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4dd54fdcc2a60a7/Documents/Stats/Covariance/"/>
    </mc:Choice>
  </mc:AlternateContent>
  <xr:revisionPtr revIDLastSave="269" documentId="8_{AF25FCE7-4F23-4556-83BB-F8FAE2640189}" xr6:coauthVersionLast="47" xr6:coauthVersionMax="47" xr10:uidLastSave="{8A84F9EA-9D5B-4341-9B95-E5824540D33D}"/>
  <bookViews>
    <workbookView xWindow="-120" yWindow="-120" windowWidth="29040" windowHeight="15720" xr2:uid="{F944C895-4C59-4E4D-B4FB-C4B8DAC526B8}"/>
  </bookViews>
  <sheets>
    <sheet name="Sheet1" sheetId="1" r:id="rId1"/>
    <sheet name="Sheet2" sheetId="2" r:id="rId2"/>
    <sheet name="Sheet3" sheetId="3" r:id="rId3"/>
    <sheet name="Sheet4" sheetId="4" r:id="rId4"/>
    <sheet name="Sheet5" sheetId="7" r:id="rId5"/>
    <sheet name="Sheet6" sheetId="6" r:id="rId6"/>
    <sheet name="Sheet7" sheetId="8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6" l="1" a="1"/>
  <c r="L4" i="6" s="1"/>
  <c r="E40" i="4" a="1"/>
  <c r="E40" i="4" s="1"/>
  <c r="Q11" i="8" a="1"/>
  <c r="Q11" i="8" s="1"/>
  <c r="Q18" i="8"/>
  <c r="Q17" i="8" a="1"/>
  <c r="Q17" i="8" l="1"/>
  <c r="H40" i="8"/>
  <c r="I40" i="8"/>
  <c r="J40" i="8"/>
  <c r="G40" i="8"/>
  <c r="H39" i="8"/>
  <c r="I39" i="8"/>
  <c r="J39" i="8"/>
  <c r="G39" i="8"/>
  <c r="H38" i="8"/>
  <c r="I38" i="8"/>
  <c r="J38" i="8"/>
  <c r="G38" i="8"/>
  <c r="H37" i="8"/>
  <c r="I37" i="8"/>
  <c r="J37" i="8"/>
  <c r="G37" i="8"/>
  <c r="C10" i="8"/>
  <c r="H10" i="8" s="1"/>
  <c r="D10" i="8"/>
  <c r="E10" i="8"/>
  <c r="C11" i="8"/>
  <c r="H17" i="8" s="1"/>
  <c r="D11" i="8"/>
  <c r="H18" i="8" s="1"/>
  <c r="E11" i="8"/>
  <c r="C12" i="8"/>
  <c r="D12" i="8"/>
  <c r="E12" i="8"/>
  <c r="C13" i="8"/>
  <c r="D13" i="8"/>
  <c r="E13" i="8"/>
  <c r="C14" i="8"/>
  <c r="D14" i="8"/>
  <c r="E14" i="8"/>
  <c r="C15" i="8"/>
  <c r="D15" i="8"/>
  <c r="E15" i="8"/>
  <c r="B11" i="8"/>
  <c r="B12" i="8"/>
  <c r="B13" i="8"/>
  <c r="B14" i="8"/>
  <c r="B15" i="8"/>
  <c r="B10" i="8"/>
  <c r="U3" i="3" a="1"/>
  <c r="U3" i="3" s="1"/>
  <c r="I41" i="8"/>
  <c r="B16" i="8"/>
  <c r="G41" i="8"/>
  <c r="L27" i="8"/>
  <c r="L20" i="8"/>
  <c r="G20" i="8"/>
  <c r="L6" i="8"/>
  <c r="H14" i="8"/>
  <c r="G13" i="8"/>
  <c r="S7" i="8"/>
  <c r="L41" i="8"/>
  <c r="L34" i="8"/>
  <c r="L13" i="8"/>
  <c r="H42" i="8"/>
  <c r="Q6" i="8"/>
  <c r="Q15" i="8"/>
  <c r="H21" i="8"/>
  <c r="I20" i="8"/>
  <c r="I13" i="8"/>
  <c r="H16" i="8" l="1"/>
  <c r="G16" i="8"/>
  <c r="I17" i="8"/>
  <c r="H19" i="8"/>
  <c r="G18" i="8"/>
  <c r="I19" i="8"/>
  <c r="J16" i="8"/>
  <c r="J18" i="8"/>
  <c r="I16" i="8"/>
  <c r="I18" i="8"/>
  <c r="G17" i="8"/>
  <c r="G19" i="8"/>
  <c r="J17" i="8"/>
  <c r="J19" i="8"/>
  <c r="L30" i="8" a="1"/>
  <c r="L30" i="8" s="1"/>
  <c r="H11" i="8"/>
  <c r="I11" i="8"/>
  <c r="L2" i="8" a="1"/>
  <c r="H12" i="8"/>
  <c r="L9" i="8" a="1"/>
  <c r="L9" i="8" s="1"/>
  <c r="L16" i="8" a="1"/>
  <c r="L16" i="8" s="1"/>
  <c r="L37" i="8" a="1"/>
  <c r="L37" i="8" s="1"/>
  <c r="L23" i="8" a="1"/>
  <c r="L23" i="8" s="1"/>
  <c r="J11" i="8"/>
  <c r="I9" i="8"/>
  <c r="J9" i="8"/>
  <c r="G12" i="8"/>
  <c r="G10" i="8"/>
  <c r="J10" i="8"/>
  <c r="J12" i="8"/>
  <c r="G9" i="8"/>
  <c r="I10" i="8"/>
  <c r="I12" i="8"/>
  <c r="H9" i="8"/>
  <c r="G11" i="8"/>
  <c r="C3" i="7"/>
  <c r="C4" i="7"/>
  <c r="C5" i="7"/>
  <c r="C6" i="7"/>
  <c r="C7" i="7"/>
  <c r="C8" i="7"/>
  <c r="C9" i="7"/>
  <c r="F6" i="7" s="1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I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48" i="7"/>
  <c r="D148" i="7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185" i="7"/>
  <c r="C186" i="7"/>
  <c r="C187" i="7"/>
  <c r="C188" i="7"/>
  <c r="C189" i="7"/>
  <c r="C190" i="7"/>
  <c r="C191" i="7"/>
  <c r="C192" i="7"/>
  <c r="C193" i="7"/>
  <c r="C194" i="7"/>
  <c r="C195" i="7"/>
  <c r="C196" i="7"/>
  <c r="L196" i="7"/>
  <c r="C197" i="7"/>
  <c r="C198" i="7"/>
  <c r="C199" i="7"/>
  <c r="C200" i="7"/>
  <c r="C201" i="7"/>
  <c r="C202" i="7"/>
  <c r="C203" i="7"/>
  <c r="C204" i="7"/>
  <c r="C205" i="7"/>
  <c r="C206" i="7"/>
  <c r="C207" i="7"/>
  <c r="C208" i="7"/>
  <c r="C209" i="7"/>
  <c r="C210" i="7"/>
  <c r="C211" i="7"/>
  <c r="E209" i="7" s="1"/>
  <c r="C212" i="7"/>
  <c r="C213" i="7"/>
  <c r="C214" i="7"/>
  <c r="C215" i="7"/>
  <c r="C216" i="7"/>
  <c r="C217" i="7"/>
  <c r="C218" i="7"/>
  <c r="C219" i="7"/>
  <c r="C220" i="7"/>
  <c r="C221" i="7"/>
  <c r="C222" i="7"/>
  <c r="C223" i="7"/>
  <c r="C224" i="7"/>
  <c r="C225" i="7"/>
  <c r="C226" i="7"/>
  <c r="C227" i="7"/>
  <c r="C228" i="7"/>
  <c r="C229" i="7"/>
  <c r="C230" i="7"/>
  <c r="C231" i="7"/>
  <c r="C232" i="7"/>
  <c r="C233" i="7"/>
  <c r="C234" i="7"/>
  <c r="C235" i="7"/>
  <c r="C236" i="7"/>
  <c r="C237" i="7"/>
  <c r="C238" i="7"/>
  <c r="C239" i="7"/>
  <c r="C240" i="7"/>
  <c r="C241" i="7"/>
  <c r="C242" i="7"/>
  <c r="C243" i="7"/>
  <c r="C244" i="7"/>
  <c r="C245" i="7"/>
  <c r="C246" i="7"/>
  <c r="C247" i="7"/>
  <c r="C248" i="7"/>
  <c r="C249" i="7"/>
  <c r="C250" i="7"/>
  <c r="C251" i="7"/>
  <c r="C252" i="7"/>
  <c r="C253" i="7"/>
  <c r="C254" i="7"/>
  <c r="C255" i="7"/>
  <c r="C256" i="7"/>
  <c r="C257" i="7"/>
  <c r="C258" i="7"/>
  <c r="C259" i="7"/>
  <c r="C260" i="7"/>
  <c r="C261" i="7"/>
  <c r="C262" i="7"/>
  <c r="C263" i="7"/>
  <c r="C264" i="7"/>
  <c r="C265" i="7"/>
  <c r="C266" i="7"/>
  <c r="C267" i="7"/>
  <c r="C268" i="7"/>
  <c r="C269" i="7"/>
  <c r="C270" i="7"/>
  <c r="C271" i="7"/>
  <c r="C272" i="7"/>
  <c r="C273" i="7"/>
  <c r="C274" i="7"/>
  <c r="C275" i="7"/>
  <c r="C276" i="7"/>
  <c r="H271" i="7" s="1"/>
  <c r="C277" i="7"/>
  <c r="C278" i="7"/>
  <c r="C279" i="7"/>
  <c r="C280" i="7"/>
  <c r="C281" i="7"/>
  <c r="C282" i="7"/>
  <c r="C283" i="7"/>
  <c r="C284" i="7"/>
  <c r="C285" i="7"/>
  <c r="C286" i="7"/>
  <c r="C287" i="7"/>
  <c r="F287" i="7"/>
  <c r="C288" i="7"/>
  <c r="C289" i="7"/>
  <c r="C290" i="7"/>
  <c r="C291" i="7"/>
  <c r="C292" i="7"/>
  <c r="C293" i="7"/>
  <c r="C294" i="7"/>
  <c r="C295" i="7"/>
  <c r="C296" i="7"/>
  <c r="C297" i="7"/>
  <c r="C298" i="7"/>
  <c r="C299" i="7"/>
  <c r="C300" i="7"/>
  <c r="C301" i="7"/>
  <c r="C302" i="7"/>
  <c r="C303" i="7"/>
  <c r="C304" i="7"/>
  <c r="C305" i="7"/>
  <c r="C306" i="7"/>
  <c r="C307" i="7"/>
  <c r="C308" i="7"/>
  <c r="C309" i="7"/>
  <c r="C310" i="7"/>
  <c r="C311" i="7"/>
  <c r="C312" i="7"/>
  <c r="C313" i="7"/>
  <c r="C314" i="7"/>
  <c r="C315" i="7"/>
  <c r="C316" i="7"/>
  <c r="C317" i="7"/>
  <c r="C318" i="7"/>
  <c r="C319" i="7"/>
  <c r="C320" i="7"/>
  <c r="C321" i="7"/>
  <c r="C322" i="7"/>
  <c r="C323" i="7"/>
  <c r="C324" i="7"/>
  <c r="C325" i="7"/>
  <c r="C326" i="7"/>
  <c r="C327" i="7"/>
  <c r="C328" i="7"/>
  <c r="C329" i="7"/>
  <c r="C330" i="7"/>
  <c r="C331" i="7"/>
  <c r="C332" i="7"/>
  <c r="C333" i="7"/>
  <c r="C334" i="7"/>
  <c r="C335" i="7"/>
  <c r="C336" i="7"/>
  <c r="C337" i="7"/>
  <c r="C338" i="7"/>
  <c r="C339" i="7"/>
  <c r="C340" i="7"/>
  <c r="C341" i="7"/>
  <c r="C342" i="7"/>
  <c r="C343" i="7"/>
  <c r="C344" i="7"/>
  <c r="C345" i="7"/>
  <c r="C346" i="7"/>
  <c r="C347" i="7"/>
  <c r="C348" i="7"/>
  <c r="C349" i="7"/>
  <c r="C350" i="7"/>
  <c r="C351" i="7"/>
  <c r="C352" i="7"/>
  <c r="C353" i="7"/>
  <c r="C354" i="7"/>
  <c r="C355" i="7"/>
  <c r="C356" i="7"/>
  <c r="C357" i="7"/>
  <c r="C358" i="7"/>
  <c r="C359" i="7"/>
  <c r="C360" i="7"/>
  <c r="C361" i="7"/>
  <c r="C362" i="7"/>
  <c r="C363" i="7"/>
  <c r="C364" i="7"/>
  <c r="C365" i="7"/>
  <c r="C366" i="7"/>
  <c r="C367" i="7"/>
  <c r="C368" i="7"/>
  <c r="C369" i="7"/>
  <c r="C370" i="7"/>
  <c r="C371" i="7"/>
  <c r="C372" i="7"/>
  <c r="C373" i="7"/>
  <c r="C374" i="7"/>
  <c r="C375" i="7"/>
  <c r="C376" i="7"/>
  <c r="C377" i="7"/>
  <c r="C378" i="7"/>
  <c r="C379" i="7"/>
  <c r="C380" i="7"/>
  <c r="C381" i="7"/>
  <c r="C382" i="7"/>
  <c r="C383" i="7"/>
  <c r="C384" i="7"/>
  <c r="C385" i="7"/>
  <c r="C386" i="7"/>
  <c r="C387" i="7"/>
  <c r="F387" i="7"/>
  <c r="C388" i="7"/>
  <c r="C389" i="7"/>
  <c r="C390" i="7"/>
  <c r="C391" i="7"/>
  <c r="C392" i="7"/>
  <c r="C393" i="7"/>
  <c r="C394" i="7"/>
  <c r="C395" i="7"/>
  <c r="C396" i="7"/>
  <c r="C397" i="7"/>
  <c r="C398" i="7"/>
  <c r="C399" i="7"/>
  <c r="C400" i="7"/>
  <c r="C401" i="7"/>
  <c r="C402" i="7"/>
  <c r="C403" i="7"/>
  <c r="C404" i="7"/>
  <c r="C405" i="7"/>
  <c r="C406" i="7"/>
  <c r="C407" i="7"/>
  <c r="C408" i="7"/>
  <c r="C409" i="7"/>
  <c r="C410" i="7"/>
  <c r="C411" i="7"/>
  <c r="C412" i="7"/>
  <c r="C413" i="7"/>
  <c r="C414" i="7"/>
  <c r="C415" i="7"/>
  <c r="C416" i="7"/>
  <c r="C417" i="7"/>
  <c r="C418" i="7"/>
  <c r="C419" i="7"/>
  <c r="C420" i="7"/>
  <c r="C421" i="7"/>
  <c r="C422" i="7"/>
  <c r="C423" i="7"/>
  <c r="C424" i="7"/>
  <c r="C425" i="7"/>
  <c r="C426" i="7"/>
  <c r="C427" i="7"/>
  <c r="C428" i="7"/>
  <c r="C429" i="7"/>
  <c r="C430" i="7"/>
  <c r="C431" i="7"/>
  <c r="E431" i="7"/>
  <c r="C432" i="7"/>
  <c r="C433" i="7"/>
  <c r="C434" i="7"/>
  <c r="C435" i="7"/>
  <c r="C436" i="7"/>
  <c r="C437" i="7"/>
  <c r="C438" i="7"/>
  <c r="C439" i="7"/>
  <c r="C440" i="7"/>
  <c r="C441" i="7"/>
  <c r="C442" i="7"/>
  <c r="C443" i="7"/>
  <c r="I443" i="7"/>
  <c r="C444" i="7"/>
  <c r="C445" i="7"/>
  <c r="C446" i="7"/>
  <c r="C447" i="7"/>
  <c r="C448" i="7"/>
  <c r="C449" i="7"/>
  <c r="C450" i="7"/>
  <c r="C451" i="7"/>
  <c r="C452" i="7"/>
  <c r="C453" i="7"/>
  <c r="C454" i="7"/>
  <c r="C455" i="7"/>
  <c r="C456" i="7"/>
  <c r="C457" i="7"/>
  <c r="J450" i="7" s="1"/>
  <c r="C458" i="7"/>
  <c r="C459" i="7"/>
  <c r="C460" i="7"/>
  <c r="C461" i="7"/>
  <c r="C462" i="7"/>
  <c r="C463" i="7"/>
  <c r="C464" i="7"/>
  <c r="C465" i="7"/>
  <c r="C466" i="7"/>
  <c r="C467" i="7"/>
  <c r="C468" i="7"/>
  <c r="C469" i="7"/>
  <c r="C470" i="7"/>
  <c r="C471" i="7"/>
  <c r="C472" i="7"/>
  <c r="C473" i="7"/>
  <c r="C474" i="7"/>
  <c r="C475" i="7"/>
  <c r="C476" i="7"/>
  <c r="C477" i="7"/>
  <c r="C478" i="7"/>
  <c r="C479" i="7"/>
  <c r="C480" i="7"/>
  <c r="C481" i="7"/>
  <c r="C482" i="7"/>
  <c r="C483" i="7"/>
  <c r="C484" i="7"/>
  <c r="C485" i="7"/>
  <c r="C486" i="7"/>
  <c r="C487" i="7"/>
  <c r="C488" i="7"/>
  <c r="C489" i="7"/>
  <c r="C490" i="7"/>
  <c r="C491" i="7"/>
  <c r="C492" i="7"/>
  <c r="C493" i="7"/>
  <c r="C494" i="7"/>
  <c r="C495" i="7"/>
  <c r="C496" i="7"/>
  <c r="C497" i="7"/>
  <c r="C498" i="7"/>
  <c r="C499" i="7"/>
  <c r="C500" i="7"/>
  <c r="C501" i="7"/>
  <c r="C502" i="7"/>
  <c r="C503" i="7"/>
  <c r="C504" i="7"/>
  <c r="C505" i="7"/>
  <c r="C506" i="7"/>
  <c r="C507" i="7"/>
  <c r="C508" i="7"/>
  <c r="C509" i="7"/>
  <c r="C510" i="7"/>
  <c r="C511" i="7"/>
  <c r="C512" i="7"/>
  <c r="C513" i="7"/>
  <c r="C514" i="7"/>
  <c r="C515" i="7"/>
  <c r="C516" i="7"/>
  <c r="C517" i="7"/>
  <c r="C518" i="7"/>
  <c r="C519" i="7"/>
  <c r="C520" i="7"/>
  <c r="C521" i="7"/>
  <c r="C522" i="7"/>
  <c r="C523" i="7"/>
  <c r="C524" i="7"/>
  <c r="C525" i="7"/>
  <c r="C526" i="7"/>
  <c r="C527" i="7"/>
  <c r="C528" i="7"/>
  <c r="C529" i="7"/>
  <c r="C530" i="7"/>
  <c r="C531" i="7"/>
  <c r="C532" i="7"/>
  <c r="C533" i="7"/>
  <c r="C534" i="7"/>
  <c r="C535" i="7"/>
  <c r="C536" i="7"/>
  <c r="C537" i="7"/>
  <c r="C538" i="7"/>
  <c r="C539" i="7"/>
  <c r="C540" i="7"/>
  <c r="C541" i="7"/>
  <c r="C542" i="7"/>
  <c r="C543" i="7"/>
  <c r="C544" i="7"/>
  <c r="C545" i="7"/>
  <c r="C546" i="7"/>
  <c r="C547" i="7"/>
  <c r="C548" i="7"/>
  <c r="D548" i="7"/>
  <c r="C549" i="7"/>
  <c r="C550" i="7"/>
  <c r="C551" i="7"/>
  <c r="C552" i="7"/>
  <c r="C553" i="7"/>
  <c r="C554" i="7"/>
  <c r="C555" i="7"/>
  <c r="C556" i="7"/>
  <c r="C557" i="7"/>
  <c r="C558" i="7"/>
  <c r="C559" i="7"/>
  <c r="C560" i="7"/>
  <c r="C561" i="7"/>
  <c r="C562" i="7"/>
  <c r="C563" i="7"/>
  <c r="C564" i="7"/>
  <c r="C565" i="7"/>
  <c r="C566" i="7"/>
  <c r="C567" i="7"/>
  <c r="C568" i="7"/>
  <c r="C569" i="7"/>
  <c r="C570" i="7"/>
  <c r="C571" i="7"/>
  <c r="C572" i="7"/>
  <c r="C573" i="7"/>
  <c r="C574" i="7"/>
  <c r="C575" i="7"/>
  <c r="C576" i="7"/>
  <c r="C577" i="7"/>
  <c r="C578" i="7"/>
  <c r="C579" i="7"/>
  <c r="C580" i="7"/>
  <c r="C581" i="7"/>
  <c r="C582" i="7"/>
  <c r="C583" i="7"/>
  <c r="F583" i="7"/>
  <c r="C584" i="7"/>
  <c r="C585" i="7"/>
  <c r="C586" i="7"/>
  <c r="C587" i="7"/>
  <c r="C588" i="7"/>
  <c r="H588" i="7"/>
  <c r="C589" i="7"/>
  <c r="C590" i="7"/>
  <c r="C591" i="7"/>
  <c r="C592" i="7"/>
  <c r="C593" i="7"/>
  <c r="C594" i="7"/>
  <c r="C595" i="7"/>
  <c r="D595" i="7"/>
  <c r="C596" i="7"/>
  <c r="C597" i="7"/>
  <c r="C598" i="7"/>
  <c r="C599" i="7"/>
  <c r="C600" i="7"/>
  <c r="C601" i="7"/>
  <c r="C602" i="7"/>
  <c r="C603" i="7"/>
  <c r="C604" i="7"/>
  <c r="C605" i="7"/>
  <c r="C606" i="7"/>
  <c r="C607" i="7"/>
  <c r="C608" i="7"/>
  <c r="H608" i="7"/>
  <c r="C609" i="7"/>
  <c r="C610" i="7"/>
  <c r="C611" i="7"/>
  <c r="C612" i="7"/>
  <c r="D612" i="7"/>
  <c r="C613" i="7"/>
  <c r="C614" i="7"/>
  <c r="C615" i="7"/>
  <c r="C616" i="7"/>
  <c r="C617" i="7"/>
  <c r="C618" i="7"/>
  <c r="C619" i="7"/>
  <c r="C620" i="7"/>
  <c r="C621" i="7"/>
  <c r="C622" i="7"/>
  <c r="C623" i="7"/>
  <c r="C624" i="7"/>
  <c r="C625" i="7"/>
  <c r="C626" i="7"/>
  <c r="C627" i="7"/>
  <c r="C628" i="7"/>
  <c r="C629" i="7"/>
  <c r="C630" i="7"/>
  <c r="C631" i="7"/>
  <c r="C632" i="7"/>
  <c r="C633" i="7"/>
  <c r="C634" i="7"/>
  <c r="C635" i="7"/>
  <c r="C636" i="7"/>
  <c r="C637" i="7"/>
  <c r="C638" i="7"/>
  <c r="C639" i="7"/>
  <c r="C640" i="7"/>
  <c r="D640" i="7"/>
  <c r="C641" i="7"/>
  <c r="C642" i="7"/>
  <c r="C643" i="7"/>
  <c r="C644" i="7"/>
  <c r="C645" i="7"/>
  <c r="C646" i="7"/>
  <c r="C647" i="7"/>
  <c r="C648" i="7"/>
  <c r="C649" i="7"/>
  <c r="C650" i="7"/>
  <c r="C651" i="7"/>
  <c r="C652" i="7"/>
  <c r="C653" i="7"/>
  <c r="C654" i="7"/>
  <c r="C655" i="7"/>
  <c r="C656" i="7"/>
  <c r="C657" i="7"/>
  <c r="C658" i="7"/>
  <c r="C659" i="7"/>
  <c r="C660" i="7"/>
  <c r="C661" i="7"/>
  <c r="C662" i="7"/>
  <c r="C663" i="7"/>
  <c r="C664" i="7"/>
  <c r="C665" i="7"/>
  <c r="C666" i="7"/>
  <c r="C667" i="7"/>
  <c r="C668" i="7"/>
  <c r="C669" i="7"/>
  <c r="C670" i="7"/>
  <c r="C671" i="7"/>
  <c r="C672" i="7"/>
  <c r="C673" i="7"/>
  <c r="C674" i="7"/>
  <c r="C675" i="7"/>
  <c r="C676" i="7"/>
  <c r="C677" i="7"/>
  <c r="C678" i="7"/>
  <c r="C679" i="7"/>
  <c r="G679" i="7"/>
  <c r="C680" i="7"/>
  <c r="C681" i="7"/>
  <c r="C682" i="7"/>
  <c r="C683" i="7"/>
  <c r="C684" i="7"/>
  <c r="C685" i="7"/>
  <c r="C686" i="7"/>
  <c r="C687" i="7"/>
  <c r="C688" i="7"/>
  <c r="C689" i="7"/>
  <c r="C690" i="7"/>
  <c r="C691" i="7"/>
  <c r="C692" i="7"/>
  <c r="C693" i="7"/>
  <c r="C694" i="7"/>
  <c r="H694" i="7"/>
  <c r="C695" i="7"/>
  <c r="C696" i="7"/>
  <c r="C697" i="7"/>
  <c r="C698" i="7"/>
  <c r="C699" i="7"/>
  <c r="C700" i="7"/>
  <c r="C701" i="7"/>
  <c r="C702" i="7"/>
  <c r="F699" i="7" s="1"/>
  <c r="C703" i="7"/>
  <c r="C704" i="7"/>
  <c r="C705" i="7"/>
  <c r="C706" i="7"/>
  <c r="C707" i="7"/>
  <c r="C708" i="7"/>
  <c r="C709" i="7"/>
  <c r="C710" i="7"/>
  <c r="H705" i="7" s="1"/>
  <c r="C711" i="7"/>
  <c r="C712" i="7"/>
  <c r="C713" i="7"/>
  <c r="C714" i="7"/>
  <c r="C715" i="7"/>
  <c r="C716" i="7"/>
  <c r="C717" i="7"/>
  <c r="C718" i="7"/>
  <c r="C719" i="7"/>
  <c r="C720" i="7"/>
  <c r="C721" i="7"/>
  <c r="C722" i="7"/>
  <c r="C723" i="7"/>
  <c r="C724" i="7"/>
  <c r="C725" i="7"/>
  <c r="C726" i="7"/>
  <c r="C727" i="7"/>
  <c r="C728" i="7"/>
  <c r="C729" i="7"/>
  <c r="C730" i="7"/>
  <c r="C731" i="7"/>
  <c r="C732" i="7"/>
  <c r="C733" i="7"/>
  <c r="C734" i="7"/>
  <c r="C735" i="7"/>
  <c r="C736" i="7"/>
  <c r="C737" i="7"/>
  <c r="C738" i="7"/>
  <c r="C739" i="7"/>
  <c r="C740" i="7"/>
  <c r="C741" i="7"/>
  <c r="C742" i="7"/>
  <c r="D742" i="7"/>
  <c r="C743" i="7"/>
  <c r="C744" i="7"/>
  <c r="C745" i="7"/>
  <c r="C746" i="7"/>
  <c r="C747" i="7"/>
  <c r="C748" i="7"/>
  <c r="C749" i="7"/>
  <c r="C750" i="7"/>
  <c r="C751" i="7"/>
  <c r="C752" i="7"/>
  <c r="C753" i="7"/>
  <c r="C754" i="7"/>
  <c r="C755" i="7"/>
  <c r="C756" i="7"/>
  <c r="C757" i="7"/>
  <c r="C758" i="7"/>
  <c r="C759" i="7"/>
  <c r="C760" i="7"/>
  <c r="C761" i="7"/>
  <c r="C762" i="7"/>
  <c r="C763" i="7"/>
  <c r="C764" i="7"/>
  <c r="C765" i="7"/>
  <c r="C766" i="7"/>
  <c r="C767" i="7"/>
  <c r="C768" i="7"/>
  <c r="C769" i="7"/>
  <c r="C770" i="7"/>
  <c r="C771" i="7"/>
  <c r="C772" i="7"/>
  <c r="G768" i="7" s="1"/>
  <c r="C773" i="7"/>
  <c r="C774" i="7"/>
  <c r="C775" i="7"/>
  <c r="C776" i="7"/>
  <c r="C777" i="7"/>
  <c r="C778" i="7"/>
  <c r="C779" i="7"/>
  <c r="C780" i="7"/>
  <c r="C781" i="7"/>
  <c r="C782" i="7"/>
  <c r="C783" i="7"/>
  <c r="C784" i="7"/>
  <c r="C785" i="7"/>
  <c r="C786" i="7"/>
  <c r="C787" i="7"/>
  <c r="C788" i="7"/>
  <c r="C789" i="7"/>
  <c r="C790" i="7"/>
  <c r="C791" i="7"/>
  <c r="C792" i="7"/>
  <c r="C793" i="7"/>
  <c r="C794" i="7"/>
  <c r="C795" i="7"/>
  <c r="C796" i="7"/>
  <c r="C797" i="7"/>
  <c r="C798" i="7"/>
  <c r="C799" i="7"/>
  <c r="C800" i="7"/>
  <c r="C801" i="7"/>
  <c r="C802" i="7"/>
  <c r="C803" i="7"/>
  <c r="C804" i="7"/>
  <c r="C805" i="7"/>
  <c r="C806" i="7"/>
  <c r="C807" i="7"/>
  <c r="C808" i="7"/>
  <c r="C809" i="7"/>
  <c r="E807" i="7" s="1"/>
  <c r="C810" i="7"/>
  <c r="C811" i="7"/>
  <c r="C812" i="7"/>
  <c r="C813" i="7"/>
  <c r="C814" i="7"/>
  <c r="C815" i="7"/>
  <c r="C816" i="7"/>
  <c r="C817" i="7"/>
  <c r="C818" i="7"/>
  <c r="C819" i="7"/>
  <c r="C820" i="7"/>
  <c r="C821" i="7"/>
  <c r="C822" i="7"/>
  <c r="C823" i="7"/>
  <c r="C824" i="7"/>
  <c r="C825" i="7"/>
  <c r="C826" i="7"/>
  <c r="C827" i="7"/>
  <c r="C828" i="7"/>
  <c r="C829" i="7"/>
  <c r="C830" i="7"/>
  <c r="C831" i="7"/>
  <c r="C832" i="7"/>
  <c r="C833" i="7"/>
  <c r="C834" i="7"/>
  <c r="C835" i="7"/>
  <c r="C836" i="7"/>
  <c r="C837" i="7"/>
  <c r="C838" i="7"/>
  <c r="C839" i="7"/>
  <c r="C840" i="7"/>
  <c r="C841" i="7"/>
  <c r="C842" i="7"/>
  <c r="C843" i="7"/>
  <c r="C844" i="7"/>
  <c r="C845" i="7"/>
  <c r="C846" i="7"/>
  <c r="C847" i="7"/>
  <c r="C848" i="7"/>
  <c r="C849" i="7"/>
  <c r="C850" i="7"/>
  <c r="C851" i="7"/>
  <c r="C852" i="7"/>
  <c r="C853" i="7"/>
  <c r="C854" i="7"/>
  <c r="C855" i="7"/>
  <c r="C856" i="7"/>
  <c r="C857" i="7"/>
  <c r="C858" i="7"/>
  <c r="C859" i="7"/>
  <c r="C860" i="7"/>
  <c r="C861" i="7"/>
  <c r="C862" i="7"/>
  <c r="C863" i="7"/>
  <c r="C864" i="7"/>
  <c r="C865" i="7"/>
  <c r="C866" i="7"/>
  <c r="C867" i="7"/>
  <c r="C868" i="7"/>
  <c r="C869" i="7"/>
  <c r="C870" i="7"/>
  <c r="C871" i="7"/>
  <c r="C872" i="7"/>
  <c r="C873" i="7"/>
  <c r="C874" i="7"/>
  <c r="C875" i="7"/>
  <c r="C876" i="7"/>
  <c r="C877" i="7"/>
  <c r="C878" i="7"/>
  <c r="C879" i="7"/>
  <c r="C880" i="7"/>
  <c r="C881" i="7"/>
  <c r="C882" i="7"/>
  <c r="C883" i="7"/>
  <c r="C884" i="7"/>
  <c r="C885" i="7"/>
  <c r="C886" i="7"/>
  <c r="C887" i="7"/>
  <c r="C888" i="7"/>
  <c r="C889" i="7"/>
  <c r="C890" i="7"/>
  <c r="C891" i="7"/>
  <c r="C892" i="7"/>
  <c r="C893" i="7"/>
  <c r="C894" i="7"/>
  <c r="C895" i="7"/>
  <c r="C896" i="7"/>
  <c r="C897" i="7"/>
  <c r="C898" i="7"/>
  <c r="C899" i="7"/>
  <c r="C900" i="7"/>
  <c r="C901" i="7"/>
  <c r="C902" i="7"/>
  <c r="C903" i="7"/>
  <c r="C904" i="7"/>
  <c r="C905" i="7"/>
  <c r="C906" i="7"/>
  <c r="C907" i="7"/>
  <c r="C908" i="7"/>
  <c r="C909" i="7"/>
  <c r="C910" i="7"/>
  <c r="C911" i="7"/>
  <c r="C912" i="7"/>
  <c r="C913" i="7"/>
  <c r="C914" i="7"/>
  <c r="C915" i="7"/>
  <c r="C916" i="7"/>
  <c r="C917" i="7"/>
  <c r="C918" i="7"/>
  <c r="C919" i="7"/>
  <c r="C920" i="7"/>
  <c r="C921" i="7"/>
  <c r="C922" i="7"/>
  <c r="C923" i="7"/>
  <c r="C924" i="7"/>
  <c r="C925" i="7"/>
  <c r="C926" i="7"/>
  <c r="C927" i="7"/>
  <c r="C928" i="7"/>
  <c r="C929" i="7"/>
  <c r="C930" i="7"/>
  <c r="C931" i="7"/>
  <c r="C932" i="7"/>
  <c r="C933" i="7"/>
  <c r="C934" i="7"/>
  <c r="C935" i="7"/>
  <c r="C936" i="7"/>
  <c r="C937" i="7"/>
  <c r="C938" i="7"/>
  <c r="C939" i="7"/>
  <c r="C940" i="7"/>
  <c r="C941" i="7"/>
  <c r="C942" i="7"/>
  <c r="C943" i="7"/>
  <c r="C944" i="7"/>
  <c r="C945" i="7"/>
  <c r="C946" i="7"/>
  <c r="C947" i="7"/>
  <c r="C948" i="7"/>
  <c r="C949" i="7"/>
  <c r="C950" i="7"/>
  <c r="C951" i="7"/>
  <c r="J944" i="7" s="1"/>
  <c r="C952" i="7"/>
  <c r="C953" i="7"/>
  <c r="C954" i="7"/>
  <c r="C955" i="7"/>
  <c r="C956" i="7"/>
  <c r="C957" i="7"/>
  <c r="C958" i="7"/>
  <c r="C959" i="7"/>
  <c r="C960" i="7"/>
  <c r="C961" i="7"/>
  <c r="C962" i="7"/>
  <c r="C963" i="7"/>
  <c r="C964" i="7"/>
  <c r="C965" i="7"/>
  <c r="C966" i="7"/>
  <c r="C967" i="7"/>
  <c r="C968" i="7"/>
  <c r="C969" i="7"/>
  <c r="C970" i="7"/>
  <c r="C971" i="7"/>
  <c r="C972" i="7"/>
  <c r="C973" i="7"/>
  <c r="C974" i="7"/>
  <c r="C975" i="7"/>
  <c r="C976" i="7"/>
  <c r="C977" i="7"/>
  <c r="C978" i="7"/>
  <c r="C979" i="7"/>
  <c r="C980" i="7"/>
  <c r="C981" i="7"/>
  <c r="C982" i="7"/>
  <c r="C983" i="7"/>
  <c r="C984" i="7"/>
  <c r="C985" i="7"/>
  <c r="C986" i="7"/>
  <c r="C987" i="7"/>
  <c r="C988" i="7"/>
  <c r="C989" i="7"/>
  <c r="C990" i="7"/>
  <c r="C991" i="7"/>
  <c r="C992" i="7"/>
  <c r="C993" i="7"/>
  <c r="C994" i="7"/>
  <c r="C995" i="7"/>
  <c r="C996" i="7"/>
  <c r="C997" i="7"/>
  <c r="C998" i="7"/>
  <c r="C999" i="7"/>
  <c r="C1000" i="7"/>
  <c r="C1001" i="7"/>
  <c r="C1002" i="7"/>
  <c r="C1003" i="7"/>
  <c r="C1004" i="7"/>
  <c r="C1005" i="7"/>
  <c r="C1006" i="7"/>
  <c r="C1007" i="7"/>
  <c r="C1008" i="7"/>
  <c r="C1009" i="7"/>
  <c r="C1010" i="7"/>
  <c r="C1011" i="7"/>
  <c r="C1012" i="7"/>
  <c r="C1013" i="7"/>
  <c r="C1014" i="7"/>
  <c r="C1015" i="7"/>
  <c r="C1016" i="7"/>
  <c r="C1017" i="7"/>
  <c r="C1018" i="7"/>
  <c r="C1019" i="7"/>
  <c r="C1020" i="7"/>
  <c r="C1021" i="7"/>
  <c r="C1022" i="7"/>
  <c r="C1023" i="7"/>
  <c r="C1024" i="7"/>
  <c r="C1025" i="7"/>
  <c r="C1026" i="7"/>
  <c r="C1027" i="7"/>
  <c r="C1028" i="7"/>
  <c r="C1029" i="7"/>
  <c r="C1030" i="7"/>
  <c r="C1031" i="7"/>
  <c r="C1032" i="7"/>
  <c r="C1033" i="7"/>
  <c r="C1034" i="7"/>
  <c r="C1035" i="7"/>
  <c r="C1036" i="7"/>
  <c r="C1037" i="7"/>
  <c r="C1038" i="7"/>
  <c r="C1039" i="7"/>
  <c r="C1040" i="7"/>
  <c r="C1041" i="7"/>
  <c r="C1042" i="7"/>
  <c r="C1043" i="7"/>
  <c r="C1044" i="7"/>
  <c r="C1045" i="7"/>
  <c r="C1046" i="7"/>
  <c r="C1047" i="7"/>
  <c r="C1048" i="7"/>
  <c r="C1049" i="7"/>
  <c r="C1050" i="7"/>
  <c r="C1051" i="7"/>
  <c r="H1046" i="7" s="1"/>
  <c r="C1052" i="7"/>
  <c r="C1053" i="7"/>
  <c r="C1054" i="7"/>
  <c r="C1055" i="7"/>
  <c r="C1056" i="7"/>
  <c r="C1057" i="7"/>
  <c r="C1058" i="7"/>
  <c r="C1059" i="7"/>
  <c r="C1060" i="7"/>
  <c r="C1061" i="7"/>
  <c r="C1062" i="7"/>
  <c r="C1063" i="7"/>
  <c r="C1064" i="7"/>
  <c r="C1065" i="7"/>
  <c r="C1066" i="7"/>
  <c r="C1067" i="7"/>
  <c r="C1068" i="7"/>
  <c r="C1069" i="7"/>
  <c r="C1070" i="7"/>
  <c r="C1071" i="7"/>
  <c r="C1072" i="7"/>
  <c r="C1073" i="7"/>
  <c r="C1074" i="7"/>
  <c r="C1075" i="7"/>
  <c r="C1076" i="7"/>
  <c r="C1077" i="7"/>
  <c r="C1078" i="7"/>
  <c r="C1079" i="7"/>
  <c r="C1080" i="7"/>
  <c r="C1081" i="7"/>
  <c r="C1082" i="7"/>
  <c r="C1083" i="7"/>
  <c r="C1084" i="7"/>
  <c r="C1085" i="7"/>
  <c r="C1086" i="7"/>
  <c r="C1087" i="7"/>
  <c r="C1088" i="7"/>
  <c r="C1089" i="7"/>
  <c r="C1090" i="7"/>
  <c r="C1091" i="7"/>
  <c r="C1092" i="7"/>
  <c r="C1093" i="7"/>
  <c r="C1094" i="7"/>
  <c r="D1094" i="7"/>
  <c r="C1095" i="7"/>
  <c r="C1096" i="7"/>
  <c r="C1097" i="7"/>
  <c r="C1098" i="7"/>
  <c r="C1099" i="7"/>
  <c r="C1100" i="7"/>
  <c r="C1101" i="7"/>
  <c r="C1102" i="7"/>
  <c r="C1103" i="7"/>
  <c r="C1104" i="7"/>
  <c r="C1105" i="7"/>
  <c r="C1106" i="7"/>
  <c r="C1107" i="7"/>
  <c r="C1108" i="7"/>
  <c r="C1109" i="7"/>
  <c r="C1110" i="7"/>
  <c r="C1111" i="7"/>
  <c r="C1112" i="7"/>
  <c r="C1113" i="7"/>
  <c r="C1114" i="7"/>
  <c r="C1115" i="7"/>
  <c r="C1116" i="7"/>
  <c r="C1117" i="7"/>
  <c r="C1118" i="7"/>
  <c r="C1119" i="7"/>
  <c r="C1120" i="7"/>
  <c r="C1121" i="7"/>
  <c r="C1122" i="7"/>
  <c r="C1123" i="7"/>
  <c r="C1124" i="7"/>
  <c r="C1125" i="7"/>
  <c r="C1126" i="7"/>
  <c r="C1127" i="7"/>
  <c r="C1128" i="7"/>
  <c r="C1129" i="7"/>
  <c r="C1130" i="7"/>
  <c r="C1131" i="7"/>
  <c r="C1132" i="7"/>
  <c r="C1133" i="7"/>
  <c r="C1134" i="7"/>
  <c r="C1135" i="7"/>
  <c r="C1136" i="7"/>
  <c r="C1137" i="7"/>
  <c r="C1138" i="7"/>
  <c r="C1139" i="7"/>
  <c r="C1140" i="7"/>
  <c r="C1141" i="7"/>
  <c r="C1142" i="7"/>
  <c r="C1143" i="7"/>
  <c r="C1144" i="7"/>
  <c r="C1145" i="7"/>
  <c r="C1146" i="7"/>
  <c r="C1147" i="7"/>
  <c r="C1148" i="7"/>
  <c r="C1149" i="7"/>
  <c r="C1150" i="7"/>
  <c r="C1151" i="7"/>
  <c r="C1152" i="7"/>
  <c r="C1153" i="7"/>
  <c r="C1154" i="7"/>
  <c r="C1155" i="7"/>
  <c r="C1156" i="7"/>
  <c r="C1157" i="7"/>
  <c r="C1158" i="7"/>
  <c r="C1159" i="7"/>
  <c r="C1160" i="7"/>
  <c r="C1161" i="7"/>
  <c r="C1162" i="7"/>
  <c r="C1163" i="7"/>
  <c r="C1164" i="7"/>
  <c r="C1165" i="7"/>
  <c r="C1166" i="7"/>
  <c r="C1167" i="7"/>
  <c r="C1168" i="7"/>
  <c r="C1169" i="7"/>
  <c r="C1170" i="7"/>
  <c r="C1171" i="7"/>
  <c r="C1172" i="7"/>
  <c r="C1173" i="7"/>
  <c r="C1174" i="7"/>
  <c r="C1175" i="7"/>
  <c r="C1176" i="7"/>
  <c r="C1177" i="7"/>
  <c r="C1178" i="7"/>
  <c r="C1179" i="7"/>
  <c r="C1180" i="7"/>
  <c r="C1181" i="7"/>
  <c r="C1182" i="7"/>
  <c r="C1183" i="7"/>
  <c r="C1184" i="7"/>
  <c r="C1185" i="7"/>
  <c r="C1186" i="7"/>
  <c r="C1187" i="7"/>
  <c r="C1188" i="7"/>
  <c r="C1189" i="7"/>
  <c r="C1190" i="7"/>
  <c r="C1191" i="7"/>
  <c r="C1192" i="7"/>
  <c r="C1193" i="7"/>
  <c r="C1194" i="7"/>
  <c r="C1195" i="7"/>
  <c r="C1196" i="7"/>
  <c r="C1197" i="7"/>
  <c r="C1198" i="7"/>
  <c r="C1199" i="7"/>
  <c r="C1200" i="7"/>
  <c r="C1201" i="7"/>
  <c r="C1202" i="7"/>
  <c r="C1203" i="7"/>
  <c r="C1204" i="7"/>
  <c r="C1205" i="7"/>
  <c r="C1206" i="7"/>
  <c r="C1207" i="7"/>
  <c r="C1208" i="7"/>
  <c r="C1209" i="7"/>
  <c r="C1210" i="7"/>
  <c r="C1211" i="7"/>
  <c r="C1212" i="7"/>
  <c r="C1213" i="7"/>
  <c r="C1214" i="7"/>
  <c r="C1215" i="7"/>
  <c r="C1216" i="7"/>
  <c r="C1217" i="7"/>
  <c r="C1218" i="7"/>
  <c r="C1219" i="7"/>
  <c r="C1220" i="7"/>
  <c r="C1221" i="7"/>
  <c r="C1222" i="7"/>
  <c r="C1223" i="7"/>
  <c r="C1224" i="7"/>
  <c r="C1225" i="7"/>
  <c r="C1226" i="7"/>
  <c r="C1227" i="7"/>
  <c r="C1228" i="7"/>
  <c r="C1229" i="7"/>
  <c r="C1230" i="7"/>
  <c r="C1231" i="7"/>
  <c r="C1232" i="7"/>
  <c r="C1233" i="7"/>
  <c r="C1234" i="7"/>
  <c r="C1235" i="7"/>
  <c r="C1236" i="7"/>
  <c r="C1237" i="7"/>
  <c r="C1238" i="7"/>
  <c r="C1239" i="7"/>
  <c r="C1240" i="7"/>
  <c r="C1241" i="7"/>
  <c r="C1242" i="7"/>
  <c r="C1243" i="7"/>
  <c r="C1244" i="7"/>
  <c r="C1245" i="7"/>
  <c r="C1246" i="7"/>
  <c r="C1247" i="7"/>
  <c r="C1248" i="7"/>
  <c r="C1249" i="7"/>
  <c r="C1250" i="7"/>
  <c r="C1251" i="7"/>
  <c r="C1252" i="7"/>
  <c r="C1253" i="7"/>
  <c r="C1254" i="7"/>
  <c r="C1255" i="7"/>
  <c r="C1256" i="7"/>
  <c r="C1257" i="7"/>
  <c r="C1258" i="7"/>
  <c r="C1259" i="7"/>
  <c r="C1260" i="7"/>
  <c r="C1261" i="7"/>
  <c r="C1262" i="7"/>
  <c r="C1263" i="7"/>
  <c r="C1264" i="7"/>
  <c r="C1265" i="7"/>
  <c r="C1266" i="7"/>
  <c r="C1267" i="7"/>
  <c r="C1268" i="7"/>
  <c r="C1269" i="7"/>
  <c r="C1270" i="7"/>
  <c r="C1271" i="7"/>
  <c r="C1272" i="7"/>
  <c r="C1273" i="7"/>
  <c r="C1274" i="7"/>
  <c r="C1275" i="7"/>
  <c r="C1276" i="7"/>
  <c r="C1277" i="7"/>
  <c r="C1278" i="7"/>
  <c r="C1279" i="7"/>
  <c r="C1280" i="7"/>
  <c r="C1281" i="7"/>
  <c r="C1282" i="7"/>
  <c r="C1283" i="7"/>
  <c r="C1284" i="7"/>
  <c r="C1285" i="7"/>
  <c r="C1286" i="7"/>
  <c r="C1287" i="7"/>
  <c r="C1288" i="7"/>
  <c r="C1289" i="7"/>
  <c r="C1290" i="7"/>
  <c r="C1291" i="7"/>
  <c r="C1292" i="7"/>
  <c r="C1293" i="7"/>
  <c r="C1294" i="7"/>
  <c r="C1295" i="7"/>
  <c r="C1296" i="7"/>
  <c r="C1297" i="7"/>
  <c r="C1298" i="7"/>
  <c r="C1299" i="7"/>
  <c r="C1300" i="7"/>
  <c r="C1301" i="7"/>
  <c r="C1302" i="7"/>
  <c r="C1303" i="7"/>
  <c r="C1304" i="7"/>
  <c r="C1305" i="7"/>
  <c r="C1306" i="7"/>
  <c r="C1307" i="7"/>
  <c r="C1308" i="7"/>
  <c r="C1309" i="7"/>
  <c r="C1310" i="7"/>
  <c r="C1311" i="7"/>
  <c r="C1312" i="7"/>
  <c r="C1313" i="7"/>
  <c r="K1305" i="7" s="1"/>
  <c r="C1314" i="7"/>
  <c r="C1315" i="7"/>
  <c r="C1316" i="7"/>
  <c r="C1317" i="7"/>
  <c r="C1318" i="7"/>
  <c r="C1319" i="7"/>
  <c r="C1320" i="7"/>
  <c r="C1321" i="7"/>
  <c r="C1322" i="7"/>
  <c r="C1323" i="7"/>
  <c r="C1324" i="7"/>
  <c r="C1325" i="7"/>
  <c r="C1326" i="7"/>
  <c r="C1327" i="7"/>
  <c r="C1328" i="7"/>
  <c r="C1329" i="7"/>
  <c r="C1330" i="7"/>
  <c r="C1331" i="7"/>
  <c r="C1332" i="7"/>
  <c r="C1333" i="7"/>
  <c r="C1334" i="7"/>
  <c r="C1335" i="7"/>
  <c r="C1336" i="7"/>
  <c r="C1337" i="7"/>
  <c r="C1338" i="7"/>
  <c r="C1339" i="7"/>
  <c r="C1340" i="7"/>
  <c r="C1341" i="7"/>
  <c r="C1342" i="7"/>
  <c r="C1343" i="7"/>
  <c r="C1344" i="7"/>
  <c r="C1345" i="7"/>
  <c r="C1346" i="7"/>
  <c r="C1347" i="7"/>
  <c r="C1348" i="7"/>
  <c r="C1349" i="7"/>
  <c r="C1350" i="7"/>
  <c r="C1351" i="7"/>
  <c r="C1352" i="7"/>
  <c r="C1353" i="7"/>
  <c r="C1354" i="7"/>
  <c r="C1355" i="7"/>
  <c r="C1356" i="7"/>
  <c r="C1357" i="7"/>
  <c r="C1358" i="7"/>
  <c r="C1359" i="7"/>
  <c r="C1360" i="7"/>
  <c r="C1361" i="7"/>
  <c r="C1362" i="7"/>
  <c r="C1363" i="7"/>
  <c r="C1364" i="7"/>
  <c r="C1365" i="7"/>
  <c r="C1366" i="7"/>
  <c r="C1367" i="7"/>
  <c r="C1368" i="7"/>
  <c r="C1369" i="7"/>
  <c r="C1370" i="7"/>
  <c r="C1371" i="7"/>
  <c r="C1372" i="7"/>
  <c r="C1373" i="7"/>
  <c r="C1374" i="7"/>
  <c r="C1375" i="7"/>
  <c r="C1376" i="7"/>
  <c r="C1377" i="7"/>
  <c r="C1378" i="7"/>
  <c r="C1379" i="7"/>
  <c r="C1380" i="7"/>
  <c r="C1381" i="7"/>
  <c r="C1382" i="7"/>
  <c r="C1383" i="7"/>
  <c r="C1384" i="7"/>
  <c r="C1385" i="7"/>
  <c r="C1386" i="7"/>
  <c r="C1387" i="7"/>
  <c r="C1388" i="7"/>
  <c r="C1389" i="7"/>
  <c r="C1390" i="7"/>
  <c r="C1391" i="7"/>
  <c r="C1392" i="7"/>
  <c r="C1393" i="7"/>
  <c r="C1394" i="7"/>
  <c r="C1395" i="7"/>
  <c r="C1396" i="7"/>
  <c r="C1397" i="7"/>
  <c r="C1398" i="7"/>
  <c r="C1399" i="7"/>
  <c r="C1400" i="7"/>
  <c r="C1401" i="7"/>
  <c r="C1402" i="7"/>
  <c r="C1403" i="7"/>
  <c r="C1404" i="7"/>
  <c r="C1405" i="7"/>
  <c r="C1406" i="7"/>
  <c r="C1407" i="7"/>
  <c r="C1408" i="7"/>
  <c r="C1409" i="7"/>
  <c r="C1410" i="7"/>
  <c r="C1411" i="7"/>
  <c r="C1412" i="7"/>
  <c r="C1413" i="7"/>
  <c r="C1414" i="7"/>
  <c r="C1415" i="7"/>
  <c r="C1416" i="7"/>
  <c r="C1417" i="7"/>
  <c r="C1418" i="7"/>
  <c r="C1419" i="7"/>
  <c r="C1420" i="7"/>
  <c r="C1421" i="7"/>
  <c r="C1422" i="7"/>
  <c r="C1423" i="7"/>
  <c r="C1424" i="7"/>
  <c r="C1425" i="7"/>
  <c r="H1425" i="7"/>
  <c r="C1426" i="7"/>
  <c r="C1427" i="7"/>
  <c r="C1428" i="7"/>
  <c r="C1429" i="7"/>
  <c r="C1430" i="7"/>
  <c r="C1431" i="7"/>
  <c r="C1432" i="7"/>
  <c r="C1433" i="7"/>
  <c r="C1434" i="7"/>
  <c r="C1435" i="7"/>
  <c r="C1436" i="7"/>
  <c r="C1437" i="7"/>
  <c r="C1438" i="7"/>
  <c r="C1439" i="7"/>
  <c r="C1440" i="7"/>
  <c r="C1441" i="7"/>
  <c r="C1442" i="7"/>
  <c r="C1443" i="7"/>
  <c r="C1444" i="7"/>
  <c r="C1445" i="7"/>
  <c r="C1446" i="7"/>
  <c r="C1447" i="7"/>
  <c r="C1448" i="7"/>
  <c r="C1449" i="7"/>
  <c r="C1450" i="7"/>
  <c r="C1451" i="7"/>
  <c r="C1452" i="7"/>
  <c r="C1453" i="7"/>
  <c r="C1454" i="7"/>
  <c r="C1455" i="7"/>
  <c r="C1456" i="7"/>
  <c r="C1457" i="7"/>
  <c r="C1458" i="7"/>
  <c r="C1459" i="7"/>
  <c r="C1460" i="7"/>
  <c r="C1461" i="7"/>
  <c r="C1462" i="7"/>
  <c r="C1463" i="7"/>
  <c r="C1464" i="7"/>
  <c r="C1465" i="7"/>
  <c r="D1465" i="7"/>
  <c r="C1466" i="7"/>
  <c r="C1467" i="7"/>
  <c r="C1468" i="7"/>
  <c r="C1469" i="7"/>
  <c r="I1469" i="7"/>
  <c r="C1470" i="7"/>
  <c r="C1471" i="7"/>
  <c r="C1472" i="7"/>
  <c r="C1473" i="7"/>
  <c r="C1474" i="7"/>
  <c r="C1475" i="7"/>
  <c r="C1476" i="7"/>
  <c r="C1477" i="7"/>
  <c r="C1478" i="7"/>
  <c r="C1479" i="7"/>
  <c r="C1480" i="7"/>
  <c r="C1481" i="7"/>
  <c r="C1482" i="7"/>
  <c r="C1483" i="7"/>
  <c r="C1484" i="7"/>
  <c r="D1484" i="7"/>
  <c r="C1485" i="7"/>
  <c r="C1486" i="7"/>
  <c r="F1486" i="7"/>
  <c r="C1487" i="7"/>
  <c r="C1488" i="7"/>
  <c r="C1489" i="7"/>
  <c r="C1490" i="7"/>
  <c r="C1491" i="7"/>
  <c r="C1492" i="7"/>
  <c r="C1493" i="7"/>
  <c r="C1494" i="7"/>
  <c r="C1495" i="7"/>
  <c r="C1496" i="7"/>
  <c r="C1497" i="7"/>
  <c r="C1498" i="7"/>
  <c r="E1496" i="7" s="1"/>
  <c r="C1499" i="7"/>
  <c r="C1500" i="7"/>
  <c r="C1501" i="7"/>
  <c r="C1502" i="7"/>
  <c r="C1503" i="7"/>
  <c r="C1504" i="7"/>
  <c r="C1505" i="7"/>
  <c r="C1506" i="7"/>
  <c r="C1507" i="7"/>
  <c r="C1508" i="7"/>
  <c r="C1509" i="7"/>
  <c r="C1510" i="7"/>
  <c r="C1511" i="7"/>
  <c r="C1512" i="7"/>
  <c r="C1513" i="7"/>
  <c r="F1510" i="7" s="1"/>
  <c r="C1514" i="7"/>
  <c r="C1515" i="7"/>
  <c r="C1516" i="7"/>
  <c r="C1517" i="7"/>
  <c r="C1518" i="7"/>
  <c r="C1519" i="7"/>
  <c r="C1520" i="7"/>
  <c r="C1521" i="7"/>
  <c r="C1522" i="7"/>
  <c r="C1523" i="7"/>
  <c r="C1524" i="7"/>
  <c r="C1525" i="7"/>
  <c r="E1525" i="7"/>
  <c r="C1526" i="7"/>
  <c r="C1527" i="7"/>
  <c r="C1528" i="7"/>
  <c r="C1529" i="7"/>
  <c r="C1530" i="7"/>
  <c r="C1531" i="7"/>
  <c r="C1532" i="7"/>
  <c r="D1532" i="7"/>
  <c r="C1533" i="7"/>
  <c r="C1534" i="7"/>
  <c r="C1535" i="7"/>
  <c r="C1536" i="7"/>
  <c r="C1537" i="7"/>
  <c r="C1538" i="7"/>
  <c r="C1539" i="7"/>
  <c r="C1540" i="7"/>
  <c r="C1541" i="7"/>
  <c r="C1542" i="7"/>
  <c r="C1543" i="7"/>
  <c r="C1544" i="7"/>
  <c r="C1545" i="7"/>
  <c r="C1546" i="7"/>
  <c r="C1547" i="7"/>
  <c r="C1548" i="7"/>
  <c r="C1549" i="7"/>
  <c r="C1550" i="7"/>
  <c r="C1551" i="7"/>
  <c r="C1552" i="7"/>
  <c r="C1553" i="7"/>
  <c r="C1554" i="7"/>
  <c r="C1555" i="7"/>
  <c r="C1556" i="7"/>
  <c r="C1557" i="7"/>
  <c r="C1558" i="7"/>
  <c r="C1559" i="7"/>
  <c r="C1560" i="7"/>
  <c r="C1561" i="7"/>
  <c r="C1562" i="7"/>
  <c r="C1563" i="7"/>
  <c r="C1564" i="7"/>
  <c r="C1565" i="7"/>
  <c r="C1566" i="7"/>
  <c r="C1567" i="7"/>
  <c r="C1568" i="7"/>
  <c r="C1569" i="7"/>
  <c r="C1570" i="7"/>
  <c r="C1571" i="7"/>
  <c r="C1572" i="7"/>
  <c r="C1573" i="7"/>
  <c r="C1574" i="7"/>
  <c r="E1574" i="7"/>
  <c r="C1575" i="7"/>
  <c r="C1576" i="7"/>
  <c r="C1577" i="7"/>
  <c r="C1578" i="7"/>
  <c r="D1578" i="7"/>
  <c r="C1579" i="7"/>
  <c r="C1580" i="7"/>
  <c r="C1581" i="7"/>
  <c r="C1582" i="7"/>
  <c r="D1582" i="7"/>
  <c r="C1583" i="7"/>
  <c r="C1584" i="7"/>
  <c r="C1585" i="7"/>
  <c r="C1586" i="7"/>
  <c r="C1587" i="7"/>
  <c r="C1588" i="7"/>
  <c r="C1589" i="7"/>
  <c r="C1590" i="7"/>
  <c r="J1583" i="7" s="1"/>
  <c r="C1591" i="7"/>
  <c r="C1592" i="7"/>
  <c r="C1593" i="7"/>
  <c r="C1594" i="7"/>
  <c r="H1594" i="7"/>
  <c r="C1595" i="7"/>
  <c r="C1596" i="7"/>
  <c r="C1597" i="7"/>
  <c r="C1598" i="7"/>
  <c r="C1599" i="7"/>
  <c r="C1600" i="7"/>
  <c r="C1601" i="7"/>
  <c r="C1602" i="7"/>
  <c r="C1603" i="7"/>
  <c r="C1604" i="7"/>
  <c r="C1605" i="7"/>
  <c r="C1606" i="7"/>
  <c r="C1607" i="7"/>
  <c r="C1608" i="7"/>
  <c r="C1609" i="7"/>
  <c r="C1610" i="7"/>
  <c r="C1611" i="7"/>
  <c r="C1612" i="7"/>
  <c r="C1613" i="7"/>
  <c r="C1614" i="7"/>
  <c r="C1615" i="7"/>
  <c r="C1616" i="7"/>
  <c r="C1617" i="7"/>
  <c r="C1618" i="7"/>
  <c r="C1619" i="7"/>
  <c r="C1620" i="7"/>
  <c r="C1621" i="7"/>
  <c r="C1622" i="7"/>
  <c r="C1623" i="7"/>
  <c r="C1624" i="7"/>
  <c r="C1625" i="7"/>
  <c r="L1625" i="7"/>
  <c r="C1626" i="7"/>
  <c r="C1627" i="7"/>
  <c r="C1628" i="7"/>
  <c r="C1629" i="7"/>
  <c r="C1630" i="7"/>
  <c r="C1631" i="7"/>
  <c r="C1632" i="7"/>
  <c r="C1633" i="7"/>
  <c r="C1634" i="7"/>
  <c r="C1635" i="7"/>
  <c r="C1636" i="7"/>
  <c r="C1637" i="7"/>
  <c r="L1637" i="7"/>
  <c r="C1638" i="7"/>
  <c r="C1639" i="7"/>
  <c r="C1640" i="7"/>
  <c r="C1641" i="7"/>
  <c r="C1642" i="7"/>
  <c r="C1643" i="7"/>
  <c r="C1644" i="7"/>
  <c r="C1645" i="7"/>
  <c r="C1646" i="7"/>
  <c r="C1647" i="7"/>
  <c r="C1648" i="7"/>
  <c r="C1649" i="7"/>
  <c r="C1650" i="7"/>
  <c r="C1651" i="7"/>
  <c r="C1652" i="7"/>
  <c r="C1653" i="7"/>
  <c r="C1654" i="7"/>
  <c r="C1655" i="7"/>
  <c r="C1656" i="7"/>
  <c r="C1657" i="7"/>
  <c r="C1658" i="7"/>
  <c r="C1659" i="7"/>
  <c r="C1660" i="7"/>
  <c r="H1655" i="7" s="1"/>
  <c r="C1661" i="7"/>
  <c r="G1657" i="7" s="1"/>
  <c r="C1662" i="7"/>
  <c r="C1663" i="7"/>
  <c r="C1664" i="7"/>
  <c r="C1665" i="7"/>
  <c r="C1666" i="7"/>
  <c r="C1667" i="7"/>
  <c r="C1668" i="7"/>
  <c r="C1669" i="7"/>
  <c r="I1669" i="7"/>
  <c r="C1670" i="7"/>
  <c r="C1671" i="7"/>
  <c r="C1672" i="7"/>
  <c r="C1673" i="7"/>
  <c r="C1674" i="7"/>
  <c r="C1675" i="7"/>
  <c r="C1676" i="7"/>
  <c r="C1677" i="7"/>
  <c r="C1678" i="7"/>
  <c r="C1679" i="7"/>
  <c r="C1680" i="7"/>
  <c r="C1681" i="7"/>
  <c r="C1682" i="7"/>
  <c r="C1683" i="7"/>
  <c r="C1684" i="7"/>
  <c r="C1685" i="7"/>
  <c r="C1686" i="7"/>
  <c r="C1687" i="7"/>
  <c r="C1688" i="7"/>
  <c r="C1689" i="7"/>
  <c r="C1690" i="7"/>
  <c r="C1691" i="7"/>
  <c r="C1692" i="7"/>
  <c r="C1693" i="7"/>
  <c r="C1694" i="7"/>
  <c r="C1695" i="7"/>
  <c r="C1696" i="7"/>
  <c r="C1697" i="7"/>
  <c r="C1698" i="7"/>
  <c r="C1699" i="7"/>
  <c r="C1700" i="7"/>
  <c r="C1701" i="7"/>
  <c r="C1702" i="7"/>
  <c r="C1703" i="7"/>
  <c r="C1704" i="7"/>
  <c r="C1705" i="7"/>
  <c r="C1706" i="7"/>
  <c r="C1707" i="7"/>
  <c r="C1708" i="7"/>
  <c r="C1709" i="7"/>
  <c r="C1710" i="7"/>
  <c r="C1711" i="7"/>
  <c r="C1712" i="7"/>
  <c r="C1713" i="7"/>
  <c r="C1714" i="7"/>
  <c r="C1715" i="7"/>
  <c r="C1716" i="7"/>
  <c r="C1717" i="7"/>
  <c r="C1718" i="7"/>
  <c r="C1719" i="7"/>
  <c r="C1720" i="7"/>
  <c r="C1721" i="7"/>
  <c r="C1722" i="7"/>
  <c r="C1723" i="7"/>
  <c r="C1724" i="7"/>
  <c r="C1725" i="7"/>
  <c r="C1726" i="7"/>
  <c r="C1727" i="7"/>
  <c r="C1728" i="7"/>
  <c r="C1729" i="7"/>
  <c r="C1730" i="7"/>
  <c r="C1731" i="7"/>
  <c r="C1732" i="7"/>
  <c r="C1733" i="7"/>
  <c r="C1734" i="7"/>
  <c r="C1735" i="7"/>
  <c r="C1736" i="7"/>
  <c r="C1737" i="7"/>
  <c r="C1738" i="7"/>
  <c r="C1739" i="7"/>
  <c r="C1740" i="7"/>
  <c r="C1741" i="7"/>
  <c r="C1742" i="7"/>
  <c r="C1743" i="7"/>
  <c r="C1744" i="7"/>
  <c r="C1745" i="7"/>
  <c r="C1746" i="7"/>
  <c r="C1747" i="7"/>
  <c r="C1748" i="7"/>
  <c r="C1749" i="7"/>
  <c r="C1750" i="7"/>
  <c r="C1751" i="7"/>
  <c r="C1752" i="7"/>
  <c r="C1753" i="7"/>
  <c r="C1754" i="7"/>
  <c r="C1755" i="7"/>
  <c r="C1756" i="7"/>
  <c r="C1757" i="7"/>
  <c r="C1758" i="7"/>
  <c r="C1759" i="7"/>
  <c r="C1760" i="7"/>
  <c r="C1761" i="7"/>
  <c r="C1762" i="7"/>
  <c r="C1763" i="7"/>
  <c r="C1764" i="7"/>
  <c r="C1765" i="7"/>
  <c r="C1766" i="7"/>
  <c r="C1767" i="7"/>
  <c r="C1768" i="7"/>
  <c r="C1769" i="7"/>
  <c r="C1770" i="7"/>
  <c r="C1771" i="7"/>
  <c r="C1772" i="7"/>
  <c r="C1773" i="7"/>
  <c r="C1774" i="7"/>
  <c r="C1775" i="7"/>
  <c r="C1776" i="7"/>
  <c r="C1777" i="7"/>
  <c r="C1778" i="7"/>
  <c r="C1779" i="7"/>
  <c r="C1780" i="7"/>
  <c r="C1781" i="7"/>
  <c r="C1782" i="7"/>
  <c r="C1783" i="7"/>
  <c r="C1784" i="7"/>
  <c r="C1785" i="7"/>
  <c r="C1786" i="7"/>
  <c r="C1787" i="7"/>
  <c r="D1787" i="7"/>
  <c r="C1788" i="7"/>
  <c r="C1789" i="7"/>
  <c r="E1787" i="7" s="1"/>
  <c r="C1790" i="7"/>
  <c r="C1791" i="7"/>
  <c r="C1792" i="7"/>
  <c r="F1789" i="7" s="1"/>
  <c r="C1793" i="7"/>
  <c r="C1794" i="7"/>
  <c r="C1795" i="7"/>
  <c r="C1796" i="7"/>
  <c r="C1797" i="7"/>
  <c r="C1798" i="7"/>
  <c r="C1799" i="7"/>
  <c r="C1800" i="7"/>
  <c r="C1801" i="7"/>
  <c r="C1802" i="7"/>
  <c r="C1803" i="7"/>
  <c r="C1804" i="7"/>
  <c r="C1805" i="7"/>
  <c r="C1806" i="7"/>
  <c r="C1807" i="7"/>
  <c r="C1808" i="7"/>
  <c r="C1809" i="7"/>
  <c r="C1810" i="7"/>
  <c r="C1811" i="7"/>
  <c r="C1812" i="7"/>
  <c r="C1813" i="7"/>
  <c r="C1814" i="7"/>
  <c r="C1815" i="7"/>
  <c r="C1816" i="7"/>
  <c r="C1817" i="7"/>
  <c r="C1818" i="7"/>
  <c r="C1819" i="7"/>
  <c r="C1820" i="7"/>
  <c r="C1821" i="7"/>
  <c r="C1822" i="7"/>
  <c r="C1823" i="7"/>
  <c r="C1824" i="7"/>
  <c r="C1825" i="7"/>
  <c r="C1826" i="7"/>
  <c r="C1827" i="7"/>
  <c r="C1828" i="7"/>
  <c r="C1829" i="7"/>
  <c r="C1830" i="7"/>
  <c r="C1831" i="7"/>
  <c r="C1832" i="7"/>
  <c r="C1833" i="7"/>
  <c r="F1833" i="7"/>
  <c r="C1834" i="7"/>
  <c r="C1835" i="7"/>
  <c r="C1836" i="7"/>
  <c r="C1837" i="7"/>
  <c r="C1838" i="7"/>
  <c r="C1839" i="7"/>
  <c r="C1840" i="7"/>
  <c r="C1841" i="7"/>
  <c r="C1842" i="7"/>
  <c r="C1843" i="7"/>
  <c r="C1844" i="7"/>
  <c r="C1845" i="7"/>
  <c r="C1846" i="7"/>
  <c r="C1847" i="7"/>
  <c r="C1848" i="7"/>
  <c r="C1849" i="7"/>
  <c r="C1850" i="7"/>
  <c r="C1851" i="7"/>
  <c r="C1852" i="7"/>
  <c r="C1853" i="7"/>
  <c r="C1854" i="7"/>
  <c r="C1855" i="7"/>
  <c r="C1856" i="7"/>
  <c r="C1857" i="7"/>
  <c r="C1858" i="7"/>
  <c r="C1859" i="7"/>
  <c r="C1860" i="7"/>
  <c r="C1861" i="7"/>
  <c r="C1862" i="7"/>
  <c r="C1863" i="7"/>
  <c r="C1864" i="7"/>
  <c r="C1865" i="7"/>
  <c r="C1866" i="7"/>
  <c r="C1867" i="7"/>
  <c r="C1868" i="7"/>
  <c r="C1869" i="7"/>
  <c r="C1870" i="7"/>
  <c r="C1871" i="7"/>
  <c r="C1872" i="7"/>
  <c r="C1873" i="7"/>
  <c r="C1874" i="7"/>
  <c r="C1875" i="7"/>
  <c r="C1876" i="7"/>
  <c r="C1877" i="7"/>
  <c r="C1878" i="7"/>
  <c r="C1879" i="7"/>
  <c r="C1880" i="7"/>
  <c r="C1881" i="7"/>
  <c r="C1882" i="7"/>
  <c r="C1883" i="7"/>
  <c r="C1884" i="7"/>
  <c r="C1885" i="7"/>
  <c r="C1886" i="7"/>
  <c r="C1887" i="7"/>
  <c r="C1888" i="7"/>
  <c r="C1889" i="7"/>
  <c r="C1890" i="7"/>
  <c r="C1891" i="7"/>
  <c r="C1892" i="7"/>
  <c r="C1893" i="7"/>
  <c r="C1894" i="7"/>
  <c r="C1895" i="7"/>
  <c r="C1896" i="7"/>
  <c r="C1897" i="7"/>
  <c r="C1898" i="7"/>
  <c r="C1899" i="7"/>
  <c r="C1900" i="7"/>
  <c r="C1901" i="7"/>
  <c r="C1902" i="7"/>
  <c r="C1903" i="7"/>
  <c r="C1904" i="7"/>
  <c r="C1905" i="7"/>
  <c r="C1906" i="7"/>
  <c r="C1907" i="7"/>
  <c r="C1908" i="7"/>
  <c r="C1909" i="7"/>
  <c r="C1910" i="7"/>
  <c r="C1911" i="7"/>
  <c r="C1912" i="7"/>
  <c r="C1913" i="7"/>
  <c r="C1914" i="7"/>
  <c r="C1915" i="7"/>
  <c r="C1916" i="7"/>
  <c r="C1917" i="7"/>
  <c r="C1918" i="7"/>
  <c r="C1919" i="7"/>
  <c r="C1920" i="7"/>
  <c r="C1921" i="7"/>
  <c r="C1922" i="7"/>
  <c r="C1923" i="7"/>
  <c r="C1924" i="7"/>
  <c r="F1921" i="7" s="1"/>
  <c r="C1925" i="7"/>
  <c r="C1926" i="7"/>
  <c r="C1927" i="7"/>
  <c r="C1928" i="7"/>
  <c r="C1929" i="7"/>
  <c r="C1930" i="7"/>
  <c r="C1931" i="7"/>
  <c r="C1932" i="7"/>
  <c r="C1933" i="7"/>
  <c r="C1934" i="7"/>
  <c r="C1935" i="7"/>
  <c r="C1936" i="7"/>
  <c r="C1937" i="7"/>
  <c r="C1938" i="7"/>
  <c r="C1939" i="7"/>
  <c r="C1940" i="7"/>
  <c r="C1941" i="7"/>
  <c r="C1942" i="7"/>
  <c r="C1943" i="7"/>
  <c r="C1944" i="7"/>
  <c r="C1945" i="7"/>
  <c r="C1946" i="7"/>
  <c r="C1947" i="7"/>
  <c r="C1948" i="7"/>
  <c r="C1949" i="7"/>
  <c r="C1950" i="7"/>
  <c r="C1951" i="7"/>
  <c r="C1952" i="7"/>
  <c r="C1953" i="7"/>
  <c r="C1954" i="7"/>
  <c r="C1955" i="7"/>
  <c r="C1956" i="7"/>
  <c r="C1957" i="7"/>
  <c r="C1958" i="7"/>
  <c r="C1959" i="7"/>
  <c r="C1960" i="7"/>
  <c r="C1961" i="7"/>
  <c r="C1962" i="7"/>
  <c r="C1963" i="7"/>
  <c r="C1964" i="7"/>
  <c r="C1965" i="7"/>
  <c r="C1966" i="7"/>
  <c r="C1967" i="7"/>
  <c r="C1968" i="7"/>
  <c r="C1969" i="7"/>
  <c r="C1970" i="7"/>
  <c r="C1971" i="7"/>
  <c r="C1972" i="7"/>
  <c r="C1973" i="7"/>
  <c r="C1974" i="7"/>
  <c r="C1975" i="7"/>
  <c r="C1976" i="7"/>
  <c r="C1977" i="7"/>
  <c r="C1978" i="7"/>
  <c r="C1979" i="7"/>
  <c r="C1980" i="7"/>
  <c r="C1981" i="7"/>
  <c r="C1982" i="7"/>
  <c r="C1983" i="7"/>
  <c r="C1984" i="7"/>
  <c r="C1985" i="7"/>
  <c r="C1986" i="7"/>
  <c r="C1987" i="7"/>
  <c r="C1988" i="7"/>
  <c r="C1989" i="7"/>
  <c r="C1990" i="7"/>
  <c r="C1991" i="7"/>
  <c r="C1992" i="7"/>
  <c r="C1993" i="7"/>
  <c r="C1994" i="7"/>
  <c r="C1995" i="7"/>
  <c r="C1996" i="7"/>
  <c r="C1997" i="7"/>
  <c r="C1998" i="7"/>
  <c r="C1999" i="7"/>
  <c r="C2000" i="7"/>
  <c r="C2001" i="7"/>
  <c r="C2002" i="7"/>
  <c r="C2003" i="7"/>
  <c r="C2004" i="7"/>
  <c r="C2005" i="7"/>
  <c r="C2006" i="7"/>
  <c r="C2007" i="7"/>
  <c r="C2008" i="7"/>
  <c r="C2009" i="7"/>
  <c r="C2010" i="7"/>
  <c r="C2011" i="7"/>
  <c r="C2012" i="7"/>
  <c r="C2013" i="7"/>
  <c r="C2014" i="7"/>
  <c r="C2015" i="7"/>
  <c r="C2016" i="7"/>
  <c r="C2017" i="7"/>
  <c r="C2018" i="7"/>
  <c r="C2019" i="7"/>
  <c r="C2020" i="7"/>
  <c r="C2021" i="7"/>
  <c r="C2022" i="7"/>
  <c r="C2023" i="7"/>
  <c r="C2024" i="7"/>
  <c r="C2025" i="7"/>
  <c r="C2026" i="7"/>
  <c r="C2027" i="7"/>
  <c r="C2028" i="7"/>
  <c r="C2029" i="7"/>
  <c r="C2030" i="7"/>
  <c r="C2031" i="7"/>
  <c r="C2032" i="7"/>
  <c r="C2033" i="7"/>
  <c r="C2034" i="7"/>
  <c r="C2035" i="7"/>
  <c r="C2036" i="7"/>
  <c r="C2037" i="7"/>
  <c r="C2038" i="7"/>
  <c r="C2039" i="7"/>
  <c r="C2040" i="7"/>
  <c r="C2041" i="7"/>
  <c r="C2042" i="7"/>
  <c r="C2043" i="7"/>
  <c r="C2044" i="7"/>
  <c r="C2045" i="7"/>
  <c r="C2046" i="7"/>
  <c r="C2047" i="7"/>
  <c r="C2048" i="7"/>
  <c r="C2049" i="7"/>
  <c r="C2050" i="7"/>
  <c r="C2051" i="7"/>
  <c r="C2052" i="7"/>
  <c r="C2053" i="7"/>
  <c r="C2054" i="7"/>
  <c r="C2055" i="7"/>
  <c r="C2056" i="7"/>
  <c r="C2057" i="7"/>
  <c r="C2058" i="7"/>
  <c r="C2059" i="7"/>
  <c r="C2060" i="7"/>
  <c r="C2061" i="7"/>
  <c r="C2062" i="7"/>
  <c r="C2063" i="7"/>
  <c r="C2064" i="7"/>
  <c r="C2065" i="7"/>
  <c r="C2066" i="7"/>
  <c r="F2063" i="7" s="1"/>
  <c r="C2067" i="7"/>
  <c r="C2068" i="7"/>
  <c r="C2069" i="7"/>
  <c r="C2070" i="7"/>
  <c r="C2071" i="7"/>
  <c r="C2072" i="7"/>
  <c r="C2073" i="7"/>
  <c r="C2074" i="7"/>
  <c r="C2075" i="7"/>
  <c r="C2076" i="7"/>
  <c r="C2077" i="7"/>
  <c r="C2078" i="7"/>
  <c r="C2079" i="7"/>
  <c r="C2080" i="7"/>
  <c r="C2081" i="7"/>
  <c r="C2082" i="7"/>
  <c r="C2083" i="7"/>
  <c r="C2084" i="7"/>
  <c r="C2085" i="7"/>
  <c r="C2086" i="7"/>
  <c r="C2087" i="7"/>
  <c r="C2088" i="7"/>
  <c r="C2089" i="7"/>
  <c r="C2090" i="7"/>
  <c r="C2091" i="7"/>
  <c r="C2092" i="7"/>
  <c r="C2093" i="7"/>
  <c r="C2094" i="7"/>
  <c r="C2095" i="7"/>
  <c r="C2096" i="7"/>
  <c r="C2097" i="7"/>
  <c r="C2098" i="7"/>
  <c r="C2099" i="7"/>
  <c r="C2100" i="7"/>
  <c r="C2101" i="7"/>
  <c r="C2102" i="7"/>
  <c r="C2103" i="7"/>
  <c r="C2104" i="7"/>
  <c r="C2105" i="7"/>
  <c r="C2106" i="7"/>
  <c r="C2107" i="7"/>
  <c r="C2108" i="7"/>
  <c r="C2109" i="7"/>
  <c r="C2110" i="7"/>
  <c r="C2111" i="7"/>
  <c r="C2112" i="7"/>
  <c r="C2113" i="7"/>
  <c r="C2114" i="7"/>
  <c r="C2115" i="7"/>
  <c r="K2107" i="7" s="1"/>
  <c r="C2116" i="7"/>
  <c r="C2117" i="7"/>
  <c r="C2118" i="7"/>
  <c r="C2119" i="7"/>
  <c r="C2120" i="7"/>
  <c r="C2121" i="7"/>
  <c r="C2122" i="7"/>
  <c r="C2123" i="7"/>
  <c r="C2124" i="7"/>
  <c r="C2125" i="7"/>
  <c r="C2126" i="7"/>
  <c r="C2127" i="7"/>
  <c r="C2128" i="7"/>
  <c r="C2129" i="7"/>
  <c r="C2130" i="7"/>
  <c r="C2131" i="7"/>
  <c r="C2132" i="7"/>
  <c r="C2133" i="7"/>
  <c r="C2134" i="7"/>
  <c r="C2135" i="7"/>
  <c r="C2136" i="7"/>
  <c r="C2137" i="7"/>
  <c r="C2138" i="7"/>
  <c r="C2139" i="7"/>
  <c r="C2140" i="7"/>
  <c r="C2141" i="7"/>
  <c r="C2142" i="7"/>
  <c r="C2143" i="7"/>
  <c r="C2144" i="7"/>
  <c r="C2145" i="7"/>
  <c r="C2146" i="7"/>
  <c r="C2147" i="7"/>
  <c r="K2139" i="7" s="1"/>
  <c r="C2148" i="7"/>
  <c r="C2149" i="7"/>
  <c r="C2150" i="7"/>
  <c r="C2151" i="7"/>
  <c r="C2152" i="7"/>
  <c r="C2153" i="7"/>
  <c r="C2154" i="7"/>
  <c r="C2155" i="7"/>
  <c r="C2156" i="7"/>
  <c r="C2157" i="7"/>
  <c r="C2158" i="7"/>
  <c r="C2159" i="7"/>
  <c r="C2160" i="7"/>
  <c r="C2161" i="7"/>
  <c r="C2162" i="7"/>
  <c r="C2163" i="7"/>
  <c r="C2164" i="7"/>
  <c r="C2165" i="7"/>
  <c r="C2166" i="7"/>
  <c r="C2167" i="7"/>
  <c r="C2168" i="7"/>
  <c r="C2169" i="7"/>
  <c r="C2170" i="7"/>
  <c r="C2171" i="7"/>
  <c r="C2172" i="7"/>
  <c r="C2173" i="7"/>
  <c r="C2174" i="7"/>
  <c r="C2175" i="7"/>
  <c r="C2176" i="7"/>
  <c r="C2177" i="7"/>
  <c r="C2178" i="7"/>
  <c r="C2179" i="7"/>
  <c r="K2171" i="7" s="1"/>
  <c r="C2180" i="7"/>
  <c r="C2181" i="7"/>
  <c r="C2182" i="7"/>
  <c r="C2183" i="7"/>
  <c r="C2184" i="7"/>
  <c r="C2185" i="7"/>
  <c r="C2186" i="7"/>
  <c r="C2187" i="7"/>
  <c r="C2188" i="7"/>
  <c r="C2189" i="7"/>
  <c r="C2190" i="7"/>
  <c r="C2191" i="7"/>
  <c r="C2192" i="7"/>
  <c r="C2193" i="7"/>
  <c r="C2194" i="7"/>
  <c r="C2195" i="7"/>
  <c r="C2196" i="7"/>
  <c r="C2197" i="7"/>
  <c r="D2197" i="7"/>
  <c r="C2198" i="7"/>
  <c r="C2199" i="7"/>
  <c r="C2200" i="7"/>
  <c r="C2201" i="7"/>
  <c r="C2202" i="7"/>
  <c r="C2203" i="7"/>
  <c r="C2204" i="7"/>
  <c r="C2205" i="7"/>
  <c r="C2206" i="7"/>
  <c r="C2207" i="7"/>
  <c r="C2208" i="7"/>
  <c r="C2209" i="7"/>
  <c r="C2210" i="7"/>
  <c r="C2211" i="7"/>
  <c r="K2203" i="7" s="1"/>
  <c r="C2212" i="7"/>
  <c r="C2213" i="7"/>
  <c r="C2214" i="7"/>
  <c r="C2215" i="7"/>
  <c r="C2216" i="7"/>
  <c r="C2217" i="7"/>
  <c r="C2218" i="7"/>
  <c r="C2219" i="7"/>
  <c r="C2220" i="7"/>
  <c r="C2221" i="7"/>
  <c r="C2222" i="7"/>
  <c r="C2223" i="7"/>
  <c r="C2224" i="7"/>
  <c r="C2225" i="7"/>
  <c r="C2226" i="7"/>
  <c r="C2227" i="7"/>
  <c r="C2228" i="7"/>
  <c r="C2229" i="7"/>
  <c r="C2230" i="7"/>
  <c r="C2231" i="7"/>
  <c r="C2232" i="7"/>
  <c r="C2233" i="7"/>
  <c r="C2234" i="7"/>
  <c r="C2235" i="7"/>
  <c r="C2236" i="7"/>
  <c r="C2237" i="7"/>
  <c r="C2238" i="7"/>
  <c r="C2239" i="7"/>
  <c r="C2240" i="7"/>
  <c r="C2241" i="7"/>
  <c r="C2242" i="7"/>
  <c r="C2243" i="7"/>
  <c r="K2235" i="7" s="1"/>
  <c r="C2244" i="7"/>
  <c r="C2245" i="7"/>
  <c r="C2246" i="7"/>
  <c r="C2247" i="7"/>
  <c r="C2248" i="7"/>
  <c r="C2249" i="7"/>
  <c r="C2250" i="7"/>
  <c r="C2251" i="7"/>
  <c r="C2252" i="7"/>
  <c r="C2253" i="7"/>
  <c r="C2254" i="7"/>
  <c r="C2255" i="7"/>
  <c r="C2256" i="7"/>
  <c r="C2257" i="7"/>
  <c r="C2258" i="7"/>
  <c r="C2259" i="7"/>
  <c r="C2260" i="7"/>
  <c r="C2261" i="7"/>
  <c r="C2262" i="7"/>
  <c r="C2263" i="7"/>
  <c r="C2264" i="7"/>
  <c r="C2265" i="7"/>
  <c r="C2266" i="7"/>
  <c r="C2267" i="7"/>
  <c r="C2268" i="7"/>
  <c r="C2269" i="7"/>
  <c r="C2270" i="7"/>
  <c r="C2271" i="7"/>
  <c r="C2272" i="7"/>
  <c r="C2273" i="7"/>
  <c r="C2274" i="7"/>
  <c r="C2275" i="7"/>
  <c r="C2276" i="7"/>
  <c r="C2277" i="7"/>
  <c r="C2278" i="7"/>
  <c r="C2279" i="7"/>
  <c r="C2280" i="7"/>
  <c r="C2281" i="7"/>
  <c r="C2282" i="7"/>
  <c r="C2283" i="7"/>
  <c r="C2284" i="7"/>
  <c r="C2285" i="7"/>
  <c r="C2286" i="7"/>
  <c r="C2287" i="7"/>
  <c r="C2288" i="7"/>
  <c r="C2289" i="7"/>
  <c r="E2289" i="7"/>
  <c r="C2290" i="7"/>
  <c r="C2291" i="7"/>
  <c r="C2292" i="7"/>
  <c r="C2293" i="7"/>
  <c r="C2294" i="7"/>
  <c r="C2295" i="7"/>
  <c r="C2296" i="7"/>
  <c r="C2297" i="7"/>
  <c r="C2298" i="7"/>
  <c r="C2299" i="7"/>
  <c r="C2300" i="7"/>
  <c r="C2301" i="7"/>
  <c r="C2302" i="7"/>
  <c r="C2303" i="7"/>
  <c r="C2304" i="7"/>
  <c r="C2305" i="7"/>
  <c r="C2306" i="7"/>
  <c r="C2307" i="7"/>
  <c r="K2299" i="7" s="1"/>
  <c r="C2308" i="7"/>
  <c r="C2309" i="7"/>
  <c r="E2307" i="7" s="1"/>
  <c r="C2310" i="7"/>
  <c r="C2311" i="7"/>
  <c r="C2312" i="7"/>
  <c r="C2313" i="7"/>
  <c r="C2314" i="7"/>
  <c r="C2315" i="7"/>
  <c r="L2306" i="7" s="1"/>
  <c r="C2316" i="7"/>
  <c r="C2317" i="7"/>
  <c r="C2318" i="7"/>
  <c r="C2319" i="7"/>
  <c r="C2320" i="7"/>
  <c r="C2321" i="7"/>
  <c r="C2322" i="7"/>
  <c r="C2323" i="7"/>
  <c r="C2324" i="7"/>
  <c r="C2325" i="7"/>
  <c r="C2326" i="7"/>
  <c r="C2327" i="7"/>
  <c r="C2328" i="7"/>
  <c r="C2329" i="7"/>
  <c r="C2330" i="7"/>
  <c r="C2331" i="7"/>
  <c r="C2332" i="7"/>
  <c r="C2333" i="7"/>
  <c r="G2333" i="7"/>
  <c r="C2334" i="7"/>
  <c r="C2335" i="7"/>
  <c r="C2336" i="7"/>
  <c r="C2337" i="7"/>
  <c r="C2338" i="7"/>
  <c r="C2339" i="7"/>
  <c r="K2331" i="7" s="1"/>
  <c r="L2339" i="7"/>
  <c r="C2340" i="7"/>
  <c r="C2341" i="7"/>
  <c r="C2342" i="7"/>
  <c r="C2343" i="7"/>
  <c r="C2344" i="7"/>
  <c r="C2345" i="7"/>
  <c r="C2346" i="7"/>
  <c r="C2347" i="7"/>
  <c r="D2347" i="7"/>
  <c r="C2348" i="7"/>
  <c r="C2349" i="7"/>
  <c r="C2350" i="7"/>
  <c r="C2351" i="7"/>
  <c r="C2352" i="7"/>
  <c r="C2353" i="7"/>
  <c r="C2354" i="7"/>
  <c r="C2355" i="7"/>
  <c r="C2356" i="7"/>
  <c r="C2357" i="7"/>
  <c r="C2358" i="7"/>
  <c r="C2359" i="7"/>
  <c r="C2360" i="7"/>
  <c r="C2361" i="7"/>
  <c r="C2362" i="7"/>
  <c r="C2363" i="7"/>
  <c r="C2364" i="7"/>
  <c r="C2365" i="7"/>
  <c r="C2366" i="7"/>
  <c r="C2367" i="7"/>
  <c r="C2368" i="7"/>
  <c r="C2369" i="7"/>
  <c r="C2370" i="7"/>
  <c r="C2371" i="7"/>
  <c r="C2372" i="7"/>
  <c r="C2373" i="7"/>
  <c r="C2374" i="7"/>
  <c r="C2375" i="7"/>
  <c r="C2376" i="7"/>
  <c r="C2377" i="7"/>
  <c r="C2378" i="7"/>
  <c r="D2378" i="7"/>
  <c r="C2379" i="7"/>
  <c r="C2380" i="7"/>
  <c r="C2381" i="7"/>
  <c r="C2382" i="7"/>
  <c r="C2383" i="7"/>
  <c r="C2384" i="7"/>
  <c r="C2385" i="7"/>
  <c r="C2386" i="7"/>
  <c r="C2387" i="7"/>
  <c r="C2388" i="7"/>
  <c r="D2387" i="7" s="1"/>
  <c r="C2389" i="7"/>
  <c r="C2390" i="7"/>
  <c r="C2391" i="7"/>
  <c r="C2392" i="7"/>
  <c r="C2393" i="7"/>
  <c r="C2394" i="7"/>
  <c r="C2395" i="7"/>
  <c r="C2396" i="7"/>
  <c r="C2397" i="7"/>
  <c r="C2398" i="7"/>
  <c r="C2399" i="7"/>
  <c r="C2400" i="7"/>
  <c r="C2401" i="7"/>
  <c r="C2402" i="7"/>
  <c r="C2403" i="7"/>
  <c r="L2394" i="7" s="1"/>
  <c r="C2404" i="7"/>
  <c r="C2405" i="7"/>
  <c r="C2406" i="7"/>
  <c r="C2407" i="7"/>
  <c r="C2408" i="7"/>
  <c r="C2409" i="7"/>
  <c r="C2410" i="7"/>
  <c r="C2411" i="7"/>
  <c r="C2412" i="7"/>
  <c r="C2413" i="7"/>
  <c r="C2414" i="7"/>
  <c r="C2415" i="7"/>
  <c r="C2416" i="7"/>
  <c r="C2417" i="7"/>
  <c r="C2418" i="7"/>
  <c r="C2419" i="7"/>
  <c r="C2420" i="7"/>
  <c r="C2421" i="7"/>
  <c r="C2422" i="7"/>
  <c r="C2423" i="7"/>
  <c r="C2424" i="7"/>
  <c r="C2425" i="7"/>
  <c r="C2426" i="7"/>
  <c r="C2427" i="7"/>
  <c r="C2428" i="7"/>
  <c r="C2429" i="7"/>
  <c r="C2430" i="7"/>
  <c r="C2431" i="7"/>
  <c r="C2432" i="7"/>
  <c r="C2433" i="7"/>
  <c r="C2434" i="7"/>
  <c r="C2435" i="7"/>
  <c r="L2426" i="7" s="1"/>
  <c r="C2436" i="7"/>
  <c r="C2437" i="7"/>
  <c r="I2431" i="7" s="1"/>
  <c r="C2438" i="7"/>
  <c r="C2439" i="7"/>
  <c r="C2440" i="7"/>
  <c r="C2441" i="7"/>
  <c r="C2442" i="7"/>
  <c r="C2443" i="7"/>
  <c r="C2444" i="7"/>
  <c r="C2445" i="7"/>
  <c r="C2446" i="7"/>
  <c r="C2447" i="7"/>
  <c r="C2448" i="7"/>
  <c r="C2449" i="7"/>
  <c r="C2450" i="7"/>
  <c r="C2451" i="7"/>
  <c r="C2452" i="7"/>
  <c r="C2453" i="7"/>
  <c r="C2454" i="7"/>
  <c r="C2455" i="7"/>
  <c r="C2456" i="7"/>
  <c r="C2457" i="7"/>
  <c r="C2458" i="7"/>
  <c r="C2459" i="7"/>
  <c r="C2460" i="7"/>
  <c r="C2461" i="7"/>
  <c r="C2462" i="7"/>
  <c r="C2463" i="7"/>
  <c r="C2464" i="7"/>
  <c r="C2465" i="7"/>
  <c r="C2466" i="7"/>
  <c r="C2467" i="7"/>
  <c r="L2458" i="7" s="1"/>
  <c r="C2468" i="7"/>
  <c r="C2469" i="7"/>
  <c r="C2470" i="7"/>
  <c r="C2471" i="7"/>
  <c r="C2472" i="7"/>
  <c r="C2473" i="7"/>
  <c r="C2474" i="7"/>
  <c r="C2475" i="7"/>
  <c r="C2476" i="7"/>
  <c r="C2477" i="7"/>
  <c r="C2478" i="7"/>
  <c r="C2479" i="7"/>
  <c r="C2480" i="7"/>
  <c r="C2481" i="7"/>
  <c r="C2482" i="7"/>
  <c r="C2483" i="7"/>
  <c r="C2484" i="7"/>
  <c r="C2485" i="7"/>
  <c r="C2486" i="7"/>
  <c r="C2487" i="7"/>
  <c r="C2488" i="7"/>
  <c r="C2489" i="7"/>
  <c r="C2490" i="7"/>
  <c r="C2491" i="7"/>
  <c r="C2492" i="7"/>
  <c r="C2493" i="7"/>
  <c r="C2494" i="7"/>
  <c r="C2495" i="7"/>
  <c r="C2496" i="7"/>
  <c r="C2497" i="7"/>
  <c r="C2498" i="7"/>
  <c r="C2499" i="7"/>
  <c r="L2490" i="7" s="1"/>
  <c r="C2500" i="7"/>
  <c r="C2501" i="7"/>
  <c r="C2502" i="7"/>
  <c r="C2503" i="7"/>
  <c r="C2504" i="7"/>
  <c r="C2505" i="7"/>
  <c r="C2506" i="7"/>
  <c r="C2507" i="7"/>
  <c r="C2508" i="7"/>
  <c r="C2509" i="7"/>
  <c r="C2510" i="7"/>
  <c r="C2511" i="7"/>
  <c r="C2512" i="7"/>
  <c r="C2513" i="7"/>
  <c r="C2514" i="7"/>
  <c r="C2515" i="7"/>
  <c r="L2506" i="7" s="1"/>
  <c r="C2516" i="7"/>
  <c r="C2517" i="7"/>
  <c r="C2518" i="7"/>
  <c r="C2519" i="7"/>
  <c r="K2511" i="7" s="1"/>
  <c r="C2520" i="7"/>
  <c r="C2521" i="7"/>
  <c r="C2522" i="7"/>
  <c r="C2523" i="7"/>
  <c r="C2524" i="7"/>
  <c r="C2525" i="7"/>
  <c r="C2526" i="7"/>
  <c r="C2527" i="7"/>
  <c r="L2518" i="7" s="1"/>
  <c r="C2528" i="7"/>
  <c r="C2529" i="7"/>
  <c r="C2530" i="7"/>
  <c r="C2531" i="7"/>
  <c r="L2522" i="7" s="1"/>
  <c r="C2532" i="7"/>
  <c r="C2533" i="7"/>
  <c r="C2534" i="7"/>
  <c r="C2535" i="7"/>
  <c r="L2526" i="7" s="1"/>
  <c r="C2536" i="7"/>
  <c r="C2537" i="7"/>
  <c r="C2538" i="7"/>
  <c r="C2539" i="7"/>
  <c r="J2532" i="7" s="1"/>
  <c r="C2540" i="7"/>
  <c r="C2541" i="7"/>
  <c r="C2542" i="7"/>
  <c r="C2543" i="7"/>
  <c r="I2537" i="7" s="1"/>
  <c r="C2544" i="7"/>
  <c r="C2545" i="7"/>
  <c r="C2546" i="7"/>
  <c r="C2547" i="7"/>
  <c r="L2538" i="7" s="1"/>
  <c r="C2548" i="7"/>
  <c r="C2549" i="7"/>
  <c r="C2550" i="7"/>
  <c r="C2551" i="7"/>
  <c r="K2543" i="7" s="1"/>
  <c r="C2552" i="7"/>
  <c r="C2553" i="7"/>
  <c r="C2554" i="7"/>
  <c r="C2555" i="7"/>
  <c r="L2546" i="7" s="1"/>
  <c r="C2556" i="7"/>
  <c r="C2557" i="7"/>
  <c r="C2558" i="7"/>
  <c r="C2559" i="7"/>
  <c r="K2551" i="7" s="1"/>
  <c r="C2560" i="7"/>
  <c r="C2561" i="7"/>
  <c r="C2562" i="7"/>
  <c r="C2563" i="7"/>
  <c r="L2554" i="7" s="1"/>
  <c r="C2564" i="7"/>
  <c r="C2565" i="7"/>
  <c r="C2566" i="7"/>
  <c r="C2567" i="7"/>
  <c r="K2559" i="7" s="1"/>
  <c r="C2568" i="7"/>
  <c r="C2569" i="7"/>
  <c r="C2570" i="7"/>
  <c r="C2571" i="7"/>
  <c r="L2562" i="7" s="1"/>
  <c r="C2572" i="7"/>
  <c r="C2573" i="7"/>
  <c r="C2574" i="7"/>
  <c r="C2575" i="7"/>
  <c r="C2576" i="7"/>
  <c r="C2577" i="7"/>
  <c r="C2578" i="7"/>
  <c r="C2579" i="7"/>
  <c r="L2570" i="7" s="1"/>
  <c r="C2580" i="7"/>
  <c r="C2581" i="7"/>
  <c r="C2582" i="7"/>
  <c r="C2583" i="7"/>
  <c r="K2575" i="7" s="1"/>
  <c r="C2584" i="7"/>
  <c r="C2585" i="7"/>
  <c r="C2586" i="7"/>
  <c r="C2587" i="7"/>
  <c r="I2581" i="7" s="1"/>
  <c r="C2588" i="7"/>
  <c r="C2589" i="7"/>
  <c r="C2590" i="7"/>
  <c r="C2591" i="7"/>
  <c r="K2583" i="7" s="1"/>
  <c r="C2592" i="7"/>
  <c r="C2593" i="7"/>
  <c r="C2594" i="7"/>
  <c r="C2595" i="7"/>
  <c r="C2596" i="7"/>
  <c r="C2597" i="7"/>
  <c r="C2598" i="7"/>
  <c r="C2599" i="7"/>
  <c r="K2591" i="7" s="1"/>
  <c r="C2600" i="7"/>
  <c r="C2601" i="7"/>
  <c r="C2602" i="7"/>
  <c r="C2603" i="7"/>
  <c r="L2594" i="7" s="1"/>
  <c r="C2604" i="7"/>
  <c r="C2605" i="7"/>
  <c r="C2606" i="7"/>
  <c r="C2607" i="7"/>
  <c r="K2599" i="7" s="1"/>
  <c r="C2608" i="7"/>
  <c r="C2609" i="7"/>
  <c r="C2610" i="7"/>
  <c r="C2611" i="7"/>
  <c r="L2602" i="7" s="1"/>
  <c r="C2612" i="7"/>
  <c r="C2613" i="7"/>
  <c r="C2614" i="7"/>
  <c r="C2615" i="7"/>
  <c r="H2610" i="7" s="1"/>
  <c r="C2616" i="7"/>
  <c r="C2617" i="7"/>
  <c r="C2618" i="7"/>
  <c r="C2619" i="7"/>
  <c r="I2613" i="7" s="1"/>
  <c r="C2620" i="7"/>
  <c r="C2621" i="7"/>
  <c r="C2622" i="7"/>
  <c r="C2623" i="7"/>
  <c r="K2615" i="7" s="1"/>
  <c r="C2624" i="7"/>
  <c r="C2625" i="7"/>
  <c r="C2626" i="7"/>
  <c r="C2627" i="7"/>
  <c r="L2618" i="7" s="1"/>
  <c r="C2628" i="7"/>
  <c r="C2629" i="7"/>
  <c r="C2630" i="7"/>
  <c r="C2631" i="7"/>
  <c r="K2623" i="7" s="1"/>
  <c r="C2632" i="7"/>
  <c r="C2633" i="7"/>
  <c r="C2634" i="7"/>
  <c r="C2635" i="7"/>
  <c r="H2630" i="7" s="1"/>
  <c r="C2636" i="7"/>
  <c r="C2637" i="7"/>
  <c r="C2638" i="7"/>
  <c r="C2639" i="7"/>
  <c r="L2630" i="7" s="1"/>
  <c r="C2640" i="7"/>
  <c r="C2641" i="7"/>
  <c r="C2642" i="7"/>
  <c r="C2643" i="7"/>
  <c r="L2634" i="7" s="1"/>
  <c r="C2644" i="7"/>
  <c r="C2645" i="7"/>
  <c r="C2646" i="7"/>
  <c r="C2647" i="7"/>
  <c r="K2639" i="7" s="1"/>
  <c r="C2648" i="7"/>
  <c r="C2649" i="7"/>
  <c r="C2650" i="7"/>
  <c r="C2651" i="7"/>
  <c r="L2642" i="7" s="1"/>
  <c r="C2652" i="7"/>
  <c r="C2653" i="7"/>
  <c r="C2654" i="7"/>
  <c r="C2655" i="7"/>
  <c r="K2647" i="7" s="1"/>
  <c r="C2656" i="7"/>
  <c r="C2657" i="7"/>
  <c r="C2658" i="7"/>
  <c r="C2659" i="7"/>
  <c r="L2650" i="7" s="1"/>
  <c r="C2660" i="7"/>
  <c r="C2661" i="7"/>
  <c r="C2662" i="7"/>
  <c r="C2663" i="7"/>
  <c r="K2655" i="7" s="1"/>
  <c r="C2664" i="7"/>
  <c r="C2665" i="7"/>
  <c r="C2666" i="7"/>
  <c r="C2667" i="7"/>
  <c r="E2665" i="7" s="1"/>
  <c r="C2668" i="7"/>
  <c r="C2669" i="7"/>
  <c r="C2670" i="7"/>
  <c r="C2671" i="7"/>
  <c r="K2663" i="7" s="1"/>
  <c r="C2672" i="7"/>
  <c r="C2673" i="7"/>
  <c r="C2674" i="7"/>
  <c r="C2675" i="7"/>
  <c r="L2666" i="7" s="1"/>
  <c r="C2676" i="7"/>
  <c r="C2677" i="7"/>
  <c r="C2678" i="7"/>
  <c r="C2679" i="7"/>
  <c r="C2680" i="7"/>
  <c r="C2681" i="7"/>
  <c r="C2682" i="7"/>
  <c r="C2683" i="7"/>
  <c r="L2674" i="7" s="1"/>
  <c r="C2684" i="7"/>
  <c r="C2685" i="7"/>
  <c r="C2686" i="7"/>
  <c r="C2687" i="7"/>
  <c r="K2679" i="7" s="1"/>
  <c r="C2688" i="7"/>
  <c r="C2689" i="7"/>
  <c r="C2690" i="7"/>
  <c r="C2691" i="7"/>
  <c r="C2692" i="7"/>
  <c r="C2693" i="7"/>
  <c r="C2694" i="7"/>
  <c r="C2695" i="7"/>
  <c r="K2687" i="7" s="1"/>
  <c r="C2696" i="7"/>
  <c r="C2697" i="7"/>
  <c r="C2698" i="7"/>
  <c r="C2699" i="7"/>
  <c r="K2691" i="7" s="1"/>
  <c r="C2700" i="7"/>
  <c r="C2701" i="7"/>
  <c r="C2702" i="7"/>
  <c r="C2703" i="7"/>
  <c r="L2694" i="7" s="1"/>
  <c r="C2704" i="7"/>
  <c r="C2705" i="7"/>
  <c r="C2706" i="7"/>
  <c r="C2707" i="7"/>
  <c r="I2701" i="7" s="1"/>
  <c r="C2708" i="7"/>
  <c r="C2709" i="7"/>
  <c r="C2710" i="7"/>
  <c r="C2711" i="7"/>
  <c r="K2703" i="7" s="1"/>
  <c r="C2712" i="7"/>
  <c r="C2713" i="7"/>
  <c r="C2714" i="7"/>
  <c r="C2715" i="7"/>
  <c r="K2707" i="7" s="1"/>
  <c r="C2716" i="7"/>
  <c r="C2717" i="7"/>
  <c r="C2718" i="7"/>
  <c r="C2719" i="7"/>
  <c r="C2720" i="7"/>
  <c r="C2721" i="7"/>
  <c r="C2722" i="7"/>
  <c r="C2723" i="7"/>
  <c r="K2715" i="7" s="1"/>
  <c r="C2724" i="7"/>
  <c r="C2725" i="7"/>
  <c r="C2726" i="7"/>
  <c r="C2727" i="7"/>
  <c r="K2719" i="7" s="1"/>
  <c r="C2728" i="7"/>
  <c r="C2729" i="7"/>
  <c r="C2730" i="7"/>
  <c r="C2731" i="7"/>
  <c r="K2723" i="7" s="1"/>
  <c r="C2732" i="7"/>
  <c r="C2733" i="7"/>
  <c r="C2734" i="7"/>
  <c r="C2735" i="7"/>
  <c r="K2727" i="7" s="1"/>
  <c r="C2736" i="7"/>
  <c r="C2737" i="7"/>
  <c r="C2738" i="7"/>
  <c r="C2739" i="7"/>
  <c r="E2737" i="7" s="1"/>
  <c r="C2740" i="7"/>
  <c r="C2741" i="7"/>
  <c r="C2742" i="7"/>
  <c r="C2743" i="7"/>
  <c r="C2744" i="7"/>
  <c r="C2745" i="7"/>
  <c r="C2746" i="7"/>
  <c r="C2747" i="7"/>
  <c r="K2739" i="7" s="1"/>
  <c r="C2748" i="7"/>
  <c r="C2749" i="7"/>
  <c r="C2750" i="7"/>
  <c r="C2751" i="7"/>
  <c r="L2742" i="7" s="1"/>
  <c r="C2752" i="7"/>
  <c r="F2752" i="7"/>
  <c r="C2753" i="7"/>
  <c r="C2754" i="7"/>
  <c r="C2755" i="7"/>
  <c r="K2747" i="7" s="1"/>
  <c r="C2756" i="7"/>
  <c r="C2757" i="7"/>
  <c r="C2758" i="7"/>
  <c r="C2759" i="7"/>
  <c r="C2760" i="7"/>
  <c r="C2761" i="7"/>
  <c r="C2762" i="7"/>
  <c r="C2763" i="7"/>
  <c r="K2755" i="7" s="1"/>
  <c r="C2764" i="7"/>
  <c r="C2765" i="7"/>
  <c r="C2766" i="7"/>
  <c r="C2767" i="7"/>
  <c r="E2765" i="7" s="1"/>
  <c r="C2768" i="7"/>
  <c r="C2769" i="7"/>
  <c r="C2770" i="7"/>
  <c r="C2771" i="7"/>
  <c r="G2767" i="7" s="1"/>
  <c r="C2772" i="7"/>
  <c r="C2773" i="7"/>
  <c r="C2774" i="7"/>
  <c r="C2775" i="7"/>
  <c r="E2773" i="7" s="1"/>
  <c r="C2776" i="7"/>
  <c r="C2777" i="7"/>
  <c r="C2778" i="7"/>
  <c r="C2779" i="7"/>
  <c r="C2780" i="7"/>
  <c r="C2781" i="7"/>
  <c r="C2782" i="7"/>
  <c r="C2783" i="7"/>
  <c r="C2784" i="7"/>
  <c r="C2785" i="7"/>
  <c r="C2786" i="7"/>
  <c r="C2787" i="7"/>
  <c r="J2780" i="7" s="1"/>
  <c r="C2788" i="7"/>
  <c r="C2789" i="7"/>
  <c r="C2790" i="7"/>
  <c r="C2791" i="7"/>
  <c r="J2784" i="7" s="1"/>
  <c r="C2792" i="7"/>
  <c r="C2793" i="7"/>
  <c r="C2794" i="7"/>
  <c r="C2795" i="7"/>
  <c r="K2787" i="7" s="1"/>
  <c r="C2796" i="7"/>
  <c r="C2797" i="7"/>
  <c r="C2798" i="7"/>
  <c r="C2799" i="7"/>
  <c r="J2792" i="7" s="1"/>
  <c r="C2800" i="7"/>
  <c r="C2801" i="7"/>
  <c r="C2802" i="7"/>
  <c r="C2803" i="7"/>
  <c r="K2795" i="7" s="1"/>
  <c r="C2804" i="7"/>
  <c r="C2805" i="7"/>
  <c r="C2806" i="7"/>
  <c r="C2807" i="7"/>
  <c r="J2800" i="7" s="1"/>
  <c r="C2808" i="7"/>
  <c r="C2809" i="7"/>
  <c r="C2810" i="7"/>
  <c r="C2811" i="7"/>
  <c r="C2812" i="7"/>
  <c r="C2813" i="7"/>
  <c r="C2814" i="7"/>
  <c r="C2815" i="7"/>
  <c r="J2808" i="7" s="1"/>
  <c r="C2816" i="7"/>
  <c r="C2817" i="7"/>
  <c r="C2818" i="7"/>
  <c r="C2819" i="7"/>
  <c r="K2811" i="7" s="1"/>
  <c r="C2820" i="7"/>
  <c r="C2821" i="7"/>
  <c r="C2822" i="7"/>
  <c r="C2823" i="7"/>
  <c r="J2816" i="7" s="1"/>
  <c r="C2824" i="7"/>
  <c r="C2825" i="7"/>
  <c r="C2826" i="7"/>
  <c r="C2827" i="7"/>
  <c r="K2819" i="7" s="1"/>
  <c r="C2828" i="7"/>
  <c r="C2829" i="7"/>
  <c r="C2830" i="7"/>
  <c r="C2831" i="7"/>
  <c r="J2824" i="7" s="1"/>
  <c r="C2832" i="7"/>
  <c r="C2833" i="7"/>
  <c r="C2834" i="7"/>
  <c r="C2835" i="7"/>
  <c r="K2827" i="7" s="1"/>
  <c r="C2836" i="7"/>
  <c r="C2837" i="7"/>
  <c r="C2838" i="7"/>
  <c r="C2839" i="7"/>
  <c r="J2832" i="7" s="1"/>
  <c r="C2840" i="7"/>
  <c r="C2841" i="7"/>
  <c r="H2841" i="7"/>
  <c r="C2842" i="7"/>
  <c r="C2843" i="7"/>
  <c r="C2844" i="7"/>
  <c r="C2845" i="7"/>
  <c r="C2846" i="7"/>
  <c r="C2847" i="7"/>
  <c r="J2840" i="7" s="1"/>
  <c r="C2848" i="7"/>
  <c r="C2849" i="7"/>
  <c r="C2850" i="7"/>
  <c r="C2851" i="7"/>
  <c r="K2843" i="7" s="1"/>
  <c r="C2852" i="7"/>
  <c r="C2853" i="7"/>
  <c r="C2854" i="7"/>
  <c r="C2855" i="7"/>
  <c r="J2848" i="7" s="1"/>
  <c r="C2856" i="7"/>
  <c r="C2857" i="7"/>
  <c r="C2858" i="7"/>
  <c r="C2859" i="7"/>
  <c r="K2851" i="7" s="1"/>
  <c r="C2860" i="7"/>
  <c r="C2861" i="7"/>
  <c r="C2862" i="7"/>
  <c r="C2863" i="7"/>
  <c r="J2856" i="7" s="1"/>
  <c r="C2864" i="7"/>
  <c r="C2865" i="7"/>
  <c r="C2866" i="7"/>
  <c r="C2867" i="7"/>
  <c r="K2859" i="7" s="1"/>
  <c r="C2868" i="7"/>
  <c r="C2869" i="7"/>
  <c r="C2870" i="7"/>
  <c r="I2870" i="7"/>
  <c r="C2871" i="7"/>
  <c r="J2864" i="7" s="1"/>
  <c r="C2872" i="7"/>
  <c r="C2873" i="7"/>
  <c r="C2874" i="7"/>
  <c r="C2875" i="7"/>
  <c r="H2870" i="7" s="1"/>
  <c r="C2876" i="7"/>
  <c r="C2877" i="7"/>
  <c r="C2878" i="7"/>
  <c r="C2879" i="7"/>
  <c r="J2872" i="7" s="1"/>
  <c r="C2880" i="7"/>
  <c r="C2881" i="7"/>
  <c r="C2882" i="7"/>
  <c r="C2883" i="7"/>
  <c r="K2875" i="7" s="1"/>
  <c r="C2884" i="7"/>
  <c r="C2885" i="7"/>
  <c r="C2886" i="7"/>
  <c r="C2887" i="7"/>
  <c r="J2880" i="7" s="1"/>
  <c r="C2888" i="7"/>
  <c r="C2889" i="7"/>
  <c r="C2890" i="7"/>
  <c r="C2891" i="7"/>
  <c r="K2883" i="7" s="1"/>
  <c r="C2892" i="7"/>
  <c r="C2893" i="7"/>
  <c r="C2894" i="7"/>
  <c r="C2895" i="7"/>
  <c r="J2888" i="7" s="1"/>
  <c r="C2896" i="7"/>
  <c r="C2897" i="7"/>
  <c r="C2898" i="7"/>
  <c r="C2899" i="7"/>
  <c r="K2891" i="7" s="1"/>
  <c r="C2900" i="7"/>
  <c r="C2901" i="7"/>
  <c r="C2902" i="7"/>
  <c r="F2902" i="7"/>
  <c r="C2903" i="7"/>
  <c r="J2896" i="7" s="1"/>
  <c r="C2904" i="7"/>
  <c r="C2905" i="7"/>
  <c r="C2906" i="7"/>
  <c r="C2907" i="7"/>
  <c r="K2899" i="7" s="1"/>
  <c r="C2908" i="7"/>
  <c r="C2909" i="7"/>
  <c r="L2909" i="7"/>
  <c r="C2910" i="7"/>
  <c r="C2911" i="7"/>
  <c r="L2902" i="7" s="1"/>
  <c r="C2912" i="7"/>
  <c r="L2903" i="7" s="1"/>
  <c r="C2913" i="7"/>
  <c r="E2911" i="7" s="1"/>
  <c r="C2914" i="7"/>
  <c r="L2905" i="7" s="1"/>
  <c r="C2915" i="7"/>
  <c r="J2908" i="7" s="1"/>
  <c r="F2915" i="7"/>
  <c r="C2916" i="7"/>
  <c r="J2909" i="7" s="1"/>
  <c r="C2917" i="7"/>
  <c r="D2916" i="7" s="1"/>
  <c r="C2918" i="7"/>
  <c r="E2916" i="7" s="1"/>
  <c r="C2919" i="7"/>
  <c r="G2915" i="7" s="1"/>
  <c r="AJ5" i="2"/>
  <c r="AC10" i="2"/>
  <c r="AK17" i="2"/>
  <c r="AC24" i="2"/>
  <c r="AC17" i="2"/>
  <c r="AH24" i="2"/>
  <c r="L2" i="8" l="1"/>
  <c r="Q2" i="8" s="1"/>
  <c r="T3" i="8"/>
  <c r="T5" i="8"/>
  <c r="Q4" i="8"/>
  <c r="R2" i="8"/>
  <c r="Q5" i="8"/>
  <c r="R4" i="8"/>
  <c r="S2" i="8"/>
  <c r="T4" i="8"/>
  <c r="Q3" i="8"/>
  <c r="R3" i="8"/>
  <c r="R5" i="8"/>
  <c r="S3" i="8"/>
  <c r="S4" i="8"/>
  <c r="T2" i="8"/>
  <c r="S5" i="8"/>
  <c r="K2901" i="7"/>
  <c r="L2791" i="7"/>
  <c r="L2721" i="7"/>
  <c r="L2657" i="7"/>
  <c r="L2482" i="7"/>
  <c r="I2445" i="7"/>
  <c r="K2404" i="7"/>
  <c r="K2366" i="7"/>
  <c r="L2329" i="7"/>
  <c r="K2279" i="7"/>
  <c r="K2080" i="7"/>
  <c r="L2048" i="7"/>
  <c r="L1884" i="7"/>
  <c r="L1852" i="7"/>
  <c r="K1807" i="7"/>
  <c r="H1582" i="7"/>
  <c r="E1557" i="7"/>
  <c r="E1453" i="7"/>
  <c r="K1400" i="7"/>
  <c r="J1353" i="7"/>
  <c r="J1209" i="7"/>
  <c r="J1169" i="7"/>
  <c r="L1080" i="7"/>
  <c r="G765" i="7"/>
  <c r="J312" i="7"/>
  <c r="L271" i="7"/>
  <c r="K2900" i="7"/>
  <c r="K2893" i="7"/>
  <c r="K2885" i="7"/>
  <c r="K2877" i="7"/>
  <c r="H2872" i="7"/>
  <c r="D2869" i="7"/>
  <c r="D2861" i="7"/>
  <c r="D2853" i="7"/>
  <c r="L2837" i="7"/>
  <c r="I2746" i="7"/>
  <c r="G2741" i="7"/>
  <c r="K2729" i="7"/>
  <c r="K2713" i="7"/>
  <c r="K2705" i="7"/>
  <c r="K2689" i="7"/>
  <c r="K2681" i="7"/>
  <c r="K2665" i="7"/>
  <c r="K2657" i="7"/>
  <c r="K2649" i="7"/>
  <c r="K2641" i="7"/>
  <c r="L2633" i="7"/>
  <c r="L2625" i="7"/>
  <c r="L2617" i="7"/>
  <c r="L2609" i="7"/>
  <c r="L2601" i="7"/>
  <c r="L2593" i="7"/>
  <c r="L2585" i="7"/>
  <c r="L2577" i="7"/>
  <c r="L2569" i="7"/>
  <c r="L2561" i="7"/>
  <c r="L2553" i="7"/>
  <c r="L2545" i="7"/>
  <c r="L2537" i="7"/>
  <c r="L2529" i="7"/>
  <c r="L2521" i="7"/>
  <c r="L2513" i="7"/>
  <c r="L2497" i="7"/>
  <c r="L2489" i="7"/>
  <c r="L2481" i="7"/>
  <c r="L2473" i="7"/>
  <c r="L2457" i="7"/>
  <c r="L2441" i="7"/>
  <c r="L2433" i="7"/>
  <c r="L2425" i="7"/>
  <c r="L2418" i="7"/>
  <c r="L2402" i="7"/>
  <c r="I2367" i="7"/>
  <c r="K2357" i="7"/>
  <c r="K2349" i="7"/>
  <c r="K2343" i="7"/>
  <c r="K2336" i="7"/>
  <c r="L2321" i="7"/>
  <c r="L2313" i="7"/>
  <c r="L2305" i="7"/>
  <c r="E2299" i="7"/>
  <c r="K2285" i="7"/>
  <c r="K2278" i="7"/>
  <c r="G2274" i="7"/>
  <c r="K2262" i="7"/>
  <c r="K2254" i="7"/>
  <c r="K2246" i="7"/>
  <c r="K2238" i="7"/>
  <c r="K2230" i="7"/>
  <c r="K2214" i="7"/>
  <c r="K2206" i="7"/>
  <c r="K2198" i="7"/>
  <c r="K2190" i="7"/>
  <c r="D2078" i="7"/>
  <c r="F2068" i="7"/>
  <c r="L2040" i="7"/>
  <c r="L2032" i="7"/>
  <c r="L2024" i="7"/>
  <c r="L2009" i="7"/>
  <c r="L1977" i="7"/>
  <c r="L1961" i="7"/>
  <c r="L1953" i="7"/>
  <c r="L1945" i="7"/>
  <c r="L1929" i="7"/>
  <c r="L1913" i="7"/>
  <c r="K1900" i="7"/>
  <c r="K1892" i="7"/>
  <c r="K1884" i="7"/>
  <c r="K1876" i="7"/>
  <c r="K1868" i="7"/>
  <c r="K1860" i="7"/>
  <c r="I1854" i="7"/>
  <c r="K1844" i="7"/>
  <c r="L1836" i="7"/>
  <c r="L1828" i="7"/>
  <c r="G1826" i="7"/>
  <c r="K1806" i="7"/>
  <c r="K1798" i="7"/>
  <c r="K1790" i="7"/>
  <c r="L1781" i="7"/>
  <c r="H1779" i="7"/>
  <c r="K1760" i="7"/>
  <c r="K1752" i="7"/>
  <c r="D1735" i="7"/>
  <c r="I1722" i="7"/>
  <c r="E1710" i="7"/>
  <c r="I1690" i="7"/>
  <c r="G1677" i="7"/>
  <c r="G1662" i="7"/>
  <c r="E1627" i="7"/>
  <c r="K1609" i="7"/>
  <c r="K1601" i="7"/>
  <c r="J1587" i="7"/>
  <c r="K1572" i="7"/>
  <c r="J1567" i="7"/>
  <c r="D1557" i="7"/>
  <c r="L1541" i="7"/>
  <c r="L1533" i="7"/>
  <c r="L1525" i="7"/>
  <c r="G1523" i="7"/>
  <c r="K1512" i="7"/>
  <c r="K1504" i="7"/>
  <c r="J1498" i="7"/>
  <c r="L1488" i="7"/>
  <c r="J1483" i="7"/>
  <c r="D1475" i="7"/>
  <c r="K1461" i="7"/>
  <c r="L1453" i="7"/>
  <c r="L1445" i="7"/>
  <c r="L1437" i="7"/>
  <c r="K1430" i="7"/>
  <c r="K1422" i="7"/>
  <c r="E1421" i="7"/>
  <c r="F1396" i="7"/>
  <c r="F1388" i="7"/>
  <c r="L1350" i="7"/>
  <c r="L1342" i="7"/>
  <c r="L1334" i="7"/>
  <c r="K1319" i="7"/>
  <c r="K1311" i="7"/>
  <c r="K1295" i="7"/>
  <c r="K1271" i="7"/>
  <c r="K1263" i="7"/>
  <c r="K1255" i="7"/>
  <c r="K1247" i="7"/>
  <c r="F813" i="7"/>
  <c r="K800" i="7"/>
  <c r="D333" i="7"/>
  <c r="L2815" i="7"/>
  <c r="K2752" i="7"/>
  <c r="L2689" i="7"/>
  <c r="L2641" i="7"/>
  <c r="L2498" i="7"/>
  <c r="K2104" i="7"/>
  <c r="K1908" i="7"/>
  <c r="F1664" i="7"/>
  <c r="K1527" i="7"/>
  <c r="E1230" i="7"/>
  <c r="L1064" i="7"/>
  <c r="K2892" i="7"/>
  <c r="K2884" i="7"/>
  <c r="K2876" i="7"/>
  <c r="J2869" i="7"/>
  <c r="K2853" i="7"/>
  <c r="L2844" i="7"/>
  <c r="K2837" i="7"/>
  <c r="D2829" i="7"/>
  <c r="L2813" i="7"/>
  <c r="H2809" i="7"/>
  <c r="L2781" i="7"/>
  <c r="L2773" i="7"/>
  <c r="L2765" i="7"/>
  <c r="I2760" i="7"/>
  <c r="L2749" i="7"/>
  <c r="K2736" i="7"/>
  <c r="K2728" i="7"/>
  <c r="K2712" i="7"/>
  <c r="K2696" i="7"/>
  <c r="K2680" i="7"/>
  <c r="K2672" i="7"/>
  <c r="K2656" i="7"/>
  <c r="K2640" i="7"/>
  <c r="K2617" i="7"/>
  <c r="K2601" i="7"/>
  <c r="K2593" i="7"/>
  <c r="K2585" i="7"/>
  <c r="K2569" i="7"/>
  <c r="K2553" i="7"/>
  <c r="K2545" i="7"/>
  <c r="G2541" i="7"/>
  <c r="K2529" i="7"/>
  <c r="J2522" i="7"/>
  <c r="K2513" i="7"/>
  <c r="G2509" i="7"/>
  <c r="F2502" i="7"/>
  <c r="J2482" i="7"/>
  <c r="F2470" i="7"/>
  <c r="J2458" i="7"/>
  <c r="F2446" i="7"/>
  <c r="K2433" i="7"/>
  <c r="F2430" i="7"/>
  <c r="E2424" i="7"/>
  <c r="L2409" i="7"/>
  <c r="L2401" i="7"/>
  <c r="L2393" i="7"/>
  <c r="D2386" i="7"/>
  <c r="K2364" i="7"/>
  <c r="K2356" i="7"/>
  <c r="K2342" i="7"/>
  <c r="K2335" i="7"/>
  <c r="K2328" i="7"/>
  <c r="G2325" i="7"/>
  <c r="G2317" i="7"/>
  <c r="G2309" i="7"/>
  <c r="K2292" i="7"/>
  <c r="K2284" i="7"/>
  <c r="K2277" i="7"/>
  <c r="E2275" i="7"/>
  <c r="J2262" i="7"/>
  <c r="J2254" i="7"/>
  <c r="J2246" i="7"/>
  <c r="J2238" i="7"/>
  <c r="J2230" i="7"/>
  <c r="J2222" i="7"/>
  <c r="J2214" i="7"/>
  <c r="J2206" i="7"/>
  <c r="J2198" i="7"/>
  <c r="K2182" i="7"/>
  <c r="K2166" i="7"/>
  <c r="K2158" i="7"/>
  <c r="K2150" i="7"/>
  <c r="K2142" i="7"/>
  <c r="K2134" i="7"/>
  <c r="K2126" i="7"/>
  <c r="K2102" i="7"/>
  <c r="K2094" i="7"/>
  <c r="K2086" i="7"/>
  <c r="K2078" i="7"/>
  <c r="K2062" i="7"/>
  <c r="D2054" i="7"/>
  <c r="K2040" i="7"/>
  <c r="G2028" i="7"/>
  <c r="G2021" i="7"/>
  <c r="G2013" i="7"/>
  <c r="K2001" i="7"/>
  <c r="G1981" i="7"/>
  <c r="K1969" i="7"/>
  <c r="K1961" i="7"/>
  <c r="K1945" i="7"/>
  <c r="G1941" i="7"/>
  <c r="K1929" i="7"/>
  <c r="L1905" i="7"/>
  <c r="F1904" i="7"/>
  <c r="F1896" i="7"/>
  <c r="F1888" i="7"/>
  <c r="F1880" i="7"/>
  <c r="F1872" i="7"/>
  <c r="F1856" i="7"/>
  <c r="K1836" i="7"/>
  <c r="K1828" i="7"/>
  <c r="L1812" i="7"/>
  <c r="L1804" i="7"/>
  <c r="L1796" i="7"/>
  <c r="L1788" i="7"/>
  <c r="K1775" i="7"/>
  <c r="K1767" i="7"/>
  <c r="K1759" i="7"/>
  <c r="K1743" i="7"/>
  <c r="K1735" i="7"/>
  <c r="K1727" i="7"/>
  <c r="K1719" i="7"/>
  <c r="K1711" i="7"/>
  <c r="K1703" i="7"/>
  <c r="K1695" i="7"/>
  <c r="K1687" i="7"/>
  <c r="I1674" i="7"/>
  <c r="G1668" i="7"/>
  <c r="K1642" i="7"/>
  <c r="H1638" i="7"/>
  <c r="K1628" i="7"/>
  <c r="K1620" i="7"/>
  <c r="J1615" i="7"/>
  <c r="K1577" i="7"/>
  <c r="J1572" i="7"/>
  <c r="L1564" i="7"/>
  <c r="L1556" i="7"/>
  <c r="H1552" i="7"/>
  <c r="K1541" i="7"/>
  <c r="J1534" i="7"/>
  <c r="K1525" i="7"/>
  <c r="L1517" i="7"/>
  <c r="E1517" i="7"/>
  <c r="K1503" i="7"/>
  <c r="K1496" i="7"/>
  <c r="H1484" i="7"/>
  <c r="K1467" i="7"/>
  <c r="K1445" i="7"/>
  <c r="K1437" i="7"/>
  <c r="K1421" i="7"/>
  <c r="K1414" i="7"/>
  <c r="K1406" i="7"/>
  <c r="H1401" i="7"/>
  <c r="H1393" i="7"/>
  <c r="D1389" i="7"/>
  <c r="K1374" i="7"/>
  <c r="K1366" i="7"/>
  <c r="K1358" i="7"/>
  <c r="K1342" i="7"/>
  <c r="D862" i="7"/>
  <c r="K847" i="7"/>
  <c r="K839" i="7"/>
  <c r="K831" i="7"/>
  <c r="K823" i="7"/>
  <c r="K815" i="7"/>
  <c r="K589" i="7"/>
  <c r="J583" i="7"/>
  <c r="K449" i="7"/>
  <c r="D456" i="7"/>
  <c r="L2783" i="7"/>
  <c r="L2729" i="7"/>
  <c r="L2681" i="7"/>
  <c r="L2649" i="7"/>
  <c r="K2388" i="7"/>
  <c r="K2337" i="7"/>
  <c r="K2300" i="7"/>
  <c r="K2152" i="7"/>
  <c r="K2096" i="7"/>
  <c r="J1996" i="7"/>
  <c r="F1968" i="7"/>
  <c r="J1932" i="7"/>
  <c r="K1815" i="7"/>
  <c r="E1600" i="7"/>
  <c r="K1423" i="7"/>
  <c r="J1233" i="7"/>
  <c r="J1193" i="7"/>
  <c r="J1153" i="7"/>
  <c r="K2898" i="7"/>
  <c r="L2859" i="7"/>
  <c r="K2852" i="7"/>
  <c r="K2844" i="7"/>
  <c r="K2836" i="7"/>
  <c r="K2829" i="7"/>
  <c r="K2821" i="7"/>
  <c r="K2805" i="7"/>
  <c r="K2797" i="7"/>
  <c r="K2789" i="7"/>
  <c r="E2779" i="7"/>
  <c r="E2771" i="7"/>
  <c r="E2763" i="7"/>
  <c r="L2748" i="7"/>
  <c r="H2750" i="7"/>
  <c r="K2632" i="7"/>
  <c r="K2624" i="7"/>
  <c r="K2616" i="7"/>
  <c r="K2608" i="7"/>
  <c r="K2600" i="7"/>
  <c r="K2592" i="7"/>
  <c r="K2584" i="7"/>
  <c r="K2576" i="7"/>
  <c r="K2568" i="7"/>
  <c r="K2560" i="7"/>
  <c r="E2558" i="7"/>
  <c r="K2544" i="7"/>
  <c r="F2541" i="7"/>
  <c r="J2465" i="7"/>
  <c r="D2455" i="7"/>
  <c r="J2433" i="7"/>
  <c r="F2429" i="7"/>
  <c r="K2409" i="7"/>
  <c r="K2401" i="7"/>
  <c r="G2397" i="7"/>
  <c r="K2385" i="7"/>
  <c r="L2377" i="7"/>
  <c r="K2355" i="7"/>
  <c r="K2347" i="7"/>
  <c r="K2341" i="7"/>
  <c r="G2338" i="7"/>
  <c r="K2327" i="7"/>
  <c r="K2320" i="7"/>
  <c r="F2312" i="7"/>
  <c r="K2291" i="7"/>
  <c r="K2283" i="7"/>
  <c r="K2276" i="7"/>
  <c r="I2270" i="7"/>
  <c r="L2259" i="7"/>
  <c r="L2251" i="7"/>
  <c r="L2243" i="7"/>
  <c r="L2227" i="7"/>
  <c r="L2219" i="7"/>
  <c r="L2211" i="7"/>
  <c r="L2203" i="7"/>
  <c r="L2195" i="7"/>
  <c r="J2190" i="7"/>
  <c r="J2182" i="7"/>
  <c r="J2174" i="7"/>
  <c r="J2166" i="7"/>
  <c r="J2158" i="7"/>
  <c r="J2150" i="7"/>
  <c r="J2142" i="7"/>
  <c r="J2134" i="7"/>
  <c r="J2126" i="7"/>
  <c r="J2118" i="7"/>
  <c r="J2110" i="7"/>
  <c r="J2102" i="7"/>
  <c r="J2094" i="7"/>
  <c r="J2086" i="7"/>
  <c r="J2078" i="7"/>
  <c r="J2070" i="7"/>
  <c r="J2062" i="7"/>
  <c r="K2054" i="7"/>
  <c r="K2046" i="7"/>
  <c r="E2037" i="7"/>
  <c r="G2020" i="7"/>
  <c r="J1993" i="7"/>
  <c r="F1989" i="7"/>
  <c r="F1981" i="7"/>
  <c r="J1969" i="7"/>
  <c r="J1961" i="7"/>
  <c r="J1953" i="7"/>
  <c r="F1941" i="7"/>
  <c r="J1929" i="7"/>
  <c r="K1905" i="7"/>
  <c r="J1899" i="7"/>
  <c r="J1891" i="7"/>
  <c r="J1883" i="7"/>
  <c r="J1875" i="7"/>
  <c r="L1857" i="7"/>
  <c r="L1849" i="7"/>
  <c r="L1841" i="7"/>
  <c r="J1836" i="7"/>
  <c r="K1820" i="7"/>
  <c r="K1812" i="7"/>
  <c r="K1796" i="7"/>
  <c r="L1787" i="7"/>
  <c r="K1766" i="7"/>
  <c r="I1760" i="7"/>
  <c r="H1745" i="7"/>
  <c r="K1718" i="7"/>
  <c r="I1712" i="7"/>
  <c r="F1707" i="7"/>
  <c r="K1686" i="7"/>
  <c r="L1670" i="7"/>
  <c r="F1668" i="7"/>
  <c r="D1663" i="7"/>
  <c r="G1645" i="7"/>
  <c r="F1632" i="7"/>
  <c r="L1618" i="7"/>
  <c r="K1613" i="7"/>
  <c r="K1607" i="7"/>
  <c r="D1598" i="7"/>
  <c r="K1564" i="7"/>
  <c r="D1555" i="7"/>
  <c r="D1547" i="7"/>
  <c r="L1509" i="7"/>
  <c r="E1501" i="7"/>
  <c r="K1488" i="7"/>
  <c r="K1480" i="7"/>
  <c r="J1475" i="7"/>
  <c r="J1467" i="7"/>
  <c r="K1459" i="7"/>
  <c r="L1412" i="7"/>
  <c r="K1405" i="7"/>
  <c r="E1395" i="7"/>
  <c r="E876" i="7"/>
  <c r="K862" i="7"/>
  <c r="K596" i="7"/>
  <c r="K456" i="7"/>
  <c r="F461" i="7"/>
  <c r="J404" i="7"/>
  <c r="J396" i="7"/>
  <c r="J388" i="7"/>
  <c r="L363" i="7"/>
  <c r="I350" i="7"/>
  <c r="L339" i="7"/>
  <c r="F345" i="7"/>
  <c r="I184" i="7"/>
  <c r="I168" i="7"/>
  <c r="I160" i="7"/>
  <c r="L141" i="7"/>
  <c r="K135" i="7"/>
  <c r="G131" i="7"/>
  <c r="L118" i="7"/>
  <c r="J112" i="7"/>
  <c r="L102" i="7"/>
  <c r="K88" i="7"/>
  <c r="J81" i="7"/>
  <c r="G76" i="7"/>
  <c r="J65" i="7"/>
  <c r="G52" i="7"/>
  <c r="G44" i="7"/>
  <c r="K32" i="7"/>
  <c r="K24" i="7"/>
  <c r="K16" i="7"/>
  <c r="K8" i="7"/>
  <c r="G4" i="7"/>
  <c r="L2799" i="7"/>
  <c r="K2760" i="7"/>
  <c r="L2713" i="7"/>
  <c r="L2665" i="7"/>
  <c r="L2450" i="7"/>
  <c r="K2412" i="7"/>
  <c r="K2373" i="7"/>
  <c r="K2088" i="7"/>
  <c r="J2027" i="7"/>
  <c r="F1944" i="7"/>
  <c r="L1892" i="7"/>
  <c r="E1805" i="7"/>
  <c r="D1651" i="7"/>
  <c r="K1602" i="7"/>
  <c r="J1499" i="7"/>
  <c r="J1241" i="7"/>
  <c r="L1072" i="7"/>
  <c r="J778" i="7"/>
  <c r="K2897" i="7"/>
  <c r="K2890" i="7"/>
  <c r="K2882" i="7"/>
  <c r="K2874" i="7"/>
  <c r="K2866" i="7"/>
  <c r="L2827" i="7"/>
  <c r="K2820" i="7"/>
  <c r="K2812" i="7"/>
  <c r="K2804" i="7"/>
  <c r="J2797" i="7"/>
  <c r="K2788" i="7"/>
  <c r="E2786" i="7"/>
  <c r="K2772" i="7"/>
  <c r="F2769" i="7"/>
  <c r="J2757" i="7"/>
  <c r="K2748" i="7"/>
  <c r="L2741" i="7"/>
  <c r="L2733" i="7"/>
  <c r="L2717" i="7"/>
  <c r="L2709" i="7"/>
  <c r="L2701" i="7"/>
  <c r="L2693" i="7"/>
  <c r="L2685" i="7"/>
  <c r="I2680" i="7"/>
  <c r="L2669" i="7"/>
  <c r="L2661" i="7"/>
  <c r="L2645" i="7"/>
  <c r="D2646" i="7"/>
  <c r="L2486" i="7"/>
  <c r="L2478" i="7"/>
  <c r="L2470" i="7"/>
  <c r="H2458" i="7"/>
  <c r="H2450" i="7"/>
  <c r="H2442" i="7"/>
  <c r="K2431" i="7"/>
  <c r="K2416" i="7"/>
  <c r="K2408" i="7"/>
  <c r="K2400" i="7"/>
  <c r="K2392" i="7"/>
  <c r="K2384" i="7"/>
  <c r="G2381" i="7"/>
  <c r="L2369" i="7"/>
  <c r="L2353" i="7"/>
  <c r="D2354" i="7"/>
  <c r="K2340" i="7"/>
  <c r="K2326" i="7"/>
  <c r="K2319" i="7"/>
  <c r="K2304" i="7"/>
  <c r="L2297" i="7"/>
  <c r="L2289" i="7"/>
  <c r="L2281" i="7"/>
  <c r="I2277" i="7"/>
  <c r="K2259" i="7"/>
  <c r="K2251" i="7"/>
  <c r="K2243" i="7"/>
  <c r="K2227" i="7"/>
  <c r="K2219" i="7"/>
  <c r="K2211" i="7"/>
  <c r="K2195" i="7"/>
  <c r="L2187" i="7"/>
  <c r="L2179" i="7"/>
  <c r="L2171" i="7"/>
  <c r="L2147" i="7"/>
  <c r="L2139" i="7"/>
  <c r="L2131" i="7"/>
  <c r="L2115" i="7"/>
  <c r="L2107" i="7"/>
  <c r="L2099" i="7"/>
  <c r="L2091" i="7"/>
  <c r="L2083" i="7"/>
  <c r="L2067" i="7"/>
  <c r="J2054" i="7"/>
  <c r="D2053" i="7"/>
  <c r="K2030" i="7"/>
  <c r="D2030" i="7"/>
  <c r="H2018" i="7"/>
  <c r="K2007" i="7"/>
  <c r="K1999" i="7"/>
  <c r="K1991" i="7"/>
  <c r="K1959" i="7"/>
  <c r="K1935" i="7"/>
  <c r="K1927" i="7"/>
  <c r="J1913" i="7"/>
  <c r="J1905" i="7"/>
  <c r="K1897" i="7"/>
  <c r="G1885" i="7"/>
  <c r="G1877" i="7"/>
  <c r="K1865" i="7"/>
  <c r="K1857" i="7"/>
  <c r="G1853" i="7"/>
  <c r="F1849" i="7"/>
  <c r="I1836" i="7"/>
  <c r="L1825" i="7"/>
  <c r="J1820" i="7"/>
  <c r="J1804" i="7"/>
  <c r="J1788" i="7"/>
  <c r="L1779" i="7"/>
  <c r="L1772" i="7"/>
  <c r="L1756" i="7"/>
  <c r="L1740" i="7"/>
  <c r="L1732" i="7"/>
  <c r="L1724" i="7"/>
  <c r="I1703" i="7"/>
  <c r="K1693" i="7"/>
  <c r="D1693" i="7"/>
  <c r="H1681" i="7"/>
  <c r="D1677" i="7"/>
  <c r="K1662" i="7"/>
  <c r="F1660" i="7"/>
  <c r="F1645" i="7"/>
  <c r="I1628" i="7"/>
  <c r="K1618" i="7"/>
  <c r="F1620" i="7"/>
  <c r="H1609" i="7"/>
  <c r="H1601" i="7"/>
  <c r="F1595" i="7"/>
  <c r="K1583" i="7"/>
  <c r="K1570" i="7"/>
  <c r="J1564" i="7"/>
  <c r="J1556" i="7"/>
  <c r="I1549" i="7"/>
  <c r="G1543" i="7"/>
  <c r="K1517" i="7"/>
  <c r="K1509" i="7"/>
  <c r="L1501" i="7"/>
  <c r="L1493" i="7"/>
  <c r="G1491" i="7"/>
  <c r="G1483" i="7"/>
  <c r="J1459" i="7"/>
  <c r="I1445" i="7"/>
  <c r="K1435" i="7"/>
  <c r="G1431" i="7"/>
  <c r="K1419" i="7"/>
  <c r="K1388" i="7"/>
  <c r="L1363" i="7"/>
  <c r="L1355" i="7"/>
  <c r="L1347" i="7"/>
  <c r="L1339" i="7"/>
  <c r="K933" i="7"/>
  <c r="K925" i="7"/>
  <c r="K917" i="7"/>
  <c r="K909" i="7"/>
  <c r="K901" i="7"/>
  <c r="K893" i="7"/>
  <c r="G683" i="7"/>
  <c r="L663" i="7"/>
  <c r="E654" i="7"/>
  <c r="L624" i="7"/>
  <c r="F622" i="7"/>
  <c r="L608" i="7"/>
  <c r="I604" i="7"/>
  <c r="K471" i="7"/>
  <c r="H2881" i="7"/>
  <c r="L2831" i="7"/>
  <c r="K2768" i="7"/>
  <c r="L2705" i="7"/>
  <c r="L2466" i="7"/>
  <c r="K2420" i="7"/>
  <c r="K2323" i="7"/>
  <c r="K2160" i="7"/>
  <c r="G2116" i="7"/>
  <c r="E1829" i="7"/>
  <c r="K1737" i="7"/>
  <c r="K1705" i="7"/>
  <c r="H1669" i="7"/>
  <c r="I1639" i="7"/>
  <c r="I1612" i="7"/>
  <c r="L1572" i="7"/>
  <c r="K1520" i="7"/>
  <c r="J1491" i="7"/>
  <c r="I1457" i="7"/>
  <c r="K1408" i="7"/>
  <c r="J1337" i="7"/>
  <c r="J1201" i="7"/>
  <c r="H1163" i="7"/>
  <c r="L1056" i="7"/>
  <c r="L263" i="7"/>
  <c r="L2895" i="7"/>
  <c r="K2889" i="7"/>
  <c r="K2881" i="7"/>
  <c r="K2873" i="7"/>
  <c r="K2858" i="7"/>
  <c r="K2850" i="7"/>
  <c r="K2834" i="7"/>
  <c r="K2741" i="7"/>
  <c r="L2732" i="7"/>
  <c r="L2724" i="7"/>
  <c r="L2716" i="7"/>
  <c r="L2708" i="7"/>
  <c r="L2700" i="7"/>
  <c r="L2692" i="7"/>
  <c r="L2684" i="7"/>
  <c r="L2676" i="7"/>
  <c r="L2660" i="7"/>
  <c r="L2652" i="7"/>
  <c r="I2640" i="7"/>
  <c r="L2629" i="7"/>
  <c r="L2621" i="7"/>
  <c r="L2613" i="7"/>
  <c r="L2605" i="7"/>
  <c r="L2597" i="7"/>
  <c r="L2589" i="7"/>
  <c r="L2573" i="7"/>
  <c r="L2565" i="7"/>
  <c r="L2549" i="7"/>
  <c r="G2538" i="7"/>
  <c r="K2518" i="7"/>
  <c r="K2510" i="7"/>
  <c r="K2502" i="7"/>
  <c r="K2494" i="7"/>
  <c r="K2486" i="7"/>
  <c r="K2478" i="7"/>
  <c r="W2478" i="7" s="1"/>
  <c r="K2470" i="7"/>
  <c r="K2462" i="7"/>
  <c r="K2454" i="7"/>
  <c r="K2446" i="7"/>
  <c r="K2438" i="7"/>
  <c r="K2430" i="7"/>
  <c r="L2414" i="7"/>
  <c r="K2391" i="7"/>
  <c r="D2390" i="7"/>
  <c r="K2376" i="7"/>
  <c r="G2365" i="7"/>
  <c r="G2357" i="7"/>
  <c r="K2332" i="7"/>
  <c r="G2322" i="7"/>
  <c r="K2310" i="7"/>
  <c r="K2303" i="7"/>
  <c r="G2301" i="7"/>
  <c r="G2293" i="7"/>
  <c r="I2276" i="7"/>
  <c r="F2271" i="7"/>
  <c r="D2249" i="7"/>
  <c r="J2219" i="7"/>
  <c r="K2187" i="7"/>
  <c r="K2179" i="7"/>
  <c r="K2163" i="7"/>
  <c r="K2155" i="7"/>
  <c r="K2147" i="7"/>
  <c r="K2131" i="7"/>
  <c r="K2123" i="7"/>
  <c r="K2115" i="7"/>
  <c r="K2091" i="7"/>
  <c r="K2083" i="7"/>
  <c r="K2075" i="7"/>
  <c r="K2067" i="7"/>
  <c r="K2059" i="7"/>
  <c r="L2051" i="7"/>
  <c r="J2046" i="7"/>
  <c r="J2030" i="7"/>
  <c r="K2014" i="7"/>
  <c r="L1997" i="7"/>
  <c r="L1989" i="7"/>
  <c r="L1973" i="7"/>
  <c r="H1969" i="7"/>
  <c r="H1961" i="7"/>
  <c r="H1953" i="7"/>
  <c r="H1945" i="7"/>
  <c r="G1938" i="7"/>
  <c r="G1930" i="7"/>
  <c r="G1922" i="7"/>
  <c r="F1901" i="7"/>
  <c r="J1889" i="7"/>
  <c r="J1881" i="7"/>
  <c r="J1873" i="7"/>
  <c r="J1865" i="7"/>
  <c r="J1849" i="7"/>
  <c r="K1833" i="7"/>
  <c r="L1809" i="7"/>
  <c r="L1801" i="7"/>
  <c r="L1785" i="7"/>
  <c r="G1760" i="7"/>
  <c r="F1753" i="7"/>
  <c r="I1742" i="7"/>
  <c r="K1732" i="7"/>
  <c r="G1728" i="7"/>
  <c r="I1718" i="7"/>
  <c r="E1706" i="7"/>
  <c r="K1677" i="7"/>
  <c r="K1647" i="7"/>
  <c r="K1639" i="7"/>
  <c r="G1636" i="7"/>
  <c r="G1629" i="7"/>
  <c r="K1612" i="7"/>
  <c r="G1609" i="7"/>
  <c r="I1599" i="7"/>
  <c r="H1585" i="7"/>
  <c r="K1575" i="7"/>
  <c r="K1569" i="7"/>
  <c r="K1562" i="7"/>
  <c r="E1560" i="7"/>
  <c r="J1547" i="7"/>
  <c r="J1539" i="7"/>
  <c r="J1531" i="7"/>
  <c r="E1529" i="7"/>
  <c r="K1501" i="7"/>
  <c r="L1485" i="7"/>
  <c r="K1472" i="7"/>
  <c r="K1464" i="7"/>
  <c r="H1453" i="7"/>
  <c r="L1441" i="7"/>
  <c r="F1439" i="7"/>
  <c r="L1425" i="7"/>
  <c r="F1423" i="7"/>
  <c r="I1405" i="7"/>
  <c r="G1399" i="7"/>
  <c r="J1388" i="7"/>
  <c r="J1380" i="7"/>
  <c r="J1364" i="7"/>
  <c r="J410" i="7"/>
  <c r="L2823" i="7"/>
  <c r="E2782" i="7"/>
  <c r="L2697" i="7"/>
  <c r="L2434" i="7"/>
  <c r="K2380" i="7"/>
  <c r="K2344" i="7"/>
  <c r="K2315" i="7"/>
  <c r="F2276" i="7"/>
  <c r="G2180" i="7"/>
  <c r="G2148" i="7"/>
  <c r="F2039" i="7"/>
  <c r="F1984" i="7"/>
  <c r="L1876" i="7"/>
  <c r="G1842" i="7"/>
  <c r="K1745" i="7"/>
  <c r="G1725" i="7"/>
  <c r="J1514" i="7"/>
  <c r="K1416" i="7"/>
  <c r="J1369" i="7"/>
  <c r="F427" i="7"/>
  <c r="J296" i="7"/>
  <c r="H2905" i="7"/>
  <c r="L2887" i="7"/>
  <c r="L2879" i="7"/>
  <c r="L2871" i="7"/>
  <c r="L2863" i="7"/>
  <c r="E2863" i="7"/>
  <c r="K2849" i="7"/>
  <c r="K2841" i="7"/>
  <c r="K2826" i="7"/>
  <c r="K2818" i="7"/>
  <c r="K2802" i="7"/>
  <c r="K2794" i="7"/>
  <c r="K2786" i="7"/>
  <c r="G2774" i="7"/>
  <c r="K2762" i="7"/>
  <c r="G2758" i="7"/>
  <c r="G2750" i="7"/>
  <c r="K2740" i="7"/>
  <c r="K2732" i="7"/>
  <c r="K2724" i="7"/>
  <c r="K2716" i="7"/>
  <c r="K2708" i="7"/>
  <c r="K2700" i="7"/>
  <c r="K2692" i="7"/>
  <c r="K2684" i="7"/>
  <c r="K2676" i="7"/>
  <c r="K2668" i="7"/>
  <c r="K2660" i="7"/>
  <c r="K2644" i="7"/>
  <c r="L2636" i="7"/>
  <c r="K2629" i="7"/>
  <c r="K2613" i="7"/>
  <c r="K2605" i="7"/>
  <c r="K2589" i="7"/>
  <c r="K2573" i="7"/>
  <c r="I2567" i="7"/>
  <c r="K2557" i="7"/>
  <c r="K2549" i="7"/>
  <c r="D2532" i="7"/>
  <c r="L2516" i="7"/>
  <c r="E2499" i="7"/>
  <c r="L2468" i="7"/>
  <c r="K2461" i="7"/>
  <c r="K2453" i="7"/>
  <c r="K2445" i="7"/>
  <c r="E2443" i="7"/>
  <c r="K2429" i="7"/>
  <c r="G2426" i="7"/>
  <c r="G2418" i="7"/>
  <c r="K2398" i="7"/>
  <c r="K2382" i="7"/>
  <c r="H2371" i="7"/>
  <c r="K2360" i="7"/>
  <c r="G2349" i="7"/>
  <c r="K2339" i="7"/>
  <c r="K2325" i="7"/>
  <c r="K2317" i="7"/>
  <c r="K2309" i="7"/>
  <c r="K2296" i="7"/>
  <c r="K2288" i="7"/>
  <c r="G2285" i="7"/>
  <c r="L2264" i="7"/>
  <c r="L2256" i="7"/>
  <c r="L2248" i="7"/>
  <c r="L2240" i="7"/>
  <c r="L2232" i="7"/>
  <c r="L2224" i="7"/>
  <c r="L2216" i="7"/>
  <c r="L2208" i="7"/>
  <c r="L2200" i="7"/>
  <c r="L2192" i="7"/>
  <c r="D2193" i="7"/>
  <c r="J2171" i="7"/>
  <c r="F2135" i="7"/>
  <c r="J2107" i="7"/>
  <c r="F2103" i="7"/>
  <c r="J2091" i="7"/>
  <c r="J2059" i="7"/>
  <c r="K2051" i="7"/>
  <c r="L2043" i="7"/>
  <c r="D2043" i="7"/>
  <c r="L2027" i="7"/>
  <c r="I2015" i="7"/>
  <c r="L2004" i="7"/>
  <c r="L1996" i="7"/>
  <c r="E1995" i="7"/>
  <c r="L1980" i="7"/>
  <c r="L1972" i="7"/>
  <c r="L1964" i="7"/>
  <c r="L1956" i="7"/>
  <c r="L1948" i="7"/>
  <c r="L1940" i="7"/>
  <c r="K1910" i="7"/>
  <c r="G1906" i="7"/>
  <c r="H1898" i="7"/>
  <c r="K1879" i="7"/>
  <c r="K1871" i="7"/>
  <c r="K1863" i="7"/>
  <c r="K1855" i="7"/>
  <c r="K1847" i="7"/>
  <c r="F1845" i="7"/>
  <c r="G1821" i="7"/>
  <c r="G1813" i="7"/>
  <c r="K1793" i="7"/>
  <c r="J1764" i="7"/>
  <c r="F1760" i="7"/>
  <c r="J1748" i="7"/>
  <c r="F1728" i="7"/>
  <c r="L1714" i="7"/>
  <c r="F1712" i="7"/>
  <c r="J1700" i="7"/>
  <c r="I1693" i="7"/>
  <c r="I1686" i="7"/>
  <c r="I1678" i="7"/>
  <c r="L1645" i="7"/>
  <c r="K1638" i="7"/>
  <c r="E1630" i="7"/>
  <c r="J1612" i="7"/>
  <c r="K1604" i="7"/>
  <c r="K1596" i="7"/>
  <c r="K1588" i="7"/>
  <c r="L1580" i="7"/>
  <c r="G1565" i="7"/>
  <c r="G1557" i="7"/>
  <c r="L1536" i="7"/>
  <c r="H1532" i="7"/>
  <c r="J1523" i="7"/>
  <c r="E1521" i="7"/>
  <c r="L1477" i="7"/>
  <c r="E1477" i="7"/>
  <c r="K1463" i="7"/>
  <c r="L1456" i="7"/>
  <c r="D1456" i="7"/>
  <c r="L1432" i="7"/>
  <c r="J1426" i="7"/>
  <c r="H1413" i="7"/>
  <c r="L1401" i="7"/>
  <c r="G1398" i="7"/>
  <c r="E1384" i="7"/>
  <c r="E1376" i="7"/>
  <c r="D1353" i="7"/>
  <c r="F1343" i="7"/>
  <c r="K1035" i="7"/>
  <c r="D1034" i="7"/>
  <c r="F1024" i="7"/>
  <c r="H998" i="7"/>
  <c r="D994" i="7"/>
  <c r="L978" i="7"/>
  <c r="L699" i="7"/>
  <c r="F538" i="7"/>
  <c r="L524" i="7"/>
  <c r="E523" i="7"/>
  <c r="L508" i="7"/>
  <c r="J502" i="7"/>
  <c r="J494" i="7"/>
  <c r="H488" i="7"/>
  <c r="I220" i="7"/>
  <c r="J211" i="7"/>
  <c r="I204" i="7"/>
  <c r="F207" i="7"/>
  <c r="D2901" i="7"/>
  <c r="O2902" i="7"/>
  <c r="L2807" i="7"/>
  <c r="L2673" i="7"/>
  <c r="K2072" i="7"/>
  <c r="E2025" i="7"/>
  <c r="L1900" i="7"/>
  <c r="L1558" i="7"/>
  <c r="L1504" i="7"/>
  <c r="K1469" i="7"/>
  <c r="E1437" i="7"/>
  <c r="J1393" i="7"/>
  <c r="J1361" i="7"/>
  <c r="D1143" i="7"/>
  <c r="H1091" i="7"/>
  <c r="L428" i="7"/>
  <c r="K287" i="7"/>
  <c r="L2855" i="7"/>
  <c r="L2847" i="7"/>
  <c r="L2839" i="7"/>
  <c r="K2833" i="7"/>
  <c r="L2824" i="7"/>
  <c r="K2817" i="7"/>
  <c r="K2809" i="7"/>
  <c r="K2801" i="7"/>
  <c r="K2785" i="7"/>
  <c r="I2779" i="7"/>
  <c r="G2773" i="7"/>
  <c r="H2764" i="7"/>
  <c r="G2757" i="7"/>
  <c r="K2636" i="7"/>
  <c r="K2620" i="7"/>
  <c r="K2612" i="7"/>
  <c r="K2596" i="7"/>
  <c r="K2588" i="7"/>
  <c r="K2580" i="7"/>
  <c r="K2564" i="7"/>
  <c r="K2548" i="7"/>
  <c r="K2540" i="7"/>
  <c r="E2538" i="7"/>
  <c r="D2523" i="7"/>
  <c r="K2484" i="7"/>
  <c r="K2476" i="7"/>
  <c r="K2460" i="7"/>
  <c r="K2444" i="7"/>
  <c r="H2439" i="7"/>
  <c r="K2428" i="7"/>
  <c r="K2421" i="7"/>
  <c r="K2413" i="7"/>
  <c r="K2405" i="7"/>
  <c r="K2397" i="7"/>
  <c r="K2389" i="7"/>
  <c r="K2381" i="7"/>
  <c r="G2378" i="7"/>
  <c r="K2367" i="7"/>
  <c r="K2359" i="7"/>
  <c r="K2351" i="7"/>
  <c r="F2352" i="7"/>
  <c r="L2337" i="7"/>
  <c r="K2324" i="7"/>
  <c r="K2316" i="7"/>
  <c r="H2311" i="7"/>
  <c r="K2301" i="7"/>
  <c r="K2295" i="7"/>
  <c r="K2287" i="7"/>
  <c r="K2280" i="7"/>
  <c r="K2272" i="7"/>
  <c r="K2256" i="7"/>
  <c r="K2248" i="7"/>
  <c r="K2232" i="7"/>
  <c r="K2216" i="7"/>
  <c r="K2200" i="7"/>
  <c r="K2192" i="7"/>
  <c r="L2184" i="7"/>
  <c r="L2176" i="7"/>
  <c r="L2168" i="7"/>
  <c r="L2160" i="7"/>
  <c r="L2152" i="7"/>
  <c r="L2144" i="7"/>
  <c r="L2136" i="7"/>
  <c r="L2128" i="7"/>
  <c r="L2120" i="7"/>
  <c r="L2112" i="7"/>
  <c r="L2104" i="7"/>
  <c r="L2096" i="7"/>
  <c r="L2088" i="7"/>
  <c r="L2080" i="7"/>
  <c r="L2072" i="7"/>
  <c r="L2064" i="7"/>
  <c r="L2056" i="7"/>
  <c r="J2051" i="7"/>
  <c r="K2043" i="7"/>
  <c r="H2030" i="7"/>
  <c r="K2012" i="7"/>
  <c r="K1996" i="7"/>
  <c r="K1988" i="7"/>
  <c r="K1980" i="7"/>
  <c r="K1972" i="7"/>
  <c r="K1964" i="7"/>
  <c r="I1958" i="7"/>
  <c r="E1954" i="7"/>
  <c r="K1940" i="7"/>
  <c r="K1932" i="7"/>
  <c r="K1924" i="7"/>
  <c r="K1916" i="7"/>
  <c r="G1909" i="7"/>
  <c r="K1846" i="7"/>
  <c r="K1831" i="7"/>
  <c r="J1825" i="7"/>
  <c r="J1801" i="7"/>
  <c r="I1786" i="7"/>
  <c r="H1781" i="7"/>
  <c r="F1775" i="7"/>
  <c r="F1767" i="7"/>
  <c r="J1755" i="7"/>
  <c r="G1750" i="7"/>
  <c r="K1738" i="7"/>
  <c r="F1735" i="7"/>
  <c r="J1723" i="7"/>
  <c r="K1698" i="7"/>
  <c r="L1682" i="7"/>
  <c r="F1680" i="7"/>
  <c r="D1674" i="7"/>
  <c r="K1660" i="7"/>
  <c r="K1652" i="7"/>
  <c r="E1651" i="7"/>
  <c r="D1645" i="7"/>
  <c r="D1637" i="7"/>
  <c r="F1624" i="7"/>
  <c r="D1618" i="7"/>
  <c r="J1588" i="7"/>
  <c r="K1580" i="7"/>
  <c r="K1567" i="7"/>
  <c r="F1557" i="7"/>
  <c r="K1544" i="7"/>
  <c r="K1536" i="7"/>
  <c r="K1528" i="7"/>
  <c r="J1515" i="7"/>
  <c r="J1507" i="7"/>
  <c r="K1499" i="7"/>
  <c r="G1495" i="7"/>
  <c r="D1491" i="7"/>
  <c r="L1469" i="7"/>
  <c r="L1461" i="7"/>
  <c r="K1456" i="7"/>
  <c r="K1448" i="7"/>
  <c r="K1440" i="7"/>
  <c r="K1432" i="7"/>
  <c r="K1424" i="7"/>
  <c r="J1410" i="7"/>
  <c r="K1385" i="7"/>
  <c r="K1377" i="7"/>
  <c r="K1369" i="7"/>
  <c r="K1361" i="7"/>
  <c r="K1353" i="7"/>
  <c r="K1345" i="7"/>
  <c r="K1337" i="7"/>
  <c r="E760" i="7"/>
  <c r="J747" i="7"/>
  <c r="F743" i="7"/>
  <c r="J732" i="7"/>
  <c r="D730" i="7"/>
  <c r="H718" i="7"/>
  <c r="F712" i="7"/>
  <c r="K415" i="7"/>
  <c r="J226" i="7"/>
  <c r="K1326" i="7"/>
  <c r="K1310" i="7"/>
  <c r="K1302" i="7"/>
  <c r="K1294" i="7"/>
  <c r="K1286" i="7"/>
  <c r="K1278" i="7"/>
  <c r="K1270" i="7"/>
  <c r="K1262" i="7"/>
  <c r="K1246" i="7"/>
  <c r="K1239" i="7"/>
  <c r="D1230" i="7"/>
  <c r="K1215" i="7"/>
  <c r="K1207" i="7"/>
  <c r="K1199" i="7"/>
  <c r="L1182" i="7"/>
  <c r="H1178" i="7"/>
  <c r="E1157" i="7"/>
  <c r="D1142" i="7"/>
  <c r="J1104" i="7"/>
  <c r="E1101" i="7"/>
  <c r="L1079" i="7"/>
  <c r="J1065" i="7"/>
  <c r="D1063" i="7"/>
  <c r="L1048" i="7"/>
  <c r="L1040" i="7"/>
  <c r="E1040" i="7"/>
  <c r="H1029" i="7"/>
  <c r="L1017" i="7"/>
  <c r="F999" i="7"/>
  <c r="J979" i="7"/>
  <c r="L970" i="7"/>
  <c r="L962" i="7"/>
  <c r="L954" i="7"/>
  <c r="L946" i="7"/>
  <c r="L938" i="7"/>
  <c r="E930" i="7"/>
  <c r="F890" i="7"/>
  <c r="F874" i="7"/>
  <c r="K861" i="7"/>
  <c r="E860" i="7"/>
  <c r="K807" i="7"/>
  <c r="F797" i="7"/>
  <c r="K784" i="7"/>
  <c r="G772" i="7"/>
  <c r="K753" i="7"/>
  <c r="D721" i="7"/>
  <c r="L705" i="7"/>
  <c r="J700" i="7"/>
  <c r="K686" i="7"/>
  <c r="J679" i="7"/>
  <c r="G667" i="7"/>
  <c r="G659" i="7"/>
  <c r="G651" i="7"/>
  <c r="K639" i="7"/>
  <c r="F637" i="7"/>
  <c r="E630" i="7"/>
  <c r="F613" i="7"/>
  <c r="L600" i="7"/>
  <c r="L594" i="7"/>
  <c r="K588" i="7"/>
  <c r="K581" i="7"/>
  <c r="K575" i="7"/>
  <c r="E574" i="7"/>
  <c r="F558" i="7"/>
  <c r="G551" i="7"/>
  <c r="G536" i="7"/>
  <c r="K524" i="7"/>
  <c r="H511" i="7"/>
  <c r="H503" i="7"/>
  <c r="H495" i="7"/>
  <c r="G488" i="7"/>
  <c r="J478" i="7"/>
  <c r="F475" i="7"/>
  <c r="K463" i="7"/>
  <c r="L441" i="7"/>
  <c r="K428" i="7"/>
  <c r="H405" i="7"/>
  <c r="H397" i="7"/>
  <c r="F384" i="7"/>
  <c r="L370" i="7"/>
  <c r="L362" i="7"/>
  <c r="L346" i="7"/>
  <c r="L338" i="7"/>
  <c r="L331" i="7"/>
  <c r="K325" i="7"/>
  <c r="L309" i="7"/>
  <c r="H305" i="7"/>
  <c r="H289" i="7"/>
  <c r="D286" i="7"/>
  <c r="L255" i="7"/>
  <c r="J249" i="7"/>
  <c r="L239" i="7"/>
  <c r="J233" i="7"/>
  <c r="L223" i="7"/>
  <c r="K217" i="7"/>
  <c r="J210" i="7"/>
  <c r="E201" i="7"/>
  <c r="K188" i="7"/>
  <c r="K181" i="7"/>
  <c r="F178" i="7"/>
  <c r="K165" i="7"/>
  <c r="K157" i="7"/>
  <c r="K141" i="7"/>
  <c r="L125" i="7"/>
  <c r="L101" i="7"/>
  <c r="J96" i="7"/>
  <c r="L86" i="7"/>
  <c r="J80" i="7"/>
  <c r="K71" i="7"/>
  <c r="D70" i="7"/>
  <c r="J32" i="7"/>
  <c r="J8" i="7"/>
  <c r="K1238" i="7"/>
  <c r="K1230" i="7"/>
  <c r="D1229" i="7"/>
  <c r="K1214" i="7"/>
  <c r="K1206" i="7"/>
  <c r="K1198" i="7"/>
  <c r="K1190" i="7"/>
  <c r="G1186" i="7"/>
  <c r="K1174" i="7"/>
  <c r="K1166" i="7"/>
  <c r="K1158" i="7"/>
  <c r="K1150" i="7"/>
  <c r="K1142" i="7"/>
  <c r="K1134" i="7"/>
  <c r="K1126" i="7"/>
  <c r="K1118" i="7"/>
  <c r="K1110" i="7"/>
  <c r="K1102" i="7"/>
  <c r="K1094" i="7"/>
  <c r="D1086" i="7"/>
  <c r="F1076" i="7"/>
  <c r="E1061" i="7"/>
  <c r="J1041" i="7"/>
  <c r="H1036" i="7"/>
  <c r="G1029" i="7"/>
  <c r="G1021" i="7"/>
  <c r="G1013" i="7"/>
  <c r="L1000" i="7"/>
  <c r="I987" i="7"/>
  <c r="D977" i="7"/>
  <c r="L961" i="7"/>
  <c r="J955" i="7"/>
  <c r="D953" i="7"/>
  <c r="L930" i="7"/>
  <c r="L922" i="7"/>
  <c r="L914" i="7"/>
  <c r="L906" i="7"/>
  <c r="L898" i="7"/>
  <c r="J877" i="7"/>
  <c r="H871" i="7"/>
  <c r="D867" i="7"/>
  <c r="G857" i="7"/>
  <c r="L844" i="7"/>
  <c r="L836" i="7"/>
  <c r="L828" i="7"/>
  <c r="L820" i="7"/>
  <c r="L812" i="7"/>
  <c r="K799" i="7"/>
  <c r="K791" i="7"/>
  <c r="K783" i="7"/>
  <c r="K775" i="7"/>
  <c r="G756" i="7"/>
  <c r="E750" i="7"/>
  <c r="G733" i="7"/>
  <c r="K721" i="7"/>
  <c r="K713" i="7"/>
  <c r="K705" i="7"/>
  <c r="J699" i="7"/>
  <c r="H680" i="7"/>
  <c r="J671" i="7"/>
  <c r="F667" i="7"/>
  <c r="J647" i="7"/>
  <c r="J639" i="7"/>
  <c r="G635" i="7"/>
  <c r="K623" i="7"/>
  <c r="K615" i="7"/>
  <c r="K607" i="7"/>
  <c r="J602" i="7"/>
  <c r="J575" i="7"/>
  <c r="L566" i="7"/>
  <c r="D560" i="7"/>
  <c r="K546" i="7"/>
  <c r="G543" i="7"/>
  <c r="G535" i="7"/>
  <c r="J516" i="7"/>
  <c r="I509" i="7"/>
  <c r="I501" i="7"/>
  <c r="I493" i="7"/>
  <c r="G487" i="7"/>
  <c r="G480" i="7"/>
  <c r="L468" i="7"/>
  <c r="I464" i="7"/>
  <c r="E460" i="7"/>
  <c r="K441" i="7"/>
  <c r="J442" i="7"/>
  <c r="K420" i="7"/>
  <c r="L412" i="7"/>
  <c r="F412" i="7"/>
  <c r="E407" i="7"/>
  <c r="I395" i="7"/>
  <c r="K378" i="7"/>
  <c r="K362" i="7"/>
  <c r="K354" i="7"/>
  <c r="K346" i="7"/>
  <c r="K338" i="7"/>
  <c r="L330" i="7"/>
  <c r="L323" i="7"/>
  <c r="L315" i="7"/>
  <c r="L308" i="7"/>
  <c r="I303" i="7"/>
  <c r="I287" i="7"/>
  <c r="J279" i="7"/>
  <c r="G274" i="7"/>
  <c r="L254" i="7"/>
  <c r="L246" i="7"/>
  <c r="L238" i="7"/>
  <c r="J232" i="7"/>
  <c r="D230" i="7"/>
  <c r="H219" i="7"/>
  <c r="J195" i="7"/>
  <c r="G191" i="7"/>
  <c r="K180" i="7"/>
  <c r="J173" i="7"/>
  <c r="K148" i="7"/>
  <c r="H128" i="7"/>
  <c r="I119" i="7"/>
  <c r="E115" i="7"/>
  <c r="H97" i="7"/>
  <c r="L85" i="7"/>
  <c r="K70" i="7"/>
  <c r="L61" i="7"/>
  <c r="K14" i="7"/>
  <c r="K6" i="7"/>
  <c r="L1331" i="7"/>
  <c r="L1323" i="7"/>
  <c r="L1315" i="7"/>
  <c r="L1307" i="7"/>
  <c r="L1299" i="7"/>
  <c r="L1291" i="7"/>
  <c r="L1283" i="7"/>
  <c r="L1275" i="7"/>
  <c r="L1267" i="7"/>
  <c r="L1259" i="7"/>
  <c r="L1251" i="7"/>
  <c r="L1243" i="7"/>
  <c r="I1191" i="7"/>
  <c r="L1180" i="7"/>
  <c r="L1172" i="7"/>
  <c r="G1169" i="7"/>
  <c r="E1163" i="7"/>
  <c r="J1150" i="7"/>
  <c r="J1142" i="7"/>
  <c r="J1134" i="7"/>
  <c r="J1094" i="7"/>
  <c r="K1086" i="7"/>
  <c r="K1078" i="7"/>
  <c r="K1070" i="7"/>
  <c r="K1062" i="7"/>
  <c r="K1054" i="7"/>
  <c r="H1050" i="7"/>
  <c r="F1044" i="7"/>
  <c r="K1032" i="7"/>
  <c r="G1020" i="7"/>
  <c r="G1012" i="7"/>
  <c r="G1004" i="7"/>
  <c r="K992" i="7"/>
  <c r="K984" i="7"/>
  <c r="K976" i="7"/>
  <c r="K969" i="7"/>
  <c r="E967" i="7"/>
  <c r="K953" i="7"/>
  <c r="E951" i="7"/>
  <c r="K937" i="7"/>
  <c r="D929" i="7"/>
  <c r="D913" i="7"/>
  <c r="D905" i="7"/>
  <c r="L889" i="7"/>
  <c r="G887" i="7"/>
  <c r="G871" i="7"/>
  <c r="L858" i="7"/>
  <c r="F857" i="7"/>
  <c r="F841" i="7"/>
  <c r="J829" i="7"/>
  <c r="H823" i="7"/>
  <c r="J813" i="7"/>
  <c r="L804" i="7"/>
  <c r="E772" i="7"/>
  <c r="K759" i="7"/>
  <c r="D758" i="7"/>
  <c r="K735" i="7"/>
  <c r="J721" i="7"/>
  <c r="J705" i="7"/>
  <c r="I693" i="7"/>
  <c r="K676" i="7"/>
  <c r="F674" i="7"/>
  <c r="K661" i="7"/>
  <c r="J654" i="7"/>
  <c r="K645" i="7"/>
  <c r="J631" i="7"/>
  <c r="J623" i="7"/>
  <c r="J615" i="7"/>
  <c r="J607" i="7"/>
  <c r="L599" i="7"/>
  <c r="L586" i="7"/>
  <c r="J567" i="7"/>
  <c r="G562" i="7"/>
  <c r="E558" i="7"/>
  <c r="H548" i="7"/>
  <c r="H541" i="7"/>
  <c r="K522" i="7"/>
  <c r="I508" i="7"/>
  <c r="I500" i="7"/>
  <c r="I492" i="7"/>
  <c r="K482" i="7"/>
  <c r="K468" i="7"/>
  <c r="K447" i="7"/>
  <c r="K440" i="7"/>
  <c r="L433" i="7"/>
  <c r="L425" i="7"/>
  <c r="L411" i="7"/>
  <c r="J414" i="7"/>
  <c r="I402" i="7"/>
  <c r="I394" i="7"/>
  <c r="K384" i="7"/>
  <c r="G381" i="7"/>
  <c r="K330" i="7"/>
  <c r="I302" i="7"/>
  <c r="K292" i="7"/>
  <c r="E283" i="7"/>
  <c r="H272" i="7"/>
  <c r="K254" i="7"/>
  <c r="K246" i="7"/>
  <c r="K238" i="7"/>
  <c r="H233" i="7"/>
  <c r="K222" i="7"/>
  <c r="I217" i="7"/>
  <c r="I209" i="7"/>
  <c r="H203" i="7"/>
  <c r="J194" i="7"/>
  <c r="J187" i="7"/>
  <c r="E185" i="7"/>
  <c r="F176" i="7"/>
  <c r="K163" i="7"/>
  <c r="K140" i="7"/>
  <c r="J133" i="7"/>
  <c r="I126" i="7"/>
  <c r="K116" i="7"/>
  <c r="K108" i="7"/>
  <c r="K100" i="7"/>
  <c r="E99" i="7"/>
  <c r="I87" i="7"/>
  <c r="L76" i="7"/>
  <c r="D76" i="7"/>
  <c r="F66" i="7"/>
  <c r="G57" i="7"/>
  <c r="K45" i="7"/>
  <c r="K29" i="7"/>
  <c r="G2" i="7"/>
  <c r="D1346" i="7"/>
  <c r="D1338" i="7"/>
  <c r="H1326" i="7"/>
  <c r="F1320" i="7"/>
  <c r="D1314" i="7"/>
  <c r="D1306" i="7"/>
  <c r="H1286" i="7"/>
  <c r="F1280" i="7"/>
  <c r="F1272" i="7"/>
  <c r="J1260" i="7"/>
  <c r="F1256" i="7"/>
  <c r="D1250" i="7"/>
  <c r="L1235" i="7"/>
  <c r="L1227" i="7"/>
  <c r="L1219" i="7"/>
  <c r="L1211" i="7"/>
  <c r="L1203" i="7"/>
  <c r="L1195" i="7"/>
  <c r="H1183" i="7"/>
  <c r="L1171" i="7"/>
  <c r="L1163" i="7"/>
  <c r="L1155" i="7"/>
  <c r="J1149" i="7"/>
  <c r="K1140" i="7"/>
  <c r="K1132" i="7"/>
  <c r="K1124" i="7"/>
  <c r="K1116" i="7"/>
  <c r="K1108" i="7"/>
  <c r="K1100" i="7"/>
  <c r="K1092" i="7"/>
  <c r="J1086" i="7"/>
  <c r="J1070" i="7"/>
  <c r="J1062" i="7"/>
  <c r="J1054" i="7"/>
  <c r="K1046" i="7"/>
  <c r="J1032" i="7"/>
  <c r="F1028" i="7"/>
  <c r="F1020" i="7"/>
  <c r="F1012" i="7"/>
  <c r="I1001" i="7"/>
  <c r="D998" i="7"/>
  <c r="J984" i="7"/>
  <c r="L974" i="7"/>
  <c r="K968" i="7"/>
  <c r="K960" i="7"/>
  <c r="K952" i="7"/>
  <c r="K944" i="7"/>
  <c r="K929" i="7"/>
  <c r="I915" i="7"/>
  <c r="D904" i="7"/>
  <c r="D897" i="7"/>
  <c r="G886" i="7"/>
  <c r="G878" i="7"/>
  <c r="G870" i="7"/>
  <c r="G862" i="7"/>
  <c r="D826" i="7"/>
  <c r="L819" i="7"/>
  <c r="L803" i="7"/>
  <c r="L796" i="7"/>
  <c r="L788" i="7"/>
  <c r="L780" i="7"/>
  <c r="L772" i="7"/>
  <c r="K765" i="7"/>
  <c r="L757" i="7"/>
  <c r="H722" i="7"/>
  <c r="F716" i="7"/>
  <c r="L702" i="7"/>
  <c r="K697" i="7"/>
  <c r="E689" i="7"/>
  <c r="E681" i="7"/>
  <c r="K668" i="7"/>
  <c r="D667" i="7"/>
  <c r="K652" i="7"/>
  <c r="K644" i="7"/>
  <c r="F618" i="7"/>
  <c r="K605" i="7"/>
  <c r="K599" i="7"/>
  <c r="I595" i="7"/>
  <c r="L564" i="7"/>
  <c r="G555" i="7"/>
  <c r="I546" i="7"/>
  <c r="K497" i="7"/>
  <c r="K489" i="7"/>
  <c r="K460" i="7"/>
  <c r="L452" i="7"/>
  <c r="J447" i="7"/>
  <c r="K433" i="7"/>
  <c r="K425" i="7"/>
  <c r="J426" i="7"/>
  <c r="F419" i="7"/>
  <c r="E414" i="7"/>
  <c r="F404" i="7"/>
  <c r="L359" i="7"/>
  <c r="L351" i="7"/>
  <c r="L343" i="7"/>
  <c r="F337" i="7"/>
  <c r="K322" i="7"/>
  <c r="F312" i="7"/>
  <c r="H302" i="7"/>
  <c r="K283" i="7"/>
  <c r="D275" i="7"/>
  <c r="K221" i="7"/>
  <c r="I216" i="7"/>
  <c r="K206" i="7"/>
  <c r="K192" i="7"/>
  <c r="J186" i="7"/>
  <c r="J179" i="7"/>
  <c r="G174" i="7"/>
  <c r="E168" i="7"/>
  <c r="E160" i="7"/>
  <c r="J147" i="7"/>
  <c r="K139" i="7"/>
  <c r="K131" i="7"/>
  <c r="K123" i="7"/>
  <c r="K115" i="7"/>
  <c r="K107" i="7"/>
  <c r="K99" i="7"/>
  <c r="K92" i="7"/>
  <c r="K84" i="7"/>
  <c r="G72" i="7"/>
  <c r="L59" i="7"/>
  <c r="L43" i="7"/>
  <c r="K20" i="7"/>
  <c r="K12" i="7"/>
  <c r="D1321" i="7"/>
  <c r="F1295" i="7"/>
  <c r="D1289" i="7"/>
  <c r="D1281" i="7"/>
  <c r="D1265" i="7"/>
  <c r="D1257" i="7"/>
  <c r="J1220" i="7"/>
  <c r="F1216" i="7"/>
  <c r="I1189" i="7"/>
  <c r="J1180" i="7"/>
  <c r="H1174" i="7"/>
  <c r="H1166" i="7"/>
  <c r="K1155" i="7"/>
  <c r="K1147" i="7"/>
  <c r="K1139" i="7"/>
  <c r="K1131" i="7"/>
  <c r="J1100" i="7"/>
  <c r="K1091" i="7"/>
  <c r="K1084" i="7"/>
  <c r="K1068" i="7"/>
  <c r="F1060" i="7"/>
  <c r="J1046" i="7"/>
  <c r="K1038" i="7"/>
  <c r="F1035" i="7"/>
  <c r="K1022" i="7"/>
  <c r="K1014" i="7"/>
  <c r="K1006" i="7"/>
  <c r="K990" i="7"/>
  <c r="K982" i="7"/>
  <c r="H977" i="7"/>
  <c r="L966" i="7"/>
  <c r="F964" i="7"/>
  <c r="L942" i="7"/>
  <c r="K936" i="7"/>
  <c r="K928" i="7"/>
  <c r="K920" i="7"/>
  <c r="K912" i="7"/>
  <c r="K904" i="7"/>
  <c r="K896" i="7"/>
  <c r="F886" i="7"/>
  <c r="F878" i="7"/>
  <c r="F870" i="7"/>
  <c r="K850" i="7"/>
  <c r="K842" i="7"/>
  <c r="K834" i="7"/>
  <c r="K826" i="7"/>
  <c r="K818" i="7"/>
  <c r="D810" i="7"/>
  <c r="J797" i="7"/>
  <c r="H791" i="7"/>
  <c r="I766" i="7"/>
  <c r="G761" i="7"/>
  <c r="G753" i="7"/>
  <c r="E747" i="7"/>
  <c r="F739" i="7"/>
  <c r="L725" i="7"/>
  <c r="L717" i="7"/>
  <c r="D710" i="7"/>
  <c r="J697" i="7"/>
  <c r="L688" i="7"/>
  <c r="I676" i="7"/>
  <c r="G671" i="7"/>
  <c r="I645" i="7"/>
  <c r="K612" i="7"/>
  <c r="J606" i="7"/>
  <c r="L591" i="7"/>
  <c r="K578" i="7"/>
  <c r="E577" i="7"/>
  <c r="F569" i="7"/>
  <c r="H559" i="7"/>
  <c r="K550" i="7"/>
  <c r="K543" i="7"/>
  <c r="L535" i="7"/>
  <c r="L527" i="7"/>
  <c r="L519" i="7"/>
  <c r="F517" i="7"/>
  <c r="E510" i="7"/>
  <c r="I498" i="7"/>
  <c r="K488" i="7"/>
  <c r="K480" i="7"/>
  <c r="K473" i="7"/>
  <c r="L465" i="7"/>
  <c r="K452" i="7"/>
  <c r="L444" i="7"/>
  <c r="E438" i="7"/>
  <c r="K424" i="7"/>
  <c r="L417" i="7"/>
  <c r="J399" i="7"/>
  <c r="K390" i="7"/>
  <c r="K382" i="7"/>
  <c r="K375" i="7"/>
  <c r="H354" i="7"/>
  <c r="H346" i="7"/>
  <c r="L335" i="7"/>
  <c r="L320" i="7"/>
  <c r="E319" i="7"/>
  <c r="L305" i="7"/>
  <c r="K298" i="7"/>
  <c r="K290" i="7"/>
  <c r="L251" i="7"/>
  <c r="L243" i="7"/>
  <c r="L235" i="7"/>
  <c r="K220" i="7"/>
  <c r="E211" i="7"/>
  <c r="I201" i="7"/>
  <c r="H187" i="7"/>
  <c r="J178" i="7"/>
  <c r="F174" i="7"/>
  <c r="K161" i="7"/>
  <c r="L144" i="7"/>
  <c r="J139" i="7"/>
  <c r="K130" i="7"/>
  <c r="K122" i="7"/>
  <c r="K114" i="7"/>
  <c r="K98" i="7"/>
  <c r="K91" i="7"/>
  <c r="K83" i="7"/>
  <c r="K75" i="7"/>
  <c r="J68" i="7"/>
  <c r="L58" i="7"/>
  <c r="K51" i="7"/>
  <c r="K43" i="7"/>
  <c r="H38" i="7"/>
  <c r="K27" i="7"/>
  <c r="K19" i="7"/>
  <c r="K11" i="7"/>
  <c r="K3" i="7"/>
  <c r="E2" i="7"/>
  <c r="K1329" i="7"/>
  <c r="K1321" i="7"/>
  <c r="K1313" i="7"/>
  <c r="K1297" i="7"/>
  <c r="K1289" i="7"/>
  <c r="K1281" i="7"/>
  <c r="K1273" i="7"/>
  <c r="K1265" i="7"/>
  <c r="K1257" i="7"/>
  <c r="K1249" i="7"/>
  <c r="K1241" i="7"/>
  <c r="D1241" i="7"/>
  <c r="D1233" i="7"/>
  <c r="D1225" i="7"/>
  <c r="D1193" i="7"/>
  <c r="E1184" i="7"/>
  <c r="K1083" i="7"/>
  <c r="K1075" i="7"/>
  <c r="K1067" i="7"/>
  <c r="K1059" i="7"/>
  <c r="K1052" i="7"/>
  <c r="K1044" i="7"/>
  <c r="J1038" i="7"/>
  <c r="K1029" i="7"/>
  <c r="G1025" i="7"/>
  <c r="K1013" i="7"/>
  <c r="G1009" i="7"/>
  <c r="F1002" i="7"/>
  <c r="K981" i="7"/>
  <c r="K973" i="7"/>
  <c r="K966" i="7"/>
  <c r="F963" i="7"/>
  <c r="K950" i="7"/>
  <c r="K942" i="7"/>
  <c r="L934" i="7"/>
  <c r="L926" i="7"/>
  <c r="E925" i="7"/>
  <c r="E917" i="7"/>
  <c r="J904" i="7"/>
  <c r="F900" i="7"/>
  <c r="F893" i="7"/>
  <c r="K872" i="7"/>
  <c r="K864" i="7"/>
  <c r="K856" i="7"/>
  <c r="J834" i="7"/>
  <c r="J818" i="7"/>
  <c r="K810" i="7"/>
  <c r="K802" i="7"/>
  <c r="D794" i="7"/>
  <c r="H766" i="7"/>
  <c r="L701" i="7"/>
  <c r="E701" i="7"/>
  <c r="D695" i="7"/>
  <c r="D680" i="7"/>
  <c r="I668" i="7"/>
  <c r="K650" i="7"/>
  <c r="K642" i="7"/>
  <c r="E633" i="7"/>
  <c r="L618" i="7"/>
  <c r="L610" i="7"/>
  <c r="J599" i="7"/>
  <c r="K591" i="7"/>
  <c r="L583" i="7"/>
  <c r="I579" i="7"/>
  <c r="I565" i="7"/>
  <c r="K549" i="7"/>
  <c r="G546" i="7"/>
  <c r="I537" i="7"/>
  <c r="K519" i="7"/>
  <c r="K511" i="7"/>
  <c r="E509" i="7"/>
  <c r="E501" i="7"/>
  <c r="E493" i="7"/>
  <c r="F484" i="7"/>
  <c r="D480" i="7"/>
  <c r="E471" i="7"/>
  <c r="L457" i="7"/>
  <c r="K444" i="7"/>
  <c r="K431" i="7"/>
  <c r="K417" i="7"/>
  <c r="F418" i="7"/>
  <c r="K405" i="7"/>
  <c r="E403" i="7"/>
  <c r="J390" i="7"/>
  <c r="J382" i="7"/>
  <c r="K374" i="7"/>
  <c r="K358" i="7"/>
  <c r="J351" i="7"/>
  <c r="L327" i="7"/>
  <c r="L319" i="7"/>
  <c r="J313" i="7"/>
  <c r="E303" i="7"/>
  <c r="E287" i="7"/>
  <c r="K274" i="7"/>
  <c r="K251" i="7"/>
  <c r="I245" i="7"/>
  <c r="L234" i="7"/>
  <c r="E233" i="7"/>
  <c r="H227" i="7"/>
  <c r="F217" i="7"/>
  <c r="I200" i="7"/>
  <c r="K190" i="7"/>
  <c r="I185" i="7"/>
  <c r="L175" i="7"/>
  <c r="H171" i="7"/>
  <c r="L159" i="7"/>
  <c r="K152" i="7"/>
  <c r="L136" i="7"/>
  <c r="E119" i="7"/>
  <c r="E103" i="7"/>
  <c r="K82" i="7"/>
  <c r="K74" i="7"/>
  <c r="J43" i="7"/>
  <c r="J19" i="7"/>
  <c r="F15" i="7"/>
  <c r="I4" i="7"/>
  <c r="D2" i="7"/>
  <c r="J1329" i="7"/>
  <c r="J1313" i="7"/>
  <c r="J1305" i="7"/>
  <c r="J1297" i="7"/>
  <c r="J1289" i="7"/>
  <c r="J1281" i="7"/>
  <c r="J1273" i="7"/>
  <c r="J1257" i="7"/>
  <c r="J1249" i="7"/>
  <c r="F1248" i="7"/>
  <c r="K1233" i="7"/>
  <c r="K1225" i="7"/>
  <c r="K1217" i="7"/>
  <c r="K1209" i="7"/>
  <c r="K1201" i="7"/>
  <c r="K1193" i="7"/>
  <c r="I1179" i="7"/>
  <c r="L1168" i="7"/>
  <c r="D1168" i="7"/>
  <c r="G1157" i="7"/>
  <c r="L1144" i="7"/>
  <c r="L1136" i="7"/>
  <c r="L1128" i="7"/>
  <c r="L1120" i="7"/>
  <c r="L1112" i="7"/>
  <c r="L1104" i="7"/>
  <c r="L1096" i="7"/>
  <c r="L1088" i="7"/>
  <c r="K1051" i="7"/>
  <c r="K1043" i="7"/>
  <c r="K1036" i="7"/>
  <c r="G1024" i="7"/>
  <c r="G1016" i="7"/>
  <c r="G1008" i="7"/>
  <c r="F980" i="7"/>
  <c r="K965" i="7"/>
  <c r="K957" i="7"/>
  <c r="K949" i="7"/>
  <c r="K941" i="7"/>
  <c r="J935" i="7"/>
  <c r="K926" i="7"/>
  <c r="K918" i="7"/>
  <c r="K910" i="7"/>
  <c r="H905" i="7"/>
  <c r="L893" i="7"/>
  <c r="D894" i="7"/>
  <c r="K879" i="7"/>
  <c r="I865" i="7"/>
  <c r="H863" i="7"/>
  <c r="K840" i="7"/>
  <c r="F829" i="7"/>
  <c r="K816" i="7"/>
  <c r="J802" i="7"/>
  <c r="K794" i="7"/>
  <c r="K786" i="7"/>
  <c r="K778" i="7"/>
  <c r="K770" i="7"/>
  <c r="G766" i="7"/>
  <c r="L731" i="7"/>
  <c r="L723" i="7"/>
  <c r="L715" i="7"/>
  <c r="L707" i="7"/>
  <c r="J695" i="7"/>
  <c r="F685" i="7"/>
  <c r="J673" i="7"/>
  <c r="L656" i="7"/>
  <c r="E639" i="7"/>
  <c r="E632" i="7"/>
  <c r="I620" i="7"/>
  <c r="H613" i="7"/>
  <c r="L602" i="7"/>
  <c r="J598" i="7"/>
  <c r="J591" i="7"/>
  <c r="K583" i="7"/>
  <c r="L575" i="7"/>
  <c r="L577" i="7"/>
  <c r="F562" i="7"/>
  <c r="D556" i="7"/>
  <c r="K541" i="7"/>
  <c r="J535" i="7"/>
  <c r="F531" i="7"/>
  <c r="J519" i="7"/>
  <c r="J503" i="7"/>
  <c r="J495" i="7"/>
  <c r="J487" i="7"/>
  <c r="E486" i="7"/>
  <c r="L472" i="7"/>
  <c r="J458" i="7"/>
  <c r="L449" i="7"/>
  <c r="K436" i="7"/>
  <c r="J431" i="7"/>
  <c r="K423" i="7"/>
  <c r="J405" i="7"/>
  <c r="G400" i="7"/>
  <c r="E394" i="7"/>
  <c r="E386" i="7"/>
  <c r="E379" i="7"/>
  <c r="F346" i="7"/>
  <c r="K327" i="7"/>
  <c r="K319" i="7"/>
  <c r="K304" i="7"/>
  <c r="J297" i="7"/>
  <c r="I290" i="7"/>
  <c r="I282" i="7"/>
  <c r="K265" i="7"/>
  <c r="K242" i="7"/>
  <c r="J227" i="7"/>
  <c r="E217" i="7"/>
  <c r="K189" i="7"/>
  <c r="J190" i="7"/>
  <c r="H178" i="7"/>
  <c r="I169" i="7"/>
  <c r="K159" i="7"/>
  <c r="K151" i="7"/>
  <c r="K143" i="7"/>
  <c r="K136" i="7"/>
  <c r="G132" i="7"/>
  <c r="K120" i="7"/>
  <c r="J113" i="7"/>
  <c r="K104" i="7"/>
  <c r="J97" i="7"/>
  <c r="E87" i="7"/>
  <c r="H68" i="7"/>
  <c r="L56" i="7"/>
  <c r="E55" i="7"/>
  <c r="K33" i="7"/>
  <c r="K25" i="7"/>
  <c r="K9" i="7"/>
  <c r="G5" i="7"/>
  <c r="J2795" i="7"/>
  <c r="E2764" i="7"/>
  <c r="D2682" i="7"/>
  <c r="I2372" i="7"/>
  <c r="D2292" i="7"/>
  <c r="J1937" i="7"/>
  <c r="L1765" i="7"/>
  <c r="E1662" i="7"/>
  <c r="D1605" i="7"/>
  <c r="D1496" i="7"/>
  <c r="J1490" i="7"/>
  <c r="J1419" i="7"/>
  <c r="D1317" i="7"/>
  <c r="J920" i="7"/>
  <c r="E868" i="7"/>
  <c r="I602" i="7"/>
  <c r="D504" i="7"/>
  <c r="I491" i="7"/>
  <c r="D431" i="7"/>
  <c r="E331" i="7"/>
  <c r="J325" i="7"/>
  <c r="L291" i="7"/>
  <c r="K176" i="7"/>
  <c r="K124" i="7"/>
  <c r="E73" i="7"/>
  <c r="D13" i="7"/>
  <c r="J755" i="7"/>
  <c r="H2912" i="7"/>
  <c r="I2755" i="7"/>
  <c r="D2620" i="7"/>
  <c r="D2551" i="7"/>
  <c r="H2514" i="7"/>
  <c r="H2376" i="7"/>
  <c r="I2330" i="7"/>
  <c r="D2310" i="7"/>
  <c r="E2291" i="7"/>
  <c r="E2278" i="7"/>
  <c r="D2090" i="7"/>
  <c r="F1913" i="7"/>
  <c r="D1883" i="7"/>
  <c r="J1852" i="7"/>
  <c r="I1815" i="7"/>
  <c r="D1726" i="7"/>
  <c r="F1647" i="7"/>
  <c r="H1642" i="7"/>
  <c r="D1586" i="7"/>
  <c r="J1576" i="7"/>
  <c r="D1214" i="7"/>
  <c r="J1207" i="7"/>
  <c r="E903" i="7"/>
  <c r="F691" i="7"/>
  <c r="J658" i="7"/>
  <c r="D631" i="7"/>
  <c r="J618" i="7"/>
  <c r="D553" i="7"/>
  <c r="I524" i="7"/>
  <c r="E477" i="7"/>
  <c r="E447" i="7"/>
  <c r="E364" i="7"/>
  <c r="D357" i="7"/>
  <c r="F303" i="7"/>
  <c r="F225" i="7"/>
  <c r="D199" i="7"/>
  <c r="D18" i="7"/>
  <c r="E1544" i="7"/>
  <c r="I2883" i="7"/>
  <c r="F2680" i="7"/>
  <c r="L2543" i="7"/>
  <c r="H2528" i="7"/>
  <c r="E2376" i="7"/>
  <c r="E2323" i="7"/>
  <c r="F2223" i="7"/>
  <c r="J1711" i="7"/>
  <c r="F1603" i="7"/>
  <c r="F1576" i="7"/>
  <c r="F1494" i="7"/>
  <c r="I955" i="7"/>
  <c r="E670" i="7"/>
  <c r="D651" i="7"/>
  <c r="D624" i="7"/>
  <c r="K502" i="7"/>
  <c r="E495" i="7"/>
  <c r="J489" i="7"/>
  <c r="I458" i="7"/>
  <c r="E452" i="7"/>
  <c r="J434" i="7"/>
  <c r="E429" i="7"/>
  <c r="H385" i="7"/>
  <c r="I329" i="7"/>
  <c r="E289" i="7"/>
  <c r="K187" i="7"/>
  <c r="L174" i="7"/>
  <c r="E2889" i="7"/>
  <c r="D2580" i="7"/>
  <c r="J2449" i="7"/>
  <c r="J2348" i="7"/>
  <c r="J2329" i="7"/>
  <c r="L2290" i="7"/>
  <c r="D2269" i="7"/>
  <c r="L1806" i="7"/>
  <c r="I1762" i="7"/>
  <c r="I1680" i="7"/>
  <c r="L1634" i="7"/>
  <c r="F1580" i="7"/>
  <c r="K1547" i="7"/>
  <c r="D1520" i="7"/>
  <c r="D1452" i="7"/>
  <c r="J1422" i="7"/>
  <c r="H1058" i="7"/>
  <c r="G859" i="7"/>
  <c r="E823" i="7"/>
  <c r="F764" i="7"/>
  <c r="D604" i="7"/>
  <c r="E469" i="7"/>
  <c r="D463" i="7"/>
  <c r="D440" i="7"/>
  <c r="K396" i="7"/>
  <c r="I244" i="7"/>
  <c r="J1599" i="7"/>
  <c r="F2715" i="7"/>
  <c r="J2708" i="7"/>
  <c r="D2647" i="7"/>
  <c r="L2379" i="7"/>
  <c r="E2353" i="7"/>
  <c r="E2302" i="7"/>
  <c r="H1730" i="7"/>
  <c r="J1724" i="7"/>
  <c r="L1651" i="7"/>
  <c r="H1645" i="7"/>
  <c r="J1620" i="7"/>
  <c r="E1607" i="7"/>
  <c r="D1597" i="7"/>
  <c r="F1584" i="7"/>
  <c r="H1569" i="7"/>
  <c r="J1415" i="7"/>
  <c r="D1197" i="7"/>
  <c r="H1043" i="7"/>
  <c r="E997" i="7"/>
  <c r="D990" i="7"/>
  <c r="D976" i="7"/>
  <c r="H843" i="7"/>
  <c r="J769" i="7"/>
  <c r="F662" i="7"/>
  <c r="K551" i="7"/>
  <c r="I506" i="7"/>
  <c r="D409" i="7"/>
  <c r="E396" i="7"/>
  <c r="L389" i="7"/>
  <c r="F376" i="7"/>
  <c r="E333" i="7"/>
  <c r="H191" i="7"/>
  <c r="E186" i="7"/>
  <c r="G98" i="7"/>
  <c r="L652" i="7"/>
  <c r="E194" i="7"/>
  <c r="H2812" i="7"/>
  <c r="H1574" i="7"/>
  <c r="J1165" i="7"/>
  <c r="H749" i="7"/>
  <c r="J634" i="7"/>
  <c r="F223" i="7"/>
  <c r="J141" i="7"/>
  <c r="F526" i="7"/>
  <c r="D528" i="7"/>
  <c r="G1028" i="7"/>
  <c r="K1024" i="7"/>
  <c r="J570" i="7"/>
  <c r="E575" i="7"/>
  <c r="D576" i="7"/>
  <c r="H2344" i="7"/>
  <c r="I684" i="7"/>
  <c r="E688" i="7"/>
  <c r="K383" i="7"/>
  <c r="D390" i="7"/>
  <c r="K1578" i="7"/>
  <c r="L1577" i="7"/>
  <c r="H1581" i="7"/>
  <c r="D2639" i="7"/>
  <c r="D2578" i="7"/>
  <c r="J2529" i="7"/>
  <c r="F2533" i="7"/>
  <c r="K2452" i="7"/>
  <c r="D2459" i="7"/>
  <c r="H758" i="7"/>
  <c r="D762" i="7"/>
  <c r="L247" i="7"/>
  <c r="F253" i="7"/>
  <c r="H81" i="7"/>
  <c r="L77" i="7"/>
  <c r="E2390" i="7"/>
  <c r="K1679" i="7"/>
  <c r="D1686" i="7"/>
  <c r="F1659" i="7"/>
  <c r="K1654" i="7"/>
  <c r="K1599" i="7"/>
  <c r="D1606" i="7"/>
  <c r="J1555" i="7"/>
  <c r="K1493" i="7"/>
  <c r="D1500" i="7"/>
  <c r="K1327" i="7"/>
  <c r="D1334" i="7"/>
  <c r="J1265" i="7"/>
  <c r="E1270" i="7"/>
  <c r="L766" i="7"/>
  <c r="D774" i="7"/>
  <c r="L713" i="7"/>
  <c r="L615" i="7"/>
  <c r="F621" i="7"/>
  <c r="K505" i="7"/>
  <c r="D512" i="7"/>
  <c r="I337" i="7"/>
  <c r="D342" i="7"/>
  <c r="D2907" i="7"/>
  <c r="D2874" i="7"/>
  <c r="I2861" i="7"/>
  <c r="D2804" i="7"/>
  <c r="D2775" i="7"/>
  <c r="L2727" i="7"/>
  <c r="L2706" i="7"/>
  <c r="F2699" i="7"/>
  <c r="E2692" i="7"/>
  <c r="D2663" i="7"/>
  <c r="E2644" i="7"/>
  <c r="J2623" i="7"/>
  <c r="D2598" i="7"/>
  <c r="E2555" i="7"/>
  <c r="K2541" i="7"/>
  <c r="L2540" i="7"/>
  <c r="J2428" i="7"/>
  <c r="H2416" i="7"/>
  <c r="D2402" i="7"/>
  <c r="E2363" i="7"/>
  <c r="D2356" i="7"/>
  <c r="H2343" i="7"/>
  <c r="D2338" i="7"/>
  <c r="H2322" i="7"/>
  <c r="L2284" i="7"/>
  <c r="E2218" i="7"/>
  <c r="J2056" i="7"/>
  <c r="F2060" i="7"/>
  <c r="H1680" i="7"/>
  <c r="L1588" i="7"/>
  <c r="I1591" i="7"/>
  <c r="J1462" i="7"/>
  <c r="J1442" i="7"/>
  <c r="H1444" i="7"/>
  <c r="D1448" i="7"/>
  <c r="K1350" i="7"/>
  <c r="D1357" i="7"/>
  <c r="H1090" i="7"/>
  <c r="E1093" i="7"/>
  <c r="J1073" i="7"/>
  <c r="H1075" i="7"/>
  <c r="D1079" i="7"/>
  <c r="L759" i="7"/>
  <c r="G764" i="7"/>
  <c r="I681" i="7"/>
  <c r="J593" i="7"/>
  <c r="I519" i="7"/>
  <c r="F474" i="7"/>
  <c r="L221" i="7"/>
  <c r="K1791" i="7"/>
  <c r="D1798" i="7"/>
  <c r="K1674" i="7"/>
  <c r="D1681" i="7"/>
  <c r="F1164" i="7"/>
  <c r="I1161" i="7"/>
  <c r="K848" i="7"/>
  <c r="D855" i="7"/>
  <c r="J515" i="7"/>
  <c r="D521" i="7"/>
  <c r="K416" i="7"/>
  <c r="I418" i="7"/>
  <c r="D2827" i="7"/>
  <c r="D2658" i="7"/>
  <c r="L2599" i="7"/>
  <c r="J2572" i="7"/>
  <c r="D2364" i="7"/>
  <c r="K2004" i="7"/>
  <c r="L2003" i="7"/>
  <c r="D2011" i="7"/>
  <c r="K1903" i="7"/>
  <c r="H1906" i="7"/>
  <c r="K832" i="7"/>
  <c r="D839" i="7"/>
  <c r="L655" i="7"/>
  <c r="I658" i="7"/>
  <c r="J34" i="7"/>
  <c r="E2748" i="7"/>
  <c r="I2576" i="7"/>
  <c r="E2408" i="7"/>
  <c r="E2379" i="7"/>
  <c r="K2348" i="7"/>
  <c r="D2355" i="7"/>
  <c r="E2326" i="7"/>
  <c r="K2307" i="7"/>
  <c r="H2310" i="7"/>
  <c r="J2203" i="7"/>
  <c r="F2207" i="7"/>
  <c r="L2163" i="7"/>
  <c r="E2170" i="7"/>
  <c r="E1742" i="7"/>
  <c r="I1738" i="7"/>
  <c r="K1685" i="7"/>
  <c r="E1691" i="7"/>
  <c r="I1687" i="7"/>
  <c r="K1533" i="7"/>
  <c r="D1540" i="7"/>
  <c r="L1147" i="7"/>
  <c r="D1155" i="7"/>
  <c r="L929" i="7"/>
  <c r="F935" i="7"/>
  <c r="J931" i="7"/>
  <c r="K871" i="7"/>
  <c r="H874" i="7"/>
  <c r="F760" i="7"/>
  <c r="H750" i="7"/>
  <c r="D754" i="7"/>
  <c r="K710" i="7"/>
  <c r="L709" i="7"/>
  <c r="H624" i="7"/>
  <c r="D628" i="7"/>
  <c r="K585" i="7"/>
  <c r="L584" i="7"/>
  <c r="D592" i="7"/>
  <c r="E389" i="7"/>
  <c r="L354" i="7"/>
  <c r="F360" i="7"/>
  <c r="H297" i="7"/>
  <c r="G298" i="7"/>
  <c r="J295" i="7"/>
  <c r="F2886" i="7"/>
  <c r="E2866" i="7"/>
  <c r="D2816" i="7"/>
  <c r="J2803" i="7"/>
  <c r="E2622" i="7"/>
  <c r="H2616" i="7"/>
  <c r="D2610" i="7"/>
  <c r="K2581" i="7"/>
  <c r="D2588" i="7"/>
  <c r="I2463" i="7"/>
  <c r="D2427" i="7"/>
  <c r="D2420" i="7"/>
  <c r="G2389" i="7"/>
  <c r="L2383" i="7"/>
  <c r="L2370" i="7"/>
  <c r="I2373" i="7"/>
  <c r="D2374" i="7"/>
  <c r="E2355" i="7"/>
  <c r="D2314" i="7"/>
  <c r="D2299" i="7"/>
  <c r="I2292" i="7"/>
  <c r="D2283" i="7"/>
  <c r="D2209" i="7"/>
  <c r="L1860" i="7"/>
  <c r="I1863" i="7"/>
  <c r="K1751" i="7"/>
  <c r="H1754" i="7"/>
  <c r="D1684" i="7"/>
  <c r="K1615" i="7"/>
  <c r="L1614" i="7"/>
  <c r="J1546" i="7"/>
  <c r="D1552" i="7"/>
  <c r="K1485" i="7"/>
  <c r="J1486" i="7"/>
  <c r="F1431" i="7"/>
  <c r="K1254" i="7"/>
  <c r="D1261" i="7"/>
  <c r="F1100" i="7"/>
  <c r="D937" i="7"/>
  <c r="K863" i="7"/>
  <c r="F868" i="7"/>
  <c r="L787" i="7"/>
  <c r="H742" i="7"/>
  <c r="F744" i="7"/>
  <c r="J740" i="7"/>
  <c r="K703" i="7"/>
  <c r="H706" i="7"/>
  <c r="L639" i="7"/>
  <c r="D647" i="7"/>
  <c r="F597" i="7"/>
  <c r="H560" i="7"/>
  <c r="D564" i="7"/>
  <c r="F510" i="7"/>
  <c r="E454" i="7"/>
  <c r="J449" i="7"/>
  <c r="L292" i="7"/>
  <c r="D300" i="7"/>
  <c r="J273" i="7"/>
  <c r="K259" i="7"/>
  <c r="H262" i="7"/>
  <c r="J260" i="7"/>
  <c r="H113" i="7"/>
  <c r="G114" i="7"/>
  <c r="L109" i="7"/>
  <c r="G82" i="7"/>
  <c r="K30" i="7"/>
  <c r="H33" i="7"/>
  <c r="K1631" i="7"/>
  <c r="H1634" i="7"/>
  <c r="D1638" i="7"/>
  <c r="E1304" i="7"/>
  <c r="F1303" i="7"/>
  <c r="K1594" i="7"/>
  <c r="H1597" i="7"/>
  <c r="D1601" i="7"/>
  <c r="D2743" i="7"/>
  <c r="K2664" i="7"/>
  <c r="I2666" i="7"/>
  <c r="I2397" i="7"/>
  <c r="D2348" i="7"/>
  <c r="I2322" i="7"/>
  <c r="K2293" i="7"/>
  <c r="I2295" i="7"/>
  <c r="D2300" i="7"/>
  <c r="F2255" i="7"/>
  <c r="J2251" i="7"/>
  <c r="L1666" i="7"/>
  <c r="E1673" i="7"/>
  <c r="H1557" i="7"/>
  <c r="D1561" i="7"/>
  <c r="F1559" i="7"/>
  <c r="H2654" i="7"/>
  <c r="L2626" i="7"/>
  <c r="D2634" i="7"/>
  <c r="F2400" i="7"/>
  <c r="L2385" i="7"/>
  <c r="E2392" i="7"/>
  <c r="I2383" i="7"/>
  <c r="L2346" i="7"/>
  <c r="F2336" i="7"/>
  <c r="K2312" i="7"/>
  <c r="I2314" i="7"/>
  <c r="I2303" i="7"/>
  <c r="H2288" i="7"/>
  <c r="K1943" i="7"/>
  <c r="D1950" i="7"/>
  <c r="I1793" i="7"/>
  <c r="K1650" i="7"/>
  <c r="D1657" i="7"/>
  <c r="L1492" i="7"/>
  <c r="J1011" i="7"/>
  <c r="D1017" i="7"/>
  <c r="H1013" i="7"/>
  <c r="H838" i="7"/>
  <c r="E841" i="7"/>
  <c r="L664" i="7"/>
  <c r="E671" i="7"/>
  <c r="I571" i="7"/>
  <c r="F535" i="7"/>
  <c r="L529" i="7"/>
  <c r="L382" i="7"/>
  <c r="I258" i="7"/>
  <c r="D198" i="7"/>
  <c r="E197" i="7"/>
  <c r="I193" i="7"/>
  <c r="L65" i="7"/>
  <c r="D73" i="7"/>
  <c r="D2904" i="7"/>
  <c r="D2898" i="7"/>
  <c r="D2858" i="7"/>
  <c r="E2772" i="7"/>
  <c r="E2419" i="7"/>
  <c r="L2354" i="7"/>
  <c r="I2340" i="7"/>
  <c r="I2319" i="7"/>
  <c r="E2313" i="7"/>
  <c r="D2275" i="7"/>
  <c r="H1677" i="7"/>
  <c r="J1651" i="7"/>
  <c r="K1626" i="7"/>
  <c r="H1629" i="7"/>
  <c r="E1632" i="7"/>
  <c r="K1591" i="7"/>
  <c r="L1590" i="7"/>
  <c r="G1459" i="7"/>
  <c r="K1429" i="7"/>
  <c r="L1428" i="7"/>
  <c r="K1060" i="7"/>
  <c r="F1065" i="7"/>
  <c r="H989" i="7"/>
  <c r="L985" i="7"/>
  <c r="F873" i="7"/>
  <c r="D875" i="7"/>
  <c r="J850" i="7"/>
  <c r="E855" i="7"/>
  <c r="H807" i="7"/>
  <c r="J786" i="7"/>
  <c r="E791" i="7"/>
  <c r="J731" i="7"/>
  <c r="D737" i="7"/>
  <c r="F590" i="7"/>
  <c r="H540" i="7"/>
  <c r="L536" i="7"/>
  <c r="J529" i="7"/>
  <c r="K398" i="7"/>
  <c r="E404" i="7"/>
  <c r="D392" i="7"/>
  <c r="H388" i="7"/>
  <c r="K367" i="7"/>
  <c r="I369" i="7"/>
  <c r="F208" i="7"/>
  <c r="K203" i="7"/>
  <c r="K197" i="7"/>
  <c r="E203" i="7"/>
  <c r="I174" i="7"/>
  <c r="D159" i="7"/>
  <c r="D130" i="7"/>
  <c r="F1825" i="7"/>
  <c r="J1636" i="7"/>
  <c r="H1617" i="7"/>
  <c r="L1570" i="7"/>
  <c r="I1559" i="7"/>
  <c r="G1555" i="7"/>
  <c r="J1506" i="7"/>
  <c r="H1500" i="7"/>
  <c r="K1487" i="7"/>
  <c r="F1411" i="7"/>
  <c r="I1274" i="7"/>
  <c r="F1145" i="7"/>
  <c r="F881" i="7"/>
  <c r="F865" i="7"/>
  <c r="H771" i="7"/>
  <c r="L745" i="7"/>
  <c r="J720" i="7"/>
  <c r="E694" i="7"/>
  <c r="E528" i="7"/>
  <c r="J481" i="7"/>
  <c r="E476" i="7"/>
  <c r="F459" i="7"/>
  <c r="F454" i="7"/>
  <c r="F438" i="7"/>
  <c r="I300" i="7"/>
  <c r="J291" i="7"/>
  <c r="J266" i="7"/>
  <c r="I208" i="7"/>
  <c r="K2519" i="7"/>
  <c r="G1988" i="7"/>
  <c r="I1870" i="7"/>
  <c r="D1838" i="7"/>
  <c r="H1810" i="7"/>
  <c r="D1769" i="7"/>
  <c r="F1683" i="7"/>
  <c r="J1639" i="7"/>
  <c r="H1578" i="7"/>
  <c r="H1570" i="7"/>
  <c r="K1495" i="7"/>
  <c r="D1441" i="7"/>
  <c r="H1253" i="7"/>
  <c r="D1098" i="7"/>
  <c r="D1059" i="7"/>
  <c r="L859" i="7"/>
  <c r="D714" i="7"/>
  <c r="L698" i="7"/>
  <c r="I682" i="7"/>
  <c r="G643" i="7"/>
  <c r="F638" i="7"/>
  <c r="F605" i="7"/>
  <c r="J601" i="7"/>
  <c r="I586" i="7"/>
  <c r="I427" i="7"/>
  <c r="J391" i="7"/>
  <c r="J383" i="7"/>
  <c r="I360" i="7"/>
  <c r="K310" i="7"/>
  <c r="F247" i="7"/>
  <c r="D242" i="7"/>
  <c r="D228" i="7"/>
  <c r="D188" i="7"/>
  <c r="D172" i="7"/>
  <c r="D90" i="7"/>
  <c r="E1856" i="7"/>
  <c r="E1803" i="7"/>
  <c r="J1708" i="7"/>
  <c r="J1631" i="7"/>
  <c r="J1434" i="7"/>
  <c r="J1052" i="7"/>
  <c r="J907" i="7"/>
  <c r="H859" i="7"/>
  <c r="H648" i="7"/>
  <c r="E615" i="7"/>
  <c r="G391" i="7"/>
  <c r="J365" i="7"/>
  <c r="H277" i="7"/>
  <c r="E1842" i="7"/>
  <c r="I1720" i="7"/>
  <c r="G1642" i="7"/>
  <c r="L1516" i="7"/>
  <c r="I1489" i="7"/>
  <c r="F1096" i="7"/>
  <c r="J1069" i="7"/>
  <c r="K1031" i="7"/>
  <c r="J968" i="7"/>
  <c r="J912" i="7"/>
  <c r="D863" i="7"/>
  <c r="E663" i="7"/>
  <c r="I652" i="7"/>
  <c r="L641" i="7"/>
  <c r="D608" i="7"/>
  <c r="I435" i="7"/>
  <c r="J376" i="7"/>
  <c r="D227" i="7"/>
  <c r="G206" i="7"/>
  <c r="E181" i="7"/>
  <c r="L93" i="7"/>
  <c r="D82" i="7"/>
  <c r="H1887" i="7"/>
  <c r="D1860" i="7"/>
  <c r="O1860" i="7" s="1"/>
  <c r="G1766" i="7"/>
  <c r="D1725" i="7"/>
  <c r="D1642" i="7"/>
  <c r="D1634" i="7"/>
  <c r="H1614" i="7"/>
  <c r="J1526" i="7"/>
  <c r="H1520" i="7"/>
  <c r="F1502" i="7"/>
  <c r="E1493" i="7"/>
  <c r="F1438" i="7"/>
  <c r="J1407" i="7"/>
  <c r="F1235" i="7"/>
  <c r="D1175" i="7"/>
  <c r="D1050" i="7"/>
  <c r="J891" i="7"/>
  <c r="F877" i="7"/>
  <c r="K768" i="7"/>
  <c r="J716" i="7"/>
  <c r="H584" i="7"/>
  <c r="I308" i="7"/>
  <c r="K2118" i="7"/>
  <c r="H2121" i="7"/>
  <c r="L1705" i="7"/>
  <c r="D1713" i="7"/>
  <c r="J1707" i="7"/>
  <c r="F1711" i="7"/>
  <c r="I2909" i="7"/>
  <c r="E2865" i="7"/>
  <c r="D2848" i="7"/>
  <c r="H2844" i="7"/>
  <c r="H2839" i="7"/>
  <c r="J2834" i="7"/>
  <c r="I2819" i="7"/>
  <c r="H2815" i="7"/>
  <c r="H2807" i="7"/>
  <c r="F2799" i="7"/>
  <c r="D2795" i="7"/>
  <c r="I2787" i="7"/>
  <c r="H2783" i="7"/>
  <c r="F2770" i="7"/>
  <c r="I2762" i="7"/>
  <c r="E2759" i="7"/>
  <c r="I2741" i="7"/>
  <c r="I2736" i="7"/>
  <c r="H2731" i="7"/>
  <c r="H2710" i="7"/>
  <c r="H2706" i="7"/>
  <c r="D2698" i="7"/>
  <c r="H2694" i="7"/>
  <c r="E2691" i="7"/>
  <c r="J2687" i="7"/>
  <c r="E2684" i="7"/>
  <c r="J2676" i="7"/>
  <c r="J2669" i="7"/>
  <c r="H2666" i="7"/>
  <c r="D2654" i="7"/>
  <c r="D2644" i="7"/>
  <c r="J2637" i="7"/>
  <c r="E2630" i="7"/>
  <c r="L2606" i="7"/>
  <c r="H2603" i="7"/>
  <c r="J2599" i="7"/>
  <c r="J2596" i="7"/>
  <c r="F2593" i="7"/>
  <c r="L2590" i="7"/>
  <c r="I2583" i="7"/>
  <c r="H2576" i="7"/>
  <c r="I2568" i="7"/>
  <c r="D2564" i="7"/>
  <c r="F2560" i="7"/>
  <c r="I2557" i="7"/>
  <c r="I2546" i="7"/>
  <c r="I2543" i="7"/>
  <c r="J2540" i="7"/>
  <c r="L2531" i="7"/>
  <c r="G2523" i="7"/>
  <c r="H2519" i="7"/>
  <c r="E2489" i="7"/>
  <c r="I2484" i="7"/>
  <c r="H2479" i="7"/>
  <c r="F2472" i="7"/>
  <c r="F2453" i="7"/>
  <c r="D2435" i="7"/>
  <c r="D2422" i="7"/>
  <c r="I2410" i="7"/>
  <c r="I2407" i="7"/>
  <c r="E2403" i="7"/>
  <c r="L2399" i="7"/>
  <c r="I2396" i="7"/>
  <c r="J2385" i="7"/>
  <c r="E2382" i="7"/>
  <c r="L2366" i="7"/>
  <c r="H2358" i="7"/>
  <c r="I2351" i="7"/>
  <c r="H2346" i="7"/>
  <c r="L2343" i="7"/>
  <c r="I2332" i="7"/>
  <c r="I2325" i="7"/>
  <c r="I2317" i="7"/>
  <c r="F2309" i="7"/>
  <c r="D2302" i="7"/>
  <c r="D2294" i="7"/>
  <c r="D2291" i="7"/>
  <c r="I2287" i="7"/>
  <c r="J2284" i="7"/>
  <c r="J2281" i="7"/>
  <c r="D2261" i="7"/>
  <c r="L2245" i="7"/>
  <c r="I2230" i="7"/>
  <c r="G2052" i="7"/>
  <c r="K2048" i="7"/>
  <c r="K1975" i="7"/>
  <c r="L1974" i="7"/>
  <c r="K1951" i="7"/>
  <c r="H1954" i="7"/>
  <c r="G1776" i="7"/>
  <c r="F1777" i="7"/>
  <c r="I1774" i="7"/>
  <c r="K1772" i="7"/>
  <c r="I1671" i="7"/>
  <c r="H1672" i="7"/>
  <c r="L2358" i="7"/>
  <c r="J2337" i="7"/>
  <c r="I2911" i="7"/>
  <c r="H2897" i="7"/>
  <c r="D2885" i="7"/>
  <c r="J2882" i="7"/>
  <c r="E2873" i="7"/>
  <c r="D2834" i="7"/>
  <c r="I2829" i="7"/>
  <c r="E2826" i="7"/>
  <c r="I2822" i="7"/>
  <c r="D2819" i="7"/>
  <c r="J2802" i="7"/>
  <c r="I2790" i="7"/>
  <c r="D2787" i="7"/>
  <c r="F2774" i="7"/>
  <c r="H2762" i="7"/>
  <c r="D2759" i="7"/>
  <c r="I2754" i="7"/>
  <c r="I2744" i="7"/>
  <c r="H2726" i="7"/>
  <c r="L2722" i="7"/>
  <c r="H2718" i="7"/>
  <c r="D2710" i="7"/>
  <c r="J2701" i="7"/>
  <c r="D2694" i="7"/>
  <c r="I2687" i="7"/>
  <c r="D2684" i="7"/>
  <c r="L2671" i="7"/>
  <c r="F2649" i="7"/>
  <c r="E2646" i="7"/>
  <c r="H2640" i="7"/>
  <c r="I2637" i="7"/>
  <c r="F2625" i="7"/>
  <c r="D2622" i="7"/>
  <c r="D2615" i="7"/>
  <c r="D2612" i="7"/>
  <c r="E2609" i="7"/>
  <c r="H2606" i="7"/>
  <c r="F2603" i="7"/>
  <c r="D2599" i="7"/>
  <c r="D2596" i="7"/>
  <c r="E2590" i="7"/>
  <c r="H2587" i="7"/>
  <c r="D2583" i="7"/>
  <c r="H2579" i="7"/>
  <c r="F2576" i="7"/>
  <c r="H2571" i="7"/>
  <c r="F2553" i="7"/>
  <c r="L2550" i="7"/>
  <c r="H2546" i="7"/>
  <c r="E2531" i="7"/>
  <c r="I2527" i="7"/>
  <c r="D2467" i="7"/>
  <c r="E2438" i="7"/>
  <c r="F2413" i="7"/>
  <c r="D2410" i="7"/>
  <c r="D2399" i="7"/>
  <c r="I2391" i="7"/>
  <c r="I2388" i="7"/>
  <c r="K2374" i="7"/>
  <c r="D2366" i="7"/>
  <c r="H2362" i="7"/>
  <c r="D2351" i="7"/>
  <c r="D2346" i="7"/>
  <c r="E2305" i="7"/>
  <c r="L2298" i="7"/>
  <c r="L2155" i="7"/>
  <c r="E2162" i="7"/>
  <c r="J1003" i="7"/>
  <c r="H1005" i="7"/>
  <c r="L1001" i="7"/>
  <c r="J1860" i="7"/>
  <c r="F1864" i="7"/>
  <c r="F2914" i="7"/>
  <c r="G2911" i="7"/>
  <c r="L2908" i="7"/>
  <c r="I2901" i="7"/>
  <c r="D2891" i="7"/>
  <c r="K2887" i="7"/>
  <c r="L2876" i="7"/>
  <c r="L2856" i="7"/>
  <c r="D2826" i="7"/>
  <c r="F2822" i="7"/>
  <c r="H2814" i="7"/>
  <c r="J2810" i="7"/>
  <c r="D2802" i="7"/>
  <c r="E2794" i="7"/>
  <c r="F2790" i="7"/>
  <c r="F2782" i="7"/>
  <c r="E2769" i="7"/>
  <c r="J2765" i="7"/>
  <c r="J2748" i="7"/>
  <c r="H2744" i="7"/>
  <c r="J2740" i="7"/>
  <c r="D2735" i="7"/>
  <c r="D2730" i="7"/>
  <c r="D2726" i="7"/>
  <c r="D2722" i="7"/>
  <c r="F2713" i="7"/>
  <c r="E2705" i="7"/>
  <c r="L2690" i="7"/>
  <c r="D2687" i="7"/>
  <c r="H2675" i="7"/>
  <c r="J2671" i="7"/>
  <c r="J2668" i="7"/>
  <c r="J2661" i="7"/>
  <c r="F2656" i="7"/>
  <c r="E2649" i="7"/>
  <c r="F2640" i="7"/>
  <c r="H2632" i="7"/>
  <c r="I2618" i="7"/>
  <c r="E2606" i="7"/>
  <c r="I2592" i="7"/>
  <c r="D2590" i="7"/>
  <c r="F2571" i="7"/>
  <c r="J2567" i="7"/>
  <c r="H2563" i="7"/>
  <c r="L2559" i="7"/>
  <c r="L2556" i="7"/>
  <c r="E2553" i="7"/>
  <c r="L2542" i="7"/>
  <c r="H2539" i="7"/>
  <c r="K2534" i="7"/>
  <c r="D2518" i="7"/>
  <c r="G2483" i="7"/>
  <c r="K2471" i="7"/>
  <c r="J2452" i="7"/>
  <c r="I2447" i="7"/>
  <c r="I2434" i="7"/>
  <c r="E2425" i="7"/>
  <c r="F2421" i="7"/>
  <c r="E2406" i="7"/>
  <c r="D2395" i="7"/>
  <c r="H2384" i="7"/>
  <c r="F2381" i="7"/>
  <c r="H2339" i="7"/>
  <c r="E2331" i="7"/>
  <c r="L2327" i="7"/>
  <c r="L2324" i="7"/>
  <c r="H2320" i="7"/>
  <c r="I2308" i="7"/>
  <c r="L2286" i="7"/>
  <c r="L2283" i="7"/>
  <c r="F2280" i="7"/>
  <c r="J2276" i="7"/>
  <c r="H2265" i="7"/>
  <c r="K2099" i="7"/>
  <c r="D2106" i="7"/>
  <c r="L2059" i="7"/>
  <c r="E2066" i="7"/>
  <c r="I2062" i="7"/>
  <c r="D2067" i="7"/>
  <c r="K1634" i="7"/>
  <c r="E1640" i="7"/>
  <c r="D1641" i="7"/>
  <c r="I1636" i="7"/>
  <c r="F1639" i="7"/>
  <c r="F1611" i="7"/>
  <c r="D1613" i="7"/>
  <c r="G1547" i="7"/>
  <c r="K1543" i="7"/>
  <c r="E1549" i="7"/>
  <c r="K1531" i="7"/>
  <c r="G1535" i="7"/>
  <c r="E1537" i="7"/>
  <c r="L1366" i="7"/>
  <c r="H1370" i="7"/>
  <c r="D1374" i="7"/>
  <c r="K1887" i="7"/>
  <c r="H1890" i="7"/>
  <c r="D1894" i="7"/>
  <c r="E2917" i="7"/>
  <c r="F2908" i="7"/>
  <c r="H2896" i="7"/>
  <c r="H2887" i="7"/>
  <c r="H2884" i="7"/>
  <c r="D2876" i="7"/>
  <c r="F2863" i="7"/>
  <c r="J2859" i="7"/>
  <c r="H2856" i="7"/>
  <c r="I2851" i="7"/>
  <c r="H2846" i="7"/>
  <c r="E2833" i="7"/>
  <c r="F2814" i="7"/>
  <c r="L2805" i="7"/>
  <c r="D2794" i="7"/>
  <c r="L2776" i="7"/>
  <c r="L2761" i="7"/>
  <c r="I2717" i="7"/>
  <c r="F2696" i="7"/>
  <c r="F2675" i="7"/>
  <c r="D2671" i="7"/>
  <c r="E2668" i="7"/>
  <c r="J2652" i="7"/>
  <c r="I2642" i="7"/>
  <c r="F2632" i="7"/>
  <c r="J2628" i="7"/>
  <c r="J2621" i="7"/>
  <c r="H2618" i="7"/>
  <c r="L2614" i="7"/>
  <c r="H2611" i="7"/>
  <c r="H2608" i="7"/>
  <c r="E2598" i="7"/>
  <c r="E2595" i="7"/>
  <c r="I2586" i="7"/>
  <c r="H2578" i="7"/>
  <c r="D2567" i="7"/>
  <c r="J2556" i="7"/>
  <c r="J2549" i="7"/>
  <c r="D2542" i="7"/>
  <c r="F2539" i="7"/>
  <c r="F2512" i="7"/>
  <c r="I2492" i="7"/>
  <c r="H2487" i="7"/>
  <c r="F2456" i="7"/>
  <c r="E2441" i="7"/>
  <c r="G2437" i="7"/>
  <c r="D2412" i="7"/>
  <c r="E2409" i="7"/>
  <c r="H2398" i="7"/>
  <c r="L2390" i="7"/>
  <c r="H2387" i="7"/>
  <c r="E2384" i="7"/>
  <c r="K2377" i="7"/>
  <c r="L2356" i="7"/>
  <c r="L2350" i="7"/>
  <c r="J2345" i="7"/>
  <c r="E2342" i="7"/>
  <c r="L2335" i="7"/>
  <c r="D2327" i="7"/>
  <c r="D2308" i="7"/>
  <c r="L2300" i="7"/>
  <c r="L2292" i="7"/>
  <c r="E2286" i="7"/>
  <c r="E2283" i="7"/>
  <c r="L2253" i="7"/>
  <c r="F2143" i="7"/>
  <c r="J2139" i="7"/>
  <c r="L1868" i="7"/>
  <c r="I1871" i="7"/>
  <c r="K1750" i="7"/>
  <c r="D1757" i="7"/>
  <c r="K1682" i="7"/>
  <c r="J1683" i="7"/>
  <c r="L1681" i="7"/>
  <c r="K1586" i="7"/>
  <c r="H1589" i="7"/>
  <c r="D1593" i="7"/>
  <c r="J1559" i="7"/>
  <c r="F1563" i="7"/>
  <c r="D1565" i="7"/>
  <c r="G2913" i="7"/>
  <c r="J2910" i="7"/>
  <c r="J2904" i="7"/>
  <c r="E2890" i="7"/>
  <c r="E2887" i="7"/>
  <c r="D2884" i="7"/>
  <c r="D2859" i="7"/>
  <c r="D2851" i="7"/>
  <c r="F2846" i="7"/>
  <c r="D2821" i="7"/>
  <c r="F2817" i="7"/>
  <c r="E2801" i="7"/>
  <c r="I2797" i="7"/>
  <c r="D2789" i="7"/>
  <c r="F2785" i="7"/>
  <c r="I2776" i="7"/>
  <c r="L2772" i="7"/>
  <c r="G2768" i="7"/>
  <c r="K2757" i="7"/>
  <c r="F2729" i="7"/>
  <c r="J2692" i="7"/>
  <c r="D2686" i="7"/>
  <c r="I2682" i="7"/>
  <c r="H2678" i="7"/>
  <c r="D2668" i="7"/>
  <c r="H2664" i="7"/>
  <c r="L2655" i="7"/>
  <c r="E2652" i="7"/>
  <c r="I2648" i="7"/>
  <c r="J2645" i="7"/>
  <c r="H2642" i="7"/>
  <c r="H2635" i="7"/>
  <c r="L2623" i="7"/>
  <c r="E2614" i="7"/>
  <c r="F2608" i="7"/>
  <c r="I2605" i="7"/>
  <c r="F2601" i="7"/>
  <c r="J2591" i="7"/>
  <c r="J2589" i="7"/>
  <c r="J2581" i="7"/>
  <c r="I2562" i="7"/>
  <c r="L2558" i="7"/>
  <c r="H2544" i="7"/>
  <c r="L2460" i="7"/>
  <c r="L2451" i="7"/>
  <c r="I2405" i="7"/>
  <c r="J2401" i="7"/>
  <c r="E2398" i="7"/>
  <c r="J2380" i="7"/>
  <c r="E2350" i="7"/>
  <c r="L2347" i="7"/>
  <c r="I2338" i="7"/>
  <c r="L2279" i="7"/>
  <c r="K2184" i="7"/>
  <c r="G2188" i="7"/>
  <c r="L1985" i="7"/>
  <c r="I1988" i="7"/>
  <c r="F1991" i="7"/>
  <c r="F1960" i="7"/>
  <c r="J1956" i="7"/>
  <c r="F1952" i="7"/>
  <c r="J1948" i="7"/>
  <c r="L1767" i="7"/>
  <c r="E1774" i="7"/>
  <c r="H1771" i="7"/>
  <c r="K1768" i="7"/>
  <c r="G1772" i="7"/>
  <c r="K1742" i="7"/>
  <c r="J1743" i="7"/>
  <c r="L1741" i="7"/>
  <c r="H1712" i="7"/>
  <c r="E1715" i="7"/>
  <c r="I1711" i="7"/>
  <c r="K1637" i="7"/>
  <c r="E1643" i="7"/>
  <c r="K1475" i="7"/>
  <c r="E1481" i="7"/>
  <c r="F2349" i="7"/>
  <c r="L1921" i="7"/>
  <c r="F1927" i="7"/>
  <c r="E2913" i="7"/>
  <c r="H2910" i="7"/>
  <c r="K2907" i="7"/>
  <c r="H2880" i="7"/>
  <c r="J2875" i="7"/>
  <c r="F2871" i="7"/>
  <c r="F2841" i="7"/>
  <c r="D2836" i="7"/>
  <c r="H2824" i="7"/>
  <c r="F2809" i="7"/>
  <c r="K2780" i="7"/>
  <c r="D2776" i="7"/>
  <c r="J2733" i="7"/>
  <c r="J2724" i="7"/>
  <c r="I2720" i="7"/>
  <c r="L2711" i="7"/>
  <c r="D2703" i="7"/>
  <c r="H2699" i="7"/>
  <c r="J2695" i="7"/>
  <c r="F2689" i="7"/>
  <c r="E2670" i="7"/>
  <c r="H2659" i="7"/>
  <c r="I2645" i="7"/>
  <c r="D2642" i="7"/>
  <c r="F2635" i="7"/>
  <c r="L2631" i="7"/>
  <c r="H2627" i="7"/>
  <c r="J2620" i="7"/>
  <c r="I2610" i="7"/>
  <c r="I2594" i="7"/>
  <c r="I2591" i="7"/>
  <c r="I2573" i="7"/>
  <c r="F2569" i="7"/>
  <c r="H2562" i="7"/>
  <c r="F2555" i="7"/>
  <c r="J2551" i="7"/>
  <c r="D2548" i="7"/>
  <c r="F2544" i="7"/>
  <c r="E2529" i="7"/>
  <c r="J2524" i="7"/>
  <c r="E2520" i="7"/>
  <c r="E2497" i="7"/>
  <c r="F2486" i="7"/>
  <c r="K2481" i="7"/>
  <c r="I2469" i="7"/>
  <c r="D2460" i="7"/>
  <c r="E2440" i="7"/>
  <c r="I2436" i="7"/>
  <c r="L2411" i="7"/>
  <c r="H2408" i="7"/>
  <c r="H2359" i="7"/>
  <c r="F2341" i="7"/>
  <c r="H2330" i="7"/>
  <c r="L2326" i="7"/>
  <c r="F2285" i="7"/>
  <c r="H2257" i="7"/>
  <c r="L1969" i="7"/>
  <c r="I1972" i="7"/>
  <c r="K1734" i="7"/>
  <c r="E1740" i="7"/>
  <c r="E1541" i="7"/>
  <c r="G1539" i="7"/>
  <c r="L2702" i="7"/>
  <c r="G2907" i="7"/>
  <c r="I2894" i="7"/>
  <c r="F2889" i="7"/>
  <c r="H2886" i="7"/>
  <c r="J2883" i="7"/>
  <c r="D2866" i="7"/>
  <c r="E2858" i="7"/>
  <c r="I2854" i="7"/>
  <c r="F2831" i="7"/>
  <c r="J2827" i="7"/>
  <c r="D2824" i="7"/>
  <c r="H2820" i="7"/>
  <c r="H2800" i="7"/>
  <c r="H2792" i="7"/>
  <c r="H2788" i="7"/>
  <c r="D2784" i="7"/>
  <c r="I2767" i="7"/>
  <c r="H2763" i="7"/>
  <c r="H2760" i="7"/>
  <c r="L2746" i="7"/>
  <c r="H2742" i="7"/>
  <c r="F2737" i="7"/>
  <c r="E2724" i="7"/>
  <c r="F2720" i="7"/>
  <c r="H2715" i="7"/>
  <c r="I2711" i="7"/>
  <c r="D2692" i="7"/>
  <c r="J2685" i="7"/>
  <c r="I2677" i="7"/>
  <c r="F2673" i="7"/>
  <c r="D2670" i="7"/>
  <c r="I2663" i="7"/>
  <c r="L2654" i="7"/>
  <c r="F2651" i="7"/>
  <c r="J2647" i="7"/>
  <c r="E2638" i="7"/>
  <c r="F2627" i="7"/>
  <c r="D2623" i="7"/>
  <c r="E2620" i="7"/>
  <c r="I2616" i="7"/>
  <c r="J2613" i="7"/>
  <c r="L2607" i="7"/>
  <c r="J2604" i="7"/>
  <c r="J2597" i="7"/>
  <c r="H2594" i="7"/>
  <c r="D2591" i="7"/>
  <c r="L2588" i="7"/>
  <c r="H2584" i="7"/>
  <c r="E2569" i="7"/>
  <c r="J2565" i="7"/>
  <c r="D2558" i="7"/>
  <c r="I2551" i="7"/>
  <c r="I2524" i="7"/>
  <c r="G2490" i="7"/>
  <c r="D2436" i="7"/>
  <c r="L2427" i="7"/>
  <c r="I2423" i="7"/>
  <c r="L2419" i="7"/>
  <c r="I2415" i="7"/>
  <c r="D2411" i="7"/>
  <c r="J2404" i="7"/>
  <c r="H2392" i="7"/>
  <c r="D2367" i="7"/>
  <c r="H2363" i="7"/>
  <c r="F2344" i="7"/>
  <c r="K2318" i="7"/>
  <c r="L2302" i="7"/>
  <c r="H2295" i="7"/>
  <c r="D2282" i="7"/>
  <c r="H2278" i="7"/>
  <c r="I2262" i="7"/>
  <c r="I2246" i="7"/>
  <c r="K2064" i="7"/>
  <c r="G2068" i="7"/>
  <c r="L1937" i="7"/>
  <c r="J1939" i="7"/>
  <c r="K1895" i="7"/>
  <c r="D1902" i="7"/>
  <c r="I1823" i="7"/>
  <c r="E1827" i="7"/>
  <c r="K1726" i="7"/>
  <c r="D1733" i="7"/>
  <c r="E2202" i="7"/>
  <c r="F2191" i="7"/>
  <c r="I2174" i="7"/>
  <c r="F2163" i="7"/>
  <c r="F2111" i="7"/>
  <c r="L2101" i="7"/>
  <c r="D2003" i="7"/>
  <c r="I1982" i="7"/>
  <c r="H1967" i="7"/>
  <c r="H1962" i="7"/>
  <c r="L1958" i="7"/>
  <c r="F1937" i="7"/>
  <c r="F1933" i="7"/>
  <c r="F1909" i="7"/>
  <c r="I1879" i="7"/>
  <c r="F1873" i="7"/>
  <c r="H1866" i="7"/>
  <c r="H1863" i="7"/>
  <c r="I1852" i="7"/>
  <c r="J1821" i="7"/>
  <c r="H1818" i="7"/>
  <c r="H1783" i="7"/>
  <c r="I1775" i="7"/>
  <c r="J1757" i="7"/>
  <c r="G1749" i="7"/>
  <c r="E1730" i="7"/>
  <c r="E1724" i="7"/>
  <c r="F1720" i="7"/>
  <c r="J1716" i="7"/>
  <c r="H1713" i="7"/>
  <c r="H1698" i="7"/>
  <c r="H1689" i="7"/>
  <c r="E1683" i="7"/>
  <c r="L1676" i="7"/>
  <c r="D1654" i="7"/>
  <c r="E1647" i="7"/>
  <c r="K1641" i="7"/>
  <c r="F1631" i="7"/>
  <c r="J1627" i="7"/>
  <c r="F1619" i="7"/>
  <c r="J1616" i="7"/>
  <c r="L1593" i="7"/>
  <c r="D1590" i="7"/>
  <c r="E1576" i="7"/>
  <c r="D1569" i="7"/>
  <c r="H1565" i="7"/>
  <c r="J1542" i="7"/>
  <c r="F1534" i="7"/>
  <c r="H1488" i="7"/>
  <c r="J1482" i="7"/>
  <c r="F1311" i="7"/>
  <c r="E1312" i="7"/>
  <c r="L1305" i="7"/>
  <c r="D1313" i="7"/>
  <c r="L1166" i="7"/>
  <c r="F1172" i="7"/>
  <c r="J1168" i="7"/>
  <c r="D1174" i="7"/>
  <c r="K628" i="7"/>
  <c r="H631" i="7"/>
  <c r="K250" i="7"/>
  <c r="H253" i="7"/>
  <c r="J251" i="7"/>
  <c r="D257" i="7"/>
  <c r="H2217" i="7"/>
  <c r="I2206" i="7"/>
  <c r="H2185" i="7"/>
  <c r="K2144" i="7"/>
  <c r="I2070" i="7"/>
  <c r="L2054" i="7"/>
  <c r="H2050" i="7"/>
  <c r="H2046" i="7"/>
  <c r="D2023" i="7"/>
  <c r="K1976" i="7"/>
  <c r="G1972" i="7"/>
  <c r="G1962" i="7"/>
  <c r="F1929" i="7"/>
  <c r="J1915" i="7"/>
  <c r="J1897" i="7"/>
  <c r="D1886" i="7"/>
  <c r="E1882" i="7"/>
  <c r="H1879" i="7"/>
  <c r="L1875" i="7"/>
  <c r="J1869" i="7"/>
  <c r="F1824" i="7"/>
  <c r="F1818" i="7"/>
  <c r="D1814" i="7"/>
  <c r="F1805" i="7"/>
  <c r="F1792" i="7"/>
  <c r="F1786" i="7"/>
  <c r="E1779" i="7"/>
  <c r="D1761" i="7"/>
  <c r="J1741" i="7"/>
  <c r="L1726" i="7"/>
  <c r="E1716" i="7"/>
  <c r="E1713" i="7"/>
  <c r="G1692" i="7"/>
  <c r="E1689" i="7"/>
  <c r="I1685" i="7"/>
  <c r="K1672" i="7"/>
  <c r="G1656" i="7"/>
  <c r="E1650" i="7"/>
  <c r="I1643" i="7"/>
  <c r="D1633" i="7"/>
  <c r="H1622" i="7"/>
  <c r="F1616" i="7"/>
  <c r="H1605" i="7"/>
  <c r="H1602" i="7"/>
  <c r="I1596" i="7"/>
  <c r="F1572" i="7"/>
  <c r="L1561" i="7"/>
  <c r="G1554" i="7"/>
  <c r="K1519" i="7"/>
  <c r="E1505" i="7"/>
  <c r="I1501" i="7"/>
  <c r="F1498" i="7"/>
  <c r="E1488" i="7"/>
  <c r="E1485" i="7"/>
  <c r="K1334" i="7"/>
  <c r="J1335" i="7"/>
  <c r="L721" i="7"/>
  <c r="H725" i="7"/>
  <c r="E728" i="7"/>
  <c r="F727" i="7"/>
  <c r="D729" i="7"/>
  <c r="H2233" i="7"/>
  <c r="E2210" i="7"/>
  <c r="F2195" i="7"/>
  <c r="D2173" i="7"/>
  <c r="H2105" i="7"/>
  <c r="G2100" i="7"/>
  <c r="H2081" i="7"/>
  <c r="D2075" i="7"/>
  <c r="H2070" i="7"/>
  <c r="D2062" i="7"/>
  <c r="D2050" i="7"/>
  <c r="L2011" i="7"/>
  <c r="I2007" i="7"/>
  <c r="K1966" i="7"/>
  <c r="L1923" i="7"/>
  <c r="H1919" i="7"/>
  <c r="D1915" i="7"/>
  <c r="H1911" i="7"/>
  <c r="F1893" i="7"/>
  <c r="F1869" i="7"/>
  <c r="H1858" i="7"/>
  <c r="L1854" i="7"/>
  <c r="D1851" i="7"/>
  <c r="H1847" i="7"/>
  <c r="L1843" i="7"/>
  <c r="F1840" i="7"/>
  <c r="H1831" i="7"/>
  <c r="D1827" i="7"/>
  <c r="E1818" i="7"/>
  <c r="F1808" i="7"/>
  <c r="I1788" i="7"/>
  <c r="E1786" i="7"/>
  <c r="D1782" i="7"/>
  <c r="L1774" i="7"/>
  <c r="D1767" i="7"/>
  <c r="G1764" i="7"/>
  <c r="F1752" i="7"/>
  <c r="K1736" i="7"/>
  <c r="D1732" i="7"/>
  <c r="E1729" i="7"/>
  <c r="D1692" i="7"/>
  <c r="J1675" i="7"/>
  <c r="E1656" i="7"/>
  <c r="F1636" i="7"/>
  <c r="D1622" i="7"/>
  <c r="E1608" i="7"/>
  <c r="F1599" i="7"/>
  <c r="E1568" i="7"/>
  <c r="H1528" i="7"/>
  <c r="H1508" i="7"/>
  <c r="D1488" i="7"/>
  <c r="K1477" i="7"/>
  <c r="J1478" i="7"/>
  <c r="J1397" i="7"/>
  <c r="L1395" i="7"/>
  <c r="K1396" i="7"/>
  <c r="L1194" i="7"/>
  <c r="D1202" i="7"/>
  <c r="E324" i="7"/>
  <c r="L317" i="7"/>
  <c r="J319" i="7"/>
  <c r="D2205" i="7"/>
  <c r="H2189" i="7"/>
  <c r="E2178" i="7"/>
  <c r="L2149" i="7"/>
  <c r="D2109" i="7"/>
  <c r="D2066" i="7"/>
  <c r="E2058" i="7"/>
  <c r="J2011" i="7"/>
  <c r="I1980" i="7"/>
  <c r="D1971" i="7"/>
  <c r="H1935" i="7"/>
  <c r="D1923" i="7"/>
  <c r="F1919" i="7"/>
  <c r="F1911" i="7"/>
  <c r="L1907" i="7"/>
  <c r="J1885" i="7"/>
  <c r="I1878" i="7"/>
  <c r="D1875" i="7"/>
  <c r="J1861" i="7"/>
  <c r="F1858" i="7"/>
  <c r="F1847" i="7"/>
  <c r="J1843" i="7"/>
  <c r="F1831" i="7"/>
  <c r="E1808" i="7"/>
  <c r="F1791" i="7"/>
  <c r="F1771" i="7"/>
  <c r="G1756" i="7"/>
  <c r="I1743" i="7"/>
  <c r="G1740" i="7"/>
  <c r="L1718" i="7"/>
  <c r="F1715" i="7"/>
  <c r="L1710" i="7"/>
  <c r="L1701" i="7"/>
  <c r="F1688" i="7"/>
  <c r="L1684" i="7"/>
  <c r="L1678" i="7"/>
  <c r="E1668" i="7"/>
  <c r="L1649" i="7"/>
  <c r="K1640" i="7"/>
  <c r="J1632" i="7"/>
  <c r="H1618" i="7"/>
  <c r="L1601" i="7"/>
  <c r="J1595" i="7"/>
  <c r="J1592" i="7"/>
  <c r="L1574" i="7"/>
  <c r="E1553" i="7"/>
  <c r="D1548" i="7"/>
  <c r="H1544" i="7"/>
  <c r="L1540" i="7"/>
  <c r="F1522" i="7"/>
  <c r="J1518" i="7"/>
  <c r="D1508" i="7"/>
  <c r="L1500" i="7"/>
  <c r="F1493" i="7"/>
  <c r="F1490" i="7"/>
  <c r="F1470" i="7"/>
  <c r="H1468" i="7"/>
  <c r="J1372" i="7"/>
  <c r="F1376" i="7"/>
  <c r="D1378" i="7"/>
  <c r="J1356" i="7"/>
  <c r="H1358" i="7"/>
  <c r="K1303" i="7"/>
  <c r="F1308" i="7"/>
  <c r="K1231" i="7"/>
  <c r="J1232" i="7"/>
  <c r="L1230" i="7"/>
  <c r="F206" i="7"/>
  <c r="K201" i="7"/>
  <c r="H204" i="7"/>
  <c r="K196" i="7"/>
  <c r="L195" i="7"/>
  <c r="D203" i="7"/>
  <c r="H199" i="7"/>
  <c r="I2166" i="7"/>
  <c r="H2161" i="7"/>
  <c r="I2086" i="7"/>
  <c r="D2074" i="7"/>
  <c r="L2061" i="7"/>
  <c r="J2032" i="7"/>
  <c r="K1984" i="7"/>
  <c r="G1980" i="7"/>
  <c r="E1952" i="7"/>
  <c r="J1947" i="7"/>
  <c r="I1943" i="7"/>
  <c r="F1935" i="7"/>
  <c r="D1931" i="7"/>
  <c r="H1927" i="7"/>
  <c r="G1914" i="7"/>
  <c r="J1907" i="7"/>
  <c r="F1881" i="7"/>
  <c r="G1861" i="7"/>
  <c r="E1850" i="7"/>
  <c r="E1843" i="7"/>
  <c r="D1835" i="7"/>
  <c r="E1826" i="7"/>
  <c r="H1823" i="7"/>
  <c r="I1812" i="7"/>
  <c r="H1794" i="7"/>
  <c r="F1785" i="7"/>
  <c r="J1763" i="7"/>
  <c r="I1759" i="7"/>
  <c r="D1743" i="7"/>
  <c r="I1735" i="7"/>
  <c r="J1731" i="7"/>
  <c r="H1728" i="7"/>
  <c r="I1725" i="7"/>
  <c r="H1722" i="7"/>
  <c r="H1701" i="7"/>
  <c r="I1695" i="7"/>
  <c r="J1655" i="7"/>
  <c r="I1652" i="7"/>
  <c r="F1607" i="7"/>
  <c r="I1604" i="7"/>
  <c r="K1386" i="7"/>
  <c r="L1385" i="7"/>
  <c r="H1389" i="7"/>
  <c r="K1287" i="7"/>
  <c r="F1292" i="7"/>
  <c r="D1294" i="7"/>
  <c r="J1288" i="7"/>
  <c r="J1078" i="7"/>
  <c r="E1083" i="7"/>
  <c r="J842" i="7"/>
  <c r="E847" i="7"/>
  <c r="K359" i="7"/>
  <c r="H362" i="7"/>
  <c r="J360" i="7"/>
  <c r="F364" i="7"/>
  <c r="F2219" i="7"/>
  <c r="I2198" i="7"/>
  <c r="I2182" i="7"/>
  <c r="D2061" i="7"/>
  <c r="D2026" i="7"/>
  <c r="J2020" i="7"/>
  <c r="I1999" i="7"/>
  <c r="D1995" i="7"/>
  <c r="I1964" i="7"/>
  <c r="G1956" i="7"/>
  <c r="E1947" i="7"/>
  <c r="H1943" i="7"/>
  <c r="H1938" i="7"/>
  <c r="E1922" i="7"/>
  <c r="I1910" i="7"/>
  <c r="E1907" i="7"/>
  <c r="I1903" i="7"/>
  <c r="E1899" i="7"/>
  <c r="I1895" i="7"/>
  <c r="J1877" i="7"/>
  <c r="E1874" i="7"/>
  <c r="H1871" i="7"/>
  <c r="L1867" i="7"/>
  <c r="K1838" i="7"/>
  <c r="L1819" i="7"/>
  <c r="E1816" i="7"/>
  <c r="F1807" i="7"/>
  <c r="I1799" i="7"/>
  <c r="L1790" i="7"/>
  <c r="J1787" i="7"/>
  <c r="D1777" i="7"/>
  <c r="D1766" i="7"/>
  <c r="E1763" i="7"/>
  <c r="E1731" i="7"/>
  <c r="D1718" i="7"/>
  <c r="H1657" i="7"/>
  <c r="G1648" i="7"/>
  <c r="F1588" i="7"/>
  <c r="F1567" i="7"/>
  <c r="J1563" i="7"/>
  <c r="G1507" i="7"/>
  <c r="G1503" i="7"/>
  <c r="G1397" i="7"/>
  <c r="D1400" i="7"/>
  <c r="J1331" i="7"/>
  <c r="E1336" i="7"/>
  <c r="L1329" i="7"/>
  <c r="H1333" i="7"/>
  <c r="D1337" i="7"/>
  <c r="J713" i="7"/>
  <c r="E718" i="7"/>
  <c r="K365" i="7"/>
  <c r="E371" i="7"/>
  <c r="F370" i="7"/>
  <c r="I367" i="7"/>
  <c r="H2153" i="7"/>
  <c r="K2112" i="7"/>
  <c r="E2090" i="7"/>
  <c r="F2048" i="7"/>
  <c r="D2037" i="7"/>
  <c r="E2010" i="7"/>
  <c r="H1999" i="7"/>
  <c r="D1973" i="7"/>
  <c r="D1934" i="7"/>
  <c r="E1930" i="7"/>
  <c r="F1917" i="7"/>
  <c r="H1903" i="7"/>
  <c r="H1895" i="7"/>
  <c r="E1891" i="7"/>
  <c r="I1887" i="7"/>
  <c r="L1883" i="7"/>
  <c r="E1867" i="7"/>
  <c r="J1845" i="7"/>
  <c r="F1842" i="7"/>
  <c r="I1838" i="7"/>
  <c r="I1822" i="7"/>
  <c r="E1819" i="7"/>
  <c r="J1803" i="7"/>
  <c r="G1784" i="7"/>
  <c r="K1780" i="7"/>
  <c r="L1758" i="7"/>
  <c r="I1754" i="7"/>
  <c r="D1750" i="7"/>
  <c r="H1714" i="7"/>
  <c r="H1690" i="7"/>
  <c r="L1673" i="7"/>
  <c r="H1666" i="7"/>
  <c r="J1603" i="7"/>
  <c r="L1183" i="7"/>
  <c r="E1190" i="7"/>
  <c r="K685" i="7"/>
  <c r="F690" i="7"/>
  <c r="H688" i="7"/>
  <c r="J686" i="7"/>
  <c r="D692" i="7"/>
  <c r="L233" i="7"/>
  <c r="E240" i="7"/>
  <c r="I236" i="7"/>
  <c r="D241" i="7"/>
  <c r="E1472" i="7"/>
  <c r="F1462" i="7"/>
  <c r="K1455" i="7"/>
  <c r="D1444" i="7"/>
  <c r="D1425" i="7"/>
  <c r="F1419" i="7"/>
  <c r="G1407" i="7"/>
  <c r="K1403" i="7"/>
  <c r="L1393" i="7"/>
  <c r="H1341" i="7"/>
  <c r="L1337" i="7"/>
  <c r="H1330" i="7"/>
  <c r="L1313" i="7"/>
  <c r="L1310" i="7"/>
  <c r="H1298" i="7"/>
  <c r="L1294" i="7"/>
  <c r="F1291" i="7"/>
  <c r="D1274" i="7"/>
  <c r="D1270" i="7"/>
  <c r="L1238" i="7"/>
  <c r="J1231" i="7"/>
  <c r="F1228" i="7"/>
  <c r="F1224" i="7"/>
  <c r="F1185" i="7"/>
  <c r="E1141" i="7"/>
  <c r="J1089" i="7"/>
  <c r="E1075" i="7"/>
  <c r="F1072" i="7"/>
  <c r="F1069" i="7"/>
  <c r="H1055" i="7"/>
  <c r="F1052" i="7"/>
  <c r="D1046" i="7"/>
  <c r="D1043" i="7"/>
  <c r="E1035" i="7"/>
  <c r="F1027" i="7"/>
  <c r="H1020" i="7"/>
  <c r="L1009" i="7"/>
  <c r="D997" i="7"/>
  <c r="H993" i="7"/>
  <c r="I971" i="7"/>
  <c r="F955" i="7"/>
  <c r="J951" i="7"/>
  <c r="F948" i="7"/>
  <c r="D944" i="7"/>
  <c r="I939" i="7"/>
  <c r="I931" i="7"/>
  <c r="J928" i="7"/>
  <c r="F924" i="7"/>
  <c r="D920" i="7"/>
  <c r="J880" i="7"/>
  <c r="D871" i="7"/>
  <c r="D823" i="7"/>
  <c r="D807" i="7"/>
  <c r="D791" i="7"/>
  <c r="H729" i="7"/>
  <c r="J727" i="7"/>
  <c r="F719" i="7"/>
  <c r="I696" i="7"/>
  <c r="H697" i="7"/>
  <c r="D701" i="7"/>
  <c r="K694" i="7"/>
  <c r="L679" i="7"/>
  <c r="D687" i="7"/>
  <c r="E664" i="7"/>
  <c r="D665" i="7"/>
  <c r="K597" i="7"/>
  <c r="L596" i="7"/>
  <c r="F602" i="7"/>
  <c r="L578" i="7"/>
  <c r="I581" i="7"/>
  <c r="J463" i="7"/>
  <c r="F467" i="7"/>
  <c r="E468" i="7"/>
  <c r="I408" i="7"/>
  <c r="H409" i="7"/>
  <c r="K334" i="7"/>
  <c r="F339" i="7"/>
  <c r="L333" i="7"/>
  <c r="L279" i="7"/>
  <c r="F285" i="7"/>
  <c r="K90" i="7"/>
  <c r="F95" i="7"/>
  <c r="J91" i="7"/>
  <c r="K46" i="7"/>
  <c r="D53" i="7"/>
  <c r="H49" i="7"/>
  <c r="K17" i="7"/>
  <c r="F22" i="7"/>
  <c r="I19" i="7"/>
  <c r="H20" i="7"/>
  <c r="D24" i="7"/>
  <c r="L1468" i="7"/>
  <c r="H1464" i="7"/>
  <c r="J1458" i="7"/>
  <c r="F1455" i="7"/>
  <c r="J1451" i="7"/>
  <c r="K1447" i="7"/>
  <c r="L1440" i="7"/>
  <c r="D1437" i="7"/>
  <c r="H1433" i="7"/>
  <c r="J1430" i="7"/>
  <c r="G1427" i="7"/>
  <c r="H1421" i="7"/>
  <c r="F1407" i="7"/>
  <c r="J1403" i="7"/>
  <c r="D1350" i="7"/>
  <c r="F1316" i="7"/>
  <c r="H1310" i="7"/>
  <c r="D1302" i="7"/>
  <c r="E1294" i="7"/>
  <c r="F1288" i="7"/>
  <c r="J1247" i="7"/>
  <c r="H1242" i="7"/>
  <c r="E1238" i="7"/>
  <c r="I1234" i="7"/>
  <c r="H1218" i="7"/>
  <c r="F1144" i="7"/>
  <c r="E1099" i="7"/>
  <c r="I1095" i="7"/>
  <c r="F1092" i="7"/>
  <c r="D1075" i="7"/>
  <c r="L1059" i="7"/>
  <c r="F1049" i="7"/>
  <c r="H1039" i="7"/>
  <c r="L1030" i="7"/>
  <c r="J1023" i="7"/>
  <c r="H1012" i="7"/>
  <c r="H1004" i="7"/>
  <c r="F971" i="7"/>
  <c r="J967" i="7"/>
  <c r="H957" i="7"/>
  <c r="F951" i="7"/>
  <c r="F931" i="7"/>
  <c r="F911" i="7"/>
  <c r="D883" i="7"/>
  <c r="F876" i="7"/>
  <c r="I873" i="7"/>
  <c r="H867" i="7"/>
  <c r="J864" i="7"/>
  <c r="F861" i="7"/>
  <c r="D842" i="7"/>
  <c r="J748" i="7"/>
  <c r="L733" i="7"/>
  <c r="F723" i="7"/>
  <c r="K711" i="7"/>
  <c r="D718" i="7"/>
  <c r="L710" i="7"/>
  <c r="H701" i="7"/>
  <c r="E678" i="7"/>
  <c r="K666" i="7"/>
  <c r="H669" i="7"/>
  <c r="E672" i="7"/>
  <c r="L665" i="7"/>
  <c r="K540" i="7"/>
  <c r="H543" i="7"/>
  <c r="I319" i="7"/>
  <c r="K317" i="7"/>
  <c r="G321" i="7"/>
  <c r="K266" i="7"/>
  <c r="I268" i="7"/>
  <c r="E272" i="7"/>
  <c r="F238" i="7"/>
  <c r="J234" i="7"/>
  <c r="K204" i="7"/>
  <c r="H207" i="7"/>
  <c r="E210" i="7"/>
  <c r="L51" i="7"/>
  <c r="D59" i="7"/>
  <c r="G1471" i="7"/>
  <c r="D1464" i="7"/>
  <c r="E1461" i="7"/>
  <c r="J1443" i="7"/>
  <c r="D1433" i="7"/>
  <c r="F1427" i="7"/>
  <c r="L1424" i="7"/>
  <c r="F1403" i="7"/>
  <c r="J1399" i="7"/>
  <c r="F1392" i="7"/>
  <c r="F1387" i="7"/>
  <c r="D1377" i="7"/>
  <c r="D1373" i="7"/>
  <c r="F1355" i="7"/>
  <c r="D1345" i="7"/>
  <c r="F1340" i="7"/>
  <c r="D1333" i="7"/>
  <c r="F1324" i="7"/>
  <c r="I1290" i="7"/>
  <c r="L1282" i="7"/>
  <c r="E1278" i="7"/>
  <c r="J1263" i="7"/>
  <c r="J1255" i="7"/>
  <c r="F1227" i="7"/>
  <c r="L1205" i="7"/>
  <c r="H1201" i="7"/>
  <c r="I1177" i="7"/>
  <c r="E1147" i="7"/>
  <c r="F1140" i="7"/>
  <c r="F1077" i="7"/>
  <c r="I1071" i="7"/>
  <c r="L1054" i="7"/>
  <c r="L1051" i="7"/>
  <c r="J1045" i="7"/>
  <c r="H1042" i="7"/>
  <c r="F1030" i="7"/>
  <c r="I1026" i="7"/>
  <c r="F1023" i="7"/>
  <c r="J1019" i="7"/>
  <c r="J1015" i="7"/>
  <c r="K1008" i="7"/>
  <c r="F996" i="7"/>
  <c r="J992" i="7"/>
  <c r="D989" i="7"/>
  <c r="D957" i="7"/>
  <c r="J947" i="7"/>
  <c r="H933" i="7"/>
  <c r="F927" i="7"/>
  <c r="J923" i="7"/>
  <c r="F915" i="7"/>
  <c r="H879" i="7"/>
  <c r="J857" i="7"/>
  <c r="D847" i="7"/>
  <c r="H714" i="7"/>
  <c r="K674" i="7"/>
  <c r="H677" i="7"/>
  <c r="D681" i="7"/>
  <c r="L673" i="7"/>
  <c r="K626" i="7"/>
  <c r="L625" i="7"/>
  <c r="H629" i="7"/>
  <c r="D633" i="7"/>
  <c r="G560" i="7"/>
  <c r="K556" i="7"/>
  <c r="K533" i="7"/>
  <c r="D540" i="7"/>
  <c r="H536" i="7"/>
  <c r="K512" i="7"/>
  <c r="J513" i="7"/>
  <c r="F508" i="7"/>
  <c r="K472" i="7"/>
  <c r="F477" i="7"/>
  <c r="H475" i="7"/>
  <c r="D479" i="7"/>
  <c r="J415" i="7"/>
  <c r="E420" i="7"/>
  <c r="K357" i="7"/>
  <c r="F362" i="7"/>
  <c r="K326" i="7"/>
  <c r="F331" i="7"/>
  <c r="L325" i="7"/>
  <c r="D211" i="7"/>
  <c r="K36" i="7"/>
  <c r="F41" i="7"/>
  <c r="F17" i="7"/>
  <c r="F1474" i="7"/>
  <c r="D1468" i="7"/>
  <c r="D1461" i="7"/>
  <c r="F1446" i="7"/>
  <c r="J1439" i="7"/>
  <c r="L1436" i="7"/>
  <c r="L1429" i="7"/>
  <c r="D1421" i="7"/>
  <c r="L1417" i="7"/>
  <c r="D1413" i="7"/>
  <c r="H1409" i="7"/>
  <c r="H1349" i="7"/>
  <c r="L1318" i="7"/>
  <c r="F1315" i="7"/>
  <c r="J1312" i="7"/>
  <c r="D1309" i="7"/>
  <c r="D1301" i="7"/>
  <c r="J1296" i="7"/>
  <c r="D1290" i="7"/>
  <c r="J1287" i="7"/>
  <c r="I1282" i="7"/>
  <c r="I1258" i="7"/>
  <c r="I1250" i="7"/>
  <c r="E1246" i="7"/>
  <c r="L1237" i="7"/>
  <c r="H1233" i="7"/>
  <c r="H1222" i="7"/>
  <c r="D1205" i="7"/>
  <c r="D1147" i="7"/>
  <c r="D1102" i="7"/>
  <c r="H1098" i="7"/>
  <c r="H1094" i="7"/>
  <c r="H1087" i="7"/>
  <c r="D1082" i="7"/>
  <c r="E1077" i="7"/>
  <c r="H1074" i="7"/>
  <c r="H1071" i="7"/>
  <c r="H1067" i="7"/>
  <c r="D1054" i="7"/>
  <c r="E1051" i="7"/>
  <c r="F1048" i="7"/>
  <c r="E1045" i="7"/>
  <c r="D1042" i="7"/>
  <c r="D1038" i="7"/>
  <c r="I1019" i="7"/>
  <c r="F1015" i="7"/>
  <c r="I977" i="7"/>
  <c r="H973" i="7"/>
  <c r="L953" i="7"/>
  <c r="F947" i="7"/>
  <c r="I937" i="7"/>
  <c r="E933" i="7"/>
  <c r="F923" i="7"/>
  <c r="H900" i="7"/>
  <c r="H882" i="7"/>
  <c r="D879" i="7"/>
  <c r="K869" i="7"/>
  <c r="L863" i="7"/>
  <c r="F860" i="7"/>
  <c r="J841" i="7"/>
  <c r="F837" i="7"/>
  <c r="L783" i="7"/>
  <c r="F751" i="7"/>
  <c r="D705" i="7"/>
  <c r="F697" i="7"/>
  <c r="J693" i="7"/>
  <c r="E686" i="7"/>
  <c r="K669" i="7"/>
  <c r="H672" i="7"/>
  <c r="D676" i="7"/>
  <c r="L668" i="7"/>
  <c r="D659" i="7"/>
  <c r="K621" i="7"/>
  <c r="J622" i="7"/>
  <c r="L620" i="7"/>
  <c r="E590" i="7"/>
  <c r="D484" i="7"/>
  <c r="E421" i="7"/>
  <c r="K391" i="7"/>
  <c r="I393" i="7"/>
  <c r="H394" i="7"/>
  <c r="F396" i="7"/>
  <c r="K373" i="7"/>
  <c r="J374" i="7"/>
  <c r="F378" i="7"/>
  <c r="H329" i="7"/>
  <c r="D316" i="7"/>
  <c r="H312" i="7"/>
  <c r="K309" i="7"/>
  <c r="K271" i="7"/>
  <c r="G275" i="7"/>
  <c r="K224" i="7"/>
  <c r="J225" i="7"/>
  <c r="F229" i="7"/>
  <c r="D231" i="7"/>
  <c r="K156" i="7"/>
  <c r="L155" i="7"/>
  <c r="J157" i="7"/>
  <c r="K149" i="7"/>
  <c r="L148" i="7"/>
  <c r="D156" i="7"/>
  <c r="L64" i="7"/>
  <c r="F70" i="7"/>
  <c r="K35" i="7"/>
  <c r="D42" i="7"/>
  <c r="K22" i="7"/>
  <c r="L21" i="7"/>
  <c r="H25" i="7"/>
  <c r="D29" i="7"/>
  <c r="J1470" i="7"/>
  <c r="G1463" i="7"/>
  <c r="I1449" i="7"/>
  <c r="G1439" i="7"/>
  <c r="H1429" i="7"/>
  <c r="J1423" i="7"/>
  <c r="H1417" i="7"/>
  <c r="D1409" i="7"/>
  <c r="E1398" i="7"/>
  <c r="J1395" i="7"/>
  <c r="D1386" i="7"/>
  <c r="D1365" i="7"/>
  <c r="F1332" i="7"/>
  <c r="J1328" i="7"/>
  <c r="E1318" i="7"/>
  <c r="E1296" i="7"/>
  <c r="D1293" i="7"/>
  <c r="L1262" i="7"/>
  <c r="H1258" i="7"/>
  <c r="L1254" i="7"/>
  <c r="D1246" i="7"/>
  <c r="D1237" i="7"/>
  <c r="D1226" i="7"/>
  <c r="D1194" i="7"/>
  <c r="F1188" i="7"/>
  <c r="F1176" i="7"/>
  <c r="I1151" i="7"/>
  <c r="D1139" i="7"/>
  <c r="D1033" i="7"/>
  <c r="K1025" i="7"/>
  <c r="L1022" i="7"/>
  <c r="I1011" i="7"/>
  <c r="J1007" i="7"/>
  <c r="K995" i="7"/>
  <c r="J991" i="7"/>
  <c r="E973" i="7"/>
  <c r="H969" i="7"/>
  <c r="L960" i="7"/>
  <c r="H956" i="7"/>
  <c r="H953" i="7"/>
  <c r="L949" i="7"/>
  <c r="L917" i="7"/>
  <c r="L909" i="7"/>
  <c r="H875" i="7"/>
  <c r="J872" i="7"/>
  <c r="F869" i="7"/>
  <c r="H866" i="7"/>
  <c r="H717" i="7"/>
  <c r="K610" i="7"/>
  <c r="I612" i="7"/>
  <c r="E616" i="7"/>
  <c r="L609" i="7"/>
  <c r="D617" i="7"/>
  <c r="K586" i="7"/>
  <c r="I588" i="7"/>
  <c r="E592" i="7"/>
  <c r="D593" i="7"/>
  <c r="E566" i="7"/>
  <c r="J561" i="7"/>
  <c r="K538" i="7"/>
  <c r="F543" i="7"/>
  <c r="K525" i="7"/>
  <c r="J526" i="7"/>
  <c r="K439" i="7"/>
  <c r="E445" i="7"/>
  <c r="J397" i="7"/>
  <c r="I398" i="7"/>
  <c r="K381" i="7"/>
  <c r="F386" i="7"/>
  <c r="K343" i="7"/>
  <c r="J344" i="7"/>
  <c r="F348" i="7"/>
  <c r="K241" i="7"/>
  <c r="F246" i="7"/>
  <c r="I243" i="7"/>
  <c r="E247" i="7"/>
  <c r="E229" i="7"/>
  <c r="L222" i="7"/>
  <c r="K106" i="7"/>
  <c r="F111" i="7"/>
  <c r="J107" i="7"/>
  <c r="D77" i="7"/>
  <c r="L16" i="7"/>
  <c r="E1473" i="7"/>
  <c r="F1463" i="7"/>
  <c r="H1460" i="7"/>
  <c r="E1449" i="7"/>
  <c r="F1435" i="7"/>
  <c r="D1429" i="7"/>
  <c r="H1405" i="7"/>
  <c r="D1358" i="7"/>
  <c r="H1338" i="7"/>
  <c r="D1318" i="7"/>
  <c r="H1314" i="7"/>
  <c r="J1308" i="7"/>
  <c r="F1300" i="7"/>
  <c r="L1289" i="7"/>
  <c r="J1271" i="7"/>
  <c r="H1266" i="7"/>
  <c r="E1262" i="7"/>
  <c r="E1254" i="7"/>
  <c r="L1229" i="7"/>
  <c r="D1171" i="7"/>
  <c r="D1162" i="7"/>
  <c r="D1146" i="7"/>
  <c r="H1142" i="7"/>
  <c r="H1070" i="7"/>
  <c r="E1053" i="7"/>
  <c r="L1050" i="7"/>
  <c r="D1047" i="7"/>
  <c r="F1037" i="7"/>
  <c r="D1029" i="7"/>
  <c r="D1025" i="7"/>
  <c r="L1014" i="7"/>
  <c r="D1002" i="7"/>
  <c r="F995" i="7"/>
  <c r="E991" i="7"/>
  <c r="L981" i="7"/>
  <c r="D973" i="7"/>
  <c r="D960" i="7"/>
  <c r="E949" i="7"/>
  <c r="H940" i="7"/>
  <c r="F932" i="7"/>
  <c r="I881" i="7"/>
  <c r="J729" i="7"/>
  <c r="E734" i="7"/>
  <c r="K718" i="7"/>
  <c r="D725" i="7"/>
  <c r="J719" i="7"/>
  <c r="H671" i="7"/>
  <c r="K620" i="7"/>
  <c r="D627" i="7"/>
  <c r="K604" i="7"/>
  <c r="D611" i="7"/>
  <c r="K570" i="7"/>
  <c r="L569" i="7"/>
  <c r="H573" i="7"/>
  <c r="E576" i="7"/>
  <c r="F575" i="7"/>
  <c r="K481" i="7"/>
  <c r="F486" i="7"/>
  <c r="J439" i="7"/>
  <c r="E444" i="7"/>
  <c r="F443" i="7"/>
  <c r="K366" i="7"/>
  <c r="I368" i="7"/>
  <c r="L365" i="7"/>
  <c r="F371" i="7"/>
  <c r="H369" i="7"/>
  <c r="E372" i="7"/>
  <c r="J367" i="7"/>
  <c r="I344" i="7"/>
  <c r="E348" i="7"/>
  <c r="K257" i="7"/>
  <c r="J258" i="7"/>
  <c r="E263" i="7"/>
  <c r="H211" i="7"/>
  <c r="J209" i="7"/>
  <c r="F213" i="7"/>
  <c r="K41" i="7"/>
  <c r="E47" i="7"/>
  <c r="D1476" i="7"/>
  <c r="D1473" i="7"/>
  <c r="H1397" i="7"/>
  <c r="D1394" i="7"/>
  <c r="F1379" i="7"/>
  <c r="F1347" i="7"/>
  <c r="J1239" i="7"/>
  <c r="F1203" i="7"/>
  <c r="D1138" i="7"/>
  <c r="J1093" i="7"/>
  <c r="D1090" i="7"/>
  <c r="F1073" i="7"/>
  <c r="H1021" i="7"/>
  <c r="I1010" i="7"/>
  <c r="L968" i="7"/>
  <c r="D949" i="7"/>
  <c r="F940" i="7"/>
  <c r="D925" i="7"/>
  <c r="D917" i="7"/>
  <c r="E885" i="7"/>
  <c r="L871" i="7"/>
  <c r="J849" i="7"/>
  <c r="H835" i="7"/>
  <c r="H819" i="7"/>
  <c r="H803" i="7"/>
  <c r="H787" i="7"/>
  <c r="J735" i="7"/>
  <c r="I674" i="7"/>
  <c r="F677" i="7"/>
  <c r="D675" i="7"/>
  <c r="K634" i="7"/>
  <c r="I636" i="7"/>
  <c r="E640" i="7"/>
  <c r="L633" i="7"/>
  <c r="D641" i="7"/>
  <c r="I572" i="7"/>
  <c r="H551" i="7"/>
  <c r="D555" i="7"/>
  <c r="K464" i="7"/>
  <c r="E470" i="7"/>
  <c r="D471" i="7"/>
  <c r="J465" i="7"/>
  <c r="F469" i="7"/>
  <c r="K457" i="7"/>
  <c r="L456" i="7"/>
  <c r="H460" i="7"/>
  <c r="D464" i="7"/>
  <c r="F462" i="7"/>
  <c r="J423" i="7"/>
  <c r="E428" i="7"/>
  <c r="D373" i="7"/>
  <c r="K335" i="7"/>
  <c r="L334" i="7"/>
  <c r="E341" i="7"/>
  <c r="K307" i="7"/>
  <c r="I309" i="7"/>
  <c r="D314" i="7"/>
  <c r="J308" i="7"/>
  <c r="K291" i="7"/>
  <c r="D298" i="7"/>
  <c r="K275" i="7"/>
  <c r="J276" i="7"/>
  <c r="D282" i="7"/>
  <c r="L274" i="7"/>
  <c r="H278" i="7"/>
  <c r="K213" i="7"/>
  <c r="E219" i="7"/>
  <c r="J214" i="7"/>
  <c r="D220" i="7"/>
  <c r="L212" i="7"/>
  <c r="J736" i="7"/>
  <c r="H733" i="7"/>
  <c r="L729" i="7"/>
  <c r="E726" i="7"/>
  <c r="E702" i="7"/>
  <c r="L681" i="7"/>
  <c r="E679" i="7"/>
  <c r="D671" i="7"/>
  <c r="D668" i="7"/>
  <c r="J662" i="7"/>
  <c r="H656" i="7"/>
  <c r="D652" i="7"/>
  <c r="H628" i="7"/>
  <c r="I621" i="7"/>
  <c r="I618" i="7"/>
  <c r="L604" i="7"/>
  <c r="E598" i="7"/>
  <c r="H572" i="7"/>
  <c r="L568" i="7"/>
  <c r="F533" i="7"/>
  <c r="J498" i="7"/>
  <c r="D495" i="7"/>
  <c r="I451" i="7"/>
  <c r="D447" i="7"/>
  <c r="F422" i="7"/>
  <c r="F414" i="7"/>
  <c r="D389" i="7"/>
  <c r="E380" i="7"/>
  <c r="E373" i="7"/>
  <c r="I342" i="7"/>
  <c r="F295" i="7"/>
  <c r="E270" i="7"/>
  <c r="D266" i="7"/>
  <c r="J257" i="7"/>
  <c r="E248" i="7"/>
  <c r="L241" i="7"/>
  <c r="J221" i="7"/>
  <c r="J181" i="7"/>
  <c r="J174" i="7"/>
  <c r="H176" i="7"/>
  <c r="H23" i="7"/>
  <c r="F735" i="7"/>
  <c r="F708" i="7"/>
  <c r="G690" i="7"/>
  <c r="H664" i="7"/>
  <c r="F661" i="7"/>
  <c r="F606" i="7"/>
  <c r="F586" i="7"/>
  <c r="F574" i="7"/>
  <c r="J558" i="7"/>
  <c r="F519" i="7"/>
  <c r="G506" i="7"/>
  <c r="K493" i="7"/>
  <c r="J471" i="7"/>
  <c r="F458" i="7"/>
  <c r="E388" i="7"/>
  <c r="I366" i="7"/>
  <c r="L293" i="7"/>
  <c r="K268" i="7"/>
  <c r="F264" i="7"/>
  <c r="J243" i="7"/>
  <c r="I192" i="7"/>
  <c r="F190" i="7"/>
  <c r="E187" i="7"/>
  <c r="I183" i="7"/>
  <c r="J166" i="7"/>
  <c r="I150" i="7"/>
  <c r="F145" i="7"/>
  <c r="D134" i="7"/>
  <c r="J123" i="7"/>
  <c r="D37" i="7"/>
  <c r="D27" i="7"/>
  <c r="J10" i="7"/>
  <c r="H738" i="7"/>
  <c r="F715" i="7"/>
  <c r="J711" i="7"/>
  <c r="F704" i="7"/>
  <c r="J674" i="7"/>
  <c r="I666" i="7"/>
  <c r="J657" i="7"/>
  <c r="F650" i="7"/>
  <c r="H645" i="7"/>
  <c r="E606" i="7"/>
  <c r="D603" i="7"/>
  <c r="I589" i="7"/>
  <c r="H549" i="7"/>
  <c r="L513" i="7"/>
  <c r="L500" i="7"/>
  <c r="L496" i="7"/>
  <c r="L487" i="7"/>
  <c r="L432" i="7"/>
  <c r="L424" i="7"/>
  <c r="J384" i="7"/>
  <c r="L381" i="7"/>
  <c r="F369" i="7"/>
  <c r="F293" i="7"/>
  <c r="L250" i="7"/>
  <c r="E208" i="7"/>
  <c r="F202" i="7"/>
  <c r="J198" i="7"/>
  <c r="H195" i="7"/>
  <c r="H192" i="7"/>
  <c r="D187" i="7"/>
  <c r="K175" i="7"/>
  <c r="L139" i="7"/>
  <c r="I117" i="7"/>
  <c r="I101" i="7"/>
  <c r="I85" i="7"/>
  <c r="D64" i="7"/>
  <c r="D746" i="7"/>
  <c r="F666" i="7"/>
  <c r="L660" i="7"/>
  <c r="D657" i="7"/>
  <c r="H581" i="7"/>
  <c r="H500" i="7"/>
  <c r="J496" i="7"/>
  <c r="L440" i="7"/>
  <c r="E436" i="7"/>
  <c r="D424" i="7"/>
  <c r="D420" i="7"/>
  <c r="I411" i="7"/>
  <c r="H401" i="7"/>
  <c r="L397" i="7"/>
  <c r="H387" i="7"/>
  <c r="I384" i="7"/>
  <c r="J381" i="7"/>
  <c r="H378" i="7"/>
  <c r="L374" i="7"/>
  <c r="D358" i="7"/>
  <c r="I327" i="7"/>
  <c r="D290" i="7"/>
  <c r="I285" i="7"/>
  <c r="J182" i="7"/>
  <c r="I175" i="7"/>
  <c r="I127" i="7"/>
  <c r="D122" i="7"/>
  <c r="D106" i="7"/>
  <c r="F79" i="7"/>
  <c r="D51" i="7"/>
  <c r="F14" i="7"/>
  <c r="H9" i="7"/>
  <c r="H517" i="7"/>
  <c r="H508" i="7"/>
  <c r="D204" i="7"/>
  <c r="F197" i="7"/>
  <c r="H194" i="7"/>
  <c r="K191" i="7"/>
  <c r="L188" i="7"/>
  <c r="F186" i="7"/>
  <c r="I182" i="7"/>
  <c r="L164" i="7"/>
  <c r="D158" i="7"/>
  <c r="E154" i="7"/>
  <c r="D143" i="7"/>
  <c r="E138" i="7"/>
  <c r="D40" i="7"/>
  <c r="F30" i="7"/>
  <c r="E2757" i="7"/>
  <c r="K2751" i="7"/>
  <c r="G2755" i="7"/>
  <c r="K2704" i="7"/>
  <c r="L2703" i="7"/>
  <c r="H2707" i="7"/>
  <c r="D2711" i="7"/>
  <c r="I2706" i="7"/>
  <c r="K2509" i="7"/>
  <c r="H2512" i="7"/>
  <c r="L2508" i="7"/>
  <c r="I2511" i="7"/>
  <c r="E2515" i="7"/>
  <c r="D2516" i="7"/>
  <c r="K2363" i="7"/>
  <c r="F2368" i="7"/>
  <c r="D2370" i="7"/>
  <c r="I2365" i="7"/>
  <c r="J2364" i="7"/>
  <c r="H2366" i="7"/>
  <c r="L2362" i="7"/>
  <c r="E2369" i="7"/>
  <c r="G2910" i="7"/>
  <c r="H2904" i="7"/>
  <c r="I2902" i="7"/>
  <c r="I2899" i="7"/>
  <c r="D2896" i="7"/>
  <c r="H2894" i="7"/>
  <c r="L2892" i="7"/>
  <c r="H2889" i="7"/>
  <c r="F2881" i="7"/>
  <c r="H2879" i="7"/>
  <c r="L2877" i="7"/>
  <c r="K2868" i="7"/>
  <c r="J2874" i="7"/>
  <c r="K2865" i="7"/>
  <c r="H2868" i="7"/>
  <c r="I2867" i="7"/>
  <c r="L2864" i="7"/>
  <c r="E2871" i="7"/>
  <c r="I2869" i="7"/>
  <c r="L2866" i="7"/>
  <c r="K2845" i="7"/>
  <c r="H2848" i="7"/>
  <c r="D2852" i="7"/>
  <c r="K2828" i="7"/>
  <c r="H2831" i="7"/>
  <c r="F2833" i="7"/>
  <c r="D2835" i="7"/>
  <c r="I2830" i="7"/>
  <c r="E2834" i="7"/>
  <c r="K2796" i="7"/>
  <c r="H2799" i="7"/>
  <c r="F2801" i="7"/>
  <c r="D2803" i="7"/>
  <c r="I2798" i="7"/>
  <c r="E2802" i="7"/>
  <c r="K2793" i="7"/>
  <c r="J2794" i="7"/>
  <c r="H2796" i="7"/>
  <c r="F2798" i="7"/>
  <c r="D2800" i="7"/>
  <c r="I2795" i="7"/>
  <c r="E2726" i="7"/>
  <c r="K2711" i="7"/>
  <c r="L2710" i="7"/>
  <c r="H2714" i="7"/>
  <c r="D2718" i="7"/>
  <c r="K2697" i="7"/>
  <c r="G2701" i="7"/>
  <c r="K2683" i="7"/>
  <c r="J2684" i="7"/>
  <c r="H2686" i="7"/>
  <c r="F2688" i="7"/>
  <c r="D2690" i="7"/>
  <c r="I2685" i="7"/>
  <c r="E2689" i="7"/>
  <c r="K2652" i="7"/>
  <c r="J2653" i="7"/>
  <c r="F2657" i="7"/>
  <c r="K2648" i="7"/>
  <c r="L2647" i="7"/>
  <c r="H2651" i="7"/>
  <c r="D2655" i="7"/>
  <c r="I2650" i="7"/>
  <c r="E2654" i="7"/>
  <c r="L2610" i="7"/>
  <c r="E2617" i="7"/>
  <c r="J2612" i="7"/>
  <c r="H2614" i="7"/>
  <c r="F2616" i="7"/>
  <c r="D2618" i="7"/>
  <c r="K2556" i="7"/>
  <c r="J2557" i="7"/>
  <c r="F2561" i="7"/>
  <c r="K2552" i="7"/>
  <c r="L2551" i="7"/>
  <c r="H2555" i="7"/>
  <c r="D2559" i="7"/>
  <c r="I2554" i="7"/>
  <c r="J2521" i="7"/>
  <c r="L2001" i="7"/>
  <c r="E2008" i="7"/>
  <c r="I2004" i="7"/>
  <c r="F2007" i="7"/>
  <c r="J2003" i="7"/>
  <c r="J2899" i="7"/>
  <c r="K2735" i="7"/>
  <c r="D2742" i="7"/>
  <c r="L2734" i="7"/>
  <c r="H2738" i="7"/>
  <c r="K2633" i="7"/>
  <c r="G2637" i="7"/>
  <c r="F2913" i="7"/>
  <c r="I2908" i="7"/>
  <c r="I2905" i="7"/>
  <c r="H2902" i="7"/>
  <c r="D2899" i="7"/>
  <c r="F2894" i="7"/>
  <c r="H2892" i="7"/>
  <c r="L2882" i="7"/>
  <c r="E2881" i="7"/>
  <c r="F2879" i="7"/>
  <c r="J2877" i="7"/>
  <c r="L2875" i="7"/>
  <c r="E2874" i="7"/>
  <c r="L2872" i="7"/>
  <c r="J2866" i="7"/>
  <c r="K2810" i="7"/>
  <c r="J2811" i="7"/>
  <c r="F2815" i="7"/>
  <c r="K2803" i="7"/>
  <c r="H2806" i="7"/>
  <c r="D2810" i="7"/>
  <c r="I2805" i="7"/>
  <c r="E2809" i="7"/>
  <c r="H2754" i="7"/>
  <c r="L2725" i="7"/>
  <c r="I2728" i="7"/>
  <c r="E2732" i="7"/>
  <c r="J2727" i="7"/>
  <c r="F2731" i="7"/>
  <c r="I2722" i="7"/>
  <c r="L2668" i="7"/>
  <c r="H2672" i="7"/>
  <c r="D2676" i="7"/>
  <c r="I2671" i="7"/>
  <c r="E2675" i="7"/>
  <c r="L2658" i="7"/>
  <c r="J2660" i="7"/>
  <c r="H2662" i="7"/>
  <c r="F2664" i="7"/>
  <c r="D2666" i="7"/>
  <c r="I2661" i="7"/>
  <c r="K2607" i="7"/>
  <c r="D2614" i="7"/>
  <c r="L2586" i="7"/>
  <c r="H2590" i="7"/>
  <c r="F2592" i="7"/>
  <c r="D2594" i="7"/>
  <c r="I2589" i="7"/>
  <c r="L2581" i="7"/>
  <c r="J2583" i="7"/>
  <c r="F2587" i="7"/>
  <c r="I2584" i="7"/>
  <c r="G2530" i="7"/>
  <c r="K2526" i="7"/>
  <c r="F2517" i="7"/>
  <c r="J2513" i="7"/>
  <c r="K2449" i="7"/>
  <c r="G2453" i="7"/>
  <c r="F2454" i="7"/>
  <c r="L2123" i="7"/>
  <c r="E2130" i="7"/>
  <c r="I2126" i="7"/>
  <c r="K2110" i="7"/>
  <c r="L2109" i="7"/>
  <c r="H2113" i="7"/>
  <c r="D2117" i="7"/>
  <c r="L2885" i="7"/>
  <c r="E2879" i="7"/>
  <c r="K2835" i="7"/>
  <c r="H2838" i="7"/>
  <c r="D2842" i="7"/>
  <c r="I2837" i="7"/>
  <c r="E2841" i="7"/>
  <c r="L2834" i="7"/>
  <c r="E2831" i="7"/>
  <c r="K2688" i="7"/>
  <c r="L2687" i="7"/>
  <c r="H2691" i="7"/>
  <c r="D2695" i="7"/>
  <c r="I2690" i="7"/>
  <c r="E2694" i="7"/>
  <c r="K2604" i="7"/>
  <c r="J2605" i="7"/>
  <c r="F2609" i="7"/>
  <c r="L2578" i="7"/>
  <c r="J2580" i="7"/>
  <c r="F2584" i="7"/>
  <c r="D2586" i="7"/>
  <c r="K2572" i="7"/>
  <c r="J2573" i="7"/>
  <c r="F2577" i="7"/>
  <c r="K2565" i="7"/>
  <c r="L2564" i="7"/>
  <c r="D2572" i="7"/>
  <c r="H2568" i="7"/>
  <c r="E2571" i="7"/>
  <c r="G2537" i="7"/>
  <c r="L2532" i="7"/>
  <c r="D2540" i="7"/>
  <c r="H2536" i="7"/>
  <c r="E2539" i="7"/>
  <c r="E2912" i="7"/>
  <c r="L2884" i="7"/>
  <c r="K2731" i="7"/>
  <c r="L2730" i="7"/>
  <c r="J2732" i="7"/>
  <c r="H2734" i="7"/>
  <c r="D2738" i="7"/>
  <c r="F2736" i="7"/>
  <c r="I2733" i="7"/>
  <c r="K2621" i="7"/>
  <c r="L2620" i="7"/>
  <c r="H2624" i="7"/>
  <c r="D2628" i="7"/>
  <c r="I2623" i="7"/>
  <c r="E2627" i="7"/>
  <c r="L2890" i="7"/>
  <c r="K2861" i="7"/>
  <c r="L2860" i="7"/>
  <c r="H2864" i="7"/>
  <c r="J2772" i="7"/>
  <c r="D2913" i="7"/>
  <c r="F2911" i="7"/>
  <c r="K2909" i="7"/>
  <c r="D2908" i="7"/>
  <c r="L2906" i="7"/>
  <c r="F2905" i="7"/>
  <c r="K2903" i="7"/>
  <c r="H2900" i="7"/>
  <c r="F2897" i="7"/>
  <c r="H2895" i="7"/>
  <c r="L2893" i="7"/>
  <c r="J2890" i="7"/>
  <c r="F2887" i="7"/>
  <c r="J2885" i="7"/>
  <c r="L2883" i="7"/>
  <c r="E2882" i="7"/>
  <c r="L2880" i="7"/>
  <c r="D2877" i="7"/>
  <c r="I2875" i="7"/>
  <c r="D2872" i="7"/>
  <c r="D2868" i="7"/>
  <c r="K2813" i="7"/>
  <c r="H2816" i="7"/>
  <c r="D2820" i="7"/>
  <c r="L2802" i="7"/>
  <c r="L2795" i="7"/>
  <c r="E2784" i="7"/>
  <c r="L2777" i="7"/>
  <c r="F2783" i="7"/>
  <c r="G2782" i="7"/>
  <c r="K2778" i="7"/>
  <c r="J2764" i="7"/>
  <c r="H2766" i="7"/>
  <c r="F2768" i="7"/>
  <c r="D2770" i="7"/>
  <c r="K2763" i="7"/>
  <c r="I2765" i="7"/>
  <c r="K2699" i="7"/>
  <c r="L2698" i="7"/>
  <c r="J2700" i="7"/>
  <c r="H2702" i="7"/>
  <c r="D2706" i="7"/>
  <c r="F2704" i="7"/>
  <c r="K2695" i="7"/>
  <c r="H2698" i="7"/>
  <c r="D2702" i="7"/>
  <c r="L2637" i="7"/>
  <c r="J2639" i="7"/>
  <c r="F2643" i="7"/>
  <c r="L2541" i="7"/>
  <c r="I2544" i="7"/>
  <c r="F2547" i="7"/>
  <c r="J2543" i="7"/>
  <c r="H2506" i="7"/>
  <c r="D2510" i="7"/>
  <c r="K2503" i="7"/>
  <c r="G2507" i="7"/>
  <c r="L2378" i="7"/>
  <c r="H2382" i="7"/>
  <c r="F2384" i="7"/>
  <c r="I2381" i="7"/>
  <c r="E2385" i="7"/>
  <c r="L2345" i="7"/>
  <c r="I2348" i="7"/>
  <c r="E2352" i="7"/>
  <c r="L2874" i="7"/>
  <c r="K2825" i="7"/>
  <c r="J2826" i="7"/>
  <c r="H2828" i="7"/>
  <c r="F2830" i="7"/>
  <c r="D2832" i="7"/>
  <c r="I2827" i="7"/>
  <c r="K2597" i="7"/>
  <c r="H2600" i="7"/>
  <c r="D2604" i="7"/>
  <c r="I2599" i="7"/>
  <c r="E2603" i="7"/>
  <c r="L2900" i="7"/>
  <c r="D2892" i="7"/>
  <c r="K2906" i="7"/>
  <c r="E2905" i="7"/>
  <c r="H2903" i="7"/>
  <c r="D2900" i="7"/>
  <c r="L2898" i="7"/>
  <c r="E2897" i="7"/>
  <c r="F2895" i="7"/>
  <c r="J2893" i="7"/>
  <c r="L2891" i="7"/>
  <c r="L2888" i="7"/>
  <c r="I2885" i="7"/>
  <c r="D2882" i="7"/>
  <c r="I2878" i="7"/>
  <c r="K2869" i="7"/>
  <c r="L2868" i="7"/>
  <c r="D2875" i="7"/>
  <c r="F2870" i="7"/>
  <c r="K2860" i="7"/>
  <c r="H2863" i="7"/>
  <c r="F2865" i="7"/>
  <c r="D2867" i="7"/>
  <c r="I2862" i="7"/>
  <c r="J2861" i="7"/>
  <c r="L2829" i="7"/>
  <c r="H2833" i="7"/>
  <c r="D2837" i="7"/>
  <c r="L2797" i="7"/>
  <c r="H2801" i="7"/>
  <c r="D2805" i="7"/>
  <c r="E2799" i="7"/>
  <c r="L2792" i="7"/>
  <c r="G2785" i="7"/>
  <c r="H2784" i="7"/>
  <c r="D2788" i="7"/>
  <c r="L2770" i="7"/>
  <c r="K2720" i="7"/>
  <c r="L2719" i="7"/>
  <c r="H2723" i="7"/>
  <c r="D2727" i="7"/>
  <c r="E2710" i="7"/>
  <c r="L2677" i="7"/>
  <c r="J2679" i="7"/>
  <c r="F2683" i="7"/>
  <c r="L2682" i="7"/>
  <c r="K2671" i="7"/>
  <c r="L2670" i="7"/>
  <c r="H2674" i="7"/>
  <c r="D2678" i="7"/>
  <c r="K2628" i="7"/>
  <c r="J2629" i="7"/>
  <c r="F2633" i="7"/>
  <c r="K2609" i="7"/>
  <c r="G2613" i="7"/>
  <c r="L2596" i="7"/>
  <c r="L2557" i="7"/>
  <c r="E2564" i="7"/>
  <c r="I2560" i="7"/>
  <c r="F2563" i="7"/>
  <c r="J2559" i="7"/>
  <c r="F2525" i="7"/>
  <c r="L2514" i="7"/>
  <c r="F2520" i="7"/>
  <c r="J2516" i="7"/>
  <c r="E2521" i="7"/>
  <c r="I2517" i="7"/>
  <c r="L2505" i="7"/>
  <c r="I2508" i="7"/>
  <c r="E2512" i="7"/>
  <c r="L2644" i="7"/>
  <c r="H2648" i="7"/>
  <c r="D2652" i="7"/>
  <c r="E2909" i="7"/>
  <c r="F2903" i="7"/>
  <c r="L2901" i="7"/>
  <c r="I2893" i="7"/>
  <c r="J2891" i="7"/>
  <c r="D2890" i="7"/>
  <c r="H2888" i="7"/>
  <c r="D2880" i="7"/>
  <c r="H2878" i="7"/>
  <c r="K2867" i="7"/>
  <c r="H2873" i="7"/>
  <c r="L2861" i="7"/>
  <c r="H2865" i="7"/>
  <c r="L2867" i="7"/>
  <c r="K2842" i="7"/>
  <c r="J2843" i="7"/>
  <c r="F2847" i="7"/>
  <c r="J2829" i="7"/>
  <c r="K2744" i="7"/>
  <c r="D2751" i="7"/>
  <c r="L2743" i="7"/>
  <c r="H2747" i="7"/>
  <c r="E2750" i="7"/>
  <c r="G2717" i="7"/>
  <c r="L2653" i="7"/>
  <c r="I2656" i="7"/>
  <c r="E2660" i="7"/>
  <c r="J2655" i="7"/>
  <c r="F2659" i="7"/>
  <c r="E2651" i="7"/>
  <c r="K2631" i="7"/>
  <c r="H2634" i="7"/>
  <c r="D2638" i="7"/>
  <c r="J2588" i="7"/>
  <c r="E2585" i="7"/>
  <c r="J2530" i="7"/>
  <c r="G2533" i="7"/>
  <c r="K2524" i="7"/>
  <c r="L2523" i="7"/>
  <c r="D2531" i="7"/>
  <c r="H2527" i="7"/>
  <c r="K2517" i="7"/>
  <c r="H2520" i="7"/>
  <c r="D2524" i="7"/>
  <c r="I2519" i="7"/>
  <c r="E2523" i="7"/>
  <c r="J2474" i="7"/>
  <c r="F2478" i="7"/>
  <c r="K2473" i="7"/>
  <c r="L2465" i="7"/>
  <c r="I2468" i="7"/>
  <c r="E2472" i="7"/>
  <c r="K2492" i="7"/>
  <c r="L2491" i="7"/>
  <c r="D2499" i="7"/>
  <c r="H2495" i="7"/>
  <c r="I2877" i="7"/>
  <c r="G2914" i="7"/>
  <c r="E2906" i="7"/>
  <c r="J2898" i="7"/>
  <c r="E2895" i="7"/>
  <c r="D2914" i="7"/>
  <c r="F2912" i="7"/>
  <c r="I2910" i="7"/>
  <c r="D2909" i="7"/>
  <c r="J2907" i="7"/>
  <c r="D2906" i="7"/>
  <c r="E2903" i="7"/>
  <c r="J2901" i="7"/>
  <c r="L2899" i="7"/>
  <c r="E2898" i="7"/>
  <c r="L2896" i="7"/>
  <c r="D2893" i="7"/>
  <c r="I2891" i="7"/>
  <c r="D2888" i="7"/>
  <c r="I2886" i="7"/>
  <c r="D2883" i="7"/>
  <c r="F2878" i="7"/>
  <c r="H2876" i="7"/>
  <c r="F2873" i="7"/>
  <c r="H2871" i="7"/>
  <c r="L2869" i="7"/>
  <c r="J2867" i="7"/>
  <c r="K2857" i="7"/>
  <c r="J2858" i="7"/>
  <c r="H2860" i="7"/>
  <c r="F2862" i="7"/>
  <c r="D2864" i="7"/>
  <c r="I2859" i="7"/>
  <c r="L2812" i="7"/>
  <c r="L2757" i="7"/>
  <c r="J2759" i="7"/>
  <c r="F2763" i="7"/>
  <c r="E2739" i="7"/>
  <c r="I2735" i="7"/>
  <c r="I2647" i="7"/>
  <c r="E2593" i="7"/>
  <c r="E2588" i="7"/>
  <c r="K2577" i="7"/>
  <c r="G2581" i="7"/>
  <c r="K2567" i="7"/>
  <c r="L2566" i="7"/>
  <c r="H2570" i="7"/>
  <c r="D2574" i="7"/>
  <c r="E2548" i="7"/>
  <c r="K2477" i="7"/>
  <c r="H2480" i="7"/>
  <c r="L2476" i="7"/>
  <c r="D2484" i="7"/>
  <c r="I2479" i="7"/>
  <c r="E2483" i="7"/>
  <c r="F2477" i="7"/>
  <c r="J2473" i="7"/>
  <c r="D2856" i="7"/>
  <c r="H2854" i="7"/>
  <c r="L2852" i="7"/>
  <c r="H2849" i="7"/>
  <c r="D2844" i="7"/>
  <c r="L2842" i="7"/>
  <c r="F2839" i="7"/>
  <c r="J2837" i="7"/>
  <c r="L2835" i="7"/>
  <c r="L2832" i="7"/>
  <c r="H2822" i="7"/>
  <c r="L2820" i="7"/>
  <c r="H2817" i="7"/>
  <c r="D2812" i="7"/>
  <c r="L2810" i="7"/>
  <c r="F2807" i="7"/>
  <c r="J2805" i="7"/>
  <c r="L2803" i="7"/>
  <c r="L2800" i="7"/>
  <c r="D2797" i="7"/>
  <c r="D2792" i="7"/>
  <c r="H2790" i="7"/>
  <c r="L2788" i="7"/>
  <c r="H2785" i="7"/>
  <c r="H2780" i="7"/>
  <c r="J2778" i="7"/>
  <c r="H2776" i="7"/>
  <c r="J2774" i="7"/>
  <c r="H2772" i="7"/>
  <c r="I2770" i="7"/>
  <c r="I2768" i="7"/>
  <c r="D2767" i="7"/>
  <c r="D2760" i="7"/>
  <c r="H2755" i="7"/>
  <c r="D2754" i="7"/>
  <c r="D2748" i="7"/>
  <c r="D2746" i="7"/>
  <c r="F2744" i="7"/>
  <c r="L2738" i="7"/>
  <c r="H2722" i="7"/>
  <c r="L2718" i="7"/>
  <c r="E2715" i="7"/>
  <c r="J2711" i="7"/>
  <c r="E2708" i="7"/>
  <c r="I2704" i="7"/>
  <c r="L2695" i="7"/>
  <c r="H2682" i="7"/>
  <c r="L2678" i="7"/>
  <c r="E2673" i="7"/>
  <c r="I2664" i="7"/>
  <c r="L2628" i="7"/>
  <c r="E2625" i="7"/>
  <c r="L2604" i="7"/>
  <c r="E2601" i="7"/>
  <c r="E2596" i="7"/>
  <c r="H2586" i="7"/>
  <c r="L2574" i="7"/>
  <c r="L2572" i="7"/>
  <c r="I2565" i="7"/>
  <c r="I2549" i="7"/>
  <c r="E2542" i="7"/>
  <c r="K2485" i="7"/>
  <c r="I2487" i="7"/>
  <c r="D2492" i="7"/>
  <c r="L2484" i="7"/>
  <c r="K2372" i="7"/>
  <c r="L2371" i="7"/>
  <c r="L2361" i="7"/>
  <c r="I2364" i="7"/>
  <c r="K2352" i="7"/>
  <c r="H2355" i="7"/>
  <c r="F2357" i="7"/>
  <c r="I2354" i="7"/>
  <c r="D2359" i="7"/>
  <c r="L2351" i="7"/>
  <c r="J2353" i="7"/>
  <c r="E2358" i="7"/>
  <c r="K2311" i="7"/>
  <c r="D2318" i="7"/>
  <c r="L2310" i="7"/>
  <c r="H2314" i="7"/>
  <c r="L2235" i="7"/>
  <c r="I2238" i="7"/>
  <c r="E2242" i="7"/>
  <c r="L2075" i="7"/>
  <c r="I2078" i="7"/>
  <c r="E2082" i="7"/>
  <c r="F2047" i="7"/>
  <c r="J2043" i="7"/>
  <c r="J2038" i="7"/>
  <c r="E2043" i="7"/>
  <c r="L1865" i="7"/>
  <c r="E1872" i="7"/>
  <c r="I1868" i="7"/>
  <c r="F1871" i="7"/>
  <c r="J1867" i="7"/>
  <c r="J1844" i="7"/>
  <c r="F1848" i="7"/>
  <c r="F2854" i="7"/>
  <c r="H2852" i="7"/>
  <c r="F2849" i="7"/>
  <c r="H2847" i="7"/>
  <c r="L2845" i="7"/>
  <c r="J2842" i="7"/>
  <c r="E2839" i="7"/>
  <c r="J2835" i="7"/>
  <c r="H2832" i="7"/>
  <c r="E2807" i="7"/>
  <c r="E2780" i="7"/>
  <c r="L2758" i="7"/>
  <c r="L2751" i="7"/>
  <c r="I2738" i="7"/>
  <c r="E2731" i="7"/>
  <c r="I2727" i="7"/>
  <c r="E2699" i="7"/>
  <c r="L2638" i="7"/>
  <c r="E2574" i="7"/>
  <c r="E2556" i="7"/>
  <c r="I2552" i="7"/>
  <c r="G2549" i="7"/>
  <c r="F2536" i="7"/>
  <c r="K2508" i="7"/>
  <c r="E2514" i="7"/>
  <c r="H2511" i="7"/>
  <c r="L2507" i="7"/>
  <c r="K2501" i="7"/>
  <c r="D2508" i="7"/>
  <c r="I2503" i="7"/>
  <c r="L2500" i="7"/>
  <c r="E2507" i="7"/>
  <c r="H2504" i="7"/>
  <c r="H2488" i="7"/>
  <c r="L2422" i="7"/>
  <c r="H2426" i="7"/>
  <c r="L2410" i="7"/>
  <c r="J2412" i="7"/>
  <c r="F2416" i="7"/>
  <c r="D2418" i="7"/>
  <c r="I2413" i="7"/>
  <c r="K2407" i="7"/>
  <c r="D2414" i="7"/>
  <c r="L2406" i="7"/>
  <c r="H2410" i="7"/>
  <c r="K2396" i="7"/>
  <c r="L2395" i="7"/>
  <c r="H2399" i="7"/>
  <c r="L2386" i="7"/>
  <c r="J2388" i="7"/>
  <c r="H2390" i="7"/>
  <c r="F2392" i="7"/>
  <c r="I2389" i="7"/>
  <c r="K2375" i="7"/>
  <c r="L2374" i="7"/>
  <c r="D2382" i="7"/>
  <c r="K2369" i="7"/>
  <c r="G2373" i="7"/>
  <c r="K2174" i="7"/>
  <c r="L2173" i="7"/>
  <c r="H2177" i="7"/>
  <c r="D2181" i="7"/>
  <c r="H2106" i="7"/>
  <c r="D2110" i="7"/>
  <c r="K2070" i="7"/>
  <c r="H2073" i="7"/>
  <c r="L2069" i="7"/>
  <c r="D2077" i="7"/>
  <c r="H2862" i="7"/>
  <c r="H2857" i="7"/>
  <c r="L2850" i="7"/>
  <c r="E2849" i="7"/>
  <c r="J2845" i="7"/>
  <c r="L2843" i="7"/>
  <c r="E2842" i="7"/>
  <c r="L2840" i="7"/>
  <c r="I2835" i="7"/>
  <c r="H2830" i="7"/>
  <c r="L2828" i="7"/>
  <c r="H2825" i="7"/>
  <c r="L2818" i="7"/>
  <c r="E2817" i="7"/>
  <c r="J2813" i="7"/>
  <c r="L2811" i="7"/>
  <c r="E2810" i="7"/>
  <c r="L2808" i="7"/>
  <c r="I2803" i="7"/>
  <c r="H2798" i="7"/>
  <c r="L2796" i="7"/>
  <c r="H2793" i="7"/>
  <c r="L2786" i="7"/>
  <c r="E2785" i="7"/>
  <c r="J2781" i="7"/>
  <c r="E2774" i="7"/>
  <c r="G2763" i="7"/>
  <c r="I2761" i="7"/>
  <c r="L2759" i="7"/>
  <c r="J2758" i="7"/>
  <c r="L2756" i="7"/>
  <c r="F2755" i="7"/>
  <c r="F2753" i="7"/>
  <c r="J2749" i="7"/>
  <c r="E2742" i="7"/>
  <c r="E2740" i="7"/>
  <c r="E2729" i="7"/>
  <c r="J2725" i="7"/>
  <c r="E2718" i="7"/>
  <c r="J2716" i="7"/>
  <c r="L2714" i="7"/>
  <c r="E2713" i="7"/>
  <c r="J2709" i="7"/>
  <c r="F2697" i="7"/>
  <c r="I2695" i="7"/>
  <c r="H2690" i="7"/>
  <c r="I2688" i="7"/>
  <c r="G2685" i="7"/>
  <c r="H2683" i="7"/>
  <c r="L2679" i="7"/>
  <c r="E2678" i="7"/>
  <c r="E2676" i="7"/>
  <c r="I2674" i="7"/>
  <c r="I2672" i="7"/>
  <c r="I2669" i="7"/>
  <c r="L2662" i="7"/>
  <c r="E2659" i="7"/>
  <c r="E2657" i="7"/>
  <c r="I2655" i="7"/>
  <c r="H2650" i="7"/>
  <c r="G2645" i="7"/>
  <c r="H2643" i="7"/>
  <c r="H2638" i="7"/>
  <c r="E2635" i="7"/>
  <c r="J2631" i="7"/>
  <c r="D2630" i="7"/>
  <c r="E2628" i="7"/>
  <c r="I2626" i="7"/>
  <c r="I2624" i="7"/>
  <c r="I2621" i="7"/>
  <c r="F2611" i="7"/>
  <c r="J2607" i="7"/>
  <c r="D2606" i="7"/>
  <c r="E2604" i="7"/>
  <c r="I2602" i="7"/>
  <c r="I2600" i="7"/>
  <c r="I2597" i="7"/>
  <c r="H2592" i="7"/>
  <c r="G2589" i="7"/>
  <c r="L2582" i="7"/>
  <c r="F2579" i="7"/>
  <c r="L2575" i="7"/>
  <c r="E2572" i="7"/>
  <c r="I2570" i="7"/>
  <c r="E2561" i="7"/>
  <c r="I2559" i="7"/>
  <c r="D2556" i="7"/>
  <c r="H2554" i="7"/>
  <c r="H2552" i="7"/>
  <c r="H2547" i="7"/>
  <c r="F2545" i="7"/>
  <c r="E2540" i="7"/>
  <c r="E2536" i="7"/>
  <c r="K2525" i="7"/>
  <c r="L2524" i="7"/>
  <c r="K2516" i="7"/>
  <c r="L2515" i="7"/>
  <c r="K2521" i="7"/>
  <c r="K2500" i="7"/>
  <c r="H2503" i="7"/>
  <c r="D2507" i="7"/>
  <c r="L2499" i="7"/>
  <c r="E2506" i="7"/>
  <c r="F2501" i="7"/>
  <c r="J2497" i="7"/>
  <c r="L2442" i="7"/>
  <c r="J2444" i="7"/>
  <c r="F2448" i="7"/>
  <c r="E2449" i="7"/>
  <c r="L2417" i="7"/>
  <c r="I2420" i="7"/>
  <c r="K2406" i="7"/>
  <c r="G2410" i="7"/>
  <c r="D2394" i="7"/>
  <c r="K2383" i="7"/>
  <c r="L2382" i="7"/>
  <c r="H2386" i="7"/>
  <c r="K2302" i="7"/>
  <c r="G2306" i="7"/>
  <c r="K2222" i="7"/>
  <c r="F2227" i="7"/>
  <c r="L2221" i="7"/>
  <c r="H2225" i="7"/>
  <c r="D2229" i="7"/>
  <c r="K2168" i="7"/>
  <c r="G2172" i="7"/>
  <c r="K1983" i="7"/>
  <c r="D1990" i="7"/>
  <c r="H1986" i="7"/>
  <c r="L1982" i="7"/>
  <c r="K1717" i="7"/>
  <c r="D1724" i="7"/>
  <c r="I1719" i="7"/>
  <c r="E1723" i="7"/>
  <c r="L1716" i="7"/>
  <c r="H1720" i="7"/>
  <c r="K1714" i="7"/>
  <c r="J1715" i="7"/>
  <c r="L1713" i="7"/>
  <c r="H1717" i="7"/>
  <c r="F1719" i="7"/>
  <c r="D1721" i="7"/>
  <c r="F2857" i="7"/>
  <c r="H2855" i="7"/>
  <c r="L2853" i="7"/>
  <c r="J2850" i="7"/>
  <c r="E2847" i="7"/>
  <c r="I2845" i="7"/>
  <c r="H2840" i="7"/>
  <c r="I2838" i="7"/>
  <c r="F2825" i="7"/>
  <c r="H2823" i="7"/>
  <c r="L2821" i="7"/>
  <c r="J2818" i="7"/>
  <c r="E2815" i="7"/>
  <c r="I2813" i="7"/>
  <c r="H2808" i="7"/>
  <c r="I2806" i="7"/>
  <c r="F2793" i="7"/>
  <c r="H2791" i="7"/>
  <c r="L2789" i="7"/>
  <c r="J2786" i="7"/>
  <c r="E2783" i="7"/>
  <c r="I2781" i="7"/>
  <c r="K2779" i="7"/>
  <c r="K2777" i="7"/>
  <c r="K2764" i="7"/>
  <c r="G2761" i="7"/>
  <c r="K2759" i="7"/>
  <c r="F2758" i="7"/>
  <c r="J2756" i="7"/>
  <c r="E2753" i="7"/>
  <c r="J2751" i="7"/>
  <c r="I2749" i="7"/>
  <c r="F2747" i="7"/>
  <c r="F2745" i="7"/>
  <c r="J2743" i="7"/>
  <c r="I2725" i="7"/>
  <c r="F2723" i="7"/>
  <c r="J2719" i="7"/>
  <c r="E2716" i="7"/>
  <c r="I2714" i="7"/>
  <c r="I2709" i="7"/>
  <c r="E2702" i="7"/>
  <c r="E2697" i="7"/>
  <c r="J2693" i="7"/>
  <c r="L2686" i="7"/>
  <c r="G2669" i="7"/>
  <c r="H2667" i="7"/>
  <c r="D2650" i="7"/>
  <c r="F2648" i="7"/>
  <c r="L2646" i="7"/>
  <c r="L2639" i="7"/>
  <c r="J2636" i="7"/>
  <c r="E2633" i="7"/>
  <c r="I2631" i="7"/>
  <c r="H2626" i="7"/>
  <c r="H2619" i="7"/>
  <c r="L2615" i="7"/>
  <c r="L2612" i="7"/>
  <c r="E2611" i="7"/>
  <c r="I2607" i="7"/>
  <c r="H2602" i="7"/>
  <c r="G2597" i="7"/>
  <c r="E2582" i="7"/>
  <c r="L2580" i="7"/>
  <c r="E2579" i="7"/>
  <c r="J2575" i="7"/>
  <c r="F2568" i="7"/>
  <c r="E2563" i="7"/>
  <c r="F2552" i="7"/>
  <c r="E2545" i="7"/>
  <c r="J2541" i="7"/>
  <c r="F2526" i="7"/>
  <c r="E2491" i="7"/>
  <c r="L2474" i="7"/>
  <c r="F2480" i="7"/>
  <c r="J2476" i="7"/>
  <c r="E2481" i="7"/>
  <c r="I2477" i="7"/>
  <c r="K2469" i="7"/>
  <c r="H2472" i="7"/>
  <c r="D2476" i="7"/>
  <c r="I2471" i="7"/>
  <c r="K2399" i="7"/>
  <c r="L2398" i="7"/>
  <c r="D2406" i="7"/>
  <c r="D2403" i="7"/>
  <c r="D2379" i="7"/>
  <c r="K2365" i="7"/>
  <c r="H2368" i="7"/>
  <c r="D2372" i="7"/>
  <c r="E2371" i="7"/>
  <c r="K2035" i="7"/>
  <c r="F2040" i="7"/>
  <c r="H2038" i="7"/>
  <c r="J2036" i="7"/>
  <c r="L2034" i="7"/>
  <c r="D2042" i="7"/>
  <c r="F1920" i="7"/>
  <c r="J1916" i="7"/>
  <c r="K1911" i="7"/>
  <c r="D1918" i="7"/>
  <c r="H1914" i="7"/>
  <c r="L1910" i="7"/>
  <c r="D2860" i="7"/>
  <c r="L2858" i="7"/>
  <c r="E2857" i="7"/>
  <c r="F2855" i="7"/>
  <c r="J2853" i="7"/>
  <c r="L2851" i="7"/>
  <c r="E2850" i="7"/>
  <c r="L2848" i="7"/>
  <c r="D2845" i="7"/>
  <c r="I2843" i="7"/>
  <c r="D2840" i="7"/>
  <c r="L2836" i="7"/>
  <c r="D2828" i="7"/>
  <c r="L2826" i="7"/>
  <c r="E2825" i="7"/>
  <c r="F2823" i="7"/>
  <c r="J2821" i="7"/>
  <c r="L2819" i="7"/>
  <c r="E2818" i="7"/>
  <c r="L2816" i="7"/>
  <c r="D2813" i="7"/>
  <c r="I2811" i="7"/>
  <c r="D2808" i="7"/>
  <c r="L2804" i="7"/>
  <c r="D2796" i="7"/>
  <c r="L2794" i="7"/>
  <c r="E2793" i="7"/>
  <c r="F2791" i="7"/>
  <c r="J2789" i="7"/>
  <c r="L2787" i="7"/>
  <c r="L2784" i="7"/>
  <c r="G2781" i="7"/>
  <c r="G2777" i="7"/>
  <c r="J2775" i="7"/>
  <c r="K2773" i="7"/>
  <c r="H2771" i="7"/>
  <c r="L2767" i="7"/>
  <c r="G2766" i="7"/>
  <c r="E2758" i="7"/>
  <c r="E2756" i="7"/>
  <c r="K2754" i="7"/>
  <c r="E2747" i="7"/>
  <c r="E2745" i="7"/>
  <c r="I2743" i="7"/>
  <c r="H2739" i="7"/>
  <c r="L2735" i="7"/>
  <c r="E2734" i="7"/>
  <c r="I2730" i="7"/>
  <c r="E2723" i="7"/>
  <c r="F2721" i="7"/>
  <c r="I2719" i="7"/>
  <c r="I2712" i="7"/>
  <c r="G2709" i="7"/>
  <c r="F2707" i="7"/>
  <c r="J2703" i="7"/>
  <c r="E2700" i="7"/>
  <c r="I2698" i="7"/>
  <c r="I2693" i="7"/>
  <c r="E2683" i="7"/>
  <c r="F2681" i="7"/>
  <c r="I2679" i="7"/>
  <c r="D2674" i="7"/>
  <c r="F2672" i="7"/>
  <c r="F2667" i="7"/>
  <c r="L2663" i="7"/>
  <c r="E2662" i="7"/>
  <c r="I2658" i="7"/>
  <c r="I2653" i="7"/>
  <c r="H2646" i="7"/>
  <c r="E2643" i="7"/>
  <c r="F2641" i="7"/>
  <c r="E2636" i="7"/>
  <c r="I2634" i="7"/>
  <c r="D2631" i="7"/>
  <c r="D2626" i="7"/>
  <c r="F2624" i="7"/>
  <c r="L2622" i="7"/>
  <c r="F2619" i="7"/>
  <c r="F2617" i="7"/>
  <c r="J2615" i="7"/>
  <c r="D2607" i="7"/>
  <c r="D2602" i="7"/>
  <c r="F2600" i="7"/>
  <c r="L2598" i="7"/>
  <c r="H2595" i="7"/>
  <c r="L2583" i="7"/>
  <c r="D2582" i="7"/>
  <c r="E2577" i="7"/>
  <c r="I2575" i="7"/>
  <c r="E2566" i="7"/>
  <c r="J2564" i="7"/>
  <c r="G2557" i="7"/>
  <c r="E2550" i="7"/>
  <c r="L2548" i="7"/>
  <c r="E2547" i="7"/>
  <c r="D2543" i="7"/>
  <c r="I2541" i="7"/>
  <c r="H2535" i="7"/>
  <c r="I2532" i="7"/>
  <c r="F2528" i="7"/>
  <c r="J2514" i="7"/>
  <c r="F2518" i="7"/>
  <c r="D2515" i="7"/>
  <c r="J2490" i="7"/>
  <c r="K2489" i="7"/>
  <c r="K2468" i="7"/>
  <c r="H2471" i="7"/>
  <c r="D2475" i="7"/>
  <c r="L2467" i="7"/>
  <c r="K2437" i="7"/>
  <c r="D2444" i="7"/>
  <c r="L2436" i="7"/>
  <c r="H2440" i="7"/>
  <c r="I2439" i="7"/>
  <c r="E2417" i="7"/>
  <c r="E2393" i="7"/>
  <c r="K2368" i="7"/>
  <c r="F2373" i="7"/>
  <c r="I2370" i="7"/>
  <c r="D2375" i="7"/>
  <c r="L2367" i="7"/>
  <c r="J2369" i="7"/>
  <c r="E2374" i="7"/>
  <c r="E2368" i="7"/>
  <c r="K2333" i="7"/>
  <c r="H2336" i="7"/>
  <c r="I2335" i="7"/>
  <c r="D2340" i="7"/>
  <c r="L2332" i="7"/>
  <c r="E2339" i="7"/>
  <c r="K2286" i="7"/>
  <c r="G2290" i="7"/>
  <c r="J2195" i="7"/>
  <c r="F2199" i="7"/>
  <c r="D2201" i="7"/>
  <c r="J2163" i="7"/>
  <c r="F2167" i="7"/>
  <c r="H2165" i="7"/>
  <c r="D2169" i="7"/>
  <c r="E2133" i="7"/>
  <c r="D2134" i="7"/>
  <c r="K2120" i="7"/>
  <c r="G2124" i="7"/>
  <c r="F1928" i="7"/>
  <c r="J1924" i="7"/>
  <c r="K1729" i="7"/>
  <c r="G1733" i="7"/>
  <c r="E2855" i="7"/>
  <c r="I2853" i="7"/>
  <c r="J2851" i="7"/>
  <c r="D2850" i="7"/>
  <c r="I2846" i="7"/>
  <c r="D2843" i="7"/>
  <c r="F2838" i="7"/>
  <c r="H2836" i="7"/>
  <c r="E2823" i="7"/>
  <c r="I2821" i="7"/>
  <c r="J2819" i="7"/>
  <c r="D2818" i="7"/>
  <c r="I2814" i="7"/>
  <c r="D2811" i="7"/>
  <c r="F2806" i="7"/>
  <c r="H2804" i="7"/>
  <c r="E2791" i="7"/>
  <c r="I2789" i="7"/>
  <c r="J2787" i="7"/>
  <c r="D2786" i="7"/>
  <c r="H2782" i="7"/>
  <c r="F2779" i="7"/>
  <c r="E2775" i="7"/>
  <c r="F2771" i="7"/>
  <c r="J2767" i="7"/>
  <c r="E2766" i="7"/>
  <c r="F2764" i="7"/>
  <c r="J2760" i="7"/>
  <c r="J2754" i="7"/>
  <c r="I2752" i="7"/>
  <c r="E2743" i="7"/>
  <c r="J2741" i="7"/>
  <c r="F2739" i="7"/>
  <c r="J2735" i="7"/>
  <c r="D2734" i="7"/>
  <c r="H2730" i="7"/>
  <c r="F2728" i="7"/>
  <c r="L2726" i="7"/>
  <c r="E2721" i="7"/>
  <c r="D2719" i="7"/>
  <c r="J2717" i="7"/>
  <c r="D2714" i="7"/>
  <c r="F2712" i="7"/>
  <c r="E2707" i="7"/>
  <c r="F2705" i="7"/>
  <c r="I2703" i="7"/>
  <c r="I2696" i="7"/>
  <c r="F2691" i="7"/>
  <c r="E2686" i="7"/>
  <c r="E2681" i="7"/>
  <c r="D2679" i="7"/>
  <c r="J2677" i="7"/>
  <c r="H2670" i="7"/>
  <c r="E2667" i="7"/>
  <c r="F2665" i="7"/>
  <c r="J2663" i="7"/>
  <c r="D2662" i="7"/>
  <c r="D2660" i="7"/>
  <c r="H2658" i="7"/>
  <c r="H2656" i="7"/>
  <c r="G2653" i="7"/>
  <c r="J2644" i="7"/>
  <c r="E2641" i="7"/>
  <c r="I2639" i="7"/>
  <c r="D2636" i="7"/>
  <c r="I2632" i="7"/>
  <c r="I2629" i="7"/>
  <c r="H2622" i="7"/>
  <c r="E2619" i="7"/>
  <c r="I2615" i="7"/>
  <c r="E2612" i="7"/>
  <c r="I2608" i="7"/>
  <c r="H2598" i="7"/>
  <c r="F2595" i="7"/>
  <c r="L2591" i="7"/>
  <c r="E2587" i="7"/>
  <c r="F2585" i="7"/>
  <c r="E2580" i="7"/>
  <c r="I2578" i="7"/>
  <c r="D2575" i="7"/>
  <c r="L2567" i="7"/>
  <c r="D2566" i="7"/>
  <c r="H2560" i="7"/>
  <c r="D2550" i="7"/>
  <c r="J2548" i="7"/>
  <c r="J2537" i="7"/>
  <c r="E2528" i="7"/>
  <c r="I2525" i="7"/>
  <c r="G2506" i="7"/>
  <c r="K2493" i="7"/>
  <c r="D2500" i="7"/>
  <c r="H2496" i="7"/>
  <c r="L2492" i="7"/>
  <c r="I2495" i="7"/>
  <c r="J2489" i="7"/>
  <c r="F2493" i="7"/>
  <c r="E2475" i="7"/>
  <c r="L2449" i="7"/>
  <c r="I2452" i="7"/>
  <c r="E2456" i="7"/>
  <c r="K2436" i="7"/>
  <c r="L2435" i="7"/>
  <c r="D2443" i="7"/>
  <c r="H2402" i="7"/>
  <c r="H2378" i="7"/>
  <c r="H2375" i="7"/>
  <c r="L2364" i="7"/>
  <c r="G2354" i="7"/>
  <c r="K2350" i="7"/>
  <c r="K2308" i="7"/>
  <c r="D2315" i="7"/>
  <c r="L2307" i="7"/>
  <c r="F2179" i="7"/>
  <c r="H2042" i="7"/>
  <c r="J2040" i="7"/>
  <c r="L2038" i="7"/>
  <c r="D2046" i="7"/>
  <c r="F2044" i="7"/>
  <c r="K1804" i="7"/>
  <c r="L1803" i="7"/>
  <c r="J1805" i="7"/>
  <c r="F1809" i="7"/>
  <c r="H1807" i="7"/>
  <c r="D1811" i="7"/>
  <c r="I1806" i="7"/>
  <c r="E1810" i="7"/>
  <c r="J1740" i="7"/>
  <c r="F1744" i="7"/>
  <c r="E1745" i="7"/>
  <c r="I2509" i="7"/>
  <c r="F2504" i="7"/>
  <c r="I2501" i="7"/>
  <c r="D2491" i="7"/>
  <c r="J2481" i="7"/>
  <c r="K2479" i="7"/>
  <c r="F2469" i="7"/>
  <c r="E2465" i="7"/>
  <c r="H2463" i="7"/>
  <c r="J2460" i="7"/>
  <c r="E2451" i="7"/>
  <c r="H2447" i="7"/>
  <c r="G2445" i="7"/>
  <c r="K2441" i="7"/>
  <c r="E2433" i="7"/>
  <c r="H2431" i="7"/>
  <c r="H2427" i="7"/>
  <c r="I2418" i="7"/>
  <c r="H2415" i="7"/>
  <c r="H2407" i="7"/>
  <c r="I2404" i="7"/>
  <c r="E2401" i="7"/>
  <c r="I2399" i="7"/>
  <c r="D2398" i="7"/>
  <c r="D2396" i="7"/>
  <c r="I2394" i="7"/>
  <c r="H2391" i="7"/>
  <c r="D2388" i="7"/>
  <c r="I2386" i="7"/>
  <c r="H2383" i="7"/>
  <c r="I2380" i="7"/>
  <c r="J2377" i="7"/>
  <c r="L2375" i="7"/>
  <c r="H2374" i="7"/>
  <c r="L2372" i="7"/>
  <c r="D2363" i="7"/>
  <c r="J2361" i="7"/>
  <c r="L2359" i="7"/>
  <c r="J2356" i="7"/>
  <c r="H2347" i="7"/>
  <c r="E2344" i="7"/>
  <c r="L2342" i="7"/>
  <c r="L2340" i="7"/>
  <c r="E2336" i="7"/>
  <c r="L2334" i="7"/>
  <c r="F2333" i="7"/>
  <c r="L2331" i="7"/>
  <c r="G2330" i="7"/>
  <c r="H2328" i="7"/>
  <c r="F2325" i="7"/>
  <c r="L2323" i="7"/>
  <c r="D2322" i="7"/>
  <c r="F2320" i="7"/>
  <c r="D2311" i="7"/>
  <c r="I2309" i="7"/>
  <c r="I2306" i="7"/>
  <c r="H2303" i="7"/>
  <c r="I2298" i="7"/>
  <c r="D2295" i="7"/>
  <c r="I2293" i="7"/>
  <c r="I2290" i="7"/>
  <c r="H2287" i="7"/>
  <c r="D2286" i="7"/>
  <c r="I2284" i="7"/>
  <c r="E2281" i="7"/>
  <c r="I2279" i="7"/>
  <c r="D2278" i="7"/>
  <c r="D2276" i="7"/>
  <c r="I2274" i="7"/>
  <c r="E2266" i="7"/>
  <c r="E2258" i="7"/>
  <c r="I2254" i="7"/>
  <c r="F2247" i="7"/>
  <c r="J2243" i="7"/>
  <c r="D2233" i="7"/>
  <c r="L2229" i="7"/>
  <c r="E2226" i="7"/>
  <c r="I2222" i="7"/>
  <c r="H2201" i="7"/>
  <c r="D2185" i="7"/>
  <c r="L2181" i="7"/>
  <c r="F2175" i="7"/>
  <c r="H2169" i="7"/>
  <c r="D2153" i="7"/>
  <c r="E2149" i="7"/>
  <c r="E2146" i="7"/>
  <c r="I2142" i="7"/>
  <c r="I2134" i="7"/>
  <c r="J2131" i="7"/>
  <c r="F2127" i="7"/>
  <c r="L2117" i="7"/>
  <c r="E2114" i="7"/>
  <c r="I2110" i="7"/>
  <c r="D2101" i="7"/>
  <c r="H2098" i="7"/>
  <c r="F2095" i="7"/>
  <c r="F2092" i="7"/>
  <c r="D2086" i="7"/>
  <c r="J2083" i="7"/>
  <c r="L2077" i="7"/>
  <c r="J2072" i="7"/>
  <c r="D2070" i="7"/>
  <c r="L2058" i="7"/>
  <c r="F2056" i="7"/>
  <c r="D2051" i="7"/>
  <c r="H2049" i="7"/>
  <c r="L2046" i="7"/>
  <c r="J2044" i="7"/>
  <c r="L2030" i="7"/>
  <c r="D2038" i="7"/>
  <c r="F2036" i="7"/>
  <c r="H2034" i="7"/>
  <c r="K1919" i="7"/>
  <c r="D1926" i="7"/>
  <c r="H1922" i="7"/>
  <c r="L1918" i="7"/>
  <c r="L1820" i="7"/>
  <c r="F1826" i="7"/>
  <c r="J1809" i="7"/>
  <c r="F1813" i="7"/>
  <c r="K1788" i="7"/>
  <c r="H1791" i="7"/>
  <c r="I1790" i="7"/>
  <c r="D1795" i="7"/>
  <c r="E1794" i="7"/>
  <c r="F1793" i="7"/>
  <c r="J1789" i="7"/>
  <c r="E1764" i="7"/>
  <c r="K1722" i="7"/>
  <c r="H1725" i="7"/>
  <c r="F1727" i="7"/>
  <c r="D1729" i="7"/>
  <c r="L1721" i="7"/>
  <c r="K1623" i="7"/>
  <c r="L1622" i="7"/>
  <c r="J1624" i="7"/>
  <c r="F1628" i="7"/>
  <c r="D1630" i="7"/>
  <c r="H1626" i="7"/>
  <c r="F2509" i="7"/>
  <c r="E2504" i="7"/>
  <c r="J2492" i="7"/>
  <c r="J2484" i="7"/>
  <c r="D2483" i="7"/>
  <c r="L2475" i="7"/>
  <c r="E2467" i="7"/>
  <c r="I2460" i="7"/>
  <c r="G2458" i="7"/>
  <c r="H2456" i="7"/>
  <c r="L2452" i="7"/>
  <c r="D2451" i="7"/>
  <c r="D2447" i="7"/>
  <c r="F2445" i="7"/>
  <c r="L2443" i="7"/>
  <c r="J2441" i="7"/>
  <c r="I2437" i="7"/>
  <c r="J2434" i="7"/>
  <c r="D2431" i="7"/>
  <c r="L2428" i="7"/>
  <c r="E2427" i="7"/>
  <c r="J2425" i="7"/>
  <c r="L2423" i="7"/>
  <c r="I2421" i="7"/>
  <c r="H2418" i="7"/>
  <c r="D2415" i="7"/>
  <c r="G2413" i="7"/>
  <c r="D2407" i="7"/>
  <c r="D2404" i="7"/>
  <c r="I2402" i="7"/>
  <c r="H2394" i="7"/>
  <c r="D2391" i="7"/>
  <c r="D2383" i="7"/>
  <c r="D2380" i="7"/>
  <c r="I2378" i="7"/>
  <c r="E2377" i="7"/>
  <c r="I2375" i="7"/>
  <c r="J2372" i="7"/>
  <c r="D2371" i="7"/>
  <c r="E2366" i="7"/>
  <c r="E2361" i="7"/>
  <c r="I2359" i="7"/>
  <c r="D2358" i="7"/>
  <c r="I2356" i="7"/>
  <c r="H2350" i="7"/>
  <c r="L2348" i="7"/>
  <c r="E2347" i="7"/>
  <c r="H2342" i="7"/>
  <c r="J2340" i="7"/>
  <c r="D2339" i="7"/>
  <c r="K2334" i="7"/>
  <c r="H2331" i="7"/>
  <c r="D2330" i="7"/>
  <c r="F2328" i="7"/>
  <c r="H2323" i="7"/>
  <c r="E2320" i="7"/>
  <c r="L2318" i="7"/>
  <c r="F2317" i="7"/>
  <c r="L2315" i="7"/>
  <c r="G2314" i="7"/>
  <c r="H2312" i="7"/>
  <c r="H2306" i="7"/>
  <c r="D2303" i="7"/>
  <c r="I2301" i="7"/>
  <c r="H2298" i="7"/>
  <c r="H2296" i="7"/>
  <c r="H2290" i="7"/>
  <c r="D2287" i="7"/>
  <c r="D2284" i="7"/>
  <c r="L2282" i="7"/>
  <c r="H2279" i="7"/>
  <c r="L2261" i="7"/>
  <c r="E2250" i="7"/>
  <c r="F2239" i="7"/>
  <c r="J2235" i="7"/>
  <c r="F2215" i="7"/>
  <c r="J2211" i="7"/>
  <c r="L2197" i="7"/>
  <c r="E2194" i="7"/>
  <c r="I2190" i="7"/>
  <c r="J2187" i="7"/>
  <c r="H2181" i="7"/>
  <c r="L2165" i="7"/>
  <c r="F2159" i="7"/>
  <c r="J2155" i="7"/>
  <c r="D2149" i="7"/>
  <c r="E2138" i="7"/>
  <c r="E2098" i="7"/>
  <c r="H2089" i="7"/>
  <c r="F2080" i="7"/>
  <c r="F2072" i="7"/>
  <c r="J2067" i="7"/>
  <c r="H2065" i="7"/>
  <c r="L2062" i="7"/>
  <c r="J2060" i="7"/>
  <c r="H2058" i="7"/>
  <c r="L2053" i="7"/>
  <c r="I2046" i="7"/>
  <c r="G2044" i="7"/>
  <c r="L2042" i="7"/>
  <c r="K2020" i="7"/>
  <c r="E2026" i="7"/>
  <c r="D2027" i="7"/>
  <c r="K2015" i="7"/>
  <c r="L2014" i="7"/>
  <c r="D2022" i="7"/>
  <c r="G2004" i="7"/>
  <c r="K2000" i="7"/>
  <c r="L1873" i="7"/>
  <c r="E1880" i="7"/>
  <c r="I1876" i="7"/>
  <c r="F1879" i="7"/>
  <c r="K1839" i="7"/>
  <c r="L1838" i="7"/>
  <c r="H1842" i="7"/>
  <c r="D1846" i="7"/>
  <c r="E1840" i="7"/>
  <c r="K1785" i="7"/>
  <c r="L1764" i="7"/>
  <c r="E1771" i="7"/>
  <c r="K1690" i="7"/>
  <c r="H1693" i="7"/>
  <c r="L1689" i="7"/>
  <c r="J1691" i="7"/>
  <c r="F1695" i="7"/>
  <c r="D1697" i="7"/>
  <c r="L1241" i="7"/>
  <c r="J1243" i="7"/>
  <c r="D1249" i="7"/>
  <c r="F1247" i="7"/>
  <c r="H1245" i="7"/>
  <c r="H2334" i="7"/>
  <c r="E2328" i="7"/>
  <c r="H2315" i="7"/>
  <c r="H2304" i="7"/>
  <c r="F2301" i="7"/>
  <c r="L2299" i="7"/>
  <c r="D2298" i="7"/>
  <c r="F2296" i="7"/>
  <c r="F2293" i="7"/>
  <c r="L2291" i="7"/>
  <c r="I2285" i="7"/>
  <c r="I2282" i="7"/>
  <c r="D2279" i="7"/>
  <c r="F2274" i="7"/>
  <c r="F2235" i="7"/>
  <c r="F2187" i="7"/>
  <c r="F2155" i="7"/>
  <c r="H2145" i="7"/>
  <c r="L2141" i="7"/>
  <c r="J2123" i="7"/>
  <c r="D2098" i="7"/>
  <c r="I2094" i="7"/>
  <c r="L2085" i="7"/>
  <c r="H2074" i="7"/>
  <c r="F2055" i="7"/>
  <c r="K1956" i="7"/>
  <c r="F1961" i="7"/>
  <c r="H1959" i="7"/>
  <c r="D1963" i="7"/>
  <c r="L1955" i="7"/>
  <c r="E1962" i="7"/>
  <c r="L1932" i="7"/>
  <c r="I1935" i="7"/>
  <c r="D1940" i="7"/>
  <c r="L1916" i="7"/>
  <c r="E1923" i="7"/>
  <c r="I1919" i="7"/>
  <c r="L1908" i="7"/>
  <c r="I1911" i="7"/>
  <c r="K1852" i="7"/>
  <c r="F1857" i="7"/>
  <c r="L1851" i="7"/>
  <c r="H1855" i="7"/>
  <c r="D1859" i="7"/>
  <c r="J1853" i="7"/>
  <c r="E1858" i="7"/>
  <c r="L1844" i="7"/>
  <c r="E1851" i="7"/>
  <c r="I1847" i="7"/>
  <c r="F1850" i="7"/>
  <c r="J1833" i="7"/>
  <c r="F1837" i="7"/>
  <c r="J1793" i="7"/>
  <c r="F1797" i="7"/>
  <c r="L1745" i="7"/>
  <c r="D1753" i="7"/>
  <c r="H1749" i="7"/>
  <c r="K1746" i="7"/>
  <c r="I1726" i="7"/>
  <c r="K1694" i="7"/>
  <c r="J1695" i="7"/>
  <c r="H1697" i="7"/>
  <c r="F1699" i="7"/>
  <c r="D1701" i="7"/>
  <c r="E1700" i="7"/>
  <c r="I1696" i="7"/>
  <c r="L1693" i="7"/>
  <c r="D2526" i="7"/>
  <c r="H2522" i="7"/>
  <c r="E2513" i="7"/>
  <c r="J2505" i="7"/>
  <c r="F2488" i="7"/>
  <c r="D2486" i="7"/>
  <c r="H2482" i="7"/>
  <c r="E2473" i="7"/>
  <c r="J2468" i="7"/>
  <c r="H2464" i="7"/>
  <c r="E2454" i="7"/>
  <c r="G2450" i="7"/>
  <c r="H2448" i="7"/>
  <c r="L2444" i="7"/>
  <c r="D2439" i="7"/>
  <c r="F2437" i="7"/>
  <c r="G2434" i="7"/>
  <c r="H2432" i="7"/>
  <c r="L2430" i="7"/>
  <c r="I2428" i="7"/>
  <c r="H2423" i="7"/>
  <c r="H2419" i="7"/>
  <c r="H2411" i="7"/>
  <c r="F2408" i="7"/>
  <c r="G2405" i="7"/>
  <c r="G2402" i="7"/>
  <c r="H2400" i="7"/>
  <c r="F2397" i="7"/>
  <c r="F2389" i="7"/>
  <c r="L2387" i="7"/>
  <c r="H2367" i="7"/>
  <c r="I2362" i="7"/>
  <c r="I2357" i="7"/>
  <c r="H2351" i="7"/>
  <c r="D2350" i="7"/>
  <c r="E2345" i="7"/>
  <c r="I2343" i="7"/>
  <c r="D2342" i="7"/>
  <c r="L2338" i="7"/>
  <c r="E2337" i="7"/>
  <c r="E2334" i="7"/>
  <c r="J2332" i="7"/>
  <c r="D2331" i="7"/>
  <c r="H2326" i="7"/>
  <c r="J2324" i="7"/>
  <c r="D2323" i="7"/>
  <c r="J2321" i="7"/>
  <c r="L2319" i="7"/>
  <c r="H2318" i="7"/>
  <c r="L2316" i="7"/>
  <c r="E2315" i="7"/>
  <c r="E2312" i="7"/>
  <c r="H2307" i="7"/>
  <c r="D2306" i="7"/>
  <c r="F2304" i="7"/>
  <c r="H2299" i="7"/>
  <c r="E2296" i="7"/>
  <c r="L2294" i="7"/>
  <c r="H2291" i="7"/>
  <c r="D2290" i="7"/>
  <c r="F2288" i="7"/>
  <c r="H2282" i="7"/>
  <c r="H2280" i="7"/>
  <c r="F2277" i="7"/>
  <c r="L2275" i="7"/>
  <c r="D2253" i="7"/>
  <c r="H2249" i="7"/>
  <c r="D2225" i="7"/>
  <c r="D2221" i="7"/>
  <c r="I2214" i="7"/>
  <c r="F2203" i="7"/>
  <c r="H2193" i="7"/>
  <c r="L2189" i="7"/>
  <c r="F2171" i="7"/>
  <c r="D2165" i="7"/>
  <c r="I2158" i="7"/>
  <c r="F2151" i="7"/>
  <c r="D2141" i="7"/>
  <c r="H2137" i="7"/>
  <c r="L2133" i="7"/>
  <c r="D2126" i="7"/>
  <c r="F2119" i="7"/>
  <c r="E2106" i="7"/>
  <c r="F2100" i="7"/>
  <c r="D2094" i="7"/>
  <c r="F2088" i="7"/>
  <c r="D2085" i="7"/>
  <c r="H2082" i="7"/>
  <c r="F2079" i="7"/>
  <c r="G2076" i="7"/>
  <c r="E2074" i="7"/>
  <c r="F2071" i="7"/>
  <c r="D2069" i="7"/>
  <c r="H2062" i="7"/>
  <c r="D2058" i="7"/>
  <c r="L2050" i="7"/>
  <c r="J2048" i="7"/>
  <c r="L2035" i="7"/>
  <c r="E2042" i="7"/>
  <c r="I2038" i="7"/>
  <c r="J2035" i="7"/>
  <c r="L2012" i="7"/>
  <c r="E2019" i="7"/>
  <c r="F2013" i="7"/>
  <c r="K2008" i="7"/>
  <c r="G2012" i="7"/>
  <c r="J2009" i="7"/>
  <c r="K1967" i="7"/>
  <c r="D1974" i="7"/>
  <c r="H1970" i="7"/>
  <c r="L1924" i="7"/>
  <c r="E1931" i="7"/>
  <c r="I1927" i="7"/>
  <c r="K1913" i="7"/>
  <c r="G1917" i="7"/>
  <c r="G1810" i="7"/>
  <c r="K1799" i="7"/>
  <c r="L1798" i="7"/>
  <c r="H1802" i="7"/>
  <c r="D1806" i="7"/>
  <c r="I1801" i="7"/>
  <c r="K1758" i="7"/>
  <c r="L1757" i="7"/>
  <c r="F1763" i="7"/>
  <c r="J1759" i="7"/>
  <c r="H1761" i="7"/>
  <c r="D1765" i="7"/>
  <c r="L1748" i="7"/>
  <c r="D1756" i="7"/>
  <c r="I1751" i="7"/>
  <c r="E1755" i="7"/>
  <c r="K1681" i="7"/>
  <c r="G1685" i="7"/>
  <c r="E1659" i="7"/>
  <c r="G1411" i="7"/>
  <c r="I1409" i="7"/>
  <c r="F1367" i="7"/>
  <c r="L1361" i="7"/>
  <c r="E1368" i="7"/>
  <c r="H1365" i="7"/>
  <c r="D1369" i="7"/>
  <c r="J1345" i="7"/>
  <c r="E1350" i="7"/>
  <c r="I2516" i="7"/>
  <c r="J2508" i="7"/>
  <c r="E2505" i="7"/>
  <c r="J2500" i="7"/>
  <c r="E2488" i="7"/>
  <c r="G2482" i="7"/>
  <c r="J2466" i="7"/>
  <c r="F2464" i="7"/>
  <c r="I2461" i="7"/>
  <c r="K2457" i="7"/>
  <c r="D2452" i="7"/>
  <c r="H2435" i="7"/>
  <c r="F2432" i="7"/>
  <c r="E2430" i="7"/>
  <c r="D2428" i="7"/>
  <c r="I2426" i="7"/>
  <c r="D2423" i="7"/>
  <c r="L2420" i="7"/>
  <c r="G2419" i="7"/>
  <c r="E2416" i="7"/>
  <c r="L2412" i="7"/>
  <c r="E2411" i="7"/>
  <c r="F2405" i="7"/>
  <c r="L2403" i="7"/>
  <c r="H2395" i="7"/>
  <c r="H2370" i="7"/>
  <c r="H2360" i="7"/>
  <c r="H2354" i="7"/>
  <c r="H2335" i="7"/>
  <c r="D2334" i="7"/>
  <c r="I2324" i="7"/>
  <c r="E2321" i="7"/>
  <c r="E2318" i="7"/>
  <c r="J2316" i="7"/>
  <c r="L2308" i="7"/>
  <c r="E2304" i="7"/>
  <c r="H2294" i="7"/>
  <c r="E2288" i="7"/>
  <c r="H2275" i="7"/>
  <c r="F2231" i="7"/>
  <c r="J2227" i="7"/>
  <c r="F2183" i="7"/>
  <c r="I2102" i="7"/>
  <c r="H2097" i="7"/>
  <c r="F2076" i="7"/>
  <c r="J2064" i="7"/>
  <c r="J2052" i="7"/>
  <c r="K2038" i="7"/>
  <c r="L2037" i="7"/>
  <c r="H2041" i="7"/>
  <c r="L1993" i="7"/>
  <c r="J1995" i="7"/>
  <c r="E2000" i="7"/>
  <c r="I1996" i="7"/>
  <c r="F1999" i="7"/>
  <c r="L1988" i="7"/>
  <c r="I1991" i="7"/>
  <c r="J1972" i="7"/>
  <c r="F1976" i="7"/>
  <c r="J1964" i="7"/>
  <c r="K1948" i="7"/>
  <c r="L1947" i="7"/>
  <c r="I1950" i="7"/>
  <c r="D1955" i="7"/>
  <c r="F1953" i="7"/>
  <c r="H1951" i="7"/>
  <c r="L1897" i="7"/>
  <c r="E1904" i="7"/>
  <c r="I1900" i="7"/>
  <c r="F1903" i="7"/>
  <c r="G1845" i="7"/>
  <c r="K1841" i="7"/>
  <c r="G1794" i="7"/>
  <c r="J1756" i="7"/>
  <c r="D1668" i="7"/>
  <c r="E1667" i="7"/>
  <c r="K1661" i="7"/>
  <c r="I1663" i="7"/>
  <c r="I2500" i="7"/>
  <c r="J2498" i="7"/>
  <c r="F2496" i="7"/>
  <c r="I2493" i="7"/>
  <c r="I2485" i="7"/>
  <c r="I2476" i="7"/>
  <c r="D2468" i="7"/>
  <c r="E2464" i="7"/>
  <c r="F2461" i="7"/>
  <c r="L2459" i="7"/>
  <c r="J2457" i="7"/>
  <c r="I2455" i="7"/>
  <c r="I2453" i="7"/>
  <c r="E2448" i="7"/>
  <c r="E2446" i="7"/>
  <c r="I2444" i="7"/>
  <c r="G2442" i="7"/>
  <c r="G2435" i="7"/>
  <c r="E2432" i="7"/>
  <c r="H2424" i="7"/>
  <c r="J2420" i="7"/>
  <c r="E2414" i="7"/>
  <c r="H2403" i="7"/>
  <c r="E2400" i="7"/>
  <c r="L2396" i="7"/>
  <c r="E2395" i="7"/>
  <c r="K2393" i="7"/>
  <c r="L2388" i="7"/>
  <c r="E2387" i="7"/>
  <c r="H2379" i="7"/>
  <c r="F2376" i="7"/>
  <c r="G2370" i="7"/>
  <c r="F2365" i="7"/>
  <c r="L2363" i="7"/>
  <c r="D2362" i="7"/>
  <c r="F2360" i="7"/>
  <c r="L2355" i="7"/>
  <c r="H2352" i="7"/>
  <c r="I2349" i="7"/>
  <c r="I2346" i="7"/>
  <c r="D2343" i="7"/>
  <c r="I2341" i="7"/>
  <c r="H2338" i="7"/>
  <c r="D2335" i="7"/>
  <c r="D2332" i="7"/>
  <c r="L2330" i="7"/>
  <c r="E2329" i="7"/>
  <c r="I2327" i="7"/>
  <c r="D2326" i="7"/>
  <c r="D2324" i="7"/>
  <c r="L2322" i="7"/>
  <c r="H2319" i="7"/>
  <c r="I2316" i="7"/>
  <c r="J2313" i="7"/>
  <c r="L2311" i="7"/>
  <c r="E2310" i="7"/>
  <c r="J2308" i="7"/>
  <c r="D2307" i="7"/>
  <c r="H2302" i="7"/>
  <c r="J2300" i="7"/>
  <c r="J2297" i="7"/>
  <c r="L2295" i="7"/>
  <c r="E2294" i="7"/>
  <c r="J2292" i="7"/>
  <c r="H2283" i="7"/>
  <c r="E2280" i="7"/>
  <c r="L2278" i="7"/>
  <c r="L2276" i="7"/>
  <c r="J2267" i="7"/>
  <c r="F2263" i="7"/>
  <c r="J2259" i="7"/>
  <c r="D2245" i="7"/>
  <c r="H2241" i="7"/>
  <c r="L2237" i="7"/>
  <c r="E2234" i="7"/>
  <c r="D2217" i="7"/>
  <c r="L2213" i="7"/>
  <c r="D2189" i="7"/>
  <c r="E2186" i="7"/>
  <c r="D2177" i="7"/>
  <c r="H2173" i="7"/>
  <c r="D2161" i="7"/>
  <c r="L2157" i="7"/>
  <c r="E2154" i="7"/>
  <c r="I2150" i="7"/>
  <c r="J2147" i="7"/>
  <c r="D2133" i="7"/>
  <c r="H2129" i="7"/>
  <c r="L2125" i="7"/>
  <c r="E2122" i="7"/>
  <c r="I2118" i="7"/>
  <c r="J2115" i="7"/>
  <c r="D2102" i="7"/>
  <c r="J2099" i="7"/>
  <c r="L2093" i="7"/>
  <c r="H2090" i="7"/>
  <c r="F2087" i="7"/>
  <c r="G2084" i="7"/>
  <c r="D2082" i="7"/>
  <c r="L2070" i="7"/>
  <c r="J2068" i="7"/>
  <c r="H2066" i="7"/>
  <c r="F2064" i="7"/>
  <c r="D2059" i="7"/>
  <c r="H2057" i="7"/>
  <c r="I2054" i="7"/>
  <c r="F2052" i="7"/>
  <c r="E2050" i="7"/>
  <c r="L2045" i="7"/>
  <c r="D2005" i="7"/>
  <c r="J2001" i="7"/>
  <c r="J1980" i="7"/>
  <c r="L1966" i="7"/>
  <c r="E1939" i="7"/>
  <c r="E1915" i="7"/>
  <c r="G1898" i="7"/>
  <c r="K1894" i="7"/>
  <c r="L1889" i="7"/>
  <c r="E1896" i="7"/>
  <c r="I1892" i="7"/>
  <c r="F1895" i="7"/>
  <c r="E1845" i="7"/>
  <c r="F1832" i="7"/>
  <c r="J1828" i="7"/>
  <c r="K1823" i="7"/>
  <c r="L1822" i="7"/>
  <c r="H1826" i="7"/>
  <c r="D1830" i="7"/>
  <c r="F1788" i="7"/>
  <c r="J1784" i="7"/>
  <c r="L1782" i="7"/>
  <c r="H1786" i="7"/>
  <c r="D1790" i="7"/>
  <c r="I1785" i="7"/>
  <c r="E1789" i="7"/>
  <c r="J1779" i="7"/>
  <c r="I1780" i="7"/>
  <c r="I1767" i="7"/>
  <c r="K1453" i="7"/>
  <c r="H1456" i="7"/>
  <c r="L1452" i="7"/>
  <c r="J1454" i="7"/>
  <c r="D1460" i="7"/>
  <c r="F1458" i="7"/>
  <c r="E2496" i="7"/>
  <c r="F2485" i="7"/>
  <c r="L2483" i="7"/>
  <c r="E2480" i="7"/>
  <c r="D2478" i="7"/>
  <c r="H2474" i="7"/>
  <c r="E2459" i="7"/>
  <c r="E2457" i="7"/>
  <c r="H2455" i="7"/>
  <c r="F2440" i="7"/>
  <c r="F2438" i="7"/>
  <c r="J2436" i="7"/>
  <c r="E2435" i="7"/>
  <c r="I2429" i="7"/>
  <c r="D2426" i="7"/>
  <c r="F2424" i="7"/>
  <c r="E2422" i="7"/>
  <c r="D2419" i="7"/>
  <c r="J2417" i="7"/>
  <c r="L2415" i="7"/>
  <c r="I2412" i="7"/>
  <c r="J2409" i="7"/>
  <c r="L2407" i="7"/>
  <c r="H2406" i="7"/>
  <c r="L2404" i="7"/>
  <c r="J2396" i="7"/>
  <c r="J2393" i="7"/>
  <c r="L2391" i="7"/>
  <c r="L2380" i="7"/>
  <c r="E2360" i="7"/>
  <c r="I2333" i="7"/>
  <c r="H2327" i="7"/>
  <c r="D2319" i="7"/>
  <c r="D2316" i="7"/>
  <c r="L2314" i="7"/>
  <c r="I2311" i="7"/>
  <c r="J2305" i="7"/>
  <c r="L2303" i="7"/>
  <c r="I2300" i="7"/>
  <c r="E2297" i="7"/>
  <c r="J2289" i="7"/>
  <c r="L2287" i="7"/>
  <c r="H2286" i="7"/>
  <c r="D2241" i="7"/>
  <c r="D2237" i="7"/>
  <c r="D2213" i="7"/>
  <c r="H2209" i="7"/>
  <c r="L2205" i="7"/>
  <c r="J2179" i="7"/>
  <c r="D2157" i="7"/>
  <c r="D2125" i="7"/>
  <c r="D2118" i="7"/>
  <c r="F2096" i="7"/>
  <c r="D2093" i="7"/>
  <c r="F2084" i="7"/>
  <c r="J2075" i="7"/>
  <c r="H2054" i="7"/>
  <c r="D2045" i="7"/>
  <c r="K2027" i="7"/>
  <c r="J2028" i="7"/>
  <c r="L2026" i="7"/>
  <c r="D2034" i="7"/>
  <c r="F2032" i="7"/>
  <c r="L2005" i="7"/>
  <c r="G2010" i="7"/>
  <c r="G1890" i="7"/>
  <c r="K1886" i="7"/>
  <c r="L1881" i="7"/>
  <c r="E1888" i="7"/>
  <c r="I1884" i="7"/>
  <c r="F1887" i="7"/>
  <c r="L1833" i="7"/>
  <c r="J1835" i="7"/>
  <c r="F1839" i="7"/>
  <c r="L1817" i="7"/>
  <c r="I1820" i="7"/>
  <c r="E1824" i="7"/>
  <c r="J1819" i="7"/>
  <c r="F1823" i="7"/>
  <c r="L1793" i="7"/>
  <c r="I1796" i="7"/>
  <c r="E1800" i="7"/>
  <c r="J1795" i="7"/>
  <c r="F1799" i="7"/>
  <c r="L1602" i="7"/>
  <c r="J1604" i="7"/>
  <c r="H1606" i="7"/>
  <c r="F1608" i="7"/>
  <c r="D1610" i="7"/>
  <c r="L1554" i="7"/>
  <c r="D1562" i="7"/>
  <c r="F1560" i="7"/>
  <c r="H1558" i="7"/>
  <c r="H2025" i="7"/>
  <c r="L2022" i="7"/>
  <c r="G2018" i="7"/>
  <c r="H2015" i="7"/>
  <c r="E2011" i="7"/>
  <c r="H2007" i="7"/>
  <c r="E2003" i="7"/>
  <c r="K1992" i="7"/>
  <c r="L1990" i="7"/>
  <c r="E1984" i="7"/>
  <c r="D1982" i="7"/>
  <c r="H1978" i="7"/>
  <c r="I1974" i="7"/>
  <c r="E1968" i="7"/>
  <c r="I1966" i="7"/>
  <c r="L1963" i="7"/>
  <c r="E1960" i="7"/>
  <c r="D1958" i="7"/>
  <c r="I1951" i="7"/>
  <c r="D1947" i="7"/>
  <c r="F1945" i="7"/>
  <c r="F1943" i="7"/>
  <c r="J1940" i="7"/>
  <c r="D1939" i="7"/>
  <c r="I1932" i="7"/>
  <c r="L1926" i="7"/>
  <c r="I1924" i="7"/>
  <c r="D1907" i="7"/>
  <c r="F1905" i="7"/>
  <c r="D1899" i="7"/>
  <c r="F1897" i="7"/>
  <c r="D1891" i="7"/>
  <c r="F1889" i="7"/>
  <c r="F1885" i="7"/>
  <c r="E1883" i="7"/>
  <c r="F1877" i="7"/>
  <c r="E1875" i="7"/>
  <c r="D1867" i="7"/>
  <c r="F1865" i="7"/>
  <c r="F1863" i="7"/>
  <c r="F1861" i="7"/>
  <c r="L1859" i="7"/>
  <c r="D1854" i="7"/>
  <c r="L1846" i="7"/>
  <c r="D1843" i="7"/>
  <c r="I1839" i="7"/>
  <c r="H1834" i="7"/>
  <c r="L1830" i="7"/>
  <c r="F1821" i="7"/>
  <c r="J1813" i="7"/>
  <c r="L1811" i="7"/>
  <c r="F1810" i="7"/>
  <c r="D1803" i="7"/>
  <c r="H1799" i="7"/>
  <c r="J1797" i="7"/>
  <c r="L1795" i="7"/>
  <c r="F1794" i="7"/>
  <c r="J1785" i="7"/>
  <c r="G1774" i="7"/>
  <c r="J1772" i="7"/>
  <c r="J1765" i="7"/>
  <c r="H1762" i="7"/>
  <c r="G1758" i="7"/>
  <c r="H1755" i="7"/>
  <c r="H1753" i="7"/>
  <c r="L1751" i="7"/>
  <c r="E1748" i="7"/>
  <c r="H1741" i="7"/>
  <c r="D1740" i="7"/>
  <c r="H1738" i="7"/>
  <c r="I1736" i="7"/>
  <c r="H1729" i="7"/>
  <c r="F1723" i="7"/>
  <c r="K1721" i="7"/>
  <c r="K1710" i="7"/>
  <c r="L1709" i="7"/>
  <c r="L1706" i="7"/>
  <c r="E1705" i="7"/>
  <c r="L1674" i="7"/>
  <c r="D1682" i="7"/>
  <c r="J1676" i="7"/>
  <c r="I1677" i="7"/>
  <c r="E1681" i="7"/>
  <c r="K1669" i="7"/>
  <c r="D1676" i="7"/>
  <c r="L1668" i="7"/>
  <c r="E1675" i="7"/>
  <c r="K1666" i="7"/>
  <c r="D1673" i="7"/>
  <c r="L1665" i="7"/>
  <c r="J1667" i="7"/>
  <c r="F1671" i="7"/>
  <c r="K1318" i="7"/>
  <c r="F1323" i="7"/>
  <c r="J1319" i="7"/>
  <c r="D1325" i="7"/>
  <c r="L2029" i="7"/>
  <c r="E2018" i="7"/>
  <c r="F2015" i="7"/>
  <c r="J2012" i="7"/>
  <c r="J2004" i="7"/>
  <c r="G1996" i="7"/>
  <c r="F1992" i="7"/>
  <c r="I1990" i="7"/>
  <c r="E1986" i="7"/>
  <c r="G1978" i="7"/>
  <c r="E1976" i="7"/>
  <c r="E1970" i="7"/>
  <c r="D1966" i="7"/>
  <c r="J1963" i="7"/>
  <c r="J1955" i="7"/>
  <c r="I1940" i="7"/>
  <c r="L1934" i="7"/>
  <c r="H1930" i="7"/>
  <c r="K1926" i="7"/>
  <c r="K1918" i="7"/>
  <c r="I1916" i="7"/>
  <c r="J1908" i="7"/>
  <c r="J1900" i="7"/>
  <c r="J1892" i="7"/>
  <c r="J1868" i="7"/>
  <c r="E1861" i="7"/>
  <c r="J1859" i="7"/>
  <c r="H1850" i="7"/>
  <c r="J1841" i="7"/>
  <c r="H1839" i="7"/>
  <c r="J1837" i="7"/>
  <c r="F1834" i="7"/>
  <c r="I1830" i="7"/>
  <c r="I1828" i="7"/>
  <c r="E1821" i="7"/>
  <c r="J1817" i="7"/>
  <c r="H1815" i="7"/>
  <c r="J1811" i="7"/>
  <c r="J1806" i="7"/>
  <c r="F1801" i="7"/>
  <c r="F1776" i="7"/>
  <c r="I1768" i="7"/>
  <c r="L1759" i="7"/>
  <c r="E1758" i="7"/>
  <c r="K1756" i="7"/>
  <c r="F1755" i="7"/>
  <c r="J1751" i="7"/>
  <c r="L1749" i="7"/>
  <c r="D1748" i="7"/>
  <c r="H1746" i="7"/>
  <c r="I1744" i="7"/>
  <c r="L1742" i="7"/>
  <c r="G1741" i="7"/>
  <c r="E1738" i="7"/>
  <c r="H1736" i="7"/>
  <c r="L1734" i="7"/>
  <c r="J1727" i="7"/>
  <c r="H1721" i="7"/>
  <c r="J1719" i="7"/>
  <c r="L1717" i="7"/>
  <c r="I1682" i="7"/>
  <c r="K1680" i="7"/>
  <c r="E1666" i="7"/>
  <c r="L1659" i="7"/>
  <c r="I1651" i="7"/>
  <c r="G1653" i="7"/>
  <c r="E1655" i="7"/>
  <c r="K1649" i="7"/>
  <c r="D1650" i="7"/>
  <c r="L1642" i="7"/>
  <c r="J1644" i="7"/>
  <c r="H1646" i="7"/>
  <c r="F1648" i="7"/>
  <c r="F1478" i="7"/>
  <c r="H1476" i="7"/>
  <c r="D1480" i="7"/>
  <c r="J1474" i="7"/>
  <c r="L1472" i="7"/>
  <c r="K1399" i="7"/>
  <c r="I1401" i="7"/>
  <c r="G1403" i="7"/>
  <c r="L1265" i="7"/>
  <c r="J1267" i="7"/>
  <c r="E1272" i="7"/>
  <c r="D1273" i="7"/>
  <c r="F1271" i="7"/>
  <c r="E2034" i="7"/>
  <c r="F2031" i="7"/>
  <c r="D2029" i="7"/>
  <c r="K2024" i="7"/>
  <c r="I2012" i="7"/>
  <c r="L1998" i="7"/>
  <c r="H1994" i="7"/>
  <c r="E1992" i="7"/>
  <c r="L1987" i="7"/>
  <c r="I1983" i="7"/>
  <c r="L1979" i="7"/>
  <c r="E1978" i="7"/>
  <c r="L1971" i="7"/>
  <c r="I1967" i="7"/>
  <c r="E1963" i="7"/>
  <c r="I1959" i="7"/>
  <c r="E1955" i="7"/>
  <c r="F1951" i="7"/>
  <c r="I1948" i="7"/>
  <c r="L1942" i="7"/>
  <c r="F1936" i="7"/>
  <c r="I1934" i="7"/>
  <c r="E1928" i="7"/>
  <c r="I1926" i="7"/>
  <c r="E1920" i="7"/>
  <c r="I1918" i="7"/>
  <c r="F1912" i="7"/>
  <c r="I1908" i="7"/>
  <c r="L1902" i="7"/>
  <c r="L1894" i="7"/>
  <c r="L1886" i="7"/>
  <c r="J1884" i="7"/>
  <c r="L1878" i="7"/>
  <c r="J1876" i="7"/>
  <c r="L1870" i="7"/>
  <c r="L1862" i="7"/>
  <c r="E1859" i="7"/>
  <c r="I1855" i="7"/>
  <c r="E1848" i="7"/>
  <c r="I1846" i="7"/>
  <c r="I1844" i="7"/>
  <c r="F1841" i="7"/>
  <c r="G1837" i="7"/>
  <c r="L1835" i="7"/>
  <c r="E1834" i="7"/>
  <c r="E1832" i="7"/>
  <c r="D1819" i="7"/>
  <c r="F1817" i="7"/>
  <c r="F1815" i="7"/>
  <c r="E1813" i="7"/>
  <c r="E1811" i="7"/>
  <c r="I1804" i="7"/>
  <c r="E1797" i="7"/>
  <c r="E1795" i="7"/>
  <c r="E1792" i="7"/>
  <c r="J1790" i="7"/>
  <c r="H1778" i="7"/>
  <c r="D1774" i="7"/>
  <c r="E1772" i="7"/>
  <c r="I1770" i="7"/>
  <c r="F1768" i="7"/>
  <c r="L1766" i="7"/>
  <c r="D1758" i="7"/>
  <c r="E1753" i="7"/>
  <c r="E1746" i="7"/>
  <c r="G1744" i="7"/>
  <c r="D1741" i="7"/>
  <c r="G1736" i="7"/>
  <c r="D1734" i="7"/>
  <c r="F1731" i="7"/>
  <c r="I1727" i="7"/>
  <c r="L1725" i="7"/>
  <c r="G1724" i="7"/>
  <c r="E1721" i="7"/>
  <c r="I1717" i="7"/>
  <c r="D1716" i="7"/>
  <c r="K1706" i="7"/>
  <c r="H1709" i="7"/>
  <c r="F1704" i="7"/>
  <c r="J1684" i="7"/>
  <c r="K1668" i="7"/>
  <c r="G1672" i="7"/>
  <c r="J1660" i="7"/>
  <c r="H1662" i="7"/>
  <c r="K1655" i="7"/>
  <c r="L1654" i="7"/>
  <c r="J1656" i="7"/>
  <c r="H1658" i="7"/>
  <c r="D1662" i="7"/>
  <c r="K1621" i="7"/>
  <c r="I1623" i="7"/>
  <c r="G1625" i="7"/>
  <c r="D1499" i="7"/>
  <c r="K1413" i="7"/>
  <c r="D1420" i="7"/>
  <c r="H1416" i="7"/>
  <c r="F1418" i="7"/>
  <c r="J1414" i="7"/>
  <c r="L1374" i="7"/>
  <c r="F1380" i="7"/>
  <c r="D1382" i="7"/>
  <c r="L1358" i="7"/>
  <c r="F1364" i="7"/>
  <c r="H1362" i="7"/>
  <c r="D1366" i="7"/>
  <c r="H1269" i="7"/>
  <c r="J2024" i="7"/>
  <c r="L2021" i="7"/>
  <c r="L2006" i="7"/>
  <c r="F2000" i="7"/>
  <c r="I1998" i="7"/>
  <c r="E1994" i="7"/>
  <c r="J1987" i="7"/>
  <c r="J1985" i="7"/>
  <c r="H1983" i="7"/>
  <c r="D1981" i="7"/>
  <c r="J1979" i="7"/>
  <c r="I1975" i="7"/>
  <c r="J1971" i="7"/>
  <c r="H1946" i="7"/>
  <c r="I1942" i="7"/>
  <c r="E1936" i="7"/>
  <c r="L1931" i="7"/>
  <c r="E1912" i="7"/>
  <c r="K1902" i="7"/>
  <c r="I1862" i="7"/>
  <c r="J1857" i="7"/>
  <c r="I1807" i="7"/>
  <c r="E1778" i="7"/>
  <c r="H1770" i="7"/>
  <c r="H1763" i="7"/>
  <c r="F1739" i="7"/>
  <c r="L1737" i="7"/>
  <c r="F1736" i="7"/>
  <c r="J1732" i="7"/>
  <c r="K1702" i="7"/>
  <c r="J1703" i="7"/>
  <c r="H1705" i="7"/>
  <c r="D1709" i="7"/>
  <c r="I1704" i="7"/>
  <c r="E1708" i="7"/>
  <c r="L1698" i="7"/>
  <c r="I1701" i="7"/>
  <c r="I1698" i="7"/>
  <c r="K1696" i="7"/>
  <c r="K1671" i="7"/>
  <c r="D1678" i="7"/>
  <c r="H1674" i="7"/>
  <c r="K1665" i="7"/>
  <c r="J1652" i="7"/>
  <c r="H1654" i="7"/>
  <c r="F1656" i="7"/>
  <c r="D1658" i="7"/>
  <c r="L1650" i="7"/>
  <c r="D1416" i="7"/>
  <c r="F1414" i="7"/>
  <c r="H1412" i="7"/>
  <c r="J1348" i="7"/>
  <c r="F1352" i="7"/>
  <c r="H1350" i="7"/>
  <c r="D1354" i="7"/>
  <c r="L1234" i="7"/>
  <c r="D1242" i="7"/>
  <c r="F1240" i="7"/>
  <c r="J1236" i="7"/>
  <c r="H1238" i="7"/>
  <c r="H2026" i="7"/>
  <c r="F2024" i="7"/>
  <c r="D2019" i="7"/>
  <c r="F2016" i="7"/>
  <c r="I2014" i="7"/>
  <c r="H2010" i="7"/>
  <c r="F2008" i="7"/>
  <c r="I2006" i="7"/>
  <c r="H2002" i="7"/>
  <c r="D1998" i="7"/>
  <c r="L1995" i="7"/>
  <c r="E1987" i="7"/>
  <c r="F1983" i="7"/>
  <c r="E1979" i="7"/>
  <c r="J1977" i="7"/>
  <c r="H1975" i="7"/>
  <c r="E1971" i="7"/>
  <c r="F1969" i="7"/>
  <c r="F1967" i="7"/>
  <c r="F1959" i="7"/>
  <c r="I1956" i="7"/>
  <c r="L1950" i="7"/>
  <c r="E1946" i="7"/>
  <c r="E1944" i="7"/>
  <c r="D1942" i="7"/>
  <c r="E1938" i="7"/>
  <c r="J1931" i="7"/>
  <c r="J1923" i="7"/>
  <c r="L1915" i="7"/>
  <c r="E1914" i="7"/>
  <c r="D1910" i="7"/>
  <c r="I1902" i="7"/>
  <c r="I1894" i="7"/>
  <c r="I1886" i="7"/>
  <c r="H1882" i="7"/>
  <c r="D1878" i="7"/>
  <c r="H1874" i="7"/>
  <c r="D1870" i="7"/>
  <c r="E1866" i="7"/>
  <c r="E1864" i="7"/>
  <c r="D1862" i="7"/>
  <c r="I1860" i="7"/>
  <c r="F1855" i="7"/>
  <c r="F1853" i="7"/>
  <c r="J1851" i="7"/>
  <c r="E1837" i="7"/>
  <c r="E1835" i="7"/>
  <c r="I1831" i="7"/>
  <c r="J1829" i="7"/>
  <c r="L1827" i="7"/>
  <c r="D1822" i="7"/>
  <c r="L1814" i="7"/>
  <c r="J1812" i="7"/>
  <c r="I1809" i="7"/>
  <c r="F1802" i="7"/>
  <c r="F1800" i="7"/>
  <c r="J1798" i="7"/>
  <c r="J1796" i="7"/>
  <c r="I1791" i="7"/>
  <c r="D1778" i="7"/>
  <c r="D1775" i="7"/>
  <c r="J1773" i="7"/>
  <c r="E1766" i="7"/>
  <c r="K1764" i="7"/>
  <c r="D1759" i="7"/>
  <c r="E1756" i="7"/>
  <c r="K1754" i="7"/>
  <c r="D1749" i="7"/>
  <c r="F1747" i="7"/>
  <c r="D1742" i="7"/>
  <c r="E1739" i="7"/>
  <c r="H1737" i="7"/>
  <c r="L1733" i="7"/>
  <c r="G1732" i="7"/>
  <c r="I1728" i="7"/>
  <c r="D1717" i="7"/>
  <c r="I1709" i="7"/>
  <c r="E1698" i="7"/>
  <c r="K1692" i="7"/>
  <c r="I1694" i="7"/>
  <c r="D1666" i="7"/>
  <c r="L1658" i="7"/>
  <c r="E1654" i="7"/>
  <c r="K1648" i="7"/>
  <c r="F1653" i="7"/>
  <c r="I1650" i="7"/>
  <c r="J1649" i="7"/>
  <c r="G1652" i="7"/>
  <c r="L1408" i="7"/>
  <c r="L1382" i="7"/>
  <c r="D1390" i="7"/>
  <c r="H1318" i="7"/>
  <c r="J1316" i="7"/>
  <c r="D1322" i="7"/>
  <c r="K1279" i="7"/>
  <c r="J1280" i="7"/>
  <c r="L1278" i="7"/>
  <c r="D1286" i="7"/>
  <c r="F1284" i="7"/>
  <c r="H1282" i="7"/>
  <c r="D2035" i="7"/>
  <c r="H2033" i="7"/>
  <c r="I2030" i="7"/>
  <c r="F2028" i="7"/>
  <c r="D2021" i="7"/>
  <c r="E2016" i="7"/>
  <c r="D2014" i="7"/>
  <c r="D2006" i="7"/>
  <c r="E2002" i="7"/>
  <c r="H1991" i="7"/>
  <c r="J1988" i="7"/>
  <c r="D1987" i="7"/>
  <c r="D1979" i="7"/>
  <c r="F1975" i="7"/>
  <c r="L1939" i="7"/>
  <c r="F1925" i="7"/>
  <c r="J1921" i="7"/>
  <c r="E1906" i="7"/>
  <c r="L1899" i="7"/>
  <c r="E1898" i="7"/>
  <c r="L1891" i="7"/>
  <c r="E1890" i="7"/>
  <c r="E1853" i="7"/>
  <c r="F1829" i="7"/>
  <c r="J1827" i="7"/>
  <c r="F1816" i="7"/>
  <c r="I1814" i="7"/>
  <c r="E1802" i="7"/>
  <c r="I1798" i="7"/>
  <c r="D1773" i="7"/>
  <c r="J1771" i="7"/>
  <c r="H1769" i="7"/>
  <c r="J1767" i="7"/>
  <c r="I1752" i="7"/>
  <c r="L1750" i="7"/>
  <c r="E1747" i="7"/>
  <c r="E1737" i="7"/>
  <c r="J1735" i="7"/>
  <c r="I1733" i="7"/>
  <c r="E1732" i="7"/>
  <c r="K1709" i="7"/>
  <c r="L1708" i="7"/>
  <c r="K1701" i="7"/>
  <c r="E1707" i="7"/>
  <c r="L1700" i="7"/>
  <c r="H1704" i="7"/>
  <c r="D1708" i="7"/>
  <c r="L1690" i="7"/>
  <c r="E1697" i="7"/>
  <c r="F1696" i="7"/>
  <c r="J1692" i="7"/>
  <c r="K1678" i="7"/>
  <c r="D1685" i="7"/>
  <c r="J1679" i="7"/>
  <c r="L1677" i="7"/>
  <c r="E1684" i="7"/>
  <c r="K1670" i="7"/>
  <c r="I1672" i="7"/>
  <c r="L1669" i="7"/>
  <c r="J1671" i="7"/>
  <c r="E1676" i="7"/>
  <c r="H1673" i="7"/>
  <c r="F1675" i="7"/>
  <c r="K1610" i="7"/>
  <c r="L1609" i="7"/>
  <c r="J1611" i="7"/>
  <c r="H1613" i="7"/>
  <c r="F1615" i="7"/>
  <c r="D1617" i="7"/>
  <c r="E1616" i="7"/>
  <c r="K1559" i="7"/>
  <c r="D1566" i="7"/>
  <c r="H1562" i="7"/>
  <c r="F1564" i="7"/>
  <c r="J1560" i="7"/>
  <c r="L1396" i="7"/>
  <c r="K1397" i="7"/>
  <c r="J1398" i="7"/>
  <c r="H1400" i="7"/>
  <c r="F1402" i="7"/>
  <c r="D1404" i="7"/>
  <c r="E1403" i="7"/>
  <c r="J1321" i="7"/>
  <c r="E1326" i="7"/>
  <c r="L1258" i="7"/>
  <c r="D1266" i="7"/>
  <c r="F1264" i="7"/>
  <c r="H1262" i="7"/>
  <c r="H1706" i="7"/>
  <c r="D1705" i="7"/>
  <c r="F1703" i="7"/>
  <c r="H1696" i="7"/>
  <c r="L1694" i="7"/>
  <c r="E1690" i="7"/>
  <c r="K1688" i="7"/>
  <c r="F1687" i="7"/>
  <c r="H1685" i="7"/>
  <c r="K1676" i="7"/>
  <c r="K1673" i="7"/>
  <c r="H1670" i="7"/>
  <c r="E1660" i="7"/>
  <c r="F1655" i="7"/>
  <c r="L1646" i="7"/>
  <c r="F1643" i="7"/>
  <c r="J1640" i="7"/>
  <c r="E1639" i="7"/>
  <c r="G1632" i="7"/>
  <c r="L1630" i="7"/>
  <c r="D1625" i="7"/>
  <c r="J1623" i="7"/>
  <c r="L1617" i="7"/>
  <c r="E1614" i="7"/>
  <c r="F1612" i="7"/>
  <c r="L1610" i="7"/>
  <c r="D1609" i="7"/>
  <c r="J1607" i="7"/>
  <c r="F1604" i="7"/>
  <c r="D1602" i="7"/>
  <c r="J1600" i="7"/>
  <c r="E1595" i="7"/>
  <c r="F1591" i="7"/>
  <c r="D1589" i="7"/>
  <c r="F1587" i="7"/>
  <c r="D1585" i="7"/>
  <c r="I1583" i="7"/>
  <c r="G1581" i="7"/>
  <c r="J1579" i="7"/>
  <c r="D1574" i="7"/>
  <c r="D1570" i="7"/>
  <c r="J1568" i="7"/>
  <c r="L1566" i="7"/>
  <c r="I1564" i="7"/>
  <c r="L1562" i="7"/>
  <c r="I1556" i="7"/>
  <c r="F1554" i="7"/>
  <c r="F1546" i="7"/>
  <c r="D1544" i="7"/>
  <c r="I1541" i="7"/>
  <c r="D1539" i="7"/>
  <c r="H1536" i="7"/>
  <c r="D1528" i="7"/>
  <c r="G1519" i="7"/>
  <c r="H1516" i="7"/>
  <c r="D1507" i="7"/>
  <c r="H1504" i="7"/>
  <c r="I1497" i="7"/>
  <c r="H1492" i="7"/>
  <c r="F1485" i="7"/>
  <c r="D1483" i="7"/>
  <c r="L1480" i="7"/>
  <c r="H1472" i="7"/>
  <c r="G1467" i="7"/>
  <c r="L1460" i="7"/>
  <c r="I1453" i="7"/>
  <c r="H1449" i="7"/>
  <c r="H1445" i="7"/>
  <c r="F1443" i="7"/>
  <c r="H1436" i="7"/>
  <c r="F1434" i="7"/>
  <c r="H1432" i="7"/>
  <c r="F1430" i="7"/>
  <c r="H1428" i="7"/>
  <c r="F1426" i="7"/>
  <c r="H1424" i="7"/>
  <c r="F1422" i="7"/>
  <c r="L1420" i="7"/>
  <c r="J1418" i="7"/>
  <c r="L1416" i="7"/>
  <c r="F1410" i="7"/>
  <c r="H1408" i="7"/>
  <c r="J1406" i="7"/>
  <c r="L1404" i="7"/>
  <c r="D1401" i="7"/>
  <c r="F1397" i="7"/>
  <c r="F1395" i="7"/>
  <c r="D1393" i="7"/>
  <c r="K1390" i="7"/>
  <c r="H1385" i="7"/>
  <c r="L1369" i="7"/>
  <c r="E1366" i="7"/>
  <c r="F1363" i="7"/>
  <c r="F1360" i="7"/>
  <c r="H1354" i="7"/>
  <c r="J1351" i="7"/>
  <c r="D1349" i="7"/>
  <c r="J1340" i="7"/>
  <c r="F1335" i="7"/>
  <c r="D1330" i="7"/>
  <c r="J1327" i="7"/>
  <c r="H1325" i="7"/>
  <c r="H1322" i="7"/>
  <c r="F1312" i="7"/>
  <c r="E1310" i="7"/>
  <c r="D1305" i="7"/>
  <c r="D1298" i="7"/>
  <c r="L1286" i="7"/>
  <c r="J1284" i="7"/>
  <c r="E1280" i="7"/>
  <c r="D1278" i="7"/>
  <c r="J1275" i="7"/>
  <c r="L1273" i="7"/>
  <c r="D1269" i="7"/>
  <c r="L1266" i="7"/>
  <c r="F1260" i="7"/>
  <c r="D1258" i="7"/>
  <c r="E1256" i="7"/>
  <c r="D1254" i="7"/>
  <c r="J1251" i="7"/>
  <c r="L1249" i="7"/>
  <c r="D1245" i="7"/>
  <c r="L1242" i="7"/>
  <c r="H1234" i="7"/>
  <c r="F1232" i="7"/>
  <c r="L1225" i="7"/>
  <c r="L1201" i="7"/>
  <c r="J1203" i="7"/>
  <c r="D1209" i="7"/>
  <c r="H1205" i="7"/>
  <c r="F1207" i="7"/>
  <c r="K993" i="7"/>
  <c r="H996" i="7"/>
  <c r="L992" i="7"/>
  <c r="E999" i="7"/>
  <c r="D1000" i="7"/>
  <c r="I995" i="7"/>
  <c r="K977" i="7"/>
  <c r="H980" i="7"/>
  <c r="L976" i="7"/>
  <c r="I979" i="7"/>
  <c r="E983" i="7"/>
  <c r="D984" i="7"/>
  <c r="K594" i="7"/>
  <c r="E600" i="7"/>
  <c r="I596" i="7"/>
  <c r="L593" i="7"/>
  <c r="H597" i="7"/>
  <c r="D601" i="7"/>
  <c r="J1699" i="7"/>
  <c r="L1697" i="7"/>
  <c r="I1688" i="7"/>
  <c r="H1682" i="7"/>
  <c r="F1672" i="7"/>
  <c r="D1670" i="7"/>
  <c r="G1658" i="7"/>
  <c r="H1653" i="7"/>
  <c r="F1652" i="7"/>
  <c r="E1648" i="7"/>
  <c r="L1641" i="7"/>
  <c r="F1640" i="7"/>
  <c r="H1637" i="7"/>
  <c r="J1635" i="7"/>
  <c r="L1633" i="7"/>
  <c r="H1630" i="7"/>
  <c r="J1628" i="7"/>
  <c r="L1626" i="7"/>
  <c r="J1619" i="7"/>
  <c r="D1614" i="7"/>
  <c r="H1610" i="7"/>
  <c r="K1605" i="7"/>
  <c r="F1600" i="7"/>
  <c r="L1598" i="7"/>
  <c r="J1596" i="7"/>
  <c r="E1587" i="7"/>
  <c r="F1583" i="7"/>
  <c r="D1581" i="7"/>
  <c r="F1579" i="7"/>
  <c r="H1577" i="7"/>
  <c r="J1575" i="7"/>
  <c r="F1568" i="7"/>
  <c r="H1566" i="7"/>
  <c r="D1558" i="7"/>
  <c r="F1556" i="7"/>
  <c r="K1551" i="7"/>
  <c r="H1548" i="7"/>
  <c r="E1536" i="7"/>
  <c r="E1533" i="7"/>
  <c r="J1530" i="7"/>
  <c r="L1524" i="7"/>
  <c r="I1521" i="7"/>
  <c r="D1516" i="7"/>
  <c r="L1512" i="7"/>
  <c r="E1509" i="7"/>
  <c r="E1504" i="7"/>
  <c r="G1499" i="7"/>
  <c r="J1494" i="7"/>
  <c r="D1492" i="7"/>
  <c r="H1480" i="7"/>
  <c r="L1464" i="7"/>
  <c r="D1445" i="7"/>
  <c r="J1438" i="7"/>
  <c r="D1436" i="7"/>
  <c r="D1432" i="7"/>
  <c r="D1428" i="7"/>
  <c r="D1424" i="7"/>
  <c r="H1420" i="7"/>
  <c r="D1412" i="7"/>
  <c r="E1408" i="7"/>
  <c r="F1406" i="7"/>
  <c r="H1404" i="7"/>
  <c r="F1399" i="7"/>
  <c r="H1390" i="7"/>
  <c r="J1387" i="7"/>
  <c r="D1385" i="7"/>
  <c r="F1375" i="7"/>
  <c r="F1372" i="7"/>
  <c r="E1360" i="7"/>
  <c r="H1357" i="7"/>
  <c r="F1351" i="7"/>
  <c r="L1345" i="7"/>
  <c r="H1342" i="7"/>
  <c r="J1332" i="7"/>
  <c r="F1327" i="7"/>
  <c r="H1317" i="7"/>
  <c r="D1310" i="7"/>
  <c r="F1307" i="7"/>
  <c r="L1302" i="7"/>
  <c r="J1300" i="7"/>
  <c r="J1295" i="7"/>
  <c r="H1293" i="7"/>
  <c r="L1290" i="7"/>
  <c r="D1282" i="7"/>
  <c r="F1275" i="7"/>
  <c r="I1266" i="7"/>
  <c r="J1264" i="7"/>
  <c r="F1251" i="7"/>
  <c r="H1249" i="7"/>
  <c r="I1242" i="7"/>
  <c r="J1240" i="7"/>
  <c r="F1236" i="7"/>
  <c r="D1234" i="7"/>
  <c r="J1225" i="7"/>
  <c r="I1226" i="7"/>
  <c r="K1222" i="7"/>
  <c r="L1221" i="7"/>
  <c r="J1223" i="7"/>
  <c r="J1227" i="7"/>
  <c r="H1225" i="7"/>
  <c r="K1191" i="7"/>
  <c r="L1190" i="7"/>
  <c r="D1198" i="7"/>
  <c r="F1196" i="7"/>
  <c r="H1194" i="7"/>
  <c r="E1133" i="7"/>
  <c r="I1129" i="7"/>
  <c r="D1134" i="7"/>
  <c r="H1130" i="7"/>
  <c r="F1132" i="7"/>
  <c r="L1126" i="7"/>
  <c r="J1128" i="7"/>
  <c r="E1125" i="7"/>
  <c r="I1121" i="7"/>
  <c r="D1126" i="7"/>
  <c r="H1122" i="7"/>
  <c r="F1124" i="7"/>
  <c r="L1118" i="7"/>
  <c r="J1120" i="7"/>
  <c r="E1117" i="7"/>
  <c r="I1113" i="7"/>
  <c r="D1118" i="7"/>
  <c r="H1114" i="7"/>
  <c r="F1116" i="7"/>
  <c r="L1110" i="7"/>
  <c r="J1112" i="7"/>
  <c r="E1109" i="7"/>
  <c r="D1110" i="7"/>
  <c r="H1106" i="7"/>
  <c r="F1108" i="7"/>
  <c r="L1702" i="7"/>
  <c r="D1694" i="7"/>
  <c r="L1692" i="7"/>
  <c r="H1688" i="7"/>
  <c r="I1679" i="7"/>
  <c r="F1667" i="7"/>
  <c r="D1649" i="7"/>
  <c r="D1646" i="7"/>
  <c r="I1644" i="7"/>
  <c r="L1638" i="7"/>
  <c r="G1637" i="7"/>
  <c r="F1635" i="7"/>
  <c r="K1633" i="7"/>
  <c r="F1623" i="7"/>
  <c r="H1621" i="7"/>
  <c r="G1617" i="7"/>
  <c r="H1598" i="7"/>
  <c r="E1579" i="7"/>
  <c r="D1577" i="7"/>
  <c r="I1575" i="7"/>
  <c r="H1573" i="7"/>
  <c r="J1571" i="7"/>
  <c r="L1569" i="7"/>
  <c r="G1551" i="7"/>
  <c r="J1538" i="7"/>
  <c r="D1536" i="7"/>
  <c r="F1530" i="7"/>
  <c r="H1524" i="7"/>
  <c r="H1512" i="7"/>
  <c r="D1504" i="7"/>
  <c r="L1496" i="7"/>
  <c r="E1489" i="7"/>
  <c r="G1487" i="7"/>
  <c r="L1476" i="7"/>
  <c r="D1472" i="7"/>
  <c r="E1469" i="7"/>
  <c r="J1466" i="7"/>
  <c r="F1451" i="7"/>
  <c r="D1449" i="7"/>
  <c r="F1447" i="7"/>
  <c r="H1440" i="7"/>
  <c r="E1416" i="7"/>
  <c r="L1409" i="7"/>
  <c r="D1408" i="7"/>
  <c r="J1402" i="7"/>
  <c r="L1400" i="7"/>
  <c r="F1348" i="7"/>
  <c r="E1342" i="7"/>
  <c r="H1334" i="7"/>
  <c r="F1319" i="7"/>
  <c r="J1304" i="7"/>
  <c r="H1302" i="7"/>
  <c r="L1297" i="7"/>
  <c r="E1286" i="7"/>
  <c r="J1279" i="7"/>
  <c r="H1277" i="7"/>
  <c r="L1270" i="7"/>
  <c r="J1268" i="7"/>
  <c r="D1262" i="7"/>
  <c r="J1259" i="7"/>
  <c r="L1257" i="7"/>
  <c r="L1246" i="7"/>
  <c r="J1244" i="7"/>
  <c r="D1238" i="7"/>
  <c r="D1702" i="7"/>
  <c r="E1699" i="7"/>
  <c r="F1691" i="7"/>
  <c r="G1688" i="7"/>
  <c r="L1686" i="7"/>
  <c r="F1679" i="7"/>
  <c r="J1668" i="7"/>
  <c r="H1665" i="7"/>
  <c r="D1661" i="7"/>
  <c r="H1650" i="7"/>
  <c r="H1647" i="7"/>
  <c r="F1644" i="7"/>
  <c r="H1641" i="7"/>
  <c r="H1633" i="7"/>
  <c r="D1626" i="7"/>
  <c r="D1621" i="7"/>
  <c r="J1608" i="7"/>
  <c r="G1605" i="7"/>
  <c r="I1603" i="7"/>
  <c r="E1598" i="7"/>
  <c r="F1596" i="7"/>
  <c r="D1594" i="7"/>
  <c r="F1592" i="7"/>
  <c r="H1590" i="7"/>
  <c r="I1588" i="7"/>
  <c r="H1586" i="7"/>
  <c r="J1584" i="7"/>
  <c r="L1582" i="7"/>
  <c r="J1580" i="7"/>
  <c r="F1575" i="7"/>
  <c r="D1573" i="7"/>
  <c r="F1571" i="7"/>
  <c r="I1553" i="7"/>
  <c r="I1545" i="7"/>
  <c r="H1540" i="7"/>
  <c r="F1538" i="7"/>
  <c r="L1532" i="7"/>
  <c r="D1524" i="7"/>
  <c r="L1520" i="7"/>
  <c r="F1518" i="7"/>
  <c r="D1515" i="7"/>
  <c r="D1512" i="7"/>
  <c r="L1508" i="7"/>
  <c r="F1506" i="7"/>
  <c r="H1496" i="7"/>
  <c r="L1484" i="7"/>
  <c r="F1482" i="7"/>
  <c r="F1466" i="7"/>
  <c r="E1464" i="7"/>
  <c r="D1457" i="7"/>
  <c r="D1453" i="7"/>
  <c r="L1444" i="7"/>
  <c r="F1442" i="7"/>
  <c r="D1440" i="7"/>
  <c r="L1433" i="7"/>
  <c r="J1431" i="7"/>
  <c r="I1429" i="7"/>
  <c r="J1427" i="7"/>
  <c r="I1425" i="7"/>
  <c r="L1421" i="7"/>
  <c r="L1413" i="7"/>
  <c r="J1411" i="7"/>
  <c r="L1405" i="7"/>
  <c r="I1396" i="7"/>
  <c r="K1394" i="7"/>
  <c r="I1392" i="7"/>
  <c r="F1384" i="7"/>
  <c r="H1381" i="7"/>
  <c r="L1377" i="7"/>
  <c r="E1374" i="7"/>
  <c r="F1371" i="7"/>
  <c r="F1368" i="7"/>
  <c r="D1362" i="7"/>
  <c r="F1359" i="7"/>
  <c r="L1353" i="7"/>
  <c r="D1342" i="7"/>
  <c r="J1339" i="7"/>
  <c r="E1334" i="7"/>
  <c r="D1329" i="7"/>
  <c r="L1326" i="7"/>
  <c r="J1324" i="7"/>
  <c r="L1321" i="7"/>
  <c r="J1311" i="7"/>
  <c r="H1309" i="7"/>
  <c r="L1306" i="7"/>
  <c r="F1304" i="7"/>
  <c r="E1302" i="7"/>
  <c r="D1297" i="7"/>
  <c r="H1290" i="7"/>
  <c r="E1288" i="7"/>
  <c r="J1283" i="7"/>
  <c r="L1281" i="7"/>
  <c r="F1279" i="7"/>
  <c r="D1277" i="7"/>
  <c r="L1274" i="7"/>
  <c r="J1272" i="7"/>
  <c r="H1270" i="7"/>
  <c r="F1268" i="7"/>
  <c r="F1259" i="7"/>
  <c r="H1257" i="7"/>
  <c r="F1255" i="7"/>
  <c r="D1253" i="7"/>
  <c r="L1250" i="7"/>
  <c r="H1246" i="7"/>
  <c r="F1244" i="7"/>
  <c r="J1235" i="7"/>
  <c r="L1233" i="7"/>
  <c r="F1231" i="7"/>
  <c r="H1229" i="7"/>
  <c r="L1218" i="7"/>
  <c r="J1192" i="7"/>
  <c r="J1126" i="7"/>
  <c r="E1131" i="7"/>
  <c r="I1127" i="7"/>
  <c r="J1118" i="7"/>
  <c r="E1123" i="7"/>
  <c r="I1119" i="7"/>
  <c r="J1110" i="7"/>
  <c r="E1115" i="7"/>
  <c r="I1111" i="7"/>
  <c r="J1102" i="7"/>
  <c r="E1107" i="7"/>
  <c r="I1103" i="7"/>
  <c r="L1102" i="7"/>
  <c r="K1076" i="7"/>
  <c r="D1083" i="7"/>
  <c r="F1081" i="7"/>
  <c r="H1079" i="7"/>
  <c r="J1077" i="7"/>
  <c r="L1075" i="7"/>
  <c r="F882" i="7"/>
  <c r="L876" i="7"/>
  <c r="I879" i="7"/>
  <c r="G881" i="7"/>
  <c r="J878" i="7"/>
  <c r="H880" i="7"/>
  <c r="K877" i="7"/>
  <c r="E1615" i="7"/>
  <c r="I1611" i="7"/>
  <c r="L1606" i="7"/>
  <c r="E1592" i="7"/>
  <c r="E1590" i="7"/>
  <c r="I1580" i="7"/>
  <c r="E1571" i="7"/>
  <c r="F1550" i="7"/>
  <c r="J1450" i="7"/>
  <c r="L1448" i="7"/>
  <c r="J1446" i="7"/>
  <c r="H1437" i="7"/>
  <c r="J1435" i="7"/>
  <c r="E1400" i="7"/>
  <c r="G1394" i="7"/>
  <c r="J1389" i="7"/>
  <c r="F1356" i="7"/>
  <c r="F1344" i="7"/>
  <c r="F1339" i="7"/>
  <c r="F1336" i="7"/>
  <c r="H1306" i="7"/>
  <c r="F1299" i="7"/>
  <c r="J1292" i="7"/>
  <c r="F1283" i="7"/>
  <c r="H1261" i="7"/>
  <c r="J1248" i="7"/>
  <c r="K1223" i="7"/>
  <c r="L1222" i="7"/>
  <c r="J1224" i="7"/>
  <c r="L1226" i="7"/>
  <c r="G1032" i="7"/>
  <c r="I1030" i="7"/>
  <c r="D1035" i="7"/>
  <c r="K1028" i="7"/>
  <c r="E1624" i="7"/>
  <c r="E1584" i="7"/>
  <c r="I1567" i="7"/>
  <c r="L1544" i="7"/>
  <c r="F1542" i="7"/>
  <c r="F1526" i="7"/>
  <c r="F1454" i="7"/>
  <c r="F1450" i="7"/>
  <c r="H1448" i="7"/>
  <c r="F1331" i="7"/>
  <c r="H1294" i="7"/>
  <c r="H1285" i="7"/>
  <c r="J1276" i="7"/>
  <c r="H1274" i="7"/>
  <c r="F1263" i="7"/>
  <c r="J1252" i="7"/>
  <c r="H1250" i="7"/>
  <c r="F1239" i="7"/>
  <c r="H1237" i="7"/>
  <c r="H1226" i="7"/>
  <c r="J1217" i="7"/>
  <c r="I1218" i="7"/>
  <c r="E1222" i="7"/>
  <c r="K1123" i="7"/>
  <c r="D1130" i="7"/>
  <c r="H1126" i="7"/>
  <c r="F1128" i="7"/>
  <c r="L1122" i="7"/>
  <c r="J1124" i="7"/>
  <c r="K1115" i="7"/>
  <c r="D1122" i="7"/>
  <c r="H1118" i="7"/>
  <c r="F1120" i="7"/>
  <c r="L1114" i="7"/>
  <c r="J1116" i="7"/>
  <c r="K1107" i="7"/>
  <c r="D1114" i="7"/>
  <c r="H1110" i="7"/>
  <c r="F1112" i="7"/>
  <c r="L1106" i="7"/>
  <c r="J1108" i="7"/>
  <c r="K1099" i="7"/>
  <c r="D1106" i="7"/>
  <c r="H1102" i="7"/>
  <c r="F1104" i="7"/>
  <c r="L1098" i="7"/>
  <c r="D1087" i="7"/>
  <c r="F1085" i="7"/>
  <c r="J1081" i="7"/>
  <c r="H1083" i="7"/>
  <c r="K998" i="7"/>
  <c r="H1001" i="7"/>
  <c r="J999" i="7"/>
  <c r="D1005" i="7"/>
  <c r="L997" i="7"/>
  <c r="F1003" i="7"/>
  <c r="D1710" i="7"/>
  <c r="D1700" i="7"/>
  <c r="E1692" i="7"/>
  <c r="D1689" i="7"/>
  <c r="J1687" i="7"/>
  <c r="L1685" i="7"/>
  <c r="K1684" i="7"/>
  <c r="G1680" i="7"/>
  <c r="D1669" i="7"/>
  <c r="I1664" i="7"/>
  <c r="J1648" i="7"/>
  <c r="J1643" i="7"/>
  <c r="E1631" i="7"/>
  <c r="D1629" i="7"/>
  <c r="F1627" i="7"/>
  <c r="K1625" i="7"/>
  <c r="E1622" i="7"/>
  <c r="I1620" i="7"/>
  <c r="E1611" i="7"/>
  <c r="E1606" i="7"/>
  <c r="H1593" i="7"/>
  <c r="J1591" i="7"/>
  <c r="L1585" i="7"/>
  <c r="I1572" i="7"/>
  <c r="E1563" i="7"/>
  <c r="K1539" i="7"/>
  <c r="L1528" i="7"/>
  <c r="J1522" i="7"/>
  <c r="F1514" i="7"/>
  <c r="J1510" i="7"/>
  <c r="J1502" i="7"/>
  <c r="I1465" i="7"/>
  <c r="H1452" i="7"/>
  <c r="E1448" i="7"/>
  <c r="H1441" i="7"/>
  <c r="D1417" i="7"/>
  <c r="F1415" i="7"/>
  <c r="D1405" i="7"/>
  <c r="F1391" i="7"/>
  <c r="F1383" i="7"/>
  <c r="H1373" i="7"/>
  <c r="D1370" i="7"/>
  <c r="D1361" i="7"/>
  <c r="E1358" i="7"/>
  <c r="H1346" i="7"/>
  <c r="J1343" i="7"/>
  <c r="D1341" i="7"/>
  <c r="F1328" i="7"/>
  <c r="D1326" i="7"/>
  <c r="J1320" i="7"/>
  <c r="J1303" i="7"/>
  <c r="H1301" i="7"/>
  <c r="L1298" i="7"/>
  <c r="F1296" i="7"/>
  <c r="F1287" i="7"/>
  <c r="D1285" i="7"/>
  <c r="H1278" i="7"/>
  <c r="F1276" i="7"/>
  <c r="F1267" i="7"/>
  <c r="H1265" i="7"/>
  <c r="J1256" i="7"/>
  <c r="H1254" i="7"/>
  <c r="F1252" i="7"/>
  <c r="F1243" i="7"/>
  <c r="H1241" i="7"/>
  <c r="H1230" i="7"/>
  <c r="J1228" i="7"/>
  <c r="L1151" i="7"/>
  <c r="D1159" i="7"/>
  <c r="F1157" i="7"/>
  <c r="H1155" i="7"/>
  <c r="F1220" i="7"/>
  <c r="D1218" i="7"/>
  <c r="J1211" i="7"/>
  <c r="L1209" i="7"/>
  <c r="D1201" i="7"/>
  <c r="L1198" i="7"/>
  <c r="F1192" i="7"/>
  <c r="D1190" i="7"/>
  <c r="D1183" i="7"/>
  <c r="F1180" i="7"/>
  <c r="F1177" i="7"/>
  <c r="F1169" i="7"/>
  <c r="D1166" i="7"/>
  <c r="I1159" i="7"/>
  <c r="J1157" i="7"/>
  <c r="I1153" i="7"/>
  <c r="H1151" i="7"/>
  <c r="F1149" i="7"/>
  <c r="J1136" i="7"/>
  <c r="L1134" i="7"/>
  <c r="J1132" i="7"/>
  <c r="L1130" i="7"/>
  <c r="L1087" i="7"/>
  <c r="L1083" i="7"/>
  <c r="I1079" i="7"/>
  <c r="E1067" i="7"/>
  <c r="J1056" i="7"/>
  <c r="H1054" i="7"/>
  <c r="E1048" i="7"/>
  <c r="L1035" i="7"/>
  <c r="F1031" i="7"/>
  <c r="F1022" i="7"/>
  <c r="K1017" i="7"/>
  <c r="D1013" i="7"/>
  <c r="K902" i="7"/>
  <c r="J903" i="7"/>
  <c r="D909" i="7"/>
  <c r="F907" i="7"/>
  <c r="L901" i="7"/>
  <c r="H847" i="7"/>
  <c r="J845" i="7"/>
  <c r="D851" i="7"/>
  <c r="H775" i="7"/>
  <c r="D779" i="7"/>
  <c r="J773" i="7"/>
  <c r="G752" i="7"/>
  <c r="E754" i="7"/>
  <c r="K743" i="7"/>
  <c r="J744" i="7"/>
  <c r="H746" i="7"/>
  <c r="D750" i="7"/>
  <c r="L742" i="7"/>
  <c r="F748" i="7"/>
  <c r="H693" i="7"/>
  <c r="L689" i="7"/>
  <c r="I692" i="7"/>
  <c r="D697" i="7"/>
  <c r="L634" i="7"/>
  <c r="I637" i="7"/>
  <c r="E641" i="7"/>
  <c r="K349" i="7"/>
  <c r="J350" i="7"/>
  <c r="I351" i="7"/>
  <c r="E355" i="7"/>
  <c r="F354" i="7"/>
  <c r="D1222" i="7"/>
  <c r="J1215" i="7"/>
  <c r="L1213" i="7"/>
  <c r="F1211" i="7"/>
  <c r="H1209" i="7"/>
  <c r="L1202" i="7"/>
  <c r="H1198" i="7"/>
  <c r="J1196" i="7"/>
  <c r="I1185" i="7"/>
  <c r="H1171" i="7"/>
  <c r="I1163" i="7"/>
  <c r="J1161" i="7"/>
  <c r="H1159" i="7"/>
  <c r="E1155" i="7"/>
  <c r="F1153" i="7"/>
  <c r="D1151" i="7"/>
  <c r="E1149" i="7"/>
  <c r="J1144" i="7"/>
  <c r="L1142" i="7"/>
  <c r="J1140" i="7"/>
  <c r="H1138" i="7"/>
  <c r="F1136" i="7"/>
  <c r="H1134" i="7"/>
  <c r="L1095" i="7"/>
  <c r="L1091" i="7"/>
  <c r="I1087" i="7"/>
  <c r="J1085" i="7"/>
  <c r="D1071" i="7"/>
  <c r="E1069" i="7"/>
  <c r="D1067" i="7"/>
  <c r="L1062" i="7"/>
  <c r="J1060" i="7"/>
  <c r="L1058" i="7"/>
  <c r="F1056" i="7"/>
  <c r="L1043" i="7"/>
  <c r="L1039" i="7"/>
  <c r="J1037" i="7"/>
  <c r="H1035" i="7"/>
  <c r="E1033" i="7"/>
  <c r="H1017" i="7"/>
  <c r="K1007" i="7"/>
  <c r="L1005" i="7"/>
  <c r="H988" i="7"/>
  <c r="J915" i="7"/>
  <c r="D921" i="7"/>
  <c r="L913" i="7"/>
  <c r="F919" i="7"/>
  <c r="H917" i="7"/>
  <c r="E892" i="7"/>
  <c r="I888" i="7"/>
  <c r="D893" i="7"/>
  <c r="K886" i="7"/>
  <c r="G890" i="7"/>
  <c r="H855" i="7"/>
  <c r="J853" i="7"/>
  <c r="D859" i="7"/>
  <c r="L851" i="7"/>
  <c r="J1219" i="7"/>
  <c r="L1217" i="7"/>
  <c r="F1215" i="7"/>
  <c r="H1213" i="7"/>
  <c r="L1206" i="7"/>
  <c r="I1202" i="7"/>
  <c r="J1200" i="7"/>
  <c r="E1198" i="7"/>
  <c r="J1191" i="7"/>
  <c r="L1189" i="7"/>
  <c r="K1187" i="7"/>
  <c r="K1182" i="7"/>
  <c r="H1179" i="7"/>
  <c r="H1146" i="7"/>
  <c r="L1103" i="7"/>
  <c r="L1099" i="7"/>
  <c r="J1064" i="7"/>
  <c r="H1062" i="7"/>
  <c r="L1047" i="7"/>
  <c r="L958" i="7"/>
  <c r="J960" i="7"/>
  <c r="K934" i="7"/>
  <c r="L933" i="7"/>
  <c r="D941" i="7"/>
  <c r="F939" i="7"/>
  <c r="I923" i="7"/>
  <c r="D928" i="7"/>
  <c r="H924" i="7"/>
  <c r="K880" i="7"/>
  <c r="F885" i="7"/>
  <c r="L879" i="7"/>
  <c r="H883" i="7"/>
  <c r="J881" i="7"/>
  <c r="J826" i="7"/>
  <c r="E831" i="7"/>
  <c r="J810" i="7"/>
  <c r="E815" i="7"/>
  <c r="J794" i="7"/>
  <c r="E799" i="7"/>
  <c r="L648" i="7"/>
  <c r="J650" i="7"/>
  <c r="E655" i="7"/>
  <c r="D656" i="7"/>
  <c r="F654" i="7"/>
  <c r="K573" i="7"/>
  <c r="D580" i="7"/>
  <c r="F578" i="7"/>
  <c r="J574" i="7"/>
  <c r="H576" i="7"/>
  <c r="F1219" i="7"/>
  <c r="H1217" i="7"/>
  <c r="D1213" i="7"/>
  <c r="L1210" i="7"/>
  <c r="H1206" i="7"/>
  <c r="J1204" i="7"/>
  <c r="H1202" i="7"/>
  <c r="F1200" i="7"/>
  <c r="L1193" i="7"/>
  <c r="F1191" i="7"/>
  <c r="H1189" i="7"/>
  <c r="G1187" i="7"/>
  <c r="D1182" i="7"/>
  <c r="D1179" i="7"/>
  <c r="G1165" i="7"/>
  <c r="F1161" i="7"/>
  <c r="J1152" i="7"/>
  <c r="L1150" i="7"/>
  <c r="J1148" i="7"/>
  <c r="L1135" i="7"/>
  <c r="L1131" i="7"/>
  <c r="L1127" i="7"/>
  <c r="L1123" i="7"/>
  <c r="L1119" i="7"/>
  <c r="L1115" i="7"/>
  <c r="L1111" i="7"/>
  <c r="L1107" i="7"/>
  <c r="J1101" i="7"/>
  <c r="H1099" i="7"/>
  <c r="J1097" i="7"/>
  <c r="H1095" i="7"/>
  <c r="F1093" i="7"/>
  <c r="E1091" i="7"/>
  <c r="F1089" i="7"/>
  <c r="E1085" i="7"/>
  <c r="J1072" i="7"/>
  <c r="L1070" i="7"/>
  <c r="J1068" i="7"/>
  <c r="L1066" i="7"/>
  <c r="F1064" i="7"/>
  <c r="D1062" i="7"/>
  <c r="D1058" i="7"/>
  <c r="L1055" i="7"/>
  <c r="J1053" i="7"/>
  <c r="H1051" i="7"/>
  <c r="J1049" i="7"/>
  <c r="H1047" i="7"/>
  <c r="F1045" i="7"/>
  <c r="E1043" i="7"/>
  <c r="F1041" i="7"/>
  <c r="D1039" i="7"/>
  <c r="E1037" i="7"/>
  <c r="H1028" i="7"/>
  <c r="K1023" i="7"/>
  <c r="L1021" i="7"/>
  <c r="F1019" i="7"/>
  <c r="F1014" i="7"/>
  <c r="K1009" i="7"/>
  <c r="F1007" i="7"/>
  <c r="J995" i="7"/>
  <c r="H997" i="7"/>
  <c r="L993" i="7"/>
  <c r="L982" i="7"/>
  <c r="E989" i="7"/>
  <c r="I985" i="7"/>
  <c r="F988" i="7"/>
  <c r="K958" i="7"/>
  <c r="D965" i="7"/>
  <c r="J959" i="7"/>
  <c r="H961" i="7"/>
  <c r="F959" i="7"/>
  <c r="D961" i="7"/>
  <c r="L950" i="7"/>
  <c r="I953" i="7"/>
  <c r="F956" i="7"/>
  <c r="J952" i="7"/>
  <c r="E957" i="7"/>
  <c r="H908" i="7"/>
  <c r="E911" i="7"/>
  <c r="I907" i="7"/>
  <c r="D912" i="7"/>
  <c r="D887" i="7"/>
  <c r="K824" i="7"/>
  <c r="L823" i="7"/>
  <c r="H827" i="7"/>
  <c r="D831" i="7"/>
  <c r="J825" i="7"/>
  <c r="K808" i="7"/>
  <c r="L807" i="7"/>
  <c r="H811" i="7"/>
  <c r="D815" i="7"/>
  <c r="J809" i="7"/>
  <c r="K792" i="7"/>
  <c r="L791" i="7"/>
  <c r="H795" i="7"/>
  <c r="D799" i="7"/>
  <c r="J793" i="7"/>
  <c r="K776" i="7"/>
  <c r="J777" i="7"/>
  <c r="F781" i="7"/>
  <c r="L775" i="7"/>
  <c r="H779" i="7"/>
  <c r="D783" i="7"/>
  <c r="F777" i="7"/>
  <c r="L771" i="7"/>
  <c r="H741" i="7"/>
  <c r="J739" i="7"/>
  <c r="D745" i="7"/>
  <c r="L737" i="7"/>
  <c r="F728" i="7"/>
  <c r="J724" i="7"/>
  <c r="H726" i="7"/>
  <c r="L722" i="7"/>
  <c r="J666" i="7"/>
  <c r="F670" i="7"/>
  <c r="D672" i="7"/>
  <c r="H668" i="7"/>
  <c r="F1223" i="7"/>
  <c r="H1221" i="7"/>
  <c r="D1217" i="7"/>
  <c r="L1214" i="7"/>
  <c r="I1210" i="7"/>
  <c r="J1208" i="7"/>
  <c r="E1206" i="7"/>
  <c r="F1204" i="7"/>
  <c r="J1195" i="7"/>
  <c r="H1193" i="7"/>
  <c r="D1189" i="7"/>
  <c r="I1184" i="7"/>
  <c r="K1175" i="7"/>
  <c r="F1173" i="7"/>
  <c r="H1170" i="7"/>
  <c r="H1167" i="7"/>
  <c r="F1165" i="7"/>
  <c r="D1163" i="7"/>
  <c r="L1158" i="7"/>
  <c r="J1156" i="7"/>
  <c r="H1154" i="7"/>
  <c r="F1152" i="7"/>
  <c r="H1150" i="7"/>
  <c r="F1148" i="7"/>
  <c r="L1143" i="7"/>
  <c r="L1139" i="7"/>
  <c r="J1137" i="7"/>
  <c r="I1135" i="7"/>
  <c r="J1133" i="7"/>
  <c r="H1131" i="7"/>
  <c r="J1129" i="7"/>
  <c r="J1125" i="7"/>
  <c r="H1123" i="7"/>
  <c r="J1121" i="7"/>
  <c r="J1117" i="7"/>
  <c r="H1115" i="7"/>
  <c r="J1113" i="7"/>
  <c r="J1109" i="7"/>
  <c r="H1107" i="7"/>
  <c r="J1105" i="7"/>
  <c r="H1103" i="7"/>
  <c r="F1101" i="7"/>
  <c r="F1097" i="7"/>
  <c r="D1095" i="7"/>
  <c r="D1091" i="7"/>
  <c r="J1080" i="7"/>
  <c r="L1078" i="7"/>
  <c r="J1076" i="7"/>
  <c r="L1074" i="7"/>
  <c r="F1068" i="7"/>
  <c r="H1066" i="7"/>
  <c r="F1053" i="7"/>
  <c r="L1025" i="7"/>
  <c r="K1016" i="7"/>
  <c r="H1009" i="7"/>
  <c r="K961" i="7"/>
  <c r="I963" i="7"/>
  <c r="D968" i="7"/>
  <c r="E965" i="7"/>
  <c r="K945" i="7"/>
  <c r="L944" i="7"/>
  <c r="I947" i="7"/>
  <c r="D952" i="7"/>
  <c r="H948" i="7"/>
  <c r="L937" i="7"/>
  <c r="F943" i="7"/>
  <c r="D945" i="7"/>
  <c r="H941" i="7"/>
  <c r="J939" i="7"/>
  <c r="H937" i="7"/>
  <c r="F849" i="7"/>
  <c r="H839" i="7"/>
  <c r="J837" i="7"/>
  <c r="D843" i="7"/>
  <c r="L768" i="7"/>
  <c r="E775" i="7"/>
  <c r="L650" i="7"/>
  <c r="I653" i="7"/>
  <c r="E657" i="7"/>
  <c r="H652" i="7"/>
  <c r="L561" i="7"/>
  <c r="H565" i="7"/>
  <c r="E568" i="7"/>
  <c r="I564" i="7"/>
  <c r="D569" i="7"/>
  <c r="D1221" i="7"/>
  <c r="H1214" i="7"/>
  <c r="J1212" i="7"/>
  <c r="H1210" i="7"/>
  <c r="F1208" i="7"/>
  <c r="D1206" i="7"/>
  <c r="J1199" i="7"/>
  <c r="L1197" i="7"/>
  <c r="F1195" i="7"/>
  <c r="L1186" i="7"/>
  <c r="H1175" i="7"/>
  <c r="E1173" i="7"/>
  <c r="D1167" i="7"/>
  <c r="E1165" i="7"/>
  <c r="J1160" i="7"/>
  <c r="H1158" i="7"/>
  <c r="F1156" i="7"/>
  <c r="D1154" i="7"/>
  <c r="D1150" i="7"/>
  <c r="J1145" i="7"/>
  <c r="I1143" i="7"/>
  <c r="J1141" i="7"/>
  <c r="H1139" i="7"/>
  <c r="I1137" i="7"/>
  <c r="H1135" i="7"/>
  <c r="F1133" i="7"/>
  <c r="H1127" i="7"/>
  <c r="F1125" i="7"/>
  <c r="H1119" i="7"/>
  <c r="F1117" i="7"/>
  <c r="H1111" i="7"/>
  <c r="F1109" i="7"/>
  <c r="F1105" i="7"/>
  <c r="D1103" i="7"/>
  <c r="D1099" i="7"/>
  <c r="J1088" i="7"/>
  <c r="L1086" i="7"/>
  <c r="J1084" i="7"/>
  <c r="L1082" i="7"/>
  <c r="F1080" i="7"/>
  <c r="H1078" i="7"/>
  <c r="D1070" i="7"/>
  <c r="D1066" i="7"/>
  <c r="L1063" i="7"/>
  <c r="J1061" i="7"/>
  <c r="H1059" i="7"/>
  <c r="J1057" i="7"/>
  <c r="D1055" i="7"/>
  <c r="D1051" i="7"/>
  <c r="J1040" i="7"/>
  <c r="L1038" i="7"/>
  <c r="J1036" i="7"/>
  <c r="L1034" i="7"/>
  <c r="F1032" i="7"/>
  <c r="J1027" i="7"/>
  <c r="D1021" i="7"/>
  <c r="I1018" i="7"/>
  <c r="D1009" i="7"/>
  <c r="L1006" i="7"/>
  <c r="K985" i="7"/>
  <c r="L984" i="7"/>
  <c r="D992" i="7"/>
  <c r="L977" i="7"/>
  <c r="F983" i="7"/>
  <c r="D985" i="7"/>
  <c r="H981" i="7"/>
  <c r="K974" i="7"/>
  <c r="L973" i="7"/>
  <c r="D981" i="7"/>
  <c r="F979" i="7"/>
  <c r="J971" i="7"/>
  <c r="L969" i="7"/>
  <c r="J975" i="7"/>
  <c r="I961" i="7"/>
  <c r="J896" i="7"/>
  <c r="E901" i="7"/>
  <c r="L843" i="7"/>
  <c r="G737" i="7"/>
  <c r="I735" i="7"/>
  <c r="L680" i="7"/>
  <c r="H684" i="7"/>
  <c r="J682" i="7"/>
  <c r="D688" i="7"/>
  <c r="F686" i="7"/>
  <c r="L658" i="7"/>
  <c r="E665" i="7"/>
  <c r="I661" i="7"/>
  <c r="L572" i="7"/>
  <c r="J1216" i="7"/>
  <c r="E1214" i="7"/>
  <c r="F1212" i="7"/>
  <c r="D1210" i="7"/>
  <c r="F1199" i="7"/>
  <c r="H1197" i="7"/>
  <c r="H1190" i="7"/>
  <c r="J1188" i="7"/>
  <c r="H1186" i="7"/>
  <c r="K1183" i="7"/>
  <c r="F1181" i="7"/>
  <c r="J1177" i="7"/>
  <c r="E1175" i="7"/>
  <c r="I1169" i="7"/>
  <c r="H1162" i="7"/>
  <c r="F1160" i="7"/>
  <c r="D1158" i="7"/>
  <c r="H1147" i="7"/>
  <c r="I1145" i="7"/>
  <c r="H1143" i="7"/>
  <c r="F1141" i="7"/>
  <c r="E1139" i="7"/>
  <c r="F1137" i="7"/>
  <c r="D1135" i="7"/>
  <c r="D1131" i="7"/>
  <c r="F1129" i="7"/>
  <c r="D1127" i="7"/>
  <c r="D1123" i="7"/>
  <c r="F1121" i="7"/>
  <c r="D1119" i="7"/>
  <c r="D1115" i="7"/>
  <c r="F1113" i="7"/>
  <c r="D1111" i="7"/>
  <c r="D1107" i="7"/>
  <c r="J1096" i="7"/>
  <c r="L1094" i="7"/>
  <c r="J1092" i="7"/>
  <c r="L1090" i="7"/>
  <c r="F1088" i="7"/>
  <c r="H1086" i="7"/>
  <c r="F1084" i="7"/>
  <c r="H1082" i="7"/>
  <c r="D1078" i="7"/>
  <c r="D1074" i="7"/>
  <c r="L1071" i="7"/>
  <c r="L1067" i="7"/>
  <c r="H1063" i="7"/>
  <c r="F1061" i="7"/>
  <c r="E1059" i="7"/>
  <c r="F1057" i="7"/>
  <c r="J1048" i="7"/>
  <c r="L1046" i="7"/>
  <c r="J1044" i="7"/>
  <c r="L1042" i="7"/>
  <c r="F1040" i="7"/>
  <c r="H1038" i="7"/>
  <c r="F1036" i="7"/>
  <c r="H1034" i="7"/>
  <c r="I1027" i="7"/>
  <c r="H1025" i="7"/>
  <c r="K1015" i="7"/>
  <c r="L1013" i="7"/>
  <c r="F1011" i="7"/>
  <c r="G1005" i="7"/>
  <c r="F1006" i="7"/>
  <c r="D1001" i="7"/>
  <c r="L990" i="7"/>
  <c r="I993" i="7"/>
  <c r="F975" i="7"/>
  <c r="H964" i="7"/>
  <c r="L957" i="7"/>
  <c r="E927" i="7"/>
  <c r="K894" i="7"/>
  <c r="H897" i="7"/>
  <c r="D901" i="7"/>
  <c r="J895" i="7"/>
  <c r="F899" i="7"/>
  <c r="I891" i="7"/>
  <c r="E895" i="7"/>
  <c r="D896" i="7"/>
  <c r="F891" i="7"/>
  <c r="L835" i="7"/>
  <c r="F759" i="7"/>
  <c r="D761" i="7"/>
  <c r="H757" i="7"/>
  <c r="L753" i="7"/>
  <c r="D691" i="7"/>
  <c r="K684" i="7"/>
  <c r="K629" i="7"/>
  <c r="L628" i="7"/>
  <c r="J630" i="7"/>
  <c r="H632" i="7"/>
  <c r="D636" i="7"/>
  <c r="F634" i="7"/>
  <c r="E975" i="7"/>
  <c r="L952" i="7"/>
  <c r="L945" i="7"/>
  <c r="L941" i="7"/>
  <c r="D933" i="7"/>
  <c r="L928" i="7"/>
  <c r="L921" i="7"/>
  <c r="J919" i="7"/>
  <c r="H909" i="7"/>
  <c r="J899" i="7"/>
  <c r="H893" i="7"/>
  <c r="F884" i="7"/>
  <c r="G882" i="7"/>
  <c r="I880" i="7"/>
  <c r="G874" i="7"/>
  <c r="I872" i="7"/>
  <c r="J869" i="7"/>
  <c r="G866" i="7"/>
  <c r="I864" i="7"/>
  <c r="J861" i="7"/>
  <c r="E857" i="7"/>
  <c r="E849" i="7"/>
  <c r="H846" i="7"/>
  <c r="F838" i="7"/>
  <c r="D835" i="7"/>
  <c r="L831" i="7"/>
  <c r="D819" i="7"/>
  <c r="L815" i="7"/>
  <c r="D803" i="7"/>
  <c r="L799" i="7"/>
  <c r="D787" i="7"/>
  <c r="H783" i="7"/>
  <c r="L779" i="7"/>
  <c r="D771" i="7"/>
  <c r="F768" i="7"/>
  <c r="K761" i="7"/>
  <c r="K750" i="7"/>
  <c r="L749" i="7"/>
  <c r="J751" i="7"/>
  <c r="I755" i="7"/>
  <c r="H737" i="7"/>
  <c r="D713" i="7"/>
  <c r="H709" i="7"/>
  <c r="F711" i="7"/>
  <c r="J707" i="7"/>
  <c r="D702" i="7"/>
  <c r="F700" i="7"/>
  <c r="K675" i="7"/>
  <c r="I677" i="7"/>
  <c r="L676" i="7"/>
  <c r="L672" i="7"/>
  <c r="L640" i="7"/>
  <c r="H644" i="7"/>
  <c r="F646" i="7"/>
  <c r="D648" i="7"/>
  <c r="J642" i="7"/>
  <c r="L631" i="7"/>
  <c r="I634" i="7"/>
  <c r="J633" i="7"/>
  <c r="D639" i="7"/>
  <c r="E638" i="7"/>
  <c r="L607" i="7"/>
  <c r="D615" i="7"/>
  <c r="E614" i="7"/>
  <c r="I610" i="7"/>
  <c r="J609" i="7"/>
  <c r="K572" i="7"/>
  <c r="D579" i="7"/>
  <c r="K527" i="7"/>
  <c r="I529" i="7"/>
  <c r="E533" i="7"/>
  <c r="H985" i="7"/>
  <c r="J983" i="7"/>
  <c r="E981" i="7"/>
  <c r="H972" i="7"/>
  <c r="L965" i="7"/>
  <c r="J963" i="7"/>
  <c r="I945" i="7"/>
  <c r="E935" i="7"/>
  <c r="I921" i="7"/>
  <c r="E909" i="7"/>
  <c r="H901" i="7"/>
  <c r="E893" i="7"/>
  <c r="E884" i="7"/>
  <c r="L878" i="7"/>
  <c r="H872" i="7"/>
  <c r="L870" i="7"/>
  <c r="H864" i="7"/>
  <c r="L862" i="7"/>
  <c r="H854" i="7"/>
  <c r="H851" i="7"/>
  <c r="F846" i="7"/>
  <c r="H831" i="7"/>
  <c r="F825" i="7"/>
  <c r="H815" i="7"/>
  <c r="F809" i="7"/>
  <c r="H799" i="7"/>
  <c r="F793" i="7"/>
  <c r="F773" i="7"/>
  <c r="D766" i="7"/>
  <c r="I763" i="7"/>
  <c r="J761" i="7"/>
  <c r="F755" i="7"/>
  <c r="H753" i="7"/>
  <c r="K719" i="7"/>
  <c r="F724" i="7"/>
  <c r="L718" i="7"/>
  <c r="E710" i="7"/>
  <c r="F707" i="7"/>
  <c r="K683" i="7"/>
  <c r="G687" i="7"/>
  <c r="F678" i="7"/>
  <c r="G674" i="7"/>
  <c r="K658" i="7"/>
  <c r="L657" i="7"/>
  <c r="H661" i="7"/>
  <c r="K618" i="7"/>
  <c r="E624" i="7"/>
  <c r="H621" i="7"/>
  <c r="L617" i="7"/>
  <c r="D625" i="7"/>
  <c r="K613" i="7"/>
  <c r="L612" i="7"/>
  <c r="J614" i="7"/>
  <c r="H616" i="7"/>
  <c r="D620" i="7"/>
  <c r="K593" i="7"/>
  <c r="L592" i="7"/>
  <c r="D600" i="7"/>
  <c r="H596" i="7"/>
  <c r="F598" i="7"/>
  <c r="E583" i="7"/>
  <c r="H564" i="7"/>
  <c r="L560" i="7"/>
  <c r="J562" i="7"/>
  <c r="D568" i="7"/>
  <c r="K554" i="7"/>
  <c r="L553" i="7"/>
  <c r="H557" i="7"/>
  <c r="E560" i="7"/>
  <c r="I556" i="7"/>
  <c r="D561" i="7"/>
  <c r="L355" i="7"/>
  <c r="J357" i="7"/>
  <c r="F361" i="7"/>
  <c r="I358" i="7"/>
  <c r="E362" i="7"/>
  <c r="L989" i="7"/>
  <c r="J987" i="7"/>
  <c r="J976" i="7"/>
  <c r="F972" i="7"/>
  <c r="I969" i="7"/>
  <c r="H965" i="7"/>
  <c r="E959" i="7"/>
  <c r="H945" i="7"/>
  <c r="J943" i="7"/>
  <c r="E941" i="7"/>
  <c r="L936" i="7"/>
  <c r="H932" i="7"/>
  <c r="H921" i="7"/>
  <c r="E919" i="7"/>
  <c r="H916" i="7"/>
  <c r="J911" i="7"/>
  <c r="D886" i="7"/>
  <c r="K878" i="7"/>
  <c r="E877" i="7"/>
  <c r="L875" i="7"/>
  <c r="J873" i="7"/>
  <c r="K870" i="7"/>
  <c r="E869" i="7"/>
  <c r="L867" i="7"/>
  <c r="J865" i="7"/>
  <c r="E861" i="7"/>
  <c r="J856" i="7"/>
  <c r="F854" i="7"/>
  <c r="L839" i="7"/>
  <c r="D834" i="7"/>
  <c r="L827" i="7"/>
  <c r="J821" i="7"/>
  <c r="D818" i="7"/>
  <c r="L811" i="7"/>
  <c r="J805" i="7"/>
  <c r="D802" i="7"/>
  <c r="L795" i="7"/>
  <c r="J789" i="7"/>
  <c r="E773" i="7"/>
  <c r="L767" i="7"/>
  <c r="H763" i="7"/>
  <c r="D757" i="7"/>
  <c r="L746" i="7"/>
  <c r="K727" i="7"/>
  <c r="F732" i="7"/>
  <c r="D734" i="7"/>
  <c r="H730" i="7"/>
  <c r="J728" i="7"/>
  <c r="L726" i="7"/>
  <c r="J696" i="7"/>
  <c r="H676" i="7"/>
  <c r="K670" i="7"/>
  <c r="K653" i="7"/>
  <c r="D660" i="7"/>
  <c r="F658" i="7"/>
  <c r="L626" i="7"/>
  <c r="I629" i="7"/>
  <c r="J594" i="7"/>
  <c r="L570" i="7"/>
  <c r="I573" i="7"/>
  <c r="K530" i="7"/>
  <c r="H533" i="7"/>
  <c r="D537" i="7"/>
  <c r="I532" i="7"/>
  <c r="E536" i="7"/>
  <c r="J531" i="7"/>
  <c r="J936" i="7"/>
  <c r="L925" i="7"/>
  <c r="F916" i="7"/>
  <c r="I913" i="7"/>
  <c r="F895" i="7"/>
  <c r="J870" i="7"/>
  <c r="J862" i="7"/>
  <c r="L847" i="7"/>
  <c r="F821" i="7"/>
  <c r="F805" i="7"/>
  <c r="F789" i="7"/>
  <c r="J785" i="7"/>
  <c r="H767" i="7"/>
  <c r="J765" i="7"/>
  <c r="K751" i="7"/>
  <c r="L750" i="7"/>
  <c r="L754" i="7"/>
  <c r="J752" i="7"/>
  <c r="K742" i="7"/>
  <c r="H745" i="7"/>
  <c r="F747" i="7"/>
  <c r="K734" i="7"/>
  <c r="D741" i="7"/>
  <c r="L730" i="7"/>
  <c r="H734" i="7"/>
  <c r="K702" i="7"/>
  <c r="D709" i="7"/>
  <c r="J703" i="7"/>
  <c r="K677" i="7"/>
  <c r="J678" i="7"/>
  <c r="D684" i="7"/>
  <c r="F682" i="7"/>
  <c r="L647" i="7"/>
  <c r="J649" i="7"/>
  <c r="D655" i="7"/>
  <c r="F653" i="7"/>
  <c r="L642" i="7"/>
  <c r="E649" i="7"/>
  <c r="K637" i="7"/>
  <c r="L636" i="7"/>
  <c r="J638" i="7"/>
  <c r="D644" i="7"/>
  <c r="F642" i="7"/>
  <c r="E617" i="7"/>
  <c r="K577" i="7"/>
  <c r="L576" i="7"/>
  <c r="H580" i="7"/>
  <c r="F582" i="7"/>
  <c r="D584" i="7"/>
  <c r="J578" i="7"/>
  <c r="H571" i="7"/>
  <c r="F573" i="7"/>
  <c r="J569" i="7"/>
  <c r="L420" i="7"/>
  <c r="F426" i="7"/>
  <c r="D993" i="7"/>
  <c r="F991" i="7"/>
  <c r="F987" i="7"/>
  <c r="D969" i="7"/>
  <c r="F967" i="7"/>
  <c r="H949" i="7"/>
  <c r="E943" i="7"/>
  <c r="D936" i="7"/>
  <c r="I929" i="7"/>
  <c r="H925" i="7"/>
  <c r="H913" i="7"/>
  <c r="L905" i="7"/>
  <c r="F903" i="7"/>
  <c r="L897" i="7"/>
  <c r="F892" i="7"/>
  <c r="G883" i="7"/>
  <c r="D878" i="7"/>
  <c r="G875" i="7"/>
  <c r="G873" i="7"/>
  <c r="D870" i="7"/>
  <c r="G867" i="7"/>
  <c r="G865" i="7"/>
  <c r="L860" i="7"/>
  <c r="D858" i="7"/>
  <c r="L855" i="7"/>
  <c r="D850" i="7"/>
  <c r="F845" i="7"/>
  <c r="E839" i="7"/>
  <c r="J833" i="7"/>
  <c r="D827" i="7"/>
  <c r="J817" i="7"/>
  <c r="D811" i="7"/>
  <c r="J801" i="7"/>
  <c r="D795" i="7"/>
  <c r="F785" i="7"/>
  <c r="J781" i="7"/>
  <c r="D775" i="7"/>
  <c r="F772" i="7"/>
  <c r="F769" i="7"/>
  <c r="E767" i="7"/>
  <c r="I762" i="7"/>
  <c r="K760" i="7"/>
  <c r="J756" i="7"/>
  <c r="H754" i="7"/>
  <c r="F752" i="7"/>
  <c r="L738" i="7"/>
  <c r="J737" i="7"/>
  <c r="E742" i="7"/>
  <c r="L741" i="7"/>
  <c r="D726" i="7"/>
  <c r="L714" i="7"/>
  <c r="D722" i="7"/>
  <c r="F720" i="7"/>
  <c r="E712" i="7"/>
  <c r="L697" i="7"/>
  <c r="F703" i="7"/>
  <c r="K691" i="7"/>
  <c r="D698" i="7"/>
  <c r="F696" i="7"/>
  <c r="K682" i="7"/>
  <c r="D689" i="7"/>
  <c r="H685" i="7"/>
  <c r="L684" i="7"/>
  <c r="L671" i="7"/>
  <c r="D679" i="7"/>
  <c r="I660" i="7"/>
  <c r="K655" i="7"/>
  <c r="I650" i="7"/>
  <c r="E647" i="7"/>
  <c r="K636" i="7"/>
  <c r="D643" i="7"/>
  <c r="H639" i="7"/>
  <c r="L623" i="7"/>
  <c r="I626" i="7"/>
  <c r="F629" i="7"/>
  <c r="J625" i="7"/>
  <c r="I613" i="7"/>
  <c r="E599" i="7"/>
  <c r="K455" i="7"/>
  <c r="E461" i="7"/>
  <c r="L436" i="7"/>
  <c r="F442" i="7"/>
  <c r="H929" i="7"/>
  <c r="J927" i="7"/>
  <c r="F908" i="7"/>
  <c r="I905" i="7"/>
  <c r="I871" i="7"/>
  <c r="L868" i="7"/>
  <c r="I863" i="7"/>
  <c r="F853" i="7"/>
  <c r="F833" i="7"/>
  <c r="F817" i="7"/>
  <c r="F801" i="7"/>
  <c r="H762" i="7"/>
  <c r="J760" i="7"/>
  <c r="L758" i="7"/>
  <c r="F756" i="7"/>
  <c r="D749" i="7"/>
  <c r="J743" i="7"/>
  <c r="D738" i="7"/>
  <c r="F736" i="7"/>
  <c r="K726" i="7"/>
  <c r="D733" i="7"/>
  <c r="F731" i="7"/>
  <c r="J708" i="7"/>
  <c r="H710" i="7"/>
  <c r="L706" i="7"/>
  <c r="L694" i="7"/>
  <c r="H698" i="7"/>
  <c r="I689" i="7"/>
  <c r="E693" i="7"/>
  <c r="H655" i="7"/>
  <c r="H640" i="7"/>
  <c r="K602" i="7"/>
  <c r="E608" i="7"/>
  <c r="L601" i="7"/>
  <c r="H605" i="7"/>
  <c r="D609" i="7"/>
  <c r="K580" i="7"/>
  <c r="D587" i="7"/>
  <c r="E571" i="7"/>
  <c r="F570" i="7"/>
  <c r="H568" i="7"/>
  <c r="D572" i="7"/>
  <c r="I570" i="7"/>
  <c r="L567" i="7"/>
  <c r="L734" i="7"/>
  <c r="J715" i="7"/>
  <c r="H713" i="7"/>
  <c r="H702" i="7"/>
  <c r="L691" i="7"/>
  <c r="G672" i="7"/>
  <c r="F669" i="7"/>
  <c r="L667" i="7"/>
  <c r="J665" i="7"/>
  <c r="D664" i="7"/>
  <c r="E662" i="7"/>
  <c r="H660" i="7"/>
  <c r="L649" i="7"/>
  <c r="E648" i="7"/>
  <c r="J646" i="7"/>
  <c r="L644" i="7"/>
  <c r="H636" i="7"/>
  <c r="L632" i="7"/>
  <c r="E625" i="7"/>
  <c r="E622" i="7"/>
  <c r="H620" i="7"/>
  <c r="L616" i="7"/>
  <c r="E609" i="7"/>
  <c r="I605" i="7"/>
  <c r="H600" i="7"/>
  <c r="I594" i="7"/>
  <c r="E591" i="7"/>
  <c r="H589" i="7"/>
  <c r="I587" i="7"/>
  <c r="L585" i="7"/>
  <c r="E584" i="7"/>
  <c r="J582" i="7"/>
  <c r="L580" i="7"/>
  <c r="D577" i="7"/>
  <c r="D563" i="7"/>
  <c r="L555" i="7"/>
  <c r="L551" i="7"/>
  <c r="J553" i="7"/>
  <c r="F557" i="7"/>
  <c r="I554" i="7"/>
  <c r="J538" i="7"/>
  <c r="D544" i="7"/>
  <c r="F542" i="7"/>
  <c r="J477" i="7"/>
  <c r="F481" i="7"/>
  <c r="I403" i="7"/>
  <c r="D408" i="7"/>
  <c r="H379" i="7"/>
  <c r="G380" i="7"/>
  <c r="D383" i="7"/>
  <c r="K267" i="7"/>
  <c r="J268" i="7"/>
  <c r="H270" i="7"/>
  <c r="L266" i="7"/>
  <c r="F272" i="7"/>
  <c r="D274" i="7"/>
  <c r="I269" i="7"/>
  <c r="E273" i="7"/>
  <c r="J704" i="7"/>
  <c r="H653" i="7"/>
  <c r="I644" i="7"/>
  <c r="I642" i="7"/>
  <c r="J626" i="7"/>
  <c r="H623" i="7"/>
  <c r="J610" i="7"/>
  <c r="E607" i="7"/>
  <c r="I603" i="7"/>
  <c r="F594" i="7"/>
  <c r="F589" i="7"/>
  <c r="J585" i="7"/>
  <c r="I580" i="7"/>
  <c r="I578" i="7"/>
  <c r="G563" i="7"/>
  <c r="L552" i="7"/>
  <c r="J554" i="7"/>
  <c r="H556" i="7"/>
  <c r="J559" i="7"/>
  <c r="K513" i="7"/>
  <c r="L512" i="7"/>
  <c r="H516" i="7"/>
  <c r="D520" i="7"/>
  <c r="J514" i="7"/>
  <c r="F518" i="7"/>
  <c r="K496" i="7"/>
  <c r="L495" i="7"/>
  <c r="F501" i="7"/>
  <c r="D503" i="7"/>
  <c r="H499" i="7"/>
  <c r="J497" i="7"/>
  <c r="E502" i="7"/>
  <c r="L460" i="7"/>
  <c r="F466" i="7"/>
  <c r="K448" i="7"/>
  <c r="L447" i="7"/>
  <c r="I450" i="7"/>
  <c r="D455" i="7"/>
  <c r="F453" i="7"/>
  <c r="H451" i="7"/>
  <c r="E646" i="7"/>
  <c r="E623" i="7"/>
  <c r="F614" i="7"/>
  <c r="D596" i="7"/>
  <c r="E585" i="7"/>
  <c r="E582" i="7"/>
  <c r="J546" i="7"/>
  <c r="D552" i="7"/>
  <c r="F550" i="7"/>
  <c r="L544" i="7"/>
  <c r="K504" i="7"/>
  <c r="D511" i="7"/>
  <c r="H507" i="7"/>
  <c r="F509" i="7"/>
  <c r="L503" i="7"/>
  <c r="J505" i="7"/>
  <c r="D481" i="7"/>
  <c r="G478" i="7"/>
  <c r="K432" i="7"/>
  <c r="L431" i="7"/>
  <c r="I434" i="7"/>
  <c r="D439" i="7"/>
  <c r="F437" i="7"/>
  <c r="H435" i="7"/>
  <c r="J409" i="7"/>
  <c r="G412" i="7"/>
  <c r="I410" i="7"/>
  <c r="D415" i="7"/>
  <c r="F413" i="7"/>
  <c r="H411" i="7"/>
  <c r="F294" i="7"/>
  <c r="G293" i="7"/>
  <c r="K289" i="7"/>
  <c r="E295" i="7"/>
  <c r="D753" i="7"/>
  <c r="F740" i="7"/>
  <c r="J723" i="7"/>
  <c r="H721" i="7"/>
  <c r="D717" i="7"/>
  <c r="J712" i="7"/>
  <c r="D706" i="7"/>
  <c r="E685" i="7"/>
  <c r="J681" i="7"/>
  <c r="E680" i="7"/>
  <c r="D673" i="7"/>
  <c r="J670" i="7"/>
  <c r="D663" i="7"/>
  <c r="E656" i="7"/>
  <c r="D649" i="7"/>
  <c r="H647" i="7"/>
  <c r="H637" i="7"/>
  <c r="D635" i="7"/>
  <c r="D632" i="7"/>
  <c r="F630" i="7"/>
  <c r="I628" i="7"/>
  <c r="F626" i="7"/>
  <c r="D623" i="7"/>
  <c r="D619" i="7"/>
  <c r="J617" i="7"/>
  <c r="D616" i="7"/>
  <c r="H612" i="7"/>
  <c r="F610" i="7"/>
  <c r="E601" i="7"/>
  <c r="I597" i="7"/>
  <c r="H592" i="7"/>
  <c r="J590" i="7"/>
  <c r="L588" i="7"/>
  <c r="J586" i="7"/>
  <c r="D585" i="7"/>
  <c r="E569" i="7"/>
  <c r="K557" i="7"/>
  <c r="L556" i="7"/>
  <c r="L543" i="7"/>
  <c r="E550" i="7"/>
  <c r="J545" i="7"/>
  <c r="F549" i="7"/>
  <c r="I515" i="7"/>
  <c r="K399" i="7"/>
  <c r="H402" i="7"/>
  <c r="J400" i="7"/>
  <c r="E405" i="7"/>
  <c r="L398" i="7"/>
  <c r="D406" i="7"/>
  <c r="I401" i="7"/>
  <c r="F383" i="7"/>
  <c r="J379" i="7"/>
  <c r="G382" i="7"/>
  <c r="F224" i="7"/>
  <c r="G223" i="7"/>
  <c r="K219" i="7"/>
  <c r="E225" i="7"/>
  <c r="L371" i="7"/>
  <c r="J373" i="7"/>
  <c r="F377" i="7"/>
  <c r="E378" i="7"/>
  <c r="I374" i="7"/>
  <c r="K308" i="7"/>
  <c r="L307" i="7"/>
  <c r="I310" i="7"/>
  <c r="L477" i="7"/>
  <c r="I480" i="7"/>
  <c r="E484" i="7"/>
  <c r="J479" i="7"/>
  <c r="F483" i="7"/>
  <c r="J387" i="7"/>
  <c r="K386" i="7"/>
  <c r="L379" i="7"/>
  <c r="F385" i="7"/>
  <c r="I382" i="7"/>
  <c r="K333" i="7"/>
  <c r="E339" i="7"/>
  <c r="I335" i="7"/>
  <c r="F338" i="7"/>
  <c r="J334" i="7"/>
  <c r="K303" i="7"/>
  <c r="H306" i="7"/>
  <c r="F308" i="7"/>
  <c r="L302" i="7"/>
  <c r="G307" i="7"/>
  <c r="J304" i="7"/>
  <c r="F645" i="7"/>
  <c r="J641" i="7"/>
  <c r="E631" i="7"/>
  <c r="I611" i="7"/>
  <c r="H604" i="7"/>
  <c r="E593" i="7"/>
  <c r="D588" i="7"/>
  <c r="F581" i="7"/>
  <c r="J577" i="7"/>
  <c r="K465" i="7"/>
  <c r="L464" i="7"/>
  <c r="I467" i="7"/>
  <c r="F470" i="7"/>
  <c r="D472" i="7"/>
  <c r="H468" i="7"/>
  <c r="J466" i="7"/>
  <c r="J433" i="7"/>
  <c r="F551" i="7"/>
  <c r="F546" i="7"/>
  <c r="F541" i="7"/>
  <c r="L537" i="7"/>
  <c r="E531" i="7"/>
  <c r="E526" i="7"/>
  <c r="H524" i="7"/>
  <c r="J522" i="7"/>
  <c r="E517" i="7"/>
  <c r="H515" i="7"/>
  <c r="I513" i="7"/>
  <c r="F502" i="7"/>
  <c r="F500" i="7"/>
  <c r="G498" i="7"/>
  <c r="I496" i="7"/>
  <c r="F493" i="7"/>
  <c r="H491" i="7"/>
  <c r="G489" i="7"/>
  <c r="K487" i="7"/>
  <c r="F485" i="7"/>
  <c r="I483" i="7"/>
  <c r="I481" i="7"/>
  <c r="I472" i="7"/>
  <c r="I466" i="7"/>
  <c r="L455" i="7"/>
  <c r="H444" i="7"/>
  <c r="I442" i="7"/>
  <c r="H428" i="7"/>
  <c r="I426" i="7"/>
  <c r="E422" i="7"/>
  <c r="L415" i="7"/>
  <c r="L408" i="7"/>
  <c r="J406" i="7"/>
  <c r="G399" i="7"/>
  <c r="K397" i="7"/>
  <c r="H393" i="7"/>
  <c r="D391" i="7"/>
  <c r="I385" i="7"/>
  <c r="L383" i="7"/>
  <c r="E381" i="7"/>
  <c r="I376" i="7"/>
  <c r="K350" i="7"/>
  <c r="I352" i="7"/>
  <c r="H353" i="7"/>
  <c r="L349" i="7"/>
  <c r="F356" i="7"/>
  <c r="E322" i="7"/>
  <c r="K316" i="7"/>
  <c r="G320" i="7"/>
  <c r="H319" i="7"/>
  <c r="E255" i="7"/>
  <c r="K243" i="7"/>
  <c r="J244" i="7"/>
  <c r="H246" i="7"/>
  <c r="F248" i="7"/>
  <c r="D250" i="7"/>
  <c r="L242" i="7"/>
  <c r="K105" i="7"/>
  <c r="E111" i="7"/>
  <c r="K89" i="7"/>
  <c r="E95" i="7"/>
  <c r="E549" i="7"/>
  <c r="L547" i="7"/>
  <c r="H544" i="7"/>
  <c r="E541" i="7"/>
  <c r="F539" i="7"/>
  <c r="J537" i="7"/>
  <c r="D536" i="7"/>
  <c r="J534" i="7"/>
  <c r="L532" i="7"/>
  <c r="D529" i="7"/>
  <c r="J527" i="7"/>
  <c r="D524" i="7"/>
  <c r="I522" i="7"/>
  <c r="L520" i="7"/>
  <c r="G513" i="7"/>
  <c r="L511" i="7"/>
  <c r="K509" i="7"/>
  <c r="I507" i="7"/>
  <c r="D496" i="7"/>
  <c r="G491" i="7"/>
  <c r="E487" i="7"/>
  <c r="E485" i="7"/>
  <c r="H483" i="7"/>
  <c r="J474" i="7"/>
  <c r="E462" i="7"/>
  <c r="I459" i="7"/>
  <c r="J457" i="7"/>
  <c r="J455" i="7"/>
  <c r="F451" i="7"/>
  <c r="L448" i="7"/>
  <c r="L439" i="7"/>
  <c r="F435" i="7"/>
  <c r="I419" i="7"/>
  <c r="J417" i="7"/>
  <c r="E415" i="7"/>
  <c r="G401" i="7"/>
  <c r="E397" i="7"/>
  <c r="K395" i="7"/>
  <c r="E387" i="7"/>
  <c r="D381" i="7"/>
  <c r="D374" i="7"/>
  <c r="L366" i="7"/>
  <c r="E365" i="7"/>
  <c r="F363" i="7"/>
  <c r="I361" i="7"/>
  <c r="J359" i="7"/>
  <c r="E356" i="7"/>
  <c r="E238" i="7"/>
  <c r="K212" i="7"/>
  <c r="D219" i="7"/>
  <c r="L211" i="7"/>
  <c r="H215" i="7"/>
  <c r="J213" i="7"/>
  <c r="E218" i="7"/>
  <c r="I214" i="7"/>
  <c r="E213" i="7"/>
  <c r="K207" i="7"/>
  <c r="H210" i="7"/>
  <c r="D214" i="7"/>
  <c r="L206" i="7"/>
  <c r="G190" i="7"/>
  <c r="K186" i="7"/>
  <c r="E192" i="7"/>
  <c r="I188" i="7"/>
  <c r="F191" i="7"/>
  <c r="F554" i="7"/>
  <c r="H552" i="7"/>
  <c r="E547" i="7"/>
  <c r="L545" i="7"/>
  <c r="G544" i="7"/>
  <c r="J542" i="7"/>
  <c r="E539" i="7"/>
  <c r="F534" i="7"/>
  <c r="J530" i="7"/>
  <c r="I527" i="7"/>
  <c r="H525" i="7"/>
  <c r="F522" i="7"/>
  <c r="H520" i="7"/>
  <c r="J518" i="7"/>
  <c r="L516" i="7"/>
  <c r="K514" i="7"/>
  <c r="E511" i="7"/>
  <c r="G505" i="7"/>
  <c r="K503" i="7"/>
  <c r="I499" i="7"/>
  <c r="K494" i="7"/>
  <c r="L488" i="7"/>
  <c r="D487" i="7"/>
  <c r="L479" i="7"/>
  <c r="F478" i="7"/>
  <c r="H476" i="7"/>
  <c r="I474" i="7"/>
  <c r="L463" i="7"/>
  <c r="H459" i="7"/>
  <c r="E455" i="7"/>
  <c r="E453" i="7"/>
  <c r="D448" i="7"/>
  <c r="F446" i="7"/>
  <c r="E439" i="7"/>
  <c r="E437" i="7"/>
  <c r="D432" i="7"/>
  <c r="F430" i="7"/>
  <c r="L423" i="7"/>
  <c r="F421" i="7"/>
  <c r="H419" i="7"/>
  <c r="D417" i="7"/>
  <c r="E413" i="7"/>
  <c r="F403" i="7"/>
  <c r="D397" i="7"/>
  <c r="F395" i="7"/>
  <c r="J392" i="7"/>
  <c r="L390" i="7"/>
  <c r="I383" i="7"/>
  <c r="D382" i="7"/>
  <c r="F379" i="7"/>
  <c r="F372" i="7"/>
  <c r="H370" i="7"/>
  <c r="J368" i="7"/>
  <c r="J366" i="7"/>
  <c r="D365" i="7"/>
  <c r="E363" i="7"/>
  <c r="H361" i="7"/>
  <c r="I359" i="7"/>
  <c r="L357" i="7"/>
  <c r="L347" i="7"/>
  <c r="F353" i="7"/>
  <c r="J349" i="7"/>
  <c r="E354" i="7"/>
  <c r="K342" i="7"/>
  <c r="H345" i="7"/>
  <c r="D349" i="7"/>
  <c r="L341" i="7"/>
  <c r="F347" i="7"/>
  <c r="J343" i="7"/>
  <c r="K306" i="7"/>
  <c r="J307" i="7"/>
  <c r="F311" i="7"/>
  <c r="D313" i="7"/>
  <c r="H309" i="7"/>
  <c r="E312" i="7"/>
  <c r="K299" i="7"/>
  <c r="L298" i="7"/>
  <c r="J300" i="7"/>
  <c r="D306" i="7"/>
  <c r="E305" i="7"/>
  <c r="I301" i="7"/>
  <c r="F304" i="7"/>
  <c r="K282" i="7"/>
  <c r="H285" i="7"/>
  <c r="D289" i="7"/>
  <c r="J283" i="7"/>
  <c r="E288" i="7"/>
  <c r="L281" i="7"/>
  <c r="I284" i="7"/>
  <c r="K273" i="7"/>
  <c r="E279" i="7"/>
  <c r="I275" i="7"/>
  <c r="J274" i="7"/>
  <c r="F278" i="7"/>
  <c r="K258" i="7"/>
  <c r="H261" i="7"/>
  <c r="D265" i="7"/>
  <c r="L257" i="7"/>
  <c r="F263" i="7"/>
  <c r="J259" i="7"/>
  <c r="I260" i="7"/>
  <c r="E264" i="7"/>
  <c r="G552" i="7"/>
  <c r="J550" i="7"/>
  <c r="L548" i="7"/>
  <c r="D547" i="7"/>
  <c r="E544" i="7"/>
  <c r="L540" i="7"/>
  <c r="E534" i="7"/>
  <c r="H532" i="7"/>
  <c r="I530" i="7"/>
  <c r="F527" i="7"/>
  <c r="F525" i="7"/>
  <c r="E520" i="7"/>
  <c r="I516" i="7"/>
  <c r="G507" i="7"/>
  <c r="E503" i="7"/>
  <c r="K501" i="7"/>
  <c r="I497" i="7"/>
  <c r="F494" i="7"/>
  <c r="L492" i="7"/>
  <c r="J490" i="7"/>
  <c r="I488" i="7"/>
  <c r="H484" i="7"/>
  <c r="E478" i="7"/>
  <c r="E446" i="7"/>
  <c r="J441" i="7"/>
  <c r="E430" i="7"/>
  <c r="J425" i="7"/>
  <c r="E423" i="7"/>
  <c r="H410" i="7"/>
  <c r="I392" i="7"/>
  <c r="I377" i="7"/>
  <c r="J375" i="7"/>
  <c r="K351" i="7"/>
  <c r="L350" i="7"/>
  <c r="I353" i="7"/>
  <c r="H322" i="7"/>
  <c r="F324" i="7"/>
  <c r="L318" i="7"/>
  <c r="D326" i="7"/>
  <c r="J320" i="7"/>
  <c r="E325" i="7"/>
  <c r="K314" i="7"/>
  <c r="I316" i="7"/>
  <c r="E320" i="7"/>
  <c r="F319" i="7"/>
  <c r="L313" i="7"/>
  <c r="J315" i="7"/>
  <c r="H317" i="7"/>
  <c r="D321" i="7"/>
  <c r="E552" i="7"/>
  <c r="K548" i="7"/>
  <c r="E545" i="7"/>
  <c r="E542" i="7"/>
  <c r="I535" i="7"/>
  <c r="D532" i="7"/>
  <c r="F530" i="7"/>
  <c r="L528" i="7"/>
  <c r="E525" i="7"/>
  <c r="J523" i="7"/>
  <c r="L521" i="7"/>
  <c r="E518" i="7"/>
  <c r="I514" i="7"/>
  <c r="L504" i="7"/>
  <c r="G499" i="7"/>
  <c r="G497" i="7"/>
  <c r="E494" i="7"/>
  <c r="H492" i="7"/>
  <c r="I490" i="7"/>
  <c r="D488" i="7"/>
  <c r="J482" i="7"/>
  <c r="L480" i="7"/>
  <c r="E479" i="7"/>
  <c r="L471" i="7"/>
  <c r="H467" i="7"/>
  <c r="E463" i="7"/>
  <c r="I456" i="7"/>
  <c r="H452" i="7"/>
  <c r="H443" i="7"/>
  <c r="H436" i="7"/>
  <c r="H427" i="7"/>
  <c r="D425" i="7"/>
  <c r="D423" i="7"/>
  <c r="L416" i="7"/>
  <c r="H412" i="7"/>
  <c r="D405" i="7"/>
  <c r="I400" i="7"/>
  <c r="D398" i="7"/>
  <c r="L394" i="7"/>
  <c r="F388" i="7"/>
  <c r="H386" i="7"/>
  <c r="H377" i="7"/>
  <c r="I375" i="7"/>
  <c r="L373" i="7"/>
  <c r="E370" i="7"/>
  <c r="F368" i="7"/>
  <c r="D366" i="7"/>
  <c r="L358" i="7"/>
  <c r="E357" i="7"/>
  <c r="F355" i="7"/>
  <c r="K341" i="7"/>
  <c r="J342" i="7"/>
  <c r="E347" i="7"/>
  <c r="I343" i="7"/>
  <c r="E249" i="7"/>
  <c r="E555" i="7"/>
  <c r="I548" i="7"/>
  <c r="D545" i="7"/>
  <c r="I540" i="7"/>
  <c r="I538" i="7"/>
  <c r="H528" i="7"/>
  <c r="F523" i="7"/>
  <c r="J521" i="7"/>
  <c r="G516" i="7"/>
  <c r="J512" i="7"/>
  <c r="J506" i="7"/>
  <c r="I504" i="7"/>
  <c r="K495" i="7"/>
  <c r="F492" i="7"/>
  <c r="G490" i="7"/>
  <c r="I482" i="7"/>
  <c r="I475" i="7"/>
  <c r="J473" i="7"/>
  <c r="F450" i="7"/>
  <c r="F445" i="7"/>
  <c r="F434" i="7"/>
  <c r="F429" i="7"/>
  <c r="H420" i="7"/>
  <c r="J418" i="7"/>
  <c r="D416" i="7"/>
  <c r="I407" i="7"/>
  <c r="F402" i="7"/>
  <c r="F380" i="7"/>
  <c r="J358" i="7"/>
  <c r="J352" i="7"/>
  <c r="K249" i="7"/>
  <c r="I251" i="7"/>
  <c r="F254" i="7"/>
  <c r="J250" i="7"/>
  <c r="F237" i="7"/>
  <c r="K232" i="7"/>
  <c r="K205" i="7"/>
  <c r="L204" i="7"/>
  <c r="H208" i="7"/>
  <c r="I207" i="7"/>
  <c r="F210" i="7"/>
  <c r="J206" i="7"/>
  <c r="D212" i="7"/>
  <c r="E346" i="7"/>
  <c r="F340" i="7"/>
  <c r="H338" i="7"/>
  <c r="J336" i="7"/>
  <c r="I334" i="7"/>
  <c r="F329" i="7"/>
  <c r="L326" i="7"/>
  <c r="F323" i="7"/>
  <c r="G308" i="7"/>
  <c r="K305" i="7"/>
  <c r="H296" i="7"/>
  <c r="K293" i="7"/>
  <c r="J292" i="7"/>
  <c r="G291" i="7"/>
  <c r="K288" i="7"/>
  <c r="L286" i="7"/>
  <c r="J284" i="7"/>
  <c r="F280" i="7"/>
  <c r="I276" i="7"/>
  <c r="D273" i="7"/>
  <c r="F271" i="7"/>
  <c r="J267" i="7"/>
  <c r="F262" i="7"/>
  <c r="D258" i="7"/>
  <c r="D249" i="7"/>
  <c r="H245" i="7"/>
  <c r="J241" i="7"/>
  <c r="J235" i="7"/>
  <c r="H226" i="7"/>
  <c r="K223" i="7"/>
  <c r="J222" i="7"/>
  <c r="G221" i="7"/>
  <c r="K218" i="7"/>
  <c r="L216" i="7"/>
  <c r="G212" i="7"/>
  <c r="F209" i="7"/>
  <c r="L205" i="7"/>
  <c r="F201" i="7"/>
  <c r="E195" i="7"/>
  <c r="J193" i="7"/>
  <c r="F192" i="7"/>
  <c r="H183" i="7"/>
  <c r="F181" i="7"/>
  <c r="L179" i="7"/>
  <c r="E178" i="7"/>
  <c r="I176" i="7"/>
  <c r="H175" i="7"/>
  <c r="K164" i="7"/>
  <c r="H167" i="7"/>
  <c r="L163" i="7"/>
  <c r="J165" i="7"/>
  <c r="E170" i="7"/>
  <c r="I166" i="7"/>
  <c r="F169" i="7"/>
  <c r="D171" i="7"/>
  <c r="K121" i="7"/>
  <c r="E127" i="7"/>
  <c r="F78" i="7"/>
  <c r="E79" i="7"/>
  <c r="K73" i="7"/>
  <c r="E340" i="7"/>
  <c r="I336" i="7"/>
  <c r="D334" i="7"/>
  <c r="J326" i="7"/>
  <c r="D325" i="7"/>
  <c r="E323" i="7"/>
  <c r="D317" i="7"/>
  <c r="F315" i="7"/>
  <c r="H313" i="7"/>
  <c r="H310" i="7"/>
  <c r="G309" i="7"/>
  <c r="L306" i="7"/>
  <c r="J305" i="7"/>
  <c r="E304" i="7"/>
  <c r="J299" i="7"/>
  <c r="F296" i="7"/>
  <c r="K294" i="7"/>
  <c r="I293" i="7"/>
  <c r="I292" i="7"/>
  <c r="L289" i="7"/>
  <c r="J288" i="7"/>
  <c r="H286" i="7"/>
  <c r="E280" i="7"/>
  <c r="E278" i="7"/>
  <c r="I274" i="7"/>
  <c r="E271" i="7"/>
  <c r="H269" i="7"/>
  <c r="I267" i="7"/>
  <c r="L265" i="7"/>
  <c r="E262" i="7"/>
  <c r="F256" i="7"/>
  <c r="H254" i="7"/>
  <c r="J252" i="7"/>
  <c r="I250" i="7"/>
  <c r="F245" i="7"/>
  <c r="E241" i="7"/>
  <c r="F239" i="7"/>
  <c r="I237" i="7"/>
  <c r="I235" i="7"/>
  <c r="G228" i="7"/>
  <c r="F226" i="7"/>
  <c r="I223" i="7"/>
  <c r="I222" i="7"/>
  <c r="L219" i="7"/>
  <c r="J218" i="7"/>
  <c r="H216" i="7"/>
  <c r="L207" i="7"/>
  <c r="J205" i="7"/>
  <c r="D195" i="7"/>
  <c r="H188" i="7"/>
  <c r="K185" i="7"/>
  <c r="D183" i="7"/>
  <c r="H179" i="7"/>
  <c r="I172" i="7"/>
  <c r="J171" i="7"/>
  <c r="K170" i="7"/>
  <c r="G175" i="7"/>
  <c r="K4" i="7"/>
  <c r="H7" i="7"/>
  <c r="F9" i="7"/>
  <c r="L3" i="7"/>
  <c r="D11" i="7"/>
  <c r="I6" i="7"/>
  <c r="E10" i="7"/>
  <c r="J5" i="7"/>
  <c r="E5" i="7"/>
  <c r="F4" i="7"/>
  <c r="E349" i="7"/>
  <c r="I345" i="7"/>
  <c r="E338" i="7"/>
  <c r="F332" i="7"/>
  <c r="H330" i="7"/>
  <c r="J328" i="7"/>
  <c r="I326" i="7"/>
  <c r="E315" i="7"/>
  <c r="E313" i="7"/>
  <c r="J311" i="7"/>
  <c r="F310" i="7"/>
  <c r="F309" i="7"/>
  <c r="I306" i="7"/>
  <c r="H301" i="7"/>
  <c r="F299" i="7"/>
  <c r="L297" i="7"/>
  <c r="E296" i="7"/>
  <c r="I294" i="7"/>
  <c r="H293" i="7"/>
  <c r="G292" i="7"/>
  <c r="F288" i="7"/>
  <c r="E286" i="7"/>
  <c r="J275" i="7"/>
  <c r="F269" i="7"/>
  <c r="J265" i="7"/>
  <c r="E256" i="7"/>
  <c r="I252" i="7"/>
  <c r="J242" i="7"/>
  <c r="E239" i="7"/>
  <c r="H237" i="7"/>
  <c r="E226" i="7"/>
  <c r="I224" i="7"/>
  <c r="H223" i="7"/>
  <c r="G222" i="7"/>
  <c r="F218" i="7"/>
  <c r="G205" i="7"/>
  <c r="K202" i="7"/>
  <c r="L200" i="7"/>
  <c r="I198" i="7"/>
  <c r="G196" i="7"/>
  <c r="F193" i="7"/>
  <c r="L190" i="7"/>
  <c r="L189" i="7"/>
  <c r="F185" i="7"/>
  <c r="K173" i="7"/>
  <c r="L172" i="7"/>
  <c r="E179" i="7"/>
  <c r="J177" i="7"/>
  <c r="F175" i="7"/>
  <c r="J341" i="7"/>
  <c r="J335" i="7"/>
  <c r="E332" i="7"/>
  <c r="F330" i="7"/>
  <c r="I328" i="7"/>
  <c r="I311" i="7"/>
  <c r="E310" i="7"/>
  <c r="D305" i="7"/>
  <c r="D301" i="7"/>
  <c r="E299" i="7"/>
  <c r="H294" i="7"/>
  <c r="F292" i="7"/>
  <c r="L290" i="7"/>
  <c r="J289" i="7"/>
  <c r="J281" i="7"/>
  <c r="F279" i="7"/>
  <c r="I277" i="7"/>
  <c r="E265" i="7"/>
  <c r="I261" i="7"/>
  <c r="I259" i="7"/>
  <c r="E254" i="7"/>
  <c r="I242" i="7"/>
  <c r="K234" i="7"/>
  <c r="H224" i="7"/>
  <c r="F222" i="7"/>
  <c r="L220" i="7"/>
  <c r="J219" i="7"/>
  <c r="I215" i="7"/>
  <c r="K208" i="7"/>
  <c r="I206" i="7"/>
  <c r="L203" i="7"/>
  <c r="J202" i="7"/>
  <c r="H200" i="7"/>
  <c r="D196" i="7"/>
  <c r="E193" i="7"/>
  <c r="L191" i="7"/>
  <c r="J189" i="7"/>
  <c r="L180" i="7"/>
  <c r="D179" i="7"/>
  <c r="I177" i="7"/>
  <c r="E176" i="7"/>
  <c r="L173" i="7"/>
  <c r="I110" i="7"/>
  <c r="L107" i="7"/>
  <c r="I94" i="7"/>
  <c r="L91" i="7"/>
  <c r="K76" i="7"/>
  <c r="I78" i="7"/>
  <c r="J74" i="7"/>
  <c r="L342" i="7"/>
  <c r="E330" i="7"/>
  <c r="K318" i="7"/>
  <c r="E297" i="7"/>
  <c r="E281" i="7"/>
  <c r="G189" i="7"/>
  <c r="L184" i="7"/>
  <c r="G180" i="7"/>
  <c r="K171" i="7"/>
  <c r="F177" i="7"/>
  <c r="L117" i="7"/>
  <c r="H121" i="7"/>
  <c r="D125" i="7"/>
  <c r="K118" i="7"/>
  <c r="F123" i="7"/>
  <c r="J119" i="7"/>
  <c r="G122" i="7"/>
  <c r="K49" i="7"/>
  <c r="J50" i="7"/>
  <c r="F54" i="7"/>
  <c r="L48" i="7"/>
  <c r="D56" i="7"/>
  <c r="H52" i="7"/>
  <c r="I51" i="7"/>
  <c r="D350" i="7"/>
  <c r="D341" i="7"/>
  <c r="H337" i="7"/>
  <c r="J333" i="7"/>
  <c r="J327" i="7"/>
  <c r="G314" i="7"/>
  <c r="E311" i="7"/>
  <c r="D297" i="7"/>
  <c r="I295" i="7"/>
  <c r="E294" i="7"/>
  <c r="H290" i="7"/>
  <c r="L282" i="7"/>
  <c r="D281" i="7"/>
  <c r="F277" i="7"/>
  <c r="L273" i="7"/>
  <c r="F270" i="7"/>
  <c r="I266" i="7"/>
  <c r="F261" i="7"/>
  <c r="L258" i="7"/>
  <c r="E257" i="7"/>
  <c r="F255" i="7"/>
  <c r="I253" i="7"/>
  <c r="L249" i="7"/>
  <c r="E246" i="7"/>
  <c r="F240" i="7"/>
  <c r="H238" i="7"/>
  <c r="J236" i="7"/>
  <c r="E227" i="7"/>
  <c r="I225" i="7"/>
  <c r="E224" i="7"/>
  <c r="H220" i="7"/>
  <c r="D215" i="7"/>
  <c r="G207" i="7"/>
  <c r="J203" i="7"/>
  <c r="E202" i="7"/>
  <c r="I199" i="7"/>
  <c r="J197" i="7"/>
  <c r="F194" i="7"/>
  <c r="I191" i="7"/>
  <c r="I190" i="7"/>
  <c r="L187" i="7"/>
  <c r="H184" i="7"/>
  <c r="D182" i="7"/>
  <c r="D180" i="7"/>
  <c r="E177" i="7"/>
  <c r="K174" i="7"/>
  <c r="K144" i="7"/>
  <c r="L143" i="7"/>
  <c r="H147" i="7"/>
  <c r="F149" i="7"/>
  <c r="D151" i="7"/>
  <c r="J145" i="7"/>
  <c r="J129" i="7"/>
  <c r="F133" i="7"/>
  <c r="D135" i="7"/>
  <c r="K128" i="7"/>
  <c r="I130" i="7"/>
  <c r="K38" i="7"/>
  <c r="L37" i="7"/>
  <c r="H41" i="7"/>
  <c r="D45" i="7"/>
  <c r="K28" i="7"/>
  <c r="L27" i="7"/>
  <c r="H31" i="7"/>
  <c r="F33" i="7"/>
  <c r="D35" i="7"/>
  <c r="I30" i="7"/>
  <c r="E34" i="7"/>
  <c r="J29" i="7"/>
  <c r="J24" i="7"/>
  <c r="F28" i="7"/>
  <c r="K172" i="7"/>
  <c r="L171" i="7"/>
  <c r="J170" i="7"/>
  <c r="L168" i="7"/>
  <c r="G173" i="7"/>
  <c r="K169" i="7"/>
  <c r="H172" i="7"/>
  <c r="H156" i="7"/>
  <c r="D160" i="7"/>
  <c r="K54" i="7"/>
  <c r="D61" i="7"/>
  <c r="H57" i="7"/>
  <c r="L53" i="7"/>
  <c r="D167" i="7"/>
  <c r="E165" i="7"/>
  <c r="E163" i="7"/>
  <c r="I161" i="7"/>
  <c r="I159" i="7"/>
  <c r="H154" i="7"/>
  <c r="H152" i="7"/>
  <c r="L150" i="7"/>
  <c r="E149" i="7"/>
  <c r="E147" i="7"/>
  <c r="I143" i="7"/>
  <c r="H138" i="7"/>
  <c r="H136" i="7"/>
  <c r="J134" i="7"/>
  <c r="E131" i="7"/>
  <c r="E129" i="7"/>
  <c r="H126" i="7"/>
  <c r="H122" i="7"/>
  <c r="E121" i="7"/>
  <c r="I116" i="7"/>
  <c r="E113" i="7"/>
  <c r="J111" i="7"/>
  <c r="E110" i="7"/>
  <c r="H106" i="7"/>
  <c r="E105" i="7"/>
  <c r="I100" i="7"/>
  <c r="E97" i="7"/>
  <c r="J95" i="7"/>
  <c r="E94" i="7"/>
  <c r="H90" i="7"/>
  <c r="E89" i="7"/>
  <c r="I84" i="7"/>
  <c r="E81" i="7"/>
  <c r="J79" i="7"/>
  <c r="E78" i="7"/>
  <c r="I76" i="7"/>
  <c r="F72" i="7"/>
  <c r="I70" i="7"/>
  <c r="K68" i="7"/>
  <c r="D67" i="7"/>
  <c r="H62" i="7"/>
  <c r="J59" i="7"/>
  <c r="H55" i="7"/>
  <c r="J51" i="7"/>
  <c r="D50" i="7"/>
  <c r="D48" i="7"/>
  <c r="H46" i="7"/>
  <c r="F44" i="7"/>
  <c r="J42" i="7"/>
  <c r="J40" i="7"/>
  <c r="H36" i="7"/>
  <c r="F31" i="7"/>
  <c r="J27" i="7"/>
  <c r="D26" i="7"/>
  <c r="J18" i="7"/>
  <c r="J16" i="7"/>
  <c r="I14" i="7"/>
  <c r="H12" i="7"/>
  <c r="F7" i="7"/>
  <c r="I3" i="7"/>
  <c r="D163" i="7"/>
  <c r="F161" i="7"/>
  <c r="H159" i="7"/>
  <c r="F154" i="7"/>
  <c r="D152" i="7"/>
  <c r="J150" i="7"/>
  <c r="D147" i="7"/>
  <c r="I145" i="7"/>
  <c r="H143" i="7"/>
  <c r="F138" i="7"/>
  <c r="D136" i="7"/>
  <c r="I134" i="7"/>
  <c r="K132" i="7"/>
  <c r="D129" i="7"/>
  <c r="K127" i="7"/>
  <c r="E126" i="7"/>
  <c r="L124" i="7"/>
  <c r="L123" i="7"/>
  <c r="D121" i="7"/>
  <c r="K117" i="7"/>
  <c r="D116" i="7"/>
  <c r="L114" i="7"/>
  <c r="D113" i="7"/>
  <c r="I111" i="7"/>
  <c r="L108" i="7"/>
  <c r="G106" i="7"/>
  <c r="D105" i="7"/>
  <c r="J103" i="7"/>
  <c r="K101" i="7"/>
  <c r="D100" i="7"/>
  <c r="L98" i="7"/>
  <c r="D97" i="7"/>
  <c r="I95" i="7"/>
  <c r="L92" i="7"/>
  <c r="G90" i="7"/>
  <c r="D89" i="7"/>
  <c r="J87" i="7"/>
  <c r="K85" i="7"/>
  <c r="D84" i="7"/>
  <c r="L82" i="7"/>
  <c r="D81" i="7"/>
  <c r="I79" i="7"/>
  <c r="L74" i="7"/>
  <c r="H73" i="7"/>
  <c r="E72" i="7"/>
  <c r="H70" i="7"/>
  <c r="I68" i="7"/>
  <c r="E64" i="7"/>
  <c r="F62" i="7"/>
  <c r="I59" i="7"/>
  <c r="F55" i="7"/>
  <c r="K53" i="7"/>
  <c r="F46" i="7"/>
  <c r="E42" i="7"/>
  <c r="E40" i="7"/>
  <c r="I38" i="7"/>
  <c r="F36" i="7"/>
  <c r="L34" i="7"/>
  <c r="L32" i="7"/>
  <c r="E31" i="7"/>
  <c r="I27" i="7"/>
  <c r="L19" i="7"/>
  <c r="E18" i="7"/>
  <c r="D16" i="7"/>
  <c r="H14" i="7"/>
  <c r="F12" i="7"/>
  <c r="L10" i="7"/>
  <c r="L8" i="7"/>
  <c r="E7" i="7"/>
  <c r="D5" i="7"/>
  <c r="D3" i="7"/>
  <c r="D164" i="7"/>
  <c r="H160" i="7"/>
  <c r="F157" i="7"/>
  <c r="H155" i="7"/>
  <c r="L151" i="7"/>
  <c r="D150" i="7"/>
  <c r="F141" i="7"/>
  <c r="H139" i="7"/>
  <c r="I135" i="7"/>
  <c r="F132" i="7"/>
  <c r="F127" i="7"/>
  <c r="K125" i="7"/>
  <c r="J124" i="7"/>
  <c r="F119" i="7"/>
  <c r="H117" i="7"/>
  <c r="L115" i="7"/>
  <c r="D114" i="7"/>
  <c r="K109" i="7"/>
  <c r="J108" i="7"/>
  <c r="F107" i="7"/>
  <c r="F103" i="7"/>
  <c r="H101" i="7"/>
  <c r="L99" i="7"/>
  <c r="D98" i="7"/>
  <c r="K93" i="7"/>
  <c r="J92" i="7"/>
  <c r="F91" i="7"/>
  <c r="F87" i="7"/>
  <c r="H85" i="7"/>
  <c r="L83" i="7"/>
  <c r="I77" i="7"/>
  <c r="E74" i="7"/>
  <c r="E68" i="7"/>
  <c r="L66" i="7"/>
  <c r="J56" i="7"/>
  <c r="F49" i="7"/>
  <c r="H47" i="7"/>
  <c r="L45" i="7"/>
  <c r="I43" i="7"/>
  <c r="F38" i="7"/>
  <c r="L35" i="7"/>
  <c r="E32" i="7"/>
  <c r="F25" i="7"/>
  <c r="F23" i="7"/>
  <c r="J21" i="7"/>
  <c r="L11" i="7"/>
  <c r="E8" i="7"/>
  <c r="H4" i="7"/>
  <c r="H168" i="7"/>
  <c r="D166" i="7"/>
  <c r="H162" i="7"/>
  <c r="L158" i="7"/>
  <c r="E157" i="7"/>
  <c r="E155" i="7"/>
  <c r="J153" i="7"/>
  <c r="I151" i="7"/>
  <c r="H146" i="7"/>
  <c r="H144" i="7"/>
  <c r="L142" i="7"/>
  <c r="E141" i="7"/>
  <c r="E139" i="7"/>
  <c r="J137" i="7"/>
  <c r="H135" i="7"/>
  <c r="D132" i="7"/>
  <c r="H130" i="7"/>
  <c r="J128" i="7"/>
  <c r="I125" i="7"/>
  <c r="I124" i="7"/>
  <c r="E123" i="7"/>
  <c r="J120" i="7"/>
  <c r="D117" i="7"/>
  <c r="J115" i="7"/>
  <c r="H112" i="7"/>
  <c r="I109" i="7"/>
  <c r="I108" i="7"/>
  <c r="E107" i="7"/>
  <c r="J104" i="7"/>
  <c r="D101" i="7"/>
  <c r="J99" i="7"/>
  <c r="H96" i="7"/>
  <c r="I93" i="7"/>
  <c r="I92" i="7"/>
  <c r="E91" i="7"/>
  <c r="J88" i="7"/>
  <c r="D85" i="7"/>
  <c r="J83" i="7"/>
  <c r="H80" i="7"/>
  <c r="H77" i="7"/>
  <c r="D74" i="7"/>
  <c r="J71" i="7"/>
  <c r="L69" i="7"/>
  <c r="K66" i="7"/>
  <c r="F63" i="7"/>
  <c r="E56" i="7"/>
  <c r="I54" i="7"/>
  <c r="F47" i="7"/>
  <c r="D43" i="7"/>
  <c r="J35" i="7"/>
  <c r="D34" i="7"/>
  <c r="D32" i="7"/>
  <c r="H30" i="7"/>
  <c r="H28" i="7"/>
  <c r="E23" i="7"/>
  <c r="D21" i="7"/>
  <c r="D19" i="7"/>
  <c r="H17" i="7"/>
  <c r="H15" i="7"/>
  <c r="L13" i="7"/>
  <c r="J11" i="7"/>
  <c r="D10" i="7"/>
  <c r="D8" i="7"/>
  <c r="H6" i="7"/>
  <c r="L2" i="7"/>
  <c r="F170" i="7"/>
  <c r="F162" i="7"/>
  <c r="J158" i="7"/>
  <c r="D155" i="7"/>
  <c r="I153" i="7"/>
  <c r="H151" i="7"/>
  <c r="F146" i="7"/>
  <c r="D144" i="7"/>
  <c r="J142" i="7"/>
  <c r="D139" i="7"/>
  <c r="I137" i="7"/>
  <c r="H125" i="7"/>
  <c r="F124" i="7"/>
  <c r="L121" i="7"/>
  <c r="H120" i="7"/>
  <c r="F115" i="7"/>
  <c r="F112" i="7"/>
  <c r="K110" i="7"/>
  <c r="H109" i="7"/>
  <c r="F108" i="7"/>
  <c r="L105" i="7"/>
  <c r="H104" i="7"/>
  <c r="K102" i="7"/>
  <c r="F99" i="7"/>
  <c r="F96" i="7"/>
  <c r="K94" i="7"/>
  <c r="H93" i="7"/>
  <c r="F92" i="7"/>
  <c r="L89" i="7"/>
  <c r="H88" i="7"/>
  <c r="K86" i="7"/>
  <c r="F83" i="7"/>
  <c r="F80" i="7"/>
  <c r="K78" i="7"/>
  <c r="J75" i="7"/>
  <c r="I71" i="7"/>
  <c r="I69" i="7"/>
  <c r="L67" i="7"/>
  <c r="E66" i="7"/>
  <c r="E63" i="7"/>
  <c r="H60" i="7"/>
  <c r="H54" i="7"/>
  <c r="L50" i="7"/>
  <c r="H39" i="7"/>
  <c r="I35" i="7"/>
  <c r="L26" i="7"/>
  <c r="L24" i="7"/>
  <c r="J13" i="7"/>
  <c r="I11" i="7"/>
  <c r="J2" i="7"/>
  <c r="I167" i="7"/>
  <c r="E162" i="7"/>
  <c r="I158" i="7"/>
  <c r="L156" i="7"/>
  <c r="F153" i="7"/>
  <c r="J149" i="7"/>
  <c r="L147" i="7"/>
  <c r="E146" i="7"/>
  <c r="I142" i="7"/>
  <c r="L140" i="7"/>
  <c r="F137" i="7"/>
  <c r="E133" i="7"/>
  <c r="L131" i="7"/>
  <c r="F128" i="7"/>
  <c r="L126" i="7"/>
  <c r="F125" i="7"/>
  <c r="D124" i="7"/>
  <c r="J121" i="7"/>
  <c r="F120" i="7"/>
  <c r="I118" i="7"/>
  <c r="L113" i="7"/>
  <c r="E112" i="7"/>
  <c r="F109" i="7"/>
  <c r="D108" i="7"/>
  <c r="J105" i="7"/>
  <c r="F104" i="7"/>
  <c r="I102" i="7"/>
  <c r="L97" i="7"/>
  <c r="E96" i="7"/>
  <c r="F93" i="7"/>
  <c r="D92" i="7"/>
  <c r="J89" i="7"/>
  <c r="F88" i="7"/>
  <c r="I86" i="7"/>
  <c r="E83" i="7"/>
  <c r="L81" i="7"/>
  <c r="E80" i="7"/>
  <c r="F75" i="7"/>
  <c r="H72" i="7"/>
  <c r="F71" i="7"/>
  <c r="H69" i="7"/>
  <c r="K67" i="7"/>
  <c r="F60" i="7"/>
  <c r="E58" i="7"/>
  <c r="F52" i="7"/>
  <c r="J48" i="7"/>
  <c r="H44" i="7"/>
  <c r="F39" i="7"/>
  <c r="J26" i="7"/>
  <c r="I22" i="7"/>
  <c r="E15" i="7"/>
  <c r="E171" i="7"/>
  <c r="F165" i="7"/>
  <c r="H163" i="7"/>
  <c r="D142" i="7"/>
  <c r="D140" i="7"/>
  <c r="L134" i="7"/>
  <c r="D133" i="7"/>
  <c r="E128" i="7"/>
  <c r="L122" i="7"/>
  <c r="E120" i="7"/>
  <c r="H118" i="7"/>
  <c r="J116" i="7"/>
  <c r="H110" i="7"/>
  <c r="D109" i="7"/>
  <c r="L106" i="7"/>
  <c r="H105" i="7"/>
  <c r="E104" i="7"/>
  <c r="H102" i="7"/>
  <c r="J100" i="7"/>
  <c r="H94" i="7"/>
  <c r="D93" i="7"/>
  <c r="L90" i="7"/>
  <c r="H89" i="7"/>
  <c r="E88" i="7"/>
  <c r="H86" i="7"/>
  <c r="J84" i="7"/>
  <c r="H78" i="7"/>
  <c r="J76" i="7"/>
  <c r="E75" i="7"/>
  <c r="L73" i="7"/>
  <c r="J67" i="7"/>
  <c r="I62" i="7"/>
  <c r="D58" i="7"/>
  <c r="E50" i="7"/>
  <c r="E48" i="7"/>
  <c r="I46" i="7"/>
  <c r="L42" i="7"/>
  <c r="L40" i="7"/>
  <c r="E39" i="7"/>
  <c r="L29" i="7"/>
  <c r="E26" i="7"/>
  <c r="H22" i="7"/>
  <c r="F20" i="7"/>
  <c r="L18" i="7"/>
  <c r="L5" i="7"/>
  <c r="J3" i="7"/>
  <c r="G2899" i="7"/>
  <c r="G2851" i="7"/>
  <c r="G2819" i="7"/>
  <c r="G2811" i="7"/>
  <c r="G2803" i="7"/>
  <c r="G2787" i="7"/>
  <c r="J2626" i="7"/>
  <c r="F2630" i="7"/>
  <c r="I2627" i="7"/>
  <c r="E2631" i="7"/>
  <c r="L2624" i="7"/>
  <c r="H2628" i="7"/>
  <c r="D2632" i="7"/>
  <c r="D2917" i="7"/>
  <c r="E2915" i="7"/>
  <c r="J2912" i="7"/>
  <c r="K2911" i="7"/>
  <c r="E2910" i="7"/>
  <c r="H2909" i="7"/>
  <c r="K2908" i="7"/>
  <c r="F2907" i="7"/>
  <c r="I2906" i="7"/>
  <c r="D2905" i="7"/>
  <c r="G2904" i="7"/>
  <c r="J2903" i="7"/>
  <c r="E2902" i="7"/>
  <c r="H2901" i="7"/>
  <c r="F2899" i="7"/>
  <c r="R2899" i="7" s="1"/>
  <c r="I2898" i="7"/>
  <c r="L2897" i="7"/>
  <c r="D2897" i="7"/>
  <c r="G2896" i="7"/>
  <c r="J2895" i="7"/>
  <c r="E2894" i="7"/>
  <c r="H2893" i="7"/>
  <c r="F2891" i="7"/>
  <c r="R2891" i="7" s="1"/>
  <c r="I2890" i="7"/>
  <c r="L2889" i="7"/>
  <c r="D2889" i="7"/>
  <c r="G2888" i="7"/>
  <c r="J2887" i="7"/>
  <c r="E2886" i="7"/>
  <c r="H2885" i="7"/>
  <c r="F2883" i="7"/>
  <c r="I2882" i="7"/>
  <c r="L2881" i="7"/>
  <c r="D2881" i="7"/>
  <c r="G2880" i="7"/>
  <c r="J2879" i="7"/>
  <c r="E2878" i="7"/>
  <c r="H2877" i="7"/>
  <c r="F2875" i="7"/>
  <c r="I2874" i="7"/>
  <c r="L2873" i="7"/>
  <c r="X2873" i="7" s="1"/>
  <c r="D2873" i="7"/>
  <c r="G2872" i="7"/>
  <c r="J2871" i="7"/>
  <c r="E2870" i="7"/>
  <c r="H2869" i="7"/>
  <c r="F2867" i="7"/>
  <c r="R2867" i="7" s="1"/>
  <c r="I2866" i="7"/>
  <c r="L2865" i="7"/>
  <c r="D2865" i="7"/>
  <c r="G2864" i="7"/>
  <c r="J2863" i="7"/>
  <c r="E2862" i="7"/>
  <c r="H2861" i="7"/>
  <c r="F2859" i="7"/>
  <c r="R2859" i="7" s="1"/>
  <c r="I2858" i="7"/>
  <c r="L2857" i="7"/>
  <c r="D2857" i="7"/>
  <c r="G2856" i="7"/>
  <c r="J2855" i="7"/>
  <c r="E2854" i="7"/>
  <c r="H2853" i="7"/>
  <c r="F2851" i="7"/>
  <c r="R2851" i="7" s="1"/>
  <c r="I2850" i="7"/>
  <c r="L2849" i="7"/>
  <c r="X2849" i="7" s="1"/>
  <c r="D2849" i="7"/>
  <c r="G2848" i="7"/>
  <c r="J2847" i="7"/>
  <c r="E2846" i="7"/>
  <c r="H2845" i="7"/>
  <c r="F2843" i="7"/>
  <c r="R2843" i="7" s="1"/>
  <c r="I2842" i="7"/>
  <c r="L2841" i="7"/>
  <c r="X2841" i="7" s="1"/>
  <c r="D2841" i="7"/>
  <c r="G2840" i="7"/>
  <c r="J2839" i="7"/>
  <c r="E2838" i="7"/>
  <c r="H2837" i="7"/>
  <c r="F2835" i="7"/>
  <c r="R2835" i="7" s="1"/>
  <c r="I2834" i="7"/>
  <c r="L2833" i="7"/>
  <c r="D2833" i="7"/>
  <c r="G2832" i="7"/>
  <c r="J2831" i="7"/>
  <c r="E2830" i="7"/>
  <c r="H2829" i="7"/>
  <c r="F2827" i="7"/>
  <c r="R2827" i="7" s="1"/>
  <c r="I2826" i="7"/>
  <c r="L2825" i="7"/>
  <c r="D2825" i="7"/>
  <c r="G2824" i="7"/>
  <c r="J2823" i="7"/>
  <c r="E2822" i="7"/>
  <c r="H2821" i="7"/>
  <c r="F2819" i="7"/>
  <c r="I2818" i="7"/>
  <c r="L2817" i="7"/>
  <c r="D2817" i="7"/>
  <c r="G2816" i="7"/>
  <c r="J2815" i="7"/>
  <c r="E2814" i="7"/>
  <c r="H2813" i="7"/>
  <c r="F2811" i="7"/>
  <c r="I2810" i="7"/>
  <c r="L2809" i="7"/>
  <c r="X2809" i="7" s="1"/>
  <c r="D2809" i="7"/>
  <c r="G2808" i="7"/>
  <c r="J2807" i="7"/>
  <c r="E2806" i="7"/>
  <c r="H2805" i="7"/>
  <c r="F2803" i="7"/>
  <c r="R2803" i="7" s="1"/>
  <c r="I2802" i="7"/>
  <c r="L2801" i="7"/>
  <c r="D2801" i="7"/>
  <c r="G2800" i="7"/>
  <c r="J2799" i="7"/>
  <c r="E2798" i="7"/>
  <c r="H2797" i="7"/>
  <c r="F2795" i="7"/>
  <c r="I2794" i="7"/>
  <c r="L2793" i="7"/>
  <c r="D2793" i="7"/>
  <c r="G2792" i="7"/>
  <c r="J2791" i="7"/>
  <c r="E2790" i="7"/>
  <c r="H2789" i="7"/>
  <c r="I2782" i="7"/>
  <c r="L2779" i="7"/>
  <c r="F2787" i="7"/>
  <c r="R2787" i="7" s="1"/>
  <c r="I2786" i="7"/>
  <c r="L2785" i="7"/>
  <c r="D2785" i="7"/>
  <c r="G2784" i="7"/>
  <c r="J2783" i="7"/>
  <c r="D2782" i="7"/>
  <c r="E2781" i="7"/>
  <c r="F2778" i="7"/>
  <c r="F2777" i="7"/>
  <c r="R2777" i="7" s="1"/>
  <c r="G2776" i="7"/>
  <c r="I2775" i="7"/>
  <c r="H2774" i="7"/>
  <c r="J2773" i="7"/>
  <c r="K2771" i="7"/>
  <c r="K2770" i="7"/>
  <c r="L2769" i="7"/>
  <c r="L2768" i="7"/>
  <c r="D2766" i="7"/>
  <c r="F2762" i="7"/>
  <c r="F2761" i="7"/>
  <c r="G2760" i="7"/>
  <c r="I2759" i="7"/>
  <c r="U2759" i="7" s="1"/>
  <c r="H2758" i="7"/>
  <c r="F2756" i="7"/>
  <c r="R2756" i="7" s="1"/>
  <c r="J2752" i="7"/>
  <c r="G2749" i="7"/>
  <c r="K2745" i="7"/>
  <c r="G2733" i="7"/>
  <c r="J2690" i="7"/>
  <c r="F2694" i="7"/>
  <c r="I2691" i="7"/>
  <c r="E2695" i="7"/>
  <c r="Q2695" i="7" s="1"/>
  <c r="L2688" i="7"/>
  <c r="H2692" i="7"/>
  <c r="D2696" i="7"/>
  <c r="G2621" i="7"/>
  <c r="G2573" i="7"/>
  <c r="G2883" i="7"/>
  <c r="K2879" i="7"/>
  <c r="G2867" i="7"/>
  <c r="K2855" i="7"/>
  <c r="K2847" i="7"/>
  <c r="W2847" i="7" s="1"/>
  <c r="K2831" i="7"/>
  <c r="K2823" i="7"/>
  <c r="K2815" i="7"/>
  <c r="G2795" i="7"/>
  <c r="S2795" i="7" s="1"/>
  <c r="G2779" i="7"/>
  <c r="G2765" i="7"/>
  <c r="J2496" i="7"/>
  <c r="F2500" i="7"/>
  <c r="I2497" i="7"/>
  <c r="E2501" i="7"/>
  <c r="L2494" i="7"/>
  <c r="H2498" i="7"/>
  <c r="D2502" i="7"/>
  <c r="K2495" i="7"/>
  <c r="G2499" i="7"/>
  <c r="K1774" i="7"/>
  <c r="G1778" i="7"/>
  <c r="H1777" i="7"/>
  <c r="D1781" i="7"/>
  <c r="E1780" i="7"/>
  <c r="L1773" i="7"/>
  <c r="I1776" i="7"/>
  <c r="F1779" i="7"/>
  <c r="J1775" i="7"/>
  <c r="J1698" i="7"/>
  <c r="F1702" i="7"/>
  <c r="I1699" i="7"/>
  <c r="E1703" i="7"/>
  <c r="L1696" i="7"/>
  <c r="H1700" i="7"/>
  <c r="D1704" i="7"/>
  <c r="G1701" i="7"/>
  <c r="K1697" i="7"/>
  <c r="J1618" i="7"/>
  <c r="F1622" i="7"/>
  <c r="L1616" i="7"/>
  <c r="H1620" i="7"/>
  <c r="D1624" i="7"/>
  <c r="K1617" i="7"/>
  <c r="I1619" i="7"/>
  <c r="E1623" i="7"/>
  <c r="G1621" i="7"/>
  <c r="D2915" i="7"/>
  <c r="I2913" i="7"/>
  <c r="I2912" i="7"/>
  <c r="J2911" i="7"/>
  <c r="L2910" i="7"/>
  <c r="D2910" i="7"/>
  <c r="G2909" i="7"/>
  <c r="E2907" i="7"/>
  <c r="H2906" i="7"/>
  <c r="K2905" i="7"/>
  <c r="W2905" i="7" s="1"/>
  <c r="F2904" i="7"/>
  <c r="I2903" i="7"/>
  <c r="D2902" i="7"/>
  <c r="G2901" i="7"/>
  <c r="J2900" i="7"/>
  <c r="E2899" i="7"/>
  <c r="H2898" i="7"/>
  <c r="F2896" i="7"/>
  <c r="R2896" i="7" s="1"/>
  <c r="I2895" i="7"/>
  <c r="L2894" i="7"/>
  <c r="D2894" i="7"/>
  <c r="G2893" i="7"/>
  <c r="J2892" i="7"/>
  <c r="E2891" i="7"/>
  <c r="H2890" i="7"/>
  <c r="F2888" i="7"/>
  <c r="R2888" i="7" s="1"/>
  <c r="I2887" i="7"/>
  <c r="L2886" i="7"/>
  <c r="X2886" i="7" s="1"/>
  <c r="D2886" i="7"/>
  <c r="G2885" i="7"/>
  <c r="S2885" i="7" s="1"/>
  <c r="J2884" i="7"/>
  <c r="E2883" i="7"/>
  <c r="H2882" i="7"/>
  <c r="F2880" i="7"/>
  <c r="R2880" i="7" s="1"/>
  <c r="I2879" i="7"/>
  <c r="L2878" i="7"/>
  <c r="D2878" i="7"/>
  <c r="G2877" i="7"/>
  <c r="J2876" i="7"/>
  <c r="E2875" i="7"/>
  <c r="H2874" i="7"/>
  <c r="F2872" i="7"/>
  <c r="I2871" i="7"/>
  <c r="L2870" i="7"/>
  <c r="D2870" i="7"/>
  <c r="G2869" i="7"/>
  <c r="J2868" i="7"/>
  <c r="E2867" i="7"/>
  <c r="H2866" i="7"/>
  <c r="F2864" i="7"/>
  <c r="R2864" i="7" s="1"/>
  <c r="I2863" i="7"/>
  <c r="L2862" i="7"/>
  <c r="D2862" i="7"/>
  <c r="G2861" i="7"/>
  <c r="J2860" i="7"/>
  <c r="E2859" i="7"/>
  <c r="H2858" i="7"/>
  <c r="F2856" i="7"/>
  <c r="I2855" i="7"/>
  <c r="L2854" i="7"/>
  <c r="X2854" i="7" s="1"/>
  <c r="D2854" i="7"/>
  <c r="G2853" i="7"/>
  <c r="J2852" i="7"/>
  <c r="E2851" i="7"/>
  <c r="H2850" i="7"/>
  <c r="F2848" i="7"/>
  <c r="I2847" i="7"/>
  <c r="L2846" i="7"/>
  <c r="D2846" i="7"/>
  <c r="G2845" i="7"/>
  <c r="J2844" i="7"/>
  <c r="E2843" i="7"/>
  <c r="H2842" i="7"/>
  <c r="F2840" i="7"/>
  <c r="I2839" i="7"/>
  <c r="L2838" i="7"/>
  <c r="X2838" i="7" s="1"/>
  <c r="D2838" i="7"/>
  <c r="G2837" i="7"/>
  <c r="J2836" i="7"/>
  <c r="E2835" i="7"/>
  <c r="H2834" i="7"/>
  <c r="F2832" i="7"/>
  <c r="R2832" i="7" s="1"/>
  <c r="I2831" i="7"/>
  <c r="L2830" i="7"/>
  <c r="D2830" i="7"/>
  <c r="G2829" i="7"/>
  <c r="J2828" i="7"/>
  <c r="E2827" i="7"/>
  <c r="H2826" i="7"/>
  <c r="F2824" i="7"/>
  <c r="R2824" i="7" s="1"/>
  <c r="I2823" i="7"/>
  <c r="L2822" i="7"/>
  <c r="X2822" i="7" s="1"/>
  <c r="D2822" i="7"/>
  <c r="G2821" i="7"/>
  <c r="S2821" i="7" s="1"/>
  <c r="J2820" i="7"/>
  <c r="E2819" i="7"/>
  <c r="H2818" i="7"/>
  <c r="F2816" i="7"/>
  <c r="R2816" i="7" s="1"/>
  <c r="I2815" i="7"/>
  <c r="L2814" i="7"/>
  <c r="D2814" i="7"/>
  <c r="G2813" i="7"/>
  <c r="J2812" i="7"/>
  <c r="E2811" i="7"/>
  <c r="H2810" i="7"/>
  <c r="F2808" i="7"/>
  <c r="I2807" i="7"/>
  <c r="L2806" i="7"/>
  <c r="D2806" i="7"/>
  <c r="G2805" i="7"/>
  <c r="J2804" i="7"/>
  <c r="E2803" i="7"/>
  <c r="H2802" i="7"/>
  <c r="F2800" i="7"/>
  <c r="R2800" i="7" s="1"/>
  <c r="I2799" i="7"/>
  <c r="L2798" i="7"/>
  <c r="D2798" i="7"/>
  <c r="G2797" i="7"/>
  <c r="J2796" i="7"/>
  <c r="E2795" i="7"/>
  <c r="H2794" i="7"/>
  <c r="F2792" i="7"/>
  <c r="I2791" i="7"/>
  <c r="L2790" i="7"/>
  <c r="X2790" i="7" s="1"/>
  <c r="D2790" i="7"/>
  <c r="G2789" i="7"/>
  <c r="J2788" i="7"/>
  <c r="E2787" i="7"/>
  <c r="H2786" i="7"/>
  <c r="F2784" i="7"/>
  <c r="R2784" i="7" s="1"/>
  <c r="I2783" i="7"/>
  <c r="L2782" i="7"/>
  <c r="D2780" i="7"/>
  <c r="D2778" i="7"/>
  <c r="E2777" i="7"/>
  <c r="F2776" i="7"/>
  <c r="G2775" i="7"/>
  <c r="I2773" i="7"/>
  <c r="I2771" i="7"/>
  <c r="J2770" i="7"/>
  <c r="K2769" i="7"/>
  <c r="J2768" i="7"/>
  <c r="D2764" i="7"/>
  <c r="D2762" i="7"/>
  <c r="E2761" i="7"/>
  <c r="F2760" i="7"/>
  <c r="R2760" i="7" s="1"/>
  <c r="G2759" i="7"/>
  <c r="I2757" i="7"/>
  <c r="E2755" i="7"/>
  <c r="Q2755" i="7" s="1"/>
  <c r="L2745" i="7"/>
  <c r="H2749" i="7"/>
  <c r="D2753" i="7"/>
  <c r="J2747" i="7"/>
  <c r="F2751" i="7"/>
  <c r="I2748" i="7"/>
  <c r="E2752" i="7"/>
  <c r="Q2752" i="7" s="1"/>
  <c r="I2751" i="7"/>
  <c r="F2750" i="7"/>
  <c r="L2740" i="7"/>
  <c r="J2742" i="7"/>
  <c r="F2746" i="7"/>
  <c r="K2746" i="7"/>
  <c r="G2745" i="7"/>
  <c r="J2714" i="7"/>
  <c r="F2718" i="7"/>
  <c r="I2715" i="7"/>
  <c r="U2715" i="7" s="1"/>
  <c r="E2719" i="7"/>
  <c r="L2712" i="7"/>
  <c r="H2716" i="7"/>
  <c r="D2720" i="7"/>
  <c r="G2693" i="7"/>
  <c r="J2666" i="7"/>
  <c r="F2670" i="7"/>
  <c r="I2667" i="7"/>
  <c r="E2671" i="7"/>
  <c r="L2664" i="7"/>
  <c r="H2668" i="7"/>
  <c r="D2672" i="7"/>
  <c r="G2661" i="7"/>
  <c r="J2634" i="7"/>
  <c r="F2638" i="7"/>
  <c r="I2635" i="7"/>
  <c r="E2639" i="7"/>
  <c r="L2632" i="7"/>
  <c r="H2636" i="7"/>
  <c r="D2640" i="7"/>
  <c r="G2629" i="7"/>
  <c r="J2578" i="7"/>
  <c r="F2582" i="7"/>
  <c r="I2579" i="7"/>
  <c r="E2583" i="7"/>
  <c r="L2576" i="7"/>
  <c r="H2580" i="7"/>
  <c r="D2584" i="7"/>
  <c r="J2554" i="7"/>
  <c r="F2558" i="7"/>
  <c r="I2555" i="7"/>
  <c r="E2559" i="7"/>
  <c r="L2552" i="7"/>
  <c r="H2556" i="7"/>
  <c r="D2560" i="7"/>
  <c r="J2241" i="7"/>
  <c r="F2245" i="7"/>
  <c r="I2242" i="7"/>
  <c r="E2246" i="7"/>
  <c r="L2239" i="7"/>
  <c r="H2243" i="7"/>
  <c r="D2247" i="7"/>
  <c r="K2240" i="7"/>
  <c r="G2244" i="7"/>
  <c r="F2916" i="7"/>
  <c r="H2913" i="7"/>
  <c r="K2910" i="7"/>
  <c r="W2910" i="7" s="1"/>
  <c r="F2909" i="7"/>
  <c r="R2909" i="7" s="1"/>
  <c r="L2907" i="7"/>
  <c r="G2906" i="7"/>
  <c r="J2905" i="7"/>
  <c r="E2904" i="7"/>
  <c r="Q2904" i="7" s="1"/>
  <c r="K2902" i="7"/>
  <c r="F2901" i="7"/>
  <c r="R2901" i="7" s="1"/>
  <c r="I2900" i="7"/>
  <c r="G2898" i="7"/>
  <c r="S2898" i="7" s="1"/>
  <c r="J2897" i="7"/>
  <c r="E2896" i="7"/>
  <c r="K2894" i="7"/>
  <c r="F2893" i="7"/>
  <c r="R2893" i="7" s="1"/>
  <c r="I2892" i="7"/>
  <c r="G2890" i="7"/>
  <c r="J2889" i="7"/>
  <c r="E2888" i="7"/>
  <c r="K2886" i="7"/>
  <c r="F2885" i="7"/>
  <c r="I2884" i="7"/>
  <c r="G2882" i="7"/>
  <c r="S2882" i="7" s="1"/>
  <c r="J2881" i="7"/>
  <c r="E2880" i="7"/>
  <c r="K2878" i="7"/>
  <c r="F2877" i="7"/>
  <c r="I2876" i="7"/>
  <c r="G2874" i="7"/>
  <c r="J2873" i="7"/>
  <c r="E2872" i="7"/>
  <c r="Q2872" i="7" s="1"/>
  <c r="K2870" i="7"/>
  <c r="F2869" i="7"/>
  <c r="I2868" i="7"/>
  <c r="U2868" i="7" s="1"/>
  <c r="G2866" i="7"/>
  <c r="S2866" i="7" s="1"/>
  <c r="J2865" i="7"/>
  <c r="E2864" i="7"/>
  <c r="K2862" i="7"/>
  <c r="F2861" i="7"/>
  <c r="R2861" i="7" s="1"/>
  <c r="I2860" i="7"/>
  <c r="G2858" i="7"/>
  <c r="S2858" i="7" s="1"/>
  <c r="J2857" i="7"/>
  <c r="E2856" i="7"/>
  <c r="K2854" i="7"/>
  <c r="F2853" i="7"/>
  <c r="I2852" i="7"/>
  <c r="G2850" i="7"/>
  <c r="S2850" i="7" s="1"/>
  <c r="J2849" i="7"/>
  <c r="E2848" i="7"/>
  <c r="K2846" i="7"/>
  <c r="F2845" i="7"/>
  <c r="R2845" i="7" s="1"/>
  <c r="I2844" i="7"/>
  <c r="G2842" i="7"/>
  <c r="J2841" i="7"/>
  <c r="E2840" i="7"/>
  <c r="Q2840" i="7" s="1"/>
  <c r="K2838" i="7"/>
  <c r="F2837" i="7"/>
  <c r="R2837" i="7" s="1"/>
  <c r="I2836" i="7"/>
  <c r="G2834" i="7"/>
  <c r="S2834" i="7" s="1"/>
  <c r="J2833" i="7"/>
  <c r="E2832" i="7"/>
  <c r="K2830" i="7"/>
  <c r="F2829" i="7"/>
  <c r="R2829" i="7" s="1"/>
  <c r="I2828" i="7"/>
  <c r="G2826" i="7"/>
  <c r="J2825" i="7"/>
  <c r="E2824" i="7"/>
  <c r="K2822" i="7"/>
  <c r="F2821" i="7"/>
  <c r="I2820" i="7"/>
  <c r="G2818" i="7"/>
  <c r="S2818" i="7" s="1"/>
  <c r="J2817" i="7"/>
  <c r="E2816" i="7"/>
  <c r="K2814" i="7"/>
  <c r="F2813" i="7"/>
  <c r="I2812" i="7"/>
  <c r="G2810" i="7"/>
  <c r="J2809" i="7"/>
  <c r="E2808" i="7"/>
  <c r="Q2808" i="7" s="1"/>
  <c r="K2806" i="7"/>
  <c r="F2805" i="7"/>
  <c r="I2804" i="7"/>
  <c r="U2804" i="7" s="1"/>
  <c r="G2802" i="7"/>
  <c r="S2802" i="7" s="1"/>
  <c r="J2801" i="7"/>
  <c r="E2800" i="7"/>
  <c r="K2798" i="7"/>
  <c r="F2797" i="7"/>
  <c r="R2797" i="7" s="1"/>
  <c r="I2796" i="7"/>
  <c r="G2794" i="7"/>
  <c r="S2794" i="7" s="1"/>
  <c r="J2793" i="7"/>
  <c r="E2792" i="7"/>
  <c r="K2790" i="7"/>
  <c r="F2789" i="7"/>
  <c r="I2788" i="7"/>
  <c r="G2786" i="7"/>
  <c r="S2786" i="7" s="1"/>
  <c r="J2785" i="7"/>
  <c r="K2782" i="7"/>
  <c r="I2774" i="7"/>
  <c r="U2774" i="7" s="1"/>
  <c r="E2778" i="7"/>
  <c r="L2771" i="7"/>
  <c r="H2775" i="7"/>
  <c r="D2779" i="7"/>
  <c r="J2771" i="7"/>
  <c r="V2771" i="7" s="1"/>
  <c r="F2775" i="7"/>
  <c r="I2772" i="7"/>
  <c r="E2776" i="7"/>
  <c r="D2777" i="7"/>
  <c r="H2773" i="7"/>
  <c r="I2769" i="7"/>
  <c r="K2767" i="7"/>
  <c r="L2766" i="7"/>
  <c r="K2756" i="7"/>
  <c r="I2758" i="7"/>
  <c r="U2758" i="7" s="1"/>
  <c r="E2762" i="7"/>
  <c r="L2755" i="7"/>
  <c r="H2759" i="7"/>
  <c r="D2763" i="7"/>
  <c r="L2753" i="7"/>
  <c r="H2757" i="7"/>
  <c r="T2757" i="7" s="1"/>
  <c r="J2755" i="7"/>
  <c r="F2759" i="7"/>
  <c r="I2756" i="7"/>
  <c r="E2760" i="7"/>
  <c r="D2761" i="7"/>
  <c r="D2756" i="7"/>
  <c r="H2752" i="7"/>
  <c r="E2751" i="7"/>
  <c r="Q2751" i="7" s="1"/>
  <c r="I2747" i="7"/>
  <c r="J2746" i="7"/>
  <c r="J2586" i="7"/>
  <c r="F2590" i="7"/>
  <c r="I2587" i="7"/>
  <c r="E2591" i="7"/>
  <c r="L2584" i="7"/>
  <c r="H2588" i="7"/>
  <c r="T2588" i="7" s="1"/>
  <c r="D2592" i="7"/>
  <c r="J2391" i="7"/>
  <c r="V2391" i="7" s="1"/>
  <c r="F2395" i="7"/>
  <c r="I2392" i="7"/>
  <c r="E2396" i="7"/>
  <c r="L2389" i="7"/>
  <c r="H2393" i="7"/>
  <c r="D2397" i="7"/>
  <c r="K2390" i="7"/>
  <c r="G2394" i="7"/>
  <c r="J2295" i="7"/>
  <c r="F2299" i="7"/>
  <c r="I2296" i="7"/>
  <c r="E2300" i="7"/>
  <c r="L2293" i="7"/>
  <c r="H2297" i="7"/>
  <c r="T2297" i="7" s="1"/>
  <c r="D2301" i="7"/>
  <c r="K2294" i="7"/>
  <c r="G2298" i="7"/>
  <c r="H2914" i="7"/>
  <c r="G2912" i="7"/>
  <c r="H2911" i="7"/>
  <c r="H2908" i="7"/>
  <c r="F2906" i="7"/>
  <c r="L2904" i="7"/>
  <c r="G2903" i="7"/>
  <c r="S2903" i="7" s="1"/>
  <c r="J2902" i="7"/>
  <c r="V2902" i="7" s="1"/>
  <c r="E2901" i="7"/>
  <c r="F2898" i="7"/>
  <c r="I2897" i="7"/>
  <c r="G2895" i="7"/>
  <c r="J2894" i="7"/>
  <c r="V2894" i="7" s="1"/>
  <c r="E2893" i="7"/>
  <c r="F2890" i="7"/>
  <c r="R2890" i="7" s="1"/>
  <c r="I2889" i="7"/>
  <c r="G2887" i="7"/>
  <c r="J2886" i="7"/>
  <c r="E2885" i="7"/>
  <c r="F2882" i="7"/>
  <c r="I2881" i="7"/>
  <c r="U2881" i="7" s="1"/>
  <c r="G2879" i="7"/>
  <c r="S2879" i="7" s="1"/>
  <c r="J2878" i="7"/>
  <c r="V2878" i="7" s="1"/>
  <c r="E2877" i="7"/>
  <c r="Q2877" i="7" s="1"/>
  <c r="F2874" i="7"/>
  <c r="R2874" i="7" s="1"/>
  <c r="I2873" i="7"/>
  <c r="G2871" i="7"/>
  <c r="J2870" i="7"/>
  <c r="E2869" i="7"/>
  <c r="F2866" i="7"/>
  <c r="I2865" i="7"/>
  <c r="G2863" i="7"/>
  <c r="J2862" i="7"/>
  <c r="E2861" i="7"/>
  <c r="F2858" i="7"/>
  <c r="I2857" i="7"/>
  <c r="G2855" i="7"/>
  <c r="S2855" i="7" s="1"/>
  <c r="J2854" i="7"/>
  <c r="E2853" i="7"/>
  <c r="F2850" i="7"/>
  <c r="I2849" i="7"/>
  <c r="G2847" i="7"/>
  <c r="J2846" i="7"/>
  <c r="E2845" i="7"/>
  <c r="F2842" i="7"/>
  <c r="R2842" i="7" s="1"/>
  <c r="I2841" i="7"/>
  <c r="G2839" i="7"/>
  <c r="S2839" i="7" s="1"/>
  <c r="J2838" i="7"/>
  <c r="E2837" i="7"/>
  <c r="F2834" i="7"/>
  <c r="I2833" i="7"/>
  <c r="G2831" i="7"/>
  <c r="J2830" i="7"/>
  <c r="V2830" i="7" s="1"/>
  <c r="E2829" i="7"/>
  <c r="F2826" i="7"/>
  <c r="R2826" i="7" s="1"/>
  <c r="I2825" i="7"/>
  <c r="G2823" i="7"/>
  <c r="J2822" i="7"/>
  <c r="E2821" i="7"/>
  <c r="F2818" i="7"/>
  <c r="I2817" i="7"/>
  <c r="U2817" i="7" s="1"/>
  <c r="G2815" i="7"/>
  <c r="S2815" i="7" s="1"/>
  <c r="J2814" i="7"/>
  <c r="V2814" i="7" s="1"/>
  <c r="E2813" i="7"/>
  <c r="Q2813" i="7" s="1"/>
  <c r="F2810" i="7"/>
  <c r="R2810" i="7" s="1"/>
  <c r="I2809" i="7"/>
  <c r="G2807" i="7"/>
  <c r="J2806" i="7"/>
  <c r="E2805" i="7"/>
  <c r="Q2805" i="7" s="1"/>
  <c r="F2802" i="7"/>
  <c r="I2801" i="7"/>
  <c r="G2799" i="7"/>
  <c r="S2799" i="7" s="1"/>
  <c r="J2798" i="7"/>
  <c r="E2797" i="7"/>
  <c r="F2794" i="7"/>
  <c r="I2793" i="7"/>
  <c r="G2791" i="7"/>
  <c r="S2791" i="7" s="1"/>
  <c r="J2790" i="7"/>
  <c r="E2789" i="7"/>
  <c r="Q2789" i="7" s="1"/>
  <c r="F2786" i="7"/>
  <c r="I2785" i="7"/>
  <c r="U2785" i="7" s="1"/>
  <c r="G2783" i="7"/>
  <c r="J2782" i="7"/>
  <c r="K2781" i="7"/>
  <c r="L2780" i="7"/>
  <c r="X2780" i="7" s="1"/>
  <c r="L2778" i="7"/>
  <c r="F2772" i="7"/>
  <c r="R2772" i="7" s="1"/>
  <c r="G2771" i="7"/>
  <c r="H2770" i="7"/>
  <c r="G2769" i="7"/>
  <c r="H2768" i="7"/>
  <c r="J2766" i="7"/>
  <c r="K2765" i="7"/>
  <c r="L2764" i="7"/>
  <c r="L2762" i="7"/>
  <c r="L2752" i="7"/>
  <c r="H2756" i="7"/>
  <c r="L2754" i="7"/>
  <c r="K2753" i="7"/>
  <c r="D2750" i="7"/>
  <c r="J2698" i="7"/>
  <c r="V2698" i="7" s="1"/>
  <c r="F2702" i="7"/>
  <c r="I2699" i="7"/>
  <c r="E2703" i="7"/>
  <c r="L2696" i="7"/>
  <c r="H2700" i="7"/>
  <c r="D2704" i="7"/>
  <c r="J2642" i="7"/>
  <c r="F2646" i="7"/>
  <c r="R2646" i="7" s="1"/>
  <c r="I2643" i="7"/>
  <c r="E2647" i="7"/>
  <c r="L2640" i="7"/>
  <c r="H2644" i="7"/>
  <c r="D2648" i="7"/>
  <c r="K2625" i="7"/>
  <c r="J2594" i="7"/>
  <c r="F2598" i="7"/>
  <c r="I2595" i="7"/>
  <c r="E2599" i="7"/>
  <c r="L2592" i="7"/>
  <c r="H2596" i="7"/>
  <c r="D2600" i="7"/>
  <c r="L2536" i="7"/>
  <c r="K2537" i="7"/>
  <c r="J2538" i="7"/>
  <c r="F2542" i="7"/>
  <c r="I2539" i="7"/>
  <c r="E2543" i="7"/>
  <c r="H2540" i="7"/>
  <c r="D2544" i="7"/>
  <c r="L2272" i="7"/>
  <c r="F2278" i="7"/>
  <c r="K2273" i="7"/>
  <c r="J2274" i="7"/>
  <c r="I2275" i="7"/>
  <c r="E2279" i="7"/>
  <c r="H2276" i="7"/>
  <c r="D2280" i="7"/>
  <c r="G2277" i="7"/>
  <c r="F2910" i="7"/>
  <c r="J2906" i="7"/>
  <c r="V2906" i="7" s="1"/>
  <c r="G2891" i="7"/>
  <c r="G2875" i="7"/>
  <c r="G2859" i="7"/>
  <c r="K2839" i="7"/>
  <c r="K2807" i="7"/>
  <c r="K2791" i="7"/>
  <c r="K2783" i="7"/>
  <c r="H2778" i="7"/>
  <c r="L2744" i="7"/>
  <c r="H2748" i="7"/>
  <c r="T2748" i="7" s="1"/>
  <c r="D2752" i="7"/>
  <c r="J2570" i="7"/>
  <c r="F2574" i="7"/>
  <c r="I2571" i="7"/>
  <c r="E2575" i="7"/>
  <c r="L2568" i="7"/>
  <c r="H2572" i="7"/>
  <c r="D2576" i="7"/>
  <c r="G2908" i="7"/>
  <c r="G2900" i="7"/>
  <c r="K2896" i="7"/>
  <c r="G2892" i="7"/>
  <c r="K2888" i="7"/>
  <c r="G2884" i="7"/>
  <c r="S2884" i="7" s="1"/>
  <c r="K2880" i="7"/>
  <c r="G2876" i="7"/>
  <c r="S2876" i="7" s="1"/>
  <c r="K2872" i="7"/>
  <c r="G2868" i="7"/>
  <c r="K2864" i="7"/>
  <c r="G2860" i="7"/>
  <c r="K2856" i="7"/>
  <c r="G2852" i="7"/>
  <c r="S2852" i="7" s="1"/>
  <c r="K2848" i="7"/>
  <c r="G2844" i="7"/>
  <c r="K2840" i="7"/>
  <c r="G2836" i="7"/>
  <c r="K2832" i="7"/>
  <c r="G2828" i="7"/>
  <c r="K2824" i="7"/>
  <c r="G2820" i="7"/>
  <c r="S2820" i="7" s="1"/>
  <c r="K2816" i="7"/>
  <c r="G2812" i="7"/>
  <c r="S2812" i="7" s="1"/>
  <c r="K2808" i="7"/>
  <c r="G2804" i="7"/>
  <c r="K2800" i="7"/>
  <c r="G2796" i="7"/>
  <c r="K2792" i="7"/>
  <c r="G2788" i="7"/>
  <c r="S2788" i="7" s="1"/>
  <c r="K2784" i="7"/>
  <c r="K2776" i="7"/>
  <c r="W2776" i="7" s="1"/>
  <c r="G2780" i="7"/>
  <c r="J2777" i="7"/>
  <c r="F2781" i="7"/>
  <c r="D2774" i="7"/>
  <c r="L2760" i="7"/>
  <c r="I2753" i="7"/>
  <c r="D2758" i="7"/>
  <c r="J2750" i="7"/>
  <c r="F2754" i="7"/>
  <c r="G2753" i="7"/>
  <c r="I2745" i="7"/>
  <c r="E2749" i="7"/>
  <c r="G2747" i="7"/>
  <c r="H2746" i="7"/>
  <c r="T2746" i="7" s="1"/>
  <c r="J2738" i="7"/>
  <c r="F2742" i="7"/>
  <c r="R2742" i="7" s="1"/>
  <c r="I2739" i="7"/>
  <c r="L2736" i="7"/>
  <c r="H2740" i="7"/>
  <c r="D2744" i="7"/>
  <c r="K2743" i="7"/>
  <c r="K2737" i="7"/>
  <c r="J2722" i="7"/>
  <c r="F2726" i="7"/>
  <c r="I2723" i="7"/>
  <c r="E2727" i="7"/>
  <c r="L2720" i="7"/>
  <c r="H2724" i="7"/>
  <c r="D2728" i="7"/>
  <c r="J2674" i="7"/>
  <c r="V2674" i="7" s="1"/>
  <c r="F2678" i="7"/>
  <c r="I2675" i="7"/>
  <c r="E2679" i="7"/>
  <c r="Q2679" i="7" s="1"/>
  <c r="L2672" i="7"/>
  <c r="H2676" i="7"/>
  <c r="D2680" i="7"/>
  <c r="J2602" i="7"/>
  <c r="F2606" i="7"/>
  <c r="I2603" i="7"/>
  <c r="E2607" i="7"/>
  <c r="L2600" i="7"/>
  <c r="H2604" i="7"/>
  <c r="D2608" i="7"/>
  <c r="J2562" i="7"/>
  <c r="F2566" i="7"/>
  <c r="I2563" i="7"/>
  <c r="E2567" i="7"/>
  <c r="L2560" i="7"/>
  <c r="H2564" i="7"/>
  <c r="D2568" i="7"/>
  <c r="I2507" i="7"/>
  <c r="E2511" i="7"/>
  <c r="L2504" i="7"/>
  <c r="H2508" i="7"/>
  <c r="D2512" i="7"/>
  <c r="J2506" i="7"/>
  <c r="K2505" i="7"/>
  <c r="F2510" i="7"/>
  <c r="I2419" i="7"/>
  <c r="E2423" i="7"/>
  <c r="L2416" i="7"/>
  <c r="H2420" i="7"/>
  <c r="D2424" i="7"/>
  <c r="F2422" i="7"/>
  <c r="G2421" i="7"/>
  <c r="J2418" i="7"/>
  <c r="K2417" i="7"/>
  <c r="J2359" i="7"/>
  <c r="F2363" i="7"/>
  <c r="I2360" i="7"/>
  <c r="E2364" i="7"/>
  <c r="L2357" i="7"/>
  <c r="H2361" i="7"/>
  <c r="D2365" i="7"/>
  <c r="K2358" i="7"/>
  <c r="G2362" i="7"/>
  <c r="D2911" i="7"/>
  <c r="K2895" i="7"/>
  <c r="K2871" i="7"/>
  <c r="K2863" i="7"/>
  <c r="W2863" i="7" s="1"/>
  <c r="G2843" i="7"/>
  <c r="G2835" i="7"/>
  <c r="G2827" i="7"/>
  <c r="K2799" i="7"/>
  <c r="F2780" i="7"/>
  <c r="J2730" i="7"/>
  <c r="V2730" i="7" s="1"/>
  <c r="F2734" i="7"/>
  <c r="I2731" i="7"/>
  <c r="E2735" i="7"/>
  <c r="L2728" i="7"/>
  <c r="H2732" i="7"/>
  <c r="D2736" i="7"/>
  <c r="J2658" i="7"/>
  <c r="F2662" i="7"/>
  <c r="I2659" i="7"/>
  <c r="E2663" i="7"/>
  <c r="L2656" i="7"/>
  <c r="H2660" i="7"/>
  <c r="D2664" i="7"/>
  <c r="G2905" i="7"/>
  <c r="F2900" i="7"/>
  <c r="G2897" i="7"/>
  <c r="S2897" i="7" s="1"/>
  <c r="F2892" i="7"/>
  <c r="R2892" i="7" s="1"/>
  <c r="G2889" i="7"/>
  <c r="S2889" i="7" s="1"/>
  <c r="F2884" i="7"/>
  <c r="G2881" i="7"/>
  <c r="F2876" i="7"/>
  <c r="G2873" i="7"/>
  <c r="F2868" i="7"/>
  <c r="G2865" i="7"/>
  <c r="S2865" i="7" s="1"/>
  <c r="F2860" i="7"/>
  <c r="G2857" i="7"/>
  <c r="S2857" i="7" s="1"/>
  <c r="F2852" i="7"/>
  <c r="G2849" i="7"/>
  <c r="F2844" i="7"/>
  <c r="G2841" i="7"/>
  <c r="F2836" i="7"/>
  <c r="G2833" i="7"/>
  <c r="S2833" i="7" s="1"/>
  <c r="F2828" i="7"/>
  <c r="R2828" i="7" s="1"/>
  <c r="G2825" i="7"/>
  <c r="S2825" i="7" s="1"/>
  <c r="F2820" i="7"/>
  <c r="G2817" i="7"/>
  <c r="F2812" i="7"/>
  <c r="G2809" i="7"/>
  <c r="F2804" i="7"/>
  <c r="G2801" i="7"/>
  <c r="S2801" i="7" s="1"/>
  <c r="F2796" i="7"/>
  <c r="G2793" i="7"/>
  <c r="S2793" i="7" s="1"/>
  <c r="F2788" i="7"/>
  <c r="J2776" i="7"/>
  <c r="L2775" i="7"/>
  <c r="D2772" i="7"/>
  <c r="I2763" i="7"/>
  <c r="J2762" i="7"/>
  <c r="V2762" i="7" s="1"/>
  <c r="K2761" i="7"/>
  <c r="K2749" i="7"/>
  <c r="F2748" i="7"/>
  <c r="J2744" i="7"/>
  <c r="G2725" i="7"/>
  <c r="G2677" i="7"/>
  <c r="J2650" i="7"/>
  <c r="F2654" i="7"/>
  <c r="I2651" i="7"/>
  <c r="E2655" i="7"/>
  <c r="L2648" i="7"/>
  <c r="H2652" i="7"/>
  <c r="D2656" i="7"/>
  <c r="J2610" i="7"/>
  <c r="F2614" i="7"/>
  <c r="I2611" i="7"/>
  <c r="E2615" i="7"/>
  <c r="Q2615" i="7" s="1"/>
  <c r="L2608" i="7"/>
  <c r="H2612" i="7"/>
  <c r="T2612" i="7" s="1"/>
  <c r="D2616" i="7"/>
  <c r="G2565" i="7"/>
  <c r="J2338" i="7"/>
  <c r="F2342" i="7"/>
  <c r="I2339" i="7"/>
  <c r="U2339" i="7" s="1"/>
  <c r="E2343" i="7"/>
  <c r="L2336" i="7"/>
  <c r="H2340" i="7"/>
  <c r="T2340" i="7" s="1"/>
  <c r="D2344" i="7"/>
  <c r="G2341" i="7"/>
  <c r="K2904" i="7"/>
  <c r="D2918" i="7"/>
  <c r="I2907" i="7"/>
  <c r="U2907" i="7" s="1"/>
  <c r="E2914" i="7"/>
  <c r="D2912" i="7"/>
  <c r="E2908" i="7"/>
  <c r="H2907" i="7"/>
  <c r="I2904" i="7"/>
  <c r="D2903" i="7"/>
  <c r="G2902" i="7"/>
  <c r="E2900" i="7"/>
  <c r="Q2900" i="7" s="1"/>
  <c r="H2899" i="7"/>
  <c r="I2896" i="7"/>
  <c r="D2895" i="7"/>
  <c r="G2894" i="7"/>
  <c r="E2892" i="7"/>
  <c r="H2891" i="7"/>
  <c r="I2888" i="7"/>
  <c r="D2887" i="7"/>
  <c r="G2886" i="7"/>
  <c r="E2884" i="7"/>
  <c r="H2883" i="7"/>
  <c r="T2883" i="7" s="1"/>
  <c r="I2880" i="7"/>
  <c r="D2879" i="7"/>
  <c r="G2878" i="7"/>
  <c r="E2876" i="7"/>
  <c r="H2875" i="7"/>
  <c r="T2875" i="7" s="1"/>
  <c r="I2872" i="7"/>
  <c r="D2871" i="7"/>
  <c r="G2870" i="7"/>
  <c r="S2870" i="7" s="1"/>
  <c r="E2868" i="7"/>
  <c r="H2867" i="7"/>
  <c r="I2864" i="7"/>
  <c r="D2863" i="7"/>
  <c r="G2862" i="7"/>
  <c r="S2862" i="7" s="1"/>
  <c r="E2860" i="7"/>
  <c r="Q2860" i="7" s="1"/>
  <c r="H2859" i="7"/>
  <c r="I2856" i="7"/>
  <c r="U2856" i="7" s="1"/>
  <c r="D2855" i="7"/>
  <c r="G2854" i="7"/>
  <c r="E2852" i="7"/>
  <c r="H2851" i="7"/>
  <c r="I2848" i="7"/>
  <c r="U2848" i="7" s="1"/>
  <c r="D2847" i="7"/>
  <c r="G2846" i="7"/>
  <c r="S2846" i="7" s="1"/>
  <c r="E2844" i="7"/>
  <c r="Q2844" i="7" s="1"/>
  <c r="H2843" i="7"/>
  <c r="I2840" i="7"/>
  <c r="D2839" i="7"/>
  <c r="G2838" i="7"/>
  <c r="E2836" i="7"/>
  <c r="Q2836" i="7" s="1"/>
  <c r="H2835" i="7"/>
  <c r="I2832" i="7"/>
  <c r="D2831" i="7"/>
  <c r="G2830" i="7"/>
  <c r="E2828" i="7"/>
  <c r="H2827" i="7"/>
  <c r="I2824" i="7"/>
  <c r="D2823" i="7"/>
  <c r="G2822" i="7"/>
  <c r="E2820" i="7"/>
  <c r="H2819" i="7"/>
  <c r="T2819" i="7" s="1"/>
  <c r="I2816" i="7"/>
  <c r="D2815" i="7"/>
  <c r="G2814" i="7"/>
  <c r="E2812" i="7"/>
  <c r="H2811" i="7"/>
  <c r="T2811" i="7" s="1"/>
  <c r="I2808" i="7"/>
  <c r="D2807" i="7"/>
  <c r="G2806" i="7"/>
  <c r="S2806" i="7" s="1"/>
  <c r="E2804" i="7"/>
  <c r="H2803" i="7"/>
  <c r="I2800" i="7"/>
  <c r="D2799" i="7"/>
  <c r="G2798" i="7"/>
  <c r="S2798" i="7" s="1"/>
  <c r="E2796" i="7"/>
  <c r="Q2796" i="7" s="1"/>
  <c r="H2795" i="7"/>
  <c r="I2792" i="7"/>
  <c r="U2792" i="7" s="1"/>
  <c r="D2791" i="7"/>
  <c r="G2790" i="7"/>
  <c r="E2788" i="7"/>
  <c r="H2787" i="7"/>
  <c r="J2779" i="7"/>
  <c r="V2779" i="7" s="1"/>
  <c r="I2780" i="7"/>
  <c r="I2784" i="7"/>
  <c r="D2783" i="7"/>
  <c r="H2781" i="7"/>
  <c r="T2781" i="7" s="1"/>
  <c r="H2779" i="7"/>
  <c r="I2778" i="7"/>
  <c r="I2777" i="7"/>
  <c r="K2775" i="7"/>
  <c r="W2775" i="7" s="1"/>
  <c r="L2774" i="7"/>
  <c r="I2766" i="7"/>
  <c r="E2770" i="7"/>
  <c r="Q2770" i="7" s="1"/>
  <c r="L2763" i="7"/>
  <c r="X2763" i="7" s="1"/>
  <c r="H2767" i="7"/>
  <c r="D2771" i="7"/>
  <c r="J2763" i="7"/>
  <c r="F2767" i="7"/>
  <c r="R2767" i="7" s="1"/>
  <c r="I2764" i="7"/>
  <c r="E2768" i="7"/>
  <c r="Q2768" i="7" s="1"/>
  <c r="D2769" i="7"/>
  <c r="D2768" i="7"/>
  <c r="E2767" i="7"/>
  <c r="F2766" i="7"/>
  <c r="H2765" i="7"/>
  <c r="L2750" i="7"/>
  <c r="X2750" i="7" s="1"/>
  <c r="L2737" i="7"/>
  <c r="H2741" i="7"/>
  <c r="D2745" i="7"/>
  <c r="K2738" i="7"/>
  <c r="G2742" i="7"/>
  <c r="J2739" i="7"/>
  <c r="F2743" i="7"/>
  <c r="I2740" i="7"/>
  <c r="U2740" i="7" s="1"/>
  <c r="E2744" i="7"/>
  <c r="K2721" i="7"/>
  <c r="J2706" i="7"/>
  <c r="V2706" i="7" s="1"/>
  <c r="F2710" i="7"/>
  <c r="I2707" i="7"/>
  <c r="E2711" i="7"/>
  <c r="L2704" i="7"/>
  <c r="H2708" i="7"/>
  <c r="D2712" i="7"/>
  <c r="J2682" i="7"/>
  <c r="F2686" i="7"/>
  <c r="R2686" i="7" s="1"/>
  <c r="I2683" i="7"/>
  <c r="E2687" i="7"/>
  <c r="L2680" i="7"/>
  <c r="H2684" i="7"/>
  <c r="D2688" i="7"/>
  <c r="K2673" i="7"/>
  <c r="J2618" i="7"/>
  <c r="F2622" i="7"/>
  <c r="R2622" i="7" s="1"/>
  <c r="I2619" i="7"/>
  <c r="E2623" i="7"/>
  <c r="L2616" i="7"/>
  <c r="H2620" i="7"/>
  <c r="D2624" i="7"/>
  <c r="G2605" i="7"/>
  <c r="K2561" i="7"/>
  <c r="W2561" i="7" s="1"/>
  <c r="J2546" i="7"/>
  <c r="V2546" i="7" s="1"/>
  <c r="F2550" i="7"/>
  <c r="I2547" i="7"/>
  <c r="E2551" i="7"/>
  <c r="L2544" i="7"/>
  <c r="H2548" i="7"/>
  <c r="D2552" i="7"/>
  <c r="O2552" i="7" s="1"/>
  <c r="J2464" i="7"/>
  <c r="F2468" i="7"/>
  <c r="R2468" i="7" s="1"/>
  <c r="I2465" i="7"/>
  <c r="E2469" i="7"/>
  <c r="L2462" i="7"/>
  <c r="H2466" i="7"/>
  <c r="D2470" i="7"/>
  <c r="K2463" i="7"/>
  <c r="G2467" i="7"/>
  <c r="G2778" i="7"/>
  <c r="S2778" i="7" s="1"/>
  <c r="K2774" i="7"/>
  <c r="F2773" i="7"/>
  <c r="G2770" i="7"/>
  <c r="J2769" i="7"/>
  <c r="K2766" i="7"/>
  <c r="W2766" i="7" s="1"/>
  <c r="F2765" i="7"/>
  <c r="G2762" i="7"/>
  <c r="J2761" i="7"/>
  <c r="V2761" i="7" s="1"/>
  <c r="K2758" i="7"/>
  <c r="F2757" i="7"/>
  <c r="D2755" i="7"/>
  <c r="G2754" i="7"/>
  <c r="J2753" i="7"/>
  <c r="V2753" i="7" s="1"/>
  <c r="H2751" i="7"/>
  <c r="K2750" i="7"/>
  <c r="F2749" i="7"/>
  <c r="L2747" i="7"/>
  <c r="X2747" i="7" s="1"/>
  <c r="D2747" i="7"/>
  <c r="G2746" i="7"/>
  <c r="J2745" i="7"/>
  <c r="H2743" i="7"/>
  <c r="T2743" i="7" s="1"/>
  <c r="K2742" i="7"/>
  <c r="F2741" i="7"/>
  <c r="L2739" i="7"/>
  <c r="X2739" i="7" s="1"/>
  <c r="D2739" i="7"/>
  <c r="G2738" i="7"/>
  <c r="J2737" i="7"/>
  <c r="E2736" i="7"/>
  <c r="H2735" i="7"/>
  <c r="K2734" i="7"/>
  <c r="F2733" i="7"/>
  <c r="R2733" i="7" s="1"/>
  <c r="I2732" i="7"/>
  <c r="U2732" i="7" s="1"/>
  <c r="L2731" i="7"/>
  <c r="D2731" i="7"/>
  <c r="G2730" i="7"/>
  <c r="J2729" i="7"/>
  <c r="E2728" i="7"/>
  <c r="Q2728" i="7" s="1"/>
  <c r="H2727" i="7"/>
  <c r="K2726" i="7"/>
  <c r="F2725" i="7"/>
  <c r="I2724" i="7"/>
  <c r="L2723" i="7"/>
  <c r="D2723" i="7"/>
  <c r="G2722" i="7"/>
  <c r="J2721" i="7"/>
  <c r="V2721" i="7" s="1"/>
  <c r="E2720" i="7"/>
  <c r="H2719" i="7"/>
  <c r="K2718" i="7"/>
  <c r="F2717" i="7"/>
  <c r="I2716" i="7"/>
  <c r="L2715" i="7"/>
  <c r="D2715" i="7"/>
  <c r="G2714" i="7"/>
  <c r="J2713" i="7"/>
  <c r="E2712" i="7"/>
  <c r="H2711" i="7"/>
  <c r="T2711" i="7" s="1"/>
  <c r="K2710" i="7"/>
  <c r="F2709" i="7"/>
  <c r="I2708" i="7"/>
  <c r="L2707" i="7"/>
  <c r="D2707" i="7"/>
  <c r="G2706" i="7"/>
  <c r="J2705" i="7"/>
  <c r="V2705" i="7" s="1"/>
  <c r="E2704" i="7"/>
  <c r="Q2704" i="7" s="1"/>
  <c r="H2703" i="7"/>
  <c r="K2702" i="7"/>
  <c r="F2701" i="7"/>
  <c r="I2700" i="7"/>
  <c r="L2699" i="7"/>
  <c r="X2699" i="7" s="1"/>
  <c r="D2699" i="7"/>
  <c r="G2698" i="7"/>
  <c r="J2697" i="7"/>
  <c r="E2696" i="7"/>
  <c r="H2695" i="7"/>
  <c r="K2694" i="7"/>
  <c r="F2693" i="7"/>
  <c r="I2692" i="7"/>
  <c r="U2692" i="7" s="1"/>
  <c r="L2691" i="7"/>
  <c r="D2691" i="7"/>
  <c r="G2690" i="7"/>
  <c r="J2689" i="7"/>
  <c r="E2688" i="7"/>
  <c r="H2687" i="7"/>
  <c r="K2686" i="7"/>
  <c r="F2685" i="7"/>
  <c r="I2684" i="7"/>
  <c r="L2683" i="7"/>
  <c r="D2683" i="7"/>
  <c r="G2682" i="7"/>
  <c r="J2681" i="7"/>
  <c r="E2680" i="7"/>
  <c r="H2679" i="7"/>
  <c r="K2678" i="7"/>
  <c r="W2678" i="7" s="1"/>
  <c r="F2677" i="7"/>
  <c r="I2676" i="7"/>
  <c r="L2675" i="7"/>
  <c r="X2675" i="7" s="1"/>
  <c r="D2675" i="7"/>
  <c r="G2674" i="7"/>
  <c r="J2673" i="7"/>
  <c r="E2672" i="7"/>
  <c r="H2671" i="7"/>
  <c r="T2671" i="7" s="1"/>
  <c r="K2670" i="7"/>
  <c r="F2669" i="7"/>
  <c r="R2669" i="7" s="1"/>
  <c r="I2668" i="7"/>
  <c r="U2668" i="7" s="1"/>
  <c r="L2667" i="7"/>
  <c r="D2667" i="7"/>
  <c r="G2666" i="7"/>
  <c r="J2665" i="7"/>
  <c r="E2664" i="7"/>
  <c r="Q2664" i="7" s="1"/>
  <c r="H2663" i="7"/>
  <c r="K2662" i="7"/>
  <c r="F2661" i="7"/>
  <c r="I2660" i="7"/>
  <c r="L2659" i="7"/>
  <c r="D2659" i="7"/>
  <c r="G2658" i="7"/>
  <c r="J2657" i="7"/>
  <c r="V2657" i="7" s="1"/>
  <c r="E2656" i="7"/>
  <c r="H2655" i="7"/>
  <c r="K2654" i="7"/>
  <c r="F2653" i="7"/>
  <c r="I2652" i="7"/>
  <c r="L2651" i="7"/>
  <c r="D2651" i="7"/>
  <c r="G2650" i="7"/>
  <c r="S2650" i="7" s="1"/>
  <c r="J2649" i="7"/>
  <c r="E2648" i="7"/>
  <c r="H2647" i="7"/>
  <c r="T2647" i="7" s="1"/>
  <c r="K2646" i="7"/>
  <c r="F2645" i="7"/>
  <c r="I2644" i="7"/>
  <c r="L2643" i="7"/>
  <c r="D2643" i="7"/>
  <c r="G2642" i="7"/>
  <c r="J2641" i="7"/>
  <c r="E2640" i="7"/>
  <c r="Q2640" i="7" s="1"/>
  <c r="H2639" i="7"/>
  <c r="K2638" i="7"/>
  <c r="F2637" i="7"/>
  <c r="I2636" i="7"/>
  <c r="L2635" i="7"/>
  <c r="X2635" i="7" s="1"/>
  <c r="D2635" i="7"/>
  <c r="G2634" i="7"/>
  <c r="J2633" i="7"/>
  <c r="V2633" i="7" s="1"/>
  <c r="E2632" i="7"/>
  <c r="H2631" i="7"/>
  <c r="K2630" i="7"/>
  <c r="F2629" i="7"/>
  <c r="I2628" i="7"/>
  <c r="L2627" i="7"/>
  <c r="D2627" i="7"/>
  <c r="G2626" i="7"/>
  <c r="J2625" i="7"/>
  <c r="E2624" i="7"/>
  <c r="H2623" i="7"/>
  <c r="K2622" i="7"/>
  <c r="F2621" i="7"/>
  <c r="I2620" i="7"/>
  <c r="L2619" i="7"/>
  <c r="D2619" i="7"/>
  <c r="G2618" i="7"/>
  <c r="J2617" i="7"/>
  <c r="E2616" i="7"/>
  <c r="H2615" i="7"/>
  <c r="K2614" i="7"/>
  <c r="W2614" i="7" s="1"/>
  <c r="F2613" i="7"/>
  <c r="I2612" i="7"/>
  <c r="L2611" i="7"/>
  <c r="X2611" i="7" s="1"/>
  <c r="D2611" i="7"/>
  <c r="G2610" i="7"/>
  <c r="J2609" i="7"/>
  <c r="E2608" i="7"/>
  <c r="H2607" i="7"/>
  <c r="T2607" i="7" s="1"/>
  <c r="K2606" i="7"/>
  <c r="F2605" i="7"/>
  <c r="R2605" i="7" s="1"/>
  <c r="I2604" i="7"/>
  <c r="U2604" i="7" s="1"/>
  <c r="L2603" i="7"/>
  <c r="D2603" i="7"/>
  <c r="G2602" i="7"/>
  <c r="J2601" i="7"/>
  <c r="E2600" i="7"/>
  <c r="Q2600" i="7" s="1"/>
  <c r="H2599" i="7"/>
  <c r="K2598" i="7"/>
  <c r="F2597" i="7"/>
  <c r="R2597" i="7" s="1"/>
  <c r="I2596" i="7"/>
  <c r="U2596" i="7" s="1"/>
  <c r="L2595" i="7"/>
  <c r="D2595" i="7"/>
  <c r="G2594" i="7"/>
  <c r="J2593" i="7"/>
  <c r="E2592" i="7"/>
  <c r="H2591" i="7"/>
  <c r="K2590" i="7"/>
  <c r="F2589" i="7"/>
  <c r="I2588" i="7"/>
  <c r="L2587" i="7"/>
  <c r="D2587" i="7"/>
  <c r="G2586" i="7"/>
  <c r="S2586" i="7" s="1"/>
  <c r="J2585" i="7"/>
  <c r="E2584" i="7"/>
  <c r="H2583" i="7"/>
  <c r="T2583" i="7" s="1"/>
  <c r="K2582" i="7"/>
  <c r="F2581" i="7"/>
  <c r="I2580" i="7"/>
  <c r="L2579" i="7"/>
  <c r="D2579" i="7"/>
  <c r="G2578" i="7"/>
  <c r="J2577" i="7"/>
  <c r="E2576" i="7"/>
  <c r="Q2576" i="7" s="1"/>
  <c r="H2575" i="7"/>
  <c r="K2574" i="7"/>
  <c r="F2573" i="7"/>
  <c r="I2572" i="7"/>
  <c r="L2571" i="7"/>
  <c r="X2571" i="7" s="1"/>
  <c r="D2571" i="7"/>
  <c r="G2570" i="7"/>
  <c r="J2569" i="7"/>
  <c r="V2569" i="7" s="1"/>
  <c r="E2568" i="7"/>
  <c r="H2567" i="7"/>
  <c r="K2566" i="7"/>
  <c r="F2565" i="7"/>
  <c r="I2564" i="7"/>
  <c r="U2564" i="7" s="1"/>
  <c r="L2563" i="7"/>
  <c r="D2563" i="7"/>
  <c r="G2562" i="7"/>
  <c r="J2561" i="7"/>
  <c r="E2560" i="7"/>
  <c r="H2559" i="7"/>
  <c r="K2558" i="7"/>
  <c r="F2557" i="7"/>
  <c r="I2556" i="7"/>
  <c r="L2555" i="7"/>
  <c r="D2555" i="7"/>
  <c r="G2554" i="7"/>
  <c r="J2553" i="7"/>
  <c r="E2552" i="7"/>
  <c r="H2551" i="7"/>
  <c r="K2550" i="7"/>
  <c r="F2549" i="7"/>
  <c r="I2548" i="7"/>
  <c r="L2547" i="7"/>
  <c r="X2547" i="7" s="1"/>
  <c r="D2547" i="7"/>
  <c r="G2546" i="7"/>
  <c r="J2545" i="7"/>
  <c r="E2544" i="7"/>
  <c r="H2543" i="7"/>
  <c r="T2543" i="7" s="1"/>
  <c r="K2542" i="7"/>
  <c r="J2535" i="7"/>
  <c r="I2536" i="7"/>
  <c r="U2536" i="7" s="1"/>
  <c r="L2533" i="7"/>
  <c r="I2540" i="7"/>
  <c r="L2539" i="7"/>
  <c r="D2539" i="7"/>
  <c r="F2538" i="7"/>
  <c r="H2537" i="7"/>
  <c r="F2534" i="7"/>
  <c r="K2527" i="7"/>
  <c r="W2527" i="7" s="1"/>
  <c r="J2519" i="7"/>
  <c r="F2523" i="7"/>
  <c r="I2520" i="7"/>
  <c r="E2524" i="7"/>
  <c r="L2517" i="7"/>
  <c r="H2521" i="7"/>
  <c r="D2525" i="7"/>
  <c r="I2515" i="7"/>
  <c r="E2519" i="7"/>
  <c r="L2512" i="7"/>
  <c r="H2516" i="7"/>
  <c r="D2520" i="7"/>
  <c r="G2517" i="7"/>
  <c r="G2514" i="7"/>
  <c r="J2504" i="7"/>
  <c r="F2508" i="7"/>
  <c r="R2508" i="7" s="1"/>
  <c r="I2505" i="7"/>
  <c r="E2509" i="7"/>
  <c r="L2502" i="7"/>
  <c r="F2494" i="7"/>
  <c r="K2487" i="7"/>
  <c r="J2479" i="7"/>
  <c r="F2483" i="7"/>
  <c r="I2480" i="7"/>
  <c r="U2480" i="7" s="1"/>
  <c r="E2484" i="7"/>
  <c r="L2477" i="7"/>
  <c r="H2481" i="7"/>
  <c r="D2485" i="7"/>
  <c r="I2475" i="7"/>
  <c r="E2479" i="7"/>
  <c r="L2472" i="7"/>
  <c r="H2476" i="7"/>
  <c r="T2476" i="7" s="1"/>
  <c r="D2480" i="7"/>
  <c r="G2477" i="7"/>
  <c r="G2474" i="7"/>
  <c r="F2462" i="7"/>
  <c r="K2455" i="7"/>
  <c r="K2447" i="7"/>
  <c r="K2439" i="7"/>
  <c r="J2415" i="7"/>
  <c r="V2415" i="7" s="1"/>
  <c r="F2419" i="7"/>
  <c r="I2416" i="7"/>
  <c r="E2420" i="7"/>
  <c r="L2413" i="7"/>
  <c r="H2417" i="7"/>
  <c r="D2421" i="7"/>
  <c r="K2414" i="7"/>
  <c r="J2386" i="7"/>
  <c r="V2386" i="7" s="1"/>
  <c r="F2390" i="7"/>
  <c r="R2390" i="7" s="1"/>
  <c r="I2387" i="7"/>
  <c r="E2391" i="7"/>
  <c r="L2384" i="7"/>
  <c r="H2388" i="7"/>
  <c r="T2388" i="7" s="1"/>
  <c r="D2392" i="7"/>
  <c r="G2346" i="7"/>
  <c r="J2335" i="7"/>
  <c r="V2335" i="7" s="1"/>
  <c r="F2339" i="7"/>
  <c r="I2336" i="7"/>
  <c r="E2340" i="7"/>
  <c r="L2333" i="7"/>
  <c r="H2337" i="7"/>
  <c r="D2341" i="7"/>
  <c r="J2314" i="7"/>
  <c r="F2318" i="7"/>
  <c r="I2315" i="7"/>
  <c r="E2319" i="7"/>
  <c r="L2312" i="7"/>
  <c r="H2316" i="7"/>
  <c r="D2320" i="7"/>
  <c r="K2313" i="7"/>
  <c r="G2282" i="7"/>
  <c r="K2270" i="7"/>
  <c r="J2271" i="7"/>
  <c r="I2272" i="7"/>
  <c r="L2269" i="7"/>
  <c r="H2273" i="7"/>
  <c r="F2275" i="7"/>
  <c r="E2276" i="7"/>
  <c r="D2277" i="7"/>
  <c r="J2129" i="7"/>
  <c r="V2129" i="7" s="1"/>
  <c r="F2133" i="7"/>
  <c r="I2130" i="7"/>
  <c r="E2134" i="7"/>
  <c r="L2127" i="7"/>
  <c r="H2131" i="7"/>
  <c r="D2135" i="7"/>
  <c r="K2128" i="7"/>
  <c r="G2132" i="7"/>
  <c r="J1922" i="7"/>
  <c r="F1926" i="7"/>
  <c r="I1923" i="7"/>
  <c r="E1927" i="7"/>
  <c r="L1920" i="7"/>
  <c r="H1924" i="7"/>
  <c r="D1928" i="7"/>
  <c r="K1921" i="7"/>
  <c r="G1925" i="7"/>
  <c r="J1826" i="7"/>
  <c r="F1830" i="7"/>
  <c r="I1827" i="7"/>
  <c r="E1831" i="7"/>
  <c r="L1824" i="7"/>
  <c r="H1828" i="7"/>
  <c r="D1832" i="7"/>
  <c r="G1829" i="7"/>
  <c r="K1825" i="7"/>
  <c r="G2751" i="7"/>
  <c r="G2743" i="7"/>
  <c r="E2741" i="7"/>
  <c r="F2738" i="7"/>
  <c r="I2737" i="7"/>
  <c r="G2735" i="7"/>
  <c r="S2735" i="7" s="1"/>
  <c r="J2734" i="7"/>
  <c r="E2733" i="7"/>
  <c r="F2730" i="7"/>
  <c r="I2729" i="7"/>
  <c r="G2727" i="7"/>
  <c r="J2726" i="7"/>
  <c r="E2725" i="7"/>
  <c r="F2722" i="7"/>
  <c r="I2721" i="7"/>
  <c r="G2719" i="7"/>
  <c r="J2718" i="7"/>
  <c r="E2717" i="7"/>
  <c r="F2714" i="7"/>
  <c r="R2714" i="7" s="1"/>
  <c r="I2713" i="7"/>
  <c r="G2711" i="7"/>
  <c r="J2710" i="7"/>
  <c r="V2710" i="7" s="1"/>
  <c r="E2709" i="7"/>
  <c r="F2706" i="7"/>
  <c r="I2705" i="7"/>
  <c r="G2703" i="7"/>
  <c r="J2702" i="7"/>
  <c r="E2701" i="7"/>
  <c r="F2698" i="7"/>
  <c r="I2697" i="7"/>
  <c r="U2697" i="7" s="1"/>
  <c r="G2695" i="7"/>
  <c r="J2694" i="7"/>
  <c r="E2693" i="7"/>
  <c r="F2690" i="7"/>
  <c r="I2689" i="7"/>
  <c r="U2689" i="7" s="1"/>
  <c r="G2687" i="7"/>
  <c r="S2687" i="7" s="1"/>
  <c r="J2686" i="7"/>
  <c r="E2685" i="7"/>
  <c r="Q2685" i="7" s="1"/>
  <c r="F2682" i="7"/>
  <c r="I2681" i="7"/>
  <c r="G2679" i="7"/>
  <c r="J2678" i="7"/>
  <c r="E2677" i="7"/>
  <c r="K2675" i="7"/>
  <c r="F2674" i="7"/>
  <c r="I2673" i="7"/>
  <c r="G2671" i="7"/>
  <c r="J2670" i="7"/>
  <c r="E2669" i="7"/>
  <c r="K2667" i="7"/>
  <c r="F2666" i="7"/>
  <c r="R2666" i="7" s="1"/>
  <c r="I2665" i="7"/>
  <c r="G2663" i="7"/>
  <c r="J2662" i="7"/>
  <c r="V2662" i="7" s="1"/>
  <c r="E2661" i="7"/>
  <c r="K2659" i="7"/>
  <c r="F2658" i="7"/>
  <c r="I2657" i="7"/>
  <c r="G2655" i="7"/>
  <c r="S2655" i="7" s="1"/>
  <c r="J2654" i="7"/>
  <c r="E2653" i="7"/>
  <c r="K2651" i="7"/>
  <c r="W2651" i="7" s="1"/>
  <c r="F2650" i="7"/>
  <c r="I2649" i="7"/>
  <c r="G2647" i="7"/>
  <c r="J2646" i="7"/>
  <c r="E2645" i="7"/>
  <c r="K2643" i="7"/>
  <c r="F2642" i="7"/>
  <c r="R2642" i="7" s="1"/>
  <c r="I2641" i="7"/>
  <c r="U2641" i="7" s="1"/>
  <c r="G2639" i="7"/>
  <c r="J2638" i="7"/>
  <c r="E2637" i="7"/>
  <c r="K2635" i="7"/>
  <c r="F2634" i="7"/>
  <c r="R2634" i="7" s="1"/>
  <c r="I2633" i="7"/>
  <c r="G2631" i="7"/>
  <c r="S2631" i="7" s="1"/>
  <c r="J2630" i="7"/>
  <c r="V2630" i="7" s="1"/>
  <c r="E2629" i="7"/>
  <c r="K2627" i="7"/>
  <c r="F2626" i="7"/>
  <c r="I2625" i="7"/>
  <c r="G2623" i="7"/>
  <c r="S2623" i="7" s="1"/>
  <c r="J2622" i="7"/>
  <c r="E2621" i="7"/>
  <c r="K2619" i="7"/>
  <c r="W2619" i="7" s="1"/>
  <c r="F2618" i="7"/>
  <c r="I2617" i="7"/>
  <c r="G2615" i="7"/>
  <c r="J2614" i="7"/>
  <c r="E2613" i="7"/>
  <c r="Q2613" i="7" s="1"/>
  <c r="K2611" i="7"/>
  <c r="F2610" i="7"/>
  <c r="I2609" i="7"/>
  <c r="G2607" i="7"/>
  <c r="J2606" i="7"/>
  <c r="E2605" i="7"/>
  <c r="K2603" i="7"/>
  <c r="F2602" i="7"/>
  <c r="R2602" i="7" s="1"/>
  <c r="I2601" i="7"/>
  <c r="G2599" i="7"/>
  <c r="J2598" i="7"/>
  <c r="V2598" i="7" s="1"/>
  <c r="E2597" i="7"/>
  <c r="K2595" i="7"/>
  <c r="F2594" i="7"/>
  <c r="I2593" i="7"/>
  <c r="G2591" i="7"/>
  <c r="S2591" i="7" s="1"/>
  <c r="J2590" i="7"/>
  <c r="E2589" i="7"/>
  <c r="K2587" i="7"/>
  <c r="W2587" i="7" s="1"/>
  <c r="F2586" i="7"/>
  <c r="I2585" i="7"/>
  <c r="G2583" i="7"/>
  <c r="J2582" i="7"/>
  <c r="E2581" i="7"/>
  <c r="K2579" i="7"/>
  <c r="F2578" i="7"/>
  <c r="R2578" i="7" s="1"/>
  <c r="I2577" i="7"/>
  <c r="U2577" i="7" s="1"/>
  <c r="G2575" i="7"/>
  <c r="J2574" i="7"/>
  <c r="E2573" i="7"/>
  <c r="K2571" i="7"/>
  <c r="F2570" i="7"/>
  <c r="I2569" i="7"/>
  <c r="G2567" i="7"/>
  <c r="S2567" i="7" s="1"/>
  <c r="J2566" i="7"/>
  <c r="V2566" i="7" s="1"/>
  <c r="E2565" i="7"/>
  <c r="K2563" i="7"/>
  <c r="F2562" i="7"/>
  <c r="I2561" i="7"/>
  <c r="G2559" i="7"/>
  <c r="S2559" i="7" s="1"/>
  <c r="J2558" i="7"/>
  <c r="E2557" i="7"/>
  <c r="K2555" i="7"/>
  <c r="W2555" i="7" s="1"/>
  <c r="F2554" i="7"/>
  <c r="I2553" i="7"/>
  <c r="G2551" i="7"/>
  <c r="J2550" i="7"/>
  <c r="E2549" i="7"/>
  <c r="Q2549" i="7" s="1"/>
  <c r="K2547" i="7"/>
  <c r="F2546" i="7"/>
  <c r="I2545" i="7"/>
  <c r="G2543" i="7"/>
  <c r="J2542" i="7"/>
  <c r="E2541" i="7"/>
  <c r="K2539" i="7"/>
  <c r="L2530" i="7"/>
  <c r="H2534" i="7"/>
  <c r="K2531" i="7"/>
  <c r="G2535" i="7"/>
  <c r="D2534" i="7"/>
  <c r="J2512" i="7"/>
  <c r="F2516" i="7"/>
  <c r="I2513" i="7"/>
  <c r="E2517" i="7"/>
  <c r="Q2517" i="7" s="1"/>
  <c r="L2510" i="7"/>
  <c r="K2497" i="7"/>
  <c r="D2494" i="7"/>
  <c r="J2472" i="7"/>
  <c r="F2476" i="7"/>
  <c r="I2473" i="7"/>
  <c r="E2477" i="7"/>
  <c r="K2465" i="7"/>
  <c r="W2465" i="7" s="1"/>
  <c r="D2462" i="7"/>
  <c r="D2454" i="7"/>
  <c r="D2446" i="7"/>
  <c r="D2438" i="7"/>
  <c r="G2427" i="7"/>
  <c r="J2383" i="7"/>
  <c r="F2387" i="7"/>
  <c r="I2384" i="7"/>
  <c r="U2384" i="7" s="1"/>
  <c r="E2388" i="7"/>
  <c r="L2381" i="7"/>
  <c r="H2385" i="7"/>
  <c r="D2389" i="7"/>
  <c r="J2354" i="7"/>
  <c r="F2358" i="7"/>
  <c r="I2355" i="7"/>
  <c r="E2359" i="7"/>
  <c r="Q2359" i="7" s="1"/>
  <c r="L2352" i="7"/>
  <c r="H2356" i="7"/>
  <c r="D2360" i="7"/>
  <c r="K2353" i="7"/>
  <c r="J2311" i="7"/>
  <c r="F2315" i="7"/>
  <c r="I2312" i="7"/>
  <c r="E2316" i="7"/>
  <c r="L2309" i="7"/>
  <c r="H2313" i="7"/>
  <c r="D2317" i="7"/>
  <c r="J2290" i="7"/>
  <c r="F2294" i="7"/>
  <c r="I2291" i="7"/>
  <c r="E2295" i="7"/>
  <c r="L2288" i="7"/>
  <c r="H2292" i="7"/>
  <c r="D2296" i="7"/>
  <c r="K2289" i="7"/>
  <c r="W2289" i="7" s="1"/>
  <c r="J2057" i="7"/>
  <c r="F2061" i="7"/>
  <c r="I2058" i="7"/>
  <c r="E2062" i="7"/>
  <c r="L2055" i="7"/>
  <c r="H2059" i="7"/>
  <c r="D2063" i="7"/>
  <c r="G2060" i="7"/>
  <c r="K2056" i="7"/>
  <c r="J1831" i="7"/>
  <c r="F1835" i="7"/>
  <c r="I1832" i="7"/>
  <c r="E1836" i="7"/>
  <c r="Q1836" i="7" s="1"/>
  <c r="L1829" i="7"/>
  <c r="H1833" i="7"/>
  <c r="D1837" i="7"/>
  <c r="K1830" i="7"/>
  <c r="G1834" i="7"/>
  <c r="D2781" i="7"/>
  <c r="H2777" i="7"/>
  <c r="D2773" i="7"/>
  <c r="G2772" i="7"/>
  <c r="H2769" i="7"/>
  <c r="D2765" i="7"/>
  <c r="G2764" i="7"/>
  <c r="S2764" i="7" s="1"/>
  <c r="H2761" i="7"/>
  <c r="D2757" i="7"/>
  <c r="G2756" i="7"/>
  <c r="E2754" i="7"/>
  <c r="Q2754" i="7" s="1"/>
  <c r="H2753" i="7"/>
  <c r="I2750" i="7"/>
  <c r="D2749" i="7"/>
  <c r="G2748" i="7"/>
  <c r="E2746" i="7"/>
  <c r="H2745" i="7"/>
  <c r="I2742" i="7"/>
  <c r="D2741" i="7"/>
  <c r="G2740" i="7"/>
  <c r="E2738" i="7"/>
  <c r="Q2738" i="7" s="1"/>
  <c r="H2737" i="7"/>
  <c r="F2735" i="7"/>
  <c r="I2734" i="7"/>
  <c r="D2733" i="7"/>
  <c r="G2732" i="7"/>
  <c r="J2731" i="7"/>
  <c r="E2730" i="7"/>
  <c r="H2729" i="7"/>
  <c r="T2729" i="7" s="1"/>
  <c r="F2727" i="7"/>
  <c r="R2727" i="7" s="1"/>
  <c r="I2726" i="7"/>
  <c r="D2725" i="7"/>
  <c r="G2724" i="7"/>
  <c r="J2723" i="7"/>
  <c r="E2722" i="7"/>
  <c r="H2721" i="7"/>
  <c r="F2719" i="7"/>
  <c r="R2719" i="7" s="1"/>
  <c r="I2718" i="7"/>
  <c r="U2718" i="7" s="1"/>
  <c r="D2717" i="7"/>
  <c r="G2716" i="7"/>
  <c r="J2715" i="7"/>
  <c r="E2714" i="7"/>
  <c r="H2713" i="7"/>
  <c r="T2713" i="7" s="1"/>
  <c r="F2711" i="7"/>
  <c r="I2710" i="7"/>
  <c r="D2709" i="7"/>
  <c r="G2708" i="7"/>
  <c r="J2707" i="7"/>
  <c r="E2706" i="7"/>
  <c r="H2705" i="7"/>
  <c r="F2703" i="7"/>
  <c r="R2703" i="7" s="1"/>
  <c r="I2702" i="7"/>
  <c r="D2701" i="7"/>
  <c r="G2700" i="7"/>
  <c r="J2699" i="7"/>
  <c r="E2698" i="7"/>
  <c r="H2697" i="7"/>
  <c r="F2695" i="7"/>
  <c r="I2694" i="7"/>
  <c r="U2694" i="7" s="1"/>
  <c r="D2693" i="7"/>
  <c r="G2692" i="7"/>
  <c r="J2691" i="7"/>
  <c r="V2691" i="7" s="1"/>
  <c r="E2690" i="7"/>
  <c r="H2689" i="7"/>
  <c r="F2687" i="7"/>
  <c r="I2686" i="7"/>
  <c r="D2685" i="7"/>
  <c r="G2684" i="7"/>
  <c r="J2683" i="7"/>
  <c r="E2682" i="7"/>
  <c r="Q2682" i="7" s="1"/>
  <c r="H2681" i="7"/>
  <c r="F2679" i="7"/>
  <c r="I2678" i="7"/>
  <c r="D2677" i="7"/>
  <c r="G2676" i="7"/>
  <c r="S2676" i="7" s="1"/>
  <c r="J2675" i="7"/>
  <c r="E2674" i="7"/>
  <c r="H2673" i="7"/>
  <c r="F2671" i="7"/>
  <c r="I2670" i="7"/>
  <c r="D2669" i="7"/>
  <c r="G2668" i="7"/>
  <c r="J2667" i="7"/>
  <c r="E2666" i="7"/>
  <c r="H2665" i="7"/>
  <c r="T2665" i="7" s="1"/>
  <c r="F2663" i="7"/>
  <c r="R2663" i="7" s="1"/>
  <c r="I2662" i="7"/>
  <c r="D2661" i="7"/>
  <c r="G2660" i="7"/>
  <c r="J2659" i="7"/>
  <c r="E2658" i="7"/>
  <c r="H2657" i="7"/>
  <c r="F2655" i="7"/>
  <c r="I2654" i="7"/>
  <c r="U2654" i="7" s="1"/>
  <c r="D2653" i="7"/>
  <c r="G2652" i="7"/>
  <c r="J2651" i="7"/>
  <c r="E2650" i="7"/>
  <c r="H2649" i="7"/>
  <c r="T2649" i="7" s="1"/>
  <c r="F2647" i="7"/>
  <c r="I2646" i="7"/>
  <c r="D2645" i="7"/>
  <c r="G2644" i="7"/>
  <c r="J2643" i="7"/>
  <c r="E2642" i="7"/>
  <c r="H2641" i="7"/>
  <c r="F2639" i="7"/>
  <c r="R2639" i="7" s="1"/>
  <c r="I2638" i="7"/>
  <c r="D2637" i="7"/>
  <c r="G2636" i="7"/>
  <c r="S2636" i="7" s="1"/>
  <c r="J2635" i="7"/>
  <c r="E2634" i="7"/>
  <c r="H2633" i="7"/>
  <c r="F2631" i="7"/>
  <c r="I2630" i="7"/>
  <c r="D2629" i="7"/>
  <c r="G2628" i="7"/>
  <c r="J2627" i="7"/>
  <c r="V2627" i="7" s="1"/>
  <c r="E2626" i="7"/>
  <c r="H2625" i="7"/>
  <c r="F2623" i="7"/>
  <c r="I2622" i="7"/>
  <c r="D2621" i="7"/>
  <c r="G2620" i="7"/>
  <c r="S2620" i="7" s="1"/>
  <c r="J2619" i="7"/>
  <c r="E2618" i="7"/>
  <c r="Q2618" i="7" s="1"/>
  <c r="H2617" i="7"/>
  <c r="F2615" i="7"/>
  <c r="I2614" i="7"/>
  <c r="D2613" i="7"/>
  <c r="G2612" i="7"/>
  <c r="S2612" i="7" s="1"/>
  <c r="J2611" i="7"/>
  <c r="E2610" i="7"/>
  <c r="Q2610" i="7" s="1"/>
  <c r="H2609" i="7"/>
  <c r="F2607" i="7"/>
  <c r="I2606" i="7"/>
  <c r="D2605" i="7"/>
  <c r="G2604" i="7"/>
  <c r="J2603" i="7"/>
  <c r="E2602" i="7"/>
  <c r="H2601" i="7"/>
  <c r="T2601" i="7" s="1"/>
  <c r="F2599" i="7"/>
  <c r="R2599" i="7" s="1"/>
  <c r="I2598" i="7"/>
  <c r="D2597" i="7"/>
  <c r="G2596" i="7"/>
  <c r="J2595" i="7"/>
  <c r="E2594" i="7"/>
  <c r="H2593" i="7"/>
  <c r="F2591" i="7"/>
  <c r="I2590" i="7"/>
  <c r="U2590" i="7" s="1"/>
  <c r="D2589" i="7"/>
  <c r="G2588" i="7"/>
  <c r="J2587" i="7"/>
  <c r="E2586" i="7"/>
  <c r="H2585" i="7"/>
  <c r="F2583" i="7"/>
  <c r="I2582" i="7"/>
  <c r="U2582" i="7" s="1"/>
  <c r="D2581" i="7"/>
  <c r="G2580" i="7"/>
  <c r="S2580" i="7" s="1"/>
  <c r="J2579" i="7"/>
  <c r="E2578" i="7"/>
  <c r="H2577" i="7"/>
  <c r="F2575" i="7"/>
  <c r="R2575" i="7" s="1"/>
  <c r="I2574" i="7"/>
  <c r="D2573" i="7"/>
  <c r="G2572" i="7"/>
  <c r="S2572" i="7" s="1"/>
  <c r="J2571" i="7"/>
  <c r="E2570" i="7"/>
  <c r="H2569" i="7"/>
  <c r="F2567" i="7"/>
  <c r="I2566" i="7"/>
  <c r="D2565" i="7"/>
  <c r="G2564" i="7"/>
  <c r="J2563" i="7"/>
  <c r="V2563" i="7" s="1"/>
  <c r="E2562" i="7"/>
  <c r="H2561" i="7"/>
  <c r="F2559" i="7"/>
  <c r="I2558" i="7"/>
  <c r="D2557" i="7"/>
  <c r="G2556" i="7"/>
  <c r="J2555" i="7"/>
  <c r="E2554" i="7"/>
  <c r="Q2554" i="7" s="1"/>
  <c r="H2553" i="7"/>
  <c r="F2551" i="7"/>
  <c r="R2551" i="7" s="1"/>
  <c r="I2550" i="7"/>
  <c r="D2549" i="7"/>
  <c r="G2548" i="7"/>
  <c r="S2548" i="7" s="1"/>
  <c r="J2547" i="7"/>
  <c r="E2546" i="7"/>
  <c r="H2545" i="7"/>
  <c r="I2538" i="7"/>
  <c r="L2535" i="7"/>
  <c r="K2536" i="7"/>
  <c r="F2543" i="7"/>
  <c r="I2542" i="7"/>
  <c r="D2541" i="7"/>
  <c r="G2540" i="7"/>
  <c r="J2539" i="7"/>
  <c r="D2538" i="7"/>
  <c r="E2537" i="7"/>
  <c r="K2535" i="7"/>
  <c r="J2527" i="7"/>
  <c r="F2531" i="7"/>
  <c r="R2531" i="7" s="1"/>
  <c r="I2528" i="7"/>
  <c r="E2532" i="7"/>
  <c r="L2525" i="7"/>
  <c r="H2529" i="7"/>
  <c r="D2533" i="7"/>
  <c r="I2523" i="7"/>
  <c r="E2527" i="7"/>
  <c r="L2520" i="7"/>
  <c r="X2520" i="7" s="1"/>
  <c r="H2524" i="7"/>
  <c r="D2528" i="7"/>
  <c r="G2525" i="7"/>
  <c r="G2522" i="7"/>
  <c r="G2515" i="7"/>
  <c r="J2487" i="7"/>
  <c r="F2491" i="7"/>
  <c r="I2488" i="7"/>
  <c r="E2492" i="7"/>
  <c r="L2485" i="7"/>
  <c r="H2489" i="7"/>
  <c r="T2489" i="7" s="1"/>
  <c r="D2493" i="7"/>
  <c r="I2483" i="7"/>
  <c r="E2487" i="7"/>
  <c r="L2480" i="7"/>
  <c r="H2484" i="7"/>
  <c r="D2488" i="7"/>
  <c r="G2485" i="7"/>
  <c r="G2475" i="7"/>
  <c r="S2475" i="7" s="1"/>
  <c r="J2455" i="7"/>
  <c r="F2459" i="7"/>
  <c r="I2456" i="7"/>
  <c r="E2460" i="7"/>
  <c r="L2453" i="7"/>
  <c r="X2453" i="7" s="1"/>
  <c r="H2457" i="7"/>
  <c r="D2461" i="7"/>
  <c r="I2451" i="7"/>
  <c r="U2451" i="7" s="1"/>
  <c r="E2455" i="7"/>
  <c r="L2448" i="7"/>
  <c r="H2452" i="7"/>
  <c r="D2456" i="7"/>
  <c r="J2447" i="7"/>
  <c r="V2447" i="7" s="1"/>
  <c r="F2451" i="7"/>
  <c r="I2448" i="7"/>
  <c r="E2452" i="7"/>
  <c r="L2445" i="7"/>
  <c r="H2449" i="7"/>
  <c r="D2453" i="7"/>
  <c r="J2450" i="7"/>
  <c r="I2443" i="7"/>
  <c r="E2447" i="7"/>
  <c r="L2440" i="7"/>
  <c r="H2444" i="7"/>
  <c r="T2444" i="7" s="1"/>
  <c r="D2448" i="7"/>
  <c r="J2439" i="7"/>
  <c r="F2443" i="7"/>
  <c r="I2440" i="7"/>
  <c r="E2444" i="7"/>
  <c r="L2437" i="7"/>
  <c r="H2441" i="7"/>
  <c r="D2445" i="7"/>
  <c r="J2442" i="7"/>
  <c r="I2435" i="7"/>
  <c r="E2439" i="7"/>
  <c r="L2432" i="7"/>
  <c r="H2436" i="7"/>
  <c r="T2436" i="7" s="1"/>
  <c r="D2440" i="7"/>
  <c r="J2431" i="7"/>
  <c r="F2435" i="7"/>
  <c r="R2435" i="7" s="1"/>
  <c r="I2432" i="7"/>
  <c r="E2436" i="7"/>
  <c r="L2429" i="7"/>
  <c r="H2433" i="7"/>
  <c r="D2437" i="7"/>
  <c r="K2415" i="7"/>
  <c r="J2416" i="7"/>
  <c r="V2416" i="7" s="1"/>
  <c r="F2420" i="7"/>
  <c r="I2417" i="7"/>
  <c r="E2421" i="7"/>
  <c r="J2378" i="7"/>
  <c r="F2382" i="7"/>
  <c r="I2379" i="7"/>
  <c r="E2383" i="7"/>
  <c r="L2376" i="7"/>
  <c r="H2380" i="7"/>
  <c r="T2380" i="7" s="1"/>
  <c r="D2384" i="7"/>
  <c r="J2351" i="7"/>
  <c r="F2355" i="7"/>
  <c r="I2352" i="7"/>
  <c r="E2356" i="7"/>
  <c r="L2349" i="7"/>
  <c r="H2353" i="7"/>
  <c r="D2357" i="7"/>
  <c r="J2330" i="7"/>
  <c r="F2334" i="7"/>
  <c r="I2331" i="7"/>
  <c r="E2335" i="7"/>
  <c r="L2328" i="7"/>
  <c r="H2332" i="7"/>
  <c r="D2336" i="7"/>
  <c r="K2329" i="7"/>
  <c r="J2287" i="7"/>
  <c r="F2291" i="7"/>
  <c r="I2288" i="7"/>
  <c r="E2292" i="7"/>
  <c r="L2285" i="7"/>
  <c r="H2289" i="7"/>
  <c r="D2293" i="7"/>
  <c r="J2209" i="7"/>
  <c r="F2213" i="7"/>
  <c r="I2210" i="7"/>
  <c r="E2214" i="7"/>
  <c r="L2207" i="7"/>
  <c r="H2211" i="7"/>
  <c r="T2211" i="7" s="1"/>
  <c r="D2215" i="7"/>
  <c r="K2208" i="7"/>
  <c r="G2212" i="7"/>
  <c r="F2740" i="7"/>
  <c r="G2737" i="7"/>
  <c r="J2736" i="7"/>
  <c r="K2733" i="7"/>
  <c r="F2732" i="7"/>
  <c r="G2729" i="7"/>
  <c r="J2728" i="7"/>
  <c r="K2725" i="7"/>
  <c r="W2725" i="7" s="1"/>
  <c r="F2724" i="7"/>
  <c r="G2721" i="7"/>
  <c r="J2720" i="7"/>
  <c r="K2717" i="7"/>
  <c r="F2716" i="7"/>
  <c r="R2716" i="7" s="1"/>
  <c r="G2713" i="7"/>
  <c r="J2712" i="7"/>
  <c r="V2712" i="7" s="1"/>
  <c r="K2709" i="7"/>
  <c r="W2709" i="7" s="1"/>
  <c r="F2708" i="7"/>
  <c r="G2705" i="7"/>
  <c r="J2704" i="7"/>
  <c r="K2701" i="7"/>
  <c r="F2700" i="7"/>
  <c r="G2697" i="7"/>
  <c r="J2696" i="7"/>
  <c r="K2693" i="7"/>
  <c r="W2693" i="7" s="1"/>
  <c r="F2692" i="7"/>
  <c r="G2689" i="7"/>
  <c r="J2688" i="7"/>
  <c r="K2685" i="7"/>
  <c r="F2684" i="7"/>
  <c r="R2684" i="7" s="1"/>
  <c r="G2681" i="7"/>
  <c r="J2680" i="7"/>
  <c r="V2680" i="7" s="1"/>
  <c r="K2677" i="7"/>
  <c r="W2677" i="7" s="1"/>
  <c r="F2676" i="7"/>
  <c r="G2673" i="7"/>
  <c r="J2672" i="7"/>
  <c r="K2669" i="7"/>
  <c r="F2668" i="7"/>
  <c r="G2665" i="7"/>
  <c r="J2664" i="7"/>
  <c r="K2661" i="7"/>
  <c r="W2661" i="7" s="1"/>
  <c r="F2660" i="7"/>
  <c r="R2660" i="7" s="1"/>
  <c r="G2657" i="7"/>
  <c r="J2656" i="7"/>
  <c r="K2653" i="7"/>
  <c r="F2652" i="7"/>
  <c r="R2652" i="7" s="1"/>
  <c r="G2649" i="7"/>
  <c r="J2648" i="7"/>
  <c r="V2648" i="7" s="1"/>
  <c r="K2645" i="7"/>
  <c r="W2645" i="7" s="1"/>
  <c r="F2644" i="7"/>
  <c r="R2644" i="7" s="1"/>
  <c r="G2641" i="7"/>
  <c r="J2640" i="7"/>
  <c r="K2637" i="7"/>
  <c r="F2636" i="7"/>
  <c r="G2633" i="7"/>
  <c r="J2632" i="7"/>
  <c r="F2628" i="7"/>
  <c r="R2628" i="7" s="1"/>
  <c r="G2625" i="7"/>
  <c r="S2625" i="7" s="1"/>
  <c r="J2624" i="7"/>
  <c r="F2620" i="7"/>
  <c r="G2617" i="7"/>
  <c r="J2616" i="7"/>
  <c r="V2616" i="7" s="1"/>
  <c r="F2612" i="7"/>
  <c r="G2609" i="7"/>
  <c r="J2608" i="7"/>
  <c r="V2608" i="7" s="1"/>
  <c r="F2604" i="7"/>
  <c r="G2601" i="7"/>
  <c r="J2600" i="7"/>
  <c r="F2596" i="7"/>
  <c r="G2593" i="7"/>
  <c r="S2593" i="7" s="1"/>
  <c r="J2592" i="7"/>
  <c r="F2588" i="7"/>
  <c r="G2585" i="7"/>
  <c r="S2585" i="7" s="1"/>
  <c r="J2584" i="7"/>
  <c r="H2582" i="7"/>
  <c r="F2580" i="7"/>
  <c r="G2577" i="7"/>
  <c r="J2576" i="7"/>
  <c r="H2574" i="7"/>
  <c r="F2572" i="7"/>
  <c r="D2570" i="7"/>
  <c r="G2569" i="7"/>
  <c r="J2568" i="7"/>
  <c r="H2566" i="7"/>
  <c r="F2564" i="7"/>
  <c r="D2562" i="7"/>
  <c r="G2561" i="7"/>
  <c r="J2560" i="7"/>
  <c r="V2560" i="7" s="1"/>
  <c r="H2558" i="7"/>
  <c r="T2558" i="7" s="1"/>
  <c r="F2556" i="7"/>
  <c r="R2556" i="7" s="1"/>
  <c r="D2554" i="7"/>
  <c r="G2553" i="7"/>
  <c r="J2552" i="7"/>
  <c r="H2550" i="7"/>
  <c r="T2550" i="7" s="1"/>
  <c r="F2548" i="7"/>
  <c r="D2546" i="7"/>
  <c r="G2545" i="7"/>
  <c r="J2544" i="7"/>
  <c r="H2542" i="7"/>
  <c r="K2533" i="7"/>
  <c r="J2534" i="7"/>
  <c r="F2540" i="7"/>
  <c r="R2540" i="7" s="1"/>
  <c r="I2531" i="7"/>
  <c r="E2535" i="7"/>
  <c r="L2528" i="7"/>
  <c r="X2528" i="7" s="1"/>
  <c r="H2532" i="7"/>
  <c r="D2536" i="7"/>
  <c r="I2535" i="7"/>
  <c r="I2533" i="7"/>
  <c r="H2530" i="7"/>
  <c r="J2520" i="7"/>
  <c r="F2524" i="7"/>
  <c r="R2524" i="7" s="1"/>
  <c r="I2521" i="7"/>
  <c r="E2525" i="7"/>
  <c r="H2490" i="7"/>
  <c r="J2480" i="7"/>
  <c r="F2484" i="7"/>
  <c r="I2481" i="7"/>
  <c r="U2481" i="7" s="1"/>
  <c r="E2485" i="7"/>
  <c r="D2430" i="7"/>
  <c r="J2410" i="7"/>
  <c r="F2414" i="7"/>
  <c r="I2411" i="7"/>
  <c r="E2415" i="7"/>
  <c r="L2408" i="7"/>
  <c r="H2412" i="7"/>
  <c r="D2416" i="7"/>
  <c r="J2407" i="7"/>
  <c r="F2411" i="7"/>
  <c r="R2411" i="7" s="1"/>
  <c r="I2408" i="7"/>
  <c r="E2412" i="7"/>
  <c r="L2405" i="7"/>
  <c r="H2409" i="7"/>
  <c r="D2413" i="7"/>
  <c r="G2386" i="7"/>
  <c r="J2375" i="7"/>
  <c r="F2379" i="7"/>
  <c r="R2379" i="7" s="1"/>
  <c r="I2376" i="7"/>
  <c r="E2380" i="7"/>
  <c r="L2373" i="7"/>
  <c r="H2377" i="7"/>
  <c r="D2381" i="7"/>
  <c r="J2327" i="7"/>
  <c r="F2331" i="7"/>
  <c r="I2328" i="7"/>
  <c r="U2328" i="7" s="1"/>
  <c r="E2332" i="7"/>
  <c r="L2325" i="7"/>
  <c r="H2329" i="7"/>
  <c r="D2333" i="7"/>
  <c r="J2306" i="7"/>
  <c r="F2310" i="7"/>
  <c r="I2307" i="7"/>
  <c r="E2311" i="7"/>
  <c r="L2304" i="7"/>
  <c r="H2308" i="7"/>
  <c r="D2312" i="7"/>
  <c r="K2305" i="7"/>
  <c r="G2734" i="7"/>
  <c r="S2734" i="7" s="1"/>
  <c r="K2730" i="7"/>
  <c r="G2726" i="7"/>
  <c r="S2726" i="7" s="1"/>
  <c r="K2722" i="7"/>
  <c r="W2722" i="7" s="1"/>
  <c r="G2718" i="7"/>
  <c r="K2714" i="7"/>
  <c r="G2710" i="7"/>
  <c r="K2706" i="7"/>
  <c r="G2702" i="7"/>
  <c r="S2702" i="7" s="1"/>
  <c r="K2698" i="7"/>
  <c r="G2694" i="7"/>
  <c r="K2690" i="7"/>
  <c r="W2690" i="7" s="1"/>
  <c r="G2686" i="7"/>
  <c r="K2682" i="7"/>
  <c r="G2678" i="7"/>
  <c r="K2674" i="7"/>
  <c r="G2670" i="7"/>
  <c r="S2670" i="7" s="1"/>
  <c r="K2666" i="7"/>
  <c r="G2662" i="7"/>
  <c r="K2658" i="7"/>
  <c r="W2658" i="7" s="1"/>
  <c r="G2654" i="7"/>
  <c r="K2650" i="7"/>
  <c r="G2646" i="7"/>
  <c r="K2642" i="7"/>
  <c r="G2638" i="7"/>
  <c r="S2638" i="7" s="1"/>
  <c r="K2634" i="7"/>
  <c r="G2630" i="7"/>
  <c r="K2626" i="7"/>
  <c r="W2626" i="7" s="1"/>
  <c r="G2622" i="7"/>
  <c r="K2618" i="7"/>
  <c r="G2614" i="7"/>
  <c r="K2610" i="7"/>
  <c r="G2606" i="7"/>
  <c r="S2606" i="7" s="1"/>
  <c r="K2602" i="7"/>
  <c r="G2598" i="7"/>
  <c r="K2594" i="7"/>
  <c r="W2594" i="7" s="1"/>
  <c r="G2590" i="7"/>
  <c r="K2586" i="7"/>
  <c r="G2582" i="7"/>
  <c r="K2578" i="7"/>
  <c r="G2574" i="7"/>
  <c r="S2574" i="7" s="1"/>
  <c r="K2570" i="7"/>
  <c r="G2566" i="7"/>
  <c r="K2562" i="7"/>
  <c r="W2562" i="7" s="1"/>
  <c r="G2558" i="7"/>
  <c r="K2554" i="7"/>
  <c r="G2550" i="7"/>
  <c r="K2546" i="7"/>
  <c r="G2542" i="7"/>
  <c r="S2542" i="7" s="1"/>
  <c r="K2538" i="7"/>
  <c r="J2495" i="7"/>
  <c r="F2499" i="7"/>
  <c r="R2499" i="7" s="1"/>
  <c r="I2496" i="7"/>
  <c r="E2500" i="7"/>
  <c r="L2493" i="7"/>
  <c r="H2497" i="7"/>
  <c r="D2501" i="7"/>
  <c r="I2491" i="7"/>
  <c r="E2495" i="7"/>
  <c r="L2488" i="7"/>
  <c r="X2488" i="7" s="1"/>
  <c r="H2492" i="7"/>
  <c r="T2492" i="7" s="1"/>
  <c r="D2496" i="7"/>
  <c r="G2493" i="7"/>
  <c r="J2463" i="7"/>
  <c r="F2467" i="7"/>
  <c r="I2464" i="7"/>
  <c r="E2468" i="7"/>
  <c r="L2461" i="7"/>
  <c r="H2465" i="7"/>
  <c r="D2469" i="7"/>
  <c r="I2459" i="7"/>
  <c r="E2463" i="7"/>
  <c r="L2456" i="7"/>
  <c r="H2460" i="7"/>
  <c r="T2460" i="7" s="1"/>
  <c r="D2464" i="7"/>
  <c r="G2461" i="7"/>
  <c r="J2448" i="7"/>
  <c r="F2452" i="7"/>
  <c r="I2449" i="7"/>
  <c r="E2453" i="7"/>
  <c r="J2440" i="7"/>
  <c r="V2440" i="7" s="1"/>
  <c r="F2444" i="7"/>
  <c r="I2441" i="7"/>
  <c r="E2445" i="7"/>
  <c r="Q2445" i="7" s="1"/>
  <c r="J2432" i="7"/>
  <c r="F2436" i="7"/>
  <c r="I2433" i="7"/>
  <c r="E2437" i="7"/>
  <c r="I2427" i="7"/>
  <c r="U2427" i="7" s="1"/>
  <c r="E2431" i="7"/>
  <c r="L2424" i="7"/>
  <c r="H2428" i="7"/>
  <c r="T2428" i="7" s="1"/>
  <c r="D2432" i="7"/>
  <c r="J2423" i="7"/>
  <c r="F2427" i="7"/>
  <c r="I2424" i="7"/>
  <c r="E2428" i="7"/>
  <c r="L2421" i="7"/>
  <c r="H2425" i="7"/>
  <c r="D2429" i="7"/>
  <c r="K2425" i="7"/>
  <c r="K2422" i="7"/>
  <c r="J2402" i="7"/>
  <c r="F2406" i="7"/>
  <c r="I2403" i="7"/>
  <c r="U2403" i="7" s="1"/>
  <c r="E2407" i="7"/>
  <c r="L2400" i="7"/>
  <c r="H2404" i="7"/>
  <c r="T2404" i="7" s="1"/>
  <c r="D2408" i="7"/>
  <c r="O2408" i="7" s="1"/>
  <c r="J2370" i="7"/>
  <c r="F2374" i="7"/>
  <c r="I2371" i="7"/>
  <c r="E2375" i="7"/>
  <c r="Q2375" i="7" s="1"/>
  <c r="L2368" i="7"/>
  <c r="H2372" i="7"/>
  <c r="D2376" i="7"/>
  <c r="J2346" i="7"/>
  <c r="F2350" i="7"/>
  <c r="I2347" i="7"/>
  <c r="E2351" i="7"/>
  <c r="L2344" i="7"/>
  <c r="H2348" i="7"/>
  <c r="D2352" i="7"/>
  <c r="K2345" i="7"/>
  <c r="W2345" i="7" s="1"/>
  <c r="J2303" i="7"/>
  <c r="F2307" i="7"/>
  <c r="I2304" i="7"/>
  <c r="E2308" i="7"/>
  <c r="L2301" i="7"/>
  <c r="H2305" i="7"/>
  <c r="D2309" i="7"/>
  <c r="J2282" i="7"/>
  <c r="F2286" i="7"/>
  <c r="I2283" i="7"/>
  <c r="E2287" i="7"/>
  <c r="L2280" i="7"/>
  <c r="H2284" i="7"/>
  <c r="D2288" i="7"/>
  <c r="K2281" i="7"/>
  <c r="W2281" i="7" s="1"/>
  <c r="J2225" i="7"/>
  <c r="F2229" i="7"/>
  <c r="R2229" i="7" s="1"/>
  <c r="I2226" i="7"/>
  <c r="E2230" i="7"/>
  <c r="L2223" i="7"/>
  <c r="H2227" i="7"/>
  <c r="D2231" i="7"/>
  <c r="K2224" i="7"/>
  <c r="G2228" i="7"/>
  <c r="D2740" i="7"/>
  <c r="G2739" i="7"/>
  <c r="H2736" i="7"/>
  <c r="D2732" i="7"/>
  <c r="G2731" i="7"/>
  <c r="S2731" i="7" s="1"/>
  <c r="H2728" i="7"/>
  <c r="D2724" i="7"/>
  <c r="G2723" i="7"/>
  <c r="S2723" i="7" s="1"/>
  <c r="H2720" i="7"/>
  <c r="D2716" i="7"/>
  <c r="G2715" i="7"/>
  <c r="H2712" i="7"/>
  <c r="D2708" i="7"/>
  <c r="G2707" i="7"/>
  <c r="H2704" i="7"/>
  <c r="D2700" i="7"/>
  <c r="G2699" i="7"/>
  <c r="H2696" i="7"/>
  <c r="G2691" i="7"/>
  <c r="H2688" i="7"/>
  <c r="G2683" i="7"/>
  <c r="H2680" i="7"/>
  <c r="G2675" i="7"/>
  <c r="G2667" i="7"/>
  <c r="S2667" i="7" s="1"/>
  <c r="G2659" i="7"/>
  <c r="S2659" i="7" s="1"/>
  <c r="G2651" i="7"/>
  <c r="G2643" i="7"/>
  <c r="G2635" i="7"/>
  <c r="G2627" i="7"/>
  <c r="G2619" i="7"/>
  <c r="G2611" i="7"/>
  <c r="G2603" i="7"/>
  <c r="S2603" i="7" s="1"/>
  <c r="G2595" i="7"/>
  <c r="S2595" i="7" s="1"/>
  <c r="G2587" i="7"/>
  <c r="G2579" i="7"/>
  <c r="G2571" i="7"/>
  <c r="G2563" i="7"/>
  <c r="G2555" i="7"/>
  <c r="G2547" i="7"/>
  <c r="G2539" i="7"/>
  <c r="S2539" i="7" s="1"/>
  <c r="J2536" i="7"/>
  <c r="J2528" i="7"/>
  <c r="F2532" i="7"/>
  <c r="I2529" i="7"/>
  <c r="E2533" i="7"/>
  <c r="J2503" i="7"/>
  <c r="F2507" i="7"/>
  <c r="I2504" i="7"/>
  <c r="U2504" i="7" s="1"/>
  <c r="E2508" i="7"/>
  <c r="L2501" i="7"/>
  <c r="H2505" i="7"/>
  <c r="D2509" i="7"/>
  <c r="J2488" i="7"/>
  <c r="F2492" i="7"/>
  <c r="I2489" i="7"/>
  <c r="E2493" i="7"/>
  <c r="Q2493" i="7" s="1"/>
  <c r="J2456" i="7"/>
  <c r="F2460" i="7"/>
  <c r="I2457" i="7"/>
  <c r="E2461" i="7"/>
  <c r="L2454" i="7"/>
  <c r="L2446" i="7"/>
  <c r="L2438" i="7"/>
  <c r="X2438" i="7" s="1"/>
  <c r="H2434" i="7"/>
  <c r="J2426" i="7"/>
  <c r="J2399" i="7"/>
  <c r="F2403" i="7"/>
  <c r="I2400" i="7"/>
  <c r="E2404" i="7"/>
  <c r="L2397" i="7"/>
  <c r="H2401" i="7"/>
  <c r="D2405" i="7"/>
  <c r="J2367" i="7"/>
  <c r="F2371" i="7"/>
  <c r="I2368" i="7"/>
  <c r="E2372" i="7"/>
  <c r="L2365" i="7"/>
  <c r="H2369" i="7"/>
  <c r="D2373" i="7"/>
  <c r="J2343" i="7"/>
  <c r="F2347" i="7"/>
  <c r="I2344" i="7"/>
  <c r="E2348" i="7"/>
  <c r="L2341" i="7"/>
  <c r="H2345" i="7"/>
  <c r="D2349" i="7"/>
  <c r="J2322" i="7"/>
  <c r="V2322" i="7" s="1"/>
  <c r="F2326" i="7"/>
  <c r="R2326" i="7" s="1"/>
  <c r="I2323" i="7"/>
  <c r="E2327" i="7"/>
  <c r="L2320" i="7"/>
  <c r="H2324" i="7"/>
  <c r="D2328" i="7"/>
  <c r="K2321" i="7"/>
  <c r="J2279" i="7"/>
  <c r="F2283" i="7"/>
  <c r="R2283" i="7" s="1"/>
  <c r="I2280" i="7"/>
  <c r="E2284" i="7"/>
  <c r="L2277" i="7"/>
  <c r="H2281" i="7"/>
  <c r="D2285" i="7"/>
  <c r="G2752" i="7"/>
  <c r="G2744" i="7"/>
  <c r="S2744" i="7" s="1"/>
  <c r="D2737" i="7"/>
  <c r="G2736" i="7"/>
  <c r="S2736" i="7" s="1"/>
  <c r="H2733" i="7"/>
  <c r="D2729" i="7"/>
  <c r="G2728" i="7"/>
  <c r="H2725" i="7"/>
  <c r="D2721" i="7"/>
  <c r="G2720" i="7"/>
  <c r="H2717" i="7"/>
  <c r="T2717" i="7" s="1"/>
  <c r="D2713" i="7"/>
  <c r="G2712" i="7"/>
  <c r="H2709" i="7"/>
  <c r="D2705" i="7"/>
  <c r="G2704" i="7"/>
  <c r="H2701" i="7"/>
  <c r="D2697" i="7"/>
  <c r="G2696" i="7"/>
  <c r="S2696" i="7" s="1"/>
  <c r="H2693" i="7"/>
  <c r="D2689" i="7"/>
  <c r="G2688" i="7"/>
  <c r="H2685" i="7"/>
  <c r="D2681" i="7"/>
  <c r="G2680" i="7"/>
  <c r="H2677" i="7"/>
  <c r="D2673" i="7"/>
  <c r="G2672" i="7"/>
  <c r="H2669" i="7"/>
  <c r="D2665" i="7"/>
  <c r="G2664" i="7"/>
  <c r="H2661" i="7"/>
  <c r="D2657" i="7"/>
  <c r="G2656" i="7"/>
  <c r="S2656" i="7" s="1"/>
  <c r="H2653" i="7"/>
  <c r="T2653" i="7" s="1"/>
  <c r="D2649" i="7"/>
  <c r="G2648" i="7"/>
  <c r="H2645" i="7"/>
  <c r="D2641" i="7"/>
  <c r="G2640" i="7"/>
  <c r="H2637" i="7"/>
  <c r="D2633" i="7"/>
  <c r="G2632" i="7"/>
  <c r="S2632" i="7" s="1"/>
  <c r="H2629" i="7"/>
  <c r="T2629" i="7" s="1"/>
  <c r="D2625" i="7"/>
  <c r="G2624" i="7"/>
  <c r="H2621" i="7"/>
  <c r="D2617" i="7"/>
  <c r="G2616" i="7"/>
  <c r="H2613" i="7"/>
  <c r="D2609" i="7"/>
  <c r="G2608" i="7"/>
  <c r="H2605" i="7"/>
  <c r="D2601" i="7"/>
  <c r="G2600" i="7"/>
  <c r="H2597" i="7"/>
  <c r="D2593" i="7"/>
  <c r="G2592" i="7"/>
  <c r="S2592" i="7" s="1"/>
  <c r="H2589" i="7"/>
  <c r="T2589" i="7" s="1"/>
  <c r="D2585" i="7"/>
  <c r="G2584" i="7"/>
  <c r="H2581" i="7"/>
  <c r="D2577" i="7"/>
  <c r="G2576" i="7"/>
  <c r="H2573" i="7"/>
  <c r="D2569" i="7"/>
  <c r="G2568" i="7"/>
  <c r="S2568" i="7" s="1"/>
  <c r="H2565" i="7"/>
  <c r="T2565" i="7" s="1"/>
  <c r="D2561" i="7"/>
  <c r="G2560" i="7"/>
  <c r="H2557" i="7"/>
  <c r="D2553" i="7"/>
  <c r="G2552" i="7"/>
  <c r="S2552" i="7" s="1"/>
  <c r="H2549" i="7"/>
  <c r="D2545" i="7"/>
  <c r="G2544" i="7"/>
  <c r="S2544" i="7" s="1"/>
  <c r="H2541" i="7"/>
  <c r="K2532" i="7"/>
  <c r="G2536" i="7"/>
  <c r="J2533" i="7"/>
  <c r="V2533" i="7" s="1"/>
  <c r="F2537" i="7"/>
  <c r="I2534" i="7"/>
  <c r="H2538" i="7"/>
  <c r="T2538" i="7" s="1"/>
  <c r="L2534" i="7"/>
  <c r="G2531" i="7"/>
  <c r="J2511" i="7"/>
  <c r="F2515" i="7"/>
  <c r="I2512" i="7"/>
  <c r="U2512" i="7" s="1"/>
  <c r="E2516" i="7"/>
  <c r="Q2516" i="7" s="1"/>
  <c r="L2509" i="7"/>
  <c r="H2513" i="7"/>
  <c r="T2513" i="7" s="1"/>
  <c r="D2517" i="7"/>
  <c r="I2499" i="7"/>
  <c r="E2503" i="7"/>
  <c r="L2496" i="7"/>
  <c r="H2500" i="7"/>
  <c r="T2500" i="7" s="1"/>
  <c r="D2504" i="7"/>
  <c r="G2501" i="7"/>
  <c r="G2498" i="7"/>
  <c r="G2491" i="7"/>
  <c r="J2471" i="7"/>
  <c r="F2475" i="7"/>
  <c r="I2472" i="7"/>
  <c r="E2476" i="7"/>
  <c r="L2469" i="7"/>
  <c r="H2473" i="7"/>
  <c r="D2477" i="7"/>
  <c r="I2467" i="7"/>
  <c r="E2471" i="7"/>
  <c r="L2464" i="7"/>
  <c r="H2468" i="7"/>
  <c r="D2472" i="7"/>
  <c r="G2469" i="7"/>
  <c r="G2466" i="7"/>
  <c r="G2459" i="7"/>
  <c r="S2459" i="7" s="1"/>
  <c r="G2451" i="7"/>
  <c r="G2443" i="7"/>
  <c r="J2424" i="7"/>
  <c r="F2428" i="7"/>
  <c r="I2425" i="7"/>
  <c r="E2429" i="7"/>
  <c r="G2429" i="7"/>
  <c r="K2423" i="7"/>
  <c r="W2423" i="7" s="1"/>
  <c r="J2394" i="7"/>
  <c r="F2398" i="7"/>
  <c r="I2395" i="7"/>
  <c r="E2399" i="7"/>
  <c r="L2392" i="7"/>
  <c r="X2392" i="7" s="1"/>
  <c r="H2396" i="7"/>
  <c r="D2400" i="7"/>
  <c r="J2362" i="7"/>
  <c r="F2366" i="7"/>
  <c r="R2366" i="7" s="1"/>
  <c r="I2363" i="7"/>
  <c r="E2367" i="7"/>
  <c r="L2360" i="7"/>
  <c r="H2364" i="7"/>
  <c r="T2364" i="7" s="1"/>
  <c r="D2368" i="7"/>
  <c r="K2361" i="7"/>
  <c r="W2361" i="7" s="1"/>
  <c r="J2319" i="7"/>
  <c r="V2319" i="7" s="1"/>
  <c r="F2323" i="7"/>
  <c r="I2320" i="7"/>
  <c r="E2324" i="7"/>
  <c r="L2317" i="7"/>
  <c r="H2321" i="7"/>
  <c r="D2325" i="7"/>
  <c r="J2298" i="7"/>
  <c r="F2302" i="7"/>
  <c r="R2302" i="7" s="1"/>
  <c r="I2299" i="7"/>
  <c r="E2303" i="7"/>
  <c r="L2296" i="7"/>
  <c r="H2300" i="7"/>
  <c r="T2300" i="7" s="1"/>
  <c r="D2304" i="7"/>
  <c r="K2297" i="7"/>
  <c r="J2177" i="7"/>
  <c r="F2181" i="7"/>
  <c r="I2178" i="7"/>
  <c r="E2182" i="7"/>
  <c r="L2175" i="7"/>
  <c r="H2179" i="7"/>
  <c r="D2183" i="7"/>
  <c r="K2176" i="7"/>
  <c r="J2033" i="7"/>
  <c r="F2037" i="7"/>
  <c r="R2037" i="7" s="1"/>
  <c r="I2034" i="7"/>
  <c r="E2038" i="7"/>
  <c r="L2031" i="7"/>
  <c r="H2035" i="7"/>
  <c r="D2039" i="7"/>
  <c r="G2036" i="7"/>
  <c r="K2032" i="7"/>
  <c r="F2530" i="7"/>
  <c r="G2527" i="7"/>
  <c r="J2526" i="7"/>
  <c r="K2523" i="7"/>
  <c r="F2522" i="7"/>
  <c r="G2519" i="7"/>
  <c r="J2518" i="7"/>
  <c r="K2515" i="7"/>
  <c r="F2514" i="7"/>
  <c r="R2514" i="7" s="1"/>
  <c r="G2511" i="7"/>
  <c r="J2510" i="7"/>
  <c r="K2507" i="7"/>
  <c r="F2506" i="7"/>
  <c r="G2503" i="7"/>
  <c r="S2503" i="7" s="1"/>
  <c r="J2502" i="7"/>
  <c r="K2499" i="7"/>
  <c r="F2498" i="7"/>
  <c r="R2498" i="7" s="1"/>
  <c r="G2495" i="7"/>
  <c r="J2494" i="7"/>
  <c r="K2491" i="7"/>
  <c r="F2490" i="7"/>
  <c r="G2487" i="7"/>
  <c r="J2486" i="7"/>
  <c r="K2483" i="7"/>
  <c r="W2483" i="7" s="1"/>
  <c r="F2482" i="7"/>
  <c r="G2479" i="7"/>
  <c r="J2478" i="7"/>
  <c r="K2475" i="7"/>
  <c r="F2474" i="7"/>
  <c r="G2471" i="7"/>
  <c r="S2471" i="7" s="1"/>
  <c r="J2470" i="7"/>
  <c r="K2467" i="7"/>
  <c r="F2466" i="7"/>
  <c r="R2466" i="7" s="1"/>
  <c r="G2463" i="7"/>
  <c r="J2462" i="7"/>
  <c r="K2459" i="7"/>
  <c r="F2458" i="7"/>
  <c r="G2455" i="7"/>
  <c r="S2455" i="7" s="1"/>
  <c r="J2454" i="7"/>
  <c r="K2451" i="7"/>
  <c r="F2450" i="7"/>
  <c r="G2447" i="7"/>
  <c r="J2446" i="7"/>
  <c r="K2443" i="7"/>
  <c r="F2442" i="7"/>
  <c r="G2439" i="7"/>
  <c r="J2438" i="7"/>
  <c r="K2435" i="7"/>
  <c r="F2434" i="7"/>
  <c r="R2434" i="7" s="1"/>
  <c r="G2431" i="7"/>
  <c r="J2430" i="7"/>
  <c r="K2427" i="7"/>
  <c r="F2426" i="7"/>
  <c r="G2423" i="7"/>
  <c r="J2422" i="7"/>
  <c r="K2419" i="7"/>
  <c r="W2419" i="7" s="1"/>
  <c r="F2418" i="7"/>
  <c r="R2418" i="7" s="1"/>
  <c r="G2415" i="7"/>
  <c r="J2414" i="7"/>
  <c r="E2413" i="7"/>
  <c r="K2411" i="7"/>
  <c r="F2410" i="7"/>
  <c r="I2409" i="7"/>
  <c r="G2407" i="7"/>
  <c r="J2406" i="7"/>
  <c r="V2406" i="7" s="1"/>
  <c r="E2405" i="7"/>
  <c r="K2403" i="7"/>
  <c r="F2402" i="7"/>
  <c r="I2401" i="7"/>
  <c r="G2399" i="7"/>
  <c r="J2398" i="7"/>
  <c r="E2397" i="7"/>
  <c r="K2395" i="7"/>
  <c r="F2394" i="7"/>
  <c r="I2393" i="7"/>
  <c r="G2391" i="7"/>
  <c r="J2390" i="7"/>
  <c r="E2389" i="7"/>
  <c r="Q2389" i="7" s="1"/>
  <c r="K2387" i="7"/>
  <c r="F2386" i="7"/>
  <c r="I2385" i="7"/>
  <c r="U2385" i="7" s="1"/>
  <c r="G2383" i="7"/>
  <c r="J2382" i="7"/>
  <c r="E2381" i="7"/>
  <c r="K2379" i="7"/>
  <c r="F2378" i="7"/>
  <c r="I2377" i="7"/>
  <c r="G2375" i="7"/>
  <c r="J2374" i="7"/>
  <c r="V2374" i="7" s="1"/>
  <c r="E2373" i="7"/>
  <c r="K2371" i="7"/>
  <c r="F2370" i="7"/>
  <c r="I2369" i="7"/>
  <c r="G2367" i="7"/>
  <c r="S2367" i="7" s="1"/>
  <c r="J2366" i="7"/>
  <c r="E2365" i="7"/>
  <c r="F2362" i="7"/>
  <c r="I2361" i="7"/>
  <c r="G2359" i="7"/>
  <c r="J2358" i="7"/>
  <c r="E2357" i="7"/>
  <c r="F2354" i="7"/>
  <c r="R2354" i="7" s="1"/>
  <c r="I2353" i="7"/>
  <c r="G2351" i="7"/>
  <c r="S2351" i="7" s="1"/>
  <c r="J2350" i="7"/>
  <c r="V2350" i="7" s="1"/>
  <c r="E2349" i="7"/>
  <c r="F2346" i="7"/>
  <c r="I2345" i="7"/>
  <c r="G2343" i="7"/>
  <c r="J2342" i="7"/>
  <c r="V2342" i="7" s="1"/>
  <c r="E2341" i="7"/>
  <c r="F2338" i="7"/>
  <c r="R2338" i="7" s="1"/>
  <c r="I2337" i="7"/>
  <c r="U2337" i="7" s="1"/>
  <c r="G2335" i="7"/>
  <c r="J2334" i="7"/>
  <c r="E2333" i="7"/>
  <c r="F2330" i="7"/>
  <c r="I2329" i="7"/>
  <c r="G2327" i="7"/>
  <c r="S2327" i="7" s="1"/>
  <c r="J2326" i="7"/>
  <c r="E2325" i="7"/>
  <c r="Q2325" i="7" s="1"/>
  <c r="F2322" i="7"/>
  <c r="I2321" i="7"/>
  <c r="G2319" i="7"/>
  <c r="J2318" i="7"/>
  <c r="E2317" i="7"/>
  <c r="F2314" i="7"/>
  <c r="I2313" i="7"/>
  <c r="G2311" i="7"/>
  <c r="S2311" i="7" s="1"/>
  <c r="J2310" i="7"/>
  <c r="E2309" i="7"/>
  <c r="F2306" i="7"/>
  <c r="I2305" i="7"/>
  <c r="G2303" i="7"/>
  <c r="S2303" i="7" s="1"/>
  <c r="J2302" i="7"/>
  <c r="E2301" i="7"/>
  <c r="F2298" i="7"/>
  <c r="I2297" i="7"/>
  <c r="G2295" i="7"/>
  <c r="J2294" i="7"/>
  <c r="E2293" i="7"/>
  <c r="F2290" i="7"/>
  <c r="R2290" i="7" s="1"/>
  <c r="I2289" i="7"/>
  <c r="G2287" i="7"/>
  <c r="S2287" i="7" s="1"/>
  <c r="J2286" i="7"/>
  <c r="V2286" i="7" s="1"/>
  <c r="E2285" i="7"/>
  <c r="L2274" i="7"/>
  <c r="F2282" i="7"/>
  <c r="I2281" i="7"/>
  <c r="G2279" i="7"/>
  <c r="S2279" i="7" s="1"/>
  <c r="J2278" i="7"/>
  <c r="V2278" i="7" s="1"/>
  <c r="E2277" i="7"/>
  <c r="Q2277" i="7" s="1"/>
  <c r="K2275" i="7"/>
  <c r="W2275" i="7" s="1"/>
  <c r="K2267" i="7"/>
  <c r="G2271" i="7"/>
  <c r="J2268" i="7"/>
  <c r="F2272" i="7"/>
  <c r="I2269" i="7"/>
  <c r="E2273" i="7"/>
  <c r="L2266" i="7"/>
  <c r="H2270" i="7"/>
  <c r="T2270" i="7" s="1"/>
  <c r="D2274" i="7"/>
  <c r="E2274" i="7"/>
  <c r="J2265" i="7"/>
  <c r="F2269" i="7"/>
  <c r="I2266" i="7"/>
  <c r="E2270" i="7"/>
  <c r="L2263" i="7"/>
  <c r="X2263" i="7" s="1"/>
  <c r="H2267" i="7"/>
  <c r="D2271" i="7"/>
  <c r="G2268" i="7"/>
  <c r="J2161" i="7"/>
  <c r="F2165" i="7"/>
  <c r="I2162" i="7"/>
  <c r="E2166" i="7"/>
  <c r="L2159" i="7"/>
  <c r="H2163" i="7"/>
  <c r="D2167" i="7"/>
  <c r="J2105" i="7"/>
  <c r="F2109" i="7"/>
  <c r="I2106" i="7"/>
  <c r="E2110" i="7"/>
  <c r="L2103" i="7"/>
  <c r="H2107" i="7"/>
  <c r="D2111" i="7"/>
  <c r="J2010" i="7"/>
  <c r="F2014" i="7"/>
  <c r="I2011" i="7"/>
  <c r="E2015" i="7"/>
  <c r="L2008" i="7"/>
  <c r="X2008" i="7" s="1"/>
  <c r="H2012" i="7"/>
  <c r="D2016" i="7"/>
  <c r="K2009" i="7"/>
  <c r="J1983" i="7"/>
  <c r="F1987" i="7"/>
  <c r="I1984" i="7"/>
  <c r="E1988" i="7"/>
  <c r="L1981" i="7"/>
  <c r="H1985" i="7"/>
  <c r="D1989" i="7"/>
  <c r="K1982" i="7"/>
  <c r="G1986" i="7"/>
  <c r="K1934" i="7"/>
  <c r="J1890" i="7"/>
  <c r="F1894" i="7"/>
  <c r="I1891" i="7"/>
  <c r="U1891" i="7" s="1"/>
  <c r="E1895" i="7"/>
  <c r="L1888" i="7"/>
  <c r="H1892" i="7"/>
  <c r="D1896" i="7"/>
  <c r="K1889" i="7"/>
  <c r="G1893" i="7"/>
  <c r="J1866" i="7"/>
  <c r="F1870" i="7"/>
  <c r="I1867" i="7"/>
  <c r="E1871" i="7"/>
  <c r="L1864" i="7"/>
  <c r="H1868" i="7"/>
  <c r="D1872" i="7"/>
  <c r="G1869" i="7"/>
  <c r="L1711" i="7"/>
  <c r="H1715" i="7"/>
  <c r="D1719" i="7"/>
  <c r="J1713" i="7"/>
  <c r="F1717" i="7"/>
  <c r="G1716" i="7"/>
  <c r="K1712" i="7"/>
  <c r="E1718" i="7"/>
  <c r="I1714" i="7"/>
  <c r="F2535" i="7"/>
  <c r="G2532" i="7"/>
  <c r="J2531" i="7"/>
  <c r="E2530" i="7"/>
  <c r="Q2530" i="7" s="1"/>
  <c r="K2528" i="7"/>
  <c r="F2527" i="7"/>
  <c r="I2526" i="7"/>
  <c r="G2524" i="7"/>
  <c r="J2523" i="7"/>
  <c r="V2523" i="7" s="1"/>
  <c r="E2522" i="7"/>
  <c r="K2520" i="7"/>
  <c r="F2519" i="7"/>
  <c r="R2519" i="7" s="1"/>
  <c r="I2518" i="7"/>
  <c r="U2518" i="7" s="1"/>
  <c r="G2516" i="7"/>
  <c r="J2515" i="7"/>
  <c r="K2512" i="7"/>
  <c r="F2511" i="7"/>
  <c r="R2511" i="7" s="1"/>
  <c r="I2510" i="7"/>
  <c r="G2508" i="7"/>
  <c r="J2507" i="7"/>
  <c r="V2507" i="7" s="1"/>
  <c r="K2504" i="7"/>
  <c r="F2503" i="7"/>
  <c r="I2502" i="7"/>
  <c r="G2500" i="7"/>
  <c r="J2499" i="7"/>
  <c r="E2498" i="7"/>
  <c r="K2496" i="7"/>
  <c r="F2495" i="7"/>
  <c r="R2495" i="7" s="1"/>
  <c r="I2494" i="7"/>
  <c r="G2492" i="7"/>
  <c r="J2491" i="7"/>
  <c r="E2490" i="7"/>
  <c r="K2488" i="7"/>
  <c r="F2487" i="7"/>
  <c r="I2486" i="7"/>
  <c r="G2484" i="7"/>
  <c r="S2484" i="7" s="1"/>
  <c r="J2483" i="7"/>
  <c r="E2482" i="7"/>
  <c r="K2480" i="7"/>
  <c r="F2479" i="7"/>
  <c r="I2478" i="7"/>
  <c r="G2476" i="7"/>
  <c r="J2475" i="7"/>
  <c r="E2474" i="7"/>
  <c r="Q2474" i="7" s="1"/>
  <c r="K2472" i="7"/>
  <c r="F2471" i="7"/>
  <c r="I2470" i="7"/>
  <c r="G2468" i="7"/>
  <c r="J2467" i="7"/>
  <c r="V2467" i="7" s="1"/>
  <c r="E2466" i="7"/>
  <c r="K2464" i="7"/>
  <c r="W2464" i="7" s="1"/>
  <c r="F2463" i="7"/>
  <c r="R2463" i="7" s="1"/>
  <c r="I2462" i="7"/>
  <c r="G2460" i="7"/>
  <c r="J2459" i="7"/>
  <c r="E2458" i="7"/>
  <c r="K2456" i="7"/>
  <c r="W2456" i="7" s="1"/>
  <c r="F2455" i="7"/>
  <c r="I2454" i="7"/>
  <c r="G2452" i="7"/>
  <c r="S2452" i="7" s="1"/>
  <c r="J2451" i="7"/>
  <c r="E2450" i="7"/>
  <c r="K2448" i="7"/>
  <c r="F2447" i="7"/>
  <c r="I2446" i="7"/>
  <c r="G2444" i="7"/>
  <c r="J2443" i="7"/>
  <c r="E2442" i="7"/>
  <c r="Q2442" i="7" s="1"/>
  <c r="K2440" i="7"/>
  <c r="F2439" i="7"/>
  <c r="I2438" i="7"/>
  <c r="G2436" i="7"/>
  <c r="J2435" i="7"/>
  <c r="E2434" i="7"/>
  <c r="K2432" i="7"/>
  <c r="W2432" i="7" s="1"/>
  <c r="F2431" i="7"/>
  <c r="R2431" i="7" s="1"/>
  <c r="I2430" i="7"/>
  <c r="G2428" i="7"/>
  <c r="J2427" i="7"/>
  <c r="E2426" i="7"/>
  <c r="K2424" i="7"/>
  <c r="W2424" i="7" s="1"/>
  <c r="F2423" i="7"/>
  <c r="I2422" i="7"/>
  <c r="U2422" i="7" s="1"/>
  <c r="G2420" i="7"/>
  <c r="S2420" i="7" s="1"/>
  <c r="J2419" i="7"/>
  <c r="E2418" i="7"/>
  <c r="F2415" i="7"/>
  <c r="I2414" i="7"/>
  <c r="G2412" i="7"/>
  <c r="S2412" i="7" s="1"/>
  <c r="J2411" i="7"/>
  <c r="E2410" i="7"/>
  <c r="F2407" i="7"/>
  <c r="R2407" i="7" s="1"/>
  <c r="I2406" i="7"/>
  <c r="G2404" i="7"/>
  <c r="J2403" i="7"/>
  <c r="E2402" i="7"/>
  <c r="F2399" i="7"/>
  <c r="R2399" i="7" s="1"/>
  <c r="I2398" i="7"/>
  <c r="G2396" i="7"/>
  <c r="J2395" i="7"/>
  <c r="V2395" i="7" s="1"/>
  <c r="E2394" i="7"/>
  <c r="F2391" i="7"/>
  <c r="I2390" i="7"/>
  <c r="G2388" i="7"/>
  <c r="J2387" i="7"/>
  <c r="V2387" i="7" s="1"/>
  <c r="E2386" i="7"/>
  <c r="F2383" i="7"/>
  <c r="R2383" i="7" s="1"/>
  <c r="I2382" i="7"/>
  <c r="U2382" i="7" s="1"/>
  <c r="G2380" i="7"/>
  <c r="J2379" i="7"/>
  <c r="E2378" i="7"/>
  <c r="F2375" i="7"/>
  <c r="I2374" i="7"/>
  <c r="G2372" i="7"/>
  <c r="J2371" i="7"/>
  <c r="V2371" i="7" s="1"/>
  <c r="E2370" i="7"/>
  <c r="Q2370" i="7" s="1"/>
  <c r="F2367" i="7"/>
  <c r="I2366" i="7"/>
  <c r="G2364" i="7"/>
  <c r="J2363" i="7"/>
  <c r="E2362" i="7"/>
  <c r="F2359" i="7"/>
  <c r="I2358" i="7"/>
  <c r="U2358" i="7" s="1"/>
  <c r="G2356" i="7"/>
  <c r="S2356" i="7" s="1"/>
  <c r="J2355" i="7"/>
  <c r="E2354" i="7"/>
  <c r="F2351" i="7"/>
  <c r="I2350" i="7"/>
  <c r="G2348" i="7"/>
  <c r="S2348" i="7" s="1"/>
  <c r="J2347" i="7"/>
  <c r="E2346" i="7"/>
  <c r="F2343" i="7"/>
  <c r="R2343" i="7" s="1"/>
  <c r="I2342" i="7"/>
  <c r="G2340" i="7"/>
  <c r="J2339" i="7"/>
  <c r="E2338" i="7"/>
  <c r="F2335" i="7"/>
  <c r="I2334" i="7"/>
  <c r="G2332" i="7"/>
  <c r="J2331" i="7"/>
  <c r="V2331" i="7" s="1"/>
  <c r="E2330" i="7"/>
  <c r="F2327" i="7"/>
  <c r="I2326" i="7"/>
  <c r="G2324" i="7"/>
  <c r="J2323" i="7"/>
  <c r="V2323" i="7" s="1"/>
  <c r="E2322" i="7"/>
  <c r="F2319" i="7"/>
  <c r="I2318" i="7"/>
  <c r="U2318" i="7" s="1"/>
  <c r="G2316" i="7"/>
  <c r="J2315" i="7"/>
  <c r="E2314" i="7"/>
  <c r="F2311" i="7"/>
  <c r="I2310" i="7"/>
  <c r="U2310" i="7" s="1"/>
  <c r="G2308" i="7"/>
  <c r="J2307" i="7"/>
  <c r="V2307" i="7" s="1"/>
  <c r="E2306" i="7"/>
  <c r="Q2306" i="7" s="1"/>
  <c r="F2303" i="7"/>
  <c r="I2302" i="7"/>
  <c r="G2300" i="7"/>
  <c r="J2299" i="7"/>
  <c r="E2298" i="7"/>
  <c r="F2295" i="7"/>
  <c r="R2295" i="7" s="1"/>
  <c r="I2294" i="7"/>
  <c r="U2294" i="7" s="1"/>
  <c r="G2292" i="7"/>
  <c r="S2292" i="7" s="1"/>
  <c r="J2291" i="7"/>
  <c r="E2290" i="7"/>
  <c r="F2287" i="7"/>
  <c r="I2286" i="7"/>
  <c r="G2284" i="7"/>
  <c r="S2284" i="7" s="1"/>
  <c r="J2283" i="7"/>
  <c r="E2282" i="7"/>
  <c r="J2273" i="7"/>
  <c r="V2273" i="7" s="1"/>
  <c r="L2271" i="7"/>
  <c r="F2279" i="7"/>
  <c r="I2278" i="7"/>
  <c r="G2276" i="7"/>
  <c r="S2276" i="7" s="1"/>
  <c r="J2275" i="7"/>
  <c r="K2264" i="7"/>
  <c r="J2201" i="7"/>
  <c r="F2205" i="7"/>
  <c r="I2202" i="7"/>
  <c r="E2206" i="7"/>
  <c r="L2199" i="7"/>
  <c r="H2203" i="7"/>
  <c r="D2207" i="7"/>
  <c r="G2204" i="7"/>
  <c r="J2185" i="7"/>
  <c r="F2189" i="7"/>
  <c r="I2186" i="7"/>
  <c r="E2190" i="7"/>
  <c r="L2183" i="7"/>
  <c r="H2187" i="7"/>
  <c r="D2191" i="7"/>
  <c r="G2164" i="7"/>
  <c r="J2145" i="7"/>
  <c r="F2149" i="7"/>
  <c r="I2146" i="7"/>
  <c r="E2150" i="7"/>
  <c r="L2143" i="7"/>
  <c r="H2147" i="7"/>
  <c r="D2151" i="7"/>
  <c r="G2108" i="7"/>
  <c r="J2041" i="7"/>
  <c r="F2045" i="7"/>
  <c r="I2042" i="7"/>
  <c r="E2046" i="7"/>
  <c r="L2039" i="7"/>
  <c r="H2043" i="7"/>
  <c r="D2047" i="7"/>
  <c r="J1978" i="7"/>
  <c r="F1982" i="7"/>
  <c r="I1979" i="7"/>
  <c r="E1983" i="7"/>
  <c r="L1976" i="7"/>
  <c r="H1980" i="7"/>
  <c r="D1984" i="7"/>
  <c r="K1977" i="7"/>
  <c r="D2530" i="7"/>
  <c r="G2529" i="7"/>
  <c r="S2529" i="7" s="1"/>
  <c r="H2526" i="7"/>
  <c r="T2526" i="7" s="1"/>
  <c r="D2522" i="7"/>
  <c r="G2521" i="7"/>
  <c r="H2518" i="7"/>
  <c r="D2514" i="7"/>
  <c r="G2513" i="7"/>
  <c r="H2510" i="7"/>
  <c r="D2506" i="7"/>
  <c r="G2505" i="7"/>
  <c r="S2505" i="7" s="1"/>
  <c r="H2502" i="7"/>
  <c r="T2502" i="7" s="1"/>
  <c r="D2498" i="7"/>
  <c r="G2497" i="7"/>
  <c r="H2494" i="7"/>
  <c r="D2490" i="7"/>
  <c r="G2489" i="7"/>
  <c r="H2486" i="7"/>
  <c r="T2486" i="7" s="1"/>
  <c r="D2482" i="7"/>
  <c r="G2481" i="7"/>
  <c r="H2478" i="7"/>
  <c r="D2474" i="7"/>
  <c r="G2473" i="7"/>
  <c r="H2470" i="7"/>
  <c r="D2466" i="7"/>
  <c r="G2465" i="7"/>
  <c r="H2462" i="7"/>
  <c r="T2462" i="7" s="1"/>
  <c r="D2458" i="7"/>
  <c r="G2457" i="7"/>
  <c r="H2454" i="7"/>
  <c r="D2450" i="7"/>
  <c r="G2449" i="7"/>
  <c r="S2449" i="7" s="1"/>
  <c r="H2446" i="7"/>
  <c r="D2442" i="7"/>
  <c r="G2441" i="7"/>
  <c r="H2438" i="7"/>
  <c r="D2434" i="7"/>
  <c r="G2433" i="7"/>
  <c r="H2430" i="7"/>
  <c r="G2425" i="7"/>
  <c r="S2425" i="7" s="1"/>
  <c r="H2422" i="7"/>
  <c r="G2417" i="7"/>
  <c r="H2414" i="7"/>
  <c r="T2414" i="7" s="1"/>
  <c r="F2412" i="7"/>
  <c r="G2409" i="7"/>
  <c r="J2408" i="7"/>
  <c r="F2404" i="7"/>
  <c r="G2401" i="7"/>
  <c r="J2400" i="7"/>
  <c r="F2396" i="7"/>
  <c r="R2396" i="7" s="1"/>
  <c r="G2393" i="7"/>
  <c r="S2393" i="7" s="1"/>
  <c r="J2392" i="7"/>
  <c r="F2388" i="7"/>
  <c r="G2385" i="7"/>
  <c r="J2384" i="7"/>
  <c r="F2380" i="7"/>
  <c r="G2377" i="7"/>
  <c r="J2376" i="7"/>
  <c r="F2372" i="7"/>
  <c r="R2372" i="7" s="1"/>
  <c r="G2369" i="7"/>
  <c r="J2368" i="7"/>
  <c r="F2364" i="7"/>
  <c r="G2361" i="7"/>
  <c r="J2360" i="7"/>
  <c r="F2356" i="7"/>
  <c r="G2353" i="7"/>
  <c r="J2352" i="7"/>
  <c r="V2352" i="7" s="1"/>
  <c r="F2348" i="7"/>
  <c r="G2345" i="7"/>
  <c r="J2344" i="7"/>
  <c r="F2340" i="7"/>
  <c r="G2337" i="7"/>
  <c r="J2336" i="7"/>
  <c r="F2332" i="7"/>
  <c r="R2332" i="7" s="1"/>
  <c r="G2329" i="7"/>
  <c r="S2329" i="7" s="1"/>
  <c r="J2328" i="7"/>
  <c r="F2324" i="7"/>
  <c r="R2324" i="7" s="1"/>
  <c r="G2321" i="7"/>
  <c r="J2320" i="7"/>
  <c r="F2316" i="7"/>
  <c r="R2316" i="7" s="1"/>
  <c r="G2313" i="7"/>
  <c r="J2312" i="7"/>
  <c r="V2312" i="7" s="1"/>
  <c r="F2308" i="7"/>
  <c r="R2308" i="7" s="1"/>
  <c r="G2305" i="7"/>
  <c r="J2304" i="7"/>
  <c r="F2300" i="7"/>
  <c r="G2297" i="7"/>
  <c r="J2296" i="7"/>
  <c r="V2296" i="7" s="1"/>
  <c r="F2292" i="7"/>
  <c r="G2289" i="7"/>
  <c r="J2288" i="7"/>
  <c r="V2288" i="7" s="1"/>
  <c r="F2284" i="7"/>
  <c r="G2281" i="7"/>
  <c r="J2280" i="7"/>
  <c r="J2270" i="7"/>
  <c r="I2271" i="7"/>
  <c r="L2268" i="7"/>
  <c r="H2272" i="7"/>
  <c r="K2269" i="7"/>
  <c r="G2273" i="7"/>
  <c r="K2274" i="7"/>
  <c r="L2273" i="7"/>
  <c r="J2257" i="7"/>
  <c r="F2261" i="7"/>
  <c r="R2261" i="7" s="1"/>
  <c r="I2258" i="7"/>
  <c r="E2262" i="7"/>
  <c r="L2255" i="7"/>
  <c r="H2259" i="7"/>
  <c r="D2263" i="7"/>
  <c r="G2260" i="7"/>
  <c r="J2233" i="7"/>
  <c r="F2237" i="7"/>
  <c r="I2234" i="7"/>
  <c r="E2238" i="7"/>
  <c r="L2231" i="7"/>
  <c r="H2235" i="7"/>
  <c r="T2235" i="7" s="1"/>
  <c r="D2239" i="7"/>
  <c r="G2236" i="7"/>
  <c r="J2217" i="7"/>
  <c r="F2221" i="7"/>
  <c r="I2218" i="7"/>
  <c r="E2222" i="7"/>
  <c r="Q2222" i="7" s="1"/>
  <c r="L2215" i="7"/>
  <c r="H2219" i="7"/>
  <c r="D2223" i="7"/>
  <c r="G2220" i="7"/>
  <c r="J2121" i="7"/>
  <c r="F2125" i="7"/>
  <c r="R2125" i="7" s="1"/>
  <c r="I2122" i="7"/>
  <c r="E2126" i="7"/>
  <c r="L2119" i="7"/>
  <c r="H2123" i="7"/>
  <c r="D2127" i="7"/>
  <c r="J2073" i="7"/>
  <c r="F2077" i="7"/>
  <c r="I2074" i="7"/>
  <c r="E2078" i="7"/>
  <c r="L2071" i="7"/>
  <c r="H2075" i="7"/>
  <c r="D2079" i="7"/>
  <c r="I2018" i="7"/>
  <c r="E2022" i="7"/>
  <c r="L2015" i="7"/>
  <c r="H2019" i="7"/>
  <c r="T2019" i="7" s="1"/>
  <c r="J2017" i="7"/>
  <c r="F2021" i="7"/>
  <c r="K2016" i="7"/>
  <c r="W2016" i="7" s="1"/>
  <c r="J1935" i="7"/>
  <c r="F1939" i="7"/>
  <c r="I1936" i="7"/>
  <c r="E1940" i="7"/>
  <c r="L1933" i="7"/>
  <c r="H1937" i="7"/>
  <c r="D1941" i="7"/>
  <c r="D2535" i="7"/>
  <c r="G2534" i="7"/>
  <c r="H2531" i="7"/>
  <c r="K2530" i="7"/>
  <c r="F2529" i="7"/>
  <c r="L2527" i="7"/>
  <c r="D2527" i="7"/>
  <c r="G2526" i="7"/>
  <c r="J2525" i="7"/>
  <c r="V2525" i="7" s="1"/>
  <c r="H2523" i="7"/>
  <c r="K2522" i="7"/>
  <c r="F2521" i="7"/>
  <c r="L2519" i="7"/>
  <c r="D2519" i="7"/>
  <c r="G2518" i="7"/>
  <c r="J2517" i="7"/>
  <c r="H2515" i="7"/>
  <c r="T2515" i="7" s="1"/>
  <c r="K2514" i="7"/>
  <c r="F2513" i="7"/>
  <c r="L2511" i="7"/>
  <c r="D2511" i="7"/>
  <c r="G2510" i="7"/>
  <c r="S2510" i="7" s="1"/>
  <c r="J2509" i="7"/>
  <c r="H2507" i="7"/>
  <c r="K2506" i="7"/>
  <c r="W2506" i="7" s="1"/>
  <c r="F2505" i="7"/>
  <c r="L2503" i="7"/>
  <c r="D2503" i="7"/>
  <c r="G2502" i="7"/>
  <c r="J2501" i="7"/>
  <c r="H2499" i="7"/>
  <c r="K2498" i="7"/>
  <c r="F2497" i="7"/>
  <c r="R2497" i="7" s="1"/>
  <c r="L2495" i="7"/>
  <c r="D2495" i="7"/>
  <c r="G2494" i="7"/>
  <c r="J2493" i="7"/>
  <c r="H2491" i="7"/>
  <c r="T2491" i="7" s="1"/>
  <c r="K2490" i="7"/>
  <c r="F2489" i="7"/>
  <c r="L2487" i="7"/>
  <c r="X2487" i="7" s="1"/>
  <c r="D2487" i="7"/>
  <c r="G2486" i="7"/>
  <c r="J2485" i="7"/>
  <c r="H2483" i="7"/>
  <c r="K2482" i="7"/>
  <c r="F2481" i="7"/>
  <c r="L2479" i="7"/>
  <c r="D2479" i="7"/>
  <c r="G2478" i="7"/>
  <c r="J2477" i="7"/>
  <c r="H2475" i="7"/>
  <c r="K2474" i="7"/>
  <c r="F2473" i="7"/>
  <c r="R2473" i="7" s="1"/>
  <c r="L2471" i="7"/>
  <c r="D2471" i="7"/>
  <c r="G2470" i="7"/>
  <c r="J2469" i="7"/>
  <c r="H2467" i="7"/>
  <c r="K2466" i="7"/>
  <c r="F2465" i="7"/>
  <c r="L2463" i="7"/>
  <c r="D2463" i="7"/>
  <c r="G2462" i="7"/>
  <c r="J2461" i="7"/>
  <c r="V2461" i="7" s="1"/>
  <c r="H2459" i="7"/>
  <c r="K2458" i="7"/>
  <c r="F2457" i="7"/>
  <c r="L2455" i="7"/>
  <c r="G2454" i="7"/>
  <c r="S2454" i="7" s="1"/>
  <c r="J2453" i="7"/>
  <c r="H2451" i="7"/>
  <c r="K2450" i="7"/>
  <c r="W2450" i="7" s="1"/>
  <c r="F2449" i="7"/>
  <c r="L2447" i="7"/>
  <c r="G2446" i="7"/>
  <c r="J2445" i="7"/>
  <c r="H2443" i="7"/>
  <c r="T2443" i="7" s="1"/>
  <c r="K2442" i="7"/>
  <c r="F2441" i="7"/>
  <c r="L2439" i="7"/>
  <c r="X2439" i="7" s="1"/>
  <c r="G2438" i="7"/>
  <c r="J2437" i="7"/>
  <c r="K2434" i="7"/>
  <c r="F2433" i="7"/>
  <c r="R2433" i="7" s="1"/>
  <c r="L2431" i="7"/>
  <c r="G2430" i="7"/>
  <c r="J2429" i="7"/>
  <c r="K2426" i="7"/>
  <c r="W2426" i="7" s="1"/>
  <c r="F2425" i="7"/>
  <c r="G2422" i="7"/>
  <c r="J2421" i="7"/>
  <c r="K2418" i="7"/>
  <c r="F2417" i="7"/>
  <c r="R2417" i="7" s="1"/>
  <c r="G2414" i="7"/>
  <c r="J2413" i="7"/>
  <c r="K2410" i="7"/>
  <c r="W2410" i="7" s="1"/>
  <c r="F2409" i="7"/>
  <c r="R2409" i="7" s="1"/>
  <c r="G2406" i="7"/>
  <c r="J2405" i="7"/>
  <c r="K2402" i="7"/>
  <c r="W2402" i="7" s="1"/>
  <c r="F2401" i="7"/>
  <c r="R2401" i="7" s="1"/>
  <c r="G2398" i="7"/>
  <c r="S2398" i="7" s="1"/>
  <c r="J2397" i="7"/>
  <c r="K2394" i="7"/>
  <c r="W2394" i="7" s="1"/>
  <c r="F2393" i="7"/>
  <c r="G2390" i="7"/>
  <c r="J2389" i="7"/>
  <c r="K2386" i="7"/>
  <c r="F2385" i="7"/>
  <c r="G2382" i="7"/>
  <c r="J2381" i="7"/>
  <c r="K2378" i="7"/>
  <c r="W2378" i="7" s="1"/>
  <c r="F2377" i="7"/>
  <c r="G2374" i="7"/>
  <c r="J2373" i="7"/>
  <c r="K2370" i="7"/>
  <c r="F2369" i="7"/>
  <c r="R2369" i="7" s="1"/>
  <c r="G2366" i="7"/>
  <c r="J2365" i="7"/>
  <c r="K2362" i="7"/>
  <c r="W2362" i="7" s="1"/>
  <c r="F2361" i="7"/>
  <c r="G2358" i="7"/>
  <c r="J2357" i="7"/>
  <c r="K2354" i="7"/>
  <c r="F2353" i="7"/>
  <c r="R2353" i="7" s="1"/>
  <c r="G2350" i="7"/>
  <c r="J2349" i="7"/>
  <c r="V2349" i="7" s="1"/>
  <c r="K2346" i="7"/>
  <c r="W2346" i="7" s="1"/>
  <c r="F2345" i="7"/>
  <c r="G2342" i="7"/>
  <c r="J2341" i="7"/>
  <c r="K2338" i="7"/>
  <c r="F2337" i="7"/>
  <c r="G2334" i="7"/>
  <c r="S2334" i="7" s="1"/>
  <c r="J2333" i="7"/>
  <c r="V2333" i="7" s="1"/>
  <c r="K2330" i="7"/>
  <c r="W2330" i="7" s="1"/>
  <c r="F2329" i="7"/>
  <c r="G2326" i="7"/>
  <c r="J2325" i="7"/>
  <c r="K2322" i="7"/>
  <c r="F2321" i="7"/>
  <c r="G2318" i="7"/>
  <c r="J2317" i="7"/>
  <c r="K2314" i="7"/>
  <c r="W2314" i="7" s="1"/>
  <c r="F2313" i="7"/>
  <c r="G2310" i="7"/>
  <c r="J2309" i="7"/>
  <c r="K2306" i="7"/>
  <c r="F2305" i="7"/>
  <c r="R2305" i="7" s="1"/>
  <c r="G2302" i="7"/>
  <c r="J2301" i="7"/>
  <c r="K2298" i="7"/>
  <c r="W2298" i="7" s="1"/>
  <c r="F2297" i="7"/>
  <c r="G2294" i="7"/>
  <c r="J2293" i="7"/>
  <c r="K2290" i="7"/>
  <c r="F2289" i="7"/>
  <c r="G2286" i="7"/>
  <c r="J2285" i="7"/>
  <c r="K2282" i="7"/>
  <c r="W2282" i="7" s="1"/>
  <c r="F2281" i="7"/>
  <c r="G2278" i="7"/>
  <c r="J2277" i="7"/>
  <c r="J2169" i="7"/>
  <c r="F2173" i="7"/>
  <c r="I2170" i="7"/>
  <c r="E2174" i="7"/>
  <c r="L2167" i="7"/>
  <c r="H2171" i="7"/>
  <c r="T2171" i="7" s="1"/>
  <c r="D2175" i="7"/>
  <c r="J2081" i="7"/>
  <c r="F2085" i="7"/>
  <c r="I2082" i="7"/>
  <c r="E2086" i="7"/>
  <c r="L2079" i="7"/>
  <c r="H2083" i="7"/>
  <c r="D2087" i="7"/>
  <c r="J2065" i="7"/>
  <c r="F2069" i="7"/>
  <c r="I2066" i="7"/>
  <c r="E2070" i="7"/>
  <c r="L2063" i="7"/>
  <c r="H2067" i="7"/>
  <c r="D2071" i="7"/>
  <c r="G2411" i="7"/>
  <c r="G2403" i="7"/>
  <c r="G2395" i="7"/>
  <c r="G2387" i="7"/>
  <c r="G2379" i="7"/>
  <c r="G2371" i="7"/>
  <c r="G2363" i="7"/>
  <c r="S2363" i="7" s="1"/>
  <c r="G2355" i="7"/>
  <c r="S2355" i="7" s="1"/>
  <c r="G2347" i="7"/>
  <c r="S2347" i="7" s="1"/>
  <c r="G2339" i="7"/>
  <c r="G2331" i="7"/>
  <c r="G2323" i="7"/>
  <c r="G2315" i="7"/>
  <c r="S2315" i="7" s="1"/>
  <c r="G2307" i="7"/>
  <c r="G2299" i="7"/>
  <c r="S2299" i="7" s="1"/>
  <c r="G2291" i="7"/>
  <c r="S2291" i="7" s="1"/>
  <c r="G2283" i="7"/>
  <c r="L2270" i="7"/>
  <c r="K2271" i="7"/>
  <c r="J2272" i="7"/>
  <c r="G2275" i="7"/>
  <c r="I2273" i="7"/>
  <c r="J2249" i="7"/>
  <c r="F2253" i="7"/>
  <c r="I2250" i="7"/>
  <c r="U2250" i="7" s="1"/>
  <c r="E2254" i="7"/>
  <c r="L2247" i="7"/>
  <c r="H2251" i="7"/>
  <c r="D2255" i="7"/>
  <c r="G2252" i="7"/>
  <c r="J2137" i="7"/>
  <c r="F2141" i="7"/>
  <c r="I2138" i="7"/>
  <c r="E2142" i="7"/>
  <c r="L2135" i="7"/>
  <c r="H2139" i="7"/>
  <c r="D2143" i="7"/>
  <c r="G2140" i="7"/>
  <c r="J2089" i="7"/>
  <c r="F2093" i="7"/>
  <c r="I2090" i="7"/>
  <c r="E2094" i="7"/>
  <c r="L2087" i="7"/>
  <c r="H2091" i="7"/>
  <c r="D2095" i="7"/>
  <c r="J2049" i="7"/>
  <c r="F2053" i="7"/>
  <c r="I2050" i="7"/>
  <c r="U2050" i="7" s="1"/>
  <c r="E2054" i="7"/>
  <c r="L2047" i="7"/>
  <c r="H2051" i="7"/>
  <c r="D2055" i="7"/>
  <c r="I1946" i="7"/>
  <c r="E1950" i="7"/>
  <c r="L1943" i="7"/>
  <c r="H1947" i="7"/>
  <c r="D1951" i="7"/>
  <c r="J1945" i="7"/>
  <c r="K1944" i="7"/>
  <c r="F1949" i="7"/>
  <c r="G1948" i="7"/>
  <c r="J1855" i="7"/>
  <c r="F1859" i="7"/>
  <c r="I1856" i="7"/>
  <c r="E1860" i="7"/>
  <c r="L1853" i="7"/>
  <c r="H1857" i="7"/>
  <c r="D1861" i="7"/>
  <c r="K1854" i="7"/>
  <c r="W1854" i="7" s="1"/>
  <c r="G1858" i="7"/>
  <c r="D2537" i="7"/>
  <c r="E2534" i="7"/>
  <c r="Q2534" i="7" s="1"/>
  <c r="H2533" i="7"/>
  <c r="I2530" i="7"/>
  <c r="D2529" i="7"/>
  <c r="G2528" i="7"/>
  <c r="E2526" i="7"/>
  <c r="H2525" i="7"/>
  <c r="I2522" i="7"/>
  <c r="U2522" i="7" s="1"/>
  <c r="D2521" i="7"/>
  <c r="G2520" i="7"/>
  <c r="E2518" i="7"/>
  <c r="H2517" i="7"/>
  <c r="I2514" i="7"/>
  <c r="D2513" i="7"/>
  <c r="G2512" i="7"/>
  <c r="E2510" i="7"/>
  <c r="H2509" i="7"/>
  <c r="T2509" i="7" s="1"/>
  <c r="I2506" i="7"/>
  <c r="D2505" i="7"/>
  <c r="G2504" i="7"/>
  <c r="E2502" i="7"/>
  <c r="H2501" i="7"/>
  <c r="T2501" i="7" s="1"/>
  <c r="I2498" i="7"/>
  <c r="D2497" i="7"/>
  <c r="G2496" i="7"/>
  <c r="S2496" i="7" s="1"/>
  <c r="E2494" i="7"/>
  <c r="H2493" i="7"/>
  <c r="I2490" i="7"/>
  <c r="D2489" i="7"/>
  <c r="G2488" i="7"/>
  <c r="E2486" i="7"/>
  <c r="H2485" i="7"/>
  <c r="T2485" i="7" s="1"/>
  <c r="I2482" i="7"/>
  <c r="U2482" i="7" s="1"/>
  <c r="D2481" i="7"/>
  <c r="G2480" i="7"/>
  <c r="E2478" i="7"/>
  <c r="H2477" i="7"/>
  <c r="I2474" i="7"/>
  <c r="D2473" i="7"/>
  <c r="G2472" i="7"/>
  <c r="E2470" i="7"/>
  <c r="Q2470" i="7" s="1"/>
  <c r="H2469" i="7"/>
  <c r="T2469" i="7" s="1"/>
  <c r="I2466" i="7"/>
  <c r="D2465" i="7"/>
  <c r="G2464" i="7"/>
  <c r="E2462" i="7"/>
  <c r="H2461" i="7"/>
  <c r="I2458" i="7"/>
  <c r="U2458" i="7" s="1"/>
  <c r="D2457" i="7"/>
  <c r="G2456" i="7"/>
  <c r="H2453" i="7"/>
  <c r="I2450" i="7"/>
  <c r="D2449" i="7"/>
  <c r="G2448" i="7"/>
  <c r="S2448" i="7" s="1"/>
  <c r="H2445" i="7"/>
  <c r="I2442" i="7"/>
  <c r="D2441" i="7"/>
  <c r="G2440" i="7"/>
  <c r="H2437" i="7"/>
  <c r="D2433" i="7"/>
  <c r="G2432" i="7"/>
  <c r="H2429" i="7"/>
  <c r="D2425" i="7"/>
  <c r="G2424" i="7"/>
  <c r="H2421" i="7"/>
  <c r="T2421" i="7" s="1"/>
  <c r="D2417" i="7"/>
  <c r="G2416" i="7"/>
  <c r="H2413" i="7"/>
  <c r="D2409" i="7"/>
  <c r="G2408" i="7"/>
  <c r="S2408" i="7" s="1"/>
  <c r="H2405" i="7"/>
  <c r="D2401" i="7"/>
  <c r="G2400" i="7"/>
  <c r="S2400" i="7" s="1"/>
  <c r="H2397" i="7"/>
  <c r="D2393" i="7"/>
  <c r="G2392" i="7"/>
  <c r="H2389" i="7"/>
  <c r="D2385" i="7"/>
  <c r="G2384" i="7"/>
  <c r="H2381" i="7"/>
  <c r="D2377" i="7"/>
  <c r="G2376" i="7"/>
  <c r="H2373" i="7"/>
  <c r="D2369" i="7"/>
  <c r="G2368" i="7"/>
  <c r="H2365" i="7"/>
  <c r="T2365" i="7" s="1"/>
  <c r="D2361" i="7"/>
  <c r="G2360" i="7"/>
  <c r="H2357" i="7"/>
  <c r="T2357" i="7" s="1"/>
  <c r="D2353" i="7"/>
  <c r="G2352" i="7"/>
  <c r="H2349" i="7"/>
  <c r="D2345" i="7"/>
  <c r="G2344" i="7"/>
  <c r="S2344" i="7" s="1"/>
  <c r="H2341" i="7"/>
  <c r="T2341" i="7" s="1"/>
  <c r="D2337" i="7"/>
  <c r="G2336" i="7"/>
  <c r="S2336" i="7" s="1"/>
  <c r="H2333" i="7"/>
  <c r="D2329" i="7"/>
  <c r="G2328" i="7"/>
  <c r="H2325" i="7"/>
  <c r="D2321" i="7"/>
  <c r="G2320" i="7"/>
  <c r="H2317" i="7"/>
  <c r="D2313" i="7"/>
  <c r="G2312" i="7"/>
  <c r="H2309" i="7"/>
  <c r="D2305" i="7"/>
  <c r="G2304" i="7"/>
  <c r="H2301" i="7"/>
  <c r="T2301" i="7" s="1"/>
  <c r="D2297" i="7"/>
  <c r="G2296" i="7"/>
  <c r="H2293" i="7"/>
  <c r="T2293" i="7" s="1"/>
  <c r="D2289" i="7"/>
  <c r="G2288" i="7"/>
  <c r="H2285" i="7"/>
  <c r="D2281" i="7"/>
  <c r="G2280" i="7"/>
  <c r="S2280" i="7" s="1"/>
  <c r="H2277" i="7"/>
  <c r="L2267" i="7"/>
  <c r="H2271" i="7"/>
  <c r="T2271" i="7" s="1"/>
  <c r="K2268" i="7"/>
  <c r="G2272" i="7"/>
  <c r="J2269" i="7"/>
  <c r="F2273" i="7"/>
  <c r="H2274" i="7"/>
  <c r="T2274" i="7" s="1"/>
  <c r="J2193" i="7"/>
  <c r="F2197" i="7"/>
  <c r="I2194" i="7"/>
  <c r="E2198" i="7"/>
  <c r="L2191" i="7"/>
  <c r="H2195" i="7"/>
  <c r="D2199" i="7"/>
  <c r="G2196" i="7"/>
  <c r="J2153" i="7"/>
  <c r="F2157" i="7"/>
  <c r="I2154" i="7"/>
  <c r="U2154" i="7" s="1"/>
  <c r="E2158" i="7"/>
  <c r="L2151" i="7"/>
  <c r="H2155" i="7"/>
  <c r="D2159" i="7"/>
  <c r="G2156" i="7"/>
  <c r="K2136" i="7"/>
  <c r="J2113" i="7"/>
  <c r="F2117" i="7"/>
  <c r="I2114" i="7"/>
  <c r="E2118" i="7"/>
  <c r="L2111" i="7"/>
  <c r="H2115" i="7"/>
  <c r="D2119" i="7"/>
  <c r="J2097" i="7"/>
  <c r="F2101" i="7"/>
  <c r="I2098" i="7"/>
  <c r="U2098" i="7" s="1"/>
  <c r="E2102" i="7"/>
  <c r="L2095" i="7"/>
  <c r="H2099" i="7"/>
  <c r="D2103" i="7"/>
  <c r="G2092" i="7"/>
  <c r="J2025" i="7"/>
  <c r="F2029" i="7"/>
  <c r="I2026" i="7"/>
  <c r="E2030" i="7"/>
  <c r="L2023" i="7"/>
  <c r="H2027" i="7"/>
  <c r="D2031" i="7"/>
  <c r="J1802" i="7"/>
  <c r="V1802" i="7" s="1"/>
  <c r="F1806" i="7"/>
  <c r="I1803" i="7"/>
  <c r="E1807" i="7"/>
  <c r="L1800" i="7"/>
  <c r="H1804" i="7"/>
  <c r="D1808" i="7"/>
  <c r="K1801" i="7"/>
  <c r="G1805" i="7"/>
  <c r="S1805" i="7" s="1"/>
  <c r="E2271" i="7"/>
  <c r="F2268" i="7"/>
  <c r="I2267" i="7"/>
  <c r="D2266" i="7"/>
  <c r="G2265" i="7"/>
  <c r="J2264" i="7"/>
  <c r="E2263" i="7"/>
  <c r="H2262" i="7"/>
  <c r="K2261" i="7"/>
  <c r="F2260" i="7"/>
  <c r="I2259" i="7"/>
  <c r="L2258" i="7"/>
  <c r="D2258" i="7"/>
  <c r="G2257" i="7"/>
  <c r="J2256" i="7"/>
  <c r="E2255" i="7"/>
  <c r="H2254" i="7"/>
  <c r="K2253" i="7"/>
  <c r="F2252" i="7"/>
  <c r="I2251" i="7"/>
  <c r="L2250" i="7"/>
  <c r="D2250" i="7"/>
  <c r="G2249" i="7"/>
  <c r="J2248" i="7"/>
  <c r="E2247" i="7"/>
  <c r="H2246" i="7"/>
  <c r="K2245" i="7"/>
  <c r="F2244" i="7"/>
  <c r="I2243" i="7"/>
  <c r="L2242" i="7"/>
  <c r="D2242" i="7"/>
  <c r="G2241" i="7"/>
  <c r="J2240" i="7"/>
  <c r="E2239" i="7"/>
  <c r="H2238" i="7"/>
  <c r="K2237" i="7"/>
  <c r="F2236" i="7"/>
  <c r="I2235" i="7"/>
  <c r="L2234" i="7"/>
  <c r="D2234" i="7"/>
  <c r="G2233" i="7"/>
  <c r="J2232" i="7"/>
  <c r="E2231" i="7"/>
  <c r="H2230" i="7"/>
  <c r="K2229" i="7"/>
  <c r="F2228" i="7"/>
  <c r="I2227" i="7"/>
  <c r="L2226" i="7"/>
  <c r="D2226" i="7"/>
  <c r="G2225" i="7"/>
  <c r="J2224" i="7"/>
  <c r="E2223" i="7"/>
  <c r="H2222" i="7"/>
  <c r="K2221" i="7"/>
  <c r="F2220" i="7"/>
  <c r="I2219" i="7"/>
  <c r="L2218" i="7"/>
  <c r="D2218" i="7"/>
  <c r="G2217" i="7"/>
  <c r="J2216" i="7"/>
  <c r="E2215" i="7"/>
  <c r="H2214" i="7"/>
  <c r="K2213" i="7"/>
  <c r="F2212" i="7"/>
  <c r="I2211" i="7"/>
  <c r="L2210" i="7"/>
  <c r="D2210" i="7"/>
  <c r="G2209" i="7"/>
  <c r="J2208" i="7"/>
  <c r="E2207" i="7"/>
  <c r="H2206" i="7"/>
  <c r="K2205" i="7"/>
  <c r="F2204" i="7"/>
  <c r="I2203" i="7"/>
  <c r="L2202" i="7"/>
  <c r="D2202" i="7"/>
  <c r="G2201" i="7"/>
  <c r="J2200" i="7"/>
  <c r="E2199" i="7"/>
  <c r="H2198" i="7"/>
  <c r="K2197" i="7"/>
  <c r="F2196" i="7"/>
  <c r="I2195" i="7"/>
  <c r="U2195" i="7" s="1"/>
  <c r="L2194" i="7"/>
  <c r="D2194" i="7"/>
  <c r="G2193" i="7"/>
  <c r="J2192" i="7"/>
  <c r="E2191" i="7"/>
  <c r="H2190" i="7"/>
  <c r="K2189" i="7"/>
  <c r="F2188" i="7"/>
  <c r="I2187" i="7"/>
  <c r="L2186" i="7"/>
  <c r="D2186" i="7"/>
  <c r="G2185" i="7"/>
  <c r="J2184" i="7"/>
  <c r="E2183" i="7"/>
  <c r="H2182" i="7"/>
  <c r="K2181" i="7"/>
  <c r="F2180" i="7"/>
  <c r="I2179" i="7"/>
  <c r="L2178" i="7"/>
  <c r="D2178" i="7"/>
  <c r="G2177" i="7"/>
  <c r="J2176" i="7"/>
  <c r="E2175" i="7"/>
  <c r="H2174" i="7"/>
  <c r="K2173" i="7"/>
  <c r="F2172" i="7"/>
  <c r="I2171" i="7"/>
  <c r="L2170" i="7"/>
  <c r="D2170" i="7"/>
  <c r="G2169" i="7"/>
  <c r="J2168" i="7"/>
  <c r="E2167" i="7"/>
  <c r="H2166" i="7"/>
  <c r="K2165" i="7"/>
  <c r="F2164" i="7"/>
  <c r="I2163" i="7"/>
  <c r="L2162" i="7"/>
  <c r="D2162" i="7"/>
  <c r="G2161" i="7"/>
  <c r="J2160" i="7"/>
  <c r="E2159" i="7"/>
  <c r="H2158" i="7"/>
  <c r="K2157" i="7"/>
  <c r="F2156" i="7"/>
  <c r="I2155" i="7"/>
  <c r="L2154" i="7"/>
  <c r="D2154" i="7"/>
  <c r="G2153" i="7"/>
  <c r="J2152" i="7"/>
  <c r="E2151" i="7"/>
  <c r="H2150" i="7"/>
  <c r="K2149" i="7"/>
  <c r="F2148" i="7"/>
  <c r="I2147" i="7"/>
  <c r="L2146" i="7"/>
  <c r="D2146" i="7"/>
  <c r="G2145" i="7"/>
  <c r="J2144" i="7"/>
  <c r="E2143" i="7"/>
  <c r="H2142" i="7"/>
  <c r="K2141" i="7"/>
  <c r="F2140" i="7"/>
  <c r="I2139" i="7"/>
  <c r="L2138" i="7"/>
  <c r="D2138" i="7"/>
  <c r="G2137" i="7"/>
  <c r="J2136" i="7"/>
  <c r="E2135" i="7"/>
  <c r="H2134" i="7"/>
  <c r="K2133" i="7"/>
  <c r="F2132" i="7"/>
  <c r="I2131" i="7"/>
  <c r="L2130" i="7"/>
  <c r="D2130" i="7"/>
  <c r="G2129" i="7"/>
  <c r="J2128" i="7"/>
  <c r="E2127" i="7"/>
  <c r="H2126" i="7"/>
  <c r="K2125" i="7"/>
  <c r="F2124" i="7"/>
  <c r="I2123" i="7"/>
  <c r="L2122" i="7"/>
  <c r="D2122" i="7"/>
  <c r="G2121" i="7"/>
  <c r="J2120" i="7"/>
  <c r="E2119" i="7"/>
  <c r="H2118" i="7"/>
  <c r="K2117" i="7"/>
  <c r="F2116" i="7"/>
  <c r="I2115" i="7"/>
  <c r="L2114" i="7"/>
  <c r="D2114" i="7"/>
  <c r="G2113" i="7"/>
  <c r="J2112" i="7"/>
  <c r="E2111" i="7"/>
  <c r="H2110" i="7"/>
  <c r="K2109" i="7"/>
  <c r="F2108" i="7"/>
  <c r="I2107" i="7"/>
  <c r="L2106" i="7"/>
  <c r="G2105" i="7"/>
  <c r="S2105" i="7" s="1"/>
  <c r="J2104" i="7"/>
  <c r="E2103" i="7"/>
  <c r="H2102" i="7"/>
  <c r="T2102" i="7" s="1"/>
  <c r="K2101" i="7"/>
  <c r="I2099" i="7"/>
  <c r="L2098" i="7"/>
  <c r="G2097" i="7"/>
  <c r="J2096" i="7"/>
  <c r="E2095" i="7"/>
  <c r="H2094" i="7"/>
  <c r="T2094" i="7" s="1"/>
  <c r="K2093" i="7"/>
  <c r="W2093" i="7" s="1"/>
  <c r="I2091" i="7"/>
  <c r="L2090" i="7"/>
  <c r="G2089" i="7"/>
  <c r="J2088" i="7"/>
  <c r="E2087" i="7"/>
  <c r="Q2087" i="7" s="1"/>
  <c r="H2086" i="7"/>
  <c r="K2085" i="7"/>
  <c r="I2083" i="7"/>
  <c r="U2083" i="7" s="1"/>
  <c r="L2082" i="7"/>
  <c r="G2081" i="7"/>
  <c r="J2080" i="7"/>
  <c r="E2079" i="7"/>
  <c r="H2078" i="7"/>
  <c r="K2077" i="7"/>
  <c r="I2075" i="7"/>
  <c r="L2074" i="7"/>
  <c r="G2073" i="7"/>
  <c r="E2071" i="7"/>
  <c r="K2069" i="7"/>
  <c r="I2067" i="7"/>
  <c r="L2066" i="7"/>
  <c r="X2066" i="7" s="1"/>
  <c r="G2065" i="7"/>
  <c r="E2063" i="7"/>
  <c r="K2061" i="7"/>
  <c r="I2059" i="7"/>
  <c r="G2057" i="7"/>
  <c r="E2055" i="7"/>
  <c r="K2053" i="7"/>
  <c r="I2051" i="7"/>
  <c r="G2049" i="7"/>
  <c r="E2047" i="7"/>
  <c r="K2045" i="7"/>
  <c r="I2043" i="7"/>
  <c r="G2041" i="7"/>
  <c r="E2039" i="7"/>
  <c r="K2037" i="7"/>
  <c r="I2035" i="7"/>
  <c r="G2033" i="7"/>
  <c r="E2031" i="7"/>
  <c r="K2029" i="7"/>
  <c r="W2029" i="7" s="1"/>
  <c r="L2020" i="7"/>
  <c r="K2021" i="7"/>
  <c r="J2022" i="7"/>
  <c r="I2027" i="7"/>
  <c r="G2025" i="7"/>
  <c r="S2025" i="7" s="1"/>
  <c r="J2021" i="7"/>
  <c r="K2006" i="7"/>
  <c r="I1994" i="7"/>
  <c r="E1998" i="7"/>
  <c r="L1991" i="7"/>
  <c r="H1995" i="7"/>
  <c r="D1999" i="7"/>
  <c r="H1993" i="7"/>
  <c r="K1974" i="7"/>
  <c r="I1954" i="7"/>
  <c r="E1958" i="7"/>
  <c r="Q1958" i="7" s="1"/>
  <c r="L1951" i="7"/>
  <c r="H1955" i="7"/>
  <c r="D1959" i="7"/>
  <c r="J1943" i="7"/>
  <c r="F1947" i="7"/>
  <c r="R1947" i="7" s="1"/>
  <c r="I1944" i="7"/>
  <c r="E1948" i="7"/>
  <c r="L1941" i="7"/>
  <c r="J1903" i="7"/>
  <c r="F1907" i="7"/>
  <c r="I1904" i="7"/>
  <c r="E1908" i="7"/>
  <c r="L1901" i="7"/>
  <c r="H1905" i="7"/>
  <c r="D1909" i="7"/>
  <c r="J1850" i="7"/>
  <c r="F1854" i="7"/>
  <c r="I1851" i="7"/>
  <c r="E1855" i="7"/>
  <c r="L1848" i="7"/>
  <c r="H1852" i="7"/>
  <c r="T1852" i="7" s="1"/>
  <c r="D1856" i="7"/>
  <c r="J1777" i="7"/>
  <c r="L1775" i="7"/>
  <c r="X1775" i="7" s="1"/>
  <c r="I1778" i="7"/>
  <c r="D1783" i="7"/>
  <c r="E1782" i="7"/>
  <c r="F1781" i="7"/>
  <c r="G1780" i="7"/>
  <c r="K1776" i="7"/>
  <c r="J1754" i="7"/>
  <c r="F1758" i="7"/>
  <c r="R1758" i="7" s="1"/>
  <c r="I1755" i="7"/>
  <c r="E1759" i="7"/>
  <c r="L1752" i="7"/>
  <c r="H1756" i="7"/>
  <c r="D1760" i="7"/>
  <c r="G1757" i="7"/>
  <c r="K1753" i="7"/>
  <c r="K1730" i="7"/>
  <c r="W1730" i="7" s="1"/>
  <c r="G1734" i="7"/>
  <c r="I1732" i="7"/>
  <c r="E1736" i="7"/>
  <c r="D1737" i="7"/>
  <c r="H1733" i="7"/>
  <c r="T1733" i="7" s="1"/>
  <c r="J1701" i="7"/>
  <c r="F1705" i="7"/>
  <c r="L1699" i="7"/>
  <c r="H1703" i="7"/>
  <c r="D1707" i="7"/>
  <c r="I1702" i="7"/>
  <c r="G1704" i="7"/>
  <c r="K1700" i="7"/>
  <c r="W1700" i="7" s="1"/>
  <c r="G2270" i="7"/>
  <c r="E2268" i="7"/>
  <c r="K2266" i="7"/>
  <c r="F2265" i="7"/>
  <c r="I2264" i="7"/>
  <c r="G2262" i="7"/>
  <c r="J2261" i="7"/>
  <c r="E2260" i="7"/>
  <c r="Q2260" i="7" s="1"/>
  <c r="K2258" i="7"/>
  <c r="F2257" i="7"/>
  <c r="I2256" i="7"/>
  <c r="G2254" i="7"/>
  <c r="J2253" i="7"/>
  <c r="E2252" i="7"/>
  <c r="K2250" i="7"/>
  <c r="F2249" i="7"/>
  <c r="I2248" i="7"/>
  <c r="G2246" i="7"/>
  <c r="J2245" i="7"/>
  <c r="E2244" i="7"/>
  <c r="K2242" i="7"/>
  <c r="F2241" i="7"/>
  <c r="I2240" i="7"/>
  <c r="G2238" i="7"/>
  <c r="S2238" i="7" s="1"/>
  <c r="J2237" i="7"/>
  <c r="E2236" i="7"/>
  <c r="K2234" i="7"/>
  <c r="F2233" i="7"/>
  <c r="I2232" i="7"/>
  <c r="G2230" i="7"/>
  <c r="J2229" i="7"/>
  <c r="E2228" i="7"/>
  <c r="Q2228" i="7" s="1"/>
  <c r="K2226" i="7"/>
  <c r="F2225" i="7"/>
  <c r="I2224" i="7"/>
  <c r="G2222" i="7"/>
  <c r="J2221" i="7"/>
  <c r="E2220" i="7"/>
  <c r="K2218" i="7"/>
  <c r="F2217" i="7"/>
  <c r="R2217" i="7" s="1"/>
  <c r="I2216" i="7"/>
  <c r="G2214" i="7"/>
  <c r="S2214" i="7" s="1"/>
  <c r="J2213" i="7"/>
  <c r="E2212" i="7"/>
  <c r="K2210" i="7"/>
  <c r="F2209" i="7"/>
  <c r="I2208" i="7"/>
  <c r="G2206" i="7"/>
  <c r="J2205" i="7"/>
  <c r="E2204" i="7"/>
  <c r="K2202" i="7"/>
  <c r="F2201" i="7"/>
  <c r="I2200" i="7"/>
  <c r="G2198" i="7"/>
  <c r="J2197" i="7"/>
  <c r="E2196" i="7"/>
  <c r="Q2196" i="7" s="1"/>
  <c r="K2194" i="7"/>
  <c r="F2193" i="7"/>
  <c r="R2193" i="7" s="1"/>
  <c r="I2192" i="7"/>
  <c r="U2192" i="7" s="1"/>
  <c r="G2190" i="7"/>
  <c r="J2189" i="7"/>
  <c r="E2188" i="7"/>
  <c r="K2186" i="7"/>
  <c r="F2185" i="7"/>
  <c r="R2185" i="7" s="1"/>
  <c r="I2184" i="7"/>
  <c r="G2182" i="7"/>
  <c r="J2181" i="7"/>
  <c r="E2180" i="7"/>
  <c r="K2178" i="7"/>
  <c r="F2177" i="7"/>
  <c r="I2176" i="7"/>
  <c r="G2174" i="7"/>
  <c r="S2174" i="7" s="1"/>
  <c r="J2173" i="7"/>
  <c r="E2172" i="7"/>
  <c r="K2170" i="7"/>
  <c r="F2169" i="7"/>
  <c r="I2168" i="7"/>
  <c r="G2166" i="7"/>
  <c r="J2165" i="7"/>
  <c r="E2164" i="7"/>
  <c r="Q2164" i="7" s="1"/>
  <c r="K2162" i="7"/>
  <c r="F2161" i="7"/>
  <c r="I2160" i="7"/>
  <c r="G2158" i="7"/>
  <c r="S2158" i="7" s="1"/>
  <c r="J2157" i="7"/>
  <c r="E2156" i="7"/>
  <c r="K2154" i="7"/>
  <c r="F2153" i="7"/>
  <c r="R2153" i="7" s="1"/>
  <c r="I2152" i="7"/>
  <c r="G2150" i="7"/>
  <c r="S2150" i="7" s="1"/>
  <c r="J2149" i="7"/>
  <c r="E2148" i="7"/>
  <c r="K2146" i="7"/>
  <c r="F2145" i="7"/>
  <c r="I2144" i="7"/>
  <c r="G2142" i="7"/>
  <c r="J2141" i="7"/>
  <c r="E2140" i="7"/>
  <c r="K2138" i="7"/>
  <c r="F2137" i="7"/>
  <c r="I2136" i="7"/>
  <c r="G2134" i="7"/>
  <c r="J2133" i="7"/>
  <c r="E2132" i="7"/>
  <c r="Q2132" i="7" s="1"/>
  <c r="K2130" i="7"/>
  <c r="F2129" i="7"/>
  <c r="I2128" i="7"/>
  <c r="G2126" i="7"/>
  <c r="J2125" i="7"/>
  <c r="E2124" i="7"/>
  <c r="K2122" i="7"/>
  <c r="F2121" i="7"/>
  <c r="R2121" i="7" s="1"/>
  <c r="I2120" i="7"/>
  <c r="G2118" i="7"/>
  <c r="J2117" i="7"/>
  <c r="E2116" i="7"/>
  <c r="K2114" i="7"/>
  <c r="F2113" i="7"/>
  <c r="I2112" i="7"/>
  <c r="G2110" i="7"/>
  <c r="J2109" i="7"/>
  <c r="E2108" i="7"/>
  <c r="K2106" i="7"/>
  <c r="F2105" i="7"/>
  <c r="I2104" i="7"/>
  <c r="G2102" i="7"/>
  <c r="J2101" i="7"/>
  <c r="E2100" i="7"/>
  <c r="K2098" i="7"/>
  <c r="F2097" i="7"/>
  <c r="I2096" i="7"/>
  <c r="G2094" i="7"/>
  <c r="J2093" i="7"/>
  <c r="E2092" i="7"/>
  <c r="K2090" i="7"/>
  <c r="F2089" i="7"/>
  <c r="R2089" i="7" s="1"/>
  <c r="I2088" i="7"/>
  <c r="G2086" i="7"/>
  <c r="J2085" i="7"/>
  <c r="E2084" i="7"/>
  <c r="K2082" i="7"/>
  <c r="F2081" i="7"/>
  <c r="I2080" i="7"/>
  <c r="G2078" i="7"/>
  <c r="S2078" i="7" s="1"/>
  <c r="J2077" i="7"/>
  <c r="E2076" i="7"/>
  <c r="K2074" i="7"/>
  <c r="F2073" i="7"/>
  <c r="I2072" i="7"/>
  <c r="G2070" i="7"/>
  <c r="J2069" i="7"/>
  <c r="E2068" i="7"/>
  <c r="Q2068" i="7" s="1"/>
  <c r="K2066" i="7"/>
  <c r="F2065" i="7"/>
  <c r="R2065" i="7" s="1"/>
  <c r="I2064" i="7"/>
  <c r="G2062" i="7"/>
  <c r="S2062" i="7" s="1"/>
  <c r="J2061" i="7"/>
  <c r="E2060" i="7"/>
  <c r="K2058" i="7"/>
  <c r="F2057" i="7"/>
  <c r="R2057" i="7" s="1"/>
  <c r="I2056" i="7"/>
  <c r="G2054" i="7"/>
  <c r="J2053" i="7"/>
  <c r="E2052" i="7"/>
  <c r="K2050" i="7"/>
  <c r="F2049" i="7"/>
  <c r="I2048" i="7"/>
  <c r="G2046" i="7"/>
  <c r="S2046" i="7" s="1"/>
  <c r="J2045" i="7"/>
  <c r="E2044" i="7"/>
  <c r="Q2044" i="7" s="1"/>
  <c r="K2042" i="7"/>
  <c r="F2041" i="7"/>
  <c r="I2040" i="7"/>
  <c r="G2038" i="7"/>
  <c r="J2037" i="7"/>
  <c r="E2036" i="7"/>
  <c r="K2034" i="7"/>
  <c r="F2033" i="7"/>
  <c r="I2032" i="7"/>
  <c r="G2030" i="7"/>
  <c r="S2030" i="7" s="1"/>
  <c r="J2029" i="7"/>
  <c r="E2028" i="7"/>
  <c r="K2026" i="7"/>
  <c r="L2017" i="7"/>
  <c r="H2021" i="7"/>
  <c r="K2018" i="7"/>
  <c r="F2025" i="7"/>
  <c r="I2024" i="7"/>
  <c r="D2013" i="7"/>
  <c r="J1991" i="7"/>
  <c r="F1995" i="7"/>
  <c r="I1992" i="7"/>
  <c r="E1996" i="7"/>
  <c r="J1986" i="7"/>
  <c r="F1990" i="7"/>
  <c r="I1987" i="7"/>
  <c r="E1991" i="7"/>
  <c r="L1984" i="7"/>
  <c r="H1988" i="7"/>
  <c r="D1992" i="7"/>
  <c r="G1989" i="7"/>
  <c r="I1962" i="7"/>
  <c r="E1966" i="7"/>
  <c r="Q1966" i="7" s="1"/>
  <c r="L1959" i="7"/>
  <c r="H1963" i="7"/>
  <c r="D1967" i="7"/>
  <c r="J1951" i="7"/>
  <c r="F1955" i="7"/>
  <c r="R1955" i="7" s="1"/>
  <c r="I1952" i="7"/>
  <c r="E1956" i="7"/>
  <c r="Q1956" i="7" s="1"/>
  <c r="L1949" i="7"/>
  <c r="J1938" i="7"/>
  <c r="F1942" i="7"/>
  <c r="I1939" i="7"/>
  <c r="E1943" i="7"/>
  <c r="L1936" i="7"/>
  <c r="H1940" i="7"/>
  <c r="D1944" i="7"/>
  <c r="J1914" i="7"/>
  <c r="F1918" i="7"/>
  <c r="I1915" i="7"/>
  <c r="E1919" i="7"/>
  <c r="L1912" i="7"/>
  <c r="H1916" i="7"/>
  <c r="T1916" i="7" s="1"/>
  <c r="D1920" i="7"/>
  <c r="J1882" i="7"/>
  <c r="F1886" i="7"/>
  <c r="I1883" i="7"/>
  <c r="E1887" i="7"/>
  <c r="L1880" i="7"/>
  <c r="H1884" i="7"/>
  <c r="D1888" i="7"/>
  <c r="K1881" i="7"/>
  <c r="J1871" i="7"/>
  <c r="F1875" i="7"/>
  <c r="I1872" i="7"/>
  <c r="E1876" i="7"/>
  <c r="L1869" i="7"/>
  <c r="H1873" i="7"/>
  <c r="D1877" i="7"/>
  <c r="G1874" i="7"/>
  <c r="K1870" i="7"/>
  <c r="J1815" i="7"/>
  <c r="V1815" i="7" s="1"/>
  <c r="F1819" i="7"/>
  <c r="I1816" i="7"/>
  <c r="E1820" i="7"/>
  <c r="L1813" i="7"/>
  <c r="H1817" i="7"/>
  <c r="D1821" i="7"/>
  <c r="J1810" i="7"/>
  <c r="F1814" i="7"/>
  <c r="I1811" i="7"/>
  <c r="E1815" i="7"/>
  <c r="L1808" i="7"/>
  <c r="H1812" i="7"/>
  <c r="D1816" i="7"/>
  <c r="F2270" i="7"/>
  <c r="D2268" i="7"/>
  <c r="G2267" i="7"/>
  <c r="J2266" i="7"/>
  <c r="E2265" i="7"/>
  <c r="H2264" i="7"/>
  <c r="K2263" i="7"/>
  <c r="F2262" i="7"/>
  <c r="I2261" i="7"/>
  <c r="L2260" i="7"/>
  <c r="D2260" i="7"/>
  <c r="G2259" i="7"/>
  <c r="J2258" i="7"/>
  <c r="E2257" i="7"/>
  <c r="H2256" i="7"/>
  <c r="K2255" i="7"/>
  <c r="F2254" i="7"/>
  <c r="I2253" i="7"/>
  <c r="L2252" i="7"/>
  <c r="D2252" i="7"/>
  <c r="G2251" i="7"/>
  <c r="J2250" i="7"/>
  <c r="E2249" i="7"/>
  <c r="H2248" i="7"/>
  <c r="K2247" i="7"/>
  <c r="F2246" i="7"/>
  <c r="I2245" i="7"/>
  <c r="L2244" i="7"/>
  <c r="D2244" i="7"/>
  <c r="G2243" i="7"/>
  <c r="J2242" i="7"/>
  <c r="E2241" i="7"/>
  <c r="H2240" i="7"/>
  <c r="K2239" i="7"/>
  <c r="F2238" i="7"/>
  <c r="I2237" i="7"/>
  <c r="L2236" i="7"/>
  <c r="D2236" i="7"/>
  <c r="G2235" i="7"/>
  <c r="J2234" i="7"/>
  <c r="E2233" i="7"/>
  <c r="H2232" i="7"/>
  <c r="K2231" i="7"/>
  <c r="F2230" i="7"/>
  <c r="I2229" i="7"/>
  <c r="U2229" i="7" s="1"/>
  <c r="L2228" i="7"/>
  <c r="D2228" i="7"/>
  <c r="G2227" i="7"/>
  <c r="J2226" i="7"/>
  <c r="E2225" i="7"/>
  <c r="H2224" i="7"/>
  <c r="K2223" i="7"/>
  <c r="F2222" i="7"/>
  <c r="I2221" i="7"/>
  <c r="L2220" i="7"/>
  <c r="D2220" i="7"/>
  <c r="G2219" i="7"/>
  <c r="J2218" i="7"/>
  <c r="E2217" i="7"/>
  <c r="H2216" i="7"/>
  <c r="K2215" i="7"/>
  <c r="F2214" i="7"/>
  <c r="I2213" i="7"/>
  <c r="L2212" i="7"/>
  <c r="X2212" i="7" s="1"/>
  <c r="D2212" i="7"/>
  <c r="G2211" i="7"/>
  <c r="J2210" i="7"/>
  <c r="E2209" i="7"/>
  <c r="H2208" i="7"/>
  <c r="K2207" i="7"/>
  <c r="F2206" i="7"/>
  <c r="I2205" i="7"/>
  <c r="L2204" i="7"/>
  <c r="D2204" i="7"/>
  <c r="G2203" i="7"/>
  <c r="J2202" i="7"/>
  <c r="E2201" i="7"/>
  <c r="H2200" i="7"/>
  <c r="K2199" i="7"/>
  <c r="F2198" i="7"/>
  <c r="I2197" i="7"/>
  <c r="L2196" i="7"/>
  <c r="D2196" i="7"/>
  <c r="G2195" i="7"/>
  <c r="J2194" i="7"/>
  <c r="E2193" i="7"/>
  <c r="H2192" i="7"/>
  <c r="K2191" i="7"/>
  <c r="F2190" i="7"/>
  <c r="I2189" i="7"/>
  <c r="L2188" i="7"/>
  <c r="D2188" i="7"/>
  <c r="G2187" i="7"/>
  <c r="J2186" i="7"/>
  <c r="E2185" i="7"/>
  <c r="H2184" i="7"/>
  <c r="K2183" i="7"/>
  <c r="F2182" i="7"/>
  <c r="I2181" i="7"/>
  <c r="U2181" i="7" s="1"/>
  <c r="L2180" i="7"/>
  <c r="D2180" i="7"/>
  <c r="G2179" i="7"/>
  <c r="J2178" i="7"/>
  <c r="E2177" i="7"/>
  <c r="H2176" i="7"/>
  <c r="K2175" i="7"/>
  <c r="F2174" i="7"/>
  <c r="I2173" i="7"/>
  <c r="L2172" i="7"/>
  <c r="D2172" i="7"/>
  <c r="G2171" i="7"/>
  <c r="J2170" i="7"/>
  <c r="E2169" i="7"/>
  <c r="H2168" i="7"/>
  <c r="K2167" i="7"/>
  <c r="F2166" i="7"/>
  <c r="I2165" i="7"/>
  <c r="U2165" i="7" s="1"/>
  <c r="L2164" i="7"/>
  <c r="D2164" i="7"/>
  <c r="G2163" i="7"/>
  <c r="J2162" i="7"/>
  <c r="E2161" i="7"/>
  <c r="H2160" i="7"/>
  <c r="K2159" i="7"/>
  <c r="F2158" i="7"/>
  <c r="I2157" i="7"/>
  <c r="L2156" i="7"/>
  <c r="D2156" i="7"/>
  <c r="G2155" i="7"/>
  <c r="J2154" i="7"/>
  <c r="E2153" i="7"/>
  <c r="H2152" i="7"/>
  <c r="K2151" i="7"/>
  <c r="F2150" i="7"/>
  <c r="I2149" i="7"/>
  <c r="L2148" i="7"/>
  <c r="X2148" i="7" s="1"/>
  <c r="D2148" i="7"/>
  <c r="G2147" i="7"/>
  <c r="J2146" i="7"/>
  <c r="E2145" i="7"/>
  <c r="H2144" i="7"/>
  <c r="K2143" i="7"/>
  <c r="F2142" i="7"/>
  <c r="I2141" i="7"/>
  <c r="U2141" i="7" s="1"/>
  <c r="L2140" i="7"/>
  <c r="D2140" i="7"/>
  <c r="G2139" i="7"/>
  <c r="J2138" i="7"/>
  <c r="E2137" i="7"/>
  <c r="H2136" i="7"/>
  <c r="K2135" i="7"/>
  <c r="F2134" i="7"/>
  <c r="I2133" i="7"/>
  <c r="L2132" i="7"/>
  <c r="D2132" i="7"/>
  <c r="G2131" i="7"/>
  <c r="J2130" i="7"/>
  <c r="E2129" i="7"/>
  <c r="H2128" i="7"/>
  <c r="K2127" i="7"/>
  <c r="W2127" i="7" s="1"/>
  <c r="F2126" i="7"/>
  <c r="I2125" i="7"/>
  <c r="L2124" i="7"/>
  <c r="D2124" i="7"/>
  <c r="G2123" i="7"/>
  <c r="J2122" i="7"/>
  <c r="E2121" i="7"/>
  <c r="H2120" i="7"/>
  <c r="T2120" i="7" s="1"/>
  <c r="K2119" i="7"/>
  <c r="F2118" i="7"/>
  <c r="I2117" i="7"/>
  <c r="L2116" i="7"/>
  <c r="D2116" i="7"/>
  <c r="G2115" i="7"/>
  <c r="J2114" i="7"/>
  <c r="E2113" i="7"/>
  <c r="Q2113" i="7" s="1"/>
  <c r="H2112" i="7"/>
  <c r="K2111" i="7"/>
  <c r="F2110" i="7"/>
  <c r="I2109" i="7"/>
  <c r="L2108" i="7"/>
  <c r="D2108" i="7"/>
  <c r="G2107" i="7"/>
  <c r="J2106" i="7"/>
  <c r="E2105" i="7"/>
  <c r="H2104" i="7"/>
  <c r="K2103" i="7"/>
  <c r="F2102" i="7"/>
  <c r="I2101" i="7"/>
  <c r="L2100" i="7"/>
  <c r="D2100" i="7"/>
  <c r="G2099" i="7"/>
  <c r="S2099" i="7" s="1"/>
  <c r="J2098" i="7"/>
  <c r="E2097" i="7"/>
  <c r="H2096" i="7"/>
  <c r="K2095" i="7"/>
  <c r="F2094" i="7"/>
  <c r="I2093" i="7"/>
  <c r="L2092" i="7"/>
  <c r="D2092" i="7"/>
  <c r="G2091" i="7"/>
  <c r="J2090" i="7"/>
  <c r="V2090" i="7" s="1"/>
  <c r="E2089" i="7"/>
  <c r="H2088" i="7"/>
  <c r="K2087" i="7"/>
  <c r="F2086" i="7"/>
  <c r="I2085" i="7"/>
  <c r="L2084" i="7"/>
  <c r="X2084" i="7" s="1"/>
  <c r="D2084" i="7"/>
  <c r="G2083" i="7"/>
  <c r="J2082" i="7"/>
  <c r="V2082" i="7" s="1"/>
  <c r="E2081" i="7"/>
  <c r="H2080" i="7"/>
  <c r="K2079" i="7"/>
  <c r="F2078" i="7"/>
  <c r="I2077" i="7"/>
  <c r="U2077" i="7" s="1"/>
  <c r="L2076" i="7"/>
  <c r="D2076" i="7"/>
  <c r="G2075" i="7"/>
  <c r="S2075" i="7" s="1"/>
  <c r="J2074" i="7"/>
  <c r="E2073" i="7"/>
  <c r="H2072" i="7"/>
  <c r="K2071" i="7"/>
  <c r="F2070" i="7"/>
  <c r="R2070" i="7" s="1"/>
  <c r="I2069" i="7"/>
  <c r="L2068" i="7"/>
  <c r="D2068" i="7"/>
  <c r="G2067" i="7"/>
  <c r="J2066" i="7"/>
  <c r="E2065" i="7"/>
  <c r="H2064" i="7"/>
  <c r="K2063" i="7"/>
  <c r="F2062" i="7"/>
  <c r="I2061" i="7"/>
  <c r="L2060" i="7"/>
  <c r="D2060" i="7"/>
  <c r="G2059" i="7"/>
  <c r="J2058" i="7"/>
  <c r="E2057" i="7"/>
  <c r="H2056" i="7"/>
  <c r="T2056" i="7" s="1"/>
  <c r="K2055" i="7"/>
  <c r="F2054" i="7"/>
  <c r="R2054" i="7" s="1"/>
  <c r="I2053" i="7"/>
  <c r="L2052" i="7"/>
  <c r="D2052" i="7"/>
  <c r="G2051" i="7"/>
  <c r="J2050" i="7"/>
  <c r="E2049" i="7"/>
  <c r="Q2049" i="7" s="1"/>
  <c r="H2048" i="7"/>
  <c r="K2047" i="7"/>
  <c r="F2046" i="7"/>
  <c r="I2045" i="7"/>
  <c r="L2044" i="7"/>
  <c r="D2044" i="7"/>
  <c r="G2043" i="7"/>
  <c r="J2042" i="7"/>
  <c r="E2041" i="7"/>
  <c r="H2040" i="7"/>
  <c r="K2039" i="7"/>
  <c r="F2038" i="7"/>
  <c r="R2038" i="7" s="1"/>
  <c r="I2037" i="7"/>
  <c r="L2036" i="7"/>
  <c r="D2036" i="7"/>
  <c r="G2035" i="7"/>
  <c r="S2035" i="7" s="1"/>
  <c r="J2034" i="7"/>
  <c r="E2033" i="7"/>
  <c r="H2032" i="7"/>
  <c r="T2032" i="7" s="1"/>
  <c r="K2031" i="7"/>
  <c r="F2030" i="7"/>
  <c r="I2029" i="7"/>
  <c r="L2028" i="7"/>
  <c r="D2028" i="7"/>
  <c r="G2027" i="7"/>
  <c r="J2026" i="7"/>
  <c r="H2024" i="7"/>
  <c r="K2023" i="7"/>
  <c r="K2022" i="7"/>
  <c r="L2019" i="7"/>
  <c r="I2002" i="7"/>
  <c r="E2006" i="7"/>
  <c r="Q2006" i="7" s="1"/>
  <c r="L1999" i="7"/>
  <c r="H2003" i="7"/>
  <c r="D2007" i="7"/>
  <c r="H2001" i="7"/>
  <c r="I1970" i="7"/>
  <c r="E1974" i="7"/>
  <c r="L1967" i="7"/>
  <c r="H1971" i="7"/>
  <c r="D1975" i="7"/>
  <c r="J1959" i="7"/>
  <c r="V1959" i="7" s="1"/>
  <c r="F1963" i="7"/>
  <c r="R1963" i="7" s="1"/>
  <c r="I1960" i="7"/>
  <c r="E1964" i="7"/>
  <c r="G1964" i="7"/>
  <c r="L1957" i="7"/>
  <c r="J1946" i="7"/>
  <c r="V1946" i="7" s="1"/>
  <c r="F1950" i="7"/>
  <c r="I1947" i="7"/>
  <c r="E1951" i="7"/>
  <c r="Q1951" i="7" s="1"/>
  <c r="L1944" i="7"/>
  <c r="H1948" i="7"/>
  <c r="D1952" i="7"/>
  <c r="G1949" i="7"/>
  <c r="G1946" i="7"/>
  <c r="S1946" i="7" s="1"/>
  <c r="K1937" i="7"/>
  <c r="J1927" i="7"/>
  <c r="F1931" i="7"/>
  <c r="R1931" i="7" s="1"/>
  <c r="I1928" i="7"/>
  <c r="E1932" i="7"/>
  <c r="L1925" i="7"/>
  <c r="H1929" i="7"/>
  <c r="D1933" i="7"/>
  <c r="J1895" i="7"/>
  <c r="F1899" i="7"/>
  <c r="R1899" i="7" s="1"/>
  <c r="I1896" i="7"/>
  <c r="E1900" i="7"/>
  <c r="L1893" i="7"/>
  <c r="H1897" i="7"/>
  <c r="D1901" i="7"/>
  <c r="J1858" i="7"/>
  <c r="V1858" i="7" s="1"/>
  <c r="F1862" i="7"/>
  <c r="I1859" i="7"/>
  <c r="E1863" i="7"/>
  <c r="L1856" i="7"/>
  <c r="H1860" i="7"/>
  <c r="D1864" i="7"/>
  <c r="K1849" i="7"/>
  <c r="J1839" i="7"/>
  <c r="F1843" i="7"/>
  <c r="I1840" i="7"/>
  <c r="E1844" i="7"/>
  <c r="L1837" i="7"/>
  <c r="H1841" i="7"/>
  <c r="D1845" i="7"/>
  <c r="J1834" i="7"/>
  <c r="F1838" i="7"/>
  <c r="R1838" i="7" s="1"/>
  <c r="I1835" i="7"/>
  <c r="E1839" i="7"/>
  <c r="L1832" i="7"/>
  <c r="H1836" i="7"/>
  <c r="D1840" i="7"/>
  <c r="G1818" i="7"/>
  <c r="L1747" i="7"/>
  <c r="H1751" i="7"/>
  <c r="D1755" i="7"/>
  <c r="J1749" i="7"/>
  <c r="G1752" i="7"/>
  <c r="K1748" i="7"/>
  <c r="E1754" i="7"/>
  <c r="I1750" i="7"/>
  <c r="D2273" i="7"/>
  <c r="H2269" i="7"/>
  <c r="F2267" i="7"/>
  <c r="L2265" i="7"/>
  <c r="D2265" i="7"/>
  <c r="G2264" i="7"/>
  <c r="J2263" i="7"/>
  <c r="H2261" i="7"/>
  <c r="K2260" i="7"/>
  <c r="F2259" i="7"/>
  <c r="R2259" i="7" s="1"/>
  <c r="L2257" i="7"/>
  <c r="D2257" i="7"/>
  <c r="G2256" i="7"/>
  <c r="S2256" i="7" s="1"/>
  <c r="J2255" i="7"/>
  <c r="H2253" i="7"/>
  <c r="K2252" i="7"/>
  <c r="F2251" i="7"/>
  <c r="L2249" i="7"/>
  <c r="X2249" i="7" s="1"/>
  <c r="G2248" i="7"/>
  <c r="J2247" i="7"/>
  <c r="V2247" i="7" s="1"/>
  <c r="H2245" i="7"/>
  <c r="T2245" i="7" s="1"/>
  <c r="K2244" i="7"/>
  <c r="F2243" i="7"/>
  <c r="L2241" i="7"/>
  <c r="G2240" i="7"/>
  <c r="J2239" i="7"/>
  <c r="V2239" i="7" s="1"/>
  <c r="H2237" i="7"/>
  <c r="K2236" i="7"/>
  <c r="W2236" i="7" s="1"/>
  <c r="L2233" i="7"/>
  <c r="G2232" i="7"/>
  <c r="J2231" i="7"/>
  <c r="H2229" i="7"/>
  <c r="K2228" i="7"/>
  <c r="L2225" i="7"/>
  <c r="X2225" i="7" s="1"/>
  <c r="G2224" i="7"/>
  <c r="J2223" i="7"/>
  <c r="H2221" i="7"/>
  <c r="T2221" i="7" s="1"/>
  <c r="K2220" i="7"/>
  <c r="L2217" i="7"/>
  <c r="G2216" i="7"/>
  <c r="J2215" i="7"/>
  <c r="H2213" i="7"/>
  <c r="K2212" i="7"/>
  <c r="F2211" i="7"/>
  <c r="L2209" i="7"/>
  <c r="X2209" i="7" s="1"/>
  <c r="G2208" i="7"/>
  <c r="S2208" i="7" s="1"/>
  <c r="J2207" i="7"/>
  <c r="H2205" i="7"/>
  <c r="K2204" i="7"/>
  <c r="L2201" i="7"/>
  <c r="X2201" i="7" s="1"/>
  <c r="G2200" i="7"/>
  <c r="J2199" i="7"/>
  <c r="V2199" i="7" s="1"/>
  <c r="H2197" i="7"/>
  <c r="T2197" i="7" s="1"/>
  <c r="K2196" i="7"/>
  <c r="L2193" i="7"/>
  <c r="G2192" i="7"/>
  <c r="J2191" i="7"/>
  <c r="K2188" i="7"/>
  <c r="W2188" i="7" s="1"/>
  <c r="L2185" i="7"/>
  <c r="G2184" i="7"/>
  <c r="J2183" i="7"/>
  <c r="V2183" i="7" s="1"/>
  <c r="K2180" i="7"/>
  <c r="L2177" i="7"/>
  <c r="G2176" i="7"/>
  <c r="J2175" i="7"/>
  <c r="K2172" i="7"/>
  <c r="W2172" i="7" s="1"/>
  <c r="L2169" i="7"/>
  <c r="G2168" i="7"/>
  <c r="J2167" i="7"/>
  <c r="K2164" i="7"/>
  <c r="L2161" i="7"/>
  <c r="G2160" i="7"/>
  <c r="J2159" i="7"/>
  <c r="H2157" i="7"/>
  <c r="T2157" i="7" s="1"/>
  <c r="K2156" i="7"/>
  <c r="L2153" i="7"/>
  <c r="G2152" i="7"/>
  <c r="J2151" i="7"/>
  <c r="H2149" i="7"/>
  <c r="K2148" i="7"/>
  <c r="F2147" i="7"/>
  <c r="L2145" i="7"/>
  <c r="X2145" i="7" s="1"/>
  <c r="D2145" i="7"/>
  <c r="G2144" i="7"/>
  <c r="S2144" i="7" s="1"/>
  <c r="J2143" i="7"/>
  <c r="H2141" i="7"/>
  <c r="K2140" i="7"/>
  <c r="F2139" i="7"/>
  <c r="L2137" i="7"/>
  <c r="D2137" i="7"/>
  <c r="G2136" i="7"/>
  <c r="J2135" i="7"/>
  <c r="V2135" i="7" s="1"/>
  <c r="H2133" i="7"/>
  <c r="T2133" i="7" s="1"/>
  <c r="K2132" i="7"/>
  <c r="F2131" i="7"/>
  <c r="L2129" i="7"/>
  <c r="D2129" i="7"/>
  <c r="G2128" i="7"/>
  <c r="J2127" i="7"/>
  <c r="H2125" i="7"/>
  <c r="K2124" i="7"/>
  <c r="F2123" i="7"/>
  <c r="L2121" i="7"/>
  <c r="D2121" i="7"/>
  <c r="G2120" i="7"/>
  <c r="J2119" i="7"/>
  <c r="V2119" i="7" s="1"/>
  <c r="H2117" i="7"/>
  <c r="K2116" i="7"/>
  <c r="F2115" i="7"/>
  <c r="L2113" i="7"/>
  <c r="D2113" i="7"/>
  <c r="G2112" i="7"/>
  <c r="J2111" i="7"/>
  <c r="H2109" i="7"/>
  <c r="T2109" i="7" s="1"/>
  <c r="K2108" i="7"/>
  <c r="F2107" i="7"/>
  <c r="L2105" i="7"/>
  <c r="D2105" i="7"/>
  <c r="G2104" i="7"/>
  <c r="J2103" i="7"/>
  <c r="H2101" i="7"/>
  <c r="K2100" i="7"/>
  <c r="W2100" i="7" s="1"/>
  <c r="F2099" i="7"/>
  <c r="L2097" i="7"/>
  <c r="D2097" i="7"/>
  <c r="G2096" i="7"/>
  <c r="J2095" i="7"/>
  <c r="H2093" i="7"/>
  <c r="K2092" i="7"/>
  <c r="F2091" i="7"/>
  <c r="L2089" i="7"/>
  <c r="D2089" i="7"/>
  <c r="G2088" i="7"/>
  <c r="S2088" i="7" s="1"/>
  <c r="J2087" i="7"/>
  <c r="H2085" i="7"/>
  <c r="K2084" i="7"/>
  <c r="F2083" i="7"/>
  <c r="L2081" i="7"/>
  <c r="X2081" i="7" s="1"/>
  <c r="D2081" i="7"/>
  <c r="G2080" i="7"/>
  <c r="S2080" i="7" s="1"/>
  <c r="J2079" i="7"/>
  <c r="H2077" i="7"/>
  <c r="K2076" i="7"/>
  <c r="F2075" i="7"/>
  <c r="L2073" i="7"/>
  <c r="D2073" i="7"/>
  <c r="G2072" i="7"/>
  <c r="J2071" i="7"/>
  <c r="H2069" i="7"/>
  <c r="T2069" i="7" s="1"/>
  <c r="K2068" i="7"/>
  <c r="F2067" i="7"/>
  <c r="L2065" i="7"/>
  <c r="D2065" i="7"/>
  <c r="G2064" i="7"/>
  <c r="J2063" i="7"/>
  <c r="H2061" i="7"/>
  <c r="K2060" i="7"/>
  <c r="F2059" i="7"/>
  <c r="L2057" i="7"/>
  <c r="D2057" i="7"/>
  <c r="G2056" i="7"/>
  <c r="J2055" i="7"/>
  <c r="V2055" i="7" s="1"/>
  <c r="H2053" i="7"/>
  <c r="K2052" i="7"/>
  <c r="W2052" i="7" s="1"/>
  <c r="F2051" i="7"/>
  <c r="L2049" i="7"/>
  <c r="D2049" i="7"/>
  <c r="G2048" i="7"/>
  <c r="J2047" i="7"/>
  <c r="H2045" i="7"/>
  <c r="T2045" i="7" s="1"/>
  <c r="K2044" i="7"/>
  <c r="F2043" i="7"/>
  <c r="R2043" i="7" s="1"/>
  <c r="L2041" i="7"/>
  <c r="X2041" i="7" s="1"/>
  <c r="D2041" i="7"/>
  <c r="G2040" i="7"/>
  <c r="J2039" i="7"/>
  <c r="H2037" i="7"/>
  <c r="K2036" i="7"/>
  <c r="W2036" i="7" s="1"/>
  <c r="F2035" i="7"/>
  <c r="L2033" i="7"/>
  <c r="D2033" i="7"/>
  <c r="G2032" i="7"/>
  <c r="J2031" i="7"/>
  <c r="H2029" i="7"/>
  <c r="K2028" i="7"/>
  <c r="F2027" i="7"/>
  <c r="R2027" i="7" s="1"/>
  <c r="L2025" i="7"/>
  <c r="D2025" i="7"/>
  <c r="G2024" i="7"/>
  <c r="J2023" i="7"/>
  <c r="I2022" i="7"/>
  <c r="J2019" i="7"/>
  <c r="J1999" i="7"/>
  <c r="F2003" i="7"/>
  <c r="I2000" i="7"/>
  <c r="E2004" i="7"/>
  <c r="J1994" i="7"/>
  <c r="F1998" i="7"/>
  <c r="I1995" i="7"/>
  <c r="E1999" i="7"/>
  <c r="L1992" i="7"/>
  <c r="H1996" i="7"/>
  <c r="T1996" i="7" s="1"/>
  <c r="D2000" i="7"/>
  <c r="G1997" i="7"/>
  <c r="G1994" i="7"/>
  <c r="S1994" i="7" s="1"/>
  <c r="J1967" i="7"/>
  <c r="F1971" i="7"/>
  <c r="I1968" i="7"/>
  <c r="E1972" i="7"/>
  <c r="L1965" i="7"/>
  <c r="J1954" i="7"/>
  <c r="F1958" i="7"/>
  <c r="I1955" i="7"/>
  <c r="E1959" i="7"/>
  <c r="L1952" i="7"/>
  <c r="H1956" i="7"/>
  <c r="D1960" i="7"/>
  <c r="G1957" i="7"/>
  <c r="G1954" i="7"/>
  <c r="G1933" i="7"/>
  <c r="J1906" i="7"/>
  <c r="V1906" i="7" s="1"/>
  <c r="F1910" i="7"/>
  <c r="I1907" i="7"/>
  <c r="E1911" i="7"/>
  <c r="L1904" i="7"/>
  <c r="H1908" i="7"/>
  <c r="D1912" i="7"/>
  <c r="G1901" i="7"/>
  <c r="K1814" i="7"/>
  <c r="K1809" i="7"/>
  <c r="F1787" i="7"/>
  <c r="E1788" i="7"/>
  <c r="I1784" i="7"/>
  <c r="K1782" i="7"/>
  <c r="W1782" i="7" s="1"/>
  <c r="J1783" i="7"/>
  <c r="H1785" i="7"/>
  <c r="D1789" i="7"/>
  <c r="J1770" i="7"/>
  <c r="F1774" i="7"/>
  <c r="I1771" i="7"/>
  <c r="E1775" i="7"/>
  <c r="L1768" i="7"/>
  <c r="H1772" i="7"/>
  <c r="D1776" i="7"/>
  <c r="G1773" i="7"/>
  <c r="K1769" i="7"/>
  <c r="J1762" i="7"/>
  <c r="F1766" i="7"/>
  <c r="I1763" i="7"/>
  <c r="E1767" i="7"/>
  <c r="Q1767" i="7" s="1"/>
  <c r="L1760" i="7"/>
  <c r="H1764" i="7"/>
  <c r="D1768" i="7"/>
  <c r="G1765" i="7"/>
  <c r="K1761" i="7"/>
  <c r="J1745" i="7"/>
  <c r="F1749" i="7"/>
  <c r="G1748" i="7"/>
  <c r="S1748" i="7" s="1"/>
  <c r="K1744" i="7"/>
  <c r="H1747" i="7"/>
  <c r="D1751" i="7"/>
  <c r="L1743" i="7"/>
  <c r="I1746" i="7"/>
  <c r="E1750" i="7"/>
  <c r="J1709" i="7"/>
  <c r="F1713" i="7"/>
  <c r="R1713" i="7" s="1"/>
  <c r="L1707" i="7"/>
  <c r="H1711" i="7"/>
  <c r="D1715" i="7"/>
  <c r="I1710" i="7"/>
  <c r="G1712" i="7"/>
  <c r="K1708" i="7"/>
  <c r="E1714" i="7"/>
  <c r="J1690" i="7"/>
  <c r="V1690" i="7" s="1"/>
  <c r="F1694" i="7"/>
  <c r="I1691" i="7"/>
  <c r="E1695" i="7"/>
  <c r="L1688" i="7"/>
  <c r="H1692" i="7"/>
  <c r="D1696" i="7"/>
  <c r="G1693" i="7"/>
  <c r="K1689" i="7"/>
  <c r="D2270" i="7"/>
  <c r="G2269" i="7"/>
  <c r="E2267" i="7"/>
  <c r="Q2267" i="7" s="1"/>
  <c r="H2266" i="7"/>
  <c r="K2265" i="7"/>
  <c r="F2264" i="7"/>
  <c r="I2263" i="7"/>
  <c r="L2262" i="7"/>
  <c r="X2262" i="7" s="1"/>
  <c r="D2262" i="7"/>
  <c r="G2261" i="7"/>
  <c r="J2260" i="7"/>
  <c r="E2259" i="7"/>
  <c r="H2258" i="7"/>
  <c r="K2257" i="7"/>
  <c r="F2256" i="7"/>
  <c r="I2255" i="7"/>
  <c r="U2255" i="7" s="1"/>
  <c r="L2254" i="7"/>
  <c r="D2254" i="7"/>
  <c r="G2253" i="7"/>
  <c r="S2253" i="7" s="1"/>
  <c r="J2252" i="7"/>
  <c r="E2251" i="7"/>
  <c r="H2250" i="7"/>
  <c r="K2249" i="7"/>
  <c r="F2248" i="7"/>
  <c r="I2247" i="7"/>
  <c r="L2246" i="7"/>
  <c r="D2246" i="7"/>
  <c r="G2245" i="7"/>
  <c r="J2244" i="7"/>
  <c r="E2243" i="7"/>
  <c r="H2242" i="7"/>
  <c r="K2241" i="7"/>
  <c r="W2241" i="7" s="1"/>
  <c r="F2240" i="7"/>
  <c r="I2239" i="7"/>
  <c r="L2238" i="7"/>
  <c r="D2238" i="7"/>
  <c r="G2237" i="7"/>
  <c r="J2236" i="7"/>
  <c r="E2235" i="7"/>
  <c r="H2234" i="7"/>
  <c r="T2234" i="7" s="1"/>
  <c r="K2233" i="7"/>
  <c r="F2232" i="7"/>
  <c r="I2231" i="7"/>
  <c r="U2231" i="7" s="1"/>
  <c r="L2230" i="7"/>
  <c r="X2230" i="7" s="1"/>
  <c r="D2230" i="7"/>
  <c r="G2229" i="7"/>
  <c r="J2228" i="7"/>
  <c r="E2227" i="7"/>
  <c r="Q2227" i="7" s="1"/>
  <c r="H2226" i="7"/>
  <c r="K2225" i="7"/>
  <c r="F2224" i="7"/>
  <c r="R2224" i="7" s="1"/>
  <c r="I2223" i="7"/>
  <c r="L2222" i="7"/>
  <c r="D2222" i="7"/>
  <c r="G2221" i="7"/>
  <c r="J2220" i="7"/>
  <c r="V2220" i="7" s="1"/>
  <c r="E2219" i="7"/>
  <c r="H2218" i="7"/>
  <c r="T2218" i="7" s="1"/>
  <c r="K2217" i="7"/>
  <c r="F2216" i="7"/>
  <c r="I2215" i="7"/>
  <c r="L2214" i="7"/>
  <c r="D2214" i="7"/>
  <c r="G2213" i="7"/>
  <c r="S2213" i="7" s="1"/>
  <c r="J2212" i="7"/>
  <c r="E2211" i="7"/>
  <c r="H2210" i="7"/>
  <c r="T2210" i="7" s="1"/>
  <c r="K2209" i="7"/>
  <c r="F2208" i="7"/>
  <c r="I2207" i="7"/>
  <c r="L2206" i="7"/>
  <c r="D2206" i="7"/>
  <c r="G2205" i="7"/>
  <c r="J2204" i="7"/>
  <c r="V2204" i="7" s="1"/>
  <c r="E2203" i="7"/>
  <c r="Q2203" i="7" s="1"/>
  <c r="H2202" i="7"/>
  <c r="K2201" i="7"/>
  <c r="F2200" i="7"/>
  <c r="I2199" i="7"/>
  <c r="L2198" i="7"/>
  <c r="X2198" i="7" s="1"/>
  <c r="D2198" i="7"/>
  <c r="G2197" i="7"/>
  <c r="J2196" i="7"/>
  <c r="E2195" i="7"/>
  <c r="H2194" i="7"/>
  <c r="K2193" i="7"/>
  <c r="F2192" i="7"/>
  <c r="I2191" i="7"/>
  <c r="U2191" i="7" s="1"/>
  <c r="L2190" i="7"/>
  <c r="D2190" i="7"/>
  <c r="G2189" i="7"/>
  <c r="S2189" i="7" s="1"/>
  <c r="J2188" i="7"/>
  <c r="E2187" i="7"/>
  <c r="H2186" i="7"/>
  <c r="K2185" i="7"/>
  <c r="F2184" i="7"/>
  <c r="I2183" i="7"/>
  <c r="L2182" i="7"/>
  <c r="D2182" i="7"/>
  <c r="G2181" i="7"/>
  <c r="J2180" i="7"/>
  <c r="E2179" i="7"/>
  <c r="H2178" i="7"/>
  <c r="K2177" i="7"/>
  <c r="W2177" i="7" s="1"/>
  <c r="F2176" i="7"/>
  <c r="I2175" i="7"/>
  <c r="U2175" i="7" s="1"/>
  <c r="L2174" i="7"/>
  <c r="D2174" i="7"/>
  <c r="G2173" i="7"/>
  <c r="J2172" i="7"/>
  <c r="E2171" i="7"/>
  <c r="H2170" i="7"/>
  <c r="T2170" i="7" s="1"/>
  <c r="K2169" i="7"/>
  <c r="F2168" i="7"/>
  <c r="I2167" i="7"/>
  <c r="U2167" i="7" s="1"/>
  <c r="L2166" i="7"/>
  <c r="X2166" i="7" s="1"/>
  <c r="D2166" i="7"/>
  <c r="G2165" i="7"/>
  <c r="J2164" i="7"/>
  <c r="E2163" i="7"/>
  <c r="Q2163" i="7" s="1"/>
  <c r="H2162" i="7"/>
  <c r="K2161" i="7"/>
  <c r="W2161" i="7" s="1"/>
  <c r="F2160" i="7"/>
  <c r="R2160" i="7" s="1"/>
  <c r="I2159" i="7"/>
  <c r="L2158" i="7"/>
  <c r="D2158" i="7"/>
  <c r="G2157" i="7"/>
  <c r="J2156" i="7"/>
  <c r="V2156" i="7" s="1"/>
  <c r="E2155" i="7"/>
  <c r="H2154" i="7"/>
  <c r="K2153" i="7"/>
  <c r="F2152" i="7"/>
  <c r="I2151" i="7"/>
  <c r="L2150" i="7"/>
  <c r="D2150" i="7"/>
  <c r="G2149" i="7"/>
  <c r="S2149" i="7" s="1"/>
  <c r="J2148" i="7"/>
  <c r="E2147" i="7"/>
  <c r="Q2147" i="7" s="1"/>
  <c r="H2146" i="7"/>
  <c r="K2145" i="7"/>
  <c r="F2144" i="7"/>
  <c r="I2143" i="7"/>
  <c r="L2142" i="7"/>
  <c r="D2142" i="7"/>
  <c r="G2141" i="7"/>
  <c r="J2140" i="7"/>
  <c r="E2139" i="7"/>
  <c r="Q2139" i="7" s="1"/>
  <c r="H2138" i="7"/>
  <c r="K2137" i="7"/>
  <c r="F2136" i="7"/>
  <c r="I2135" i="7"/>
  <c r="L2134" i="7"/>
  <c r="X2134" i="7" s="1"/>
  <c r="G2133" i="7"/>
  <c r="J2132" i="7"/>
  <c r="E2131" i="7"/>
  <c r="Q2131" i="7" s="1"/>
  <c r="H2130" i="7"/>
  <c r="K2129" i="7"/>
  <c r="F2128" i="7"/>
  <c r="I2127" i="7"/>
  <c r="L2126" i="7"/>
  <c r="X2126" i="7" s="1"/>
  <c r="G2125" i="7"/>
  <c r="J2124" i="7"/>
  <c r="E2123" i="7"/>
  <c r="Q2123" i="7" s="1"/>
  <c r="H2122" i="7"/>
  <c r="K2121" i="7"/>
  <c r="F2120" i="7"/>
  <c r="I2119" i="7"/>
  <c r="L2118" i="7"/>
  <c r="X2118" i="7" s="1"/>
  <c r="G2117" i="7"/>
  <c r="J2116" i="7"/>
  <c r="E2115" i="7"/>
  <c r="Q2115" i="7" s="1"/>
  <c r="H2114" i="7"/>
  <c r="K2113" i="7"/>
  <c r="F2112" i="7"/>
  <c r="I2111" i="7"/>
  <c r="L2110" i="7"/>
  <c r="X2110" i="7" s="1"/>
  <c r="G2109" i="7"/>
  <c r="J2108" i="7"/>
  <c r="V2108" i="7" s="1"/>
  <c r="E2107" i="7"/>
  <c r="Q2107" i="7" s="1"/>
  <c r="K2105" i="7"/>
  <c r="F2104" i="7"/>
  <c r="I2103" i="7"/>
  <c r="L2102" i="7"/>
  <c r="G2101" i="7"/>
  <c r="S2101" i="7" s="1"/>
  <c r="J2100" i="7"/>
  <c r="E2099" i="7"/>
  <c r="K2097" i="7"/>
  <c r="W2097" i="7" s="1"/>
  <c r="I2095" i="7"/>
  <c r="L2094" i="7"/>
  <c r="G2093" i="7"/>
  <c r="J2092" i="7"/>
  <c r="E2091" i="7"/>
  <c r="K2089" i="7"/>
  <c r="I2087" i="7"/>
  <c r="L2086" i="7"/>
  <c r="X2086" i="7" s="1"/>
  <c r="G2085" i="7"/>
  <c r="J2084" i="7"/>
  <c r="E2083" i="7"/>
  <c r="K2081" i="7"/>
  <c r="I2079" i="7"/>
  <c r="L2078" i="7"/>
  <c r="G2077" i="7"/>
  <c r="J2076" i="7"/>
  <c r="V2076" i="7" s="1"/>
  <c r="E2075" i="7"/>
  <c r="K2073" i="7"/>
  <c r="I2071" i="7"/>
  <c r="G2069" i="7"/>
  <c r="E2067" i="7"/>
  <c r="Q2067" i="7" s="1"/>
  <c r="K2065" i="7"/>
  <c r="I2063" i="7"/>
  <c r="G2061" i="7"/>
  <c r="S2061" i="7" s="1"/>
  <c r="E2059" i="7"/>
  <c r="Q2059" i="7" s="1"/>
  <c r="K2057" i="7"/>
  <c r="I2055" i="7"/>
  <c r="G2053" i="7"/>
  <c r="E2051" i="7"/>
  <c r="Q2051" i="7" s="1"/>
  <c r="K2049" i="7"/>
  <c r="I2047" i="7"/>
  <c r="G2045" i="7"/>
  <c r="K2041" i="7"/>
  <c r="I2039" i="7"/>
  <c r="G2037" i="7"/>
  <c r="E2035" i="7"/>
  <c r="K2033" i="7"/>
  <c r="W2033" i="7" s="1"/>
  <c r="I2031" i="7"/>
  <c r="G2029" i="7"/>
  <c r="E2027" i="7"/>
  <c r="K2025" i="7"/>
  <c r="J2018" i="7"/>
  <c r="F2022" i="7"/>
  <c r="I2019" i="7"/>
  <c r="E2023" i="7"/>
  <c r="Q2023" i="7" s="1"/>
  <c r="L2016" i="7"/>
  <c r="H2020" i="7"/>
  <c r="I2023" i="7"/>
  <c r="G2022" i="7"/>
  <c r="S2022" i="7" s="1"/>
  <c r="K2017" i="7"/>
  <c r="I2010" i="7"/>
  <c r="E2014" i="7"/>
  <c r="L2007" i="7"/>
  <c r="X2007" i="7" s="1"/>
  <c r="H2011" i="7"/>
  <c r="D2015" i="7"/>
  <c r="H2009" i="7"/>
  <c r="F1997" i="7"/>
  <c r="K1990" i="7"/>
  <c r="K1985" i="7"/>
  <c r="I1978" i="7"/>
  <c r="E1982" i="7"/>
  <c r="L1975" i="7"/>
  <c r="H1979" i="7"/>
  <c r="D1983" i="7"/>
  <c r="H1977" i="7"/>
  <c r="J1962" i="7"/>
  <c r="F1966" i="7"/>
  <c r="I1963" i="7"/>
  <c r="E1967" i="7"/>
  <c r="Q1967" i="7" s="1"/>
  <c r="L1960" i="7"/>
  <c r="H1964" i="7"/>
  <c r="T1964" i="7" s="1"/>
  <c r="D1968" i="7"/>
  <c r="G1965" i="7"/>
  <c r="F1957" i="7"/>
  <c r="K1952" i="7"/>
  <c r="D1949" i="7"/>
  <c r="K1942" i="7"/>
  <c r="W1942" i="7" s="1"/>
  <c r="J1919" i="7"/>
  <c r="F1923" i="7"/>
  <c r="I1920" i="7"/>
  <c r="U1920" i="7" s="1"/>
  <c r="E1924" i="7"/>
  <c r="L1917" i="7"/>
  <c r="H1921" i="7"/>
  <c r="D1925" i="7"/>
  <c r="J1887" i="7"/>
  <c r="V1887" i="7" s="1"/>
  <c r="F1891" i="7"/>
  <c r="I1888" i="7"/>
  <c r="E1892" i="7"/>
  <c r="Q1892" i="7" s="1"/>
  <c r="L1885" i="7"/>
  <c r="H1889" i="7"/>
  <c r="D1893" i="7"/>
  <c r="J1874" i="7"/>
  <c r="F1878" i="7"/>
  <c r="I1875" i="7"/>
  <c r="E1879" i="7"/>
  <c r="Q1879" i="7" s="1"/>
  <c r="L1872" i="7"/>
  <c r="H1876" i="7"/>
  <c r="D1880" i="7"/>
  <c r="K1873" i="7"/>
  <c r="J1863" i="7"/>
  <c r="F1867" i="7"/>
  <c r="R1867" i="7" s="1"/>
  <c r="I1864" i="7"/>
  <c r="E1868" i="7"/>
  <c r="L1861" i="7"/>
  <c r="H1865" i="7"/>
  <c r="D1869" i="7"/>
  <c r="G1866" i="7"/>
  <c r="K1862" i="7"/>
  <c r="J1823" i="7"/>
  <c r="V1823" i="7" s="1"/>
  <c r="F1827" i="7"/>
  <c r="I1824" i="7"/>
  <c r="E1828" i="7"/>
  <c r="Q1828" i="7" s="1"/>
  <c r="L1821" i="7"/>
  <c r="H1825" i="7"/>
  <c r="D1829" i="7"/>
  <c r="J1818" i="7"/>
  <c r="F1822" i="7"/>
  <c r="R1822" i="7" s="1"/>
  <c r="I1819" i="7"/>
  <c r="E1823" i="7"/>
  <c r="L1816" i="7"/>
  <c r="H1820" i="7"/>
  <c r="D1824" i="7"/>
  <c r="J1791" i="7"/>
  <c r="F1795" i="7"/>
  <c r="I1792" i="7"/>
  <c r="U1792" i="7" s="1"/>
  <c r="E1796" i="7"/>
  <c r="L1789" i="7"/>
  <c r="H1793" i="7"/>
  <c r="D1797" i="7"/>
  <c r="G1786" i="7"/>
  <c r="J1778" i="7"/>
  <c r="F1782" i="7"/>
  <c r="I1779" i="7"/>
  <c r="U1779" i="7" s="1"/>
  <c r="E1783" i="7"/>
  <c r="L1776" i="7"/>
  <c r="H1780" i="7"/>
  <c r="D1784" i="7"/>
  <c r="K1777" i="7"/>
  <c r="G1781" i="7"/>
  <c r="J1594" i="7"/>
  <c r="F1598" i="7"/>
  <c r="R1598" i="7" s="1"/>
  <c r="I1595" i="7"/>
  <c r="E1599" i="7"/>
  <c r="L1592" i="7"/>
  <c r="H1596" i="7"/>
  <c r="D1600" i="7"/>
  <c r="K1593" i="7"/>
  <c r="G1597" i="7"/>
  <c r="E2272" i="7"/>
  <c r="Q2272" i="7" s="1"/>
  <c r="I2268" i="7"/>
  <c r="D2267" i="7"/>
  <c r="G2266" i="7"/>
  <c r="S2266" i="7" s="1"/>
  <c r="E2264" i="7"/>
  <c r="H2263" i="7"/>
  <c r="I2260" i="7"/>
  <c r="D2259" i="7"/>
  <c r="G2258" i="7"/>
  <c r="E2256" i="7"/>
  <c r="H2255" i="7"/>
  <c r="I2252" i="7"/>
  <c r="U2252" i="7" s="1"/>
  <c r="D2251" i="7"/>
  <c r="G2250" i="7"/>
  <c r="E2248" i="7"/>
  <c r="H2247" i="7"/>
  <c r="I2244" i="7"/>
  <c r="U2244" i="7" s="1"/>
  <c r="D2243" i="7"/>
  <c r="G2242" i="7"/>
  <c r="S2242" i="7" s="1"/>
  <c r="E2240" i="7"/>
  <c r="Q2240" i="7" s="1"/>
  <c r="H2239" i="7"/>
  <c r="I2236" i="7"/>
  <c r="D2235" i="7"/>
  <c r="G2234" i="7"/>
  <c r="E2232" i="7"/>
  <c r="Q2232" i="7" s="1"/>
  <c r="H2231" i="7"/>
  <c r="I2228" i="7"/>
  <c r="D2227" i="7"/>
  <c r="G2226" i="7"/>
  <c r="E2224" i="7"/>
  <c r="H2223" i="7"/>
  <c r="I2220" i="7"/>
  <c r="D2219" i="7"/>
  <c r="G2218" i="7"/>
  <c r="E2216" i="7"/>
  <c r="H2215" i="7"/>
  <c r="T2215" i="7" s="1"/>
  <c r="I2212" i="7"/>
  <c r="D2211" i="7"/>
  <c r="G2210" i="7"/>
  <c r="E2208" i="7"/>
  <c r="H2207" i="7"/>
  <c r="T2207" i="7" s="1"/>
  <c r="I2204" i="7"/>
  <c r="D2203" i="7"/>
  <c r="G2202" i="7"/>
  <c r="S2202" i="7" s="1"/>
  <c r="E2200" i="7"/>
  <c r="H2199" i="7"/>
  <c r="I2196" i="7"/>
  <c r="D2195" i="7"/>
  <c r="G2194" i="7"/>
  <c r="E2192" i="7"/>
  <c r="H2191" i="7"/>
  <c r="I2188" i="7"/>
  <c r="D2187" i="7"/>
  <c r="G2186" i="7"/>
  <c r="S2186" i="7" s="1"/>
  <c r="E2184" i="7"/>
  <c r="H2183" i="7"/>
  <c r="I2180" i="7"/>
  <c r="U2180" i="7" s="1"/>
  <c r="D2179" i="7"/>
  <c r="G2178" i="7"/>
  <c r="S2178" i="7" s="1"/>
  <c r="E2176" i="7"/>
  <c r="Q2176" i="7" s="1"/>
  <c r="H2175" i="7"/>
  <c r="I2172" i="7"/>
  <c r="D2171" i="7"/>
  <c r="G2170" i="7"/>
  <c r="E2168" i="7"/>
  <c r="Q2168" i="7" s="1"/>
  <c r="H2167" i="7"/>
  <c r="I2164" i="7"/>
  <c r="D2163" i="7"/>
  <c r="G2162" i="7"/>
  <c r="E2160" i="7"/>
  <c r="H2159" i="7"/>
  <c r="I2156" i="7"/>
  <c r="D2155" i="7"/>
  <c r="G2154" i="7"/>
  <c r="E2152" i="7"/>
  <c r="H2151" i="7"/>
  <c r="T2151" i="7" s="1"/>
  <c r="I2148" i="7"/>
  <c r="D2147" i="7"/>
  <c r="G2146" i="7"/>
  <c r="E2144" i="7"/>
  <c r="H2143" i="7"/>
  <c r="T2143" i="7" s="1"/>
  <c r="I2140" i="7"/>
  <c r="D2139" i="7"/>
  <c r="G2138" i="7"/>
  <c r="S2138" i="7" s="1"/>
  <c r="E2136" i="7"/>
  <c r="H2135" i="7"/>
  <c r="I2132" i="7"/>
  <c r="D2131" i="7"/>
  <c r="G2130" i="7"/>
  <c r="S2130" i="7" s="1"/>
  <c r="E2128" i="7"/>
  <c r="H2127" i="7"/>
  <c r="I2124" i="7"/>
  <c r="D2123" i="7"/>
  <c r="G2122" i="7"/>
  <c r="E2120" i="7"/>
  <c r="H2119" i="7"/>
  <c r="I2116" i="7"/>
  <c r="U2116" i="7" s="1"/>
  <c r="D2115" i="7"/>
  <c r="G2114" i="7"/>
  <c r="E2112" i="7"/>
  <c r="Q2112" i="7" s="1"/>
  <c r="H2111" i="7"/>
  <c r="I2108" i="7"/>
  <c r="D2107" i="7"/>
  <c r="G2106" i="7"/>
  <c r="E2104" i="7"/>
  <c r="Q2104" i="7" s="1"/>
  <c r="H2103" i="7"/>
  <c r="I2100" i="7"/>
  <c r="D2099" i="7"/>
  <c r="G2098" i="7"/>
  <c r="E2096" i="7"/>
  <c r="H2095" i="7"/>
  <c r="I2092" i="7"/>
  <c r="D2091" i="7"/>
  <c r="G2090" i="7"/>
  <c r="E2088" i="7"/>
  <c r="H2087" i="7"/>
  <c r="I2084" i="7"/>
  <c r="D2083" i="7"/>
  <c r="G2082" i="7"/>
  <c r="E2080" i="7"/>
  <c r="H2079" i="7"/>
  <c r="T2079" i="7" s="1"/>
  <c r="I2076" i="7"/>
  <c r="G2074" i="7"/>
  <c r="E2072" i="7"/>
  <c r="Q2072" i="7" s="1"/>
  <c r="H2071" i="7"/>
  <c r="I2068" i="7"/>
  <c r="G2066" i="7"/>
  <c r="E2064" i="7"/>
  <c r="H2063" i="7"/>
  <c r="T2063" i="7" s="1"/>
  <c r="I2060" i="7"/>
  <c r="G2058" i="7"/>
  <c r="S2058" i="7" s="1"/>
  <c r="E2056" i="7"/>
  <c r="H2055" i="7"/>
  <c r="I2052" i="7"/>
  <c r="G2050" i="7"/>
  <c r="E2048" i="7"/>
  <c r="H2047" i="7"/>
  <c r="T2047" i="7" s="1"/>
  <c r="I2044" i="7"/>
  <c r="G2042" i="7"/>
  <c r="E2040" i="7"/>
  <c r="Q2040" i="7" s="1"/>
  <c r="H2039" i="7"/>
  <c r="I2036" i="7"/>
  <c r="G2034" i="7"/>
  <c r="E2032" i="7"/>
  <c r="H2031" i="7"/>
  <c r="I2028" i="7"/>
  <c r="G2026" i="7"/>
  <c r="E2024" i="7"/>
  <c r="Q2024" i="7" s="1"/>
  <c r="H2023" i="7"/>
  <c r="J2007" i="7"/>
  <c r="F2011" i="7"/>
  <c r="I2008" i="7"/>
  <c r="E2012" i="7"/>
  <c r="Q2012" i="7" s="1"/>
  <c r="J2002" i="7"/>
  <c r="F2006" i="7"/>
  <c r="I2003" i="7"/>
  <c r="E2007" i="7"/>
  <c r="L2000" i="7"/>
  <c r="H2004" i="7"/>
  <c r="D2008" i="7"/>
  <c r="G2005" i="7"/>
  <c r="S2005" i="7" s="1"/>
  <c r="G2002" i="7"/>
  <c r="D1997" i="7"/>
  <c r="J1975" i="7"/>
  <c r="V1975" i="7" s="1"/>
  <c r="F1979" i="7"/>
  <c r="I1976" i="7"/>
  <c r="E1980" i="7"/>
  <c r="J1970" i="7"/>
  <c r="F1974" i="7"/>
  <c r="R1974" i="7" s="1"/>
  <c r="I1971" i="7"/>
  <c r="E1975" i="7"/>
  <c r="L1968" i="7"/>
  <c r="X1968" i="7" s="1"/>
  <c r="H1972" i="7"/>
  <c r="D1976" i="7"/>
  <c r="G1973" i="7"/>
  <c r="G1970" i="7"/>
  <c r="F1965" i="7"/>
  <c r="K1960" i="7"/>
  <c r="D1957" i="7"/>
  <c r="K1950" i="7"/>
  <c r="J1930" i="7"/>
  <c r="F1934" i="7"/>
  <c r="I1931" i="7"/>
  <c r="E1935" i="7"/>
  <c r="L1928" i="7"/>
  <c r="H1932" i="7"/>
  <c r="D1936" i="7"/>
  <c r="J1898" i="7"/>
  <c r="F1902" i="7"/>
  <c r="I1899" i="7"/>
  <c r="E1903" i="7"/>
  <c r="L1896" i="7"/>
  <c r="H1900" i="7"/>
  <c r="D1904" i="7"/>
  <c r="J1847" i="7"/>
  <c r="F1851" i="7"/>
  <c r="I1848" i="7"/>
  <c r="E1852" i="7"/>
  <c r="L1845" i="7"/>
  <c r="H1849" i="7"/>
  <c r="D1853" i="7"/>
  <c r="J1842" i="7"/>
  <c r="F1846" i="7"/>
  <c r="I1843" i="7"/>
  <c r="E1847" i="7"/>
  <c r="L1840" i="7"/>
  <c r="H1844" i="7"/>
  <c r="D1848" i="7"/>
  <c r="J1799" i="7"/>
  <c r="F1803" i="7"/>
  <c r="I1800" i="7"/>
  <c r="E1804" i="7"/>
  <c r="L1797" i="7"/>
  <c r="H1801" i="7"/>
  <c r="D1805" i="7"/>
  <c r="L1784" i="7"/>
  <c r="J1786" i="7"/>
  <c r="V1786" i="7" s="1"/>
  <c r="F1790" i="7"/>
  <c r="I1787" i="7"/>
  <c r="E1791" i="7"/>
  <c r="H1788" i="7"/>
  <c r="D1792" i="7"/>
  <c r="G1789" i="7"/>
  <c r="L1703" i="7"/>
  <c r="H1707" i="7"/>
  <c r="T1707" i="7" s="1"/>
  <c r="D1711" i="7"/>
  <c r="J1705" i="7"/>
  <c r="F1709" i="7"/>
  <c r="R1709" i="7" s="1"/>
  <c r="I1706" i="7"/>
  <c r="G1708" i="7"/>
  <c r="K1704" i="7"/>
  <c r="D2272" i="7"/>
  <c r="E2269" i="7"/>
  <c r="Q2269" i="7" s="1"/>
  <c r="H2268" i="7"/>
  <c r="F2266" i="7"/>
  <c r="I2265" i="7"/>
  <c r="U2265" i="7" s="1"/>
  <c r="D2264" i="7"/>
  <c r="G2263" i="7"/>
  <c r="E2261" i="7"/>
  <c r="H2260" i="7"/>
  <c r="F2258" i="7"/>
  <c r="R2258" i="7" s="1"/>
  <c r="I2257" i="7"/>
  <c r="D2256" i="7"/>
  <c r="G2255" i="7"/>
  <c r="E2253" i="7"/>
  <c r="H2252" i="7"/>
  <c r="F2250" i="7"/>
  <c r="I2249" i="7"/>
  <c r="D2248" i="7"/>
  <c r="G2247" i="7"/>
  <c r="E2245" i="7"/>
  <c r="H2244" i="7"/>
  <c r="F2242" i="7"/>
  <c r="I2241" i="7"/>
  <c r="D2240" i="7"/>
  <c r="G2239" i="7"/>
  <c r="E2237" i="7"/>
  <c r="Q2237" i="7" s="1"/>
  <c r="H2236" i="7"/>
  <c r="F2234" i="7"/>
  <c r="I2233" i="7"/>
  <c r="U2233" i="7" s="1"/>
  <c r="D2232" i="7"/>
  <c r="G2231" i="7"/>
  <c r="E2229" i="7"/>
  <c r="H2228" i="7"/>
  <c r="F2226" i="7"/>
  <c r="R2226" i="7" s="1"/>
  <c r="I2225" i="7"/>
  <c r="D2224" i="7"/>
  <c r="G2223" i="7"/>
  <c r="S2223" i="7" s="1"/>
  <c r="E2221" i="7"/>
  <c r="H2220" i="7"/>
  <c r="F2218" i="7"/>
  <c r="I2217" i="7"/>
  <c r="D2216" i="7"/>
  <c r="G2215" i="7"/>
  <c r="E2213" i="7"/>
  <c r="H2212" i="7"/>
  <c r="F2210" i="7"/>
  <c r="I2209" i="7"/>
  <c r="D2208" i="7"/>
  <c r="G2207" i="7"/>
  <c r="E2205" i="7"/>
  <c r="Q2205" i="7" s="1"/>
  <c r="H2204" i="7"/>
  <c r="F2202" i="7"/>
  <c r="I2201" i="7"/>
  <c r="D2200" i="7"/>
  <c r="G2199" i="7"/>
  <c r="E2197" i="7"/>
  <c r="H2196" i="7"/>
  <c r="F2194" i="7"/>
  <c r="R2194" i="7" s="1"/>
  <c r="I2193" i="7"/>
  <c r="D2192" i="7"/>
  <c r="G2191" i="7"/>
  <c r="E2189" i="7"/>
  <c r="H2188" i="7"/>
  <c r="F2186" i="7"/>
  <c r="I2185" i="7"/>
  <c r="D2184" i="7"/>
  <c r="G2183" i="7"/>
  <c r="E2181" i="7"/>
  <c r="H2180" i="7"/>
  <c r="F2178" i="7"/>
  <c r="I2177" i="7"/>
  <c r="D2176" i="7"/>
  <c r="G2175" i="7"/>
  <c r="E2173" i="7"/>
  <c r="Q2173" i="7" s="1"/>
  <c r="H2172" i="7"/>
  <c r="F2170" i="7"/>
  <c r="I2169" i="7"/>
  <c r="U2169" i="7" s="1"/>
  <c r="D2168" i="7"/>
  <c r="G2167" i="7"/>
  <c r="E2165" i="7"/>
  <c r="H2164" i="7"/>
  <c r="F2162" i="7"/>
  <c r="R2162" i="7" s="1"/>
  <c r="I2161" i="7"/>
  <c r="D2160" i="7"/>
  <c r="G2159" i="7"/>
  <c r="S2159" i="7" s="1"/>
  <c r="E2157" i="7"/>
  <c r="H2156" i="7"/>
  <c r="F2154" i="7"/>
  <c r="I2153" i="7"/>
  <c r="D2152" i="7"/>
  <c r="G2151" i="7"/>
  <c r="H2148" i="7"/>
  <c r="F2146" i="7"/>
  <c r="R2146" i="7" s="1"/>
  <c r="I2145" i="7"/>
  <c r="D2144" i="7"/>
  <c r="G2143" i="7"/>
  <c r="E2141" i="7"/>
  <c r="H2140" i="7"/>
  <c r="T2140" i="7" s="1"/>
  <c r="F2138" i="7"/>
  <c r="I2137" i="7"/>
  <c r="D2136" i="7"/>
  <c r="G2135" i="7"/>
  <c r="H2132" i="7"/>
  <c r="F2130" i="7"/>
  <c r="I2129" i="7"/>
  <c r="D2128" i="7"/>
  <c r="G2127" i="7"/>
  <c r="E2125" i="7"/>
  <c r="H2124" i="7"/>
  <c r="T2124" i="7" s="1"/>
  <c r="F2122" i="7"/>
  <c r="R2122" i="7" s="1"/>
  <c r="I2121" i="7"/>
  <c r="D2120" i="7"/>
  <c r="G2119" i="7"/>
  <c r="E2117" i="7"/>
  <c r="Q2117" i="7" s="1"/>
  <c r="H2116" i="7"/>
  <c r="F2114" i="7"/>
  <c r="R2114" i="7" s="1"/>
  <c r="I2113" i="7"/>
  <c r="D2112" i="7"/>
  <c r="G2111" i="7"/>
  <c r="E2109" i="7"/>
  <c r="H2108" i="7"/>
  <c r="F2106" i="7"/>
  <c r="R2106" i="7" s="1"/>
  <c r="I2105" i="7"/>
  <c r="D2104" i="7"/>
  <c r="G2103" i="7"/>
  <c r="S2103" i="7" s="1"/>
  <c r="E2101" i="7"/>
  <c r="H2100" i="7"/>
  <c r="F2098" i="7"/>
  <c r="I2097" i="7"/>
  <c r="D2096" i="7"/>
  <c r="G2095" i="7"/>
  <c r="E2093" i="7"/>
  <c r="H2092" i="7"/>
  <c r="F2090" i="7"/>
  <c r="I2089" i="7"/>
  <c r="D2088" i="7"/>
  <c r="G2087" i="7"/>
  <c r="E2085" i="7"/>
  <c r="Q2085" i="7" s="1"/>
  <c r="H2084" i="7"/>
  <c r="F2082" i="7"/>
  <c r="I2081" i="7"/>
  <c r="D2080" i="7"/>
  <c r="G2079" i="7"/>
  <c r="E2077" i="7"/>
  <c r="H2076" i="7"/>
  <c r="F2074" i="7"/>
  <c r="R2074" i="7" s="1"/>
  <c r="I2073" i="7"/>
  <c r="D2072" i="7"/>
  <c r="G2071" i="7"/>
  <c r="S2071" i="7" s="1"/>
  <c r="E2069" i="7"/>
  <c r="H2068" i="7"/>
  <c r="F2066" i="7"/>
  <c r="I2065" i="7"/>
  <c r="D2064" i="7"/>
  <c r="G2063" i="7"/>
  <c r="E2061" i="7"/>
  <c r="H2060" i="7"/>
  <c r="T2060" i="7" s="1"/>
  <c r="F2058" i="7"/>
  <c r="I2057" i="7"/>
  <c r="D2056" i="7"/>
  <c r="G2055" i="7"/>
  <c r="E2053" i="7"/>
  <c r="H2052" i="7"/>
  <c r="F2050" i="7"/>
  <c r="I2049" i="7"/>
  <c r="D2048" i="7"/>
  <c r="G2047" i="7"/>
  <c r="E2045" i="7"/>
  <c r="H2044" i="7"/>
  <c r="F2042" i="7"/>
  <c r="R2042" i="7" s="1"/>
  <c r="I2041" i="7"/>
  <c r="D2040" i="7"/>
  <c r="G2039" i="7"/>
  <c r="S2039" i="7" s="1"/>
  <c r="H2036" i="7"/>
  <c r="F2034" i="7"/>
  <c r="R2034" i="7" s="1"/>
  <c r="I2033" i="7"/>
  <c r="D2032" i="7"/>
  <c r="G2031" i="7"/>
  <c r="S2031" i="7" s="1"/>
  <c r="E2029" i="7"/>
  <c r="H2028" i="7"/>
  <c r="I2021" i="7"/>
  <c r="U2021" i="7" s="1"/>
  <c r="L2018" i="7"/>
  <c r="H2022" i="7"/>
  <c r="K2019" i="7"/>
  <c r="G2023" i="7"/>
  <c r="F2026" i="7"/>
  <c r="R2026" i="7" s="1"/>
  <c r="I2025" i="7"/>
  <c r="D2024" i="7"/>
  <c r="F2023" i="7"/>
  <c r="J2015" i="7"/>
  <c r="F2019" i="7"/>
  <c r="I2016" i="7"/>
  <c r="E2020" i="7"/>
  <c r="I2020" i="7"/>
  <c r="U2020" i="7" s="1"/>
  <c r="H2017" i="7"/>
  <c r="L2013" i="7"/>
  <c r="F2005" i="7"/>
  <c r="K1998" i="7"/>
  <c r="K1993" i="7"/>
  <c r="I1986" i="7"/>
  <c r="E1990" i="7"/>
  <c r="L1983" i="7"/>
  <c r="X1983" i="7" s="1"/>
  <c r="H1987" i="7"/>
  <c r="D1991" i="7"/>
  <c r="F1973" i="7"/>
  <c r="K1968" i="7"/>
  <c r="D1965" i="7"/>
  <c r="K1958" i="7"/>
  <c r="K1953" i="7"/>
  <c r="J1911" i="7"/>
  <c r="F1915" i="7"/>
  <c r="I1912" i="7"/>
  <c r="U1912" i="7" s="1"/>
  <c r="E1916" i="7"/>
  <c r="L1909" i="7"/>
  <c r="H1913" i="7"/>
  <c r="D1917" i="7"/>
  <c r="J1879" i="7"/>
  <c r="F1883" i="7"/>
  <c r="R1883" i="7" s="1"/>
  <c r="I1880" i="7"/>
  <c r="E1884" i="7"/>
  <c r="L1877" i="7"/>
  <c r="H1881" i="7"/>
  <c r="D1885" i="7"/>
  <c r="G1882" i="7"/>
  <c r="K1878" i="7"/>
  <c r="G1850" i="7"/>
  <c r="S1850" i="7" s="1"/>
  <c r="K1822" i="7"/>
  <c r="K1817" i="7"/>
  <c r="J1807" i="7"/>
  <c r="F1811" i="7"/>
  <c r="I1808" i="7"/>
  <c r="E1812" i="7"/>
  <c r="L1805" i="7"/>
  <c r="H1809" i="7"/>
  <c r="D1813" i="7"/>
  <c r="G1802" i="7"/>
  <c r="J1794" i="7"/>
  <c r="F1798" i="7"/>
  <c r="I1795" i="7"/>
  <c r="E1799" i="7"/>
  <c r="L1792" i="7"/>
  <c r="H1796" i="7"/>
  <c r="D1800" i="7"/>
  <c r="G1797" i="7"/>
  <c r="S1797" i="7" s="1"/>
  <c r="L1729" i="7"/>
  <c r="E2021" i="7"/>
  <c r="F2018" i="7"/>
  <c r="I2017" i="7"/>
  <c r="G2015" i="7"/>
  <c r="J2014" i="7"/>
  <c r="E2013" i="7"/>
  <c r="K2011" i="7"/>
  <c r="W2011" i="7" s="1"/>
  <c r="F2010" i="7"/>
  <c r="R2010" i="7" s="1"/>
  <c r="I2009" i="7"/>
  <c r="G2007" i="7"/>
  <c r="J2006" i="7"/>
  <c r="E2005" i="7"/>
  <c r="K2003" i="7"/>
  <c r="W2003" i="7" s="1"/>
  <c r="F2002" i="7"/>
  <c r="R2002" i="7" s="1"/>
  <c r="I2001" i="7"/>
  <c r="G1999" i="7"/>
  <c r="S1999" i="7" s="1"/>
  <c r="J1998" i="7"/>
  <c r="E1997" i="7"/>
  <c r="K1995" i="7"/>
  <c r="F1994" i="7"/>
  <c r="I1993" i="7"/>
  <c r="U1993" i="7" s="1"/>
  <c r="G1991" i="7"/>
  <c r="J1990" i="7"/>
  <c r="E1989" i="7"/>
  <c r="Q1989" i="7" s="1"/>
  <c r="K1987" i="7"/>
  <c r="F1986" i="7"/>
  <c r="I1985" i="7"/>
  <c r="G1983" i="7"/>
  <c r="J1982" i="7"/>
  <c r="E1981" i="7"/>
  <c r="K1979" i="7"/>
  <c r="F1978" i="7"/>
  <c r="I1977" i="7"/>
  <c r="G1975" i="7"/>
  <c r="J1974" i="7"/>
  <c r="E1973" i="7"/>
  <c r="K1971" i="7"/>
  <c r="W1971" i="7" s="1"/>
  <c r="F1970" i="7"/>
  <c r="I1969" i="7"/>
  <c r="G1967" i="7"/>
  <c r="J1966" i="7"/>
  <c r="E1965" i="7"/>
  <c r="K1963" i="7"/>
  <c r="F1962" i="7"/>
  <c r="I1961" i="7"/>
  <c r="U1961" i="7" s="1"/>
  <c r="G1959" i="7"/>
  <c r="J1958" i="7"/>
  <c r="E1957" i="7"/>
  <c r="K1955" i="7"/>
  <c r="F1954" i="7"/>
  <c r="I1953" i="7"/>
  <c r="G1951" i="7"/>
  <c r="J1950" i="7"/>
  <c r="V1950" i="7" s="1"/>
  <c r="E1949" i="7"/>
  <c r="K1947" i="7"/>
  <c r="F1946" i="7"/>
  <c r="I1945" i="7"/>
  <c r="G1943" i="7"/>
  <c r="J1942" i="7"/>
  <c r="E1941" i="7"/>
  <c r="K1939" i="7"/>
  <c r="F1938" i="7"/>
  <c r="I1937" i="7"/>
  <c r="U1937" i="7" s="1"/>
  <c r="G1935" i="7"/>
  <c r="S1935" i="7" s="1"/>
  <c r="J1934" i="7"/>
  <c r="E1933" i="7"/>
  <c r="K1931" i="7"/>
  <c r="F1930" i="7"/>
  <c r="I1929" i="7"/>
  <c r="U1929" i="7" s="1"/>
  <c r="G1927" i="7"/>
  <c r="J1926" i="7"/>
  <c r="E1925" i="7"/>
  <c r="K1923" i="7"/>
  <c r="F1922" i="7"/>
  <c r="I1921" i="7"/>
  <c r="G1919" i="7"/>
  <c r="J1918" i="7"/>
  <c r="V1918" i="7" s="1"/>
  <c r="E1917" i="7"/>
  <c r="K1915" i="7"/>
  <c r="W1915" i="7" s="1"/>
  <c r="F1914" i="7"/>
  <c r="I1913" i="7"/>
  <c r="G1911" i="7"/>
  <c r="J1910" i="7"/>
  <c r="E1909" i="7"/>
  <c r="K1907" i="7"/>
  <c r="W1907" i="7" s="1"/>
  <c r="F1906" i="7"/>
  <c r="I1905" i="7"/>
  <c r="G1903" i="7"/>
  <c r="S1903" i="7" s="1"/>
  <c r="J1902" i="7"/>
  <c r="V1902" i="7" s="1"/>
  <c r="E1901" i="7"/>
  <c r="K1899" i="7"/>
  <c r="F1898" i="7"/>
  <c r="I1897" i="7"/>
  <c r="U1897" i="7" s="1"/>
  <c r="G1895" i="7"/>
  <c r="J1894" i="7"/>
  <c r="V1894" i="7" s="1"/>
  <c r="E1893" i="7"/>
  <c r="Q1893" i="7" s="1"/>
  <c r="K1891" i="7"/>
  <c r="F1890" i="7"/>
  <c r="I1889" i="7"/>
  <c r="G1887" i="7"/>
  <c r="J1886" i="7"/>
  <c r="V1886" i="7" s="1"/>
  <c r="E1885" i="7"/>
  <c r="K1883" i="7"/>
  <c r="F1882" i="7"/>
  <c r="I1881" i="7"/>
  <c r="G1879" i="7"/>
  <c r="J1878" i="7"/>
  <c r="E1877" i="7"/>
  <c r="K1875" i="7"/>
  <c r="F1874" i="7"/>
  <c r="I1873" i="7"/>
  <c r="U1873" i="7" s="1"/>
  <c r="G1871" i="7"/>
  <c r="J1870" i="7"/>
  <c r="E1869" i="7"/>
  <c r="K1867" i="7"/>
  <c r="F1866" i="7"/>
  <c r="I1865" i="7"/>
  <c r="U1865" i="7" s="1"/>
  <c r="G1863" i="7"/>
  <c r="J1862" i="7"/>
  <c r="K1859" i="7"/>
  <c r="I1857" i="7"/>
  <c r="G1855" i="7"/>
  <c r="J1854" i="7"/>
  <c r="K1851" i="7"/>
  <c r="I1849" i="7"/>
  <c r="G1847" i="7"/>
  <c r="J1846" i="7"/>
  <c r="K1843" i="7"/>
  <c r="I1841" i="7"/>
  <c r="G1839" i="7"/>
  <c r="J1838" i="7"/>
  <c r="K1835" i="7"/>
  <c r="I1833" i="7"/>
  <c r="U1833" i="7" s="1"/>
  <c r="G1831" i="7"/>
  <c r="J1830" i="7"/>
  <c r="V1830" i="7" s="1"/>
  <c r="K1827" i="7"/>
  <c r="W1827" i="7" s="1"/>
  <c r="I1825" i="7"/>
  <c r="U1825" i="7" s="1"/>
  <c r="G1823" i="7"/>
  <c r="J1822" i="7"/>
  <c r="K1819" i="7"/>
  <c r="I1817" i="7"/>
  <c r="G1815" i="7"/>
  <c r="J1814" i="7"/>
  <c r="K1811" i="7"/>
  <c r="W1811" i="7" s="1"/>
  <c r="G1807" i="7"/>
  <c r="K1803" i="7"/>
  <c r="G1799" i="7"/>
  <c r="K1795" i="7"/>
  <c r="G1791" i="7"/>
  <c r="S1791" i="7" s="1"/>
  <c r="K1787" i="7"/>
  <c r="I1781" i="7"/>
  <c r="L1778" i="7"/>
  <c r="X1778" i="7" s="1"/>
  <c r="H1782" i="7"/>
  <c r="K1779" i="7"/>
  <c r="G1783" i="7"/>
  <c r="K1784" i="7"/>
  <c r="L1783" i="7"/>
  <c r="J1781" i="7"/>
  <c r="J1780" i="7"/>
  <c r="E1770" i="7"/>
  <c r="E1762" i="7"/>
  <c r="F1759" i="7"/>
  <c r="L1739" i="7"/>
  <c r="H1743" i="7"/>
  <c r="D1747" i="7"/>
  <c r="F1745" i="7"/>
  <c r="J1737" i="7"/>
  <c r="F1741" i="7"/>
  <c r="J1706" i="7"/>
  <c r="F1710" i="7"/>
  <c r="I1707" i="7"/>
  <c r="E1711" i="7"/>
  <c r="L1704" i="7"/>
  <c r="X1704" i="7" s="1"/>
  <c r="H1708" i="7"/>
  <c r="D1712" i="7"/>
  <c r="G1684" i="7"/>
  <c r="G1676" i="7"/>
  <c r="L1655" i="7"/>
  <c r="J1657" i="7"/>
  <c r="I1658" i="7"/>
  <c r="H1659" i="7"/>
  <c r="G1660" i="7"/>
  <c r="K1656" i="7"/>
  <c r="J1637" i="7"/>
  <c r="V1637" i="7" s="1"/>
  <c r="F1641" i="7"/>
  <c r="L1635" i="7"/>
  <c r="D1643" i="7"/>
  <c r="E1642" i="7"/>
  <c r="K1636" i="7"/>
  <c r="W1636" i="7" s="1"/>
  <c r="G1640" i="7"/>
  <c r="H1639" i="7"/>
  <c r="I1638" i="7"/>
  <c r="L1628" i="7"/>
  <c r="H1632" i="7"/>
  <c r="D1636" i="7"/>
  <c r="J1630" i="7"/>
  <c r="F1634" i="7"/>
  <c r="R1634" i="7" s="1"/>
  <c r="I1631" i="7"/>
  <c r="E1635" i="7"/>
  <c r="G1633" i="7"/>
  <c r="J1440" i="7"/>
  <c r="F1444" i="7"/>
  <c r="L1438" i="7"/>
  <c r="H1442" i="7"/>
  <c r="D1446" i="7"/>
  <c r="E1445" i="7"/>
  <c r="K1439" i="7"/>
  <c r="G1443" i="7"/>
  <c r="I1441" i="7"/>
  <c r="G1940" i="7"/>
  <c r="K1936" i="7"/>
  <c r="G1932" i="7"/>
  <c r="K1928" i="7"/>
  <c r="W1928" i="7" s="1"/>
  <c r="G1924" i="7"/>
  <c r="K1920" i="7"/>
  <c r="G1916" i="7"/>
  <c r="K1912" i="7"/>
  <c r="G1908" i="7"/>
  <c r="K1904" i="7"/>
  <c r="G1900" i="7"/>
  <c r="K1896" i="7"/>
  <c r="W1896" i="7" s="1"/>
  <c r="G1892" i="7"/>
  <c r="K1888" i="7"/>
  <c r="G1884" i="7"/>
  <c r="S1884" i="7" s="1"/>
  <c r="K1880" i="7"/>
  <c r="W1880" i="7" s="1"/>
  <c r="G1876" i="7"/>
  <c r="K1872" i="7"/>
  <c r="G1868" i="7"/>
  <c r="K1864" i="7"/>
  <c r="W1864" i="7" s="1"/>
  <c r="G1860" i="7"/>
  <c r="K1856" i="7"/>
  <c r="G1852" i="7"/>
  <c r="K1848" i="7"/>
  <c r="G1844" i="7"/>
  <c r="K1840" i="7"/>
  <c r="G1836" i="7"/>
  <c r="K1832" i="7"/>
  <c r="W1832" i="7" s="1"/>
  <c r="G1828" i="7"/>
  <c r="K1824" i="7"/>
  <c r="G1820" i="7"/>
  <c r="S1820" i="7" s="1"/>
  <c r="K1816" i="7"/>
  <c r="G1812" i="7"/>
  <c r="K1808" i="7"/>
  <c r="G1804" i="7"/>
  <c r="K1800" i="7"/>
  <c r="W1800" i="7" s="1"/>
  <c r="G1796" i="7"/>
  <c r="K1792" i="7"/>
  <c r="G1788" i="7"/>
  <c r="S1788" i="7" s="1"/>
  <c r="I1772" i="7"/>
  <c r="U1772" i="7" s="1"/>
  <c r="E1776" i="7"/>
  <c r="I1764" i="7"/>
  <c r="E1768" i="7"/>
  <c r="I1756" i="7"/>
  <c r="U1756" i="7" s="1"/>
  <c r="E1760" i="7"/>
  <c r="J1746" i="7"/>
  <c r="F1750" i="7"/>
  <c r="I1747" i="7"/>
  <c r="E1751" i="7"/>
  <c r="L1744" i="7"/>
  <c r="H1748" i="7"/>
  <c r="D1752" i="7"/>
  <c r="J1717" i="7"/>
  <c r="F1721" i="7"/>
  <c r="L1715" i="7"/>
  <c r="H1719" i="7"/>
  <c r="T1719" i="7" s="1"/>
  <c r="D1723" i="7"/>
  <c r="J1714" i="7"/>
  <c r="F1718" i="7"/>
  <c r="I1715" i="7"/>
  <c r="E1719" i="7"/>
  <c r="L1712" i="7"/>
  <c r="H1716" i="7"/>
  <c r="T1716" i="7" s="1"/>
  <c r="D1720" i="7"/>
  <c r="I1648" i="7"/>
  <c r="E1652" i="7"/>
  <c r="D1653" i="7"/>
  <c r="K1646" i="7"/>
  <c r="J1647" i="7"/>
  <c r="G1650" i="7"/>
  <c r="F1651" i="7"/>
  <c r="H1649" i="7"/>
  <c r="T1649" i="7" s="1"/>
  <c r="J1586" i="7"/>
  <c r="F1590" i="7"/>
  <c r="I1587" i="7"/>
  <c r="E1591" i="7"/>
  <c r="Q1591" i="7" s="1"/>
  <c r="L1584" i="7"/>
  <c r="H1588" i="7"/>
  <c r="T1588" i="7" s="1"/>
  <c r="D1592" i="7"/>
  <c r="G1589" i="7"/>
  <c r="K1585" i="7"/>
  <c r="J1562" i="7"/>
  <c r="F1566" i="7"/>
  <c r="I1563" i="7"/>
  <c r="E1567" i="7"/>
  <c r="L1560" i="7"/>
  <c r="H1564" i="7"/>
  <c r="T1564" i="7" s="1"/>
  <c r="D1568" i="7"/>
  <c r="K1561" i="7"/>
  <c r="L1506" i="7"/>
  <c r="H1510" i="7"/>
  <c r="D1514" i="7"/>
  <c r="J1508" i="7"/>
  <c r="F1512" i="7"/>
  <c r="E1513" i="7"/>
  <c r="G1511" i="7"/>
  <c r="I1509" i="7"/>
  <c r="K1507" i="7"/>
  <c r="F2020" i="7"/>
  <c r="D2018" i="7"/>
  <c r="G2017" i="7"/>
  <c r="J2016" i="7"/>
  <c r="H2014" i="7"/>
  <c r="K2013" i="7"/>
  <c r="F2012" i="7"/>
  <c r="L2010" i="7"/>
  <c r="D2010" i="7"/>
  <c r="G2009" i="7"/>
  <c r="S2009" i="7" s="1"/>
  <c r="J2008" i="7"/>
  <c r="H2006" i="7"/>
  <c r="K2005" i="7"/>
  <c r="F2004" i="7"/>
  <c r="L2002" i="7"/>
  <c r="D2002" i="7"/>
  <c r="G2001" i="7"/>
  <c r="J2000" i="7"/>
  <c r="H1998" i="7"/>
  <c r="K1997" i="7"/>
  <c r="W1997" i="7" s="1"/>
  <c r="F1996" i="7"/>
  <c r="L1994" i="7"/>
  <c r="D1994" i="7"/>
  <c r="G1993" i="7"/>
  <c r="J1992" i="7"/>
  <c r="H1990" i="7"/>
  <c r="T1990" i="7" s="1"/>
  <c r="K1989" i="7"/>
  <c r="F1988" i="7"/>
  <c r="L1986" i="7"/>
  <c r="X1986" i="7" s="1"/>
  <c r="D1986" i="7"/>
  <c r="G1985" i="7"/>
  <c r="J1984" i="7"/>
  <c r="H1982" i="7"/>
  <c r="K1981" i="7"/>
  <c r="W1981" i="7" s="1"/>
  <c r="F1980" i="7"/>
  <c r="L1978" i="7"/>
  <c r="D1978" i="7"/>
  <c r="G1977" i="7"/>
  <c r="J1976" i="7"/>
  <c r="H1974" i="7"/>
  <c r="K1973" i="7"/>
  <c r="F1972" i="7"/>
  <c r="R1972" i="7" s="1"/>
  <c r="L1970" i="7"/>
  <c r="D1970" i="7"/>
  <c r="G1969" i="7"/>
  <c r="J1968" i="7"/>
  <c r="H1966" i="7"/>
  <c r="K1965" i="7"/>
  <c r="F1964" i="7"/>
  <c r="L1962" i="7"/>
  <c r="X1962" i="7" s="1"/>
  <c r="D1962" i="7"/>
  <c r="G1961" i="7"/>
  <c r="J1960" i="7"/>
  <c r="V1960" i="7" s="1"/>
  <c r="H1958" i="7"/>
  <c r="K1957" i="7"/>
  <c r="F1956" i="7"/>
  <c r="L1954" i="7"/>
  <c r="D1954" i="7"/>
  <c r="G1953" i="7"/>
  <c r="J1952" i="7"/>
  <c r="H1950" i="7"/>
  <c r="K1949" i="7"/>
  <c r="F1948" i="7"/>
  <c r="L1946" i="7"/>
  <c r="D1946" i="7"/>
  <c r="G1945" i="7"/>
  <c r="S1945" i="7" s="1"/>
  <c r="J1944" i="7"/>
  <c r="H1942" i="7"/>
  <c r="K1941" i="7"/>
  <c r="W1941" i="7" s="1"/>
  <c r="F1940" i="7"/>
  <c r="R1940" i="7" s="1"/>
  <c r="L1938" i="7"/>
  <c r="D1938" i="7"/>
  <c r="G1937" i="7"/>
  <c r="J1936" i="7"/>
  <c r="V1936" i="7" s="1"/>
  <c r="H1934" i="7"/>
  <c r="K1933" i="7"/>
  <c r="F1932" i="7"/>
  <c r="R1932" i="7" s="1"/>
  <c r="L1930" i="7"/>
  <c r="D1930" i="7"/>
  <c r="G1929" i="7"/>
  <c r="J1928" i="7"/>
  <c r="H1926" i="7"/>
  <c r="K1925" i="7"/>
  <c r="F1924" i="7"/>
  <c r="R1924" i="7" s="1"/>
  <c r="L1922" i="7"/>
  <c r="D1922" i="7"/>
  <c r="G1921" i="7"/>
  <c r="J1920" i="7"/>
  <c r="H1918" i="7"/>
  <c r="K1917" i="7"/>
  <c r="W1917" i="7" s="1"/>
  <c r="F1916" i="7"/>
  <c r="L1914" i="7"/>
  <c r="D1914" i="7"/>
  <c r="G1913" i="7"/>
  <c r="J1912" i="7"/>
  <c r="H1910" i="7"/>
  <c r="K1909" i="7"/>
  <c r="F1908" i="7"/>
  <c r="R1908" i="7" s="1"/>
  <c r="L1906" i="7"/>
  <c r="D1906" i="7"/>
  <c r="G1905" i="7"/>
  <c r="S1905" i="7" s="1"/>
  <c r="J1904" i="7"/>
  <c r="V1904" i="7" s="1"/>
  <c r="H1902" i="7"/>
  <c r="K1901" i="7"/>
  <c r="F1900" i="7"/>
  <c r="L1898" i="7"/>
  <c r="X1898" i="7" s="1"/>
  <c r="D1898" i="7"/>
  <c r="G1897" i="7"/>
  <c r="J1896" i="7"/>
  <c r="H1894" i="7"/>
  <c r="K1893" i="7"/>
  <c r="F1892" i="7"/>
  <c r="L1890" i="7"/>
  <c r="D1890" i="7"/>
  <c r="G1889" i="7"/>
  <c r="J1888" i="7"/>
  <c r="H1886" i="7"/>
  <c r="K1885" i="7"/>
  <c r="F1884" i="7"/>
  <c r="L1882" i="7"/>
  <c r="D1882" i="7"/>
  <c r="G1881" i="7"/>
  <c r="S1881" i="7" s="1"/>
  <c r="J1880" i="7"/>
  <c r="H1878" i="7"/>
  <c r="K1877" i="7"/>
  <c r="F1876" i="7"/>
  <c r="R1876" i="7" s="1"/>
  <c r="L1874" i="7"/>
  <c r="D1874" i="7"/>
  <c r="G1873" i="7"/>
  <c r="J1872" i="7"/>
  <c r="V1872" i="7" s="1"/>
  <c r="H1870" i="7"/>
  <c r="K1869" i="7"/>
  <c r="F1868" i="7"/>
  <c r="R1868" i="7" s="1"/>
  <c r="L1866" i="7"/>
  <c r="X1866" i="7" s="1"/>
  <c r="D1866" i="7"/>
  <c r="G1865" i="7"/>
  <c r="J1864" i="7"/>
  <c r="H1862" i="7"/>
  <c r="K1861" i="7"/>
  <c r="F1860" i="7"/>
  <c r="R1860" i="7" s="1"/>
  <c r="L1858" i="7"/>
  <c r="D1858" i="7"/>
  <c r="G1857" i="7"/>
  <c r="J1856" i="7"/>
  <c r="H1854" i="7"/>
  <c r="K1853" i="7"/>
  <c r="W1853" i="7" s="1"/>
  <c r="F1852" i="7"/>
  <c r="L1850" i="7"/>
  <c r="D1850" i="7"/>
  <c r="G1849" i="7"/>
  <c r="J1848" i="7"/>
  <c r="H1846" i="7"/>
  <c r="K1845" i="7"/>
  <c r="F1844" i="7"/>
  <c r="R1844" i="7" s="1"/>
  <c r="L1842" i="7"/>
  <c r="D1842" i="7"/>
  <c r="G1841" i="7"/>
  <c r="S1841" i="7" s="1"/>
  <c r="J1840" i="7"/>
  <c r="V1840" i="7" s="1"/>
  <c r="H1838" i="7"/>
  <c r="K1837" i="7"/>
  <c r="F1836" i="7"/>
  <c r="L1834" i="7"/>
  <c r="X1834" i="7" s="1"/>
  <c r="D1834" i="7"/>
  <c r="G1833" i="7"/>
  <c r="J1832" i="7"/>
  <c r="H1830" i="7"/>
  <c r="K1829" i="7"/>
  <c r="F1828" i="7"/>
  <c r="L1826" i="7"/>
  <c r="D1826" i="7"/>
  <c r="G1825" i="7"/>
  <c r="J1824" i="7"/>
  <c r="H1822" i="7"/>
  <c r="K1821" i="7"/>
  <c r="F1820" i="7"/>
  <c r="L1818" i="7"/>
  <c r="D1818" i="7"/>
  <c r="G1817" i="7"/>
  <c r="S1817" i="7" s="1"/>
  <c r="J1816" i="7"/>
  <c r="H1814" i="7"/>
  <c r="K1813" i="7"/>
  <c r="W1813" i="7" s="1"/>
  <c r="F1812" i="7"/>
  <c r="R1812" i="7" s="1"/>
  <c r="L1810" i="7"/>
  <c r="D1810" i="7"/>
  <c r="G1809" i="7"/>
  <c r="J1808" i="7"/>
  <c r="V1808" i="7" s="1"/>
  <c r="H1806" i="7"/>
  <c r="K1805" i="7"/>
  <c r="F1804" i="7"/>
  <c r="L1802" i="7"/>
  <c r="D1802" i="7"/>
  <c r="G1801" i="7"/>
  <c r="J1800" i="7"/>
  <c r="H1798" i="7"/>
  <c r="K1797" i="7"/>
  <c r="F1796" i="7"/>
  <c r="L1794" i="7"/>
  <c r="X1794" i="7" s="1"/>
  <c r="D1794" i="7"/>
  <c r="G1793" i="7"/>
  <c r="J1792" i="7"/>
  <c r="H1790" i="7"/>
  <c r="K1789" i="7"/>
  <c r="W1789" i="7" s="1"/>
  <c r="L1780" i="7"/>
  <c r="H1784" i="7"/>
  <c r="K1781" i="7"/>
  <c r="W1781" i="7" s="1"/>
  <c r="J1782" i="7"/>
  <c r="L1786" i="7"/>
  <c r="D1786" i="7"/>
  <c r="G1785" i="7"/>
  <c r="I1783" i="7"/>
  <c r="U1783" i="7" s="1"/>
  <c r="I1782" i="7"/>
  <c r="L1777" i="7"/>
  <c r="L1769" i="7"/>
  <c r="G1768" i="7"/>
  <c r="L1761" i="7"/>
  <c r="I1748" i="7"/>
  <c r="E1752" i="7"/>
  <c r="F1751" i="7"/>
  <c r="R1751" i="7" s="1"/>
  <c r="J1747" i="7"/>
  <c r="D1745" i="7"/>
  <c r="G1742" i="7"/>
  <c r="S1742" i="7" s="1"/>
  <c r="J1733" i="7"/>
  <c r="L1731" i="7"/>
  <c r="H1735" i="7"/>
  <c r="D1739" i="7"/>
  <c r="F1737" i="7"/>
  <c r="R1737" i="7" s="1"/>
  <c r="L1719" i="7"/>
  <c r="H1723" i="7"/>
  <c r="D1727" i="7"/>
  <c r="J1721" i="7"/>
  <c r="F1725" i="7"/>
  <c r="E1726" i="7"/>
  <c r="E1722" i="7"/>
  <c r="K1720" i="7"/>
  <c r="K1716" i="7"/>
  <c r="G1700" i="7"/>
  <c r="G1696" i="7"/>
  <c r="S1696" i="7" s="1"/>
  <c r="I1670" i="7"/>
  <c r="G1669" i="7"/>
  <c r="K1629" i="7"/>
  <c r="F2017" i="7"/>
  <c r="G2014" i="7"/>
  <c r="S2014" i="7" s="1"/>
  <c r="J2013" i="7"/>
  <c r="K2010" i="7"/>
  <c r="F2009" i="7"/>
  <c r="G2006" i="7"/>
  <c r="J2005" i="7"/>
  <c r="K2002" i="7"/>
  <c r="F2001" i="7"/>
  <c r="G1998" i="7"/>
  <c r="S1998" i="7" s="1"/>
  <c r="J1997" i="7"/>
  <c r="K1994" i="7"/>
  <c r="F1993" i="7"/>
  <c r="G1990" i="7"/>
  <c r="J1989" i="7"/>
  <c r="K1986" i="7"/>
  <c r="F1985" i="7"/>
  <c r="G1982" i="7"/>
  <c r="S1982" i="7" s="1"/>
  <c r="J1981" i="7"/>
  <c r="K1978" i="7"/>
  <c r="F1977" i="7"/>
  <c r="G1974" i="7"/>
  <c r="J1973" i="7"/>
  <c r="K1970" i="7"/>
  <c r="G1966" i="7"/>
  <c r="J1965" i="7"/>
  <c r="K1962" i="7"/>
  <c r="G1958" i="7"/>
  <c r="J1957" i="7"/>
  <c r="K1954" i="7"/>
  <c r="G1950" i="7"/>
  <c r="J1949" i="7"/>
  <c r="K1946" i="7"/>
  <c r="D1943" i="7"/>
  <c r="G1942" i="7"/>
  <c r="J1941" i="7"/>
  <c r="H1939" i="7"/>
  <c r="K1938" i="7"/>
  <c r="L1935" i="7"/>
  <c r="D1935" i="7"/>
  <c r="G1934" i="7"/>
  <c r="J1933" i="7"/>
  <c r="V1933" i="7" s="1"/>
  <c r="H1931" i="7"/>
  <c r="K1930" i="7"/>
  <c r="W1930" i="7" s="1"/>
  <c r="L1927" i="7"/>
  <c r="X1927" i="7" s="1"/>
  <c r="D1927" i="7"/>
  <c r="G1926" i="7"/>
  <c r="J1925" i="7"/>
  <c r="H1923" i="7"/>
  <c r="K1922" i="7"/>
  <c r="W1922" i="7" s="1"/>
  <c r="L1919" i="7"/>
  <c r="D1919" i="7"/>
  <c r="G1918" i="7"/>
  <c r="J1917" i="7"/>
  <c r="H1915" i="7"/>
  <c r="K1914" i="7"/>
  <c r="L1911" i="7"/>
  <c r="D1911" i="7"/>
  <c r="G1910" i="7"/>
  <c r="J1909" i="7"/>
  <c r="H1907" i="7"/>
  <c r="K1906" i="7"/>
  <c r="L1903" i="7"/>
  <c r="D1903" i="7"/>
  <c r="G1902" i="7"/>
  <c r="J1901" i="7"/>
  <c r="H1899" i="7"/>
  <c r="K1898" i="7"/>
  <c r="L1895" i="7"/>
  <c r="X1895" i="7" s="1"/>
  <c r="D1895" i="7"/>
  <c r="G1894" i="7"/>
  <c r="J1893" i="7"/>
  <c r="H1891" i="7"/>
  <c r="K1890" i="7"/>
  <c r="W1890" i="7" s="1"/>
  <c r="L1887" i="7"/>
  <c r="D1887" i="7"/>
  <c r="G1886" i="7"/>
  <c r="H1883" i="7"/>
  <c r="K1882" i="7"/>
  <c r="L1879" i="7"/>
  <c r="D1879" i="7"/>
  <c r="G1878" i="7"/>
  <c r="S1878" i="7" s="1"/>
  <c r="H1875" i="7"/>
  <c r="K1874" i="7"/>
  <c r="L1871" i="7"/>
  <c r="X1871" i="7" s="1"/>
  <c r="D1871" i="7"/>
  <c r="G1870" i="7"/>
  <c r="H1867" i="7"/>
  <c r="K1866" i="7"/>
  <c r="L1863" i="7"/>
  <c r="X1863" i="7" s="1"/>
  <c r="D1863" i="7"/>
  <c r="G1862" i="7"/>
  <c r="H1859" i="7"/>
  <c r="T1859" i="7" s="1"/>
  <c r="K1858" i="7"/>
  <c r="L1855" i="7"/>
  <c r="X1855" i="7" s="1"/>
  <c r="D1855" i="7"/>
  <c r="G1854" i="7"/>
  <c r="H1851" i="7"/>
  <c r="T1851" i="7" s="1"/>
  <c r="K1850" i="7"/>
  <c r="L1847" i="7"/>
  <c r="D1847" i="7"/>
  <c r="G1846" i="7"/>
  <c r="H1843" i="7"/>
  <c r="K1842" i="7"/>
  <c r="L1839" i="7"/>
  <c r="D1839" i="7"/>
  <c r="G1838" i="7"/>
  <c r="H1835" i="7"/>
  <c r="K1834" i="7"/>
  <c r="L1831" i="7"/>
  <c r="X1831" i="7" s="1"/>
  <c r="D1831" i="7"/>
  <c r="G1830" i="7"/>
  <c r="H1827" i="7"/>
  <c r="K1826" i="7"/>
  <c r="W1826" i="7" s="1"/>
  <c r="L1823" i="7"/>
  <c r="D1823" i="7"/>
  <c r="G1822" i="7"/>
  <c r="H1819" i="7"/>
  <c r="K1818" i="7"/>
  <c r="L1815" i="7"/>
  <c r="D1815" i="7"/>
  <c r="G1814" i="7"/>
  <c r="S1814" i="7" s="1"/>
  <c r="H1811" i="7"/>
  <c r="K1810" i="7"/>
  <c r="L1807" i="7"/>
  <c r="X1807" i="7" s="1"/>
  <c r="D1807" i="7"/>
  <c r="G1806" i="7"/>
  <c r="H1803" i="7"/>
  <c r="K1802" i="7"/>
  <c r="L1799" i="7"/>
  <c r="X1799" i="7" s="1"/>
  <c r="D1799" i="7"/>
  <c r="G1798" i="7"/>
  <c r="H1795" i="7"/>
  <c r="T1795" i="7" s="1"/>
  <c r="K1794" i="7"/>
  <c r="L1791" i="7"/>
  <c r="D1791" i="7"/>
  <c r="G1790" i="7"/>
  <c r="H1787" i="7"/>
  <c r="T1787" i="7" s="1"/>
  <c r="K1786" i="7"/>
  <c r="G1782" i="7"/>
  <c r="L1753" i="7"/>
  <c r="X1753" i="7" s="1"/>
  <c r="J1738" i="7"/>
  <c r="F1742" i="7"/>
  <c r="I1739" i="7"/>
  <c r="E1743" i="7"/>
  <c r="L1736" i="7"/>
  <c r="X1736" i="7" s="1"/>
  <c r="H1740" i="7"/>
  <c r="D1744" i="7"/>
  <c r="L1727" i="7"/>
  <c r="H1731" i="7"/>
  <c r="J1729" i="7"/>
  <c r="F1733" i="7"/>
  <c r="I1730" i="7"/>
  <c r="L1679" i="7"/>
  <c r="X1679" i="7" s="1"/>
  <c r="H1683" i="7"/>
  <c r="D1687" i="7"/>
  <c r="J1681" i="7"/>
  <c r="F1685" i="7"/>
  <c r="E1686" i="7"/>
  <c r="J1677" i="7"/>
  <c r="F1681" i="7"/>
  <c r="L1675" i="7"/>
  <c r="X1675" i="7" s="1"/>
  <c r="H1679" i="7"/>
  <c r="D1683" i="7"/>
  <c r="L1671" i="7"/>
  <c r="X1671" i="7" s="1"/>
  <c r="H1675" i="7"/>
  <c r="D1679" i="7"/>
  <c r="J1673" i="7"/>
  <c r="F1677" i="7"/>
  <c r="R1677" i="7" s="1"/>
  <c r="E1678" i="7"/>
  <c r="Q1678" i="7" s="1"/>
  <c r="J1669" i="7"/>
  <c r="F1673" i="7"/>
  <c r="R1673" i="7" s="1"/>
  <c r="L1667" i="7"/>
  <c r="H1671" i="7"/>
  <c r="D1675" i="7"/>
  <c r="H1667" i="7"/>
  <c r="D1671" i="7"/>
  <c r="L1663" i="7"/>
  <c r="X1663" i="7" s="1"/>
  <c r="K1664" i="7"/>
  <c r="J1665" i="7"/>
  <c r="F1669" i="7"/>
  <c r="R1669" i="7" s="1"/>
  <c r="I1666" i="7"/>
  <c r="F1661" i="7"/>
  <c r="D2020" i="7"/>
  <c r="G2019" i="7"/>
  <c r="E2017" i="7"/>
  <c r="Q2017" i="7" s="1"/>
  <c r="H2016" i="7"/>
  <c r="I2013" i="7"/>
  <c r="D2012" i="7"/>
  <c r="G2011" i="7"/>
  <c r="E2009" i="7"/>
  <c r="H2008" i="7"/>
  <c r="I2005" i="7"/>
  <c r="D2004" i="7"/>
  <c r="G2003" i="7"/>
  <c r="E2001" i="7"/>
  <c r="Q2001" i="7" s="1"/>
  <c r="H2000" i="7"/>
  <c r="I1997" i="7"/>
  <c r="D1996" i="7"/>
  <c r="G1995" i="7"/>
  <c r="S1995" i="7" s="1"/>
  <c r="E1993" i="7"/>
  <c r="H1992" i="7"/>
  <c r="T1992" i="7" s="1"/>
  <c r="I1989" i="7"/>
  <c r="D1988" i="7"/>
  <c r="G1987" i="7"/>
  <c r="S1987" i="7" s="1"/>
  <c r="E1985" i="7"/>
  <c r="Q1985" i="7" s="1"/>
  <c r="H1984" i="7"/>
  <c r="T1984" i="7" s="1"/>
  <c r="I1981" i="7"/>
  <c r="D1980" i="7"/>
  <c r="G1979" i="7"/>
  <c r="S1979" i="7" s="1"/>
  <c r="E1977" i="7"/>
  <c r="H1976" i="7"/>
  <c r="T1976" i="7" s="1"/>
  <c r="I1973" i="7"/>
  <c r="U1973" i="7" s="1"/>
  <c r="D1972" i="7"/>
  <c r="G1971" i="7"/>
  <c r="E1969" i="7"/>
  <c r="H1968" i="7"/>
  <c r="I1965" i="7"/>
  <c r="U1965" i="7" s="1"/>
  <c r="D1964" i="7"/>
  <c r="G1963" i="7"/>
  <c r="E1961" i="7"/>
  <c r="H1960" i="7"/>
  <c r="I1957" i="7"/>
  <c r="D1956" i="7"/>
  <c r="G1955" i="7"/>
  <c r="E1953" i="7"/>
  <c r="Q1953" i="7" s="1"/>
  <c r="H1952" i="7"/>
  <c r="I1949" i="7"/>
  <c r="D1948" i="7"/>
  <c r="G1947" i="7"/>
  <c r="E1945" i="7"/>
  <c r="H1944" i="7"/>
  <c r="I1941" i="7"/>
  <c r="G1939" i="7"/>
  <c r="S1939" i="7" s="1"/>
  <c r="E1937" i="7"/>
  <c r="H1936" i="7"/>
  <c r="I1933" i="7"/>
  <c r="D1932" i="7"/>
  <c r="G1931" i="7"/>
  <c r="E1929" i="7"/>
  <c r="H1928" i="7"/>
  <c r="I1925" i="7"/>
  <c r="U1925" i="7" s="1"/>
  <c r="D1924" i="7"/>
  <c r="G1923" i="7"/>
  <c r="S1923" i="7" s="1"/>
  <c r="E1921" i="7"/>
  <c r="H1920" i="7"/>
  <c r="I1917" i="7"/>
  <c r="D1916" i="7"/>
  <c r="G1915" i="7"/>
  <c r="E1913" i="7"/>
  <c r="H1912" i="7"/>
  <c r="I1909" i="7"/>
  <c r="D1908" i="7"/>
  <c r="G1907" i="7"/>
  <c r="E1905" i="7"/>
  <c r="H1904" i="7"/>
  <c r="I1901" i="7"/>
  <c r="D1900" i="7"/>
  <c r="G1899" i="7"/>
  <c r="E1897" i="7"/>
  <c r="H1896" i="7"/>
  <c r="I1893" i="7"/>
  <c r="D1892" i="7"/>
  <c r="G1891" i="7"/>
  <c r="E1889" i="7"/>
  <c r="H1888" i="7"/>
  <c r="I1885" i="7"/>
  <c r="D1884" i="7"/>
  <c r="G1883" i="7"/>
  <c r="E1881" i="7"/>
  <c r="H1880" i="7"/>
  <c r="I1877" i="7"/>
  <c r="D1876" i="7"/>
  <c r="G1875" i="7"/>
  <c r="S1875" i="7" s="1"/>
  <c r="E1873" i="7"/>
  <c r="H1872" i="7"/>
  <c r="I1869" i="7"/>
  <c r="U1869" i="7" s="1"/>
  <c r="D1868" i="7"/>
  <c r="G1867" i="7"/>
  <c r="E1865" i="7"/>
  <c r="H1864" i="7"/>
  <c r="I1861" i="7"/>
  <c r="U1861" i="7" s="1"/>
  <c r="G1859" i="7"/>
  <c r="E1857" i="7"/>
  <c r="H1856" i="7"/>
  <c r="T1856" i="7" s="1"/>
  <c r="I1853" i="7"/>
  <c r="D1852" i="7"/>
  <c r="G1851" i="7"/>
  <c r="E1849" i="7"/>
  <c r="H1848" i="7"/>
  <c r="T1848" i="7" s="1"/>
  <c r="I1845" i="7"/>
  <c r="D1844" i="7"/>
  <c r="G1843" i="7"/>
  <c r="S1843" i="7" s="1"/>
  <c r="E1841" i="7"/>
  <c r="H1840" i="7"/>
  <c r="I1837" i="7"/>
  <c r="D1836" i="7"/>
  <c r="G1835" i="7"/>
  <c r="S1835" i="7" s="1"/>
  <c r="E1833" i="7"/>
  <c r="H1832" i="7"/>
  <c r="I1829" i="7"/>
  <c r="U1829" i="7" s="1"/>
  <c r="D1828" i="7"/>
  <c r="G1827" i="7"/>
  <c r="E1825" i="7"/>
  <c r="H1824" i="7"/>
  <c r="I1821" i="7"/>
  <c r="U1821" i="7" s="1"/>
  <c r="D1820" i="7"/>
  <c r="G1819" i="7"/>
  <c r="S1819" i="7" s="1"/>
  <c r="E1817" i="7"/>
  <c r="H1816" i="7"/>
  <c r="I1813" i="7"/>
  <c r="D1812" i="7"/>
  <c r="G1811" i="7"/>
  <c r="E1809" i="7"/>
  <c r="Q1809" i="7" s="1"/>
  <c r="H1808" i="7"/>
  <c r="I1805" i="7"/>
  <c r="D1804" i="7"/>
  <c r="G1803" i="7"/>
  <c r="S1803" i="7" s="1"/>
  <c r="E1801" i="7"/>
  <c r="Q1801" i="7" s="1"/>
  <c r="H1800" i="7"/>
  <c r="I1797" i="7"/>
  <c r="D1796" i="7"/>
  <c r="G1795" i="7"/>
  <c r="E1793" i="7"/>
  <c r="H1792" i="7"/>
  <c r="K1783" i="7"/>
  <c r="I1789" i="7"/>
  <c r="D1788" i="7"/>
  <c r="G1787" i="7"/>
  <c r="E1785" i="7"/>
  <c r="Q1785" i="7" s="1"/>
  <c r="F1784" i="7"/>
  <c r="F1783" i="7"/>
  <c r="L1771" i="7"/>
  <c r="H1775" i="7"/>
  <c r="D1779" i="7"/>
  <c r="K1778" i="7"/>
  <c r="J1769" i="7"/>
  <c r="F1773" i="7"/>
  <c r="R1773" i="7" s="1"/>
  <c r="H1773" i="7"/>
  <c r="J1761" i="7"/>
  <c r="F1765" i="7"/>
  <c r="H1765" i="7"/>
  <c r="J1753" i="7"/>
  <c r="F1757" i="7"/>
  <c r="H1757" i="7"/>
  <c r="I1740" i="7"/>
  <c r="U1740" i="7" s="1"/>
  <c r="E1744" i="7"/>
  <c r="F1743" i="7"/>
  <c r="R1743" i="7" s="1"/>
  <c r="J1739" i="7"/>
  <c r="V1739" i="7" s="1"/>
  <c r="L1735" i="7"/>
  <c r="I1734" i="7"/>
  <c r="J1725" i="7"/>
  <c r="F1729" i="7"/>
  <c r="L1723" i="7"/>
  <c r="X1723" i="7" s="1"/>
  <c r="H1727" i="7"/>
  <c r="D1731" i="7"/>
  <c r="J1722" i="7"/>
  <c r="F1726" i="7"/>
  <c r="R1726" i="7" s="1"/>
  <c r="I1723" i="7"/>
  <c r="E1727" i="7"/>
  <c r="L1720" i="7"/>
  <c r="H1724" i="7"/>
  <c r="T1724" i="7" s="1"/>
  <c r="D1728" i="7"/>
  <c r="K1724" i="7"/>
  <c r="K1713" i="7"/>
  <c r="G1709" i="7"/>
  <c r="L1687" i="7"/>
  <c r="H1691" i="7"/>
  <c r="D1695" i="7"/>
  <c r="J1689" i="7"/>
  <c r="V1689" i="7" s="1"/>
  <c r="F1693" i="7"/>
  <c r="E1694" i="7"/>
  <c r="J1685" i="7"/>
  <c r="F1689" i="7"/>
  <c r="L1683" i="7"/>
  <c r="H1687" i="7"/>
  <c r="D1691" i="7"/>
  <c r="E1682" i="7"/>
  <c r="Q1682" i="7" s="1"/>
  <c r="E1674" i="7"/>
  <c r="E1670" i="7"/>
  <c r="F1665" i="7"/>
  <c r="J1661" i="7"/>
  <c r="I1662" i="7"/>
  <c r="H1663" i="7"/>
  <c r="G1664" i="7"/>
  <c r="D1667" i="7"/>
  <c r="J1658" i="7"/>
  <c r="F1662" i="7"/>
  <c r="L1656" i="7"/>
  <c r="H1660" i="7"/>
  <c r="D1664" i="7"/>
  <c r="G1661" i="7"/>
  <c r="E1663" i="7"/>
  <c r="K1657" i="7"/>
  <c r="W1657" i="7" s="1"/>
  <c r="I1659" i="7"/>
  <c r="L1639" i="7"/>
  <c r="X1639" i="7" s="1"/>
  <c r="H1643" i="7"/>
  <c r="D1647" i="7"/>
  <c r="G1644" i="7"/>
  <c r="J1641" i="7"/>
  <c r="I1642" i="7"/>
  <c r="E1646" i="7"/>
  <c r="Q1646" i="7" s="1"/>
  <c r="D2017" i="7"/>
  <c r="G2016" i="7"/>
  <c r="H2013" i="7"/>
  <c r="T2013" i="7" s="1"/>
  <c r="D2009" i="7"/>
  <c r="G2008" i="7"/>
  <c r="H2005" i="7"/>
  <c r="D2001" i="7"/>
  <c r="G2000" i="7"/>
  <c r="S2000" i="7" s="1"/>
  <c r="H1997" i="7"/>
  <c r="D1993" i="7"/>
  <c r="G1992" i="7"/>
  <c r="H1989" i="7"/>
  <c r="D1985" i="7"/>
  <c r="G1984" i="7"/>
  <c r="H1981" i="7"/>
  <c r="D1977" i="7"/>
  <c r="G1976" i="7"/>
  <c r="H1973" i="7"/>
  <c r="D1969" i="7"/>
  <c r="G1968" i="7"/>
  <c r="H1965" i="7"/>
  <c r="D1961" i="7"/>
  <c r="G1960" i="7"/>
  <c r="H1957" i="7"/>
  <c r="T1957" i="7" s="1"/>
  <c r="D1953" i="7"/>
  <c r="G1952" i="7"/>
  <c r="S1952" i="7" s="1"/>
  <c r="H1949" i="7"/>
  <c r="T1949" i="7" s="1"/>
  <c r="D1945" i="7"/>
  <c r="G1944" i="7"/>
  <c r="E1942" i="7"/>
  <c r="H1941" i="7"/>
  <c r="I1938" i="7"/>
  <c r="U1938" i="7" s="1"/>
  <c r="D1937" i="7"/>
  <c r="G1936" i="7"/>
  <c r="E1934" i="7"/>
  <c r="Q1934" i="7" s="1"/>
  <c r="H1933" i="7"/>
  <c r="I1930" i="7"/>
  <c r="D1929" i="7"/>
  <c r="G1928" i="7"/>
  <c r="E1926" i="7"/>
  <c r="Q1926" i="7" s="1"/>
  <c r="H1925" i="7"/>
  <c r="I1922" i="7"/>
  <c r="D1921" i="7"/>
  <c r="G1920" i="7"/>
  <c r="E1918" i="7"/>
  <c r="H1917" i="7"/>
  <c r="I1914" i="7"/>
  <c r="D1913" i="7"/>
  <c r="G1912" i="7"/>
  <c r="E1910" i="7"/>
  <c r="Q1910" i="7" s="1"/>
  <c r="H1909" i="7"/>
  <c r="T1909" i="7" s="1"/>
  <c r="I1906" i="7"/>
  <c r="D1905" i="7"/>
  <c r="G1904" i="7"/>
  <c r="E1902" i="7"/>
  <c r="H1901" i="7"/>
  <c r="T1901" i="7" s="1"/>
  <c r="I1898" i="7"/>
  <c r="D1897" i="7"/>
  <c r="G1896" i="7"/>
  <c r="E1894" i="7"/>
  <c r="H1893" i="7"/>
  <c r="I1890" i="7"/>
  <c r="D1889" i="7"/>
  <c r="G1888" i="7"/>
  <c r="S1888" i="7" s="1"/>
  <c r="E1886" i="7"/>
  <c r="H1885" i="7"/>
  <c r="T1885" i="7" s="1"/>
  <c r="I1882" i="7"/>
  <c r="U1882" i="7" s="1"/>
  <c r="D1881" i="7"/>
  <c r="G1880" i="7"/>
  <c r="E1878" i="7"/>
  <c r="H1877" i="7"/>
  <c r="I1874" i="7"/>
  <c r="U1874" i="7" s="1"/>
  <c r="D1873" i="7"/>
  <c r="G1872" i="7"/>
  <c r="E1870" i="7"/>
  <c r="Q1870" i="7" s="1"/>
  <c r="H1869" i="7"/>
  <c r="I1866" i="7"/>
  <c r="D1865" i="7"/>
  <c r="G1864" i="7"/>
  <c r="E1862" i="7"/>
  <c r="Q1862" i="7" s="1"/>
  <c r="H1861" i="7"/>
  <c r="I1858" i="7"/>
  <c r="D1857" i="7"/>
  <c r="G1856" i="7"/>
  <c r="E1854" i="7"/>
  <c r="H1853" i="7"/>
  <c r="I1850" i="7"/>
  <c r="D1849" i="7"/>
  <c r="G1848" i="7"/>
  <c r="E1846" i="7"/>
  <c r="Q1846" i="7" s="1"/>
  <c r="H1845" i="7"/>
  <c r="T1845" i="7" s="1"/>
  <c r="I1842" i="7"/>
  <c r="D1841" i="7"/>
  <c r="G1840" i="7"/>
  <c r="E1838" i="7"/>
  <c r="H1837" i="7"/>
  <c r="T1837" i="7" s="1"/>
  <c r="I1834" i="7"/>
  <c r="D1833" i="7"/>
  <c r="G1832" i="7"/>
  <c r="E1830" i="7"/>
  <c r="H1829" i="7"/>
  <c r="I1826" i="7"/>
  <c r="D1825" i="7"/>
  <c r="G1824" i="7"/>
  <c r="S1824" i="7" s="1"/>
  <c r="E1822" i="7"/>
  <c r="H1821" i="7"/>
  <c r="I1818" i="7"/>
  <c r="U1818" i="7" s="1"/>
  <c r="D1817" i="7"/>
  <c r="G1816" i="7"/>
  <c r="E1814" i="7"/>
  <c r="H1813" i="7"/>
  <c r="I1810" i="7"/>
  <c r="U1810" i="7" s="1"/>
  <c r="D1809" i="7"/>
  <c r="G1808" i="7"/>
  <c r="E1806" i="7"/>
  <c r="Q1806" i="7" s="1"/>
  <c r="H1805" i="7"/>
  <c r="I1802" i="7"/>
  <c r="D1801" i="7"/>
  <c r="G1800" i="7"/>
  <c r="E1798" i="7"/>
  <c r="Q1798" i="7" s="1"/>
  <c r="H1797" i="7"/>
  <c r="I1794" i="7"/>
  <c r="D1793" i="7"/>
  <c r="G1792" i="7"/>
  <c r="E1790" i="7"/>
  <c r="Q1790" i="7" s="1"/>
  <c r="H1789" i="7"/>
  <c r="D1785" i="7"/>
  <c r="E1784" i="7"/>
  <c r="Q1784" i="7" s="1"/>
  <c r="L1763" i="7"/>
  <c r="H1767" i="7"/>
  <c r="D1771" i="7"/>
  <c r="K1770" i="7"/>
  <c r="F1769" i="7"/>
  <c r="I1766" i="7"/>
  <c r="L1755" i="7"/>
  <c r="H1759" i="7"/>
  <c r="D1763" i="7"/>
  <c r="K1762" i="7"/>
  <c r="F1761" i="7"/>
  <c r="R1761" i="7" s="1"/>
  <c r="I1758" i="7"/>
  <c r="K1740" i="7"/>
  <c r="H1739" i="7"/>
  <c r="J1730" i="7"/>
  <c r="F1734" i="7"/>
  <c r="R1734" i="7" s="1"/>
  <c r="I1731" i="7"/>
  <c r="E1735" i="7"/>
  <c r="L1728" i="7"/>
  <c r="H1732" i="7"/>
  <c r="D1736" i="7"/>
  <c r="E1734" i="7"/>
  <c r="K1728" i="7"/>
  <c r="G1720" i="7"/>
  <c r="S1720" i="7" s="1"/>
  <c r="G1717" i="7"/>
  <c r="L1695" i="7"/>
  <c r="H1699" i="7"/>
  <c r="T1699" i="7" s="1"/>
  <c r="D1703" i="7"/>
  <c r="J1697" i="7"/>
  <c r="F1701" i="7"/>
  <c r="E1702" i="7"/>
  <c r="J1693" i="7"/>
  <c r="V1693" i="7" s="1"/>
  <c r="F1697" i="7"/>
  <c r="L1691" i="7"/>
  <c r="H1695" i="7"/>
  <c r="D1699" i="7"/>
  <c r="J1682" i="7"/>
  <c r="F1686" i="7"/>
  <c r="I1683" i="7"/>
  <c r="E1687" i="7"/>
  <c r="Q1687" i="7" s="1"/>
  <c r="L1680" i="7"/>
  <c r="H1684" i="7"/>
  <c r="D1688" i="7"/>
  <c r="J1674" i="7"/>
  <c r="F1678" i="7"/>
  <c r="I1675" i="7"/>
  <c r="E1679" i="7"/>
  <c r="L1672" i="7"/>
  <c r="X1672" i="7" s="1"/>
  <c r="H1676" i="7"/>
  <c r="D1680" i="7"/>
  <c r="L1664" i="7"/>
  <c r="X1664" i="7" s="1"/>
  <c r="J1666" i="7"/>
  <c r="F1670" i="7"/>
  <c r="I1667" i="7"/>
  <c r="E1671" i="7"/>
  <c r="H1668" i="7"/>
  <c r="T1668" i="7" s="1"/>
  <c r="D1672" i="7"/>
  <c r="L1644" i="7"/>
  <c r="H1648" i="7"/>
  <c r="T1648" i="7" s="1"/>
  <c r="D1652" i="7"/>
  <c r="J1646" i="7"/>
  <c r="F1650" i="7"/>
  <c r="I1647" i="7"/>
  <c r="K1645" i="7"/>
  <c r="W1645" i="7" s="1"/>
  <c r="G1649" i="7"/>
  <c r="L1596" i="7"/>
  <c r="H1600" i="7"/>
  <c r="T1600" i="7" s="1"/>
  <c r="D1604" i="7"/>
  <c r="K1597" i="7"/>
  <c r="J1598" i="7"/>
  <c r="F1602" i="7"/>
  <c r="G1601" i="7"/>
  <c r="E1603" i="7"/>
  <c r="G1770" i="7"/>
  <c r="G1762" i="7"/>
  <c r="S1762" i="7" s="1"/>
  <c r="G1754" i="7"/>
  <c r="G1746" i="7"/>
  <c r="G1738" i="7"/>
  <c r="G1730" i="7"/>
  <c r="E1728" i="7"/>
  <c r="Q1728" i="7" s="1"/>
  <c r="I1724" i="7"/>
  <c r="G1722" i="7"/>
  <c r="E1720" i="7"/>
  <c r="I1716" i="7"/>
  <c r="G1714" i="7"/>
  <c r="E1712" i="7"/>
  <c r="I1708" i="7"/>
  <c r="G1706" i="7"/>
  <c r="E1704" i="7"/>
  <c r="I1700" i="7"/>
  <c r="G1698" i="7"/>
  <c r="E1696" i="7"/>
  <c r="I1692" i="7"/>
  <c r="G1690" i="7"/>
  <c r="E1688" i="7"/>
  <c r="I1684" i="7"/>
  <c r="U1684" i="7" s="1"/>
  <c r="G1682" i="7"/>
  <c r="E1680" i="7"/>
  <c r="I1676" i="7"/>
  <c r="U1676" i="7" s="1"/>
  <c r="G1674" i="7"/>
  <c r="E1672" i="7"/>
  <c r="I1668" i="7"/>
  <c r="G1666" i="7"/>
  <c r="I1656" i="7"/>
  <c r="U1656" i="7" s="1"/>
  <c r="L1652" i="7"/>
  <c r="H1656" i="7"/>
  <c r="D1660" i="7"/>
  <c r="J1654" i="7"/>
  <c r="V1654" i="7" s="1"/>
  <c r="F1658" i="7"/>
  <c r="J1653" i="7"/>
  <c r="F1657" i="7"/>
  <c r="D1659" i="7"/>
  <c r="E1658" i="7"/>
  <c r="L1647" i="7"/>
  <c r="H1651" i="7"/>
  <c r="T1651" i="7" s="1"/>
  <c r="D1655" i="7"/>
  <c r="L1653" i="7"/>
  <c r="L1636" i="7"/>
  <c r="H1640" i="7"/>
  <c r="D1644" i="7"/>
  <c r="J1638" i="7"/>
  <c r="F1642" i="7"/>
  <c r="L1643" i="7"/>
  <c r="X1643" i="7" s="1"/>
  <c r="F1637" i="7"/>
  <c r="J1629" i="7"/>
  <c r="F1633" i="7"/>
  <c r="I1630" i="7"/>
  <c r="L1627" i="7"/>
  <c r="H1631" i="7"/>
  <c r="D1635" i="7"/>
  <c r="J1610" i="7"/>
  <c r="V1610" i="7" s="1"/>
  <c r="F1614" i="7"/>
  <c r="L1608" i="7"/>
  <c r="H1612" i="7"/>
  <c r="D1616" i="7"/>
  <c r="I1615" i="7"/>
  <c r="E1781" i="7"/>
  <c r="F1778" i="7"/>
  <c r="I1777" i="7"/>
  <c r="U1777" i="7" s="1"/>
  <c r="G1775" i="7"/>
  <c r="J1774" i="7"/>
  <c r="E1773" i="7"/>
  <c r="K1771" i="7"/>
  <c r="F1770" i="7"/>
  <c r="R1770" i="7" s="1"/>
  <c r="I1769" i="7"/>
  <c r="G1767" i="7"/>
  <c r="J1766" i="7"/>
  <c r="V1766" i="7" s="1"/>
  <c r="E1765" i="7"/>
  <c r="K1763" i="7"/>
  <c r="F1762" i="7"/>
  <c r="I1761" i="7"/>
  <c r="G1759" i="7"/>
  <c r="S1759" i="7" s="1"/>
  <c r="J1758" i="7"/>
  <c r="E1757" i="7"/>
  <c r="K1755" i="7"/>
  <c r="W1755" i="7" s="1"/>
  <c r="F1754" i="7"/>
  <c r="I1753" i="7"/>
  <c r="G1751" i="7"/>
  <c r="J1750" i="7"/>
  <c r="E1749" i="7"/>
  <c r="Q1749" i="7" s="1"/>
  <c r="K1747" i="7"/>
  <c r="F1746" i="7"/>
  <c r="I1745" i="7"/>
  <c r="U1745" i="7" s="1"/>
  <c r="G1743" i="7"/>
  <c r="J1742" i="7"/>
  <c r="E1741" i="7"/>
  <c r="K1739" i="7"/>
  <c r="F1738" i="7"/>
  <c r="R1738" i="7" s="1"/>
  <c r="I1737" i="7"/>
  <c r="G1735" i="7"/>
  <c r="S1735" i="7" s="1"/>
  <c r="J1734" i="7"/>
  <c r="E1733" i="7"/>
  <c r="K1731" i="7"/>
  <c r="F1730" i="7"/>
  <c r="I1729" i="7"/>
  <c r="G1727" i="7"/>
  <c r="S1727" i="7" s="1"/>
  <c r="J1726" i="7"/>
  <c r="E1725" i="7"/>
  <c r="Q1725" i="7" s="1"/>
  <c r="K1723" i="7"/>
  <c r="F1722" i="7"/>
  <c r="I1721" i="7"/>
  <c r="G1719" i="7"/>
  <c r="J1718" i="7"/>
  <c r="E1717" i="7"/>
  <c r="Q1717" i="7" s="1"/>
  <c r="K1715" i="7"/>
  <c r="F1714" i="7"/>
  <c r="R1714" i="7" s="1"/>
  <c r="I1713" i="7"/>
  <c r="G1711" i="7"/>
  <c r="S1711" i="7" s="1"/>
  <c r="J1710" i="7"/>
  <c r="E1709" i="7"/>
  <c r="K1707" i="7"/>
  <c r="F1706" i="7"/>
  <c r="R1706" i="7" s="1"/>
  <c r="I1705" i="7"/>
  <c r="G1703" i="7"/>
  <c r="S1703" i="7" s="1"/>
  <c r="J1702" i="7"/>
  <c r="V1702" i="7" s="1"/>
  <c r="E1701" i="7"/>
  <c r="Q1701" i="7" s="1"/>
  <c r="K1699" i="7"/>
  <c r="F1698" i="7"/>
  <c r="I1697" i="7"/>
  <c r="G1695" i="7"/>
  <c r="S1695" i="7" s="1"/>
  <c r="J1694" i="7"/>
  <c r="E1693" i="7"/>
  <c r="K1691" i="7"/>
  <c r="F1690" i="7"/>
  <c r="I1689" i="7"/>
  <c r="G1687" i="7"/>
  <c r="J1686" i="7"/>
  <c r="E1685" i="7"/>
  <c r="Q1685" i="7" s="1"/>
  <c r="K1683" i="7"/>
  <c r="F1682" i="7"/>
  <c r="I1681" i="7"/>
  <c r="U1681" i="7" s="1"/>
  <c r="G1679" i="7"/>
  <c r="J1678" i="7"/>
  <c r="E1677" i="7"/>
  <c r="K1675" i="7"/>
  <c r="F1674" i="7"/>
  <c r="R1674" i="7" s="1"/>
  <c r="I1673" i="7"/>
  <c r="G1671" i="7"/>
  <c r="J1670" i="7"/>
  <c r="E1669" i="7"/>
  <c r="K1667" i="7"/>
  <c r="I1661" i="7"/>
  <c r="E1665" i="7"/>
  <c r="K1659" i="7"/>
  <c r="W1659" i="7" s="1"/>
  <c r="G1663" i="7"/>
  <c r="F1666" i="7"/>
  <c r="R1666" i="7" s="1"/>
  <c r="I1665" i="7"/>
  <c r="J1664" i="7"/>
  <c r="J1663" i="7"/>
  <c r="L1662" i="7"/>
  <c r="L1661" i="7"/>
  <c r="J1650" i="7"/>
  <c r="V1650" i="7" s="1"/>
  <c r="F1654" i="7"/>
  <c r="L1648" i="7"/>
  <c r="H1652" i="7"/>
  <c r="T1652" i="7" s="1"/>
  <c r="D1656" i="7"/>
  <c r="K1653" i="7"/>
  <c r="I1640" i="7"/>
  <c r="E1644" i="7"/>
  <c r="K1644" i="7"/>
  <c r="W1644" i="7" s="1"/>
  <c r="E1638" i="7"/>
  <c r="I1634" i="7"/>
  <c r="J1602" i="7"/>
  <c r="F1606" i="7"/>
  <c r="L1600" i="7"/>
  <c r="H1604" i="7"/>
  <c r="D1608" i="7"/>
  <c r="I1607" i="7"/>
  <c r="U1607" i="7" s="1"/>
  <c r="J1578" i="7"/>
  <c r="F1582" i="7"/>
  <c r="I1579" i="7"/>
  <c r="U1579" i="7" s="1"/>
  <c r="E1583" i="7"/>
  <c r="L1576" i="7"/>
  <c r="H1580" i="7"/>
  <c r="D1584" i="7"/>
  <c r="I1555" i="7"/>
  <c r="U1555" i="7" s="1"/>
  <c r="K1553" i="7"/>
  <c r="L1552" i="7"/>
  <c r="J1554" i="7"/>
  <c r="F1558" i="7"/>
  <c r="E1559" i="7"/>
  <c r="H1556" i="7"/>
  <c r="D1560" i="7"/>
  <c r="F1780" i="7"/>
  <c r="G1777" i="7"/>
  <c r="J1776" i="7"/>
  <c r="H1774" i="7"/>
  <c r="T1774" i="7" s="1"/>
  <c r="K1773" i="7"/>
  <c r="F1772" i="7"/>
  <c r="L1770" i="7"/>
  <c r="D1770" i="7"/>
  <c r="G1769" i="7"/>
  <c r="S1769" i="7" s="1"/>
  <c r="J1768" i="7"/>
  <c r="H1766" i="7"/>
  <c r="K1765" i="7"/>
  <c r="W1765" i="7" s="1"/>
  <c r="F1764" i="7"/>
  <c r="L1762" i="7"/>
  <c r="D1762" i="7"/>
  <c r="G1761" i="7"/>
  <c r="J1760" i="7"/>
  <c r="V1760" i="7" s="1"/>
  <c r="H1758" i="7"/>
  <c r="K1757" i="7"/>
  <c r="W1757" i="7" s="1"/>
  <c r="F1756" i="7"/>
  <c r="L1754" i="7"/>
  <c r="X1754" i="7" s="1"/>
  <c r="D1754" i="7"/>
  <c r="G1753" i="7"/>
  <c r="J1752" i="7"/>
  <c r="H1750" i="7"/>
  <c r="T1750" i="7" s="1"/>
  <c r="K1749" i="7"/>
  <c r="F1748" i="7"/>
  <c r="L1746" i="7"/>
  <c r="X1746" i="7" s="1"/>
  <c r="D1746" i="7"/>
  <c r="G1745" i="7"/>
  <c r="J1744" i="7"/>
  <c r="H1742" i="7"/>
  <c r="K1741" i="7"/>
  <c r="W1741" i="7" s="1"/>
  <c r="F1740" i="7"/>
  <c r="L1738" i="7"/>
  <c r="D1738" i="7"/>
  <c r="G1737" i="7"/>
  <c r="J1736" i="7"/>
  <c r="H1734" i="7"/>
  <c r="K1733" i="7"/>
  <c r="F1732" i="7"/>
  <c r="R1732" i="7" s="1"/>
  <c r="L1730" i="7"/>
  <c r="D1730" i="7"/>
  <c r="G1729" i="7"/>
  <c r="S1729" i="7" s="1"/>
  <c r="J1728" i="7"/>
  <c r="H1726" i="7"/>
  <c r="K1725" i="7"/>
  <c r="F1724" i="7"/>
  <c r="L1722" i="7"/>
  <c r="X1722" i="7" s="1"/>
  <c r="D1722" i="7"/>
  <c r="G1721" i="7"/>
  <c r="S1721" i="7" s="1"/>
  <c r="J1720" i="7"/>
  <c r="H1718" i="7"/>
  <c r="F1716" i="7"/>
  <c r="D1714" i="7"/>
  <c r="G1713" i="7"/>
  <c r="J1712" i="7"/>
  <c r="V1712" i="7" s="1"/>
  <c r="H1710" i="7"/>
  <c r="F1708" i="7"/>
  <c r="R1708" i="7" s="1"/>
  <c r="D1706" i="7"/>
  <c r="G1705" i="7"/>
  <c r="S1705" i="7" s="1"/>
  <c r="J1704" i="7"/>
  <c r="H1702" i="7"/>
  <c r="F1700" i="7"/>
  <c r="D1698" i="7"/>
  <c r="G1697" i="7"/>
  <c r="S1697" i="7" s="1"/>
  <c r="J1696" i="7"/>
  <c r="H1694" i="7"/>
  <c r="T1694" i="7" s="1"/>
  <c r="F1692" i="7"/>
  <c r="R1692" i="7" s="1"/>
  <c r="D1690" i="7"/>
  <c r="G1689" i="7"/>
  <c r="J1688" i="7"/>
  <c r="H1686" i="7"/>
  <c r="T1686" i="7" s="1"/>
  <c r="F1684" i="7"/>
  <c r="G1681" i="7"/>
  <c r="J1680" i="7"/>
  <c r="V1680" i="7" s="1"/>
  <c r="H1678" i="7"/>
  <c r="F1676" i="7"/>
  <c r="G1673" i="7"/>
  <c r="J1672" i="7"/>
  <c r="L1660" i="7"/>
  <c r="X1660" i="7" s="1"/>
  <c r="H1664" i="7"/>
  <c r="J1662" i="7"/>
  <c r="V1662" i="7" s="1"/>
  <c r="G1665" i="7"/>
  <c r="J1659" i="7"/>
  <c r="L1657" i="7"/>
  <c r="I1655" i="7"/>
  <c r="I1654" i="7"/>
  <c r="J1642" i="7"/>
  <c r="V1642" i="7" s="1"/>
  <c r="F1646" i="7"/>
  <c r="L1640" i="7"/>
  <c r="X1640" i="7" s="1"/>
  <c r="H1644" i="7"/>
  <c r="D1648" i="7"/>
  <c r="G1641" i="7"/>
  <c r="I1632" i="7"/>
  <c r="E1636" i="7"/>
  <c r="L1629" i="7"/>
  <c r="X1629" i="7" s="1"/>
  <c r="K1630" i="7"/>
  <c r="W1630" i="7" s="1"/>
  <c r="G1634" i="7"/>
  <c r="I1635" i="7"/>
  <c r="E1634" i="7"/>
  <c r="J1626" i="7"/>
  <c r="F1630" i="7"/>
  <c r="L1624" i="7"/>
  <c r="H1628" i="7"/>
  <c r="T1628" i="7" s="1"/>
  <c r="D1632" i="7"/>
  <c r="L1620" i="7"/>
  <c r="X1620" i="7" s="1"/>
  <c r="H1624" i="7"/>
  <c r="T1624" i="7" s="1"/>
  <c r="D1628" i="7"/>
  <c r="J1622" i="7"/>
  <c r="F1626" i="7"/>
  <c r="I1627" i="7"/>
  <c r="G1613" i="7"/>
  <c r="S1613" i="7" s="1"/>
  <c r="J1570" i="7"/>
  <c r="F1574" i="7"/>
  <c r="I1571" i="7"/>
  <c r="E1575" i="7"/>
  <c r="L1568" i="7"/>
  <c r="H1572" i="7"/>
  <c r="D1576" i="7"/>
  <c r="G1573" i="7"/>
  <c r="S1573" i="7" s="1"/>
  <c r="J1416" i="7"/>
  <c r="F1420" i="7"/>
  <c r="L1414" i="7"/>
  <c r="H1418" i="7"/>
  <c r="D1422" i="7"/>
  <c r="K1415" i="7"/>
  <c r="I1417" i="7"/>
  <c r="G1419" i="7"/>
  <c r="G1726" i="7"/>
  <c r="G1718" i="7"/>
  <c r="S1718" i="7" s="1"/>
  <c r="G1710" i="7"/>
  <c r="S1710" i="7" s="1"/>
  <c r="G1702" i="7"/>
  <c r="G1694" i="7"/>
  <c r="G1686" i="7"/>
  <c r="G1678" i="7"/>
  <c r="G1670" i="7"/>
  <c r="S1670" i="7" s="1"/>
  <c r="F1663" i="7"/>
  <c r="H1661" i="7"/>
  <c r="I1660" i="7"/>
  <c r="K1658" i="7"/>
  <c r="W1658" i="7" s="1"/>
  <c r="J1645" i="7"/>
  <c r="F1649" i="7"/>
  <c r="L1631" i="7"/>
  <c r="H1635" i="7"/>
  <c r="T1635" i="7" s="1"/>
  <c r="D1639" i="7"/>
  <c r="J1633" i="7"/>
  <c r="L1612" i="7"/>
  <c r="X1612" i="7" s="1"/>
  <c r="H1616" i="7"/>
  <c r="D1620" i="7"/>
  <c r="J1614" i="7"/>
  <c r="F1618" i="7"/>
  <c r="D1780" i="7"/>
  <c r="G1779" i="7"/>
  <c r="E1777" i="7"/>
  <c r="H1776" i="7"/>
  <c r="T1776" i="7" s="1"/>
  <c r="I1773" i="7"/>
  <c r="D1772" i="7"/>
  <c r="G1771" i="7"/>
  <c r="E1769" i="7"/>
  <c r="H1768" i="7"/>
  <c r="T1768" i="7" s="1"/>
  <c r="I1765" i="7"/>
  <c r="D1764" i="7"/>
  <c r="G1763" i="7"/>
  <c r="S1763" i="7" s="1"/>
  <c r="E1761" i="7"/>
  <c r="H1760" i="7"/>
  <c r="I1757" i="7"/>
  <c r="G1755" i="7"/>
  <c r="H1752" i="7"/>
  <c r="T1752" i="7" s="1"/>
  <c r="I1749" i="7"/>
  <c r="G1747" i="7"/>
  <c r="H1744" i="7"/>
  <c r="T1744" i="7" s="1"/>
  <c r="I1741" i="7"/>
  <c r="G1739" i="7"/>
  <c r="G1731" i="7"/>
  <c r="G1723" i="7"/>
  <c r="G1715" i="7"/>
  <c r="S1715" i="7" s="1"/>
  <c r="G1707" i="7"/>
  <c r="G1699" i="7"/>
  <c r="G1691" i="7"/>
  <c r="S1691" i="7" s="1"/>
  <c r="G1683" i="7"/>
  <c r="G1675" i="7"/>
  <c r="K1663" i="7"/>
  <c r="G1667" i="7"/>
  <c r="D1665" i="7"/>
  <c r="E1664" i="7"/>
  <c r="I1646" i="7"/>
  <c r="J1634" i="7"/>
  <c r="F1638" i="7"/>
  <c r="L1632" i="7"/>
  <c r="H1636" i="7"/>
  <c r="D1640" i="7"/>
  <c r="K1632" i="7"/>
  <c r="W1632" i="7" s="1"/>
  <c r="E1619" i="7"/>
  <c r="L1604" i="7"/>
  <c r="H1608" i="7"/>
  <c r="D1612" i="7"/>
  <c r="J1606" i="7"/>
  <c r="F1610" i="7"/>
  <c r="F1629" i="7"/>
  <c r="D1627" i="7"/>
  <c r="G1626" i="7"/>
  <c r="J1625" i="7"/>
  <c r="H1623" i="7"/>
  <c r="K1622" i="7"/>
  <c r="F1621" i="7"/>
  <c r="L1619" i="7"/>
  <c r="D1619" i="7"/>
  <c r="G1618" i="7"/>
  <c r="S1618" i="7" s="1"/>
  <c r="J1617" i="7"/>
  <c r="H1615" i="7"/>
  <c r="K1614" i="7"/>
  <c r="W1614" i="7" s="1"/>
  <c r="F1613" i="7"/>
  <c r="L1611" i="7"/>
  <c r="D1611" i="7"/>
  <c r="G1610" i="7"/>
  <c r="J1609" i="7"/>
  <c r="H1607" i="7"/>
  <c r="K1606" i="7"/>
  <c r="W1606" i="7" s="1"/>
  <c r="F1605" i="7"/>
  <c r="R1605" i="7" s="1"/>
  <c r="L1603" i="7"/>
  <c r="X1603" i="7" s="1"/>
  <c r="D1603" i="7"/>
  <c r="G1602" i="7"/>
  <c r="J1601" i="7"/>
  <c r="H1599" i="7"/>
  <c r="K1598" i="7"/>
  <c r="F1597" i="7"/>
  <c r="L1595" i="7"/>
  <c r="X1595" i="7" s="1"/>
  <c r="D1595" i="7"/>
  <c r="G1594" i="7"/>
  <c r="J1593" i="7"/>
  <c r="H1591" i="7"/>
  <c r="K1590" i="7"/>
  <c r="W1590" i="7" s="1"/>
  <c r="F1589" i="7"/>
  <c r="L1587" i="7"/>
  <c r="D1587" i="7"/>
  <c r="G1586" i="7"/>
  <c r="S1586" i="7" s="1"/>
  <c r="J1585" i="7"/>
  <c r="H1583" i="7"/>
  <c r="K1582" i="7"/>
  <c r="F1581" i="7"/>
  <c r="R1581" i="7" s="1"/>
  <c r="L1579" i="7"/>
  <c r="D1579" i="7"/>
  <c r="G1578" i="7"/>
  <c r="J1577" i="7"/>
  <c r="H1575" i="7"/>
  <c r="K1574" i="7"/>
  <c r="F1573" i="7"/>
  <c r="L1571" i="7"/>
  <c r="X1571" i="7" s="1"/>
  <c r="D1571" i="7"/>
  <c r="G1570" i="7"/>
  <c r="J1569" i="7"/>
  <c r="H1567" i="7"/>
  <c r="K1566" i="7"/>
  <c r="F1565" i="7"/>
  <c r="L1563" i="7"/>
  <c r="D1563" i="7"/>
  <c r="G1562" i="7"/>
  <c r="J1561" i="7"/>
  <c r="H1559" i="7"/>
  <c r="T1559" i="7" s="1"/>
  <c r="K1558" i="7"/>
  <c r="W1558" i="7" s="1"/>
  <c r="L1549" i="7"/>
  <c r="H1553" i="7"/>
  <c r="K1550" i="7"/>
  <c r="J1551" i="7"/>
  <c r="V1551" i="7" s="1"/>
  <c r="F1555" i="7"/>
  <c r="I1552" i="7"/>
  <c r="L1555" i="7"/>
  <c r="J1528" i="7"/>
  <c r="F1532" i="7"/>
  <c r="L1526" i="7"/>
  <c r="H1530" i="7"/>
  <c r="D1534" i="7"/>
  <c r="K1523" i="7"/>
  <c r="J1512" i="7"/>
  <c r="F1516" i="7"/>
  <c r="L1510" i="7"/>
  <c r="H1514" i="7"/>
  <c r="D1518" i="7"/>
  <c r="E1497" i="7"/>
  <c r="J1480" i="7"/>
  <c r="V1480" i="7" s="1"/>
  <c r="F1484" i="7"/>
  <c r="L1478" i="7"/>
  <c r="H1482" i="7"/>
  <c r="D1486" i="7"/>
  <c r="L1474" i="7"/>
  <c r="H1478" i="7"/>
  <c r="D1482" i="7"/>
  <c r="J1476" i="7"/>
  <c r="F1480" i="7"/>
  <c r="K1427" i="7"/>
  <c r="L1383" i="7"/>
  <c r="H1387" i="7"/>
  <c r="D1391" i="7"/>
  <c r="F1389" i="7"/>
  <c r="I1386" i="7"/>
  <c r="J1385" i="7"/>
  <c r="K1384" i="7"/>
  <c r="E1661" i="7"/>
  <c r="Q1661" i="7" s="1"/>
  <c r="I1657" i="7"/>
  <c r="G1655" i="7"/>
  <c r="S1655" i="7" s="1"/>
  <c r="E1653" i="7"/>
  <c r="K1651" i="7"/>
  <c r="I1649" i="7"/>
  <c r="G1647" i="7"/>
  <c r="S1647" i="7" s="1"/>
  <c r="E1645" i="7"/>
  <c r="K1643" i="7"/>
  <c r="I1641" i="7"/>
  <c r="G1639" i="7"/>
  <c r="E1637" i="7"/>
  <c r="K1635" i="7"/>
  <c r="I1633" i="7"/>
  <c r="G1631" i="7"/>
  <c r="S1631" i="7" s="1"/>
  <c r="E1629" i="7"/>
  <c r="K1627" i="7"/>
  <c r="I1625" i="7"/>
  <c r="G1623" i="7"/>
  <c r="E1621" i="7"/>
  <c r="K1619" i="7"/>
  <c r="I1617" i="7"/>
  <c r="G1615" i="7"/>
  <c r="S1615" i="7" s="1"/>
  <c r="E1613" i="7"/>
  <c r="K1611" i="7"/>
  <c r="I1609" i="7"/>
  <c r="G1607" i="7"/>
  <c r="E1605" i="7"/>
  <c r="K1603" i="7"/>
  <c r="I1601" i="7"/>
  <c r="G1599" i="7"/>
  <c r="S1599" i="7" s="1"/>
  <c r="E1597" i="7"/>
  <c r="K1595" i="7"/>
  <c r="F1594" i="7"/>
  <c r="R1594" i="7" s="1"/>
  <c r="I1593" i="7"/>
  <c r="G1591" i="7"/>
  <c r="J1590" i="7"/>
  <c r="E1589" i="7"/>
  <c r="K1587" i="7"/>
  <c r="W1587" i="7" s="1"/>
  <c r="F1586" i="7"/>
  <c r="I1585" i="7"/>
  <c r="G1583" i="7"/>
  <c r="J1582" i="7"/>
  <c r="E1581" i="7"/>
  <c r="K1579" i="7"/>
  <c r="F1578" i="7"/>
  <c r="I1577" i="7"/>
  <c r="G1575" i="7"/>
  <c r="J1574" i="7"/>
  <c r="V1574" i="7" s="1"/>
  <c r="E1573" i="7"/>
  <c r="K1571" i="7"/>
  <c r="F1570" i="7"/>
  <c r="I1569" i="7"/>
  <c r="G1567" i="7"/>
  <c r="J1566" i="7"/>
  <c r="V1566" i="7" s="1"/>
  <c r="E1565" i="7"/>
  <c r="K1563" i="7"/>
  <c r="F1562" i="7"/>
  <c r="R1562" i="7" s="1"/>
  <c r="I1561" i="7"/>
  <c r="G1559" i="7"/>
  <c r="J1558" i="7"/>
  <c r="K1555" i="7"/>
  <c r="E1545" i="7"/>
  <c r="Q1545" i="7" s="1"/>
  <c r="L1530" i="7"/>
  <c r="H1534" i="7"/>
  <c r="D1538" i="7"/>
  <c r="J1532" i="7"/>
  <c r="F1536" i="7"/>
  <c r="I1525" i="7"/>
  <c r="I1505" i="7"/>
  <c r="J1488" i="7"/>
  <c r="V1488" i="7" s="1"/>
  <c r="F1492" i="7"/>
  <c r="L1486" i="7"/>
  <c r="H1490" i="7"/>
  <c r="D1494" i="7"/>
  <c r="L1482" i="7"/>
  <c r="H1486" i="7"/>
  <c r="D1490" i="7"/>
  <c r="J1484" i="7"/>
  <c r="V1484" i="7" s="1"/>
  <c r="F1488" i="7"/>
  <c r="E1465" i="7"/>
  <c r="I1461" i="7"/>
  <c r="E1457" i="7"/>
  <c r="G1455" i="7"/>
  <c r="K1451" i="7"/>
  <c r="L1434" i="7"/>
  <c r="H1438" i="7"/>
  <c r="D1442" i="7"/>
  <c r="J1436" i="7"/>
  <c r="F1440" i="7"/>
  <c r="E1441" i="7"/>
  <c r="I1437" i="7"/>
  <c r="J1424" i="7"/>
  <c r="F1428" i="7"/>
  <c r="L1422" i="7"/>
  <c r="X1422" i="7" s="1"/>
  <c r="H1426" i="7"/>
  <c r="D1430" i="7"/>
  <c r="E1429" i="7"/>
  <c r="L1402" i="7"/>
  <c r="H1406" i="7"/>
  <c r="D1410" i="7"/>
  <c r="J1404" i="7"/>
  <c r="F1408" i="7"/>
  <c r="E1409" i="7"/>
  <c r="K1407" i="7"/>
  <c r="I1397" i="7"/>
  <c r="U1397" i="7" s="1"/>
  <c r="K1395" i="7"/>
  <c r="H1398" i="7"/>
  <c r="D1402" i="7"/>
  <c r="L1394" i="7"/>
  <c r="J1396" i="7"/>
  <c r="F1400" i="7"/>
  <c r="E1401" i="7"/>
  <c r="G1628" i="7"/>
  <c r="E1626" i="7"/>
  <c r="Q1626" i="7" s="1"/>
  <c r="H1625" i="7"/>
  <c r="K1624" i="7"/>
  <c r="I1622" i="7"/>
  <c r="L1621" i="7"/>
  <c r="X1621" i="7" s="1"/>
  <c r="G1620" i="7"/>
  <c r="E1618" i="7"/>
  <c r="K1616" i="7"/>
  <c r="I1614" i="7"/>
  <c r="L1613" i="7"/>
  <c r="G1612" i="7"/>
  <c r="E1610" i="7"/>
  <c r="K1608" i="7"/>
  <c r="W1608" i="7" s="1"/>
  <c r="I1606" i="7"/>
  <c r="L1605" i="7"/>
  <c r="G1604" i="7"/>
  <c r="S1604" i="7" s="1"/>
  <c r="E1602" i="7"/>
  <c r="K1600" i="7"/>
  <c r="I1598" i="7"/>
  <c r="L1597" i="7"/>
  <c r="G1596" i="7"/>
  <c r="S1596" i="7" s="1"/>
  <c r="E1594" i="7"/>
  <c r="K1592" i="7"/>
  <c r="I1590" i="7"/>
  <c r="L1589" i="7"/>
  <c r="G1588" i="7"/>
  <c r="E1586" i="7"/>
  <c r="K1584" i="7"/>
  <c r="I1582" i="7"/>
  <c r="U1582" i="7" s="1"/>
  <c r="L1581" i="7"/>
  <c r="G1580" i="7"/>
  <c r="E1578" i="7"/>
  <c r="K1576" i="7"/>
  <c r="I1574" i="7"/>
  <c r="L1573" i="7"/>
  <c r="G1572" i="7"/>
  <c r="E1570" i="7"/>
  <c r="Q1570" i="7" s="1"/>
  <c r="K1568" i="7"/>
  <c r="I1566" i="7"/>
  <c r="L1565" i="7"/>
  <c r="G1564" i="7"/>
  <c r="E1562" i="7"/>
  <c r="H1561" i="7"/>
  <c r="K1560" i="7"/>
  <c r="K1552" i="7"/>
  <c r="J1553" i="7"/>
  <c r="I1554" i="7"/>
  <c r="L1551" i="7"/>
  <c r="H1555" i="7"/>
  <c r="I1558" i="7"/>
  <c r="L1557" i="7"/>
  <c r="G1556" i="7"/>
  <c r="J1536" i="7"/>
  <c r="V1536" i="7" s="1"/>
  <c r="F1540" i="7"/>
  <c r="L1534" i="7"/>
  <c r="H1538" i="7"/>
  <c r="T1538" i="7" s="1"/>
  <c r="D1542" i="7"/>
  <c r="L1514" i="7"/>
  <c r="H1518" i="7"/>
  <c r="D1522" i="7"/>
  <c r="J1516" i="7"/>
  <c r="V1516" i="7" s="1"/>
  <c r="F1520" i="7"/>
  <c r="L1490" i="7"/>
  <c r="H1494" i="7"/>
  <c r="T1494" i="7" s="1"/>
  <c r="D1498" i="7"/>
  <c r="J1492" i="7"/>
  <c r="F1496" i="7"/>
  <c r="I1473" i="7"/>
  <c r="L1410" i="7"/>
  <c r="H1414" i="7"/>
  <c r="D1418" i="7"/>
  <c r="J1412" i="7"/>
  <c r="F1416" i="7"/>
  <c r="E1417" i="7"/>
  <c r="L1594" i="7"/>
  <c r="G1593" i="7"/>
  <c r="K1589" i="7"/>
  <c r="W1589" i="7" s="1"/>
  <c r="L1586" i="7"/>
  <c r="G1585" i="7"/>
  <c r="K1581" i="7"/>
  <c r="L1578" i="7"/>
  <c r="G1577" i="7"/>
  <c r="K1573" i="7"/>
  <c r="G1569" i="7"/>
  <c r="K1565" i="7"/>
  <c r="W1565" i="7" s="1"/>
  <c r="G1561" i="7"/>
  <c r="K1557" i="7"/>
  <c r="W1557" i="7" s="1"/>
  <c r="K1549" i="7"/>
  <c r="W1549" i="7" s="1"/>
  <c r="G1553" i="7"/>
  <c r="I1551" i="7"/>
  <c r="E1555" i="7"/>
  <c r="L1538" i="7"/>
  <c r="H1542" i="7"/>
  <c r="D1546" i="7"/>
  <c r="J1540" i="7"/>
  <c r="F1544" i="7"/>
  <c r="I1529" i="7"/>
  <c r="G1527" i="7"/>
  <c r="K1511" i="7"/>
  <c r="J1496" i="7"/>
  <c r="F1500" i="7"/>
  <c r="R1500" i="7" s="1"/>
  <c r="L1494" i="7"/>
  <c r="H1498" i="7"/>
  <c r="T1498" i="7" s="1"/>
  <c r="D1502" i="7"/>
  <c r="I1477" i="7"/>
  <c r="G1475" i="7"/>
  <c r="K1471" i="7"/>
  <c r="L1458" i="7"/>
  <c r="H1462" i="7"/>
  <c r="D1466" i="7"/>
  <c r="J1460" i="7"/>
  <c r="F1464" i="7"/>
  <c r="R1464" i="7" s="1"/>
  <c r="L1450" i="7"/>
  <c r="H1454" i="7"/>
  <c r="D1458" i="7"/>
  <c r="J1452" i="7"/>
  <c r="F1456" i="7"/>
  <c r="R1456" i="7" s="1"/>
  <c r="J1448" i="7"/>
  <c r="F1452" i="7"/>
  <c r="L1446" i="7"/>
  <c r="H1450" i="7"/>
  <c r="D1454" i="7"/>
  <c r="G1451" i="7"/>
  <c r="G1388" i="7"/>
  <c r="J1377" i="7"/>
  <c r="V1377" i="7" s="1"/>
  <c r="F1381" i="7"/>
  <c r="I1378" i="7"/>
  <c r="L1375" i="7"/>
  <c r="H1379" i="7"/>
  <c r="D1383" i="7"/>
  <c r="K1376" i="7"/>
  <c r="G1380" i="7"/>
  <c r="E1382" i="7"/>
  <c r="Q1382" i="7" s="1"/>
  <c r="G1654" i="7"/>
  <c r="G1646" i="7"/>
  <c r="G1638" i="7"/>
  <c r="S1638" i="7" s="1"/>
  <c r="D1631" i="7"/>
  <c r="G1630" i="7"/>
  <c r="E1628" i="7"/>
  <c r="H1627" i="7"/>
  <c r="F1625" i="7"/>
  <c r="R1625" i="7" s="1"/>
  <c r="I1624" i="7"/>
  <c r="L1623" i="7"/>
  <c r="D1623" i="7"/>
  <c r="G1622" i="7"/>
  <c r="S1622" i="7" s="1"/>
  <c r="J1621" i="7"/>
  <c r="E1620" i="7"/>
  <c r="H1619" i="7"/>
  <c r="F1617" i="7"/>
  <c r="R1617" i="7" s="1"/>
  <c r="I1616" i="7"/>
  <c r="L1615" i="7"/>
  <c r="D1615" i="7"/>
  <c r="G1614" i="7"/>
  <c r="J1613" i="7"/>
  <c r="E1612" i="7"/>
  <c r="H1611" i="7"/>
  <c r="F1609" i="7"/>
  <c r="R1609" i="7" s="1"/>
  <c r="I1608" i="7"/>
  <c r="L1607" i="7"/>
  <c r="D1607" i="7"/>
  <c r="G1606" i="7"/>
  <c r="J1605" i="7"/>
  <c r="E1604" i="7"/>
  <c r="H1603" i="7"/>
  <c r="F1601" i="7"/>
  <c r="R1601" i="7" s="1"/>
  <c r="I1600" i="7"/>
  <c r="L1599" i="7"/>
  <c r="D1599" i="7"/>
  <c r="G1598" i="7"/>
  <c r="J1597" i="7"/>
  <c r="E1596" i="7"/>
  <c r="H1595" i="7"/>
  <c r="F1593" i="7"/>
  <c r="R1593" i="7" s="1"/>
  <c r="I1592" i="7"/>
  <c r="L1591" i="7"/>
  <c r="D1591" i="7"/>
  <c r="G1590" i="7"/>
  <c r="J1589" i="7"/>
  <c r="E1588" i="7"/>
  <c r="H1587" i="7"/>
  <c r="F1585" i="7"/>
  <c r="I1584" i="7"/>
  <c r="L1583" i="7"/>
  <c r="D1583" i="7"/>
  <c r="G1582" i="7"/>
  <c r="J1581" i="7"/>
  <c r="E1580" i="7"/>
  <c r="H1579" i="7"/>
  <c r="F1577" i="7"/>
  <c r="R1577" i="7" s="1"/>
  <c r="I1576" i="7"/>
  <c r="L1575" i="7"/>
  <c r="D1575" i="7"/>
  <c r="G1574" i="7"/>
  <c r="J1573" i="7"/>
  <c r="E1572" i="7"/>
  <c r="H1571" i="7"/>
  <c r="F1569" i="7"/>
  <c r="R1569" i="7" s="1"/>
  <c r="I1568" i="7"/>
  <c r="L1567" i="7"/>
  <c r="D1567" i="7"/>
  <c r="G1566" i="7"/>
  <c r="J1565" i="7"/>
  <c r="E1564" i="7"/>
  <c r="H1563" i="7"/>
  <c r="L1553" i="7"/>
  <c r="X1553" i="7" s="1"/>
  <c r="K1554" i="7"/>
  <c r="F1561" i="7"/>
  <c r="R1561" i="7" s="1"/>
  <c r="I1560" i="7"/>
  <c r="L1559" i="7"/>
  <c r="D1559" i="7"/>
  <c r="G1558" i="7"/>
  <c r="J1557" i="7"/>
  <c r="E1556" i="7"/>
  <c r="Q1556" i="7" s="1"/>
  <c r="J1544" i="7"/>
  <c r="F1548" i="7"/>
  <c r="R1548" i="7" s="1"/>
  <c r="L1542" i="7"/>
  <c r="H1546" i="7"/>
  <c r="D1550" i="7"/>
  <c r="L1548" i="7"/>
  <c r="J1520" i="7"/>
  <c r="F1524" i="7"/>
  <c r="L1518" i="7"/>
  <c r="H1522" i="7"/>
  <c r="D1526" i="7"/>
  <c r="K1515" i="7"/>
  <c r="I1513" i="7"/>
  <c r="L1498" i="7"/>
  <c r="H1502" i="7"/>
  <c r="D1506" i="7"/>
  <c r="J1500" i="7"/>
  <c r="F1504" i="7"/>
  <c r="K1479" i="7"/>
  <c r="J1456" i="7"/>
  <c r="F1460" i="7"/>
  <c r="L1454" i="7"/>
  <c r="H1458" i="7"/>
  <c r="D1462" i="7"/>
  <c r="J1432" i="7"/>
  <c r="F1436" i="7"/>
  <c r="L1430" i="7"/>
  <c r="H1434" i="7"/>
  <c r="D1438" i="7"/>
  <c r="G1435" i="7"/>
  <c r="I1433" i="7"/>
  <c r="L1418" i="7"/>
  <c r="H1422" i="7"/>
  <c r="D1426" i="7"/>
  <c r="J1420" i="7"/>
  <c r="F1424" i="7"/>
  <c r="E1425" i="7"/>
  <c r="G1415" i="7"/>
  <c r="I1413" i="7"/>
  <c r="L1371" i="7"/>
  <c r="H1375" i="7"/>
  <c r="D1379" i="7"/>
  <c r="K1372" i="7"/>
  <c r="G1376" i="7"/>
  <c r="J1373" i="7"/>
  <c r="F1377" i="7"/>
  <c r="I1374" i="7"/>
  <c r="E1378" i="7"/>
  <c r="G1659" i="7"/>
  <c r="E1657" i="7"/>
  <c r="I1653" i="7"/>
  <c r="U1653" i="7" s="1"/>
  <c r="G1651" i="7"/>
  <c r="E1649" i="7"/>
  <c r="I1645" i="7"/>
  <c r="G1643" i="7"/>
  <c r="E1641" i="7"/>
  <c r="Q1641" i="7" s="1"/>
  <c r="I1637" i="7"/>
  <c r="G1635" i="7"/>
  <c r="E1633" i="7"/>
  <c r="Q1633" i="7" s="1"/>
  <c r="I1629" i="7"/>
  <c r="G1627" i="7"/>
  <c r="E1625" i="7"/>
  <c r="I1621" i="7"/>
  <c r="G1619" i="7"/>
  <c r="S1619" i="7" s="1"/>
  <c r="E1617" i="7"/>
  <c r="I1613" i="7"/>
  <c r="G1611" i="7"/>
  <c r="S1611" i="7" s="1"/>
  <c r="E1609" i="7"/>
  <c r="I1605" i="7"/>
  <c r="G1603" i="7"/>
  <c r="E1601" i="7"/>
  <c r="I1597" i="7"/>
  <c r="U1597" i="7" s="1"/>
  <c r="D1596" i="7"/>
  <c r="G1595" i="7"/>
  <c r="E1593" i="7"/>
  <c r="H1592" i="7"/>
  <c r="I1589" i="7"/>
  <c r="D1588" i="7"/>
  <c r="G1587" i="7"/>
  <c r="E1585" i="7"/>
  <c r="Q1585" i="7" s="1"/>
  <c r="H1584" i="7"/>
  <c r="I1581" i="7"/>
  <c r="D1580" i="7"/>
  <c r="G1579" i="7"/>
  <c r="E1577" i="7"/>
  <c r="H1576" i="7"/>
  <c r="I1573" i="7"/>
  <c r="D1572" i="7"/>
  <c r="G1571" i="7"/>
  <c r="E1569" i="7"/>
  <c r="H1568" i="7"/>
  <c r="T1568" i="7" s="1"/>
  <c r="I1565" i="7"/>
  <c r="D1564" i="7"/>
  <c r="G1563" i="7"/>
  <c r="E1561" i="7"/>
  <c r="H1560" i="7"/>
  <c r="J1552" i="7"/>
  <c r="L1550" i="7"/>
  <c r="H1554" i="7"/>
  <c r="I1557" i="7"/>
  <c r="D1556" i="7"/>
  <c r="L1546" i="7"/>
  <c r="H1550" i="7"/>
  <c r="D1554" i="7"/>
  <c r="J1548" i="7"/>
  <c r="F1552" i="7"/>
  <c r="J1550" i="7"/>
  <c r="I1533" i="7"/>
  <c r="G1531" i="7"/>
  <c r="I1517" i="7"/>
  <c r="G1515" i="7"/>
  <c r="J1504" i="7"/>
  <c r="F1508" i="7"/>
  <c r="L1502" i="7"/>
  <c r="H1506" i="7"/>
  <c r="D1510" i="7"/>
  <c r="I1485" i="7"/>
  <c r="K1483" i="7"/>
  <c r="I1481" i="7"/>
  <c r="G1479" i="7"/>
  <c r="S1479" i="7" s="1"/>
  <c r="L1466" i="7"/>
  <c r="H1470" i="7"/>
  <c r="D1474" i="7"/>
  <c r="J1468" i="7"/>
  <c r="F1472" i="7"/>
  <c r="J1464" i="7"/>
  <c r="F1468" i="7"/>
  <c r="L1462" i="7"/>
  <c r="H1466" i="7"/>
  <c r="D1470" i="7"/>
  <c r="L1442" i="7"/>
  <c r="H1446" i="7"/>
  <c r="D1450" i="7"/>
  <c r="J1444" i="7"/>
  <c r="F1448" i="7"/>
  <c r="G1447" i="7"/>
  <c r="K1443" i="7"/>
  <c r="K1431" i="7"/>
  <c r="G1423" i="7"/>
  <c r="I1421" i="7"/>
  <c r="K1411" i="7"/>
  <c r="J1400" i="7"/>
  <c r="F1404" i="7"/>
  <c r="L1398" i="7"/>
  <c r="H1402" i="7"/>
  <c r="D1406" i="7"/>
  <c r="E1405" i="7"/>
  <c r="L1390" i="7"/>
  <c r="H1394" i="7"/>
  <c r="K1391" i="7"/>
  <c r="G1395" i="7"/>
  <c r="J1392" i="7"/>
  <c r="I1393" i="7"/>
  <c r="E1397" i="7"/>
  <c r="D1398" i="7"/>
  <c r="E1390" i="7"/>
  <c r="I1626" i="7"/>
  <c r="G1624" i="7"/>
  <c r="I1618" i="7"/>
  <c r="G1616" i="7"/>
  <c r="S1616" i="7" s="1"/>
  <c r="I1610" i="7"/>
  <c r="G1608" i="7"/>
  <c r="I1602" i="7"/>
  <c r="U1602" i="7" s="1"/>
  <c r="G1600" i="7"/>
  <c r="I1594" i="7"/>
  <c r="G1592" i="7"/>
  <c r="I1586" i="7"/>
  <c r="G1584" i="7"/>
  <c r="S1584" i="7" s="1"/>
  <c r="E1582" i="7"/>
  <c r="I1578" i="7"/>
  <c r="G1576" i="7"/>
  <c r="S1576" i="7" s="1"/>
  <c r="I1570" i="7"/>
  <c r="G1568" i="7"/>
  <c r="E1566" i="7"/>
  <c r="I1562" i="7"/>
  <c r="G1560" i="7"/>
  <c r="S1560" i="7" s="1"/>
  <c r="E1558" i="7"/>
  <c r="K1556" i="7"/>
  <c r="I1550" i="7"/>
  <c r="E1554" i="7"/>
  <c r="L1547" i="7"/>
  <c r="H1551" i="7"/>
  <c r="K1548" i="7"/>
  <c r="G1552" i="7"/>
  <c r="S1552" i="7" s="1"/>
  <c r="J1549" i="7"/>
  <c r="F1553" i="7"/>
  <c r="I1537" i="7"/>
  <c r="K1535" i="7"/>
  <c r="L1522" i="7"/>
  <c r="H1526" i="7"/>
  <c r="D1530" i="7"/>
  <c r="J1524" i="7"/>
  <c r="V1524" i="7" s="1"/>
  <c r="F1528" i="7"/>
  <c r="I1493" i="7"/>
  <c r="K1491" i="7"/>
  <c r="J1472" i="7"/>
  <c r="F1476" i="7"/>
  <c r="L1470" i="7"/>
  <c r="H1474" i="7"/>
  <c r="D1478" i="7"/>
  <c r="L1426" i="7"/>
  <c r="H1430" i="7"/>
  <c r="D1434" i="7"/>
  <c r="J1428" i="7"/>
  <c r="F1432" i="7"/>
  <c r="E1433" i="7"/>
  <c r="J1408" i="7"/>
  <c r="F1412" i="7"/>
  <c r="L1406" i="7"/>
  <c r="H1410" i="7"/>
  <c r="D1414" i="7"/>
  <c r="E1413" i="7"/>
  <c r="D1551" i="7"/>
  <c r="G1550" i="7"/>
  <c r="E1548" i="7"/>
  <c r="H1547" i="7"/>
  <c r="T1547" i="7" s="1"/>
  <c r="K1546" i="7"/>
  <c r="F1545" i="7"/>
  <c r="I1544" i="7"/>
  <c r="U1544" i="7" s="1"/>
  <c r="L1543" i="7"/>
  <c r="D1543" i="7"/>
  <c r="G1542" i="7"/>
  <c r="J1541" i="7"/>
  <c r="E1540" i="7"/>
  <c r="Q1540" i="7" s="1"/>
  <c r="H1539" i="7"/>
  <c r="K1538" i="7"/>
  <c r="F1537" i="7"/>
  <c r="I1536" i="7"/>
  <c r="L1535" i="7"/>
  <c r="D1535" i="7"/>
  <c r="G1534" i="7"/>
  <c r="J1533" i="7"/>
  <c r="V1533" i="7" s="1"/>
  <c r="E1532" i="7"/>
  <c r="H1531" i="7"/>
  <c r="T1531" i="7" s="1"/>
  <c r="K1530" i="7"/>
  <c r="W1530" i="7" s="1"/>
  <c r="F1529" i="7"/>
  <c r="I1528" i="7"/>
  <c r="L1527" i="7"/>
  <c r="D1527" i="7"/>
  <c r="G1526" i="7"/>
  <c r="S1526" i="7" s="1"/>
  <c r="J1525" i="7"/>
  <c r="E1524" i="7"/>
  <c r="H1523" i="7"/>
  <c r="T1523" i="7" s="1"/>
  <c r="K1522" i="7"/>
  <c r="F1521" i="7"/>
  <c r="I1520" i="7"/>
  <c r="L1519" i="7"/>
  <c r="D1519" i="7"/>
  <c r="G1518" i="7"/>
  <c r="J1517" i="7"/>
  <c r="V1517" i="7" s="1"/>
  <c r="E1516" i="7"/>
  <c r="H1515" i="7"/>
  <c r="T1515" i="7" s="1"/>
  <c r="K1514" i="7"/>
  <c r="F1513" i="7"/>
  <c r="I1512" i="7"/>
  <c r="L1511" i="7"/>
  <c r="X1511" i="7" s="1"/>
  <c r="D1511" i="7"/>
  <c r="G1510" i="7"/>
  <c r="J1509" i="7"/>
  <c r="E1508" i="7"/>
  <c r="Q1508" i="7" s="1"/>
  <c r="H1507" i="7"/>
  <c r="K1506" i="7"/>
  <c r="F1505" i="7"/>
  <c r="I1504" i="7"/>
  <c r="U1504" i="7" s="1"/>
  <c r="L1503" i="7"/>
  <c r="D1503" i="7"/>
  <c r="G1502" i="7"/>
  <c r="J1501" i="7"/>
  <c r="E1500" i="7"/>
  <c r="H1499" i="7"/>
  <c r="K1498" i="7"/>
  <c r="F1497" i="7"/>
  <c r="I1496" i="7"/>
  <c r="L1495" i="7"/>
  <c r="D1495" i="7"/>
  <c r="G1494" i="7"/>
  <c r="J1493" i="7"/>
  <c r="E1492" i="7"/>
  <c r="H1491" i="7"/>
  <c r="K1490" i="7"/>
  <c r="W1490" i="7" s="1"/>
  <c r="F1489" i="7"/>
  <c r="I1488" i="7"/>
  <c r="L1487" i="7"/>
  <c r="D1487" i="7"/>
  <c r="G1486" i="7"/>
  <c r="J1485" i="7"/>
  <c r="E1484" i="7"/>
  <c r="H1483" i="7"/>
  <c r="T1483" i="7" s="1"/>
  <c r="K1482" i="7"/>
  <c r="F1481" i="7"/>
  <c r="R1481" i="7" s="1"/>
  <c r="I1480" i="7"/>
  <c r="L1479" i="7"/>
  <c r="D1479" i="7"/>
  <c r="G1478" i="7"/>
  <c r="J1477" i="7"/>
  <c r="E1476" i="7"/>
  <c r="Q1476" i="7" s="1"/>
  <c r="H1475" i="7"/>
  <c r="K1474" i="7"/>
  <c r="F1473" i="7"/>
  <c r="R1473" i="7" s="1"/>
  <c r="I1472" i="7"/>
  <c r="U1472" i="7" s="1"/>
  <c r="L1471" i="7"/>
  <c r="D1471" i="7"/>
  <c r="G1470" i="7"/>
  <c r="J1469" i="7"/>
  <c r="V1469" i="7" s="1"/>
  <c r="E1468" i="7"/>
  <c r="H1467" i="7"/>
  <c r="K1466" i="7"/>
  <c r="F1465" i="7"/>
  <c r="I1464" i="7"/>
  <c r="L1463" i="7"/>
  <c r="D1463" i="7"/>
  <c r="G1462" i="7"/>
  <c r="J1461" i="7"/>
  <c r="E1460" i="7"/>
  <c r="H1459" i="7"/>
  <c r="K1458" i="7"/>
  <c r="F1457" i="7"/>
  <c r="I1456" i="7"/>
  <c r="L1455" i="7"/>
  <c r="D1455" i="7"/>
  <c r="G1454" i="7"/>
  <c r="J1453" i="7"/>
  <c r="E1452" i="7"/>
  <c r="H1451" i="7"/>
  <c r="K1450" i="7"/>
  <c r="F1449" i="7"/>
  <c r="I1448" i="7"/>
  <c r="L1447" i="7"/>
  <c r="X1447" i="7" s="1"/>
  <c r="D1447" i="7"/>
  <c r="G1446" i="7"/>
  <c r="J1445" i="7"/>
  <c r="E1444" i="7"/>
  <c r="Q1444" i="7" s="1"/>
  <c r="H1443" i="7"/>
  <c r="K1442" i="7"/>
  <c r="F1441" i="7"/>
  <c r="I1440" i="7"/>
  <c r="U1440" i="7" s="1"/>
  <c r="L1439" i="7"/>
  <c r="D1439" i="7"/>
  <c r="G1438" i="7"/>
  <c r="J1437" i="7"/>
  <c r="E1436" i="7"/>
  <c r="H1435" i="7"/>
  <c r="K1434" i="7"/>
  <c r="F1433" i="7"/>
  <c r="R1433" i="7" s="1"/>
  <c r="I1432" i="7"/>
  <c r="L1431" i="7"/>
  <c r="D1431" i="7"/>
  <c r="G1430" i="7"/>
  <c r="J1429" i="7"/>
  <c r="E1428" i="7"/>
  <c r="H1427" i="7"/>
  <c r="K1426" i="7"/>
  <c r="F1425" i="7"/>
  <c r="I1424" i="7"/>
  <c r="U1424" i="7" s="1"/>
  <c r="L1423" i="7"/>
  <c r="D1423" i="7"/>
  <c r="G1422" i="7"/>
  <c r="J1421" i="7"/>
  <c r="E1420" i="7"/>
  <c r="H1419" i="7"/>
  <c r="T1419" i="7" s="1"/>
  <c r="K1418" i="7"/>
  <c r="F1417" i="7"/>
  <c r="R1417" i="7" s="1"/>
  <c r="I1416" i="7"/>
  <c r="U1416" i="7" s="1"/>
  <c r="L1415" i="7"/>
  <c r="X1415" i="7" s="1"/>
  <c r="D1415" i="7"/>
  <c r="G1414" i="7"/>
  <c r="J1413" i="7"/>
  <c r="E1412" i="7"/>
  <c r="Q1412" i="7" s="1"/>
  <c r="H1411" i="7"/>
  <c r="K1410" i="7"/>
  <c r="F1409" i="7"/>
  <c r="R1409" i="7" s="1"/>
  <c r="I1408" i="7"/>
  <c r="L1407" i="7"/>
  <c r="D1407" i="7"/>
  <c r="G1406" i="7"/>
  <c r="J1405" i="7"/>
  <c r="V1405" i="7" s="1"/>
  <c r="E1404" i="7"/>
  <c r="H1403" i="7"/>
  <c r="K1402" i="7"/>
  <c r="F1401" i="7"/>
  <c r="I1400" i="7"/>
  <c r="L1399" i="7"/>
  <c r="D1399" i="7"/>
  <c r="G1396" i="7"/>
  <c r="S1396" i="7" s="1"/>
  <c r="H1395" i="7"/>
  <c r="I1394" i="7"/>
  <c r="F1393" i="7"/>
  <c r="E1392" i="7"/>
  <c r="L1389" i="7"/>
  <c r="I1388" i="7"/>
  <c r="D1553" i="7"/>
  <c r="E1550" i="7"/>
  <c r="Q1550" i="7" s="1"/>
  <c r="H1549" i="7"/>
  <c r="F1547" i="7"/>
  <c r="I1546" i="7"/>
  <c r="L1545" i="7"/>
  <c r="D1545" i="7"/>
  <c r="G1544" i="7"/>
  <c r="J1543" i="7"/>
  <c r="E1542" i="7"/>
  <c r="Q1542" i="7" s="1"/>
  <c r="H1541" i="7"/>
  <c r="K1540" i="7"/>
  <c r="F1539" i="7"/>
  <c r="R1539" i="7" s="1"/>
  <c r="I1538" i="7"/>
  <c r="L1537" i="7"/>
  <c r="D1537" i="7"/>
  <c r="G1536" i="7"/>
  <c r="J1535" i="7"/>
  <c r="E1534" i="7"/>
  <c r="H1533" i="7"/>
  <c r="K1532" i="7"/>
  <c r="F1531" i="7"/>
  <c r="I1530" i="7"/>
  <c r="L1529" i="7"/>
  <c r="D1529" i="7"/>
  <c r="G1528" i="7"/>
  <c r="S1528" i="7" s="1"/>
  <c r="J1527" i="7"/>
  <c r="E1526" i="7"/>
  <c r="H1525" i="7"/>
  <c r="K1524" i="7"/>
  <c r="F1523" i="7"/>
  <c r="I1522" i="7"/>
  <c r="L1521" i="7"/>
  <c r="D1521" i="7"/>
  <c r="G1520" i="7"/>
  <c r="J1519" i="7"/>
  <c r="E1518" i="7"/>
  <c r="Q1518" i="7" s="1"/>
  <c r="H1517" i="7"/>
  <c r="K1516" i="7"/>
  <c r="F1515" i="7"/>
  <c r="I1514" i="7"/>
  <c r="L1513" i="7"/>
  <c r="D1513" i="7"/>
  <c r="G1512" i="7"/>
  <c r="J1511" i="7"/>
  <c r="E1510" i="7"/>
  <c r="H1509" i="7"/>
  <c r="K1508" i="7"/>
  <c r="F1507" i="7"/>
  <c r="I1506" i="7"/>
  <c r="L1505" i="7"/>
  <c r="D1505" i="7"/>
  <c r="G1504" i="7"/>
  <c r="J1503" i="7"/>
  <c r="E1502" i="7"/>
  <c r="H1501" i="7"/>
  <c r="K1500" i="7"/>
  <c r="F1499" i="7"/>
  <c r="R1499" i="7" s="1"/>
  <c r="I1498" i="7"/>
  <c r="L1497" i="7"/>
  <c r="D1497" i="7"/>
  <c r="G1496" i="7"/>
  <c r="S1496" i="7" s="1"/>
  <c r="J1495" i="7"/>
  <c r="E1494" i="7"/>
  <c r="H1493" i="7"/>
  <c r="K1492" i="7"/>
  <c r="W1492" i="7" s="1"/>
  <c r="F1491" i="7"/>
  <c r="I1490" i="7"/>
  <c r="L1489" i="7"/>
  <c r="D1489" i="7"/>
  <c r="G1488" i="7"/>
  <c r="J1487" i="7"/>
  <c r="E1486" i="7"/>
  <c r="H1485" i="7"/>
  <c r="T1485" i="7" s="1"/>
  <c r="K1484" i="7"/>
  <c r="F1483" i="7"/>
  <c r="I1482" i="7"/>
  <c r="L1481" i="7"/>
  <c r="D1481" i="7"/>
  <c r="G1480" i="7"/>
  <c r="J1479" i="7"/>
  <c r="E1478" i="7"/>
  <c r="Q1478" i="7" s="1"/>
  <c r="H1477" i="7"/>
  <c r="K1476" i="7"/>
  <c r="F1475" i="7"/>
  <c r="R1475" i="7" s="1"/>
  <c r="I1474" i="7"/>
  <c r="L1473" i="7"/>
  <c r="G1472" i="7"/>
  <c r="J1471" i="7"/>
  <c r="E1470" i="7"/>
  <c r="Q1470" i="7" s="1"/>
  <c r="H1469" i="7"/>
  <c r="K1468" i="7"/>
  <c r="F1467" i="7"/>
  <c r="R1467" i="7" s="1"/>
  <c r="I1466" i="7"/>
  <c r="L1465" i="7"/>
  <c r="G1464" i="7"/>
  <c r="J1463" i="7"/>
  <c r="E1462" i="7"/>
  <c r="Q1462" i="7" s="1"/>
  <c r="H1461" i="7"/>
  <c r="K1460" i="7"/>
  <c r="F1459" i="7"/>
  <c r="R1459" i="7" s="1"/>
  <c r="I1458" i="7"/>
  <c r="L1457" i="7"/>
  <c r="G1456" i="7"/>
  <c r="J1455" i="7"/>
  <c r="E1454" i="7"/>
  <c r="Q1454" i="7" s="1"/>
  <c r="K1452" i="7"/>
  <c r="I1450" i="7"/>
  <c r="U1450" i="7" s="1"/>
  <c r="L1449" i="7"/>
  <c r="G1448" i="7"/>
  <c r="S1448" i="7" s="1"/>
  <c r="J1447" i="7"/>
  <c r="E1446" i="7"/>
  <c r="K1444" i="7"/>
  <c r="I1442" i="7"/>
  <c r="U1442" i="7" s="1"/>
  <c r="G1440" i="7"/>
  <c r="E1438" i="7"/>
  <c r="K1436" i="7"/>
  <c r="W1436" i="7" s="1"/>
  <c r="I1434" i="7"/>
  <c r="G1432" i="7"/>
  <c r="E1430" i="7"/>
  <c r="K1428" i="7"/>
  <c r="I1426" i="7"/>
  <c r="U1426" i="7" s="1"/>
  <c r="G1424" i="7"/>
  <c r="E1422" i="7"/>
  <c r="K1420" i="7"/>
  <c r="W1420" i="7" s="1"/>
  <c r="I1418" i="7"/>
  <c r="G1416" i="7"/>
  <c r="E1414" i="7"/>
  <c r="K1412" i="7"/>
  <c r="I1410" i="7"/>
  <c r="U1410" i="7" s="1"/>
  <c r="G1408" i="7"/>
  <c r="E1406" i="7"/>
  <c r="Q1406" i="7" s="1"/>
  <c r="K1404" i="7"/>
  <c r="I1402" i="7"/>
  <c r="G1400" i="7"/>
  <c r="S1400" i="7" s="1"/>
  <c r="D1397" i="7"/>
  <c r="E1396" i="7"/>
  <c r="E1394" i="7"/>
  <c r="Q1394" i="7" s="1"/>
  <c r="L1391" i="7"/>
  <c r="I1390" i="7"/>
  <c r="J1383" i="7"/>
  <c r="G1549" i="7"/>
  <c r="E1547" i="7"/>
  <c r="K1545" i="7"/>
  <c r="I1543" i="7"/>
  <c r="G1541" i="7"/>
  <c r="S1541" i="7" s="1"/>
  <c r="E1539" i="7"/>
  <c r="K1537" i="7"/>
  <c r="I1535" i="7"/>
  <c r="G1533" i="7"/>
  <c r="E1531" i="7"/>
  <c r="K1529" i="7"/>
  <c r="I1527" i="7"/>
  <c r="G1525" i="7"/>
  <c r="E1523" i="7"/>
  <c r="K1521" i="7"/>
  <c r="I1519" i="7"/>
  <c r="G1517" i="7"/>
  <c r="E1515" i="7"/>
  <c r="K1513" i="7"/>
  <c r="I1511" i="7"/>
  <c r="G1509" i="7"/>
  <c r="S1509" i="7" s="1"/>
  <c r="E1507" i="7"/>
  <c r="K1505" i="7"/>
  <c r="I1503" i="7"/>
  <c r="G1501" i="7"/>
  <c r="E1499" i="7"/>
  <c r="K1497" i="7"/>
  <c r="I1495" i="7"/>
  <c r="G1493" i="7"/>
  <c r="E1491" i="7"/>
  <c r="K1489" i="7"/>
  <c r="I1487" i="7"/>
  <c r="U1487" i="7" s="1"/>
  <c r="G1485" i="7"/>
  <c r="E1483" i="7"/>
  <c r="K1481" i="7"/>
  <c r="I1479" i="7"/>
  <c r="G1477" i="7"/>
  <c r="E1475" i="7"/>
  <c r="K1473" i="7"/>
  <c r="I1471" i="7"/>
  <c r="G1469" i="7"/>
  <c r="E1467" i="7"/>
  <c r="K1465" i="7"/>
  <c r="I1463" i="7"/>
  <c r="G1461" i="7"/>
  <c r="S1461" i="7" s="1"/>
  <c r="E1459" i="7"/>
  <c r="K1457" i="7"/>
  <c r="W1457" i="7" s="1"/>
  <c r="I1455" i="7"/>
  <c r="G1453" i="7"/>
  <c r="E1451" i="7"/>
  <c r="K1449" i="7"/>
  <c r="I1447" i="7"/>
  <c r="G1445" i="7"/>
  <c r="E1443" i="7"/>
  <c r="K1441" i="7"/>
  <c r="I1439" i="7"/>
  <c r="U1439" i="7" s="1"/>
  <c r="G1437" i="7"/>
  <c r="S1437" i="7" s="1"/>
  <c r="E1435" i="7"/>
  <c r="K1433" i="7"/>
  <c r="I1431" i="7"/>
  <c r="G1429" i="7"/>
  <c r="S1429" i="7" s="1"/>
  <c r="E1427" i="7"/>
  <c r="K1425" i="7"/>
  <c r="W1425" i="7" s="1"/>
  <c r="I1423" i="7"/>
  <c r="G1421" i="7"/>
  <c r="S1421" i="7" s="1"/>
  <c r="E1419" i="7"/>
  <c r="K1417" i="7"/>
  <c r="I1415" i="7"/>
  <c r="G1413" i="7"/>
  <c r="E1411" i="7"/>
  <c r="K1409" i="7"/>
  <c r="I1407" i="7"/>
  <c r="G1405" i="7"/>
  <c r="K1401" i="7"/>
  <c r="K1393" i="7"/>
  <c r="J1394" i="7"/>
  <c r="F1398" i="7"/>
  <c r="R1398" i="7" s="1"/>
  <c r="L1392" i="7"/>
  <c r="H1396" i="7"/>
  <c r="I1399" i="7"/>
  <c r="I1391" i="7"/>
  <c r="L1388" i="7"/>
  <c r="H1392" i="7"/>
  <c r="D1396" i="7"/>
  <c r="K1389" i="7"/>
  <c r="W1389" i="7" s="1"/>
  <c r="G1393" i="7"/>
  <c r="J1390" i="7"/>
  <c r="F1394" i="7"/>
  <c r="D1395" i="7"/>
  <c r="J1391" i="7"/>
  <c r="L1379" i="7"/>
  <c r="H1383" i="7"/>
  <c r="J1381" i="7"/>
  <c r="F1385" i="7"/>
  <c r="I1382" i="7"/>
  <c r="G1386" i="7"/>
  <c r="K1380" i="7"/>
  <c r="E1552" i="7"/>
  <c r="F1549" i="7"/>
  <c r="I1548" i="7"/>
  <c r="G1546" i="7"/>
  <c r="J1545" i="7"/>
  <c r="H1543" i="7"/>
  <c r="K1542" i="7"/>
  <c r="F1541" i="7"/>
  <c r="I1540" i="7"/>
  <c r="L1539" i="7"/>
  <c r="G1538" i="7"/>
  <c r="J1537" i="7"/>
  <c r="V1537" i="7" s="1"/>
  <c r="H1535" i="7"/>
  <c r="K1534" i="7"/>
  <c r="F1533" i="7"/>
  <c r="I1532" i="7"/>
  <c r="L1531" i="7"/>
  <c r="D1531" i="7"/>
  <c r="G1530" i="7"/>
  <c r="J1529" i="7"/>
  <c r="V1529" i="7" s="1"/>
  <c r="E1528" i="7"/>
  <c r="H1527" i="7"/>
  <c r="K1526" i="7"/>
  <c r="F1525" i="7"/>
  <c r="I1524" i="7"/>
  <c r="L1523" i="7"/>
  <c r="D1523" i="7"/>
  <c r="G1522" i="7"/>
  <c r="S1522" i="7" s="1"/>
  <c r="J1521" i="7"/>
  <c r="E1520" i="7"/>
  <c r="Q1520" i="7" s="1"/>
  <c r="H1519" i="7"/>
  <c r="K1518" i="7"/>
  <c r="F1517" i="7"/>
  <c r="I1516" i="7"/>
  <c r="L1515" i="7"/>
  <c r="G1514" i="7"/>
  <c r="J1513" i="7"/>
  <c r="E1512" i="7"/>
  <c r="Q1512" i="7" s="1"/>
  <c r="H1511" i="7"/>
  <c r="K1510" i="7"/>
  <c r="F1509" i="7"/>
  <c r="I1508" i="7"/>
  <c r="L1507" i="7"/>
  <c r="G1506" i="7"/>
  <c r="S1506" i="7" s="1"/>
  <c r="J1505" i="7"/>
  <c r="H1503" i="7"/>
  <c r="K1502" i="7"/>
  <c r="W1502" i="7" s="1"/>
  <c r="F1501" i="7"/>
  <c r="I1500" i="7"/>
  <c r="L1499" i="7"/>
  <c r="G1498" i="7"/>
  <c r="J1497" i="7"/>
  <c r="V1497" i="7" s="1"/>
  <c r="H1495" i="7"/>
  <c r="K1494" i="7"/>
  <c r="I1492" i="7"/>
  <c r="L1491" i="7"/>
  <c r="G1490" i="7"/>
  <c r="J1489" i="7"/>
  <c r="H1487" i="7"/>
  <c r="K1486" i="7"/>
  <c r="W1486" i="7" s="1"/>
  <c r="I1484" i="7"/>
  <c r="L1483" i="7"/>
  <c r="G1482" i="7"/>
  <c r="J1481" i="7"/>
  <c r="E1480" i="7"/>
  <c r="H1479" i="7"/>
  <c r="K1478" i="7"/>
  <c r="F1477" i="7"/>
  <c r="R1477" i="7" s="1"/>
  <c r="I1476" i="7"/>
  <c r="L1475" i="7"/>
  <c r="G1474" i="7"/>
  <c r="S1474" i="7" s="1"/>
  <c r="J1473" i="7"/>
  <c r="H1471" i="7"/>
  <c r="K1470" i="7"/>
  <c r="F1469" i="7"/>
  <c r="I1468" i="7"/>
  <c r="U1468" i="7" s="1"/>
  <c r="L1467" i="7"/>
  <c r="D1467" i="7"/>
  <c r="G1466" i="7"/>
  <c r="S1466" i="7" s="1"/>
  <c r="J1465" i="7"/>
  <c r="H1463" i="7"/>
  <c r="K1462" i="7"/>
  <c r="F1461" i="7"/>
  <c r="I1460" i="7"/>
  <c r="U1460" i="7" s="1"/>
  <c r="L1459" i="7"/>
  <c r="D1459" i="7"/>
  <c r="G1458" i="7"/>
  <c r="J1457" i="7"/>
  <c r="E1456" i="7"/>
  <c r="H1455" i="7"/>
  <c r="K1454" i="7"/>
  <c r="F1453" i="7"/>
  <c r="R1453" i="7" s="1"/>
  <c r="I1452" i="7"/>
  <c r="L1451" i="7"/>
  <c r="D1451" i="7"/>
  <c r="G1450" i="7"/>
  <c r="J1449" i="7"/>
  <c r="H1447" i="7"/>
  <c r="K1446" i="7"/>
  <c r="F1445" i="7"/>
  <c r="R1445" i="7" s="1"/>
  <c r="I1444" i="7"/>
  <c r="L1443" i="7"/>
  <c r="D1443" i="7"/>
  <c r="G1442" i="7"/>
  <c r="J1441" i="7"/>
  <c r="E1440" i="7"/>
  <c r="H1439" i="7"/>
  <c r="K1438" i="7"/>
  <c r="F1437" i="7"/>
  <c r="I1436" i="7"/>
  <c r="L1435" i="7"/>
  <c r="X1435" i="7" s="1"/>
  <c r="D1435" i="7"/>
  <c r="G1434" i="7"/>
  <c r="J1433" i="7"/>
  <c r="E1432" i="7"/>
  <c r="Q1432" i="7" s="1"/>
  <c r="H1431" i="7"/>
  <c r="T1431" i="7" s="1"/>
  <c r="F1429" i="7"/>
  <c r="I1428" i="7"/>
  <c r="U1428" i="7" s="1"/>
  <c r="L1427" i="7"/>
  <c r="D1427" i="7"/>
  <c r="G1426" i="7"/>
  <c r="J1425" i="7"/>
  <c r="E1424" i="7"/>
  <c r="H1423" i="7"/>
  <c r="T1423" i="7" s="1"/>
  <c r="F1421" i="7"/>
  <c r="I1420" i="7"/>
  <c r="L1419" i="7"/>
  <c r="D1419" i="7"/>
  <c r="G1418" i="7"/>
  <c r="J1417" i="7"/>
  <c r="H1415" i="7"/>
  <c r="F1413" i="7"/>
  <c r="R1413" i="7" s="1"/>
  <c r="I1412" i="7"/>
  <c r="L1411" i="7"/>
  <c r="D1411" i="7"/>
  <c r="G1410" i="7"/>
  <c r="J1409" i="7"/>
  <c r="H1407" i="7"/>
  <c r="F1405" i="7"/>
  <c r="I1404" i="7"/>
  <c r="U1404" i="7" s="1"/>
  <c r="L1403" i="7"/>
  <c r="D1403" i="7"/>
  <c r="G1402" i="7"/>
  <c r="S1402" i="7" s="1"/>
  <c r="J1401" i="7"/>
  <c r="H1399" i="7"/>
  <c r="K1398" i="7"/>
  <c r="L1397" i="7"/>
  <c r="K1392" i="7"/>
  <c r="H1391" i="7"/>
  <c r="G1390" i="7"/>
  <c r="S1390" i="7" s="1"/>
  <c r="L1387" i="7"/>
  <c r="X1387" i="7" s="1"/>
  <c r="E1386" i="7"/>
  <c r="F1551" i="7"/>
  <c r="D1549" i="7"/>
  <c r="G1548" i="7"/>
  <c r="E1546" i="7"/>
  <c r="Q1546" i="7" s="1"/>
  <c r="H1545" i="7"/>
  <c r="F1543" i="7"/>
  <c r="R1543" i="7" s="1"/>
  <c r="I1542" i="7"/>
  <c r="D1541" i="7"/>
  <c r="G1540" i="7"/>
  <c r="E1538" i="7"/>
  <c r="H1537" i="7"/>
  <c r="F1535" i="7"/>
  <c r="I1534" i="7"/>
  <c r="D1533" i="7"/>
  <c r="G1532" i="7"/>
  <c r="S1532" i="7" s="1"/>
  <c r="E1530" i="7"/>
  <c r="H1529" i="7"/>
  <c r="F1527" i="7"/>
  <c r="I1526" i="7"/>
  <c r="D1525" i="7"/>
  <c r="G1524" i="7"/>
  <c r="E1522" i="7"/>
  <c r="H1521" i="7"/>
  <c r="F1519" i="7"/>
  <c r="I1518" i="7"/>
  <c r="D1517" i="7"/>
  <c r="G1516" i="7"/>
  <c r="E1514" i="7"/>
  <c r="Q1514" i="7" s="1"/>
  <c r="H1513" i="7"/>
  <c r="F1511" i="7"/>
  <c r="I1510" i="7"/>
  <c r="U1510" i="7" s="1"/>
  <c r="D1509" i="7"/>
  <c r="G1508" i="7"/>
  <c r="E1506" i="7"/>
  <c r="H1505" i="7"/>
  <c r="F1503" i="7"/>
  <c r="R1503" i="7" s="1"/>
  <c r="I1502" i="7"/>
  <c r="D1501" i="7"/>
  <c r="G1500" i="7"/>
  <c r="E1498" i="7"/>
  <c r="H1497" i="7"/>
  <c r="F1495" i="7"/>
  <c r="I1494" i="7"/>
  <c r="D1493" i="7"/>
  <c r="G1492" i="7"/>
  <c r="E1490" i="7"/>
  <c r="H1489" i="7"/>
  <c r="T1489" i="7" s="1"/>
  <c r="F1487" i="7"/>
  <c r="I1486" i="7"/>
  <c r="D1485" i="7"/>
  <c r="G1484" i="7"/>
  <c r="E1482" i="7"/>
  <c r="Q1482" i="7" s="1"/>
  <c r="H1481" i="7"/>
  <c r="F1479" i="7"/>
  <c r="I1478" i="7"/>
  <c r="D1477" i="7"/>
  <c r="G1476" i="7"/>
  <c r="E1474" i="7"/>
  <c r="H1473" i="7"/>
  <c r="F1471" i="7"/>
  <c r="I1470" i="7"/>
  <c r="D1469" i="7"/>
  <c r="G1468" i="7"/>
  <c r="E1466" i="7"/>
  <c r="H1465" i="7"/>
  <c r="I1462" i="7"/>
  <c r="G1460" i="7"/>
  <c r="E1458" i="7"/>
  <c r="Q1458" i="7" s="1"/>
  <c r="H1457" i="7"/>
  <c r="I1454" i="7"/>
  <c r="G1452" i="7"/>
  <c r="S1452" i="7" s="1"/>
  <c r="E1450" i="7"/>
  <c r="I1446" i="7"/>
  <c r="G1444" i="7"/>
  <c r="E1442" i="7"/>
  <c r="I1438" i="7"/>
  <c r="U1438" i="7" s="1"/>
  <c r="G1436" i="7"/>
  <c r="E1434" i="7"/>
  <c r="I1430" i="7"/>
  <c r="U1430" i="7" s="1"/>
  <c r="G1428" i="7"/>
  <c r="E1426" i="7"/>
  <c r="I1422" i="7"/>
  <c r="G1420" i="7"/>
  <c r="E1418" i="7"/>
  <c r="Q1418" i="7" s="1"/>
  <c r="I1414" i="7"/>
  <c r="G1412" i="7"/>
  <c r="E1410" i="7"/>
  <c r="I1406" i="7"/>
  <c r="G1404" i="7"/>
  <c r="E1402" i="7"/>
  <c r="I1398" i="7"/>
  <c r="G1392" i="7"/>
  <c r="S1392" i="7" s="1"/>
  <c r="G1384" i="7"/>
  <c r="E1551" i="7"/>
  <c r="I1547" i="7"/>
  <c r="G1545" i="7"/>
  <c r="E1543" i="7"/>
  <c r="I1539" i="7"/>
  <c r="G1537" i="7"/>
  <c r="E1535" i="7"/>
  <c r="Q1535" i="7" s="1"/>
  <c r="I1531" i="7"/>
  <c r="G1529" i="7"/>
  <c r="E1527" i="7"/>
  <c r="Q1527" i="7" s="1"/>
  <c r="I1523" i="7"/>
  <c r="G1521" i="7"/>
  <c r="E1519" i="7"/>
  <c r="I1515" i="7"/>
  <c r="G1513" i="7"/>
  <c r="S1513" i="7" s="1"/>
  <c r="E1511" i="7"/>
  <c r="I1507" i="7"/>
  <c r="U1507" i="7" s="1"/>
  <c r="G1505" i="7"/>
  <c r="S1505" i="7" s="1"/>
  <c r="E1503" i="7"/>
  <c r="I1499" i="7"/>
  <c r="G1497" i="7"/>
  <c r="E1495" i="7"/>
  <c r="I1491" i="7"/>
  <c r="U1491" i="7" s="1"/>
  <c r="G1489" i="7"/>
  <c r="E1487" i="7"/>
  <c r="I1483" i="7"/>
  <c r="G1481" i="7"/>
  <c r="E1479" i="7"/>
  <c r="I1475" i="7"/>
  <c r="G1473" i="7"/>
  <c r="E1471" i="7"/>
  <c r="Q1471" i="7" s="1"/>
  <c r="I1467" i="7"/>
  <c r="G1465" i="7"/>
  <c r="S1465" i="7" s="1"/>
  <c r="E1463" i="7"/>
  <c r="Q1463" i="7" s="1"/>
  <c r="I1459" i="7"/>
  <c r="G1457" i="7"/>
  <c r="E1455" i="7"/>
  <c r="I1451" i="7"/>
  <c r="G1449" i="7"/>
  <c r="S1449" i="7" s="1"/>
  <c r="E1447" i="7"/>
  <c r="I1443" i="7"/>
  <c r="G1441" i="7"/>
  <c r="S1441" i="7" s="1"/>
  <c r="E1439" i="7"/>
  <c r="I1435" i="7"/>
  <c r="G1433" i="7"/>
  <c r="E1431" i="7"/>
  <c r="I1427" i="7"/>
  <c r="U1427" i="7" s="1"/>
  <c r="G1425" i="7"/>
  <c r="E1423" i="7"/>
  <c r="I1419" i="7"/>
  <c r="G1417" i="7"/>
  <c r="E1415" i="7"/>
  <c r="I1411" i="7"/>
  <c r="G1409" i="7"/>
  <c r="E1407" i="7"/>
  <c r="Q1407" i="7" s="1"/>
  <c r="I1403" i="7"/>
  <c r="G1401" i="7"/>
  <c r="S1401" i="7" s="1"/>
  <c r="E1399" i="7"/>
  <c r="Q1399" i="7" s="1"/>
  <c r="I1395" i="7"/>
  <c r="U1395" i="7" s="1"/>
  <c r="K1382" i="7"/>
  <c r="I1384" i="7"/>
  <c r="E1388" i="7"/>
  <c r="L1381" i="7"/>
  <c r="X1381" i="7" s="1"/>
  <c r="D1387" i="7"/>
  <c r="D1392" i="7"/>
  <c r="G1391" i="7"/>
  <c r="S1391" i="7" s="1"/>
  <c r="E1389" i="7"/>
  <c r="H1388" i="7"/>
  <c r="K1387" i="7"/>
  <c r="F1386" i="7"/>
  <c r="I1385" i="7"/>
  <c r="L1384" i="7"/>
  <c r="D1384" i="7"/>
  <c r="G1383" i="7"/>
  <c r="J1382" i="7"/>
  <c r="E1381" i="7"/>
  <c r="H1380" i="7"/>
  <c r="K1379" i="7"/>
  <c r="F1378" i="7"/>
  <c r="I1377" i="7"/>
  <c r="L1376" i="7"/>
  <c r="D1376" i="7"/>
  <c r="G1375" i="7"/>
  <c r="J1374" i="7"/>
  <c r="E1373" i="7"/>
  <c r="H1372" i="7"/>
  <c r="K1371" i="7"/>
  <c r="W1371" i="7" s="1"/>
  <c r="F1370" i="7"/>
  <c r="I1369" i="7"/>
  <c r="L1368" i="7"/>
  <c r="D1368" i="7"/>
  <c r="G1367" i="7"/>
  <c r="J1366" i="7"/>
  <c r="E1365" i="7"/>
  <c r="H1364" i="7"/>
  <c r="K1363" i="7"/>
  <c r="F1362" i="7"/>
  <c r="I1361" i="7"/>
  <c r="L1360" i="7"/>
  <c r="D1360" i="7"/>
  <c r="G1359" i="7"/>
  <c r="J1358" i="7"/>
  <c r="E1357" i="7"/>
  <c r="H1356" i="7"/>
  <c r="K1355" i="7"/>
  <c r="F1354" i="7"/>
  <c r="I1353" i="7"/>
  <c r="L1352" i="7"/>
  <c r="D1352" i="7"/>
  <c r="G1351" i="7"/>
  <c r="J1350" i="7"/>
  <c r="V1350" i="7" s="1"/>
  <c r="E1349" i="7"/>
  <c r="H1348" i="7"/>
  <c r="K1347" i="7"/>
  <c r="F1346" i="7"/>
  <c r="I1345" i="7"/>
  <c r="L1344" i="7"/>
  <c r="D1344" i="7"/>
  <c r="G1343" i="7"/>
  <c r="J1342" i="7"/>
  <c r="E1341" i="7"/>
  <c r="H1340" i="7"/>
  <c r="K1339" i="7"/>
  <c r="F1338" i="7"/>
  <c r="I1337" i="7"/>
  <c r="L1336" i="7"/>
  <c r="D1336" i="7"/>
  <c r="G1335" i="7"/>
  <c r="J1334" i="7"/>
  <c r="E1333" i="7"/>
  <c r="H1332" i="7"/>
  <c r="K1331" i="7"/>
  <c r="F1330" i="7"/>
  <c r="I1329" i="7"/>
  <c r="L1328" i="7"/>
  <c r="X1328" i="7" s="1"/>
  <c r="D1328" i="7"/>
  <c r="G1327" i="7"/>
  <c r="J1326" i="7"/>
  <c r="E1325" i="7"/>
  <c r="H1324" i="7"/>
  <c r="K1323" i="7"/>
  <c r="F1322" i="7"/>
  <c r="I1321" i="7"/>
  <c r="U1321" i="7" s="1"/>
  <c r="L1320" i="7"/>
  <c r="D1320" i="7"/>
  <c r="G1319" i="7"/>
  <c r="J1318" i="7"/>
  <c r="V1318" i="7" s="1"/>
  <c r="E1317" i="7"/>
  <c r="H1316" i="7"/>
  <c r="K1315" i="7"/>
  <c r="F1314" i="7"/>
  <c r="I1313" i="7"/>
  <c r="L1312" i="7"/>
  <c r="D1312" i="7"/>
  <c r="G1311" i="7"/>
  <c r="J1310" i="7"/>
  <c r="E1309" i="7"/>
  <c r="H1308" i="7"/>
  <c r="K1307" i="7"/>
  <c r="F1306" i="7"/>
  <c r="I1305" i="7"/>
  <c r="L1304" i="7"/>
  <c r="D1304" i="7"/>
  <c r="G1303" i="7"/>
  <c r="J1302" i="7"/>
  <c r="E1301" i="7"/>
  <c r="H1300" i="7"/>
  <c r="T1300" i="7" s="1"/>
  <c r="K1299" i="7"/>
  <c r="F1298" i="7"/>
  <c r="R1298" i="7" s="1"/>
  <c r="I1297" i="7"/>
  <c r="L1296" i="7"/>
  <c r="D1296" i="7"/>
  <c r="G1295" i="7"/>
  <c r="J1294" i="7"/>
  <c r="E1293" i="7"/>
  <c r="H1292" i="7"/>
  <c r="K1291" i="7"/>
  <c r="F1290" i="7"/>
  <c r="I1289" i="7"/>
  <c r="L1288" i="7"/>
  <c r="D1288" i="7"/>
  <c r="G1287" i="7"/>
  <c r="J1286" i="7"/>
  <c r="V1286" i="7" s="1"/>
  <c r="E1285" i="7"/>
  <c r="H1284" i="7"/>
  <c r="K1283" i="7"/>
  <c r="F1282" i="7"/>
  <c r="I1281" i="7"/>
  <c r="L1280" i="7"/>
  <c r="D1280" i="7"/>
  <c r="G1279" i="7"/>
  <c r="J1278" i="7"/>
  <c r="E1277" i="7"/>
  <c r="H1276" i="7"/>
  <c r="K1275" i="7"/>
  <c r="F1274" i="7"/>
  <c r="I1273" i="7"/>
  <c r="L1272" i="7"/>
  <c r="D1272" i="7"/>
  <c r="G1271" i="7"/>
  <c r="J1270" i="7"/>
  <c r="E1269" i="7"/>
  <c r="H1268" i="7"/>
  <c r="K1267" i="7"/>
  <c r="F1266" i="7"/>
  <c r="I1265" i="7"/>
  <c r="L1264" i="7"/>
  <c r="X1264" i="7" s="1"/>
  <c r="D1264" i="7"/>
  <c r="G1263" i="7"/>
  <c r="J1262" i="7"/>
  <c r="E1261" i="7"/>
  <c r="H1260" i="7"/>
  <c r="K1259" i="7"/>
  <c r="F1258" i="7"/>
  <c r="I1257" i="7"/>
  <c r="U1257" i="7" s="1"/>
  <c r="L1256" i="7"/>
  <c r="D1256" i="7"/>
  <c r="G1255" i="7"/>
  <c r="J1254" i="7"/>
  <c r="E1253" i="7"/>
  <c r="H1252" i="7"/>
  <c r="K1251" i="7"/>
  <c r="F1250" i="7"/>
  <c r="R1250" i="7" s="1"/>
  <c r="I1249" i="7"/>
  <c r="L1248" i="7"/>
  <c r="D1248" i="7"/>
  <c r="G1247" i="7"/>
  <c r="J1246" i="7"/>
  <c r="E1245" i="7"/>
  <c r="H1244" i="7"/>
  <c r="K1243" i="7"/>
  <c r="W1243" i="7" s="1"/>
  <c r="F1242" i="7"/>
  <c r="I1241" i="7"/>
  <c r="L1240" i="7"/>
  <c r="D1240" i="7"/>
  <c r="G1239" i="7"/>
  <c r="J1238" i="7"/>
  <c r="E1237" i="7"/>
  <c r="H1236" i="7"/>
  <c r="T1236" i="7" s="1"/>
  <c r="K1235" i="7"/>
  <c r="F1234" i="7"/>
  <c r="I1233" i="7"/>
  <c r="L1232" i="7"/>
  <c r="D1232" i="7"/>
  <c r="G1231" i="7"/>
  <c r="J1230" i="7"/>
  <c r="E1229" i="7"/>
  <c r="H1228" i="7"/>
  <c r="K1227" i="7"/>
  <c r="F1226" i="7"/>
  <c r="I1225" i="7"/>
  <c r="L1224" i="7"/>
  <c r="D1224" i="7"/>
  <c r="G1223" i="7"/>
  <c r="J1222" i="7"/>
  <c r="V1222" i="7" s="1"/>
  <c r="E1221" i="7"/>
  <c r="H1220" i="7"/>
  <c r="K1219" i="7"/>
  <c r="F1218" i="7"/>
  <c r="I1217" i="7"/>
  <c r="L1216" i="7"/>
  <c r="D1216" i="7"/>
  <c r="G1215" i="7"/>
  <c r="J1214" i="7"/>
  <c r="E1213" i="7"/>
  <c r="H1212" i="7"/>
  <c r="K1211" i="7"/>
  <c r="F1210" i="7"/>
  <c r="I1209" i="7"/>
  <c r="L1208" i="7"/>
  <c r="D1208" i="7"/>
  <c r="G1207" i="7"/>
  <c r="J1206" i="7"/>
  <c r="E1205" i="7"/>
  <c r="H1204" i="7"/>
  <c r="K1203" i="7"/>
  <c r="F1202" i="7"/>
  <c r="I1201" i="7"/>
  <c r="L1200" i="7"/>
  <c r="X1200" i="7" s="1"/>
  <c r="D1200" i="7"/>
  <c r="G1199" i="7"/>
  <c r="J1198" i="7"/>
  <c r="E1197" i="7"/>
  <c r="H1196" i="7"/>
  <c r="K1195" i="7"/>
  <c r="F1194" i="7"/>
  <c r="I1193" i="7"/>
  <c r="U1193" i="7" s="1"/>
  <c r="L1192" i="7"/>
  <c r="D1192" i="7"/>
  <c r="G1191" i="7"/>
  <c r="S1191" i="7" s="1"/>
  <c r="J1190" i="7"/>
  <c r="E1189" i="7"/>
  <c r="H1188" i="7"/>
  <c r="I1187" i="7"/>
  <c r="J1186" i="7"/>
  <c r="J1185" i="7"/>
  <c r="J1184" i="7"/>
  <c r="K1181" i="7"/>
  <c r="H1180" i="7"/>
  <c r="G1179" i="7"/>
  <c r="D1178" i="7"/>
  <c r="E1177" i="7"/>
  <c r="L1174" i="7"/>
  <c r="K1171" i="7"/>
  <c r="F1170" i="7"/>
  <c r="E1167" i="7"/>
  <c r="D1381" i="7"/>
  <c r="J1379" i="7"/>
  <c r="H1377" i="7"/>
  <c r="L1373" i="7"/>
  <c r="G1372" i="7"/>
  <c r="S1372" i="7" s="1"/>
  <c r="J1371" i="7"/>
  <c r="E1370" i="7"/>
  <c r="Q1370" i="7" s="1"/>
  <c r="H1369" i="7"/>
  <c r="K1368" i="7"/>
  <c r="I1366" i="7"/>
  <c r="L1365" i="7"/>
  <c r="G1364" i="7"/>
  <c r="J1363" i="7"/>
  <c r="V1363" i="7" s="1"/>
  <c r="E1362" i="7"/>
  <c r="H1361" i="7"/>
  <c r="K1360" i="7"/>
  <c r="W1360" i="7" s="1"/>
  <c r="I1358" i="7"/>
  <c r="L1357" i="7"/>
  <c r="G1356" i="7"/>
  <c r="J1355" i="7"/>
  <c r="E1354" i="7"/>
  <c r="H1353" i="7"/>
  <c r="K1352" i="7"/>
  <c r="I1350" i="7"/>
  <c r="L1349" i="7"/>
  <c r="G1348" i="7"/>
  <c r="J1347" i="7"/>
  <c r="E1346" i="7"/>
  <c r="H1345" i="7"/>
  <c r="T1345" i="7" s="1"/>
  <c r="K1344" i="7"/>
  <c r="I1342" i="7"/>
  <c r="U1342" i="7" s="1"/>
  <c r="L1341" i="7"/>
  <c r="G1340" i="7"/>
  <c r="E1338" i="7"/>
  <c r="H1337" i="7"/>
  <c r="K1336" i="7"/>
  <c r="I1334" i="7"/>
  <c r="U1334" i="7" s="1"/>
  <c r="L1333" i="7"/>
  <c r="G1332" i="7"/>
  <c r="E1330" i="7"/>
  <c r="H1329" i="7"/>
  <c r="K1328" i="7"/>
  <c r="I1326" i="7"/>
  <c r="L1325" i="7"/>
  <c r="G1324" i="7"/>
  <c r="S1324" i="7" s="1"/>
  <c r="J1323" i="7"/>
  <c r="E1322" i="7"/>
  <c r="Q1322" i="7" s="1"/>
  <c r="H1321" i="7"/>
  <c r="K1320" i="7"/>
  <c r="I1318" i="7"/>
  <c r="L1317" i="7"/>
  <c r="G1316" i="7"/>
  <c r="J1315" i="7"/>
  <c r="V1315" i="7" s="1"/>
  <c r="E1314" i="7"/>
  <c r="H1313" i="7"/>
  <c r="T1313" i="7" s="1"/>
  <c r="K1312" i="7"/>
  <c r="W1312" i="7" s="1"/>
  <c r="I1310" i="7"/>
  <c r="L1309" i="7"/>
  <c r="G1308" i="7"/>
  <c r="J1307" i="7"/>
  <c r="E1306" i="7"/>
  <c r="H1305" i="7"/>
  <c r="K1304" i="7"/>
  <c r="I1302" i="7"/>
  <c r="L1301" i="7"/>
  <c r="G1300" i="7"/>
  <c r="J1299" i="7"/>
  <c r="E1298" i="7"/>
  <c r="H1297" i="7"/>
  <c r="K1296" i="7"/>
  <c r="I1294" i="7"/>
  <c r="U1294" i="7" s="1"/>
  <c r="L1293" i="7"/>
  <c r="G1292" i="7"/>
  <c r="J1291" i="7"/>
  <c r="E1290" i="7"/>
  <c r="H1289" i="7"/>
  <c r="K1288" i="7"/>
  <c r="W1288" i="7" s="1"/>
  <c r="I1286" i="7"/>
  <c r="L1285" i="7"/>
  <c r="G1284" i="7"/>
  <c r="S1284" i="7" s="1"/>
  <c r="E1282" i="7"/>
  <c r="H1281" i="7"/>
  <c r="K1280" i="7"/>
  <c r="I1278" i="7"/>
  <c r="L1277" i="7"/>
  <c r="G1276" i="7"/>
  <c r="E1274" i="7"/>
  <c r="H1273" i="7"/>
  <c r="K1272" i="7"/>
  <c r="I1270" i="7"/>
  <c r="L1269" i="7"/>
  <c r="G1268" i="7"/>
  <c r="E1266" i="7"/>
  <c r="Q1266" i="7" s="1"/>
  <c r="K1264" i="7"/>
  <c r="I1262" i="7"/>
  <c r="L1261" i="7"/>
  <c r="G1260" i="7"/>
  <c r="E1258" i="7"/>
  <c r="K1256" i="7"/>
  <c r="I1254" i="7"/>
  <c r="L1253" i="7"/>
  <c r="G1252" i="7"/>
  <c r="E1250" i="7"/>
  <c r="K1248" i="7"/>
  <c r="I1246" i="7"/>
  <c r="L1245" i="7"/>
  <c r="G1244" i="7"/>
  <c r="E1242" i="7"/>
  <c r="K1240" i="7"/>
  <c r="I1238" i="7"/>
  <c r="G1236" i="7"/>
  <c r="E1234" i="7"/>
  <c r="Q1234" i="7" s="1"/>
  <c r="K1232" i="7"/>
  <c r="I1230" i="7"/>
  <c r="G1228" i="7"/>
  <c r="E1226" i="7"/>
  <c r="K1224" i="7"/>
  <c r="I1222" i="7"/>
  <c r="G1220" i="7"/>
  <c r="E1218" i="7"/>
  <c r="Q1218" i="7" s="1"/>
  <c r="K1216" i="7"/>
  <c r="I1214" i="7"/>
  <c r="G1212" i="7"/>
  <c r="E1210" i="7"/>
  <c r="K1208" i="7"/>
  <c r="W1208" i="7" s="1"/>
  <c r="I1206" i="7"/>
  <c r="G1204" i="7"/>
  <c r="E1202" i="7"/>
  <c r="K1200" i="7"/>
  <c r="I1198" i="7"/>
  <c r="G1196" i="7"/>
  <c r="E1194" i="7"/>
  <c r="K1192" i="7"/>
  <c r="I1186" i="7"/>
  <c r="K1184" i="7"/>
  <c r="G1188" i="7"/>
  <c r="I1190" i="7"/>
  <c r="H1187" i="7"/>
  <c r="I1181" i="7"/>
  <c r="E1179" i="7"/>
  <c r="J1170" i="7"/>
  <c r="V1170" i="7" s="1"/>
  <c r="F1174" i="7"/>
  <c r="J1174" i="7"/>
  <c r="I1171" i="7"/>
  <c r="U1171" i="7" s="1"/>
  <c r="D1170" i="7"/>
  <c r="E1391" i="7"/>
  <c r="I1387" i="7"/>
  <c r="L1386" i="7"/>
  <c r="G1385" i="7"/>
  <c r="S1385" i="7" s="1"/>
  <c r="J1384" i="7"/>
  <c r="E1383" i="7"/>
  <c r="H1382" i="7"/>
  <c r="K1381" i="7"/>
  <c r="I1379" i="7"/>
  <c r="L1378" i="7"/>
  <c r="G1377" i="7"/>
  <c r="J1376" i="7"/>
  <c r="E1375" i="7"/>
  <c r="H1374" i="7"/>
  <c r="K1373" i="7"/>
  <c r="I1371" i="7"/>
  <c r="L1370" i="7"/>
  <c r="G1369" i="7"/>
  <c r="J1368" i="7"/>
  <c r="E1367" i="7"/>
  <c r="Q1367" i="7" s="1"/>
  <c r="H1366" i="7"/>
  <c r="K1365" i="7"/>
  <c r="I1363" i="7"/>
  <c r="L1362" i="7"/>
  <c r="G1361" i="7"/>
  <c r="J1360" i="7"/>
  <c r="E1359" i="7"/>
  <c r="K1357" i="7"/>
  <c r="W1357" i="7" s="1"/>
  <c r="I1355" i="7"/>
  <c r="L1354" i="7"/>
  <c r="G1353" i="7"/>
  <c r="S1353" i="7" s="1"/>
  <c r="J1352" i="7"/>
  <c r="E1351" i="7"/>
  <c r="K1349" i="7"/>
  <c r="I1347" i="7"/>
  <c r="L1346" i="7"/>
  <c r="X1346" i="7" s="1"/>
  <c r="G1345" i="7"/>
  <c r="J1344" i="7"/>
  <c r="E1343" i="7"/>
  <c r="K1341" i="7"/>
  <c r="I1339" i="7"/>
  <c r="L1338" i="7"/>
  <c r="G1337" i="7"/>
  <c r="J1336" i="7"/>
  <c r="E1335" i="7"/>
  <c r="K1333" i="7"/>
  <c r="I1331" i="7"/>
  <c r="L1330" i="7"/>
  <c r="G1329" i="7"/>
  <c r="E1327" i="7"/>
  <c r="K1325" i="7"/>
  <c r="I1323" i="7"/>
  <c r="L1322" i="7"/>
  <c r="G1321" i="7"/>
  <c r="E1319" i="7"/>
  <c r="K1317" i="7"/>
  <c r="I1315" i="7"/>
  <c r="L1314" i="7"/>
  <c r="G1313" i="7"/>
  <c r="E1311" i="7"/>
  <c r="K1309" i="7"/>
  <c r="I1307" i="7"/>
  <c r="G1305" i="7"/>
  <c r="S1305" i="7" s="1"/>
  <c r="E1303" i="7"/>
  <c r="K1301" i="7"/>
  <c r="I1299" i="7"/>
  <c r="G1297" i="7"/>
  <c r="E1295" i="7"/>
  <c r="Q1295" i="7" s="1"/>
  <c r="K1293" i="7"/>
  <c r="I1291" i="7"/>
  <c r="G1289" i="7"/>
  <c r="S1289" i="7" s="1"/>
  <c r="E1287" i="7"/>
  <c r="K1285" i="7"/>
  <c r="I1283" i="7"/>
  <c r="G1281" i="7"/>
  <c r="E1279" i="7"/>
  <c r="K1277" i="7"/>
  <c r="I1275" i="7"/>
  <c r="G1273" i="7"/>
  <c r="E1271" i="7"/>
  <c r="K1269" i="7"/>
  <c r="I1267" i="7"/>
  <c r="G1265" i="7"/>
  <c r="E1263" i="7"/>
  <c r="Q1263" i="7" s="1"/>
  <c r="K1261" i="7"/>
  <c r="I1259" i="7"/>
  <c r="G1257" i="7"/>
  <c r="E1255" i="7"/>
  <c r="K1253" i="7"/>
  <c r="I1251" i="7"/>
  <c r="G1249" i="7"/>
  <c r="S1249" i="7" s="1"/>
  <c r="E1247" i="7"/>
  <c r="K1245" i="7"/>
  <c r="I1243" i="7"/>
  <c r="G1241" i="7"/>
  <c r="S1241" i="7" s="1"/>
  <c r="E1239" i="7"/>
  <c r="K1237" i="7"/>
  <c r="I1235" i="7"/>
  <c r="G1233" i="7"/>
  <c r="E1231" i="7"/>
  <c r="Q1231" i="7" s="1"/>
  <c r="K1229" i="7"/>
  <c r="I1227" i="7"/>
  <c r="G1225" i="7"/>
  <c r="S1225" i="7" s="1"/>
  <c r="E1223" i="7"/>
  <c r="K1221" i="7"/>
  <c r="I1219" i="7"/>
  <c r="G1217" i="7"/>
  <c r="E1215" i="7"/>
  <c r="K1213" i="7"/>
  <c r="I1211" i="7"/>
  <c r="G1209" i="7"/>
  <c r="E1207" i="7"/>
  <c r="K1205" i="7"/>
  <c r="I1203" i="7"/>
  <c r="G1201" i="7"/>
  <c r="E1199" i="7"/>
  <c r="Q1199" i="7" s="1"/>
  <c r="K1197" i="7"/>
  <c r="I1195" i="7"/>
  <c r="G1193" i="7"/>
  <c r="E1191" i="7"/>
  <c r="K1189" i="7"/>
  <c r="E1188" i="7"/>
  <c r="G1185" i="7"/>
  <c r="H1184" i="7"/>
  <c r="I1183" i="7"/>
  <c r="J1182" i="7"/>
  <c r="G1181" i="7"/>
  <c r="S1181" i="7" s="1"/>
  <c r="D1180" i="7"/>
  <c r="L1176" i="7"/>
  <c r="I1175" i="7"/>
  <c r="J1166" i="7"/>
  <c r="L1164" i="7"/>
  <c r="X1164" i="7" s="1"/>
  <c r="H1168" i="7"/>
  <c r="D1172" i="7"/>
  <c r="F1168" i="7"/>
  <c r="K1161" i="7"/>
  <c r="K1153" i="7"/>
  <c r="G1382" i="7"/>
  <c r="E1380" i="7"/>
  <c r="K1378" i="7"/>
  <c r="W1378" i="7" s="1"/>
  <c r="I1376" i="7"/>
  <c r="D1375" i="7"/>
  <c r="G1374" i="7"/>
  <c r="S1374" i="7" s="1"/>
  <c r="E1372" i="7"/>
  <c r="H1371" i="7"/>
  <c r="K1370" i="7"/>
  <c r="F1369" i="7"/>
  <c r="I1368" i="7"/>
  <c r="U1368" i="7" s="1"/>
  <c r="L1367" i="7"/>
  <c r="D1367" i="7"/>
  <c r="G1366" i="7"/>
  <c r="J1365" i="7"/>
  <c r="E1364" i="7"/>
  <c r="H1363" i="7"/>
  <c r="K1362" i="7"/>
  <c r="F1361" i="7"/>
  <c r="R1361" i="7" s="1"/>
  <c r="I1360" i="7"/>
  <c r="L1359" i="7"/>
  <c r="D1359" i="7"/>
  <c r="G1358" i="7"/>
  <c r="J1357" i="7"/>
  <c r="E1356" i="7"/>
  <c r="H1355" i="7"/>
  <c r="K1354" i="7"/>
  <c r="W1354" i="7" s="1"/>
  <c r="F1353" i="7"/>
  <c r="I1352" i="7"/>
  <c r="L1351" i="7"/>
  <c r="X1351" i="7" s="1"/>
  <c r="D1351" i="7"/>
  <c r="G1350" i="7"/>
  <c r="J1349" i="7"/>
  <c r="E1348" i="7"/>
  <c r="H1347" i="7"/>
  <c r="T1347" i="7" s="1"/>
  <c r="K1346" i="7"/>
  <c r="F1345" i="7"/>
  <c r="I1344" i="7"/>
  <c r="U1344" i="7" s="1"/>
  <c r="L1343" i="7"/>
  <c r="D1343" i="7"/>
  <c r="G1342" i="7"/>
  <c r="J1341" i="7"/>
  <c r="E1340" i="7"/>
  <c r="H1339" i="7"/>
  <c r="K1338" i="7"/>
  <c r="F1337" i="7"/>
  <c r="R1337" i="7" s="1"/>
  <c r="I1336" i="7"/>
  <c r="L1335" i="7"/>
  <c r="D1335" i="7"/>
  <c r="G1334" i="7"/>
  <c r="J1333" i="7"/>
  <c r="E1332" i="7"/>
  <c r="H1331" i="7"/>
  <c r="K1330" i="7"/>
  <c r="F1329" i="7"/>
  <c r="R1329" i="7" s="1"/>
  <c r="I1328" i="7"/>
  <c r="L1327" i="7"/>
  <c r="D1327" i="7"/>
  <c r="G1326" i="7"/>
  <c r="S1326" i="7" s="1"/>
  <c r="J1325" i="7"/>
  <c r="E1324" i="7"/>
  <c r="H1323" i="7"/>
  <c r="K1322" i="7"/>
  <c r="F1321" i="7"/>
  <c r="I1320" i="7"/>
  <c r="L1319" i="7"/>
  <c r="D1319" i="7"/>
  <c r="G1318" i="7"/>
  <c r="J1317" i="7"/>
  <c r="E1316" i="7"/>
  <c r="H1315" i="7"/>
  <c r="K1314" i="7"/>
  <c r="F1313" i="7"/>
  <c r="I1312" i="7"/>
  <c r="L1311" i="7"/>
  <c r="X1311" i="7" s="1"/>
  <c r="D1311" i="7"/>
  <c r="G1310" i="7"/>
  <c r="S1310" i="7" s="1"/>
  <c r="J1309" i="7"/>
  <c r="E1308" i="7"/>
  <c r="H1307" i="7"/>
  <c r="K1306" i="7"/>
  <c r="F1305" i="7"/>
  <c r="I1304" i="7"/>
  <c r="U1304" i="7" s="1"/>
  <c r="L1303" i="7"/>
  <c r="D1303" i="7"/>
  <c r="G1302" i="7"/>
  <c r="S1302" i="7" s="1"/>
  <c r="J1301" i="7"/>
  <c r="E1300" i="7"/>
  <c r="H1299" i="7"/>
  <c r="K1298" i="7"/>
  <c r="F1297" i="7"/>
  <c r="R1297" i="7" s="1"/>
  <c r="I1296" i="7"/>
  <c r="L1295" i="7"/>
  <c r="D1295" i="7"/>
  <c r="G1294" i="7"/>
  <c r="J1293" i="7"/>
  <c r="E1292" i="7"/>
  <c r="H1291" i="7"/>
  <c r="K1290" i="7"/>
  <c r="W1290" i="7" s="1"/>
  <c r="F1289" i="7"/>
  <c r="I1288" i="7"/>
  <c r="L1287" i="7"/>
  <c r="X1287" i="7" s="1"/>
  <c r="D1287" i="7"/>
  <c r="G1286" i="7"/>
  <c r="J1285" i="7"/>
  <c r="E1284" i="7"/>
  <c r="H1283" i="7"/>
  <c r="T1283" i="7" s="1"/>
  <c r="K1282" i="7"/>
  <c r="F1281" i="7"/>
  <c r="R1281" i="7" s="1"/>
  <c r="I1280" i="7"/>
  <c r="L1279" i="7"/>
  <c r="D1279" i="7"/>
  <c r="G1278" i="7"/>
  <c r="J1277" i="7"/>
  <c r="E1276" i="7"/>
  <c r="Q1276" i="7" s="1"/>
  <c r="H1275" i="7"/>
  <c r="K1274" i="7"/>
  <c r="W1274" i="7" s="1"/>
  <c r="F1273" i="7"/>
  <c r="R1273" i="7" s="1"/>
  <c r="I1272" i="7"/>
  <c r="L1271" i="7"/>
  <c r="D1271" i="7"/>
  <c r="G1270" i="7"/>
  <c r="J1269" i="7"/>
  <c r="E1268" i="7"/>
  <c r="H1267" i="7"/>
  <c r="K1266" i="7"/>
  <c r="F1265" i="7"/>
  <c r="R1265" i="7" s="1"/>
  <c r="I1264" i="7"/>
  <c r="L1263" i="7"/>
  <c r="D1263" i="7"/>
  <c r="G1262" i="7"/>
  <c r="S1262" i="7" s="1"/>
  <c r="J1261" i="7"/>
  <c r="E1260" i="7"/>
  <c r="H1259" i="7"/>
  <c r="K1258" i="7"/>
  <c r="F1257" i="7"/>
  <c r="I1256" i="7"/>
  <c r="L1255" i="7"/>
  <c r="D1255" i="7"/>
  <c r="G1254" i="7"/>
  <c r="J1253" i="7"/>
  <c r="E1252" i="7"/>
  <c r="H1251" i="7"/>
  <c r="K1250" i="7"/>
  <c r="F1249" i="7"/>
  <c r="I1248" i="7"/>
  <c r="L1247" i="7"/>
  <c r="X1247" i="7" s="1"/>
  <c r="D1247" i="7"/>
  <c r="G1246" i="7"/>
  <c r="J1245" i="7"/>
  <c r="E1244" i="7"/>
  <c r="H1243" i="7"/>
  <c r="K1242" i="7"/>
  <c r="F1241" i="7"/>
  <c r="I1240" i="7"/>
  <c r="U1240" i="7" s="1"/>
  <c r="L1239" i="7"/>
  <c r="D1239" i="7"/>
  <c r="G1238" i="7"/>
  <c r="J1237" i="7"/>
  <c r="E1236" i="7"/>
  <c r="H1235" i="7"/>
  <c r="K1234" i="7"/>
  <c r="F1233" i="7"/>
  <c r="R1233" i="7" s="1"/>
  <c r="I1232" i="7"/>
  <c r="L1231" i="7"/>
  <c r="D1231" i="7"/>
  <c r="G1230" i="7"/>
  <c r="J1229" i="7"/>
  <c r="E1228" i="7"/>
  <c r="H1227" i="7"/>
  <c r="K1226" i="7"/>
  <c r="W1226" i="7" s="1"/>
  <c r="F1225" i="7"/>
  <c r="I1224" i="7"/>
  <c r="L1223" i="7"/>
  <c r="X1223" i="7" s="1"/>
  <c r="D1223" i="7"/>
  <c r="G1222" i="7"/>
  <c r="J1221" i="7"/>
  <c r="E1220" i="7"/>
  <c r="H1219" i="7"/>
  <c r="T1219" i="7" s="1"/>
  <c r="K1218" i="7"/>
  <c r="F1217" i="7"/>
  <c r="R1217" i="7" s="1"/>
  <c r="I1216" i="7"/>
  <c r="L1215" i="7"/>
  <c r="D1215" i="7"/>
  <c r="G1214" i="7"/>
  <c r="J1213" i="7"/>
  <c r="E1212" i="7"/>
  <c r="Q1212" i="7" s="1"/>
  <c r="H1211" i="7"/>
  <c r="K1210" i="7"/>
  <c r="F1209" i="7"/>
  <c r="R1209" i="7" s="1"/>
  <c r="I1208" i="7"/>
  <c r="L1207" i="7"/>
  <c r="D1207" i="7"/>
  <c r="G1206" i="7"/>
  <c r="J1205" i="7"/>
  <c r="E1204" i="7"/>
  <c r="H1203" i="7"/>
  <c r="K1202" i="7"/>
  <c r="W1202" i="7" s="1"/>
  <c r="F1201" i="7"/>
  <c r="R1201" i="7" s="1"/>
  <c r="I1200" i="7"/>
  <c r="L1199" i="7"/>
  <c r="D1199" i="7"/>
  <c r="G1198" i="7"/>
  <c r="S1198" i="7" s="1"/>
  <c r="J1197" i="7"/>
  <c r="E1196" i="7"/>
  <c r="H1195" i="7"/>
  <c r="K1194" i="7"/>
  <c r="L1185" i="7"/>
  <c r="J1187" i="7"/>
  <c r="F1193" i="7"/>
  <c r="I1192" i="7"/>
  <c r="L1191" i="7"/>
  <c r="D1191" i="7"/>
  <c r="G1190" i="7"/>
  <c r="J1189" i="7"/>
  <c r="V1189" i="7" s="1"/>
  <c r="D1188" i="7"/>
  <c r="E1187" i="7"/>
  <c r="F1186" i="7"/>
  <c r="F1184" i="7"/>
  <c r="R1184" i="7" s="1"/>
  <c r="H1182" i="7"/>
  <c r="I1173" i="7"/>
  <c r="K1177" i="7"/>
  <c r="J1176" i="7"/>
  <c r="J1172" i="7"/>
  <c r="E1171" i="7"/>
  <c r="K1169" i="7"/>
  <c r="E1393" i="7"/>
  <c r="Q1393" i="7" s="1"/>
  <c r="F1390" i="7"/>
  <c r="I1389" i="7"/>
  <c r="D1388" i="7"/>
  <c r="G1387" i="7"/>
  <c r="J1386" i="7"/>
  <c r="E1385" i="7"/>
  <c r="H1384" i="7"/>
  <c r="K1383" i="7"/>
  <c r="F1382" i="7"/>
  <c r="I1381" i="7"/>
  <c r="L1380" i="7"/>
  <c r="D1380" i="7"/>
  <c r="G1379" i="7"/>
  <c r="J1378" i="7"/>
  <c r="E1377" i="7"/>
  <c r="H1376" i="7"/>
  <c r="T1376" i="7" s="1"/>
  <c r="K1375" i="7"/>
  <c r="F1374" i="7"/>
  <c r="I1373" i="7"/>
  <c r="U1373" i="7" s="1"/>
  <c r="L1372" i="7"/>
  <c r="D1372" i="7"/>
  <c r="G1371" i="7"/>
  <c r="J1370" i="7"/>
  <c r="E1369" i="7"/>
  <c r="Q1369" i="7" s="1"/>
  <c r="H1368" i="7"/>
  <c r="K1367" i="7"/>
  <c r="F1366" i="7"/>
  <c r="R1366" i="7" s="1"/>
  <c r="I1365" i="7"/>
  <c r="L1364" i="7"/>
  <c r="D1364" i="7"/>
  <c r="G1363" i="7"/>
  <c r="J1362" i="7"/>
  <c r="V1362" i="7" s="1"/>
  <c r="E1361" i="7"/>
  <c r="H1360" i="7"/>
  <c r="K1359" i="7"/>
  <c r="F1358" i="7"/>
  <c r="R1358" i="7" s="1"/>
  <c r="I1357" i="7"/>
  <c r="L1356" i="7"/>
  <c r="D1356" i="7"/>
  <c r="G1355" i="7"/>
  <c r="S1355" i="7" s="1"/>
  <c r="J1354" i="7"/>
  <c r="E1353" i="7"/>
  <c r="H1352" i="7"/>
  <c r="K1351" i="7"/>
  <c r="F1350" i="7"/>
  <c r="I1349" i="7"/>
  <c r="L1348" i="7"/>
  <c r="D1348" i="7"/>
  <c r="G1347" i="7"/>
  <c r="J1346" i="7"/>
  <c r="E1345" i="7"/>
  <c r="H1344" i="7"/>
  <c r="K1343" i="7"/>
  <c r="F1342" i="7"/>
  <c r="I1341" i="7"/>
  <c r="L1340" i="7"/>
  <c r="X1340" i="7" s="1"/>
  <c r="D1340" i="7"/>
  <c r="G1339" i="7"/>
  <c r="J1338" i="7"/>
  <c r="E1337" i="7"/>
  <c r="H1336" i="7"/>
  <c r="K1335" i="7"/>
  <c r="F1334" i="7"/>
  <c r="I1333" i="7"/>
  <c r="U1333" i="7" s="1"/>
  <c r="L1332" i="7"/>
  <c r="D1332" i="7"/>
  <c r="G1331" i="7"/>
  <c r="J1330" i="7"/>
  <c r="E1329" i="7"/>
  <c r="H1328" i="7"/>
  <c r="F1326" i="7"/>
  <c r="I1325" i="7"/>
  <c r="U1325" i="7" s="1"/>
  <c r="L1324" i="7"/>
  <c r="D1324" i="7"/>
  <c r="G1323" i="7"/>
  <c r="J1322" i="7"/>
  <c r="E1321" i="7"/>
  <c r="H1320" i="7"/>
  <c r="F1318" i="7"/>
  <c r="I1317" i="7"/>
  <c r="U1317" i="7" s="1"/>
  <c r="L1316" i="7"/>
  <c r="D1316" i="7"/>
  <c r="G1315" i="7"/>
  <c r="J1314" i="7"/>
  <c r="E1313" i="7"/>
  <c r="H1312" i="7"/>
  <c r="F1310" i="7"/>
  <c r="I1309" i="7"/>
  <c r="U1309" i="7" s="1"/>
  <c r="L1308" i="7"/>
  <c r="D1308" i="7"/>
  <c r="G1307" i="7"/>
  <c r="J1306" i="7"/>
  <c r="E1305" i="7"/>
  <c r="H1304" i="7"/>
  <c r="F1302" i="7"/>
  <c r="I1301" i="7"/>
  <c r="L1300" i="7"/>
  <c r="D1300" i="7"/>
  <c r="G1299" i="7"/>
  <c r="S1299" i="7" s="1"/>
  <c r="J1298" i="7"/>
  <c r="E1297" i="7"/>
  <c r="H1296" i="7"/>
  <c r="F1294" i="7"/>
  <c r="I1293" i="7"/>
  <c r="L1292" i="7"/>
  <c r="D1292" i="7"/>
  <c r="G1291" i="7"/>
  <c r="S1291" i="7" s="1"/>
  <c r="J1290" i="7"/>
  <c r="E1289" i="7"/>
  <c r="H1288" i="7"/>
  <c r="F1286" i="7"/>
  <c r="I1285" i="7"/>
  <c r="U1285" i="7" s="1"/>
  <c r="L1284" i="7"/>
  <c r="D1284" i="7"/>
  <c r="G1283" i="7"/>
  <c r="J1282" i="7"/>
  <c r="E1281" i="7"/>
  <c r="H1280" i="7"/>
  <c r="F1278" i="7"/>
  <c r="R1278" i="7" s="1"/>
  <c r="I1277" i="7"/>
  <c r="U1277" i="7" s="1"/>
  <c r="L1276" i="7"/>
  <c r="D1276" i="7"/>
  <c r="G1275" i="7"/>
  <c r="S1275" i="7" s="1"/>
  <c r="J1274" i="7"/>
  <c r="E1273" i="7"/>
  <c r="H1272" i="7"/>
  <c r="F1270" i="7"/>
  <c r="R1270" i="7" s="1"/>
  <c r="I1269" i="7"/>
  <c r="U1269" i="7" s="1"/>
  <c r="L1268" i="7"/>
  <c r="D1268" i="7"/>
  <c r="G1267" i="7"/>
  <c r="S1267" i="7" s="1"/>
  <c r="J1266" i="7"/>
  <c r="E1265" i="7"/>
  <c r="H1264" i="7"/>
  <c r="F1262" i="7"/>
  <c r="I1261" i="7"/>
  <c r="U1261" i="7" s="1"/>
  <c r="L1260" i="7"/>
  <c r="D1260" i="7"/>
  <c r="G1259" i="7"/>
  <c r="J1258" i="7"/>
  <c r="E1257" i="7"/>
  <c r="H1256" i="7"/>
  <c r="F1254" i="7"/>
  <c r="R1254" i="7" s="1"/>
  <c r="I1253" i="7"/>
  <c r="U1253" i="7" s="1"/>
  <c r="L1252" i="7"/>
  <c r="D1252" i="7"/>
  <c r="G1251" i="7"/>
  <c r="J1250" i="7"/>
  <c r="E1249" i="7"/>
  <c r="H1248" i="7"/>
  <c r="F1246" i="7"/>
  <c r="R1246" i="7" s="1"/>
  <c r="I1245" i="7"/>
  <c r="L1244" i="7"/>
  <c r="D1244" i="7"/>
  <c r="G1243" i="7"/>
  <c r="J1242" i="7"/>
  <c r="E1241" i="7"/>
  <c r="H1240" i="7"/>
  <c r="F1238" i="7"/>
  <c r="R1238" i="7" s="1"/>
  <c r="I1237" i="7"/>
  <c r="L1236" i="7"/>
  <c r="D1236" i="7"/>
  <c r="G1235" i="7"/>
  <c r="J1234" i="7"/>
  <c r="E1233" i="7"/>
  <c r="H1232" i="7"/>
  <c r="F1230" i="7"/>
  <c r="I1229" i="7"/>
  <c r="U1229" i="7" s="1"/>
  <c r="L1228" i="7"/>
  <c r="D1228" i="7"/>
  <c r="G1227" i="7"/>
  <c r="S1227" i="7" s="1"/>
  <c r="J1226" i="7"/>
  <c r="E1225" i="7"/>
  <c r="H1224" i="7"/>
  <c r="F1222" i="7"/>
  <c r="I1221" i="7"/>
  <c r="U1221" i="7" s="1"/>
  <c r="L1220" i="7"/>
  <c r="D1220" i="7"/>
  <c r="G1219" i="7"/>
  <c r="J1218" i="7"/>
  <c r="E1217" i="7"/>
  <c r="H1216" i="7"/>
  <c r="F1214" i="7"/>
  <c r="R1214" i="7" s="1"/>
  <c r="I1213" i="7"/>
  <c r="L1212" i="7"/>
  <c r="D1212" i="7"/>
  <c r="G1211" i="7"/>
  <c r="S1211" i="7" s="1"/>
  <c r="J1210" i="7"/>
  <c r="E1209" i="7"/>
  <c r="H1208" i="7"/>
  <c r="F1206" i="7"/>
  <c r="R1206" i="7" s="1"/>
  <c r="I1205" i="7"/>
  <c r="U1205" i="7" s="1"/>
  <c r="L1204" i="7"/>
  <c r="D1204" i="7"/>
  <c r="G1203" i="7"/>
  <c r="J1202" i="7"/>
  <c r="E1201" i="7"/>
  <c r="H1200" i="7"/>
  <c r="F1198" i="7"/>
  <c r="I1197" i="7"/>
  <c r="U1197" i="7" s="1"/>
  <c r="L1196" i="7"/>
  <c r="D1196" i="7"/>
  <c r="G1195" i="7"/>
  <c r="J1194" i="7"/>
  <c r="E1193" i="7"/>
  <c r="H1192" i="7"/>
  <c r="F1190" i="7"/>
  <c r="R1190" i="7" s="1"/>
  <c r="L1188" i="7"/>
  <c r="X1188" i="7" s="1"/>
  <c r="L1179" i="7"/>
  <c r="K1180" i="7"/>
  <c r="G1184" i="7"/>
  <c r="J1181" i="7"/>
  <c r="I1182" i="7"/>
  <c r="E1186" i="7"/>
  <c r="D1187" i="7"/>
  <c r="D1186" i="7"/>
  <c r="E1185" i="7"/>
  <c r="G1183" i="7"/>
  <c r="F1182" i="7"/>
  <c r="R1182" i="7" s="1"/>
  <c r="E1181" i="7"/>
  <c r="L1178" i="7"/>
  <c r="H1176" i="7"/>
  <c r="G1175" i="7"/>
  <c r="H1172" i="7"/>
  <c r="T1172" i="7" s="1"/>
  <c r="J1158" i="7"/>
  <c r="F1162" i="7"/>
  <c r="L1156" i="7"/>
  <c r="H1160" i="7"/>
  <c r="D1164" i="7"/>
  <c r="K1157" i="7"/>
  <c r="G1161" i="7"/>
  <c r="J1375" i="7"/>
  <c r="V1375" i="7" s="1"/>
  <c r="I1370" i="7"/>
  <c r="G1368" i="7"/>
  <c r="J1367" i="7"/>
  <c r="K1364" i="7"/>
  <c r="I1362" i="7"/>
  <c r="G1360" i="7"/>
  <c r="J1359" i="7"/>
  <c r="V1359" i="7" s="1"/>
  <c r="K1356" i="7"/>
  <c r="W1356" i="7" s="1"/>
  <c r="I1354" i="7"/>
  <c r="G1352" i="7"/>
  <c r="K1348" i="7"/>
  <c r="I1346" i="7"/>
  <c r="G1344" i="7"/>
  <c r="K1340" i="7"/>
  <c r="I1338" i="7"/>
  <c r="U1338" i="7" s="1"/>
  <c r="G1336" i="7"/>
  <c r="S1336" i="7" s="1"/>
  <c r="K1332" i="7"/>
  <c r="I1330" i="7"/>
  <c r="G1328" i="7"/>
  <c r="K1324" i="7"/>
  <c r="I1322" i="7"/>
  <c r="G1320" i="7"/>
  <c r="K1316" i="7"/>
  <c r="W1316" i="7" s="1"/>
  <c r="I1314" i="7"/>
  <c r="U1314" i="7" s="1"/>
  <c r="G1312" i="7"/>
  <c r="K1308" i="7"/>
  <c r="I1306" i="7"/>
  <c r="G1304" i="7"/>
  <c r="K1300" i="7"/>
  <c r="I1298" i="7"/>
  <c r="G1296" i="7"/>
  <c r="S1296" i="7" s="1"/>
  <c r="K1292" i="7"/>
  <c r="W1292" i="7" s="1"/>
  <c r="G1288" i="7"/>
  <c r="K1284" i="7"/>
  <c r="G1280" i="7"/>
  <c r="S1280" i="7" s="1"/>
  <c r="K1276" i="7"/>
  <c r="G1272" i="7"/>
  <c r="K1268" i="7"/>
  <c r="G1264" i="7"/>
  <c r="K1260" i="7"/>
  <c r="W1260" i="7" s="1"/>
  <c r="G1256" i="7"/>
  <c r="K1252" i="7"/>
  <c r="G1248" i="7"/>
  <c r="S1248" i="7" s="1"/>
  <c r="K1244" i="7"/>
  <c r="G1240" i="7"/>
  <c r="K1236" i="7"/>
  <c r="G1232" i="7"/>
  <c r="S1232" i="7" s="1"/>
  <c r="K1228" i="7"/>
  <c r="W1228" i="7" s="1"/>
  <c r="G1224" i="7"/>
  <c r="K1220" i="7"/>
  <c r="G1216" i="7"/>
  <c r="S1216" i="7" s="1"/>
  <c r="K1212" i="7"/>
  <c r="G1208" i="7"/>
  <c r="K1204" i="7"/>
  <c r="G1200" i="7"/>
  <c r="K1196" i="7"/>
  <c r="W1196" i="7" s="1"/>
  <c r="I1194" i="7"/>
  <c r="G1192" i="7"/>
  <c r="K1188" i="7"/>
  <c r="I1180" i="7"/>
  <c r="L1177" i="7"/>
  <c r="H1181" i="7"/>
  <c r="D1185" i="7"/>
  <c r="K1178" i="7"/>
  <c r="W1178" i="7" s="1"/>
  <c r="G1182" i="7"/>
  <c r="J1179" i="7"/>
  <c r="V1179" i="7" s="1"/>
  <c r="F1183" i="7"/>
  <c r="R1183" i="7" s="1"/>
  <c r="D1184" i="7"/>
  <c r="E1183" i="7"/>
  <c r="K1179" i="7"/>
  <c r="J1178" i="7"/>
  <c r="K1163" i="7"/>
  <c r="W1163" i="7" s="1"/>
  <c r="G1167" i="7"/>
  <c r="I1165" i="7"/>
  <c r="E1169" i="7"/>
  <c r="J1164" i="7"/>
  <c r="G1389" i="7"/>
  <c r="E1387" i="7"/>
  <c r="H1386" i="7"/>
  <c r="T1386" i="7" s="1"/>
  <c r="I1383" i="7"/>
  <c r="U1383" i="7" s="1"/>
  <c r="G1381" i="7"/>
  <c r="E1379" i="7"/>
  <c r="Q1379" i="7" s="1"/>
  <c r="H1378" i="7"/>
  <c r="I1375" i="7"/>
  <c r="G1373" i="7"/>
  <c r="E1371" i="7"/>
  <c r="I1367" i="7"/>
  <c r="G1365" i="7"/>
  <c r="S1365" i="7" s="1"/>
  <c r="E1363" i="7"/>
  <c r="I1359" i="7"/>
  <c r="G1357" i="7"/>
  <c r="E1355" i="7"/>
  <c r="I1351" i="7"/>
  <c r="G1349" i="7"/>
  <c r="E1347" i="7"/>
  <c r="I1343" i="7"/>
  <c r="U1343" i="7" s="1"/>
  <c r="G1341" i="7"/>
  <c r="E1339" i="7"/>
  <c r="I1335" i="7"/>
  <c r="U1335" i="7" s="1"/>
  <c r="G1333" i="7"/>
  <c r="E1331" i="7"/>
  <c r="I1327" i="7"/>
  <c r="G1325" i="7"/>
  <c r="E1323" i="7"/>
  <c r="Q1323" i="7" s="1"/>
  <c r="I1319" i="7"/>
  <c r="G1317" i="7"/>
  <c r="E1315" i="7"/>
  <c r="I1311" i="7"/>
  <c r="G1309" i="7"/>
  <c r="E1307" i="7"/>
  <c r="I1303" i="7"/>
  <c r="U1303" i="7" s="1"/>
  <c r="G1301" i="7"/>
  <c r="S1301" i="7" s="1"/>
  <c r="E1299" i="7"/>
  <c r="I1295" i="7"/>
  <c r="G1293" i="7"/>
  <c r="E1291" i="7"/>
  <c r="I1287" i="7"/>
  <c r="G1285" i="7"/>
  <c r="E1283" i="7"/>
  <c r="I1279" i="7"/>
  <c r="U1279" i="7" s="1"/>
  <c r="G1277" i="7"/>
  <c r="E1275" i="7"/>
  <c r="I1271" i="7"/>
  <c r="U1271" i="7" s="1"/>
  <c r="G1269" i="7"/>
  <c r="E1267" i="7"/>
  <c r="I1263" i="7"/>
  <c r="G1261" i="7"/>
  <c r="E1259" i="7"/>
  <c r="Q1259" i="7" s="1"/>
  <c r="I1255" i="7"/>
  <c r="G1253" i="7"/>
  <c r="E1251" i="7"/>
  <c r="Q1251" i="7" s="1"/>
  <c r="I1247" i="7"/>
  <c r="G1245" i="7"/>
  <c r="E1243" i="7"/>
  <c r="I1239" i="7"/>
  <c r="U1239" i="7" s="1"/>
  <c r="G1237" i="7"/>
  <c r="S1237" i="7" s="1"/>
  <c r="E1235" i="7"/>
  <c r="I1231" i="7"/>
  <c r="G1229" i="7"/>
  <c r="E1227" i="7"/>
  <c r="I1223" i="7"/>
  <c r="G1221" i="7"/>
  <c r="E1219" i="7"/>
  <c r="I1215" i="7"/>
  <c r="U1215" i="7" s="1"/>
  <c r="G1213" i="7"/>
  <c r="E1211" i="7"/>
  <c r="I1207" i="7"/>
  <c r="U1207" i="7" s="1"/>
  <c r="G1205" i="7"/>
  <c r="E1203" i="7"/>
  <c r="I1199" i="7"/>
  <c r="G1197" i="7"/>
  <c r="E1195" i="7"/>
  <c r="Q1195" i="7" s="1"/>
  <c r="G1189" i="7"/>
  <c r="L1187" i="7"/>
  <c r="G1177" i="7"/>
  <c r="D1176" i="7"/>
  <c r="K1173" i="7"/>
  <c r="L1170" i="7"/>
  <c r="I1167" i="7"/>
  <c r="L1162" i="7"/>
  <c r="L1152" i="7"/>
  <c r="H1156" i="7"/>
  <c r="D1160" i="7"/>
  <c r="J1154" i="7"/>
  <c r="F1158" i="7"/>
  <c r="I1155" i="7"/>
  <c r="E1159" i="7"/>
  <c r="I1380" i="7"/>
  <c r="U1380" i="7" s="1"/>
  <c r="G1378" i="7"/>
  <c r="F1373" i="7"/>
  <c r="I1372" i="7"/>
  <c r="D1371" i="7"/>
  <c r="G1370" i="7"/>
  <c r="H1367" i="7"/>
  <c r="F1365" i="7"/>
  <c r="I1364" i="7"/>
  <c r="U1364" i="7" s="1"/>
  <c r="D1363" i="7"/>
  <c r="G1362" i="7"/>
  <c r="H1359" i="7"/>
  <c r="F1357" i="7"/>
  <c r="I1356" i="7"/>
  <c r="D1355" i="7"/>
  <c r="G1354" i="7"/>
  <c r="E1352" i="7"/>
  <c r="Q1352" i="7" s="1"/>
  <c r="H1351" i="7"/>
  <c r="F1349" i="7"/>
  <c r="R1349" i="7" s="1"/>
  <c r="I1348" i="7"/>
  <c r="D1347" i="7"/>
  <c r="G1346" i="7"/>
  <c r="E1344" i="7"/>
  <c r="H1343" i="7"/>
  <c r="F1341" i="7"/>
  <c r="R1341" i="7" s="1"/>
  <c r="I1340" i="7"/>
  <c r="D1339" i="7"/>
  <c r="G1338" i="7"/>
  <c r="H1335" i="7"/>
  <c r="F1333" i="7"/>
  <c r="I1332" i="7"/>
  <c r="D1331" i="7"/>
  <c r="G1330" i="7"/>
  <c r="S1330" i="7" s="1"/>
  <c r="E1328" i="7"/>
  <c r="H1327" i="7"/>
  <c r="T1327" i="7" s="1"/>
  <c r="F1325" i="7"/>
  <c r="I1324" i="7"/>
  <c r="D1323" i="7"/>
  <c r="G1322" i="7"/>
  <c r="E1320" i="7"/>
  <c r="Q1320" i="7" s="1"/>
  <c r="H1319" i="7"/>
  <c r="T1319" i="7" s="1"/>
  <c r="F1317" i="7"/>
  <c r="I1316" i="7"/>
  <c r="D1315" i="7"/>
  <c r="G1314" i="7"/>
  <c r="H1311" i="7"/>
  <c r="F1309" i="7"/>
  <c r="I1308" i="7"/>
  <c r="U1308" i="7" s="1"/>
  <c r="D1307" i="7"/>
  <c r="G1306" i="7"/>
  <c r="H1303" i="7"/>
  <c r="F1301" i="7"/>
  <c r="I1300" i="7"/>
  <c r="D1299" i="7"/>
  <c r="G1298" i="7"/>
  <c r="H1295" i="7"/>
  <c r="F1293" i="7"/>
  <c r="R1293" i="7" s="1"/>
  <c r="I1292" i="7"/>
  <c r="D1291" i="7"/>
  <c r="G1290" i="7"/>
  <c r="H1287" i="7"/>
  <c r="F1285" i="7"/>
  <c r="I1284" i="7"/>
  <c r="D1283" i="7"/>
  <c r="G1282" i="7"/>
  <c r="S1282" i="7" s="1"/>
  <c r="H1279" i="7"/>
  <c r="F1277" i="7"/>
  <c r="I1276" i="7"/>
  <c r="D1275" i="7"/>
  <c r="G1274" i="7"/>
  <c r="H1271" i="7"/>
  <c r="F1269" i="7"/>
  <c r="I1268" i="7"/>
  <c r="U1268" i="7" s="1"/>
  <c r="D1267" i="7"/>
  <c r="G1266" i="7"/>
  <c r="E1264" i="7"/>
  <c r="H1263" i="7"/>
  <c r="F1261" i="7"/>
  <c r="I1260" i="7"/>
  <c r="D1259" i="7"/>
  <c r="G1258" i="7"/>
  <c r="S1258" i="7" s="1"/>
  <c r="H1255" i="7"/>
  <c r="F1253" i="7"/>
  <c r="I1252" i="7"/>
  <c r="U1252" i="7" s="1"/>
  <c r="D1251" i="7"/>
  <c r="G1250" i="7"/>
  <c r="E1248" i="7"/>
  <c r="H1247" i="7"/>
  <c r="F1245" i="7"/>
  <c r="R1245" i="7" s="1"/>
  <c r="I1244" i="7"/>
  <c r="D1243" i="7"/>
  <c r="G1242" i="7"/>
  <c r="S1242" i="7" s="1"/>
  <c r="E1240" i="7"/>
  <c r="H1239" i="7"/>
  <c r="F1237" i="7"/>
  <c r="I1236" i="7"/>
  <c r="D1235" i="7"/>
  <c r="G1234" i="7"/>
  <c r="E1232" i="7"/>
  <c r="H1231" i="7"/>
  <c r="F1229" i="7"/>
  <c r="I1228" i="7"/>
  <c r="D1227" i="7"/>
  <c r="G1226" i="7"/>
  <c r="E1224" i="7"/>
  <c r="Q1224" i="7" s="1"/>
  <c r="H1223" i="7"/>
  <c r="F1221" i="7"/>
  <c r="I1220" i="7"/>
  <c r="U1220" i="7" s="1"/>
  <c r="D1219" i="7"/>
  <c r="G1218" i="7"/>
  <c r="E1216" i="7"/>
  <c r="H1215" i="7"/>
  <c r="F1213" i="7"/>
  <c r="R1213" i="7" s="1"/>
  <c r="I1212" i="7"/>
  <c r="D1211" i="7"/>
  <c r="G1210" i="7"/>
  <c r="S1210" i="7" s="1"/>
  <c r="E1208" i="7"/>
  <c r="H1207" i="7"/>
  <c r="F1205" i="7"/>
  <c r="I1204" i="7"/>
  <c r="U1204" i="7" s="1"/>
  <c r="D1203" i="7"/>
  <c r="G1202" i="7"/>
  <c r="E1200" i="7"/>
  <c r="H1199" i="7"/>
  <c r="F1197" i="7"/>
  <c r="I1196" i="7"/>
  <c r="D1195" i="7"/>
  <c r="G1194" i="7"/>
  <c r="S1194" i="7" s="1"/>
  <c r="E1192" i="7"/>
  <c r="Q1192" i="7" s="1"/>
  <c r="H1191" i="7"/>
  <c r="J1183" i="7"/>
  <c r="F1187" i="7"/>
  <c r="L1181" i="7"/>
  <c r="H1185" i="7"/>
  <c r="F1189" i="7"/>
  <c r="I1188" i="7"/>
  <c r="K1186" i="7"/>
  <c r="W1186" i="7" s="1"/>
  <c r="K1185" i="7"/>
  <c r="L1184" i="7"/>
  <c r="F1178" i="7"/>
  <c r="G1173" i="7"/>
  <c r="L1160" i="7"/>
  <c r="H1164" i="7"/>
  <c r="J1162" i="7"/>
  <c r="F1166" i="7"/>
  <c r="R1166" i="7" s="1"/>
  <c r="K1165" i="7"/>
  <c r="D1181" i="7"/>
  <c r="G1180" i="7"/>
  <c r="E1178" i="7"/>
  <c r="H1177" i="7"/>
  <c r="K1176" i="7"/>
  <c r="F1175" i="7"/>
  <c r="R1175" i="7" s="1"/>
  <c r="I1174" i="7"/>
  <c r="U1174" i="7" s="1"/>
  <c r="L1173" i="7"/>
  <c r="D1173" i="7"/>
  <c r="G1172" i="7"/>
  <c r="J1171" i="7"/>
  <c r="E1170" i="7"/>
  <c r="H1169" i="7"/>
  <c r="K1168" i="7"/>
  <c r="F1167" i="7"/>
  <c r="I1166" i="7"/>
  <c r="L1165" i="7"/>
  <c r="D1165" i="7"/>
  <c r="G1164" i="7"/>
  <c r="J1163" i="7"/>
  <c r="E1162" i="7"/>
  <c r="H1161" i="7"/>
  <c r="T1161" i="7" s="1"/>
  <c r="K1160" i="7"/>
  <c r="F1159" i="7"/>
  <c r="I1158" i="7"/>
  <c r="U1158" i="7" s="1"/>
  <c r="L1157" i="7"/>
  <c r="X1157" i="7" s="1"/>
  <c r="D1157" i="7"/>
  <c r="G1156" i="7"/>
  <c r="J1155" i="7"/>
  <c r="E1154" i="7"/>
  <c r="H1153" i="7"/>
  <c r="T1153" i="7" s="1"/>
  <c r="K1152" i="7"/>
  <c r="F1151" i="7"/>
  <c r="I1150" i="7"/>
  <c r="U1150" i="7" s="1"/>
  <c r="L1149" i="7"/>
  <c r="D1149" i="7"/>
  <c r="G1148" i="7"/>
  <c r="J1147" i="7"/>
  <c r="E1146" i="7"/>
  <c r="H1145" i="7"/>
  <c r="K1144" i="7"/>
  <c r="F1143" i="7"/>
  <c r="I1142" i="7"/>
  <c r="L1141" i="7"/>
  <c r="D1141" i="7"/>
  <c r="G1140" i="7"/>
  <c r="J1139" i="7"/>
  <c r="V1139" i="7" s="1"/>
  <c r="E1138" i="7"/>
  <c r="H1137" i="7"/>
  <c r="K1136" i="7"/>
  <c r="W1136" i="7" s="1"/>
  <c r="F1135" i="7"/>
  <c r="I1134" i="7"/>
  <c r="L1133" i="7"/>
  <c r="D1133" i="7"/>
  <c r="G1132" i="7"/>
  <c r="J1131" i="7"/>
  <c r="E1130" i="7"/>
  <c r="H1129" i="7"/>
  <c r="K1128" i="7"/>
  <c r="F1127" i="7"/>
  <c r="I1126" i="7"/>
  <c r="L1125" i="7"/>
  <c r="D1125" i="7"/>
  <c r="G1124" i="7"/>
  <c r="J1123" i="7"/>
  <c r="E1122" i="7"/>
  <c r="H1121" i="7"/>
  <c r="K1120" i="7"/>
  <c r="F1119" i="7"/>
  <c r="I1118" i="7"/>
  <c r="L1117" i="7"/>
  <c r="D1117" i="7"/>
  <c r="G1116" i="7"/>
  <c r="J1115" i="7"/>
  <c r="V1115" i="7" s="1"/>
  <c r="E1114" i="7"/>
  <c r="H1113" i="7"/>
  <c r="K1112" i="7"/>
  <c r="F1111" i="7"/>
  <c r="I1110" i="7"/>
  <c r="U1110" i="7" s="1"/>
  <c r="L1109" i="7"/>
  <c r="D1109" i="7"/>
  <c r="G1108" i="7"/>
  <c r="J1107" i="7"/>
  <c r="V1107" i="7" s="1"/>
  <c r="E1106" i="7"/>
  <c r="H1105" i="7"/>
  <c r="K1104" i="7"/>
  <c r="F1103" i="7"/>
  <c r="R1103" i="7" s="1"/>
  <c r="I1102" i="7"/>
  <c r="L1101" i="7"/>
  <c r="D1101" i="7"/>
  <c r="G1100" i="7"/>
  <c r="J1099" i="7"/>
  <c r="E1098" i="7"/>
  <c r="H1097" i="7"/>
  <c r="K1096" i="7"/>
  <c r="F1095" i="7"/>
  <c r="I1094" i="7"/>
  <c r="L1093" i="7"/>
  <c r="D1093" i="7"/>
  <c r="G1092" i="7"/>
  <c r="J1091" i="7"/>
  <c r="E1090" i="7"/>
  <c r="H1089" i="7"/>
  <c r="K1088" i="7"/>
  <c r="F1087" i="7"/>
  <c r="I1086" i="7"/>
  <c r="L1085" i="7"/>
  <c r="D1085" i="7"/>
  <c r="G1084" i="7"/>
  <c r="J1083" i="7"/>
  <c r="E1082" i="7"/>
  <c r="H1081" i="7"/>
  <c r="K1080" i="7"/>
  <c r="F1079" i="7"/>
  <c r="I1078" i="7"/>
  <c r="L1077" i="7"/>
  <c r="D1077" i="7"/>
  <c r="G1076" i="7"/>
  <c r="J1075" i="7"/>
  <c r="V1075" i="7" s="1"/>
  <c r="E1074" i="7"/>
  <c r="H1073" i="7"/>
  <c r="K1072" i="7"/>
  <c r="F1071" i="7"/>
  <c r="I1070" i="7"/>
  <c r="L1069" i="7"/>
  <c r="D1069" i="7"/>
  <c r="G1068" i="7"/>
  <c r="J1067" i="7"/>
  <c r="E1066" i="7"/>
  <c r="H1065" i="7"/>
  <c r="K1064" i="7"/>
  <c r="F1063" i="7"/>
  <c r="I1062" i="7"/>
  <c r="L1061" i="7"/>
  <c r="D1061" i="7"/>
  <c r="G1060" i="7"/>
  <c r="J1059" i="7"/>
  <c r="E1058" i="7"/>
  <c r="H1057" i="7"/>
  <c r="K1056" i="7"/>
  <c r="F1055" i="7"/>
  <c r="I1054" i="7"/>
  <c r="L1053" i="7"/>
  <c r="D1053" i="7"/>
  <c r="G1052" i="7"/>
  <c r="J1051" i="7"/>
  <c r="V1051" i="7" s="1"/>
  <c r="E1050" i="7"/>
  <c r="H1049" i="7"/>
  <c r="K1048" i="7"/>
  <c r="F1047" i="7"/>
  <c r="I1046" i="7"/>
  <c r="U1046" i="7" s="1"/>
  <c r="L1045" i="7"/>
  <c r="D1045" i="7"/>
  <c r="G1044" i="7"/>
  <c r="J1043" i="7"/>
  <c r="V1043" i="7" s="1"/>
  <c r="E1042" i="7"/>
  <c r="H1041" i="7"/>
  <c r="K1040" i="7"/>
  <c r="J1033" i="7"/>
  <c r="L1031" i="7"/>
  <c r="F1039" i="7"/>
  <c r="I1038" i="7"/>
  <c r="L1037" i="7"/>
  <c r="D1037" i="7"/>
  <c r="G1036" i="7"/>
  <c r="J1035" i="7"/>
  <c r="V1035" i="7" s="1"/>
  <c r="E1034" i="7"/>
  <c r="G1033" i="7"/>
  <c r="G1031" i="7"/>
  <c r="H1030" i="7"/>
  <c r="I1029" i="7"/>
  <c r="J1028" i="7"/>
  <c r="J1026" i="7"/>
  <c r="L1024" i="7"/>
  <c r="D1020" i="7"/>
  <c r="E1019" i="7"/>
  <c r="E1018" i="7"/>
  <c r="G1017" i="7"/>
  <c r="G1015" i="7"/>
  <c r="H1014" i="7"/>
  <c r="I1013" i="7"/>
  <c r="J1012" i="7"/>
  <c r="V1012" i="7" s="1"/>
  <c r="J1010" i="7"/>
  <c r="L1008" i="7"/>
  <c r="I998" i="7"/>
  <c r="E1002" i="7"/>
  <c r="L995" i="7"/>
  <c r="H999" i="7"/>
  <c r="D1003" i="7"/>
  <c r="K996" i="7"/>
  <c r="G1000" i="7"/>
  <c r="J997" i="7"/>
  <c r="F1001" i="7"/>
  <c r="L1154" i="7"/>
  <c r="G1153" i="7"/>
  <c r="E1151" i="7"/>
  <c r="K1149" i="7"/>
  <c r="I1147" i="7"/>
  <c r="L1146" i="7"/>
  <c r="X1146" i="7" s="1"/>
  <c r="G1145" i="7"/>
  <c r="E1143" i="7"/>
  <c r="K1141" i="7"/>
  <c r="I1139" i="7"/>
  <c r="L1138" i="7"/>
  <c r="G1137" i="7"/>
  <c r="E1135" i="7"/>
  <c r="Q1135" i="7" s="1"/>
  <c r="K1133" i="7"/>
  <c r="I1131" i="7"/>
  <c r="G1129" i="7"/>
  <c r="E1127" i="7"/>
  <c r="K1125" i="7"/>
  <c r="I1123" i="7"/>
  <c r="G1121" i="7"/>
  <c r="E1119" i="7"/>
  <c r="K1117" i="7"/>
  <c r="I1115" i="7"/>
  <c r="G1113" i="7"/>
  <c r="E1111" i="7"/>
  <c r="K1109" i="7"/>
  <c r="I1107" i="7"/>
  <c r="G1105" i="7"/>
  <c r="E1103" i="7"/>
  <c r="K1101" i="7"/>
  <c r="I1099" i="7"/>
  <c r="G1097" i="7"/>
  <c r="E1095" i="7"/>
  <c r="Q1095" i="7" s="1"/>
  <c r="K1093" i="7"/>
  <c r="I1091" i="7"/>
  <c r="G1089" i="7"/>
  <c r="E1087" i="7"/>
  <c r="Q1087" i="7" s="1"/>
  <c r="K1085" i="7"/>
  <c r="I1083" i="7"/>
  <c r="G1081" i="7"/>
  <c r="E1079" i="7"/>
  <c r="K1077" i="7"/>
  <c r="I1075" i="7"/>
  <c r="G1073" i="7"/>
  <c r="E1071" i="7"/>
  <c r="K1069" i="7"/>
  <c r="I1067" i="7"/>
  <c r="G1065" i="7"/>
  <c r="E1063" i="7"/>
  <c r="K1061" i="7"/>
  <c r="I1059" i="7"/>
  <c r="G1057" i="7"/>
  <c r="E1055" i="7"/>
  <c r="K1053" i="7"/>
  <c r="I1051" i="7"/>
  <c r="G1049" i="7"/>
  <c r="E1047" i="7"/>
  <c r="K1045" i="7"/>
  <c r="I1043" i="7"/>
  <c r="G1041" i="7"/>
  <c r="E1039" i="7"/>
  <c r="K1037" i="7"/>
  <c r="I1035" i="7"/>
  <c r="L1011" i="7"/>
  <c r="H1015" i="7"/>
  <c r="D1019" i="7"/>
  <c r="J1013" i="7"/>
  <c r="F1017" i="7"/>
  <c r="D1018" i="7"/>
  <c r="E1017" i="7"/>
  <c r="Q1017" i="7" s="1"/>
  <c r="F1016" i="7"/>
  <c r="I999" i="7"/>
  <c r="E1003" i="7"/>
  <c r="L996" i="7"/>
  <c r="H1000" i="7"/>
  <c r="D1004" i="7"/>
  <c r="K997" i="7"/>
  <c r="E1180" i="7"/>
  <c r="Q1180" i="7" s="1"/>
  <c r="I1176" i="7"/>
  <c r="L1175" i="7"/>
  <c r="G1174" i="7"/>
  <c r="J1173" i="7"/>
  <c r="E1172" i="7"/>
  <c r="K1170" i="7"/>
  <c r="I1168" i="7"/>
  <c r="U1168" i="7" s="1"/>
  <c r="L1167" i="7"/>
  <c r="X1167" i="7" s="1"/>
  <c r="G1166" i="7"/>
  <c r="E1164" i="7"/>
  <c r="K1162" i="7"/>
  <c r="I1160" i="7"/>
  <c r="L1159" i="7"/>
  <c r="G1158" i="7"/>
  <c r="E1156" i="7"/>
  <c r="K1154" i="7"/>
  <c r="W1154" i="7" s="1"/>
  <c r="I1152" i="7"/>
  <c r="G1150" i="7"/>
  <c r="E1148" i="7"/>
  <c r="K1146" i="7"/>
  <c r="I1144" i="7"/>
  <c r="G1142" i="7"/>
  <c r="E1140" i="7"/>
  <c r="K1138" i="7"/>
  <c r="I1136" i="7"/>
  <c r="G1134" i="7"/>
  <c r="E1132" i="7"/>
  <c r="K1130" i="7"/>
  <c r="I1128" i="7"/>
  <c r="G1126" i="7"/>
  <c r="E1124" i="7"/>
  <c r="K1122" i="7"/>
  <c r="W1122" i="7" s="1"/>
  <c r="I1120" i="7"/>
  <c r="G1118" i="7"/>
  <c r="E1116" i="7"/>
  <c r="K1114" i="7"/>
  <c r="I1112" i="7"/>
  <c r="G1110" i="7"/>
  <c r="E1108" i="7"/>
  <c r="K1106" i="7"/>
  <c r="W1106" i="7" s="1"/>
  <c r="I1104" i="7"/>
  <c r="G1102" i="7"/>
  <c r="E1100" i="7"/>
  <c r="Q1100" i="7" s="1"/>
  <c r="K1098" i="7"/>
  <c r="I1096" i="7"/>
  <c r="G1094" i="7"/>
  <c r="E1092" i="7"/>
  <c r="Q1092" i="7" s="1"/>
  <c r="K1090" i="7"/>
  <c r="I1088" i="7"/>
  <c r="G1086" i="7"/>
  <c r="E1084" i="7"/>
  <c r="K1082" i="7"/>
  <c r="I1080" i="7"/>
  <c r="G1078" i="7"/>
  <c r="E1076" i="7"/>
  <c r="K1074" i="7"/>
  <c r="I1072" i="7"/>
  <c r="G1070" i="7"/>
  <c r="E1068" i="7"/>
  <c r="K1066" i="7"/>
  <c r="I1064" i="7"/>
  <c r="G1062" i="7"/>
  <c r="E1060" i="7"/>
  <c r="Q1060" i="7" s="1"/>
  <c r="K1058" i="7"/>
  <c r="W1058" i="7" s="1"/>
  <c r="I1056" i="7"/>
  <c r="G1054" i="7"/>
  <c r="E1052" i="7"/>
  <c r="K1050" i="7"/>
  <c r="I1048" i="7"/>
  <c r="G1046" i="7"/>
  <c r="E1044" i="7"/>
  <c r="K1042" i="7"/>
  <c r="W1042" i="7" s="1"/>
  <c r="I1040" i="7"/>
  <c r="G1038" i="7"/>
  <c r="E1036" i="7"/>
  <c r="Q1036" i="7" s="1"/>
  <c r="K1034" i="7"/>
  <c r="D1032" i="7"/>
  <c r="E1031" i="7"/>
  <c r="E1030" i="7"/>
  <c r="Q1030" i="7" s="1"/>
  <c r="G1027" i="7"/>
  <c r="S1027" i="7" s="1"/>
  <c r="H1026" i="7"/>
  <c r="I1025" i="7"/>
  <c r="J1024" i="7"/>
  <c r="J1022" i="7"/>
  <c r="L1020" i="7"/>
  <c r="D1016" i="7"/>
  <c r="E1015" i="7"/>
  <c r="Q1015" i="7" s="1"/>
  <c r="E1014" i="7"/>
  <c r="Q1014" i="7" s="1"/>
  <c r="G1011" i="7"/>
  <c r="H1010" i="7"/>
  <c r="I1009" i="7"/>
  <c r="J1008" i="7"/>
  <c r="J1006" i="7"/>
  <c r="L1004" i="7"/>
  <c r="K1003" i="7"/>
  <c r="J1000" i="7"/>
  <c r="V1000" i="7" s="1"/>
  <c r="G1171" i="7"/>
  <c r="K1167" i="7"/>
  <c r="G1163" i="7"/>
  <c r="E1161" i="7"/>
  <c r="K1159" i="7"/>
  <c r="I1157" i="7"/>
  <c r="D1156" i="7"/>
  <c r="G1155" i="7"/>
  <c r="E1153" i="7"/>
  <c r="H1152" i="7"/>
  <c r="K1151" i="7"/>
  <c r="F1150" i="7"/>
  <c r="I1149" i="7"/>
  <c r="L1148" i="7"/>
  <c r="D1148" i="7"/>
  <c r="G1147" i="7"/>
  <c r="S1147" i="7" s="1"/>
  <c r="J1146" i="7"/>
  <c r="E1145" i="7"/>
  <c r="H1144" i="7"/>
  <c r="T1144" i="7" s="1"/>
  <c r="K1143" i="7"/>
  <c r="F1142" i="7"/>
  <c r="I1141" i="7"/>
  <c r="L1140" i="7"/>
  <c r="D1140" i="7"/>
  <c r="G1139" i="7"/>
  <c r="J1138" i="7"/>
  <c r="E1137" i="7"/>
  <c r="H1136" i="7"/>
  <c r="K1135" i="7"/>
  <c r="F1134" i="7"/>
  <c r="I1133" i="7"/>
  <c r="L1132" i="7"/>
  <c r="X1132" i="7" s="1"/>
  <c r="D1132" i="7"/>
  <c r="G1131" i="7"/>
  <c r="S1131" i="7" s="1"/>
  <c r="J1130" i="7"/>
  <c r="E1129" i="7"/>
  <c r="H1128" i="7"/>
  <c r="K1127" i="7"/>
  <c r="F1126" i="7"/>
  <c r="I1125" i="7"/>
  <c r="L1124" i="7"/>
  <c r="D1124" i="7"/>
  <c r="G1123" i="7"/>
  <c r="S1123" i="7" s="1"/>
  <c r="J1122" i="7"/>
  <c r="E1121" i="7"/>
  <c r="H1120" i="7"/>
  <c r="K1119" i="7"/>
  <c r="W1119" i="7" s="1"/>
  <c r="F1118" i="7"/>
  <c r="R1118" i="7" s="1"/>
  <c r="I1117" i="7"/>
  <c r="L1116" i="7"/>
  <c r="D1116" i="7"/>
  <c r="G1115" i="7"/>
  <c r="J1114" i="7"/>
  <c r="E1113" i="7"/>
  <c r="H1112" i="7"/>
  <c r="T1112" i="7" s="1"/>
  <c r="K1111" i="7"/>
  <c r="W1111" i="7" s="1"/>
  <c r="F1110" i="7"/>
  <c r="I1109" i="7"/>
  <c r="L1108" i="7"/>
  <c r="D1108" i="7"/>
  <c r="G1107" i="7"/>
  <c r="J1106" i="7"/>
  <c r="E1105" i="7"/>
  <c r="Q1105" i="7" s="1"/>
  <c r="H1104" i="7"/>
  <c r="T1104" i="7" s="1"/>
  <c r="K1103" i="7"/>
  <c r="F1102" i="7"/>
  <c r="I1101" i="7"/>
  <c r="L1100" i="7"/>
  <c r="D1100" i="7"/>
  <c r="G1099" i="7"/>
  <c r="J1098" i="7"/>
  <c r="E1097" i="7"/>
  <c r="Q1097" i="7" s="1"/>
  <c r="H1096" i="7"/>
  <c r="K1095" i="7"/>
  <c r="F1094" i="7"/>
  <c r="I1093" i="7"/>
  <c r="L1092" i="7"/>
  <c r="D1092" i="7"/>
  <c r="G1091" i="7"/>
  <c r="S1091" i="7" s="1"/>
  <c r="J1090" i="7"/>
  <c r="V1090" i="7" s="1"/>
  <c r="E1089" i="7"/>
  <c r="H1088" i="7"/>
  <c r="K1087" i="7"/>
  <c r="F1086" i="7"/>
  <c r="I1085" i="7"/>
  <c r="L1084" i="7"/>
  <c r="D1084" i="7"/>
  <c r="G1083" i="7"/>
  <c r="S1083" i="7" s="1"/>
  <c r="J1082" i="7"/>
  <c r="E1081" i="7"/>
  <c r="H1080" i="7"/>
  <c r="T1080" i="7" s="1"/>
  <c r="K1079" i="7"/>
  <c r="F1078" i="7"/>
  <c r="I1077" i="7"/>
  <c r="L1076" i="7"/>
  <c r="D1076" i="7"/>
  <c r="G1075" i="7"/>
  <c r="J1074" i="7"/>
  <c r="E1073" i="7"/>
  <c r="H1072" i="7"/>
  <c r="K1071" i="7"/>
  <c r="F1070" i="7"/>
  <c r="I1069" i="7"/>
  <c r="L1068" i="7"/>
  <c r="X1068" i="7" s="1"/>
  <c r="D1068" i="7"/>
  <c r="G1067" i="7"/>
  <c r="S1067" i="7" s="1"/>
  <c r="J1066" i="7"/>
  <c r="E1065" i="7"/>
  <c r="H1064" i="7"/>
  <c r="K1063" i="7"/>
  <c r="F1062" i="7"/>
  <c r="I1061" i="7"/>
  <c r="L1060" i="7"/>
  <c r="D1060" i="7"/>
  <c r="G1059" i="7"/>
  <c r="S1059" i="7" s="1"/>
  <c r="J1058" i="7"/>
  <c r="E1057" i="7"/>
  <c r="H1056" i="7"/>
  <c r="K1055" i="7"/>
  <c r="W1055" i="7" s="1"/>
  <c r="F1054" i="7"/>
  <c r="R1054" i="7" s="1"/>
  <c r="I1053" i="7"/>
  <c r="L1052" i="7"/>
  <c r="D1052" i="7"/>
  <c r="G1051" i="7"/>
  <c r="J1050" i="7"/>
  <c r="E1049" i="7"/>
  <c r="H1048" i="7"/>
  <c r="T1048" i="7" s="1"/>
  <c r="K1047" i="7"/>
  <c r="W1047" i="7" s="1"/>
  <c r="F1046" i="7"/>
  <c r="I1045" i="7"/>
  <c r="L1044" i="7"/>
  <c r="D1044" i="7"/>
  <c r="G1043" i="7"/>
  <c r="J1042" i="7"/>
  <c r="E1041" i="7"/>
  <c r="H1040" i="7"/>
  <c r="T1040" i="7" s="1"/>
  <c r="K1039" i="7"/>
  <c r="F1038" i="7"/>
  <c r="I1037" i="7"/>
  <c r="L1036" i="7"/>
  <c r="D1036" i="7"/>
  <c r="G1035" i="7"/>
  <c r="J1034" i="7"/>
  <c r="J1025" i="7"/>
  <c r="V1025" i="7" s="1"/>
  <c r="F1029" i="7"/>
  <c r="L1023" i="7"/>
  <c r="H1027" i="7"/>
  <c r="D1031" i="7"/>
  <c r="D1030" i="7"/>
  <c r="E1029" i="7"/>
  <c r="F1026" i="7"/>
  <c r="H1024" i="7"/>
  <c r="T1024" i="7" s="1"/>
  <c r="I1023" i="7"/>
  <c r="I1022" i="7"/>
  <c r="K1021" i="7"/>
  <c r="W1021" i="7" s="1"/>
  <c r="K1020" i="7"/>
  <c r="K1019" i="7"/>
  <c r="L1018" i="7"/>
  <c r="J1009" i="7"/>
  <c r="F1013" i="7"/>
  <c r="R1013" i="7" s="1"/>
  <c r="L1007" i="7"/>
  <c r="H1011" i="7"/>
  <c r="D1015" i="7"/>
  <c r="D1014" i="7"/>
  <c r="E1013" i="7"/>
  <c r="F1010" i="7"/>
  <c r="H1008" i="7"/>
  <c r="I1007" i="7"/>
  <c r="U1007" i="7" s="1"/>
  <c r="I1006" i="7"/>
  <c r="K1005" i="7"/>
  <c r="K1004" i="7"/>
  <c r="J998" i="7"/>
  <c r="E1182" i="7"/>
  <c r="F1179" i="7"/>
  <c r="I1178" i="7"/>
  <c r="D1177" i="7"/>
  <c r="G1176" i="7"/>
  <c r="J1175" i="7"/>
  <c r="E1174" i="7"/>
  <c r="H1173" i="7"/>
  <c r="K1172" i="7"/>
  <c r="F1171" i="7"/>
  <c r="I1170" i="7"/>
  <c r="L1169" i="7"/>
  <c r="X1169" i="7" s="1"/>
  <c r="D1169" i="7"/>
  <c r="G1168" i="7"/>
  <c r="J1167" i="7"/>
  <c r="E1166" i="7"/>
  <c r="H1165" i="7"/>
  <c r="K1164" i="7"/>
  <c r="F1163" i="7"/>
  <c r="I1162" i="7"/>
  <c r="U1162" i="7" s="1"/>
  <c r="L1161" i="7"/>
  <c r="D1161" i="7"/>
  <c r="G1160" i="7"/>
  <c r="J1159" i="7"/>
  <c r="E1158" i="7"/>
  <c r="H1157" i="7"/>
  <c r="K1156" i="7"/>
  <c r="W1156" i="7" s="1"/>
  <c r="F1155" i="7"/>
  <c r="R1155" i="7" s="1"/>
  <c r="I1154" i="7"/>
  <c r="L1153" i="7"/>
  <c r="D1153" i="7"/>
  <c r="G1152" i="7"/>
  <c r="J1151" i="7"/>
  <c r="E1150" i="7"/>
  <c r="H1149" i="7"/>
  <c r="T1149" i="7" s="1"/>
  <c r="K1148" i="7"/>
  <c r="W1148" i="7" s="1"/>
  <c r="F1147" i="7"/>
  <c r="I1146" i="7"/>
  <c r="L1145" i="7"/>
  <c r="X1145" i="7" s="1"/>
  <c r="D1145" i="7"/>
  <c r="G1144" i="7"/>
  <c r="J1143" i="7"/>
  <c r="E1142" i="7"/>
  <c r="Q1142" i="7" s="1"/>
  <c r="H1141" i="7"/>
  <c r="T1141" i="7" s="1"/>
  <c r="F1139" i="7"/>
  <c r="I1138" i="7"/>
  <c r="L1137" i="7"/>
  <c r="X1137" i="7" s="1"/>
  <c r="D1137" i="7"/>
  <c r="G1136" i="7"/>
  <c r="J1135" i="7"/>
  <c r="E1134" i="7"/>
  <c r="Q1134" i="7" s="1"/>
  <c r="H1133" i="7"/>
  <c r="T1133" i="7" s="1"/>
  <c r="F1131" i="7"/>
  <c r="I1130" i="7"/>
  <c r="L1129" i="7"/>
  <c r="X1129" i="7" s="1"/>
  <c r="D1129" i="7"/>
  <c r="G1128" i="7"/>
  <c r="J1127" i="7"/>
  <c r="E1126" i="7"/>
  <c r="Q1126" i="7" s="1"/>
  <c r="H1125" i="7"/>
  <c r="T1125" i="7" s="1"/>
  <c r="F1123" i="7"/>
  <c r="I1122" i="7"/>
  <c r="L1121" i="7"/>
  <c r="D1121" i="7"/>
  <c r="G1120" i="7"/>
  <c r="J1119" i="7"/>
  <c r="E1118" i="7"/>
  <c r="H1117" i="7"/>
  <c r="T1117" i="7" s="1"/>
  <c r="F1115" i="7"/>
  <c r="I1114" i="7"/>
  <c r="U1114" i="7" s="1"/>
  <c r="L1113" i="7"/>
  <c r="X1113" i="7" s="1"/>
  <c r="D1113" i="7"/>
  <c r="G1112" i="7"/>
  <c r="J1111" i="7"/>
  <c r="E1110" i="7"/>
  <c r="H1109" i="7"/>
  <c r="T1109" i="7" s="1"/>
  <c r="F1107" i="7"/>
  <c r="I1106" i="7"/>
  <c r="L1105" i="7"/>
  <c r="D1105" i="7"/>
  <c r="G1104" i="7"/>
  <c r="J1103" i="7"/>
  <c r="E1102" i="7"/>
  <c r="Q1102" i="7" s="1"/>
  <c r="H1101" i="7"/>
  <c r="T1101" i="7" s="1"/>
  <c r="F1099" i="7"/>
  <c r="R1099" i="7" s="1"/>
  <c r="I1098" i="7"/>
  <c r="L1097" i="7"/>
  <c r="D1097" i="7"/>
  <c r="G1096" i="7"/>
  <c r="J1095" i="7"/>
  <c r="E1094" i="7"/>
  <c r="H1093" i="7"/>
  <c r="T1093" i="7" s="1"/>
  <c r="F1091" i="7"/>
  <c r="I1090" i="7"/>
  <c r="L1089" i="7"/>
  <c r="D1089" i="7"/>
  <c r="G1088" i="7"/>
  <c r="J1087" i="7"/>
  <c r="E1086" i="7"/>
  <c r="H1085" i="7"/>
  <c r="T1085" i="7" s="1"/>
  <c r="F1083" i="7"/>
  <c r="I1082" i="7"/>
  <c r="L1081" i="7"/>
  <c r="X1081" i="7" s="1"/>
  <c r="D1081" i="7"/>
  <c r="G1080" i="7"/>
  <c r="J1079" i="7"/>
  <c r="E1078" i="7"/>
  <c r="Q1078" i="7" s="1"/>
  <c r="H1077" i="7"/>
  <c r="T1077" i="7" s="1"/>
  <c r="F1075" i="7"/>
  <c r="I1074" i="7"/>
  <c r="L1073" i="7"/>
  <c r="X1073" i="7" s="1"/>
  <c r="D1073" i="7"/>
  <c r="G1072" i="7"/>
  <c r="J1071" i="7"/>
  <c r="E1070" i="7"/>
  <c r="Q1070" i="7" s="1"/>
  <c r="H1069" i="7"/>
  <c r="T1069" i="7" s="1"/>
  <c r="F1067" i="7"/>
  <c r="I1066" i="7"/>
  <c r="L1065" i="7"/>
  <c r="D1065" i="7"/>
  <c r="G1064" i="7"/>
  <c r="J1063" i="7"/>
  <c r="E1062" i="7"/>
  <c r="Q1062" i="7" s="1"/>
  <c r="H1061" i="7"/>
  <c r="F1059" i="7"/>
  <c r="I1058" i="7"/>
  <c r="L1057" i="7"/>
  <c r="D1057" i="7"/>
  <c r="G1056" i="7"/>
  <c r="J1055" i="7"/>
  <c r="E1054" i="7"/>
  <c r="H1053" i="7"/>
  <c r="T1053" i="7" s="1"/>
  <c r="F1051" i="7"/>
  <c r="I1050" i="7"/>
  <c r="U1050" i="7" s="1"/>
  <c r="L1049" i="7"/>
  <c r="X1049" i="7" s="1"/>
  <c r="D1049" i="7"/>
  <c r="G1048" i="7"/>
  <c r="J1047" i="7"/>
  <c r="E1046" i="7"/>
  <c r="H1045" i="7"/>
  <c r="T1045" i="7" s="1"/>
  <c r="F1043" i="7"/>
  <c r="I1042" i="7"/>
  <c r="L1041" i="7"/>
  <c r="D1041" i="7"/>
  <c r="G1040" i="7"/>
  <c r="J1039" i="7"/>
  <c r="E1038" i="7"/>
  <c r="Q1038" i="7" s="1"/>
  <c r="H1037" i="7"/>
  <c r="T1037" i="7" s="1"/>
  <c r="L1027" i="7"/>
  <c r="H1031" i="7"/>
  <c r="J1029" i="7"/>
  <c r="F1033" i="7"/>
  <c r="I1034" i="7"/>
  <c r="L1033" i="7"/>
  <c r="L1032" i="7"/>
  <c r="D1028" i="7"/>
  <c r="E1027" i="7"/>
  <c r="E1026" i="7"/>
  <c r="G1023" i="7"/>
  <c r="H1022" i="7"/>
  <c r="I1021" i="7"/>
  <c r="J1020" i="7"/>
  <c r="J1018" i="7"/>
  <c r="L1016" i="7"/>
  <c r="X1016" i="7" s="1"/>
  <c r="D1012" i="7"/>
  <c r="E1011" i="7"/>
  <c r="E1010" i="7"/>
  <c r="G1007" i="7"/>
  <c r="H1006" i="7"/>
  <c r="I1005" i="7"/>
  <c r="J1004" i="7"/>
  <c r="I1003" i="7"/>
  <c r="G1149" i="7"/>
  <c r="K1145" i="7"/>
  <c r="G1141" i="7"/>
  <c r="K1137" i="7"/>
  <c r="G1133" i="7"/>
  <c r="K1129" i="7"/>
  <c r="G1125" i="7"/>
  <c r="K1121" i="7"/>
  <c r="W1121" i="7" s="1"/>
  <c r="G1117" i="7"/>
  <c r="K1113" i="7"/>
  <c r="G1109" i="7"/>
  <c r="K1105" i="7"/>
  <c r="G1101" i="7"/>
  <c r="K1097" i="7"/>
  <c r="G1093" i="7"/>
  <c r="K1089" i="7"/>
  <c r="W1089" i="7" s="1"/>
  <c r="G1085" i="7"/>
  <c r="K1081" i="7"/>
  <c r="G1077" i="7"/>
  <c r="K1073" i="7"/>
  <c r="G1069" i="7"/>
  <c r="K1065" i="7"/>
  <c r="I1063" i="7"/>
  <c r="U1063" i="7" s="1"/>
  <c r="G1061" i="7"/>
  <c r="S1061" i="7" s="1"/>
  <c r="K1057" i="7"/>
  <c r="I1055" i="7"/>
  <c r="G1053" i="7"/>
  <c r="K1049" i="7"/>
  <c r="I1047" i="7"/>
  <c r="G1045" i="7"/>
  <c r="K1041" i="7"/>
  <c r="W1041" i="7" s="1"/>
  <c r="I1039" i="7"/>
  <c r="U1039" i="7" s="1"/>
  <c r="G1037" i="7"/>
  <c r="K1033" i="7"/>
  <c r="L1019" i="7"/>
  <c r="H1023" i="7"/>
  <c r="D1027" i="7"/>
  <c r="J1021" i="7"/>
  <c r="F1025" i="7"/>
  <c r="D1026" i="7"/>
  <c r="E1025" i="7"/>
  <c r="L1003" i="7"/>
  <c r="H1007" i="7"/>
  <c r="D1011" i="7"/>
  <c r="J1005" i="7"/>
  <c r="F1009" i="7"/>
  <c r="D1010" i="7"/>
  <c r="E1009" i="7"/>
  <c r="Q1009" i="7" s="1"/>
  <c r="F1008" i="7"/>
  <c r="K989" i="7"/>
  <c r="J990" i="7"/>
  <c r="V990" i="7" s="1"/>
  <c r="I991" i="7"/>
  <c r="E995" i="7"/>
  <c r="L988" i="7"/>
  <c r="H992" i="7"/>
  <c r="D996" i="7"/>
  <c r="L986" i="7"/>
  <c r="H990" i="7"/>
  <c r="K987" i="7"/>
  <c r="J988" i="7"/>
  <c r="F992" i="7"/>
  <c r="I989" i="7"/>
  <c r="E993" i="7"/>
  <c r="G993" i="7"/>
  <c r="S993" i="7" s="1"/>
  <c r="G1178" i="7"/>
  <c r="E1176" i="7"/>
  <c r="Q1176" i="7" s="1"/>
  <c r="I1172" i="7"/>
  <c r="G1170" i="7"/>
  <c r="E1168" i="7"/>
  <c r="I1164" i="7"/>
  <c r="G1162" i="7"/>
  <c r="E1160" i="7"/>
  <c r="Q1160" i="7" s="1"/>
  <c r="I1156" i="7"/>
  <c r="G1154" i="7"/>
  <c r="E1152" i="7"/>
  <c r="Q1152" i="7" s="1"/>
  <c r="I1148" i="7"/>
  <c r="G1146" i="7"/>
  <c r="E1144" i="7"/>
  <c r="I1140" i="7"/>
  <c r="G1138" i="7"/>
  <c r="S1138" i="7" s="1"/>
  <c r="E1136" i="7"/>
  <c r="I1132" i="7"/>
  <c r="G1130" i="7"/>
  <c r="S1130" i="7" s="1"/>
  <c r="E1128" i="7"/>
  <c r="Q1128" i="7" s="1"/>
  <c r="I1124" i="7"/>
  <c r="G1122" i="7"/>
  <c r="E1120" i="7"/>
  <c r="Q1120" i="7" s="1"/>
  <c r="I1116" i="7"/>
  <c r="U1116" i="7" s="1"/>
  <c r="G1114" i="7"/>
  <c r="E1112" i="7"/>
  <c r="I1108" i="7"/>
  <c r="G1106" i="7"/>
  <c r="E1104" i="7"/>
  <c r="I1100" i="7"/>
  <c r="G1098" i="7"/>
  <c r="S1098" i="7" s="1"/>
  <c r="E1096" i="7"/>
  <c r="I1092" i="7"/>
  <c r="G1090" i="7"/>
  <c r="E1088" i="7"/>
  <c r="Q1088" i="7" s="1"/>
  <c r="I1084" i="7"/>
  <c r="G1082" i="7"/>
  <c r="E1080" i="7"/>
  <c r="I1076" i="7"/>
  <c r="G1074" i="7"/>
  <c r="S1074" i="7" s="1"/>
  <c r="E1072" i="7"/>
  <c r="I1068" i="7"/>
  <c r="G1066" i="7"/>
  <c r="S1066" i="7" s="1"/>
  <c r="E1064" i="7"/>
  <c r="I1060" i="7"/>
  <c r="G1058" i="7"/>
  <c r="E1056" i="7"/>
  <c r="Q1056" i="7" s="1"/>
  <c r="I1052" i="7"/>
  <c r="U1052" i="7" s="1"/>
  <c r="G1050" i="7"/>
  <c r="I1044" i="7"/>
  <c r="G1042" i="7"/>
  <c r="K1030" i="7"/>
  <c r="I1032" i="7"/>
  <c r="I1036" i="7"/>
  <c r="G1034" i="7"/>
  <c r="I1033" i="7"/>
  <c r="U1033" i="7" s="1"/>
  <c r="J1031" i="7"/>
  <c r="J1030" i="7"/>
  <c r="L1029" i="7"/>
  <c r="X1029" i="7" s="1"/>
  <c r="L1028" i="7"/>
  <c r="D1024" i="7"/>
  <c r="E1023" i="7"/>
  <c r="E1022" i="7"/>
  <c r="G1019" i="7"/>
  <c r="S1019" i="7" s="1"/>
  <c r="H1018" i="7"/>
  <c r="I1017" i="7"/>
  <c r="J1016" i="7"/>
  <c r="J1014" i="7"/>
  <c r="L1012" i="7"/>
  <c r="D1008" i="7"/>
  <c r="E1007" i="7"/>
  <c r="E1006" i="7"/>
  <c r="J996" i="7"/>
  <c r="F1000" i="7"/>
  <c r="I997" i="7"/>
  <c r="E1001" i="7"/>
  <c r="G1001" i="7"/>
  <c r="L994" i="7"/>
  <c r="G991" i="7"/>
  <c r="S991" i="7" s="1"/>
  <c r="G1159" i="7"/>
  <c r="S1159" i="7" s="1"/>
  <c r="F1154" i="7"/>
  <c r="D1152" i="7"/>
  <c r="G1151" i="7"/>
  <c r="S1151" i="7" s="1"/>
  <c r="H1148" i="7"/>
  <c r="F1146" i="7"/>
  <c r="D1144" i="7"/>
  <c r="G1143" i="7"/>
  <c r="S1143" i="7" s="1"/>
  <c r="H1140" i="7"/>
  <c r="T1140" i="7" s="1"/>
  <c r="F1138" i="7"/>
  <c r="D1136" i="7"/>
  <c r="G1135" i="7"/>
  <c r="H1132" i="7"/>
  <c r="F1130" i="7"/>
  <c r="D1128" i="7"/>
  <c r="G1127" i="7"/>
  <c r="S1127" i="7" s="1"/>
  <c r="H1124" i="7"/>
  <c r="T1124" i="7" s="1"/>
  <c r="F1122" i="7"/>
  <c r="D1120" i="7"/>
  <c r="G1119" i="7"/>
  <c r="H1116" i="7"/>
  <c r="F1114" i="7"/>
  <c r="D1112" i="7"/>
  <c r="G1111" i="7"/>
  <c r="H1108" i="7"/>
  <c r="T1108" i="7" s="1"/>
  <c r="F1106" i="7"/>
  <c r="I1105" i="7"/>
  <c r="D1104" i="7"/>
  <c r="G1103" i="7"/>
  <c r="H1100" i="7"/>
  <c r="F1098" i="7"/>
  <c r="I1097" i="7"/>
  <c r="D1096" i="7"/>
  <c r="G1095" i="7"/>
  <c r="H1092" i="7"/>
  <c r="F1090" i="7"/>
  <c r="I1089" i="7"/>
  <c r="D1088" i="7"/>
  <c r="G1087" i="7"/>
  <c r="H1084" i="7"/>
  <c r="T1084" i="7" s="1"/>
  <c r="F1082" i="7"/>
  <c r="R1082" i="7" s="1"/>
  <c r="I1081" i="7"/>
  <c r="D1080" i="7"/>
  <c r="G1079" i="7"/>
  <c r="S1079" i="7" s="1"/>
  <c r="H1076" i="7"/>
  <c r="F1074" i="7"/>
  <c r="I1073" i="7"/>
  <c r="D1072" i="7"/>
  <c r="G1071" i="7"/>
  <c r="S1071" i="7" s="1"/>
  <c r="H1068" i="7"/>
  <c r="F1066" i="7"/>
  <c r="I1065" i="7"/>
  <c r="U1065" i="7" s="1"/>
  <c r="D1064" i="7"/>
  <c r="G1063" i="7"/>
  <c r="H1060" i="7"/>
  <c r="F1058" i="7"/>
  <c r="I1057" i="7"/>
  <c r="U1057" i="7" s="1"/>
  <c r="D1056" i="7"/>
  <c r="G1055" i="7"/>
  <c r="H1052" i="7"/>
  <c r="F1050" i="7"/>
  <c r="I1049" i="7"/>
  <c r="D1048" i="7"/>
  <c r="G1047" i="7"/>
  <c r="H1044" i="7"/>
  <c r="T1044" i="7" s="1"/>
  <c r="F1042" i="7"/>
  <c r="I1041" i="7"/>
  <c r="D1040" i="7"/>
  <c r="G1039" i="7"/>
  <c r="F1034" i="7"/>
  <c r="H1033" i="7"/>
  <c r="H1032" i="7"/>
  <c r="T1032" i="7" s="1"/>
  <c r="I1031" i="7"/>
  <c r="U1031" i="7" s="1"/>
  <c r="K1027" i="7"/>
  <c r="L1026" i="7"/>
  <c r="J1017" i="7"/>
  <c r="F1021" i="7"/>
  <c r="L1015" i="7"/>
  <c r="H1019" i="7"/>
  <c r="D1023" i="7"/>
  <c r="D1022" i="7"/>
  <c r="E1021" i="7"/>
  <c r="F1018" i="7"/>
  <c r="H1016" i="7"/>
  <c r="I1015" i="7"/>
  <c r="I1014" i="7"/>
  <c r="K1012" i="7"/>
  <c r="K1011" i="7"/>
  <c r="W1011" i="7" s="1"/>
  <c r="L1010" i="7"/>
  <c r="X1010" i="7" s="1"/>
  <c r="K1001" i="7"/>
  <c r="J1002" i="7"/>
  <c r="K1000" i="7"/>
  <c r="J1001" i="7"/>
  <c r="V1001" i="7" s="1"/>
  <c r="F1005" i="7"/>
  <c r="I1002" i="7"/>
  <c r="L999" i="7"/>
  <c r="X999" i="7" s="1"/>
  <c r="H1003" i="7"/>
  <c r="T1003" i="7" s="1"/>
  <c r="D1007" i="7"/>
  <c r="L998" i="7"/>
  <c r="X998" i="7" s="1"/>
  <c r="H1002" i="7"/>
  <c r="T1002" i="7" s="1"/>
  <c r="K999" i="7"/>
  <c r="G1003" i="7"/>
  <c r="D1006" i="7"/>
  <c r="E1005" i="7"/>
  <c r="Q1005" i="7" s="1"/>
  <c r="F1004" i="7"/>
  <c r="R1004" i="7" s="1"/>
  <c r="L1002" i="7"/>
  <c r="G999" i="7"/>
  <c r="F994" i="7"/>
  <c r="G1030" i="7"/>
  <c r="E1028" i="7"/>
  <c r="K1026" i="7"/>
  <c r="I1024" i="7"/>
  <c r="G1022" i="7"/>
  <c r="S1022" i="7" s="1"/>
  <c r="E1020" i="7"/>
  <c r="K1018" i="7"/>
  <c r="I1016" i="7"/>
  <c r="G1014" i="7"/>
  <c r="E1012" i="7"/>
  <c r="K1010" i="7"/>
  <c r="I1008" i="7"/>
  <c r="U1008" i="7" s="1"/>
  <c r="G1006" i="7"/>
  <c r="S1006" i="7" s="1"/>
  <c r="E1004" i="7"/>
  <c r="K1002" i="7"/>
  <c r="I1000" i="7"/>
  <c r="D999" i="7"/>
  <c r="G998" i="7"/>
  <c r="E996" i="7"/>
  <c r="H995" i="7"/>
  <c r="T995" i="7" s="1"/>
  <c r="K994" i="7"/>
  <c r="F993" i="7"/>
  <c r="I992" i="7"/>
  <c r="L991" i="7"/>
  <c r="D991" i="7"/>
  <c r="G990" i="7"/>
  <c r="J989" i="7"/>
  <c r="E988" i="7"/>
  <c r="H987" i="7"/>
  <c r="T987" i="7" s="1"/>
  <c r="K986" i="7"/>
  <c r="F985" i="7"/>
  <c r="I984" i="7"/>
  <c r="L983" i="7"/>
  <c r="D983" i="7"/>
  <c r="G982" i="7"/>
  <c r="J981" i="7"/>
  <c r="E980" i="7"/>
  <c r="H979" i="7"/>
  <c r="K978" i="7"/>
  <c r="F977" i="7"/>
  <c r="I976" i="7"/>
  <c r="L975" i="7"/>
  <c r="D975" i="7"/>
  <c r="G974" i="7"/>
  <c r="J973" i="7"/>
  <c r="V973" i="7" s="1"/>
  <c r="E972" i="7"/>
  <c r="H971" i="7"/>
  <c r="K970" i="7"/>
  <c r="F969" i="7"/>
  <c r="I968" i="7"/>
  <c r="L967" i="7"/>
  <c r="D967" i="7"/>
  <c r="G966" i="7"/>
  <c r="S966" i="7" s="1"/>
  <c r="J965" i="7"/>
  <c r="E964" i="7"/>
  <c r="H963" i="7"/>
  <c r="T963" i="7" s="1"/>
  <c r="K962" i="7"/>
  <c r="F961" i="7"/>
  <c r="I960" i="7"/>
  <c r="L959" i="7"/>
  <c r="D959" i="7"/>
  <c r="G958" i="7"/>
  <c r="J957" i="7"/>
  <c r="E956" i="7"/>
  <c r="H955" i="7"/>
  <c r="K954" i="7"/>
  <c r="F953" i="7"/>
  <c r="I952" i="7"/>
  <c r="U952" i="7" s="1"/>
  <c r="L951" i="7"/>
  <c r="X951" i="7" s="1"/>
  <c r="D951" i="7"/>
  <c r="G950" i="7"/>
  <c r="J949" i="7"/>
  <c r="E948" i="7"/>
  <c r="H947" i="7"/>
  <c r="K946" i="7"/>
  <c r="F945" i="7"/>
  <c r="I944" i="7"/>
  <c r="L943" i="7"/>
  <c r="D943" i="7"/>
  <c r="G942" i="7"/>
  <c r="J941" i="7"/>
  <c r="E940" i="7"/>
  <c r="H939" i="7"/>
  <c r="K938" i="7"/>
  <c r="F937" i="7"/>
  <c r="R937" i="7" s="1"/>
  <c r="I936" i="7"/>
  <c r="L935" i="7"/>
  <c r="D935" i="7"/>
  <c r="G934" i="7"/>
  <c r="J933" i="7"/>
  <c r="E932" i="7"/>
  <c r="H931" i="7"/>
  <c r="T931" i="7" s="1"/>
  <c r="K930" i="7"/>
  <c r="W930" i="7" s="1"/>
  <c r="F929" i="7"/>
  <c r="I928" i="7"/>
  <c r="L927" i="7"/>
  <c r="D927" i="7"/>
  <c r="G926" i="7"/>
  <c r="J925" i="7"/>
  <c r="E924" i="7"/>
  <c r="H923" i="7"/>
  <c r="T923" i="7" s="1"/>
  <c r="K922" i="7"/>
  <c r="F921" i="7"/>
  <c r="I920" i="7"/>
  <c r="L919" i="7"/>
  <c r="D919" i="7"/>
  <c r="G918" i="7"/>
  <c r="J917" i="7"/>
  <c r="E916" i="7"/>
  <c r="H915" i="7"/>
  <c r="K914" i="7"/>
  <c r="F913" i="7"/>
  <c r="I912" i="7"/>
  <c r="L911" i="7"/>
  <c r="D911" i="7"/>
  <c r="G910" i="7"/>
  <c r="S910" i="7" s="1"/>
  <c r="J909" i="7"/>
  <c r="V909" i="7" s="1"/>
  <c r="E908" i="7"/>
  <c r="H907" i="7"/>
  <c r="K906" i="7"/>
  <c r="F905" i="7"/>
  <c r="I904" i="7"/>
  <c r="L903" i="7"/>
  <c r="D903" i="7"/>
  <c r="G902" i="7"/>
  <c r="J901" i="7"/>
  <c r="E900" i="7"/>
  <c r="H899" i="7"/>
  <c r="K898" i="7"/>
  <c r="F897" i="7"/>
  <c r="I896" i="7"/>
  <c r="L895" i="7"/>
  <c r="D895" i="7"/>
  <c r="G894" i="7"/>
  <c r="J893" i="7"/>
  <c r="H891" i="7"/>
  <c r="K890" i="7"/>
  <c r="K889" i="7"/>
  <c r="L888" i="7"/>
  <c r="L877" i="7"/>
  <c r="H881" i="7"/>
  <c r="D885" i="7"/>
  <c r="J879" i="7"/>
  <c r="F883" i="7"/>
  <c r="D884" i="7"/>
  <c r="E883" i="7"/>
  <c r="F880" i="7"/>
  <c r="H878" i="7"/>
  <c r="T878" i="7" s="1"/>
  <c r="I877" i="7"/>
  <c r="U877" i="7" s="1"/>
  <c r="I876" i="7"/>
  <c r="K875" i="7"/>
  <c r="K874" i="7"/>
  <c r="K873" i="7"/>
  <c r="L872" i="7"/>
  <c r="L861" i="7"/>
  <c r="H865" i="7"/>
  <c r="T865" i="7" s="1"/>
  <c r="D869" i="7"/>
  <c r="J863" i="7"/>
  <c r="F867" i="7"/>
  <c r="D868" i="7"/>
  <c r="E867" i="7"/>
  <c r="F866" i="7"/>
  <c r="F864" i="7"/>
  <c r="H862" i="7"/>
  <c r="I861" i="7"/>
  <c r="F998" i="7"/>
  <c r="G995" i="7"/>
  <c r="J994" i="7"/>
  <c r="K991" i="7"/>
  <c r="F990" i="7"/>
  <c r="D988" i="7"/>
  <c r="G987" i="7"/>
  <c r="J986" i="7"/>
  <c r="V986" i="7" s="1"/>
  <c r="E985" i="7"/>
  <c r="H984" i="7"/>
  <c r="K983" i="7"/>
  <c r="F982" i="7"/>
  <c r="I981" i="7"/>
  <c r="L980" i="7"/>
  <c r="D980" i="7"/>
  <c r="G979" i="7"/>
  <c r="S979" i="7" s="1"/>
  <c r="J978" i="7"/>
  <c r="E977" i="7"/>
  <c r="H976" i="7"/>
  <c r="K975" i="7"/>
  <c r="F974" i="7"/>
  <c r="I973" i="7"/>
  <c r="L972" i="7"/>
  <c r="D972" i="7"/>
  <c r="G971" i="7"/>
  <c r="J970" i="7"/>
  <c r="E969" i="7"/>
  <c r="Q969" i="7" s="1"/>
  <c r="H968" i="7"/>
  <c r="K967" i="7"/>
  <c r="F966" i="7"/>
  <c r="I965" i="7"/>
  <c r="L964" i="7"/>
  <c r="D964" i="7"/>
  <c r="G963" i="7"/>
  <c r="J962" i="7"/>
  <c r="E961" i="7"/>
  <c r="H960" i="7"/>
  <c r="K959" i="7"/>
  <c r="F958" i="7"/>
  <c r="R958" i="7" s="1"/>
  <c r="I957" i="7"/>
  <c r="U957" i="7" s="1"/>
  <c r="L956" i="7"/>
  <c r="D956" i="7"/>
  <c r="G955" i="7"/>
  <c r="S955" i="7" s="1"/>
  <c r="J954" i="7"/>
  <c r="E953" i="7"/>
  <c r="H952" i="7"/>
  <c r="K951" i="7"/>
  <c r="F950" i="7"/>
  <c r="I949" i="7"/>
  <c r="L948" i="7"/>
  <c r="D948" i="7"/>
  <c r="G947" i="7"/>
  <c r="J946" i="7"/>
  <c r="E945" i="7"/>
  <c r="H944" i="7"/>
  <c r="K943" i="7"/>
  <c r="F942" i="7"/>
  <c r="I941" i="7"/>
  <c r="L940" i="7"/>
  <c r="D940" i="7"/>
  <c r="G939" i="7"/>
  <c r="J938" i="7"/>
  <c r="E937" i="7"/>
  <c r="H936" i="7"/>
  <c r="T936" i="7" s="1"/>
  <c r="K935" i="7"/>
  <c r="F934" i="7"/>
  <c r="I933" i="7"/>
  <c r="L932" i="7"/>
  <c r="D932" i="7"/>
  <c r="G931" i="7"/>
  <c r="J930" i="7"/>
  <c r="E929" i="7"/>
  <c r="Q929" i="7" s="1"/>
  <c r="H928" i="7"/>
  <c r="K927" i="7"/>
  <c r="F926" i="7"/>
  <c r="I925" i="7"/>
  <c r="L924" i="7"/>
  <c r="D924" i="7"/>
  <c r="G923" i="7"/>
  <c r="J922" i="7"/>
  <c r="V922" i="7" s="1"/>
  <c r="E921" i="7"/>
  <c r="H920" i="7"/>
  <c r="K919" i="7"/>
  <c r="W919" i="7" s="1"/>
  <c r="F918" i="7"/>
  <c r="I917" i="7"/>
  <c r="L916" i="7"/>
  <c r="D916" i="7"/>
  <c r="G915" i="7"/>
  <c r="S915" i="7" s="1"/>
  <c r="J914" i="7"/>
  <c r="E913" i="7"/>
  <c r="H912" i="7"/>
  <c r="K911" i="7"/>
  <c r="F910" i="7"/>
  <c r="I909" i="7"/>
  <c r="L908" i="7"/>
  <c r="D908" i="7"/>
  <c r="G907" i="7"/>
  <c r="J906" i="7"/>
  <c r="E905" i="7"/>
  <c r="H904" i="7"/>
  <c r="K903" i="7"/>
  <c r="F902" i="7"/>
  <c r="I901" i="7"/>
  <c r="L900" i="7"/>
  <c r="D900" i="7"/>
  <c r="G899" i="7"/>
  <c r="J898" i="7"/>
  <c r="E897" i="7"/>
  <c r="H896" i="7"/>
  <c r="K895" i="7"/>
  <c r="F894" i="7"/>
  <c r="R894" i="7" s="1"/>
  <c r="I893" i="7"/>
  <c r="U893" i="7" s="1"/>
  <c r="L892" i="7"/>
  <c r="D892" i="7"/>
  <c r="G891" i="7"/>
  <c r="J890" i="7"/>
  <c r="J889" i="7"/>
  <c r="J888" i="7"/>
  <c r="L887" i="7"/>
  <c r="L886" i="7"/>
  <c r="D882" i="7"/>
  <c r="E881" i="7"/>
  <c r="E880" i="7"/>
  <c r="Q880" i="7" s="1"/>
  <c r="G879" i="7"/>
  <c r="G877" i="7"/>
  <c r="H876" i="7"/>
  <c r="I875" i="7"/>
  <c r="U875" i="7" s="1"/>
  <c r="J874" i="7"/>
  <c r="D866" i="7"/>
  <c r="E865" i="7"/>
  <c r="E864" i="7"/>
  <c r="Q864" i="7" s="1"/>
  <c r="G863" i="7"/>
  <c r="D860" i="7"/>
  <c r="E998" i="7"/>
  <c r="I994" i="7"/>
  <c r="G992" i="7"/>
  <c r="S992" i="7" s="1"/>
  <c r="E990" i="7"/>
  <c r="K988" i="7"/>
  <c r="I986" i="7"/>
  <c r="G984" i="7"/>
  <c r="E982" i="7"/>
  <c r="K980" i="7"/>
  <c r="I978" i="7"/>
  <c r="G976" i="7"/>
  <c r="S976" i="7" s="1"/>
  <c r="E974" i="7"/>
  <c r="K972" i="7"/>
  <c r="I970" i="7"/>
  <c r="G968" i="7"/>
  <c r="S968" i="7" s="1"/>
  <c r="E966" i="7"/>
  <c r="K964" i="7"/>
  <c r="I962" i="7"/>
  <c r="G960" i="7"/>
  <c r="S960" i="7" s="1"/>
  <c r="E958" i="7"/>
  <c r="K956" i="7"/>
  <c r="I954" i="7"/>
  <c r="G952" i="7"/>
  <c r="E950" i="7"/>
  <c r="K948" i="7"/>
  <c r="I946" i="7"/>
  <c r="G944" i="7"/>
  <c r="S944" i="7" s="1"/>
  <c r="E942" i="7"/>
  <c r="K940" i="7"/>
  <c r="I938" i="7"/>
  <c r="G936" i="7"/>
  <c r="E934" i="7"/>
  <c r="K932" i="7"/>
  <c r="I930" i="7"/>
  <c r="G928" i="7"/>
  <c r="E926" i="7"/>
  <c r="K924" i="7"/>
  <c r="I922" i="7"/>
  <c r="G920" i="7"/>
  <c r="E918" i="7"/>
  <c r="K916" i="7"/>
  <c r="I914" i="7"/>
  <c r="G912" i="7"/>
  <c r="S912" i="7" s="1"/>
  <c r="E910" i="7"/>
  <c r="K908" i="7"/>
  <c r="I906" i="7"/>
  <c r="G904" i="7"/>
  <c r="E902" i="7"/>
  <c r="K900" i="7"/>
  <c r="I898" i="7"/>
  <c r="U898" i="7" s="1"/>
  <c r="G896" i="7"/>
  <c r="S896" i="7" s="1"/>
  <c r="E894" i="7"/>
  <c r="K892" i="7"/>
  <c r="I886" i="7"/>
  <c r="E890" i="7"/>
  <c r="K884" i="7"/>
  <c r="G888" i="7"/>
  <c r="H890" i="7"/>
  <c r="T890" i="7" s="1"/>
  <c r="I889" i="7"/>
  <c r="K887" i="7"/>
  <c r="K885" i="7"/>
  <c r="L884" i="7"/>
  <c r="J875" i="7"/>
  <c r="F879" i="7"/>
  <c r="L873" i="7"/>
  <c r="H877" i="7"/>
  <c r="D881" i="7"/>
  <c r="D880" i="7"/>
  <c r="E879" i="7"/>
  <c r="Q879" i="7" s="1"/>
  <c r="K859" i="7"/>
  <c r="J860" i="7"/>
  <c r="J859" i="7"/>
  <c r="F863" i="7"/>
  <c r="L857" i="7"/>
  <c r="H861" i="7"/>
  <c r="T861" i="7" s="1"/>
  <c r="D865" i="7"/>
  <c r="L856" i="7"/>
  <c r="H860" i="7"/>
  <c r="K857" i="7"/>
  <c r="G861" i="7"/>
  <c r="D864" i="7"/>
  <c r="E863" i="7"/>
  <c r="Q863" i="7" s="1"/>
  <c r="F862" i="7"/>
  <c r="R862" i="7" s="1"/>
  <c r="K858" i="7"/>
  <c r="G997" i="7"/>
  <c r="H994" i="7"/>
  <c r="G989" i="7"/>
  <c r="E987" i="7"/>
  <c r="H986" i="7"/>
  <c r="F984" i="7"/>
  <c r="R984" i="7" s="1"/>
  <c r="I983" i="7"/>
  <c r="U983" i="7" s="1"/>
  <c r="D982" i="7"/>
  <c r="G981" i="7"/>
  <c r="J980" i="7"/>
  <c r="E979" i="7"/>
  <c r="H978" i="7"/>
  <c r="F976" i="7"/>
  <c r="I975" i="7"/>
  <c r="D974" i="7"/>
  <c r="G973" i="7"/>
  <c r="J972" i="7"/>
  <c r="E971" i="7"/>
  <c r="Q971" i="7" s="1"/>
  <c r="H970" i="7"/>
  <c r="F968" i="7"/>
  <c r="I967" i="7"/>
  <c r="D966" i="7"/>
  <c r="G965" i="7"/>
  <c r="S965" i="7" s="1"/>
  <c r="J964" i="7"/>
  <c r="E963" i="7"/>
  <c r="H962" i="7"/>
  <c r="F960" i="7"/>
  <c r="I959" i="7"/>
  <c r="D958" i="7"/>
  <c r="G957" i="7"/>
  <c r="J956" i="7"/>
  <c r="E955" i="7"/>
  <c r="H954" i="7"/>
  <c r="F952" i="7"/>
  <c r="I951" i="7"/>
  <c r="D950" i="7"/>
  <c r="G949" i="7"/>
  <c r="J948" i="7"/>
  <c r="E947" i="7"/>
  <c r="Q947" i="7" s="1"/>
  <c r="H946" i="7"/>
  <c r="F944" i="7"/>
  <c r="I943" i="7"/>
  <c r="D942" i="7"/>
  <c r="G941" i="7"/>
  <c r="J940" i="7"/>
  <c r="E939" i="7"/>
  <c r="Q939" i="7" s="1"/>
  <c r="H938" i="7"/>
  <c r="T938" i="7" s="1"/>
  <c r="F936" i="7"/>
  <c r="I935" i="7"/>
  <c r="D934" i="7"/>
  <c r="G933" i="7"/>
  <c r="J932" i="7"/>
  <c r="E931" i="7"/>
  <c r="H930" i="7"/>
  <c r="F928" i="7"/>
  <c r="R928" i="7" s="1"/>
  <c r="I927" i="7"/>
  <c r="D926" i="7"/>
  <c r="G925" i="7"/>
  <c r="J924" i="7"/>
  <c r="E923" i="7"/>
  <c r="H922" i="7"/>
  <c r="K921" i="7"/>
  <c r="F920" i="7"/>
  <c r="R920" i="7" s="1"/>
  <c r="I919" i="7"/>
  <c r="L918" i="7"/>
  <c r="D918" i="7"/>
  <c r="G917" i="7"/>
  <c r="J916" i="7"/>
  <c r="E915" i="7"/>
  <c r="H914" i="7"/>
  <c r="K913" i="7"/>
  <c r="W913" i="7" s="1"/>
  <c r="F912" i="7"/>
  <c r="I911" i="7"/>
  <c r="L910" i="7"/>
  <c r="D910" i="7"/>
  <c r="G909" i="7"/>
  <c r="J908" i="7"/>
  <c r="E907" i="7"/>
  <c r="Q907" i="7" s="1"/>
  <c r="H906" i="7"/>
  <c r="K905" i="7"/>
  <c r="F904" i="7"/>
  <c r="R904" i="7" s="1"/>
  <c r="I903" i="7"/>
  <c r="L902" i="7"/>
  <c r="D902" i="7"/>
  <c r="G901" i="7"/>
  <c r="J900" i="7"/>
  <c r="E899" i="7"/>
  <c r="H898" i="7"/>
  <c r="K897" i="7"/>
  <c r="F896" i="7"/>
  <c r="I895" i="7"/>
  <c r="L894" i="7"/>
  <c r="G893" i="7"/>
  <c r="J892" i="7"/>
  <c r="E891" i="7"/>
  <c r="G889" i="7"/>
  <c r="H888" i="7"/>
  <c r="I887" i="7"/>
  <c r="J886" i="7"/>
  <c r="J885" i="7"/>
  <c r="J884" i="7"/>
  <c r="L883" i="7"/>
  <c r="L882" i="7"/>
  <c r="J868" i="7"/>
  <c r="L866" i="7"/>
  <c r="L852" i="7"/>
  <c r="H856" i="7"/>
  <c r="K853" i="7"/>
  <c r="J854" i="7"/>
  <c r="F858" i="7"/>
  <c r="R858" i="7" s="1"/>
  <c r="I855" i="7"/>
  <c r="U855" i="7" s="1"/>
  <c r="E859" i="7"/>
  <c r="J858" i="7"/>
  <c r="E1032" i="7"/>
  <c r="I1028" i="7"/>
  <c r="G1026" i="7"/>
  <c r="E1024" i="7"/>
  <c r="I1020" i="7"/>
  <c r="G1018" i="7"/>
  <c r="S1018" i="7" s="1"/>
  <c r="E1016" i="7"/>
  <c r="I1012" i="7"/>
  <c r="G1010" i="7"/>
  <c r="E1008" i="7"/>
  <c r="I1004" i="7"/>
  <c r="G1002" i="7"/>
  <c r="E1000" i="7"/>
  <c r="F997" i="7"/>
  <c r="R997" i="7" s="1"/>
  <c r="I996" i="7"/>
  <c r="D995" i="7"/>
  <c r="G994" i="7"/>
  <c r="J993" i="7"/>
  <c r="E992" i="7"/>
  <c r="H991" i="7"/>
  <c r="F989" i="7"/>
  <c r="R989" i="7" s="1"/>
  <c r="I988" i="7"/>
  <c r="U988" i="7" s="1"/>
  <c r="L987" i="7"/>
  <c r="D987" i="7"/>
  <c r="G986" i="7"/>
  <c r="J985" i="7"/>
  <c r="E984" i="7"/>
  <c r="H983" i="7"/>
  <c r="F981" i="7"/>
  <c r="R981" i="7" s="1"/>
  <c r="I980" i="7"/>
  <c r="U980" i="7" s="1"/>
  <c r="L979" i="7"/>
  <c r="D979" i="7"/>
  <c r="G978" i="7"/>
  <c r="J977" i="7"/>
  <c r="E976" i="7"/>
  <c r="H975" i="7"/>
  <c r="F973" i="7"/>
  <c r="I972" i="7"/>
  <c r="L971" i="7"/>
  <c r="D971" i="7"/>
  <c r="G970" i="7"/>
  <c r="J969" i="7"/>
  <c r="E968" i="7"/>
  <c r="H967" i="7"/>
  <c r="F965" i="7"/>
  <c r="I964" i="7"/>
  <c r="U964" i="7" s="1"/>
  <c r="L963" i="7"/>
  <c r="D963" i="7"/>
  <c r="G962" i="7"/>
  <c r="J961" i="7"/>
  <c r="V961" i="7" s="1"/>
  <c r="E960" i="7"/>
  <c r="H959" i="7"/>
  <c r="F957" i="7"/>
  <c r="I956" i="7"/>
  <c r="U956" i="7" s="1"/>
  <c r="L955" i="7"/>
  <c r="D955" i="7"/>
  <c r="G954" i="7"/>
  <c r="J953" i="7"/>
  <c r="E952" i="7"/>
  <c r="H951" i="7"/>
  <c r="F949" i="7"/>
  <c r="R949" i="7" s="1"/>
  <c r="I948" i="7"/>
  <c r="U948" i="7" s="1"/>
  <c r="L947" i="7"/>
  <c r="D947" i="7"/>
  <c r="G946" i="7"/>
  <c r="J945" i="7"/>
  <c r="E944" i="7"/>
  <c r="H943" i="7"/>
  <c r="F941" i="7"/>
  <c r="R941" i="7" s="1"/>
  <c r="I940" i="7"/>
  <c r="U940" i="7" s="1"/>
  <c r="L939" i="7"/>
  <c r="D939" i="7"/>
  <c r="G938" i="7"/>
  <c r="J937" i="7"/>
  <c r="E936" i="7"/>
  <c r="H935" i="7"/>
  <c r="F933" i="7"/>
  <c r="R933" i="7" s="1"/>
  <c r="I932" i="7"/>
  <c r="U932" i="7" s="1"/>
  <c r="L931" i="7"/>
  <c r="D931" i="7"/>
  <c r="G930" i="7"/>
  <c r="J929" i="7"/>
  <c r="E928" i="7"/>
  <c r="H927" i="7"/>
  <c r="F925" i="7"/>
  <c r="R925" i="7" s="1"/>
  <c r="I924" i="7"/>
  <c r="U924" i="7" s="1"/>
  <c r="L923" i="7"/>
  <c r="D923" i="7"/>
  <c r="G922" i="7"/>
  <c r="J921" i="7"/>
  <c r="E920" i="7"/>
  <c r="H919" i="7"/>
  <c r="F917" i="7"/>
  <c r="R917" i="7" s="1"/>
  <c r="I916" i="7"/>
  <c r="U916" i="7" s="1"/>
  <c r="L915" i="7"/>
  <c r="D915" i="7"/>
  <c r="G914" i="7"/>
  <c r="J913" i="7"/>
  <c r="E912" i="7"/>
  <c r="H911" i="7"/>
  <c r="F909" i="7"/>
  <c r="I908" i="7"/>
  <c r="U908" i="7" s="1"/>
  <c r="L907" i="7"/>
  <c r="D907" i="7"/>
  <c r="G906" i="7"/>
  <c r="J905" i="7"/>
  <c r="E904" i="7"/>
  <c r="H903" i="7"/>
  <c r="F901" i="7"/>
  <c r="R901" i="7" s="1"/>
  <c r="I900" i="7"/>
  <c r="U900" i="7" s="1"/>
  <c r="L899" i="7"/>
  <c r="D899" i="7"/>
  <c r="G898" i="7"/>
  <c r="J897" i="7"/>
  <c r="E896" i="7"/>
  <c r="H895" i="7"/>
  <c r="L885" i="7"/>
  <c r="X885" i="7" s="1"/>
  <c r="H889" i="7"/>
  <c r="T889" i="7" s="1"/>
  <c r="J887" i="7"/>
  <c r="I892" i="7"/>
  <c r="L891" i="7"/>
  <c r="D891" i="7"/>
  <c r="F889" i="7"/>
  <c r="F888" i="7"/>
  <c r="H887" i="7"/>
  <c r="T887" i="7" s="1"/>
  <c r="H886" i="7"/>
  <c r="T886" i="7" s="1"/>
  <c r="I885" i="7"/>
  <c r="I884" i="7"/>
  <c r="K883" i="7"/>
  <c r="K882" i="7"/>
  <c r="K881" i="7"/>
  <c r="L880" i="7"/>
  <c r="L869" i="7"/>
  <c r="H873" i="7"/>
  <c r="T873" i="7" s="1"/>
  <c r="D877" i="7"/>
  <c r="J871" i="7"/>
  <c r="F875" i="7"/>
  <c r="D876" i="7"/>
  <c r="E875" i="7"/>
  <c r="F872" i="7"/>
  <c r="H870" i="7"/>
  <c r="I869" i="7"/>
  <c r="U869" i="7" s="1"/>
  <c r="I868" i="7"/>
  <c r="K867" i="7"/>
  <c r="K866" i="7"/>
  <c r="K865" i="7"/>
  <c r="L864" i="7"/>
  <c r="K855" i="7"/>
  <c r="I857" i="7"/>
  <c r="U857" i="7" s="1"/>
  <c r="L854" i="7"/>
  <c r="X854" i="7" s="1"/>
  <c r="H858" i="7"/>
  <c r="I856" i="7"/>
  <c r="U856" i="7" s="1"/>
  <c r="L853" i="7"/>
  <c r="H857" i="7"/>
  <c r="D861" i="7"/>
  <c r="K854" i="7"/>
  <c r="J855" i="7"/>
  <c r="F859" i="7"/>
  <c r="R859" i="7" s="1"/>
  <c r="I859" i="7"/>
  <c r="G858" i="7"/>
  <c r="F986" i="7"/>
  <c r="G983" i="7"/>
  <c r="J982" i="7"/>
  <c r="K979" i="7"/>
  <c r="F978" i="7"/>
  <c r="R978" i="7" s="1"/>
  <c r="G975" i="7"/>
  <c r="S975" i="7" s="1"/>
  <c r="J974" i="7"/>
  <c r="K971" i="7"/>
  <c r="F970" i="7"/>
  <c r="R970" i="7" s="1"/>
  <c r="G967" i="7"/>
  <c r="J966" i="7"/>
  <c r="K963" i="7"/>
  <c r="F962" i="7"/>
  <c r="G959" i="7"/>
  <c r="S959" i="7" s="1"/>
  <c r="J958" i="7"/>
  <c r="K955" i="7"/>
  <c r="F954" i="7"/>
  <c r="G951" i="7"/>
  <c r="J950" i="7"/>
  <c r="K947" i="7"/>
  <c r="F946" i="7"/>
  <c r="R946" i="7" s="1"/>
  <c r="G943" i="7"/>
  <c r="S943" i="7" s="1"/>
  <c r="J942" i="7"/>
  <c r="K939" i="7"/>
  <c r="F938" i="7"/>
  <c r="G935" i="7"/>
  <c r="J934" i="7"/>
  <c r="K931" i="7"/>
  <c r="F930" i="7"/>
  <c r="G927" i="7"/>
  <c r="S927" i="7" s="1"/>
  <c r="J926" i="7"/>
  <c r="K923" i="7"/>
  <c r="F922" i="7"/>
  <c r="L920" i="7"/>
  <c r="G919" i="7"/>
  <c r="J918" i="7"/>
  <c r="K915" i="7"/>
  <c r="F914" i="7"/>
  <c r="R914" i="7" s="1"/>
  <c r="L912" i="7"/>
  <c r="G911" i="7"/>
  <c r="S911" i="7" s="1"/>
  <c r="J910" i="7"/>
  <c r="K907" i="7"/>
  <c r="F906" i="7"/>
  <c r="L904" i="7"/>
  <c r="G903" i="7"/>
  <c r="S903" i="7" s="1"/>
  <c r="J902" i="7"/>
  <c r="V902" i="7" s="1"/>
  <c r="K899" i="7"/>
  <c r="F898" i="7"/>
  <c r="I897" i="7"/>
  <c r="U897" i="7" s="1"/>
  <c r="L896" i="7"/>
  <c r="G895" i="7"/>
  <c r="J894" i="7"/>
  <c r="H892" i="7"/>
  <c r="K891" i="7"/>
  <c r="W891" i="7" s="1"/>
  <c r="D890" i="7"/>
  <c r="E889" i="7"/>
  <c r="E888" i="7"/>
  <c r="Q888" i="7" s="1"/>
  <c r="G885" i="7"/>
  <c r="H884" i="7"/>
  <c r="I883" i="7"/>
  <c r="J882" i="7"/>
  <c r="D874" i="7"/>
  <c r="E873" i="7"/>
  <c r="E872" i="7"/>
  <c r="Q872" i="7" s="1"/>
  <c r="G869" i="7"/>
  <c r="H868" i="7"/>
  <c r="I867" i="7"/>
  <c r="J866" i="7"/>
  <c r="G996" i="7"/>
  <c r="E994" i="7"/>
  <c r="I990" i="7"/>
  <c r="G988" i="7"/>
  <c r="E986" i="7"/>
  <c r="I982" i="7"/>
  <c r="U982" i="7" s="1"/>
  <c r="G980" i="7"/>
  <c r="E978" i="7"/>
  <c r="I974" i="7"/>
  <c r="G972" i="7"/>
  <c r="S972" i="7" s="1"/>
  <c r="E970" i="7"/>
  <c r="I966" i="7"/>
  <c r="G964" i="7"/>
  <c r="E962" i="7"/>
  <c r="I958" i="7"/>
  <c r="G956" i="7"/>
  <c r="E954" i="7"/>
  <c r="Q954" i="7" s="1"/>
  <c r="I950" i="7"/>
  <c r="U950" i="7" s="1"/>
  <c r="G948" i="7"/>
  <c r="E946" i="7"/>
  <c r="I942" i="7"/>
  <c r="G940" i="7"/>
  <c r="E938" i="7"/>
  <c r="I934" i="7"/>
  <c r="G932" i="7"/>
  <c r="I926" i="7"/>
  <c r="U926" i="7" s="1"/>
  <c r="G924" i="7"/>
  <c r="E922" i="7"/>
  <c r="I918" i="7"/>
  <c r="U918" i="7" s="1"/>
  <c r="G916" i="7"/>
  <c r="E914" i="7"/>
  <c r="I910" i="7"/>
  <c r="G908" i="7"/>
  <c r="E906" i="7"/>
  <c r="Q906" i="7" s="1"/>
  <c r="I902" i="7"/>
  <c r="G900" i="7"/>
  <c r="E898" i="7"/>
  <c r="K888" i="7"/>
  <c r="I890" i="7"/>
  <c r="I894" i="7"/>
  <c r="G892" i="7"/>
  <c r="S892" i="7" s="1"/>
  <c r="J883" i="7"/>
  <c r="V883" i="7" s="1"/>
  <c r="F887" i="7"/>
  <c r="L881" i="7"/>
  <c r="H885" i="7"/>
  <c r="D889" i="7"/>
  <c r="D888" i="7"/>
  <c r="E887" i="7"/>
  <c r="J867" i="7"/>
  <c r="V867" i="7" s="1"/>
  <c r="F871" i="7"/>
  <c r="R871" i="7" s="1"/>
  <c r="L865" i="7"/>
  <c r="H869" i="7"/>
  <c r="D873" i="7"/>
  <c r="D872" i="7"/>
  <c r="E871" i="7"/>
  <c r="I860" i="7"/>
  <c r="D986" i="7"/>
  <c r="G985" i="7"/>
  <c r="S985" i="7" s="1"/>
  <c r="H982" i="7"/>
  <c r="D978" i="7"/>
  <c r="G977" i="7"/>
  <c r="S977" i="7" s="1"/>
  <c r="H974" i="7"/>
  <c r="D970" i="7"/>
  <c r="G969" i="7"/>
  <c r="H966" i="7"/>
  <c r="D962" i="7"/>
  <c r="G961" i="7"/>
  <c r="H958" i="7"/>
  <c r="D954" i="7"/>
  <c r="G953" i="7"/>
  <c r="S953" i="7" s="1"/>
  <c r="H950" i="7"/>
  <c r="D946" i="7"/>
  <c r="G945" i="7"/>
  <c r="S945" i="7" s="1"/>
  <c r="H942" i="7"/>
  <c r="T942" i="7" s="1"/>
  <c r="D938" i="7"/>
  <c r="G937" i="7"/>
  <c r="H934" i="7"/>
  <c r="T934" i="7" s="1"/>
  <c r="D930" i="7"/>
  <c r="G929" i="7"/>
  <c r="H926" i="7"/>
  <c r="D922" i="7"/>
  <c r="G921" i="7"/>
  <c r="S921" i="7" s="1"/>
  <c r="H918" i="7"/>
  <c r="D914" i="7"/>
  <c r="G913" i="7"/>
  <c r="H910" i="7"/>
  <c r="D906" i="7"/>
  <c r="G905" i="7"/>
  <c r="H902" i="7"/>
  <c r="I899" i="7"/>
  <c r="U899" i="7" s="1"/>
  <c r="D898" i="7"/>
  <c r="G897" i="7"/>
  <c r="H894" i="7"/>
  <c r="L890" i="7"/>
  <c r="J876" i="7"/>
  <c r="L874" i="7"/>
  <c r="E886" i="7"/>
  <c r="I882" i="7"/>
  <c r="U882" i="7" s="1"/>
  <c r="G880" i="7"/>
  <c r="E878" i="7"/>
  <c r="K876" i="7"/>
  <c r="W876" i="7" s="1"/>
  <c r="I874" i="7"/>
  <c r="G872" i="7"/>
  <c r="E870" i="7"/>
  <c r="K868" i="7"/>
  <c r="W868" i="7" s="1"/>
  <c r="I866" i="7"/>
  <c r="U866" i="7" s="1"/>
  <c r="G864" i="7"/>
  <c r="E862" i="7"/>
  <c r="K860" i="7"/>
  <c r="W860" i="7" s="1"/>
  <c r="I858" i="7"/>
  <c r="D857" i="7"/>
  <c r="G856" i="7"/>
  <c r="E854" i="7"/>
  <c r="H853" i="7"/>
  <c r="K852" i="7"/>
  <c r="F851" i="7"/>
  <c r="I850" i="7"/>
  <c r="L849" i="7"/>
  <c r="D849" i="7"/>
  <c r="G848" i="7"/>
  <c r="J847" i="7"/>
  <c r="E846" i="7"/>
  <c r="H845" i="7"/>
  <c r="K844" i="7"/>
  <c r="F843" i="7"/>
  <c r="I842" i="7"/>
  <c r="L841" i="7"/>
  <c r="D841" i="7"/>
  <c r="G840" i="7"/>
  <c r="J839" i="7"/>
  <c r="E838" i="7"/>
  <c r="H837" i="7"/>
  <c r="K836" i="7"/>
  <c r="F835" i="7"/>
  <c r="I834" i="7"/>
  <c r="L833" i="7"/>
  <c r="D833" i="7"/>
  <c r="G832" i="7"/>
  <c r="J831" i="7"/>
  <c r="E830" i="7"/>
  <c r="H829" i="7"/>
  <c r="K828" i="7"/>
  <c r="F827" i="7"/>
  <c r="I826" i="7"/>
  <c r="L825" i="7"/>
  <c r="D825" i="7"/>
  <c r="G824" i="7"/>
  <c r="J823" i="7"/>
  <c r="E822" i="7"/>
  <c r="H821" i="7"/>
  <c r="K820" i="7"/>
  <c r="F819" i="7"/>
  <c r="I818" i="7"/>
  <c r="L817" i="7"/>
  <c r="D817" i="7"/>
  <c r="G816" i="7"/>
  <c r="J815" i="7"/>
  <c r="E814" i="7"/>
  <c r="H813" i="7"/>
  <c r="K812" i="7"/>
  <c r="F811" i="7"/>
  <c r="I810" i="7"/>
  <c r="L809" i="7"/>
  <c r="D809" i="7"/>
  <c r="G808" i="7"/>
  <c r="J807" i="7"/>
  <c r="E806" i="7"/>
  <c r="H805" i="7"/>
  <c r="K804" i="7"/>
  <c r="F803" i="7"/>
  <c r="I802" i="7"/>
  <c r="L801" i="7"/>
  <c r="D801" i="7"/>
  <c r="G800" i="7"/>
  <c r="J799" i="7"/>
  <c r="E798" i="7"/>
  <c r="H797" i="7"/>
  <c r="K796" i="7"/>
  <c r="F795" i="7"/>
  <c r="I794" i="7"/>
  <c r="L793" i="7"/>
  <c r="D793" i="7"/>
  <c r="G792" i="7"/>
  <c r="J791" i="7"/>
  <c r="E790" i="7"/>
  <c r="H789" i="7"/>
  <c r="K788" i="7"/>
  <c r="F787" i="7"/>
  <c r="I786" i="7"/>
  <c r="L785" i="7"/>
  <c r="D785" i="7"/>
  <c r="G784" i="7"/>
  <c r="J783" i="7"/>
  <c r="E782" i="7"/>
  <c r="H781" i="7"/>
  <c r="K780" i="7"/>
  <c r="F779" i="7"/>
  <c r="I778" i="7"/>
  <c r="L777" i="7"/>
  <c r="D777" i="7"/>
  <c r="G776" i="7"/>
  <c r="J775" i="7"/>
  <c r="E774" i="7"/>
  <c r="H773" i="7"/>
  <c r="K772" i="7"/>
  <c r="F771" i="7"/>
  <c r="I770" i="7"/>
  <c r="L769" i="7"/>
  <c r="J762" i="7"/>
  <c r="F766" i="7"/>
  <c r="R766" i="7" s="1"/>
  <c r="L760" i="7"/>
  <c r="H764" i="7"/>
  <c r="D768" i="7"/>
  <c r="D767" i="7"/>
  <c r="E766" i="7"/>
  <c r="F765" i="7"/>
  <c r="F763" i="7"/>
  <c r="H761" i="7"/>
  <c r="E759" i="7"/>
  <c r="E755" i="7"/>
  <c r="E751" i="7"/>
  <c r="K729" i="7"/>
  <c r="J730" i="7"/>
  <c r="F734" i="7"/>
  <c r="I731" i="7"/>
  <c r="L728" i="7"/>
  <c r="H732" i="7"/>
  <c r="D736" i="7"/>
  <c r="E735" i="7"/>
  <c r="F856" i="7"/>
  <c r="D854" i="7"/>
  <c r="G853" i="7"/>
  <c r="J852" i="7"/>
  <c r="V852" i="7" s="1"/>
  <c r="E851" i="7"/>
  <c r="Q851" i="7" s="1"/>
  <c r="H850" i="7"/>
  <c r="K849" i="7"/>
  <c r="W849" i="7" s="1"/>
  <c r="F848" i="7"/>
  <c r="R848" i="7" s="1"/>
  <c r="I847" i="7"/>
  <c r="L846" i="7"/>
  <c r="D846" i="7"/>
  <c r="G845" i="7"/>
  <c r="J844" i="7"/>
  <c r="E843" i="7"/>
  <c r="H842" i="7"/>
  <c r="K841" i="7"/>
  <c r="F840" i="7"/>
  <c r="I839" i="7"/>
  <c r="L838" i="7"/>
  <c r="D838" i="7"/>
  <c r="G837" i="7"/>
  <c r="J836" i="7"/>
  <c r="E835" i="7"/>
  <c r="H834" i="7"/>
  <c r="K833" i="7"/>
  <c r="F832" i="7"/>
  <c r="I831" i="7"/>
  <c r="L830" i="7"/>
  <c r="D830" i="7"/>
  <c r="G829" i="7"/>
  <c r="J828" i="7"/>
  <c r="E827" i="7"/>
  <c r="H826" i="7"/>
  <c r="K825" i="7"/>
  <c r="F824" i="7"/>
  <c r="I823" i="7"/>
  <c r="U823" i="7" s="1"/>
  <c r="L822" i="7"/>
  <c r="X822" i="7" s="1"/>
  <c r="D822" i="7"/>
  <c r="G821" i="7"/>
  <c r="J820" i="7"/>
  <c r="E819" i="7"/>
  <c r="H818" i="7"/>
  <c r="K817" i="7"/>
  <c r="F816" i="7"/>
  <c r="I815" i="7"/>
  <c r="U815" i="7" s="1"/>
  <c r="L814" i="7"/>
  <c r="D814" i="7"/>
  <c r="G813" i="7"/>
  <c r="J812" i="7"/>
  <c r="E811" i="7"/>
  <c r="H810" i="7"/>
  <c r="K809" i="7"/>
  <c r="F808" i="7"/>
  <c r="I807" i="7"/>
  <c r="L806" i="7"/>
  <c r="D806" i="7"/>
  <c r="G805" i="7"/>
  <c r="J804" i="7"/>
  <c r="E803" i="7"/>
  <c r="H802" i="7"/>
  <c r="T802" i="7" s="1"/>
  <c r="K801" i="7"/>
  <c r="W801" i="7" s="1"/>
  <c r="F800" i="7"/>
  <c r="I799" i="7"/>
  <c r="U799" i="7" s="1"/>
  <c r="L798" i="7"/>
  <c r="D798" i="7"/>
  <c r="G797" i="7"/>
  <c r="J796" i="7"/>
  <c r="E795" i="7"/>
  <c r="Q795" i="7" s="1"/>
  <c r="H794" i="7"/>
  <c r="T794" i="7" s="1"/>
  <c r="K793" i="7"/>
  <c r="F792" i="7"/>
  <c r="I791" i="7"/>
  <c r="U791" i="7" s="1"/>
  <c r="L790" i="7"/>
  <c r="D790" i="7"/>
  <c r="G789" i="7"/>
  <c r="J788" i="7"/>
  <c r="E787" i="7"/>
  <c r="Q787" i="7" s="1"/>
  <c r="H786" i="7"/>
  <c r="K785" i="7"/>
  <c r="F784" i="7"/>
  <c r="I783" i="7"/>
  <c r="L782" i="7"/>
  <c r="D782" i="7"/>
  <c r="G781" i="7"/>
  <c r="J780" i="7"/>
  <c r="V780" i="7" s="1"/>
  <c r="E779" i="7"/>
  <c r="H778" i="7"/>
  <c r="K777" i="7"/>
  <c r="F776" i="7"/>
  <c r="I775" i="7"/>
  <c r="L774" i="7"/>
  <c r="G773" i="7"/>
  <c r="J772" i="7"/>
  <c r="V772" i="7" s="1"/>
  <c r="E771" i="7"/>
  <c r="H770" i="7"/>
  <c r="K769" i="7"/>
  <c r="D765" i="7"/>
  <c r="E764" i="7"/>
  <c r="E763" i="7"/>
  <c r="G762" i="7"/>
  <c r="K749" i="7"/>
  <c r="L739" i="7"/>
  <c r="H743" i="7"/>
  <c r="D747" i="7"/>
  <c r="K740" i="7"/>
  <c r="G744" i="7"/>
  <c r="J741" i="7"/>
  <c r="F745" i="7"/>
  <c r="I742" i="7"/>
  <c r="E746" i="7"/>
  <c r="J738" i="7"/>
  <c r="F742" i="7"/>
  <c r="L736" i="7"/>
  <c r="H740" i="7"/>
  <c r="D744" i="7"/>
  <c r="E743" i="7"/>
  <c r="Q743" i="7" s="1"/>
  <c r="K741" i="7"/>
  <c r="W741" i="7" s="1"/>
  <c r="E856" i="7"/>
  <c r="I852" i="7"/>
  <c r="G850" i="7"/>
  <c r="E848" i="7"/>
  <c r="K846" i="7"/>
  <c r="I844" i="7"/>
  <c r="G842" i="7"/>
  <c r="S842" i="7" s="1"/>
  <c r="E840" i="7"/>
  <c r="Q840" i="7" s="1"/>
  <c r="K838" i="7"/>
  <c r="I836" i="7"/>
  <c r="G834" i="7"/>
  <c r="E832" i="7"/>
  <c r="K830" i="7"/>
  <c r="I828" i="7"/>
  <c r="G826" i="7"/>
  <c r="S826" i="7" s="1"/>
  <c r="E824" i="7"/>
  <c r="K822" i="7"/>
  <c r="I820" i="7"/>
  <c r="G818" i="7"/>
  <c r="E816" i="7"/>
  <c r="K814" i="7"/>
  <c r="I812" i="7"/>
  <c r="G810" i="7"/>
  <c r="E808" i="7"/>
  <c r="Q808" i="7" s="1"/>
  <c r="K806" i="7"/>
  <c r="I804" i="7"/>
  <c r="G802" i="7"/>
  <c r="E800" i="7"/>
  <c r="K798" i="7"/>
  <c r="I796" i="7"/>
  <c r="G794" i="7"/>
  <c r="E792" i="7"/>
  <c r="Q792" i="7" s="1"/>
  <c r="K790" i="7"/>
  <c r="I788" i="7"/>
  <c r="G786" i="7"/>
  <c r="E784" i="7"/>
  <c r="K782" i="7"/>
  <c r="I780" i="7"/>
  <c r="G778" i="7"/>
  <c r="S778" i="7" s="1"/>
  <c r="E776" i="7"/>
  <c r="Q776" i="7" s="1"/>
  <c r="K774" i="7"/>
  <c r="I772" i="7"/>
  <c r="G770" i="7"/>
  <c r="K758" i="7"/>
  <c r="I760" i="7"/>
  <c r="L756" i="7"/>
  <c r="H760" i="7"/>
  <c r="T760" i="7" s="1"/>
  <c r="D764" i="7"/>
  <c r="J758" i="7"/>
  <c r="F762" i="7"/>
  <c r="L755" i="7"/>
  <c r="J757" i="7"/>
  <c r="F761" i="7"/>
  <c r="D763" i="7"/>
  <c r="E762" i="7"/>
  <c r="J753" i="7"/>
  <c r="V753" i="7" s="1"/>
  <c r="F757" i="7"/>
  <c r="L751" i="7"/>
  <c r="H755" i="7"/>
  <c r="D759" i="7"/>
  <c r="K757" i="7"/>
  <c r="D856" i="7"/>
  <c r="G855" i="7"/>
  <c r="E853" i="7"/>
  <c r="H852" i="7"/>
  <c r="K851" i="7"/>
  <c r="F850" i="7"/>
  <c r="I849" i="7"/>
  <c r="L848" i="7"/>
  <c r="D848" i="7"/>
  <c r="G847" i="7"/>
  <c r="S847" i="7" s="1"/>
  <c r="J846" i="7"/>
  <c r="V846" i="7" s="1"/>
  <c r="E845" i="7"/>
  <c r="H844" i="7"/>
  <c r="K843" i="7"/>
  <c r="W843" i="7" s="1"/>
  <c r="F842" i="7"/>
  <c r="I841" i="7"/>
  <c r="L840" i="7"/>
  <c r="D840" i="7"/>
  <c r="G839" i="7"/>
  <c r="S839" i="7" s="1"/>
  <c r="J838" i="7"/>
  <c r="E837" i="7"/>
  <c r="H836" i="7"/>
  <c r="T836" i="7" s="1"/>
  <c r="K835" i="7"/>
  <c r="F834" i="7"/>
  <c r="I833" i="7"/>
  <c r="L832" i="7"/>
  <c r="D832" i="7"/>
  <c r="G831" i="7"/>
  <c r="J830" i="7"/>
  <c r="E829" i="7"/>
  <c r="H828" i="7"/>
  <c r="K827" i="7"/>
  <c r="F826" i="7"/>
  <c r="I825" i="7"/>
  <c r="L824" i="7"/>
  <c r="X824" i="7" s="1"/>
  <c r="D824" i="7"/>
  <c r="G823" i="7"/>
  <c r="J822" i="7"/>
  <c r="E821" i="7"/>
  <c r="H820" i="7"/>
  <c r="K819" i="7"/>
  <c r="F818" i="7"/>
  <c r="R818" i="7" s="1"/>
  <c r="I817" i="7"/>
  <c r="U817" i="7" s="1"/>
  <c r="L816" i="7"/>
  <c r="D816" i="7"/>
  <c r="G815" i="7"/>
  <c r="J814" i="7"/>
  <c r="E813" i="7"/>
  <c r="H812" i="7"/>
  <c r="K811" i="7"/>
  <c r="F810" i="7"/>
  <c r="R810" i="7" s="1"/>
  <c r="I809" i="7"/>
  <c r="L808" i="7"/>
  <c r="D808" i="7"/>
  <c r="G807" i="7"/>
  <c r="S807" i="7" s="1"/>
  <c r="J806" i="7"/>
  <c r="E805" i="7"/>
  <c r="H804" i="7"/>
  <c r="T804" i="7" s="1"/>
  <c r="K803" i="7"/>
  <c r="W803" i="7" s="1"/>
  <c r="F802" i="7"/>
  <c r="I801" i="7"/>
  <c r="L800" i="7"/>
  <c r="D800" i="7"/>
  <c r="G799" i="7"/>
  <c r="J798" i="7"/>
  <c r="E797" i="7"/>
  <c r="H796" i="7"/>
  <c r="K795" i="7"/>
  <c r="F794" i="7"/>
  <c r="I793" i="7"/>
  <c r="U793" i="7" s="1"/>
  <c r="L792" i="7"/>
  <c r="D792" i="7"/>
  <c r="G791" i="7"/>
  <c r="J790" i="7"/>
  <c r="V790" i="7" s="1"/>
  <c r="E789" i="7"/>
  <c r="H788" i="7"/>
  <c r="K787" i="7"/>
  <c r="F786" i="7"/>
  <c r="I785" i="7"/>
  <c r="L784" i="7"/>
  <c r="D784" i="7"/>
  <c r="G783" i="7"/>
  <c r="S783" i="7" s="1"/>
  <c r="J782" i="7"/>
  <c r="V782" i="7" s="1"/>
  <c r="E781" i="7"/>
  <c r="H780" i="7"/>
  <c r="K779" i="7"/>
  <c r="F778" i="7"/>
  <c r="I777" i="7"/>
  <c r="L776" i="7"/>
  <c r="D776" i="7"/>
  <c r="G775" i="7"/>
  <c r="S775" i="7" s="1"/>
  <c r="J774" i="7"/>
  <c r="H772" i="7"/>
  <c r="K771" i="7"/>
  <c r="W771" i="7" s="1"/>
  <c r="I765" i="7"/>
  <c r="E769" i="7"/>
  <c r="K763" i="7"/>
  <c r="G767" i="7"/>
  <c r="S767" i="7" s="1"/>
  <c r="F770" i="7"/>
  <c r="R770" i="7" s="1"/>
  <c r="I769" i="7"/>
  <c r="J768" i="7"/>
  <c r="J767" i="7"/>
  <c r="L765" i="7"/>
  <c r="J754" i="7"/>
  <c r="F758" i="7"/>
  <c r="L752" i="7"/>
  <c r="H756" i="7"/>
  <c r="T756" i="7" s="1"/>
  <c r="D760" i="7"/>
  <c r="L747" i="7"/>
  <c r="H751" i="7"/>
  <c r="T751" i="7" s="1"/>
  <c r="D755" i="7"/>
  <c r="J749" i="7"/>
  <c r="F753" i="7"/>
  <c r="I750" i="7"/>
  <c r="J745" i="7"/>
  <c r="F749" i="7"/>
  <c r="I746" i="7"/>
  <c r="L743" i="7"/>
  <c r="H747" i="7"/>
  <c r="D751" i="7"/>
  <c r="K744" i="7"/>
  <c r="G748" i="7"/>
  <c r="G749" i="7"/>
  <c r="S749" i="7" s="1"/>
  <c r="G741" i="7"/>
  <c r="I739" i="7"/>
  <c r="G884" i="7"/>
  <c r="S884" i="7" s="1"/>
  <c r="E882" i="7"/>
  <c r="I878" i="7"/>
  <c r="G876" i="7"/>
  <c r="E874" i="7"/>
  <c r="I870" i="7"/>
  <c r="U870" i="7" s="1"/>
  <c r="G868" i="7"/>
  <c r="E866" i="7"/>
  <c r="I862" i="7"/>
  <c r="G860" i="7"/>
  <c r="E858" i="7"/>
  <c r="F855" i="7"/>
  <c r="I854" i="7"/>
  <c r="D853" i="7"/>
  <c r="G852" i="7"/>
  <c r="J851" i="7"/>
  <c r="E850" i="7"/>
  <c r="Q850" i="7" s="1"/>
  <c r="H849" i="7"/>
  <c r="F847" i="7"/>
  <c r="I846" i="7"/>
  <c r="L845" i="7"/>
  <c r="D845" i="7"/>
  <c r="G844" i="7"/>
  <c r="J843" i="7"/>
  <c r="E842" i="7"/>
  <c r="H841" i="7"/>
  <c r="F839" i="7"/>
  <c r="I838" i="7"/>
  <c r="L837" i="7"/>
  <c r="D837" i="7"/>
  <c r="G836" i="7"/>
  <c r="J835" i="7"/>
  <c r="E834" i="7"/>
  <c r="H833" i="7"/>
  <c r="F831" i="7"/>
  <c r="R831" i="7" s="1"/>
  <c r="I830" i="7"/>
  <c r="L829" i="7"/>
  <c r="D829" i="7"/>
  <c r="G828" i="7"/>
  <c r="J827" i="7"/>
  <c r="E826" i="7"/>
  <c r="H825" i="7"/>
  <c r="F823" i="7"/>
  <c r="I822" i="7"/>
  <c r="L821" i="7"/>
  <c r="D821" i="7"/>
  <c r="G820" i="7"/>
  <c r="J819" i="7"/>
  <c r="V819" i="7" s="1"/>
  <c r="E818" i="7"/>
  <c r="H817" i="7"/>
  <c r="F815" i="7"/>
  <c r="I814" i="7"/>
  <c r="L813" i="7"/>
  <c r="D813" i="7"/>
  <c r="G812" i="7"/>
  <c r="J811" i="7"/>
  <c r="E810" i="7"/>
  <c r="H809" i="7"/>
  <c r="F807" i="7"/>
  <c r="I806" i="7"/>
  <c r="L805" i="7"/>
  <c r="D805" i="7"/>
  <c r="G804" i="7"/>
  <c r="J803" i="7"/>
  <c r="E802" i="7"/>
  <c r="H801" i="7"/>
  <c r="F799" i="7"/>
  <c r="I798" i="7"/>
  <c r="L797" i="7"/>
  <c r="D797" i="7"/>
  <c r="G796" i="7"/>
  <c r="J795" i="7"/>
  <c r="E794" i="7"/>
  <c r="H793" i="7"/>
  <c r="F791" i="7"/>
  <c r="I790" i="7"/>
  <c r="L789" i="7"/>
  <c r="D789" i="7"/>
  <c r="G788" i="7"/>
  <c r="J787" i="7"/>
  <c r="E786" i="7"/>
  <c r="H785" i="7"/>
  <c r="F783" i="7"/>
  <c r="I782" i="7"/>
  <c r="L781" i="7"/>
  <c r="D781" i="7"/>
  <c r="G780" i="7"/>
  <c r="J779" i="7"/>
  <c r="E778" i="7"/>
  <c r="H777" i="7"/>
  <c r="F775" i="7"/>
  <c r="I774" i="7"/>
  <c r="L773" i="7"/>
  <c r="D773" i="7"/>
  <c r="J771" i="7"/>
  <c r="E770" i="7"/>
  <c r="H769" i="7"/>
  <c r="I768" i="7"/>
  <c r="I767" i="7"/>
  <c r="K766" i="7"/>
  <c r="K764" i="7"/>
  <c r="L763" i="7"/>
  <c r="X763" i="7" s="1"/>
  <c r="I756" i="7"/>
  <c r="K754" i="7"/>
  <c r="G758" i="7"/>
  <c r="S758" i="7" s="1"/>
  <c r="J759" i="7"/>
  <c r="I758" i="7"/>
  <c r="G757" i="7"/>
  <c r="I754" i="7"/>
  <c r="I747" i="7"/>
  <c r="U747" i="7" s="1"/>
  <c r="K737" i="7"/>
  <c r="F852" i="7"/>
  <c r="I851" i="7"/>
  <c r="L850" i="7"/>
  <c r="G849" i="7"/>
  <c r="J848" i="7"/>
  <c r="K845" i="7"/>
  <c r="F844" i="7"/>
  <c r="I843" i="7"/>
  <c r="L842" i="7"/>
  <c r="G841" i="7"/>
  <c r="S841" i="7" s="1"/>
  <c r="J840" i="7"/>
  <c r="K837" i="7"/>
  <c r="F836" i="7"/>
  <c r="I835" i="7"/>
  <c r="U835" i="7" s="1"/>
  <c r="L834" i="7"/>
  <c r="X834" i="7" s="1"/>
  <c r="G833" i="7"/>
  <c r="J832" i="7"/>
  <c r="H830" i="7"/>
  <c r="K829" i="7"/>
  <c r="F828" i="7"/>
  <c r="I827" i="7"/>
  <c r="L826" i="7"/>
  <c r="X826" i="7" s="1"/>
  <c r="G825" i="7"/>
  <c r="S825" i="7" s="1"/>
  <c r="J824" i="7"/>
  <c r="H822" i="7"/>
  <c r="K821" i="7"/>
  <c r="F820" i="7"/>
  <c r="I819" i="7"/>
  <c r="L818" i="7"/>
  <c r="G817" i="7"/>
  <c r="J816" i="7"/>
  <c r="H814" i="7"/>
  <c r="K813" i="7"/>
  <c r="F812" i="7"/>
  <c r="R812" i="7" s="1"/>
  <c r="I811" i="7"/>
  <c r="L810" i="7"/>
  <c r="G809" i="7"/>
  <c r="J808" i="7"/>
  <c r="H806" i="7"/>
  <c r="T806" i="7" s="1"/>
  <c r="K805" i="7"/>
  <c r="F804" i="7"/>
  <c r="I803" i="7"/>
  <c r="L802" i="7"/>
  <c r="G801" i="7"/>
  <c r="J800" i="7"/>
  <c r="H798" i="7"/>
  <c r="K797" i="7"/>
  <c r="W797" i="7" s="1"/>
  <c r="F796" i="7"/>
  <c r="I795" i="7"/>
  <c r="L794" i="7"/>
  <c r="G793" i="7"/>
  <c r="J792" i="7"/>
  <c r="H790" i="7"/>
  <c r="K789" i="7"/>
  <c r="F788" i="7"/>
  <c r="I787" i="7"/>
  <c r="L786" i="7"/>
  <c r="D786" i="7"/>
  <c r="G785" i="7"/>
  <c r="J784" i="7"/>
  <c r="E783" i="7"/>
  <c r="H782" i="7"/>
  <c r="K781" i="7"/>
  <c r="W781" i="7" s="1"/>
  <c r="F780" i="7"/>
  <c r="I779" i="7"/>
  <c r="L778" i="7"/>
  <c r="D778" i="7"/>
  <c r="G777" i="7"/>
  <c r="J776" i="7"/>
  <c r="H774" i="7"/>
  <c r="K773" i="7"/>
  <c r="W773" i="7" s="1"/>
  <c r="L764" i="7"/>
  <c r="H768" i="7"/>
  <c r="J766" i="7"/>
  <c r="I771" i="7"/>
  <c r="L770" i="7"/>
  <c r="D770" i="7"/>
  <c r="G769" i="7"/>
  <c r="J764" i="7"/>
  <c r="V764" i="7" s="1"/>
  <c r="J763" i="7"/>
  <c r="L762" i="7"/>
  <c r="L761" i="7"/>
  <c r="I759" i="7"/>
  <c r="U759" i="7" s="1"/>
  <c r="L740" i="7"/>
  <c r="H744" i="7"/>
  <c r="D748" i="7"/>
  <c r="J742" i="7"/>
  <c r="V742" i="7" s="1"/>
  <c r="F746" i="7"/>
  <c r="K745" i="7"/>
  <c r="L732" i="7"/>
  <c r="H736" i="7"/>
  <c r="D740" i="7"/>
  <c r="K733" i="7"/>
  <c r="J734" i="7"/>
  <c r="F738" i="7"/>
  <c r="E739" i="7"/>
  <c r="G854" i="7"/>
  <c r="E852" i="7"/>
  <c r="I848" i="7"/>
  <c r="G846" i="7"/>
  <c r="E844" i="7"/>
  <c r="I840" i="7"/>
  <c r="G838" i="7"/>
  <c r="S838" i="7" s="1"/>
  <c r="E836" i="7"/>
  <c r="I832" i="7"/>
  <c r="G830" i="7"/>
  <c r="E828" i="7"/>
  <c r="I824" i="7"/>
  <c r="G822" i="7"/>
  <c r="E820" i="7"/>
  <c r="I816" i="7"/>
  <c r="U816" i="7" s="1"/>
  <c r="G814" i="7"/>
  <c r="E812" i="7"/>
  <c r="I808" i="7"/>
  <c r="G806" i="7"/>
  <c r="E804" i="7"/>
  <c r="I800" i="7"/>
  <c r="G798" i="7"/>
  <c r="E796" i="7"/>
  <c r="Q796" i="7" s="1"/>
  <c r="I792" i="7"/>
  <c r="G790" i="7"/>
  <c r="E788" i="7"/>
  <c r="I784" i="7"/>
  <c r="G782" i="7"/>
  <c r="E780" i="7"/>
  <c r="I776" i="7"/>
  <c r="G774" i="7"/>
  <c r="S774" i="7" s="1"/>
  <c r="F767" i="7"/>
  <c r="H765" i="7"/>
  <c r="I764" i="7"/>
  <c r="K762" i="7"/>
  <c r="H759" i="7"/>
  <c r="E758" i="7"/>
  <c r="L748" i="7"/>
  <c r="H752" i="7"/>
  <c r="D756" i="7"/>
  <c r="J750" i="7"/>
  <c r="F754" i="7"/>
  <c r="J746" i="7"/>
  <c r="F750" i="7"/>
  <c r="L744" i="7"/>
  <c r="H748" i="7"/>
  <c r="T748" i="7" s="1"/>
  <c r="D752" i="7"/>
  <c r="I751" i="7"/>
  <c r="K748" i="7"/>
  <c r="I853" i="7"/>
  <c r="D852" i="7"/>
  <c r="G851" i="7"/>
  <c r="H848" i="7"/>
  <c r="I845" i="7"/>
  <c r="D844" i="7"/>
  <c r="G843" i="7"/>
  <c r="H840" i="7"/>
  <c r="I837" i="7"/>
  <c r="D836" i="7"/>
  <c r="G835" i="7"/>
  <c r="E833" i="7"/>
  <c r="H832" i="7"/>
  <c r="F830" i="7"/>
  <c r="R830" i="7" s="1"/>
  <c r="I829" i="7"/>
  <c r="D828" i="7"/>
  <c r="G827" i="7"/>
  <c r="S827" i="7" s="1"/>
  <c r="E825" i="7"/>
  <c r="H824" i="7"/>
  <c r="F822" i="7"/>
  <c r="I821" i="7"/>
  <c r="D820" i="7"/>
  <c r="G819" i="7"/>
  <c r="E817" i="7"/>
  <c r="H816" i="7"/>
  <c r="F814" i="7"/>
  <c r="I813" i="7"/>
  <c r="D812" i="7"/>
  <c r="G811" i="7"/>
  <c r="S811" i="7" s="1"/>
  <c r="E809" i="7"/>
  <c r="Q809" i="7" s="1"/>
  <c r="H808" i="7"/>
  <c r="F806" i="7"/>
  <c r="I805" i="7"/>
  <c r="D804" i="7"/>
  <c r="G803" i="7"/>
  <c r="E801" i="7"/>
  <c r="H800" i="7"/>
  <c r="T800" i="7" s="1"/>
  <c r="F798" i="7"/>
  <c r="R798" i="7" s="1"/>
  <c r="I797" i="7"/>
  <c r="D796" i="7"/>
  <c r="G795" i="7"/>
  <c r="E793" i="7"/>
  <c r="H792" i="7"/>
  <c r="F790" i="7"/>
  <c r="I789" i="7"/>
  <c r="D788" i="7"/>
  <c r="G787" i="7"/>
  <c r="E785" i="7"/>
  <c r="Q785" i="7" s="1"/>
  <c r="H784" i="7"/>
  <c r="T784" i="7" s="1"/>
  <c r="F782" i="7"/>
  <c r="I781" i="7"/>
  <c r="D780" i="7"/>
  <c r="G779" i="7"/>
  <c r="S779" i="7" s="1"/>
  <c r="E777" i="7"/>
  <c r="Q777" i="7" s="1"/>
  <c r="H776" i="7"/>
  <c r="K767" i="7"/>
  <c r="F774" i="7"/>
  <c r="I773" i="7"/>
  <c r="D772" i="7"/>
  <c r="G771" i="7"/>
  <c r="J770" i="7"/>
  <c r="D769" i="7"/>
  <c r="E768" i="7"/>
  <c r="G760" i="7"/>
  <c r="K756" i="7"/>
  <c r="K752" i="7"/>
  <c r="G745" i="7"/>
  <c r="I743" i="7"/>
  <c r="E765" i="7"/>
  <c r="Q765" i="7" s="1"/>
  <c r="I761" i="7"/>
  <c r="U761" i="7" s="1"/>
  <c r="G759" i="7"/>
  <c r="E757" i="7"/>
  <c r="K755" i="7"/>
  <c r="W755" i="7" s="1"/>
  <c r="I753" i="7"/>
  <c r="G751" i="7"/>
  <c r="E749" i="7"/>
  <c r="K747" i="7"/>
  <c r="I745" i="7"/>
  <c r="G743" i="7"/>
  <c r="E741" i="7"/>
  <c r="K739" i="7"/>
  <c r="I737" i="7"/>
  <c r="G735" i="7"/>
  <c r="E733" i="7"/>
  <c r="K731" i="7"/>
  <c r="F730" i="7"/>
  <c r="I729" i="7"/>
  <c r="D728" i="7"/>
  <c r="G727" i="7"/>
  <c r="J726" i="7"/>
  <c r="E725" i="7"/>
  <c r="H724" i="7"/>
  <c r="K723" i="7"/>
  <c r="F722" i="7"/>
  <c r="R722" i="7" s="1"/>
  <c r="I721" i="7"/>
  <c r="L720" i="7"/>
  <c r="D720" i="7"/>
  <c r="G719" i="7"/>
  <c r="J718" i="7"/>
  <c r="E717" i="7"/>
  <c r="H716" i="7"/>
  <c r="T716" i="7" s="1"/>
  <c r="K715" i="7"/>
  <c r="W715" i="7" s="1"/>
  <c r="F714" i="7"/>
  <c r="I713" i="7"/>
  <c r="L712" i="7"/>
  <c r="D712" i="7"/>
  <c r="G711" i="7"/>
  <c r="J710" i="7"/>
  <c r="E709" i="7"/>
  <c r="Q709" i="7" s="1"/>
  <c r="H708" i="7"/>
  <c r="K707" i="7"/>
  <c r="F706" i="7"/>
  <c r="R706" i="7" s="1"/>
  <c r="I705" i="7"/>
  <c r="L704" i="7"/>
  <c r="D704" i="7"/>
  <c r="G703" i="7"/>
  <c r="J702" i="7"/>
  <c r="H700" i="7"/>
  <c r="T700" i="7" s="1"/>
  <c r="K699" i="7"/>
  <c r="L690" i="7"/>
  <c r="J692" i="7"/>
  <c r="F698" i="7"/>
  <c r="I697" i="7"/>
  <c r="L696" i="7"/>
  <c r="D696" i="7"/>
  <c r="G695" i="7"/>
  <c r="G694" i="7"/>
  <c r="J690" i="7"/>
  <c r="J680" i="7"/>
  <c r="V680" i="7" s="1"/>
  <c r="F684" i="7"/>
  <c r="L678" i="7"/>
  <c r="H682" i="7"/>
  <c r="D686" i="7"/>
  <c r="I685" i="7"/>
  <c r="U685" i="7" s="1"/>
  <c r="L674" i="7"/>
  <c r="H678" i="7"/>
  <c r="D682" i="7"/>
  <c r="J676" i="7"/>
  <c r="F680" i="7"/>
  <c r="G680" i="7"/>
  <c r="I672" i="7"/>
  <c r="E676" i="7"/>
  <c r="Q676" i="7" s="1"/>
  <c r="L669" i="7"/>
  <c r="H673" i="7"/>
  <c r="D677" i="7"/>
  <c r="F675" i="7"/>
  <c r="J656" i="7"/>
  <c r="F660" i="7"/>
  <c r="I657" i="7"/>
  <c r="U657" i="7" s="1"/>
  <c r="E661" i="7"/>
  <c r="Q661" i="7" s="1"/>
  <c r="L654" i="7"/>
  <c r="H658" i="7"/>
  <c r="D662" i="7"/>
  <c r="L659" i="7"/>
  <c r="G740" i="7"/>
  <c r="E738" i="7"/>
  <c r="K736" i="7"/>
  <c r="I734" i="7"/>
  <c r="U734" i="7" s="1"/>
  <c r="G732" i="7"/>
  <c r="E730" i="7"/>
  <c r="K728" i="7"/>
  <c r="I726" i="7"/>
  <c r="U726" i="7" s="1"/>
  <c r="G724" i="7"/>
  <c r="E722" i="7"/>
  <c r="K720" i="7"/>
  <c r="I718" i="7"/>
  <c r="U718" i="7" s="1"/>
  <c r="G716" i="7"/>
  <c r="E714" i="7"/>
  <c r="K712" i="7"/>
  <c r="I710" i="7"/>
  <c r="G708" i="7"/>
  <c r="E706" i="7"/>
  <c r="K704" i="7"/>
  <c r="I702" i="7"/>
  <c r="U702" i="7" s="1"/>
  <c r="G700" i="7"/>
  <c r="E698" i="7"/>
  <c r="Q698" i="7" s="1"/>
  <c r="K696" i="7"/>
  <c r="L687" i="7"/>
  <c r="H691" i="7"/>
  <c r="K688" i="7"/>
  <c r="G692" i="7"/>
  <c r="E695" i="7"/>
  <c r="F694" i="7"/>
  <c r="F693" i="7"/>
  <c r="J685" i="7"/>
  <c r="F689" i="7"/>
  <c r="I686" i="7"/>
  <c r="E690" i="7"/>
  <c r="I690" i="7"/>
  <c r="U690" i="7" s="1"/>
  <c r="J648" i="7"/>
  <c r="V648" i="7" s="1"/>
  <c r="F652" i="7"/>
  <c r="I649" i="7"/>
  <c r="E653" i="7"/>
  <c r="L646" i="7"/>
  <c r="H650" i="7"/>
  <c r="D654" i="7"/>
  <c r="G729" i="7"/>
  <c r="E727" i="7"/>
  <c r="Q727" i="7" s="1"/>
  <c r="K725" i="7"/>
  <c r="I723" i="7"/>
  <c r="G721" i="7"/>
  <c r="E719" i="7"/>
  <c r="K717" i="7"/>
  <c r="I715" i="7"/>
  <c r="G713" i="7"/>
  <c r="E711" i="7"/>
  <c r="Q711" i="7" s="1"/>
  <c r="K709" i="7"/>
  <c r="I707" i="7"/>
  <c r="G705" i="7"/>
  <c r="E703" i="7"/>
  <c r="K701" i="7"/>
  <c r="I699" i="7"/>
  <c r="G697" i="7"/>
  <c r="J677" i="7"/>
  <c r="F681" i="7"/>
  <c r="I678" i="7"/>
  <c r="E682" i="7"/>
  <c r="J672" i="7"/>
  <c r="F676" i="7"/>
  <c r="L670" i="7"/>
  <c r="H674" i="7"/>
  <c r="T674" i="7" s="1"/>
  <c r="D678" i="7"/>
  <c r="L666" i="7"/>
  <c r="H670" i="7"/>
  <c r="D674" i="7"/>
  <c r="K667" i="7"/>
  <c r="J668" i="7"/>
  <c r="F672" i="7"/>
  <c r="J663" i="7"/>
  <c r="I664" i="7"/>
  <c r="U664" i="7" s="1"/>
  <c r="E668" i="7"/>
  <c r="L661" i="7"/>
  <c r="H665" i="7"/>
  <c r="D669" i="7"/>
  <c r="K662" i="7"/>
  <c r="E756" i="7"/>
  <c r="I752" i="7"/>
  <c r="G750" i="7"/>
  <c r="S750" i="7" s="1"/>
  <c r="E748" i="7"/>
  <c r="K746" i="7"/>
  <c r="I744" i="7"/>
  <c r="D743" i="7"/>
  <c r="G742" i="7"/>
  <c r="E740" i="7"/>
  <c r="H739" i="7"/>
  <c r="T739" i="7" s="1"/>
  <c r="K738" i="7"/>
  <c r="W738" i="7" s="1"/>
  <c r="F737" i="7"/>
  <c r="I736" i="7"/>
  <c r="L735" i="7"/>
  <c r="X735" i="7" s="1"/>
  <c r="D735" i="7"/>
  <c r="G734" i="7"/>
  <c r="J733" i="7"/>
  <c r="E732" i="7"/>
  <c r="H731" i="7"/>
  <c r="T731" i="7" s="1"/>
  <c r="K730" i="7"/>
  <c r="F729" i="7"/>
  <c r="I728" i="7"/>
  <c r="L727" i="7"/>
  <c r="D727" i="7"/>
  <c r="G726" i="7"/>
  <c r="J725" i="7"/>
  <c r="E724" i="7"/>
  <c r="H723" i="7"/>
  <c r="K722" i="7"/>
  <c r="F721" i="7"/>
  <c r="I720" i="7"/>
  <c r="L719" i="7"/>
  <c r="D719" i="7"/>
  <c r="G718" i="7"/>
  <c r="J717" i="7"/>
  <c r="V717" i="7" s="1"/>
  <c r="E716" i="7"/>
  <c r="H715" i="7"/>
  <c r="K714" i="7"/>
  <c r="F713" i="7"/>
  <c r="I712" i="7"/>
  <c r="L711" i="7"/>
  <c r="D711" i="7"/>
  <c r="G710" i="7"/>
  <c r="S710" i="7" s="1"/>
  <c r="J709" i="7"/>
  <c r="E708" i="7"/>
  <c r="H707" i="7"/>
  <c r="T707" i="7" s="1"/>
  <c r="K706" i="7"/>
  <c r="F705" i="7"/>
  <c r="I704" i="7"/>
  <c r="L703" i="7"/>
  <c r="D703" i="7"/>
  <c r="G702" i="7"/>
  <c r="J701" i="7"/>
  <c r="E700" i="7"/>
  <c r="H699" i="7"/>
  <c r="K698" i="7"/>
  <c r="K690" i="7"/>
  <c r="J691" i="7"/>
  <c r="F695" i="7"/>
  <c r="R695" i="7" s="1"/>
  <c r="L695" i="7"/>
  <c r="J688" i="7"/>
  <c r="F692" i="7"/>
  <c r="L686" i="7"/>
  <c r="H690" i="7"/>
  <c r="D694" i="7"/>
  <c r="I688" i="7"/>
  <c r="U688" i="7" s="1"/>
  <c r="E692" i="7"/>
  <c r="L685" i="7"/>
  <c r="H689" i="7"/>
  <c r="D693" i="7"/>
  <c r="K687" i="7"/>
  <c r="L683" i="7"/>
  <c r="G682" i="7"/>
  <c r="I673" i="7"/>
  <c r="K647" i="7"/>
  <c r="W647" i="7" s="1"/>
  <c r="G763" i="7"/>
  <c r="E761" i="7"/>
  <c r="I757" i="7"/>
  <c r="U757" i="7" s="1"/>
  <c r="G755" i="7"/>
  <c r="E753" i="7"/>
  <c r="I749" i="7"/>
  <c r="G747" i="7"/>
  <c r="E745" i="7"/>
  <c r="Q745" i="7" s="1"/>
  <c r="I741" i="7"/>
  <c r="G739" i="7"/>
  <c r="E737" i="7"/>
  <c r="Q737" i="7" s="1"/>
  <c r="I733" i="7"/>
  <c r="D732" i="7"/>
  <c r="G731" i="7"/>
  <c r="E729" i="7"/>
  <c r="Q729" i="7" s="1"/>
  <c r="H728" i="7"/>
  <c r="T728" i="7" s="1"/>
  <c r="F726" i="7"/>
  <c r="I725" i="7"/>
  <c r="L724" i="7"/>
  <c r="D724" i="7"/>
  <c r="G723" i="7"/>
  <c r="J722" i="7"/>
  <c r="E721" i="7"/>
  <c r="Q721" i="7" s="1"/>
  <c r="H720" i="7"/>
  <c r="T720" i="7" s="1"/>
  <c r="F718" i="7"/>
  <c r="I717" i="7"/>
  <c r="L716" i="7"/>
  <c r="D716" i="7"/>
  <c r="G715" i="7"/>
  <c r="J714" i="7"/>
  <c r="E713" i="7"/>
  <c r="Q713" i="7" s="1"/>
  <c r="H712" i="7"/>
  <c r="T712" i="7" s="1"/>
  <c r="F710" i="7"/>
  <c r="I709" i="7"/>
  <c r="L708" i="7"/>
  <c r="D708" i="7"/>
  <c r="G707" i="7"/>
  <c r="J706" i="7"/>
  <c r="E705" i="7"/>
  <c r="Q705" i="7" s="1"/>
  <c r="H704" i="7"/>
  <c r="T704" i="7" s="1"/>
  <c r="F702" i="7"/>
  <c r="I701" i="7"/>
  <c r="L700" i="7"/>
  <c r="D700" i="7"/>
  <c r="G699" i="7"/>
  <c r="J698" i="7"/>
  <c r="E697" i="7"/>
  <c r="Q697" i="7" s="1"/>
  <c r="H696" i="7"/>
  <c r="T696" i="7" s="1"/>
  <c r="K695" i="7"/>
  <c r="L692" i="7"/>
  <c r="G691" i="7"/>
  <c r="J687" i="7"/>
  <c r="K679" i="7"/>
  <c r="K678" i="7"/>
  <c r="J669" i="7"/>
  <c r="F673" i="7"/>
  <c r="I670" i="7"/>
  <c r="E674" i="7"/>
  <c r="E673" i="7"/>
  <c r="J664" i="7"/>
  <c r="F668" i="7"/>
  <c r="I665" i="7"/>
  <c r="E669" i="7"/>
  <c r="Q669" i="7" s="1"/>
  <c r="L662" i="7"/>
  <c r="H666" i="7"/>
  <c r="D670" i="7"/>
  <c r="I669" i="7"/>
  <c r="K663" i="7"/>
  <c r="I738" i="7"/>
  <c r="G736" i="7"/>
  <c r="K732" i="7"/>
  <c r="W732" i="7" s="1"/>
  <c r="I730" i="7"/>
  <c r="U730" i="7" s="1"/>
  <c r="G728" i="7"/>
  <c r="K724" i="7"/>
  <c r="I722" i="7"/>
  <c r="G720" i="7"/>
  <c r="K716" i="7"/>
  <c r="I714" i="7"/>
  <c r="G712" i="7"/>
  <c r="K708" i="7"/>
  <c r="W708" i="7" s="1"/>
  <c r="I706" i="7"/>
  <c r="G704" i="7"/>
  <c r="K700" i="7"/>
  <c r="I694" i="7"/>
  <c r="U694" i="7" s="1"/>
  <c r="I698" i="7"/>
  <c r="G696" i="7"/>
  <c r="K693" i="7"/>
  <c r="K692" i="7"/>
  <c r="W692" i="7" s="1"/>
  <c r="H687" i="7"/>
  <c r="E677" i="7"/>
  <c r="L675" i="7"/>
  <c r="K660" i="7"/>
  <c r="G664" i="7"/>
  <c r="J661" i="7"/>
  <c r="F665" i="7"/>
  <c r="R665" i="7" s="1"/>
  <c r="I662" i="7"/>
  <c r="U662" i="7" s="1"/>
  <c r="E666" i="7"/>
  <c r="G666" i="7"/>
  <c r="S666" i="7" s="1"/>
  <c r="H663" i="7"/>
  <c r="K631" i="7"/>
  <c r="J632" i="7"/>
  <c r="F636" i="7"/>
  <c r="I633" i="7"/>
  <c r="U633" i="7" s="1"/>
  <c r="E637" i="7"/>
  <c r="Q637" i="7" s="1"/>
  <c r="L630" i="7"/>
  <c r="H634" i="7"/>
  <c r="D638" i="7"/>
  <c r="E731" i="7"/>
  <c r="I727" i="7"/>
  <c r="G725" i="7"/>
  <c r="E723" i="7"/>
  <c r="Q723" i="7" s="1"/>
  <c r="I719" i="7"/>
  <c r="U719" i="7" s="1"/>
  <c r="G717" i="7"/>
  <c r="E715" i="7"/>
  <c r="I711" i="7"/>
  <c r="G709" i="7"/>
  <c r="E707" i="7"/>
  <c r="I703" i="7"/>
  <c r="G701" i="7"/>
  <c r="S701" i="7" s="1"/>
  <c r="E699" i="7"/>
  <c r="Q699" i="7" s="1"/>
  <c r="I691" i="7"/>
  <c r="K689" i="7"/>
  <c r="G693" i="7"/>
  <c r="I695" i="7"/>
  <c r="J694" i="7"/>
  <c r="I680" i="7"/>
  <c r="E684" i="7"/>
  <c r="Q684" i="7" s="1"/>
  <c r="L677" i="7"/>
  <c r="X677" i="7" s="1"/>
  <c r="H681" i="7"/>
  <c r="D685" i="7"/>
  <c r="F683" i="7"/>
  <c r="H679" i="7"/>
  <c r="T679" i="7" s="1"/>
  <c r="K671" i="7"/>
  <c r="J655" i="7"/>
  <c r="F659" i="7"/>
  <c r="I656" i="7"/>
  <c r="U656" i="7" s="1"/>
  <c r="E660" i="7"/>
  <c r="L653" i="7"/>
  <c r="H657" i="7"/>
  <c r="D661" i="7"/>
  <c r="K654" i="7"/>
  <c r="G658" i="7"/>
  <c r="G754" i="7"/>
  <c r="S754" i="7" s="1"/>
  <c r="E752" i="7"/>
  <c r="Q752" i="7" s="1"/>
  <c r="I748" i="7"/>
  <c r="G746" i="7"/>
  <c r="S746" i="7" s="1"/>
  <c r="E744" i="7"/>
  <c r="Q744" i="7" s="1"/>
  <c r="F741" i="7"/>
  <c r="I740" i="7"/>
  <c r="U740" i="7" s="1"/>
  <c r="D739" i="7"/>
  <c r="G738" i="7"/>
  <c r="E736" i="7"/>
  <c r="Q736" i="7" s="1"/>
  <c r="H735" i="7"/>
  <c r="F733" i="7"/>
  <c r="R733" i="7" s="1"/>
  <c r="I732" i="7"/>
  <c r="D731" i="7"/>
  <c r="G730" i="7"/>
  <c r="H727" i="7"/>
  <c r="F725" i="7"/>
  <c r="R725" i="7" s="1"/>
  <c r="I724" i="7"/>
  <c r="U724" i="7" s="1"/>
  <c r="D723" i="7"/>
  <c r="G722" i="7"/>
  <c r="E720" i="7"/>
  <c r="H719" i="7"/>
  <c r="F717" i="7"/>
  <c r="I716" i="7"/>
  <c r="D715" i="7"/>
  <c r="G714" i="7"/>
  <c r="S714" i="7" s="1"/>
  <c r="H711" i="7"/>
  <c r="F709" i="7"/>
  <c r="I708" i="7"/>
  <c r="D707" i="7"/>
  <c r="G706" i="7"/>
  <c r="E704" i="7"/>
  <c r="H703" i="7"/>
  <c r="L693" i="7"/>
  <c r="X693" i="7" s="1"/>
  <c r="F701" i="7"/>
  <c r="I700" i="7"/>
  <c r="D699" i="7"/>
  <c r="G698" i="7"/>
  <c r="E696" i="7"/>
  <c r="H695" i="7"/>
  <c r="H692" i="7"/>
  <c r="L682" i="7"/>
  <c r="X682" i="7" s="1"/>
  <c r="H686" i="7"/>
  <c r="D690" i="7"/>
  <c r="J684" i="7"/>
  <c r="F688" i="7"/>
  <c r="J689" i="7"/>
  <c r="G688" i="7"/>
  <c r="D683" i="7"/>
  <c r="G675" i="7"/>
  <c r="S675" i="7" s="1"/>
  <c r="J640" i="7"/>
  <c r="F644" i="7"/>
  <c r="I641" i="7"/>
  <c r="U641" i="7" s="1"/>
  <c r="E645" i="7"/>
  <c r="L638" i="7"/>
  <c r="H642" i="7"/>
  <c r="D646" i="7"/>
  <c r="E691" i="7"/>
  <c r="Q691" i="7" s="1"/>
  <c r="I687" i="7"/>
  <c r="G685" i="7"/>
  <c r="E683" i="7"/>
  <c r="K681" i="7"/>
  <c r="W681" i="7" s="1"/>
  <c r="I679" i="7"/>
  <c r="G677" i="7"/>
  <c r="E675" i="7"/>
  <c r="K673" i="7"/>
  <c r="W673" i="7" s="1"/>
  <c r="I671" i="7"/>
  <c r="G669" i="7"/>
  <c r="E667" i="7"/>
  <c r="K665" i="7"/>
  <c r="F664" i="7"/>
  <c r="I663" i="7"/>
  <c r="G661" i="7"/>
  <c r="J660" i="7"/>
  <c r="V660" i="7" s="1"/>
  <c r="E659" i="7"/>
  <c r="K657" i="7"/>
  <c r="F656" i="7"/>
  <c r="I655" i="7"/>
  <c r="G653" i="7"/>
  <c r="J652" i="7"/>
  <c r="E651" i="7"/>
  <c r="K649" i="7"/>
  <c r="F648" i="7"/>
  <c r="I647" i="7"/>
  <c r="G645" i="7"/>
  <c r="S645" i="7" s="1"/>
  <c r="J644" i="7"/>
  <c r="E643" i="7"/>
  <c r="K641" i="7"/>
  <c r="F640" i="7"/>
  <c r="R640" i="7" s="1"/>
  <c r="I639" i="7"/>
  <c r="U639" i="7" s="1"/>
  <c r="G637" i="7"/>
  <c r="J636" i="7"/>
  <c r="E635" i="7"/>
  <c r="K633" i="7"/>
  <c r="F632" i="7"/>
  <c r="I631" i="7"/>
  <c r="D630" i="7"/>
  <c r="G629" i="7"/>
  <c r="S629" i="7" s="1"/>
  <c r="J628" i="7"/>
  <c r="E627" i="7"/>
  <c r="H626" i="7"/>
  <c r="K625" i="7"/>
  <c r="F624" i="7"/>
  <c r="I623" i="7"/>
  <c r="L622" i="7"/>
  <c r="D622" i="7"/>
  <c r="G621" i="7"/>
  <c r="J620" i="7"/>
  <c r="E619" i="7"/>
  <c r="H618" i="7"/>
  <c r="K617" i="7"/>
  <c r="F616" i="7"/>
  <c r="I615" i="7"/>
  <c r="L614" i="7"/>
  <c r="D614" i="7"/>
  <c r="G613" i="7"/>
  <c r="J612" i="7"/>
  <c r="E611" i="7"/>
  <c r="H610" i="7"/>
  <c r="K609" i="7"/>
  <c r="F608" i="7"/>
  <c r="R608" i="7" s="1"/>
  <c r="I607" i="7"/>
  <c r="U607" i="7" s="1"/>
  <c r="L606" i="7"/>
  <c r="D606" i="7"/>
  <c r="G605" i="7"/>
  <c r="J604" i="7"/>
  <c r="E603" i="7"/>
  <c r="H602" i="7"/>
  <c r="K601" i="7"/>
  <c r="F600" i="7"/>
  <c r="I599" i="7"/>
  <c r="L598" i="7"/>
  <c r="D598" i="7"/>
  <c r="G597" i="7"/>
  <c r="J596" i="7"/>
  <c r="E595" i="7"/>
  <c r="H594" i="7"/>
  <c r="T594" i="7" s="1"/>
  <c r="F592" i="7"/>
  <c r="I591" i="7"/>
  <c r="L590" i="7"/>
  <c r="D590" i="7"/>
  <c r="G589" i="7"/>
  <c r="J588" i="7"/>
  <c r="E587" i="7"/>
  <c r="H586" i="7"/>
  <c r="F584" i="7"/>
  <c r="R584" i="7" s="1"/>
  <c r="I583" i="7"/>
  <c r="L582" i="7"/>
  <c r="D582" i="7"/>
  <c r="G581" i="7"/>
  <c r="J580" i="7"/>
  <c r="E579" i="7"/>
  <c r="H578" i="7"/>
  <c r="F576" i="7"/>
  <c r="R576" i="7" s="1"/>
  <c r="I575" i="7"/>
  <c r="L574" i="7"/>
  <c r="D574" i="7"/>
  <c r="G573" i="7"/>
  <c r="J572" i="7"/>
  <c r="H570" i="7"/>
  <c r="K569" i="7"/>
  <c r="I563" i="7"/>
  <c r="E567" i="7"/>
  <c r="K561" i="7"/>
  <c r="G565" i="7"/>
  <c r="F568" i="7"/>
  <c r="G567" i="7"/>
  <c r="G559" i="7"/>
  <c r="G547" i="7"/>
  <c r="K539" i="7"/>
  <c r="L651" i="7"/>
  <c r="G650" i="7"/>
  <c r="K646" i="7"/>
  <c r="L643" i="7"/>
  <c r="G642" i="7"/>
  <c r="K638" i="7"/>
  <c r="L635" i="7"/>
  <c r="G634" i="7"/>
  <c r="S634" i="7" s="1"/>
  <c r="K630" i="7"/>
  <c r="L627" i="7"/>
  <c r="G626" i="7"/>
  <c r="S626" i="7" s="1"/>
  <c r="K622" i="7"/>
  <c r="L619" i="7"/>
  <c r="G618" i="7"/>
  <c r="H615" i="7"/>
  <c r="K614" i="7"/>
  <c r="L611" i="7"/>
  <c r="G610" i="7"/>
  <c r="S610" i="7" s="1"/>
  <c r="H607" i="7"/>
  <c r="K606" i="7"/>
  <c r="L603" i="7"/>
  <c r="G602" i="7"/>
  <c r="H599" i="7"/>
  <c r="K598" i="7"/>
  <c r="W598" i="7" s="1"/>
  <c r="L595" i="7"/>
  <c r="G594" i="7"/>
  <c r="H591" i="7"/>
  <c r="T591" i="7" s="1"/>
  <c r="K590" i="7"/>
  <c r="L587" i="7"/>
  <c r="G586" i="7"/>
  <c r="H583" i="7"/>
  <c r="K582" i="7"/>
  <c r="W582" i="7" s="1"/>
  <c r="L579" i="7"/>
  <c r="G578" i="7"/>
  <c r="H575" i="7"/>
  <c r="T575" i="7" s="1"/>
  <c r="K574" i="7"/>
  <c r="L565" i="7"/>
  <c r="L571" i="7"/>
  <c r="D571" i="7"/>
  <c r="G570" i="7"/>
  <c r="S570" i="7" s="1"/>
  <c r="J560" i="7"/>
  <c r="F564" i="7"/>
  <c r="L558" i="7"/>
  <c r="H562" i="7"/>
  <c r="D566" i="7"/>
  <c r="L554" i="7"/>
  <c r="H558" i="7"/>
  <c r="D562" i="7"/>
  <c r="J556" i="7"/>
  <c r="F560" i="7"/>
  <c r="R560" i="7" s="1"/>
  <c r="J552" i="7"/>
  <c r="F556" i="7"/>
  <c r="R556" i="7" s="1"/>
  <c r="L550" i="7"/>
  <c r="H554" i="7"/>
  <c r="D558" i="7"/>
  <c r="I557" i="7"/>
  <c r="U557" i="7" s="1"/>
  <c r="I544" i="7"/>
  <c r="E548" i="7"/>
  <c r="L541" i="7"/>
  <c r="H545" i="7"/>
  <c r="D549" i="7"/>
  <c r="F547" i="7"/>
  <c r="J543" i="7"/>
  <c r="G663" i="7"/>
  <c r="S663" i="7" s="1"/>
  <c r="K659" i="7"/>
  <c r="G655" i="7"/>
  <c r="K651" i="7"/>
  <c r="G647" i="7"/>
  <c r="K643" i="7"/>
  <c r="G639" i="7"/>
  <c r="K635" i="7"/>
  <c r="G631" i="7"/>
  <c r="S631" i="7" s="1"/>
  <c r="E629" i="7"/>
  <c r="K627" i="7"/>
  <c r="I625" i="7"/>
  <c r="G623" i="7"/>
  <c r="S623" i="7" s="1"/>
  <c r="E621" i="7"/>
  <c r="K619" i="7"/>
  <c r="I617" i="7"/>
  <c r="U617" i="7" s="1"/>
  <c r="G615" i="7"/>
  <c r="S615" i="7" s="1"/>
  <c r="E613" i="7"/>
  <c r="K611" i="7"/>
  <c r="I609" i="7"/>
  <c r="U609" i="7" s="1"/>
  <c r="G607" i="7"/>
  <c r="E605" i="7"/>
  <c r="K603" i="7"/>
  <c r="I601" i="7"/>
  <c r="G599" i="7"/>
  <c r="E597" i="7"/>
  <c r="K595" i="7"/>
  <c r="I593" i="7"/>
  <c r="G591" i="7"/>
  <c r="E589" i="7"/>
  <c r="K587" i="7"/>
  <c r="I585" i="7"/>
  <c r="G583" i="7"/>
  <c r="S583" i="7" s="1"/>
  <c r="E581" i="7"/>
  <c r="K579" i="7"/>
  <c r="I577" i="7"/>
  <c r="G575" i="7"/>
  <c r="E573" i="7"/>
  <c r="K571" i="7"/>
  <c r="L562" i="7"/>
  <c r="H566" i="7"/>
  <c r="T566" i="7" s="1"/>
  <c r="J564" i="7"/>
  <c r="I569" i="7"/>
  <c r="I561" i="7"/>
  <c r="U561" i="7" s="1"/>
  <c r="L546" i="7"/>
  <c r="H550" i="7"/>
  <c r="D554" i="7"/>
  <c r="J548" i="7"/>
  <c r="F552" i="7"/>
  <c r="F687" i="7"/>
  <c r="G684" i="7"/>
  <c r="J683" i="7"/>
  <c r="K680" i="7"/>
  <c r="F679" i="7"/>
  <c r="G676" i="7"/>
  <c r="J675" i="7"/>
  <c r="K672" i="7"/>
  <c r="W672" i="7" s="1"/>
  <c r="F671" i="7"/>
  <c r="R671" i="7" s="1"/>
  <c r="G668" i="7"/>
  <c r="S668" i="7" s="1"/>
  <c r="J667" i="7"/>
  <c r="K664" i="7"/>
  <c r="F663" i="7"/>
  <c r="G660" i="7"/>
  <c r="J659" i="7"/>
  <c r="E658" i="7"/>
  <c r="Q658" i="7" s="1"/>
  <c r="K656" i="7"/>
  <c r="F655" i="7"/>
  <c r="R655" i="7" s="1"/>
  <c r="I654" i="7"/>
  <c r="D653" i="7"/>
  <c r="G652" i="7"/>
  <c r="J651" i="7"/>
  <c r="E650" i="7"/>
  <c r="Q650" i="7" s="1"/>
  <c r="H649" i="7"/>
  <c r="T649" i="7" s="1"/>
  <c r="K648" i="7"/>
  <c r="F647" i="7"/>
  <c r="I646" i="7"/>
  <c r="L645" i="7"/>
  <c r="D645" i="7"/>
  <c r="G644" i="7"/>
  <c r="J643" i="7"/>
  <c r="V643" i="7" s="1"/>
  <c r="E642" i="7"/>
  <c r="Q642" i="7" s="1"/>
  <c r="H641" i="7"/>
  <c r="K640" i="7"/>
  <c r="F639" i="7"/>
  <c r="I638" i="7"/>
  <c r="L637" i="7"/>
  <c r="D637" i="7"/>
  <c r="G636" i="7"/>
  <c r="J635" i="7"/>
  <c r="E634" i="7"/>
  <c r="H633" i="7"/>
  <c r="K632" i="7"/>
  <c r="F631" i="7"/>
  <c r="I630" i="7"/>
  <c r="L629" i="7"/>
  <c r="D629" i="7"/>
  <c r="G628" i="7"/>
  <c r="S628" i="7" s="1"/>
  <c r="J627" i="7"/>
  <c r="E626" i="7"/>
  <c r="H625" i="7"/>
  <c r="K624" i="7"/>
  <c r="F623" i="7"/>
  <c r="I622" i="7"/>
  <c r="L621" i="7"/>
  <c r="D621" i="7"/>
  <c r="G620" i="7"/>
  <c r="J619" i="7"/>
  <c r="E618" i="7"/>
  <c r="Q618" i="7" s="1"/>
  <c r="H617" i="7"/>
  <c r="K616" i="7"/>
  <c r="F615" i="7"/>
  <c r="I614" i="7"/>
  <c r="L613" i="7"/>
  <c r="X613" i="7" s="1"/>
  <c r="D613" i="7"/>
  <c r="G612" i="7"/>
  <c r="J611" i="7"/>
  <c r="E610" i="7"/>
  <c r="H609" i="7"/>
  <c r="K608" i="7"/>
  <c r="F607" i="7"/>
  <c r="I606" i="7"/>
  <c r="U606" i="7" s="1"/>
  <c r="L605" i="7"/>
  <c r="D605" i="7"/>
  <c r="G604" i="7"/>
  <c r="S604" i="7" s="1"/>
  <c r="J603" i="7"/>
  <c r="E602" i="7"/>
  <c r="H601" i="7"/>
  <c r="K600" i="7"/>
  <c r="F599" i="7"/>
  <c r="R599" i="7" s="1"/>
  <c r="I598" i="7"/>
  <c r="L597" i="7"/>
  <c r="D597" i="7"/>
  <c r="G596" i="7"/>
  <c r="J595" i="7"/>
  <c r="E594" i="7"/>
  <c r="H593" i="7"/>
  <c r="T593" i="7" s="1"/>
  <c r="K592" i="7"/>
  <c r="W592" i="7" s="1"/>
  <c r="F591" i="7"/>
  <c r="I590" i="7"/>
  <c r="L589" i="7"/>
  <c r="X589" i="7" s="1"/>
  <c r="D589" i="7"/>
  <c r="G588" i="7"/>
  <c r="J587" i="7"/>
  <c r="E586" i="7"/>
  <c r="H585" i="7"/>
  <c r="T585" i="7" s="1"/>
  <c r="K584" i="7"/>
  <c r="I582" i="7"/>
  <c r="L581" i="7"/>
  <c r="X581" i="7" s="1"/>
  <c r="D581" i="7"/>
  <c r="G580" i="7"/>
  <c r="J579" i="7"/>
  <c r="E578" i="7"/>
  <c r="Q578" i="7" s="1"/>
  <c r="H577" i="7"/>
  <c r="K576" i="7"/>
  <c r="I574" i="7"/>
  <c r="L573" i="7"/>
  <c r="X573" i="7" s="1"/>
  <c r="D573" i="7"/>
  <c r="G572" i="7"/>
  <c r="J571" i="7"/>
  <c r="E570" i="7"/>
  <c r="H569" i="7"/>
  <c r="T569" i="7" s="1"/>
  <c r="K568" i="7"/>
  <c r="L559" i="7"/>
  <c r="H563" i="7"/>
  <c r="D567" i="7"/>
  <c r="K560" i="7"/>
  <c r="G564" i="7"/>
  <c r="K566" i="7"/>
  <c r="F565" i="7"/>
  <c r="J557" i="7"/>
  <c r="F561" i="7"/>
  <c r="I558" i="7"/>
  <c r="E562" i="7"/>
  <c r="I562" i="7"/>
  <c r="E561" i="7"/>
  <c r="K558" i="7"/>
  <c r="J549" i="7"/>
  <c r="V549" i="7" s="1"/>
  <c r="F553" i="7"/>
  <c r="I550" i="7"/>
  <c r="E554" i="7"/>
  <c r="I553" i="7"/>
  <c r="J544" i="7"/>
  <c r="F548" i="7"/>
  <c r="L542" i="7"/>
  <c r="H546" i="7"/>
  <c r="T546" i="7" s="1"/>
  <c r="D550" i="7"/>
  <c r="I549" i="7"/>
  <c r="I536" i="7"/>
  <c r="U536" i="7" s="1"/>
  <c r="E540" i="7"/>
  <c r="L533" i="7"/>
  <c r="H537" i="7"/>
  <c r="D541" i="7"/>
  <c r="K534" i="7"/>
  <c r="G538" i="7"/>
  <c r="I533" i="7"/>
  <c r="E537" i="7"/>
  <c r="L530" i="7"/>
  <c r="H534" i="7"/>
  <c r="D538" i="7"/>
  <c r="K531" i="7"/>
  <c r="W531" i="7" s="1"/>
  <c r="J532" i="7"/>
  <c r="V532" i="7" s="1"/>
  <c r="F536" i="7"/>
  <c r="G689" i="7"/>
  <c r="S689" i="7" s="1"/>
  <c r="E687" i="7"/>
  <c r="Q687" i="7" s="1"/>
  <c r="I683" i="7"/>
  <c r="G681" i="7"/>
  <c r="I675" i="7"/>
  <c r="G673" i="7"/>
  <c r="I667" i="7"/>
  <c r="U667" i="7" s="1"/>
  <c r="D666" i="7"/>
  <c r="G665" i="7"/>
  <c r="H662" i="7"/>
  <c r="I659" i="7"/>
  <c r="D658" i="7"/>
  <c r="G657" i="7"/>
  <c r="H654" i="7"/>
  <c r="T654" i="7" s="1"/>
  <c r="I651" i="7"/>
  <c r="D650" i="7"/>
  <c r="G649" i="7"/>
  <c r="H646" i="7"/>
  <c r="I643" i="7"/>
  <c r="D642" i="7"/>
  <c r="G641" i="7"/>
  <c r="H638" i="7"/>
  <c r="T638" i="7" s="1"/>
  <c r="I635" i="7"/>
  <c r="U635" i="7" s="1"/>
  <c r="D634" i="7"/>
  <c r="G633" i="7"/>
  <c r="H630" i="7"/>
  <c r="F628" i="7"/>
  <c r="I627" i="7"/>
  <c r="D626" i="7"/>
  <c r="G625" i="7"/>
  <c r="J624" i="7"/>
  <c r="V624" i="7" s="1"/>
  <c r="H622" i="7"/>
  <c r="F620" i="7"/>
  <c r="R620" i="7" s="1"/>
  <c r="I619" i="7"/>
  <c r="D618" i="7"/>
  <c r="G617" i="7"/>
  <c r="J616" i="7"/>
  <c r="H614" i="7"/>
  <c r="F612" i="7"/>
  <c r="R612" i="7" s="1"/>
  <c r="D610" i="7"/>
  <c r="G609" i="7"/>
  <c r="J608" i="7"/>
  <c r="H606" i="7"/>
  <c r="F604" i="7"/>
  <c r="D602" i="7"/>
  <c r="G601" i="7"/>
  <c r="S601" i="7" s="1"/>
  <c r="J600" i="7"/>
  <c r="V600" i="7" s="1"/>
  <c r="H598" i="7"/>
  <c r="F596" i="7"/>
  <c r="D594" i="7"/>
  <c r="G593" i="7"/>
  <c r="J592" i="7"/>
  <c r="H590" i="7"/>
  <c r="F588" i="7"/>
  <c r="R588" i="7" s="1"/>
  <c r="D586" i="7"/>
  <c r="G585" i="7"/>
  <c r="J584" i="7"/>
  <c r="H582" i="7"/>
  <c r="F580" i="7"/>
  <c r="R580" i="7" s="1"/>
  <c r="D578" i="7"/>
  <c r="G577" i="7"/>
  <c r="J576" i="7"/>
  <c r="H574" i="7"/>
  <c r="T574" i="7" s="1"/>
  <c r="K565" i="7"/>
  <c r="I567" i="7"/>
  <c r="F572" i="7"/>
  <c r="R572" i="7" s="1"/>
  <c r="D570" i="7"/>
  <c r="G569" i="7"/>
  <c r="J568" i="7"/>
  <c r="J566" i="7"/>
  <c r="E565" i="7"/>
  <c r="Q565" i="7" s="1"/>
  <c r="L563" i="7"/>
  <c r="E557" i="7"/>
  <c r="E553" i="7"/>
  <c r="L538" i="7"/>
  <c r="H542" i="7"/>
  <c r="D546" i="7"/>
  <c r="J540" i="7"/>
  <c r="V540" i="7" s="1"/>
  <c r="F544" i="7"/>
  <c r="R544" i="7" s="1"/>
  <c r="G686" i="7"/>
  <c r="H683" i="7"/>
  <c r="G678" i="7"/>
  <c r="H675" i="7"/>
  <c r="G670" i="7"/>
  <c r="H667" i="7"/>
  <c r="G662" i="7"/>
  <c r="H659" i="7"/>
  <c r="T659" i="7" s="1"/>
  <c r="F657" i="7"/>
  <c r="G654" i="7"/>
  <c r="J653" i="7"/>
  <c r="V653" i="7" s="1"/>
  <c r="E652" i="7"/>
  <c r="Q652" i="7" s="1"/>
  <c r="H651" i="7"/>
  <c r="F649" i="7"/>
  <c r="I648" i="7"/>
  <c r="G646" i="7"/>
  <c r="S646" i="7" s="1"/>
  <c r="J645" i="7"/>
  <c r="E644" i="7"/>
  <c r="Q644" i="7" s="1"/>
  <c r="H643" i="7"/>
  <c r="F641" i="7"/>
  <c r="I640" i="7"/>
  <c r="G638" i="7"/>
  <c r="J637" i="7"/>
  <c r="E636" i="7"/>
  <c r="Q636" i="7" s="1"/>
  <c r="H635" i="7"/>
  <c r="F633" i="7"/>
  <c r="I632" i="7"/>
  <c r="U632" i="7" s="1"/>
  <c r="G630" i="7"/>
  <c r="J629" i="7"/>
  <c r="E628" i="7"/>
  <c r="H627" i="7"/>
  <c r="F625" i="7"/>
  <c r="R625" i="7" s="1"/>
  <c r="I624" i="7"/>
  <c r="G622" i="7"/>
  <c r="J621" i="7"/>
  <c r="E620" i="7"/>
  <c r="H619" i="7"/>
  <c r="F617" i="7"/>
  <c r="I616" i="7"/>
  <c r="U616" i="7" s="1"/>
  <c r="G614" i="7"/>
  <c r="S614" i="7" s="1"/>
  <c r="J613" i="7"/>
  <c r="E612" i="7"/>
  <c r="H611" i="7"/>
  <c r="T611" i="7" s="1"/>
  <c r="F609" i="7"/>
  <c r="I608" i="7"/>
  <c r="D607" i="7"/>
  <c r="G606" i="7"/>
  <c r="J605" i="7"/>
  <c r="V605" i="7" s="1"/>
  <c r="E604" i="7"/>
  <c r="H603" i="7"/>
  <c r="F601" i="7"/>
  <c r="I600" i="7"/>
  <c r="D599" i="7"/>
  <c r="G598" i="7"/>
  <c r="J597" i="7"/>
  <c r="V597" i="7" s="1"/>
  <c r="E596" i="7"/>
  <c r="Q596" i="7" s="1"/>
  <c r="H595" i="7"/>
  <c r="F593" i="7"/>
  <c r="I592" i="7"/>
  <c r="D591" i="7"/>
  <c r="G590" i="7"/>
  <c r="J589" i="7"/>
  <c r="E588" i="7"/>
  <c r="H587" i="7"/>
  <c r="F585" i="7"/>
  <c r="I584" i="7"/>
  <c r="D583" i="7"/>
  <c r="G582" i="7"/>
  <c r="J581" i="7"/>
  <c r="E580" i="7"/>
  <c r="H579" i="7"/>
  <c r="T579" i="7" s="1"/>
  <c r="F577" i="7"/>
  <c r="R577" i="7" s="1"/>
  <c r="I576" i="7"/>
  <c r="D575" i="7"/>
  <c r="G574" i="7"/>
  <c r="J573" i="7"/>
  <c r="E572" i="7"/>
  <c r="K562" i="7"/>
  <c r="G566" i="7"/>
  <c r="J563" i="7"/>
  <c r="V563" i="7" s="1"/>
  <c r="F567" i="7"/>
  <c r="I568" i="7"/>
  <c r="K567" i="7"/>
  <c r="F566" i="7"/>
  <c r="K563" i="7"/>
  <c r="K559" i="7"/>
  <c r="K555" i="7"/>
  <c r="G554" i="7"/>
  <c r="S554" i="7" s="1"/>
  <c r="J541" i="7"/>
  <c r="F545" i="7"/>
  <c r="I542" i="7"/>
  <c r="E546" i="7"/>
  <c r="L539" i="7"/>
  <c r="I545" i="7"/>
  <c r="K535" i="7"/>
  <c r="G539" i="7"/>
  <c r="J536" i="7"/>
  <c r="F540" i="7"/>
  <c r="L534" i="7"/>
  <c r="H538" i="7"/>
  <c r="T538" i="7" s="1"/>
  <c r="D542" i="7"/>
  <c r="I541" i="7"/>
  <c r="G627" i="7"/>
  <c r="S627" i="7" s="1"/>
  <c r="G619" i="7"/>
  <c r="G611" i="7"/>
  <c r="G603" i="7"/>
  <c r="S603" i="7" s="1"/>
  <c r="G595" i="7"/>
  <c r="S595" i="7" s="1"/>
  <c r="G587" i="7"/>
  <c r="G579" i="7"/>
  <c r="G571" i="7"/>
  <c r="G656" i="7"/>
  <c r="F651" i="7"/>
  <c r="R651" i="7" s="1"/>
  <c r="G648" i="7"/>
  <c r="F643" i="7"/>
  <c r="G640" i="7"/>
  <c r="F635" i="7"/>
  <c r="G632" i="7"/>
  <c r="F627" i="7"/>
  <c r="G624" i="7"/>
  <c r="F619" i="7"/>
  <c r="R619" i="7" s="1"/>
  <c r="G616" i="7"/>
  <c r="F611" i="7"/>
  <c r="G608" i="7"/>
  <c r="F603" i="7"/>
  <c r="G600" i="7"/>
  <c r="F595" i="7"/>
  <c r="G592" i="7"/>
  <c r="F587" i="7"/>
  <c r="R587" i="7" s="1"/>
  <c r="G584" i="7"/>
  <c r="F579" i="7"/>
  <c r="G576" i="7"/>
  <c r="J565" i="7"/>
  <c r="I566" i="7"/>
  <c r="F571" i="7"/>
  <c r="G568" i="7"/>
  <c r="S568" i="7" s="1"/>
  <c r="H567" i="7"/>
  <c r="T567" i="7" s="1"/>
  <c r="I560" i="7"/>
  <c r="E564" i="7"/>
  <c r="Q564" i="7" s="1"/>
  <c r="L557" i="7"/>
  <c r="H561" i="7"/>
  <c r="D565" i="7"/>
  <c r="K564" i="7"/>
  <c r="F563" i="7"/>
  <c r="I552" i="7"/>
  <c r="U552" i="7" s="1"/>
  <c r="E556" i="7"/>
  <c r="L549" i="7"/>
  <c r="H553" i="7"/>
  <c r="T553" i="7" s="1"/>
  <c r="D557" i="7"/>
  <c r="F555" i="7"/>
  <c r="J551" i="7"/>
  <c r="K547" i="7"/>
  <c r="K542" i="7"/>
  <c r="W542" i="7" s="1"/>
  <c r="K532" i="7"/>
  <c r="J533" i="7"/>
  <c r="V533" i="7" s="1"/>
  <c r="F537" i="7"/>
  <c r="I534" i="7"/>
  <c r="E538" i="7"/>
  <c r="L531" i="7"/>
  <c r="H535" i="7"/>
  <c r="D539" i="7"/>
  <c r="E563" i="7"/>
  <c r="I559" i="7"/>
  <c r="G557" i="7"/>
  <c r="K553" i="7"/>
  <c r="I551" i="7"/>
  <c r="G549" i="7"/>
  <c r="K545" i="7"/>
  <c r="I543" i="7"/>
  <c r="U543" i="7" s="1"/>
  <c r="G541" i="7"/>
  <c r="K537" i="7"/>
  <c r="D534" i="7"/>
  <c r="G533" i="7"/>
  <c r="H530" i="7"/>
  <c r="K529" i="7"/>
  <c r="F528" i="7"/>
  <c r="R528" i="7" s="1"/>
  <c r="L526" i="7"/>
  <c r="X526" i="7" s="1"/>
  <c r="D526" i="7"/>
  <c r="G525" i="7"/>
  <c r="J524" i="7"/>
  <c r="H522" i="7"/>
  <c r="K521" i="7"/>
  <c r="F520" i="7"/>
  <c r="L518" i="7"/>
  <c r="D518" i="7"/>
  <c r="G517" i="7"/>
  <c r="K515" i="7"/>
  <c r="E508" i="7"/>
  <c r="F507" i="7"/>
  <c r="F506" i="7"/>
  <c r="F505" i="7"/>
  <c r="H504" i="7"/>
  <c r="J501" i="7"/>
  <c r="V501" i="7" s="1"/>
  <c r="K500" i="7"/>
  <c r="K499" i="7"/>
  <c r="K498" i="7"/>
  <c r="L497" i="7"/>
  <c r="E492" i="7"/>
  <c r="F491" i="7"/>
  <c r="F490" i="7"/>
  <c r="F489" i="7"/>
  <c r="G486" i="7"/>
  <c r="H485" i="7"/>
  <c r="I477" i="7"/>
  <c r="E481" i="7"/>
  <c r="L474" i="7"/>
  <c r="H478" i="7"/>
  <c r="D482" i="7"/>
  <c r="K475" i="7"/>
  <c r="J476" i="7"/>
  <c r="F480" i="7"/>
  <c r="D531" i="7"/>
  <c r="G530" i="7"/>
  <c r="H527" i="7"/>
  <c r="K526" i="7"/>
  <c r="L523" i="7"/>
  <c r="D523" i="7"/>
  <c r="G522" i="7"/>
  <c r="H519" i="7"/>
  <c r="K518" i="7"/>
  <c r="L509" i="7"/>
  <c r="H513" i="7"/>
  <c r="L502" i="7"/>
  <c r="H506" i="7"/>
  <c r="D510" i="7"/>
  <c r="L501" i="7"/>
  <c r="H505" i="7"/>
  <c r="D509" i="7"/>
  <c r="I503" i="7"/>
  <c r="E507" i="7"/>
  <c r="D508" i="7"/>
  <c r="D507" i="7"/>
  <c r="D506" i="7"/>
  <c r="E505" i="7"/>
  <c r="G504" i="7"/>
  <c r="H502" i="7"/>
  <c r="L486" i="7"/>
  <c r="H490" i="7"/>
  <c r="D494" i="7"/>
  <c r="L485" i="7"/>
  <c r="H489" i="7"/>
  <c r="D493" i="7"/>
  <c r="K486" i="7"/>
  <c r="I487" i="7"/>
  <c r="E491" i="7"/>
  <c r="D492" i="7"/>
  <c r="D491" i="7"/>
  <c r="D490" i="7"/>
  <c r="E489" i="7"/>
  <c r="Q489" i="7" s="1"/>
  <c r="G527" i="7"/>
  <c r="K523" i="7"/>
  <c r="I521" i="7"/>
  <c r="G519" i="7"/>
  <c r="I502" i="7"/>
  <c r="E506" i="7"/>
  <c r="J500" i="7"/>
  <c r="V500" i="7" s="1"/>
  <c r="F504" i="7"/>
  <c r="J499" i="7"/>
  <c r="F503" i="7"/>
  <c r="R503" i="7" s="1"/>
  <c r="D505" i="7"/>
  <c r="E504" i="7"/>
  <c r="G503" i="7"/>
  <c r="G502" i="7"/>
  <c r="H501" i="7"/>
  <c r="I486" i="7"/>
  <c r="U486" i="7" s="1"/>
  <c r="E490" i="7"/>
  <c r="L483" i="7"/>
  <c r="H487" i="7"/>
  <c r="L482" i="7"/>
  <c r="J484" i="7"/>
  <c r="F488" i="7"/>
  <c r="J483" i="7"/>
  <c r="V483" i="7" s="1"/>
  <c r="F487" i="7"/>
  <c r="R487" i="7" s="1"/>
  <c r="I484" i="7"/>
  <c r="D489" i="7"/>
  <c r="E488" i="7"/>
  <c r="Q488" i="7" s="1"/>
  <c r="F559" i="7"/>
  <c r="G556" i="7"/>
  <c r="S556" i="7" s="1"/>
  <c r="J555" i="7"/>
  <c r="K552" i="7"/>
  <c r="G548" i="7"/>
  <c r="S548" i="7" s="1"/>
  <c r="J547" i="7"/>
  <c r="K544" i="7"/>
  <c r="G540" i="7"/>
  <c r="J539" i="7"/>
  <c r="K536" i="7"/>
  <c r="D533" i="7"/>
  <c r="G532" i="7"/>
  <c r="E530" i="7"/>
  <c r="Q530" i="7" s="1"/>
  <c r="H529" i="7"/>
  <c r="K528" i="7"/>
  <c r="I526" i="7"/>
  <c r="L525" i="7"/>
  <c r="D525" i="7"/>
  <c r="G524" i="7"/>
  <c r="E522" i="7"/>
  <c r="H521" i="7"/>
  <c r="K520" i="7"/>
  <c r="I518" i="7"/>
  <c r="L517" i="7"/>
  <c r="D517" i="7"/>
  <c r="F516" i="7"/>
  <c r="G515" i="7"/>
  <c r="G514" i="7"/>
  <c r="S514" i="7" s="1"/>
  <c r="I512" i="7"/>
  <c r="U512" i="7" s="1"/>
  <c r="K510" i="7"/>
  <c r="L507" i="7"/>
  <c r="L506" i="7"/>
  <c r="L491" i="7"/>
  <c r="L490" i="7"/>
  <c r="L476" i="7"/>
  <c r="H480" i="7"/>
  <c r="K477" i="7"/>
  <c r="G481" i="7"/>
  <c r="I479" i="7"/>
  <c r="E483" i="7"/>
  <c r="K476" i="7"/>
  <c r="I478" i="7"/>
  <c r="E482" i="7"/>
  <c r="L475" i="7"/>
  <c r="H479" i="7"/>
  <c r="T479" i="7" s="1"/>
  <c r="D483" i="7"/>
  <c r="G561" i="7"/>
  <c r="E559" i="7"/>
  <c r="Q559" i="7" s="1"/>
  <c r="I555" i="7"/>
  <c r="G553" i="7"/>
  <c r="E551" i="7"/>
  <c r="Q551" i="7" s="1"/>
  <c r="I547" i="7"/>
  <c r="U547" i="7" s="1"/>
  <c r="G545" i="7"/>
  <c r="S545" i="7" s="1"/>
  <c r="E543" i="7"/>
  <c r="I539" i="7"/>
  <c r="G537" i="7"/>
  <c r="S537" i="7" s="1"/>
  <c r="E535" i="7"/>
  <c r="F532" i="7"/>
  <c r="I531" i="7"/>
  <c r="D530" i="7"/>
  <c r="G529" i="7"/>
  <c r="S529" i="7" s="1"/>
  <c r="J528" i="7"/>
  <c r="E527" i="7"/>
  <c r="Q527" i="7" s="1"/>
  <c r="H526" i="7"/>
  <c r="F524" i="7"/>
  <c r="I523" i="7"/>
  <c r="L522" i="7"/>
  <c r="D522" i="7"/>
  <c r="G521" i="7"/>
  <c r="J520" i="7"/>
  <c r="E519" i="7"/>
  <c r="Q519" i="7" s="1"/>
  <c r="H518" i="7"/>
  <c r="K517" i="7"/>
  <c r="I511" i="7"/>
  <c r="E515" i="7"/>
  <c r="E516" i="7"/>
  <c r="F515" i="7"/>
  <c r="F514" i="7"/>
  <c r="F513" i="7"/>
  <c r="H512" i="7"/>
  <c r="J511" i="7"/>
  <c r="J510" i="7"/>
  <c r="J509" i="7"/>
  <c r="K508" i="7"/>
  <c r="W508" i="7" s="1"/>
  <c r="K507" i="7"/>
  <c r="K506" i="7"/>
  <c r="L505" i="7"/>
  <c r="E500" i="7"/>
  <c r="F499" i="7"/>
  <c r="F498" i="7"/>
  <c r="F497" i="7"/>
  <c r="H496" i="7"/>
  <c r="J493" i="7"/>
  <c r="K492" i="7"/>
  <c r="K491" i="7"/>
  <c r="W491" i="7" s="1"/>
  <c r="K490" i="7"/>
  <c r="L489" i="7"/>
  <c r="K479" i="7"/>
  <c r="G483" i="7"/>
  <c r="J480" i="7"/>
  <c r="V480" i="7" s="1"/>
  <c r="L478" i="7"/>
  <c r="H482" i="7"/>
  <c r="D486" i="7"/>
  <c r="K483" i="7"/>
  <c r="F482" i="7"/>
  <c r="G479" i="7"/>
  <c r="D559" i="7"/>
  <c r="G558" i="7"/>
  <c r="S558" i="7" s="1"/>
  <c r="H555" i="7"/>
  <c r="T555" i="7" s="1"/>
  <c r="D551" i="7"/>
  <c r="G550" i="7"/>
  <c r="S550" i="7" s="1"/>
  <c r="H547" i="7"/>
  <c r="D543" i="7"/>
  <c r="G542" i="7"/>
  <c r="H539" i="7"/>
  <c r="D535" i="7"/>
  <c r="G534" i="7"/>
  <c r="S534" i="7" s="1"/>
  <c r="E532" i="7"/>
  <c r="H531" i="7"/>
  <c r="F529" i="7"/>
  <c r="I528" i="7"/>
  <c r="D527" i="7"/>
  <c r="G526" i="7"/>
  <c r="J525" i="7"/>
  <c r="V525" i="7" s="1"/>
  <c r="E524" i="7"/>
  <c r="Q524" i="7" s="1"/>
  <c r="H523" i="7"/>
  <c r="F521" i="7"/>
  <c r="I520" i="7"/>
  <c r="D519" i="7"/>
  <c r="G518" i="7"/>
  <c r="J517" i="7"/>
  <c r="D516" i="7"/>
  <c r="D515" i="7"/>
  <c r="D514" i="7"/>
  <c r="E513" i="7"/>
  <c r="G512" i="7"/>
  <c r="H510" i="7"/>
  <c r="L494" i="7"/>
  <c r="H498" i="7"/>
  <c r="D502" i="7"/>
  <c r="L493" i="7"/>
  <c r="X493" i="7" s="1"/>
  <c r="H497" i="7"/>
  <c r="D501" i="7"/>
  <c r="I495" i="7"/>
  <c r="U495" i="7" s="1"/>
  <c r="E499" i="7"/>
  <c r="D500" i="7"/>
  <c r="D499" i="7"/>
  <c r="D498" i="7"/>
  <c r="E497" i="7"/>
  <c r="Q497" i="7" s="1"/>
  <c r="G496" i="7"/>
  <c r="H494" i="7"/>
  <c r="K485" i="7"/>
  <c r="L484" i="7"/>
  <c r="L473" i="7"/>
  <c r="H477" i="7"/>
  <c r="K474" i="7"/>
  <c r="J475" i="7"/>
  <c r="V475" i="7" s="1"/>
  <c r="F479" i="7"/>
  <c r="I476" i="7"/>
  <c r="E480" i="7"/>
  <c r="G531" i="7"/>
  <c r="E529" i="7"/>
  <c r="I525" i="7"/>
  <c r="G523" i="7"/>
  <c r="E521" i="7"/>
  <c r="Q521" i="7" s="1"/>
  <c r="L510" i="7"/>
  <c r="H514" i="7"/>
  <c r="I517" i="7"/>
  <c r="U517" i="7" s="1"/>
  <c r="I510" i="7"/>
  <c r="E514" i="7"/>
  <c r="J508" i="7"/>
  <c r="F512" i="7"/>
  <c r="J507" i="7"/>
  <c r="V507" i="7" s="1"/>
  <c r="F511" i="7"/>
  <c r="D513" i="7"/>
  <c r="E512" i="7"/>
  <c r="G511" i="7"/>
  <c r="S511" i="7" s="1"/>
  <c r="G510" i="7"/>
  <c r="H509" i="7"/>
  <c r="I505" i="7"/>
  <c r="U505" i="7" s="1"/>
  <c r="J504" i="7"/>
  <c r="V504" i="7" s="1"/>
  <c r="I494" i="7"/>
  <c r="E498" i="7"/>
  <c r="J492" i="7"/>
  <c r="F496" i="7"/>
  <c r="J491" i="7"/>
  <c r="F495" i="7"/>
  <c r="D497" i="7"/>
  <c r="E496" i="7"/>
  <c r="Q496" i="7" s="1"/>
  <c r="G495" i="7"/>
  <c r="G494" i="7"/>
  <c r="S494" i="7" s="1"/>
  <c r="H493" i="7"/>
  <c r="I489" i="7"/>
  <c r="J488" i="7"/>
  <c r="J486" i="7"/>
  <c r="J485" i="7"/>
  <c r="V485" i="7" s="1"/>
  <c r="K484" i="7"/>
  <c r="W484" i="7" s="1"/>
  <c r="L481" i="7"/>
  <c r="G528" i="7"/>
  <c r="G520" i="7"/>
  <c r="S520" i="7" s="1"/>
  <c r="K516" i="7"/>
  <c r="L515" i="7"/>
  <c r="L514" i="7"/>
  <c r="L499" i="7"/>
  <c r="X499" i="7" s="1"/>
  <c r="L498" i="7"/>
  <c r="X498" i="7" s="1"/>
  <c r="H486" i="7"/>
  <c r="I485" i="7"/>
  <c r="G509" i="7"/>
  <c r="S509" i="7" s="1"/>
  <c r="G501" i="7"/>
  <c r="G493" i="7"/>
  <c r="G485" i="7"/>
  <c r="D478" i="7"/>
  <c r="G477" i="7"/>
  <c r="S477" i="7" s="1"/>
  <c r="E475" i="7"/>
  <c r="H474" i="7"/>
  <c r="F472" i="7"/>
  <c r="I471" i="7"/>
  <c r="L470" i="7"/>
  <c r="D470" i="7"/>
  <c r="G469" i="7"/>
  <c r="J468" i="7"/>
  <c r="V468" i="7" s="1"/>
  <c r="E467" i="7"/>
  <c r="H466" i="7"/>
  <c r="F464" i="7"/>
  <c r="I463" i="7"/>
  <c r="L462" i="7"/>
  <c r="D462" i="7"/>
  <c r="G461" i="7"/>
  <c r="S461" i="7" s="1"/>
  <c r="J460" i="7"/>
  <c r="V460" i="7" s="1"/>
  <c r="E459" i="7"/>
  <c r="H458" i="7"/>
  <c r="F456" i="7"/>
  <c r="I455" i="7"/>
  <c r="L454" i="7"/>
  <c r="D454" i="7"/>
  <c r="G453" i="7"/>
  <c r="J452" i="7"/>
  <c r="V452" i="7" s="1"/>
  <c r="E451" i="7"/>
  <c r="H450" i="7"/>
  <c r="F448" i="7"/>
  <c r="I447" i="7"/>
  <c r="L446" i="7"/>
  <c r="D446" i="7"/>
  <c r="G445" i="7"/>
  <c r="S445" i="7" s="1"/>
  <c r="J444" i="7"/>
  <c r="V444" i="7" s="1"/>
  <c r="E443" i="7"/>
  <c r="H442" i="7"/>
  <c r="F440" i="7"/>
  <c r="I439" i="7"/>
  <c r="L438" i="7"/>
  <c r="D438" i="7"/>
  <c r="G437" i="7"/>
  <c r="J436" i="7"/>
  <c r="V436" i="7" s="1"/>
  <c r="E435" i="7"/>
  <c r="H434" i="7"/>
  <c r="F432" i="7"/>
  <c r="I431" i="7"/>
  <c r="L430" i="7"/>
  <c r="D430" i="7"/>
  <c r="G429" i="7"/>
  <c r="J428" i="7"/>
  <c r="E427" i="7"/>
  <c r="H426" i="7"/>
  <c r="F424" i="7"/>
  <c r="R424" i="7" s="1"/>
  <c r="I423" i="7"/>
  <c r="L422" i="7"/>
  <c r="D422" i="7"/>
  <c r="G421" i="7"/>
  <c r="S421" i="7" s="1"/>
  <c r="J420" i="7"/>
  <c r="E419" i="7"/>
  <c r="H418" i="7"/>
  <c r="F416" i="7"/>
  <c r="I415" i="7"/>
  <c r="L414" i="7"/>
  <c r="D414" i="7"/>
  <c r="G413" i="7"/>
  <c r="I412" i="7"/>
  <c r="J411" i="7"/>
  <c r="K410" i="7"/>
  <c r="K409" i="7"/>
  <c r="W409" i="7" s="1"/>
  <c r="K408" i="7"/>
  <c r="L407" i="7"/>
  <c r="E402" i="7"/>
  <c r="F401" i="7"/>
  <c r="F400" i="7"/>
  <c r="R400" i="7" s="1"/>
  <c r="F399" i="7"/>
  <c r="H398" i="7"/>
  <c r="J395" i="7"/>
  <c r="K394" i="7"/>
  <c r="F391" i="7"/>
  <c r="K387" i="7"/>
  <c r="I379" i="7"/>
  <c r="U379" i="7" s="1"/>
  <c r="E383" i="7"/>
  <c r="Q383" i="7" s="1"/>
  <c r="L376" i="7"/>
  <c r="H380" i="7"/>
  <c r="D384" i="7"/>
  <c r="K377" i="7"/>
  <c r="J378" i="7"/>
  <c r="F382" i="7"/>
  <c r="G482" i="7"/>
  <c r="S482" i="7" s="1"/>
  <c r="K478" i="7"/>
  <c r="W478" i="7" s="1"/>
  <c r="D475" i="7"/>
  <c r="G474" i="7"/>
  <c r="E472" i="7"/>
  <c r="H471" i="7"/>
  <c r="K470" i="7"/>
  <c r="I468" i="7"/>
  <c r="L467" i="7"/>
  <c r="D467" i="7"/>
  <c r="G466" i="7"/>
  <c r="E464" i="7"/>
  <c r="H463" i="7"/>
  <c r="K462" i="7"/>
  <c r="I460" i="7"/>
  <c r="L459" i="7"/>
  <c r="D459" i="7"/>
  <c r="G458" i="7"/>
  <c r="S458" i="7" s="1"/>
  <c r="E456" i="7"/>
  <c r="H455" i="7"/>
  <c r="K454" i="7"/>
  <c r="I452" i="7"/>
  <c r="L451" i="7"/>
  <c r="D451" i="7"/>
  <c r="G450" i="7"/>
  <c r="S450" i="7" s="1"/>
  <c r="E448" i="7"/>
  <c r="Q448" i="7" s="1"/>
  <c r="H447" i="7"/>
  <c r="K446" i="7"/>
  <c r="I444" i="7"/>
  <c r="L443" i="7"/>
  <c r="D443" i="7"/>
  <c r="G442" i="7"/>
  <c r="E440" i="7"/>
  <c r="H439" i="7"/>
  <c r="T439" i="7" s="1"/>
  <c r="K438" i="7"/>
  <c r="I436" i="7"/>
  <c r="L435" i="7"/>
  <c r="D435" i="7"/>
  <c r="G434" i="7"/>
  <c r="E432" i="7"/>
  <c r="H431" i="7"/>
  <c r="T431" i="7" s="1"/>
  <c r="K430" i="7"/>
  <c r="W430" i="7" s="1"/>
  <c r="I428" i="7"/>
  <c r="L427" i="7"/>
  <c r="D427" i="7"/>
  <c r="G426" i="7"/>
  <c r="E424" i="7"/>
  <c r="H423" i="7"/>
  <c r="K422" i="7"/>
  <c r="W422" i="7" s="1"/>
  <c r="I420" i="7"/>
  <c r="U420" i="7" s="1"/>
  <c r="L419" i="7"/>
  <c r="D419" i="7"/>
  <c r="G418" i="7"/>
  <c r="E416" i="7"/>
  <c r="H415" i="7"/>
  <c r="K414" i="7"/>
  <c r="K406" i="7"/>
  <c r="G410" i="7"/>
  <c r="I409" i="7"/>
  <c r="J408" i="7"/>
  <c r="J407" i="7"/>
  <c r="L406" i="7"/>
  <c r="L396" i="7"/>
  <c r="H400" i="7"/>
  <c r="D404" i="7"/>
  <c r="L395" i="7"/>
  <c r="H399" i="7"/>
  <c r="D403" i="7"/>
  <c r="I397" i="7"/>
  <c r="U397" i="7" s="1"/>
  <c r="E401" i="7"/>
  <c r="D402" i="7"/>
  <c r="D401" i="7"/>
  <c r="D400" i="7"/>
  <c r="E399" i="7"/>
  <c r="Q399" i="7" s="1"/>
  <c r="G398" i="7"/>
  <c r="H396" i="7"/>
  <c r="F392" i="7"/>
  <c r="K370" i="7"/>
  <c r="G374" i="7"/>
  <c r="J371" i="7"/>
  <c r="I372" i="7"/>
  <c r="E376" i="7"/>
  <c r="L369" i="7"/>
  <c r="H373" i="7"/>
  <c r="D377" i="7"/>
  <c r="I473" i="7"/>
  <c r="G471" i="7"/>
  <c r="J470" i="7"/>
  <c r="K467" i="7"/>
  <c r="I465" i="7"/>
  <c r="G463" i="7"/>
  <c r="J462" i="7"/>
  <c r="K459" i="7"/>
  <c r="I457" i="7"/>
  <c r="G455" i="7"/>
  <c r="J454" i="7"/>
  <c r="K451" i="7"/>
  <c r="I449" i="7"/>
  <c r="U449" i="7" s="1"/>
  <c r="G447" i="7"/>
  <c r="J446" i="7"/>
  <c r="K443" i="7"/>
  <c r="I441" i="7"/>
  <c r="G439" i="7"/>
  <c r="J438" i="7"/>
  <c r="K435" i="7"/>
  <c r="I433" i="7"/>
  <c r="U433" i="7" s="1"/>
  <c r="G431" i="7"/>
  <c r="J430" i="7"/>
  <c r="K427" i="7"/>
  <c r="I425" i="7"/>
  <c r="G423" i="7"/>
  <c r="J422" i="7"/>
  <c r="K419" i="7"/>
  <c r="I417" i="7"/>
  <c r="U417" i="7" s="1"/>
  <c r="G415" i="7"/>
  <c r="L405" i="7"/>
  <c r="I396" i="7"/>
  <c r="U396" i="7" s="1"/>
  <c r="E400" i="7"/>
  <c r="L393" i="7"/>
  <c r="J394" i="7"/>
  <c r="F398" i="7"/>
  <c r="R398" i="7" s="1"/>
  <c r="J393" i="7"/>
  <c r="V393" i="7" s="1"/>
  <c r="F397" i="7"/>
  <c r="D399" i="7"/>
  <c r="E398" i="7"/>
  <c r="G397" i="7"/>
  <c r="G396" i="7"/>
  <c r="H395" i="7"/>
  <c r="G393" i="7"/>
  <c r="L367" i="7"/>
  <c r="X367" i="7" s="1"/>
  <c r="H371" i="7"/>
  <c r="D375" i="7"/>
  <c r="K368" i="7"/>
  <c r="W368" i="7" s="1"/>
  <c r="G372" i="7"/>
  <c r="J369" i="7"/>
  <c r="F373" i="7"/>
  <c r="I370" i="7"/>
  <c r="U370" i="7" s="1"/>
  <c r="E374" i="7"/>
  <c r="Q374" i="7" s="1"/>
  <c r="G508" i="7"/>
  <c r="G500" i="7"/>
  <c r="G492" i="7"/>
  <c r="S492" i="7" s="1"/>
  <c r="D485" i="7"/>
  <c r="G484" i="7"/>
  <c r="H481" i="7"/>
  <c r="T481" i="7" s="1"/>
  <c r="D477" i="7"/>
  <c r="G476" i="7"/>
  <c r="E474" i="7"/>
  <c r="H473" i="7"/>
  <c r="F471" i="7"/>
  <c r="R471" i="7" s="1"/>
  <c r="I470" i="7"/>
  <c r="L469" i="7"/>
  <c r="D469" i="7"/>
  <c r="G468" i="7"/>
  <c r="J467" i="7"/>
  <c r="V467" i="7" s="1"/>
  <c r="E466" i="7"/>
  <c r="H465" i="7"/>
  <c r="F463" i="7"/>
  <c r="R463" i="7" s="1"/>
  <c r="I462" i="7"/>
  <c r="L461" i="7"/>
  <c r="D461" i="7"/>
  <c r="G460" i="7"/>
  <c r="J459" i="7"/>
  <c r="V459" i="7" s="1"/>
  <c r="E458" i="7"/>
  <c r="H457" i="7"/>
  <c r="F455" i="7"/>
  <c r="R455" i="7" s="1"/>
  <c r="I454" i="7"/>
  <c r="L453" i="7"/>
  <c r="D453" i="7"/>
  <c r="G452" i="7"/>
  <c r="J451" i="7"/>
  <c r="E450" i="7"/>
  <c r="H449" i="7"/>
  <c r="F447" i="7"/>
  <c r="R447" i="7" s="1"/>
  <c r="I446" i="7"/>
  <c r="L445" i="7"/>
  <c r="D445" i="7"/>
  <c r="G444" i="7"/>
  <c r="J443" i="7"/>
  <c r="V443" i="7" s="1"/>
  <c r="E442" i="7"/>
  <c r="H441" i="7"/>
  <c r="F439" i="7"/>
  <c r="I438" i="7"/>
  <c r="L437" i="7"/>
  <c r="D437" i="7"/>
  <c r="G436" i="7"/>
  <c r="J435" i="7"/>
  <c r="V435" i="7" s="1"/>
  <c r="E434" i="7"/>
  <c r="H433" i="7"/>
  <c r="F431" i="7"/>
  <c r="I430" i="7"/>
  <c r="L429" i="7"/>
  <c r="D429" i="7"/>
  <c r="G428" i="7"/>
  <c r="J427" i="7"/>
  <c r="V427" i="7" s="1"/>
  <c r="E426" i="7"/>
  <c r="H425" i="7"/>
  <c r="F423" i="7"/>
  <c r="R423" i="7" s="1"/>
  <c r="I422" i="7"/>
  <c r="L421" i="7"/>
  <c r="D421" i="7"/>
  <c r="G420" i="7"/>
  <c r="J419" i="7"/>
  <c r="V419" i="7" s="1"/>
  <c r="E418" i="7"/>
  <c r="H417" i="7"/>
  <c r="F415" i="7"/>
  <c r="R415" i="7" s="1"/>
  <c r="I414" i="7"/>
  <c r="L413" i="7"/>
  <c r="D413" i="7"/>
  <c r="F411" i="7"/>
  <c r="F410" i="7"/>
  <c r="G409" i="7"/>
  <c r="G408" i="7"/>
  <c r="G407" i="7"/>
  <c r="I406" i="7"/>
  <c r="K404" i="7"/>
  <c r="K403" i="7"/>
  <c r="L402" i="7"/>
  <c r="L401" i="7"/>
  <c r="X401" i="7" s="1"/>
  <c r="L400" i="7"/>
  <c r="F394" i="7"/>
  <c r="F393" i="7"/>
  <c r="J385" i="7"/>
  <c r="F389" i="7"/>
  <c r="I386" i="7"/>
  <c r="E390" i="7"/>
  <c r="Q390" i="7" s="1"/>
  <c r="J389" i="7"/>
  <c r="V389" i="7" s="1"/>
  <c r="G388" i="7"/>
  <c r="I380" i="7"/>
  <c r="E384" i="7"/>
  <c r="L377" i="7"/>
  <c r="H381" i="7"/>
  <c r="D385" i="7"/>
  <c r="F476" i="7"/>
  <c r="D474" i="7"/>
  <c r="G473" i="7"/>
  <c r="J472" i="7"/>
  <c r="H470" i="7"/>
  <c r="K469" i="7"/>
  <c r="F468" i="7"/>
  <c r="L466" i="7"/>
  <c r="D466" i="7"/>
  <c r="G465" i="7"/>
  <c r="S465" i="7" s="1"/>
  <c r="J464" i="7"/>
  <c r="H462" i="7"/>
  <c r="K461" i="7"/>
  <c r="F460" i="7"/>
  <c r="L458" i="7"/>
  <c r="D458" i="7"/>
  <c r="G457" i="7"/>
  <c r="S457" i="7" s="1"/>
  <c r="J456" i="7"/>
  <c r="V456" i="7" s="1"/>
  <c r="H454" i="7"/>
  <c r="K453" i="7"/>
  <c r="F452" i="7"/>
  <c r="L450" i="7"/>
  <c r="D450" i="7"/>
  <c r="G449" i="7"/>
  <c r="J448" i="7"/>
  <c r="H446" i="7"/>
  <c r="T446" i="7" s="1"/>
  <c r="K445" i="7"/>
  <c r="F444" i="7"/>
  <c r="L442" i="7"/>
  <c r="X442" i="7" s="1"/>
  <c r="D442" i="7"/>
  <c r="G441" i="7"/>
  <c r="J440" i="7"/>
  <c r="H438" i="7"/>
  <c r="T438" i="7" s="1"/>
  <c r="K437" i="7"/>
  <c r="F436" i="7"/>
  <c r="L434" i="7"/>
  <c r="D434" i="7"/>
  <c r="G433" i="7"/>
  <c r="J432" i="7"/>
  <c r="H430" i="7"/>
  <c r="K429" i="7"/>
  <c r="F428" i="7"/>
  <c r="R428" i="7" s="1"/>
  <c r="L426" i="7"/>
  <c r="D426" i="7"/>
  <c r="G425" i="7"/>
  <c r="J424" i="7"/>
  <c r="H422" i="7"/>
  <c r="K421" i="7"/>
  <c r="F420" i="7"/>
  <c r="L418" i="7"/>
  <c r="X418" i="7" s="1"/>
  <c r="D418" i="7"/>
  <c r="G417" i="7"/>
  <c r="J416" i="7"/>
  <c r="H414" i="7"/>
  <c r="K413" i="7"/>
  <c r="L404" i="7"/>
  <c r="H408" i="7"/>
  <c r="T408" i="7" s="1"/>
  <c r="D412" i="7"/>
  <c r="E412" i="7"/>
  <c r="E411" i="7"/>
  <c r="E410" i="7"/>
  <c r="F409" i="7"/>
  <c r="F408" i="7"/>
  <c r="F407" i="7"/>
  <c r="H406" i="7"/>
  <c r="J403" i="7"/>
  <c r="V403" i="7" s="1"/>
  <c r="K402" i="7"/>
  <c r="K401" i="7"/>
  <c r="K400" i="7"/>
  <c r="L399" i="7"/>
  <c r="E395" i="7"/>
  <c r="I387" i="7"/>
  <c r="E391" i="7"/>
  <c r="L384" i="7"/>
  <c r="X384" i="7" s="1"/>
  <c r="J386" i="7"/>
  <c r="F390" i="7"/>
  <c r="L391" i="7"/>
  <c r="G389" i="7"/>
  <c r="K385" i="7"/>
  <c r="F473" i="7"/>
  <c r="G470" i="7"/>
  <c r="S470" i="7" s="1"/>
  <c r="J469" i="7"/>
  <c r="V469" i="7" s="1"/>
  <c r="K466" i="7"/>
  <c r="F465" i="7"/>
  <c r="G462" i="7"/>
  <c r="S462" i="7" s="1"/>
  <c r="J461" i="7"/>
  <c r="K458" i="7"/>
  <c r="F457" i="7"/>
  <c r="G454" i="7"/>
  <c r="S454" i="7" s="1"/>
  <c r="J453" i="7"/>
  <c r="K450" i="7"/>
  <c r="F449" i="7"/>
  <c r="I448" i="7"/>
  <c r="G446" i="7"/>
  <c r="J445" i="7"/>
  <c r="K442" i="7"/>
  <c r="F441" i="7"/>
  <c r="R441" i="7" s="1"/>
  <c r="I440" i="7"/>
  <c r="U440" i="7" s="1"/>
  <c r="G438" i="7"/>
  <c r="J437" i="7"/>
  <c r="K434" i="7"/>
  <c r="W434" i="7" s="1"/>
  <c r="F433" i="7"/>
  <c r="I432" i="7"/>
  <c r="G430" i="7"/>
  <c r="J429" i="7"/>
  <c r="V429" i="7" s="1"/>
  <c r="K426" i="7"/>
  <c r="W426" i="7" s="1"/>
  <c r="F425" i="7"/>
  <c r="I424" i="7"/>
  <c r="G422" i="7"/>
  <c r="J421" i="7"/>
  <c r="K418" i="7"/>
  <c r="F417" i="7"/>
  <c r="I416" i="7"/>
  <c r="U416" i="7" s="1"/>
  <c r="G414" i="7"/>
  <c r="S414" i="7" s="1"/>
  <c r="J413" i="7"/>
  <c r="L403" i="7"/>
  <c r="H407" i="7"/>
  <c r="D411" i="7"/>
  <c r="I405" i="7"/>
  <c r="E409" i="7"/>
  <c r="D410" i="7"/>
  <c r="G406" i="7"/>
  <c r="S406" i="7" s="1"/>
  <c r="H404" i="7"/>
  <c r="K389" i="7"/>
  <c r="L388" i="7"/>
  <c r="H392" i="7"/>
  <c r="D396" i="7"/>
  <c r="L387" i="7"/>
  <c r="H391" i="7"/>
  <c r="T391" i="7" s="1"/>
  <c r="D395" i="7"/>
  <c r="K388" i="7"/>
  <c r="G392" i="7"/>
  <c r="L386" i="7"/>
  <c r="H390" i="7"/>
  <c r="I389" i="7"/>
  <c r="E393" i="7"/>
  <c r="D394" i="7"/>
  <c r="L392" i="7"/>
  <c r="I390" i="7"/>
  <c r="L378" i="7"/>
  <c r="H382" i="7"/>
  <c r="T382" i="7" s="1"/>
  <c r="D386" i="7"/>
  <c r="K379" i="7"/>
  <c r="G383" i="7"/>
  <c r="J380" i="7"/>
  <c r="I381" i="7"/>
  <c r="U381" i="7" s="1"/>
  <c r="E385" i="7"/>
  <c r="L375" i="7"/>
  <c r="J377" i="7"/>
  <c r="F381" i="7"/>
  <c r="I378" i="7"/>
  <c r="E382" i="7"/>
  <c r="F375" i="7"/>
  <c r="D476" i="7"/>
  <c r="G475" i="7"/>
  <c r="E473" i="7"/>
  <c r="H472" i="7"/>
  <c r="T472" i="7" s="1"/>
  <c r="I469" i="7"/>
  <c r="D468" i="7"/>
  <c r="G467" i="7"/>
  <c r="E465" i="7"/>
  <c r="H464" i="7"/>
  <c r="T464" i="7" s="1"/>
  <c r="I461" i="7"/>
  <c r="D460" i="7"/>
  <c r="G459" i="7"/>
  <c r="E457" i="7"/>
  <c r="H456" i="7"/>
  <c r="I453" i="7"/>
  <c r="D452" i="7"/>
  <c r="G451" i="7"/>
  <c r="S451" i="7" s="1"/>
  <c r="E449" i="7"/>
  <c r="H448" i="7"/>
  <c r="I445" i="7"/>
  <c r="D444" i="7"/>
  <c r="G443" i="7"/>
  <c r="E441" i="7"/>
  <c r="H440" i="7"/>
  <c r="I437" i="7"/>
  <c r="U437" i="7" s="1"/>
  <c r="D436" i="7"/>
  <c r="G435" i="7"/>
  <c r="E433" i="7"/>
  <c r="H432" i="7"/>
  <c r="I429" i="7"/>
  <c r="D428" i="7"/>
  <c r="G427" i="7"/>
  <c r="E425" i="7"/>
  <c r="Q425" i="7" s="1"/>
  <c r="H424" i="7"/>
  <c r="I421" i="7"/>
  <c r="G419" i="7"/>
  <c r="E417" i="7"/>
  <c r="H416" i="7"/>
  <c r="K407" i="7"/>
  <c r="G411" i="7"/>
  <c r="I413" i="7"/>
  <c r="U413" i="7" s="1"/>
  <c r="K412" i="7"/>
  <c r="I404" i="7"/>
  <c r="E408" i="7"/>
  <c r="J402" i="7"/>
  <c r="F406" i="7"/>
  <c r="J401" i="7"/>
  <c r="F405" i="7"/>
  <c r="R405" i="7" s="1"/>
  <c r="D407" i="7"/>
  <c r="E406" i="7"/>
  <c r="G405" i="7"/>
  <c r="G404" i="7"/>
  <c r="H403" i="7"/>
  <c r="I399" i="7"/>
  <c r="J398" i="7"/>
  <c r="I388" i="7"/>
  <c r="U388" i="7" s="1"/>
  <c r="E392" i="7"/>
  <c r="L385" i="7"/>
  <c r="H389" i="7"/>
  <c r="D393" i="7"/>
  <c r="K392" i="7"/>
  <c r="I391" i="7"/>
  <c r="G390" i="7"/>
  <c r="K376" i="7"/>
  <c r="D473" i="7"/>
  <c r="G472" i="7"/>
  <c r="H469" i="7"/>
  <c r="D465" i="7"/>
  <c r="G464" i="7"/>
  <c r="H461" i="7"/>
  <c r="D457" i="7"/>
  <c r="G456" i="7"/>
  <c r="H453" i="7"/>
  <c r="T453" i="7" s="1"/>
  <c r="D449" i="7"/>
  <c r="G448" i="7"/>
  <c r="H445" i="7"/>
  <c r="D441" i="7"/>
  <c r="G440" i="7"/>
  <c r="H437" i="7"/>
  <c r="D433" i="7"/>
  <c r="G432" i="7"/>
  <c r="S432" i="7" s="1"/>
  <c r="H429" i="7"/>
  <c r="G424" i="7"/>
  <c r="H421" i="7"/>
  <c r="G416" i="7"/>
  <c r="H413" i="7"/>
  <c r="J412" i="7"/>
  <c r="K411" i="7"/>
  <c r="W411" i="7" s="1"/>
  <c r="L410" i="7"/>
  <c r="X410" i="7" s="1"/>
  <c r="L409" i="7"/>
  <c r="K393" i="7"/>
  <c r="G403" i="7"/>
  <c r="G395" i="7"/>
  <c r="D388" i="7"/>
  <c r="G387" i="7"/>
  <c r="H384" i="7"/>
  <c r="L380" i="7"/>
  <c r="X380" i="7" s="1"/>
  <c r="D380" i="7"/>
  <c r="G379" i="7"/>
  <c r="E377" i="7"/>
  <c r="Q377" i="7" s="1"/>
  <c r="H376" i="7"/>
  <c r="F374" i="7"/>
  <c r="I373" i="7"/>
  <c r="L372" i="7"/>
  <c r="D372" i="7"/>
  <c r="G371" i="7"/>
  <c r="J370" i="7"/>
  <c r="E369" i="7"/>
  <c r="H368" i="7"/>
  <c r="F366" i="7"/>
  <c r="I365" i="7"/>
  <c r="L364" i="7"/>
  <c r="D364" i="7"/>
  <c r="G363" i="7"/>
  <c r="J362" i="7"/>
  <c r="E361" i="7"/>
  <c r="H360" i="7"/>
  <c r="F358" i="7"/>
  <c r="I357" i="7"/>
  <c r="L356" i="7"/>
  <c r="D356" i="7"/>
  <c r="G355" i="7"/>
  <c r="J354" i="7"/>
  <c r="E353" i="7"/>
  <c r="H352" i="7"/>
  <c r="F350" i="7"/>
  <c r="I349" i="7"/>
  <c r="L348" i="7"/>
  <c r="D348" i="7"/>
  <c r="G347" i="7"/>
  <c r="J346" i="7"/>
  <c r="E345" i="7"/>
  <c r="Q345" i="7" s="1"/>
  <c r="H344" i="7"/>
  <c r="F342" i="7"/>
  <c r="I341" i="7"/>
  <c r="L340" i="7"/>
  <c r="D340" i="7"/>
  <c r="G339" i="7"/>
  <c r="J338" i="7"/>
  <c r="E337" i="7"/>
  <c r="H336" i="7"/>
  <c r="F334" i="7"/>
  <c r="I333" i="7"/>
  <c r="L332" i="7"/>
  <c r="D332" i="7"/>
  <c r="G331" i="7"/>
  <c r="J330" i="7"/>
  <c r="E329" i="7"/>
  <c r="H328" i="7"/>
  <c r="I321" i="7"/>
  <c r="F326" i="7"/>
  <c r="I325" i="7"/>
  <c r="L324" i="7"/>
  <c r="D324" i="7"/>
  <c r="G323" i="7"/>
  <c r="J322" i="7"/>
  <c r="L321" i="7"/>
  <c r="I312" i="7"/>
  <c r="E316" i="7"/>
  <c r="J310" i="7"/>
  <c r="V310" i="7" s="1"/>
  <c r="F314" i="7"/>
  <c r="R314" i="7" s="1"/>
  <c r="J309" i="7"/>
  <c r="F313" i="7"/>
  <c r="D315" i="7"/>
  <c r="E314" i="7"/>
  <c r="G313" i="7"/>
  <c r="G312" i="7"/>
  <c r="H311" i="7"/>
  <c r="I307" i="7"/>
  <c r="U307" i="7" s="1"/>
  <c r="J306" i="7"/>
  <c r="I296" i="7"/>
  <c r="E300" i="7"/>
  <c r="J294" i="7"/>
  <c r="F298" i="7"/>
  <c r="J293" i="7"/>
  <c r="F297" i="7"/>
  <c r="D299" i="7"/>
  <c r="E298" i="7"/>
  <c r="G297" i="7"/>
  <c r="G296" i="7"/>
  <c r="S296" i="7" s="1"/>
  <c r="H295" i="7"/>
  <c r="I291" i="7"/>
  <c r="J290" i="7"/>
  <c r="K285" i="7"/>
  <c r="W285" i="7" s="1"/>
  <c r="I283" i="7"/>
  <c r="G281" i="7"/>
  <c r="K277" i="7"/>
  <c r="F275" i="7"/>
  <c r="R275" i="7" s="1"/>
  <c r="G384" i="7"/>
  <c r="K380" i="7"/>
  <c r="G376" i="7"/>
  <c r="K372" i="7"/>
  <c r="D369" i="7"/>
  <c r="G368" i="7"/>
  <c r="E366" i="7"/>
  <c r="H365" i="7"/>
  <c r="T365" i="7" s="1"/>
  <c r="K364" i="7"/>
  <c r="I362" i="7"/>
  <c r="L361" i="7"/>
  <c r="D361" i="7"/>
  <c r="G360" i="7"/>
  <c r="S360" i="7" s="1"/>
  <c r="E358" i="7"/>
  <c r="H357" i="7"/>
  <c r="K356" i="7"/>
  <c r="I354" i="7"/>
  <c r="L353" i="7"/>
  <c r="D353" i="7"/>
  <c r="G352" i="7"/>
  <c r="E350" i="7"/>
  <c r="Q350" i="7" s="1"/>
  <c r="H349" i="7"/>
  <c r="K348" i="7"/>
  <c r="I346" i="7"/>
  <c r="L345" i="7"/>
  <c r="D345" i="7"/>
  <c r="G344" i="7"/>
  <c r="E342" i="7"/>
  <c r="Q342" i="7" s="1"/>
  <c r="H341" i="7"/>
  <c r="K340" i="7"/>
  <c r="I338" i="7"/>
  <c r="U338" i="7" s="1"/>
  <c r="L337" i="7"/>
  <c r="X337" i="7" s="1"/>
  <c r="D337" i="7"/>
  <c r="G336" i="7"/>
  <c r="E334" i="7"/>
  <c r="H333" i="7"/>
  <c r="K332" i="7"/>
  <c r="W332" i="7" s="1"/>
  <c r="I330" i="7"/>
  <c r="L329" i="7"/>
  <c r="D329" i="7"/>
  <c r="G328" i="7"/>
  <c r="E326" i="7"/>
  <c r="H325" i="7"/>
  <c r="K324" i="7"/>
  <c r="J317" i="7"/>
  <c r="F321" i="7"/>
  <c r="I322" i="7"/>
  <c r="K321" i="7"/>
  <c r="W321" i="7" s="1"/>
  <c r="K320" i="7"/>
  <c r="L316" i="7"/>
  <c r="L301" i="7"/>
  <c r="L300" i="7"/>
  <c r="G283" i="7"/>
  <c r="S283" i="7" s="1"/>
  <c r="H282" i="7"/>
  <c r="L270" i="7"/>
  <c r="H274" i="7"/>
  <c r="T274" i="7" s="1"/>
  <c r="D278" i="7"/>
  <c r="I273" i="7"/>
  <c r="E277" i="7"/>
  <c r="F276" i="7"/>
  <c r="J272" i="7"/>
  <c r="J271" i="7"/>
  <c r="G373" i="7"/>
  <c r="S373" i="7" s="1"/>
  <c r="J372" i="7"/>
  <c r="K369" i="7"/>
  <c r="G365" i="7"/>
  <c r="J364" i="7"/>
  <c r="K361" i="7"/>
  <c r="G357" i="7"/>
  <c r="S357" i="7" s="1"/>
  <c r="J356" i="7"/>
  <c r="K353" i="7"/>
  <c r="F352" i="7"/>
  <c r="G349" i="7"/>
  <c r="J348" i="7"/>
  <c r="K345" i="7"/>
  <c r="F344" i="7"/>
  <c r="G341" i="7"/>
  <c r="S341" i="7" s="1"/>
  <c r="J340" i="7"/>
  <c r="K337" i="7"/>
  <c r="F336" i="7"/>
  <c r="G333" i="7"/>
  <c r="J332" i="7"/>
  <c r="K329" i="7"/>
  <c r="F328" i="7"/>
  <c r="R328" i="7" s="1"/>
  <c r="G325" i="7"/>
  <c r="J324" i="7"/>
  <c r="J321" i="7"/>
  <c r="F307" i="7"/>
  <c r="J303" i="7"/>
  <c r="K302" i="7"/>
  <c r="K301" i="7"/>
  <c r="K300" i="7"/>
  <c r="L299" i="7"/>
  <c r="X299" i="7" s="1"/>
  <c r="F291" i="7"/>
  <c r="J287" i="7"/>
  <c r="K286" i="7"/>
  <c r="F284" i="7"/>
  <c r="F283" i="7"/>
  <c r="G282" i="7"/>
  <c r="D276" i="7"/>
  <c r="G402" i="7"/>
  <c r="S402" i="7" s="1"/>
  <c r="G394" i="7"/>
  <c r="D387" i="7"/>
  <c r="G386" i="7"/>
  <c r="S386" i="7" s="1"/>
  <c r="H383" i="7"/>
  <c r="D379" i="7"/>
  <c r="G378" i="7"/>
  <c r="S378" i="7" s="1"/>
  <c r="H375" i="7"/>
  <c r="T375" i="7" s="1"/>
  <c r="D371" i="7"/>
  <c r="G370" i="7"/>
  <c r="E368" i="7"/>
  <c r="H367" i="7"/>
  <c r="F365" i="7"/>
  <c r="I364" i="7"/>
  <c r="D363" i="7"/>
  <c r="G362" i="7"/>
  <c r="S362" i="7" s="1"/>
  <c r="J361" i="7"/>
  <c r="V361" i="7" s="1"/>
  <c r="E360" i="7"/>
  <c r="H359" i="7"/>
  <c r="F357" i="7"/>
  <c r="I356" i="7"/>
  <c r="D355" i="7"/>
  <c r="G354" i="7"/>
  <c r="J353" i="7"/>
  <c r="V353" i="7" s="1"/>
  <c r="E352" i="7"/>
  <c r="H351" i="7"/>
  <c r="F349" i="7"/>
  <c r="R349" i="7" s="1"/>
  <c r="I348" i="7"/>
  <c r="D347" i="7"/>
  <c r="G346" i="7"/>
  <c r="J345" i="7"/>
  <c r="E344" i="7"/>
  <c r="Q344" i="7" s="1"/>
  <c r="H343" i="7"/>
  <c r="F341" i="7"/>
  <c r="I340" i="7"/>
  <c r="D339" i="7"/>
  <c r="G338" i="7"/>
  <c r="J337" i="7"/>
  <c r="E336" i="7"/>
  <c r="H335" i="7"/>
  <c r="F333" i="7"/>
  <c r="R333" i="7" s="1"/>
  <c r="I332" i="7"/>
  <c r="D331" i="7"/>
  <c r="G330" i="7"/>
  <c r="S330" i="7" s="1"/>
  <c r="J329" i="7"/>
  <c r="E328" i="7"/>
  <c r="H327" i="7"/>
  <c r="I320" i="7"/>
  <c r="U320" i="7" s="1"/>
  <c r="F325" i="7"/>
  <c r="R325" i="7" s="1"/>
  <c r="I324" i="7"/>
  <c r="D323" i="7"/>
  <c r="G322" i="7"/>
  <c r="H321" i="7"/>
  <c r="H320" i="7"/>
  <c r="I318" i="7"/>
  <c r="I317" i="7"/>
  <c r="J316" i="7"/>
  <c r="V316" i="7" s="1"/>
  <c r="L314" i="7"/>
  <c r="L304" i="7"/>
  <c r="H308" i="7"/>
  <c r="D312" i="7"/>
  <c r="L303" i="7"/>
  <c r="H307" i="7"/>
  <c r="D311" i="7"/>
  <c r="I305" i="7"/>
  <c r="U305" i="7" s="1"/>
  <c r="E309" i="7"/>
  <c r="D310" i="7"/>
  <c r="D309" i="7"/>
  <c r="D308" i="7"/>
  <c r="E307" i="7"/>
  <c r="G306" i="7"/>
  <c r="H304" i="7"/>
  <c r="L288" i="7"/>
  <c r="X288" i="7" s="1"/>
  <c r="H292" i="7"/>
  <c r="D296" i="7"/>
  <c r="L287" i="7"/>
  <c r="H291" i="7"/>
  <c r="D295" i="7"/>
  <c r="I289" i="7"/>
  <c r="E293" i="7"/>
  <c r="Q293" i="7" s="1"/>
  <c r="D294" i="7"/>
  <c r="D293" i="7"/>
  <c r="D292" i="7"/>
  <c r="E291" i="7"/>
  <c r="Q291" i="7" s="1"/>
  <c r="G290" i="7"/>
  <c r="H288" i="7"/>
  <c r="G285" i="7"/>
  <c r="D284" i="7"/>
  <c r="K278" i="7"/>
  <c r="L267" i="7"/>
  <c r="J269" i="7"/>
  <c r="F273" i="7"/>
  <c r="R273" i="7" s="1"/>
  <c r="I270" i="7"/>
  <c r="E274" i="7"/>
  <c r="G272" i="7"/>
  <c r="K262" i="7"/>
  <c r="G266" i="7"/>
  <c r="J263" i="7"/>
  <c r="F267" i="7"/>
  <c r="I264" i="7"/>
  <c r="E268" i="7"/>
  <c r="L261" i="7"/>
  <c r="H265" i="7"/>
  <c r="D269" i="7"/>
  <c r="D376" i="7"/>
  <c r="G375" i="7"/>
  <c r="H372" i="7"/>
  <c r="K371" i="7"/>
  <c r="L368" i="7"/>
  <c r="D368" i="7"/>
  <c r="G367" i="7"/>
  <c r="H364" i="7"/>
  <c r="K363" i="7"/>
  <c r="W363" i="7" s="1"/>
  <c r="L360" i="7"/>
  <c r="D360" i="7"/>
  <c r="G359" i="7"/>
  <c r="H356" i="7"/>
  <c r="K355" i="7"/>
  <c r="L352" i="7"/>
  <c r="D352" i="7"/>
  <c r="G351" i="7"/>
  <c r="S351" i="7" s="1"/>
  <c r="H348" i="7"/>
  <c r="K347" i="7"/>
  <c r="L344" i="7"/>
  <c r="D344" i="7"/>
  <c r="G343" i="7"/>
  <c r="H340" i="7"/>
  <c r="K339" i="7"/>
  <c r="L336" i="7"/>
  <c r="D336" i="7"/>
  <c r="G335" i="7"/>
  <c r="H332" i="7"/>
  <c r="K331" i="7"/>
  <c r="L328" i="7"/>
  <c r="D328" i="7"/>
  <c r="G327" i="7"/>
  <c r="S327" i="7" s="1"/>
  <c r="H324" i="7"/>
  <c r="T324" i="7" s="1"/>
  <c r="K323" i="7"/>
  <c r="K315" i="7"/>
  <c r="G319" i="7"/>
  <c r="S319" i="7" s="1"/>
  <c r="H318" i="7"/>
  <c r="I315" i="7"/>
  <c r="J314" i="7"/>
  <c r="I304" i="7"/>
  <c r="E308" i="7"/>
  <c r="Q308" i="7" s="1"/>
  <c r="J302" i="7"/>
  <c r="F306" i="7"/>
  <c r="J301" i="7"/>
  <c r="F305" i="7"/>
  <c r="D307" i="7"/>
  <c r="E306" i="7"/>
  <c r="Q306" i="7" s="1"/>
  <c r="G305" i="7"/>
  <c r="G304" i="7"/>
  <c r="S304" i="7" s="1"/>
  <c r="H303" i="7"/>
  <c r="I299" i="7"/>
  <c r="J298" i="7"/>
  <c r="I288" i="7"/>
  <c r="E292" i="7"/>
  <c r="L285" i="7"/>
  <c r="J286" i="7"/>
  <c r="V286" i="7" s="1"/>
  <c r="F290" i="7"/>
  <c r="R290" i="7" s="1"/>
  <c r="J285" i="7"/>
  <c r="F289" i="7"/>
  <c r="I286" i="7"/>
  <c r="D291" i="7"/>
  <c r="E290" i="7"/>
  <c r="G289" i="7"/>
  <c r="S289" i="7" s="1"/>
  <c r="G288" i="7"/>
  <c r="H287" i="7"/>
  <c r="T287" i="7" s="1"/>
  <c r="F286" i="7"/>
  <c r="J277" i="7"/>
  <c r="F281" i="7"/>
  <c r="I278" i="7"/>
  <c r="E282" i="7"/>
  <c r="D283" i="7"/>
  <c r="K279" i="7"/>
  <c r="I271" i="7"/>
  <c r="U271" i="7" s="1"/>
  <c r="E275" i="7"/>
  <c r="L268" i="7"/>
  <c r="J270" i="7"/>
  <c r="F274" i="7"/>
  <c r="L275" i="7"/>
  <c r="G273" i="7"/>
  <c r="K269" i="7"/>
  <c r="L259" i="7"/>
  <c r="H263" i="7"/>
  <c r="D267" i="7"/>
  <c r="K260" i="7"/>
  <c r="G264" i="7"/>
  <c r="J261" i="7"/>
  <c r="F265" i="7"/>
  <c r="I262" i="7"/>
  <c r="E266" i="7"/>
  <c r="Q266" i="7" s="1"/>
  <c r="F367" i="7"/>
  <c r="G364" i="7"/>
  <c r="J363" i="7"/>
  <c r="K360" i="7"/>
  <c r="F359" i="7"/>
  <c r="G356" i="7"/>
  <c r="J355" i="7"/>
  <c r="V355" i="7" s="1"/>
  <c r="K352" i="7"/>
  <c r="W352" i="7" s="1"/>
  <c r="F351" i="7"/>
  <c r="G348" i="7"/>
  <c r="J347" i="7"/>
  <c r="K344" i="7"/>
  <c r="F343" i="7"/>
  <c r="G340" i="7"/>
  <c r="J339" i="7"/>
  <c r="V339" i="7" s="1"/>
  <c r="K336" i="7"/>
  <c r="W336" i="7" s="1"/>
  <c r="F335" i="7"/>
  <c r="G332" i="7"/>
  <c r="J331" i="7"/>
  <c r="V331" i="7" s="1"/>
  <c r="K328" i="7"/>
  <c r="F327" i="7"/>
  <c r="G324" i="7"/>
  <c r="J323" i="7"/>
  <c r="D322" i="7"/>
  <c r="E321" i="7"/>
  <c r="F320" i="7"/>
  <c r="F318" i="7"/>
  <c r="G317" i="7"/>
  <c r="G316" i="7"/>
  <c r="G315" i="7"/>
  <c r="I314" i="7"/>
  <c r="K313" i="7"/>
  <c r="W313" i="7" s="1"/>
  <c r="K312" i="7"/>
  <c r="K311" i="7"/>
  <c r="L310" i="7"/>
  <c r="F302" i="7"/>
  <c r="G301" i="7"/>
  <c r="G300" i="7"/>
  <c r="G299" i="7"/>
  <c r="I298" i="7"/>
  <c r="U298" i="7" s="1"/>
  <c r="K297" i="7"/>
  <c r="K296" i="7"/>
  <c r="K295" i="7"/>
  <c r="W295" i="7" s="1"/>
  <c r="L294" i="7"/>
  <c r="I279" i="7"/>
  <c r="J278" i="7"/>
  <c r="F282" i="7"/>
  <c r="J280" i="7"/>
  <c r="L276" i="7"/>
  <c r="L262" i="7"/>
  <c r="H266" i="7"/>
  <c r="D270" i="7"/>
  <c r="K263" i="7"/>
  <c r="G267" i="7"/>
  <c r="S267" i="7" s="1"/>
  <c r="J264" i="7"/>
  <c r="V264" i="7" s="1"/>
  <c r="F268" i="7"/>
  <c r="R268" i="7" s="1"/>
  <c r="I265" i="7"/>
  <c r="E269" i="7"/>
  <c r="G385" i="7"/>
  <c r="S385" i="7" s="1"/>
  <c r="D378" i="7"/>
  <c r="G377" i="7"/>
  <c r="E375" i="7"/>
  <c r="H374" i="7"/>
  <c r="I371" i="7"/>
  <c r="U371" i="7" s="1"/>
  <c r="D370" i="7"/>
  <c r="G369" i="7"/>
  <c r="E367" i="7"/>
  <c r="H366" i="7"/>
  <c r="I363" i="7"/>
  <c r="D362" i="7"/>
  <c r="G361" i="7"/>
  <c r="E359" i="7"/>
  <c r="Q359" i="7" s="1"/>
  <c r="H358" i="7"/>
  <c r="I355" i="7"/>
  <c r="D354" i="7"/>
  <c r="G353" i="7"/>
  <c r="E351" i="7"/>
  <c r="H350" i="7"/>
  <c r="I347" i="7"/>
  <c r="D346" i="7"/>
  <c r="G345" i="7"/>
  <c r="E343" i="7"/>
  <c r="H342" i="7"/>
  <c r="I339" i="7"/>
  <c r="D338" i="7"/>
  <c r="G337" i="7"/>
  <c r="E335" i="7"/>
  <c r="Q335" i="7" s="1"/>
  <c r="H334" i="7"/>
  <c r="T334" i="7" s="1"/>
  <c r="I331" i="7"/>
  <c r="D330" i="7"/>
  <c r="G329" i="7"/>
  <c r="S329" i="7" s="1"/>
  <c r="E327" i="7"/>
  <c r="H326" i="7"/>
  <c r="J318" i="7"/>
  <c r="F322" i="7"/>
  <c r="I323" i="7"/>
  <c r="L322" i="7"/>
  <c r="E318" i="7"/>
  <c r="F317" i="7"/>
  <c r="F316" i="7"/>
  <c r="H314" i="7"/>
  <c r="E302" i="7"/>
  <c r="Q302" i="7" s="1"/>
  <c r="F301" i="7"/>
  <c r="R301" i="7" s="1"/>
  <c r="F300" i="7"/>
  <c r="R300" i="7" s="1"/>
  <c r="H298" i="7"/>
  <c r="L284" i="7"/>
  <c r="L283" i="7"/>
  <c r="H280" i="7"/>
  <c r="H279" i="7"/>
  <c r="K276" i="7"/>
  <c r="D367" i="7"/>
  <c r="G366" i="7"/>
  <c r="S366" i="7" s="1"/>
  <c r="H363" i="7"/>
  <c r="D359" i="7"/>
  <c r="G358" i="7"/>
  <c r="S358" i="7" s="1"/>
  <c r="H355" i="7"/>
  <c r="D351" i="7"/>
  <c r="G350" i="7"/>
  <c r="H347" i="7"/>
  <c r="T347" i="7" s="1"/>
  <c r="D343" i="7"/>
  <c r="G342" i="7"/>
  <c r="H339" i="7"/>
  <c r="D335" i="7"/>
  <c r="G334" i="7"/>
  <c r="H331" i="7"/>
  <c r="D327" i="7"/>
  <c r="G326" i="7"/>
  <c r="S326" i="7" s="1"/>
  <c r="H323" i="7"/>
  <c r="T323" i="7" s="1"/>
  <c r="L312" i="7"/>
  <c r="X312" i="7" s="1"/>
  <c r="H316" i="7"/>
  <c r="D320" i="7"/>
  <c r="L311" i="7"/>
  <c r="H315" i="7"/>
  <c r="D319" i="7"/>
  <c r="I313" i="7"/>
  <c r="E317" i="7"/>
  <c r="Q317" i="7" s="1"/>
  <c r="D318" i="7"/>
  <c r="L296" i="7"/>
  <c r="H300" i="7"/>
  <c r="D304" i="7"/>
  <c r="L295" i="7"/>
  <c r="H299" i="7"/>
  <c r="D303" i="7"/>
  <c r="I297" i="7"/>
  <c r="U297" i="7" s="1"/>
  <c r="E301" i="7"/>
  <c r="D302" i="7"/>
  <c r="K281" i="7"/>
  <c r="L280" i="7"/>
  <c r="H284" i="7"/>
  <c r="D288" i="7"/>
  <c r="L278" i="7"/>
  <c r="I281" i="7"/>
  <c r="U281" i="7" s="1"/>
  <c r="E285" i="7"/>
  <c r="I280" i="7"/>
  <c r="E284" i="7"/>
  <c r="L277" i="7"/>
  <c r="H281" i="7"/>
  <c r="D285" i="7"/>
  <c r="K284" i="7"/>
  <c r="J282" i="7"/>
  <c r="V282" i="7" s="1"/>
  <c r="G280" i="7"/>
  <c r="I272" i="7"/>
  <c r="E276" i="7"/>
  <c r="L269" i="7"/>
  <c r="H273" i="7"/>
  <c r="D277" i="7"/>
  <c r="K270" i="7"/>
  <c r="W270" i="7" s="1"/>
  <c r="G311" i="7"/>
  <c r="S311" i="7" s="1"/>
  <c r="G303" i="7"/>
  <c r="G295" i="7"/>
  <c r="G287" i="7"/>
  <c r="D280" i="7"/>
  <c r="G279" i="7"/>
  <c r="H276" i="7"/>
  <c r="L272" i="7"/>
  <c r="D272" i="7"/>
  <c r="G271" i="7"/>
  <c r="H268" i="7"/>
  <c r="F266" i="7"/>
  <c r="L264" i="7"/>
  <c r="D264" i="7"/>
  <c r="G263" i="7"/>
  <c r="S263" i="7" s="1"/>
  <c r="J262" i="7"/>
  <c r="V262" i="7" s="1"/>
  <c r="E261" i="7"/>
  <c r="Q261" i="7" s="1"/>
  <c r="H260" i="7"/>
  <c r="F258" i="7"/>
  <c r="I257" i="7"/>
  <c r="L256" i="7"/>
  <c r="D256" i="7"/>
  <c r="G255" i="7"/>
  <c r="J254" i="7"/>
  <c r="E253" i="7"/>
  <c r="Q253" i="7" s="1"/>
  <c r="H252" i="7"/>
  <c r="F250" i="7"/>
  <c r="I249" i="7"/>
  <c r="L248" i="7"/>
  <c r="D248" i="7"/>
  <c r="G247" i="7"/>
  <c r="J246" i="7"/>
  <c r="V246" i="7" s="1"/>
  <c r="E245" i="7"/>
  <c r="Q245" i="7" s="1"/>
  <c r="H244" i="7"/>
  <c r="F242" i="7"/>
  <c r="I241" i="7"/>
  <c r="L240" i="7"/>
  <c r="D240" i="7"/>
  <c r="G239" i="7"/>
  <c r="J238" i="7"/>
  <c r="V238" i="7" s="1"/>
  <c r="E237" i="7"/>
  <c r="Q237" i="7" s="1"/>
  <c r="H236" i="7"/>
  <c r="K235" i="7"/>
  <c r="I226" i="7"/>
  <c r="E230" i="7"/>
  <c r="J224" i="7"/>
  <c r="F228" i="7"/>
  <c r="J223" i="7"/>
  <c r="V223" i="7" s="1"/>
  <c r="F227" i="7"/>
  <c r="R227" i="7" s="1"/>
  <c r="D229" i="7"/>
  <c r="E228" i="7"/>
  <c r="G227" i="7"/>
  <c r="G226" i="7"/>
  <c r="H225" i="7"/>
  <c r="I221" i="7"/>
  <c r="J220" i="7"/>
  <c r="I210" i="7"/>
  <c r="U210" i="7" s="1"/>
  <c r="E214" i="7"/>
  <c r="J208" i="7"/>
  <c r="F212" i="7"/>
  <c r="J207" i="7"/>
  <c r="F211" i="7"/>
  <c r="D213" i="7"/>
  <c r="E212" i="7"/>
  <c r="Q212" i="7" s="1"/>
  <c r="G211" i="7"/>
  <c r="S211" i="7" s="1"/>
  <c r="G210" i="7"/>
  <c r="H209" i="7"/>
  <c r="I205" i="7"/>
  <c r="J204" i="7"/>
  <c r="I194" i="7"/>
  <c r="E198" i="7"/>
  <c r="J192" i="7"/>
  <c r="F196" i="7"/>
  <c r="R196" i="7" s="1"/>
  <c r="J191" i="7"/>
  <c r="F195" i="7"/>
  <c r="D197" i="7"/>
  <c r="E196" i="7"/>
  <c r="G195" i="7"/>
  <c r="G194" i="7"/>
  <c r="H193" i="7"/>
  <c r="T193" i="7" s="1"/>
  <c r="I189" i="7"/>
  <c r="J188" i="7"/>
  <c r="I178" i="7"/>
  <c r="E182" i="7"/>
  <c r="Q182" i="7" s="1"/>
  <c r="J176" i="7"/>
  <c r="F180" i="7"/>
  <c r="J175" i="7"/>
  <c r="F179" i="7"/>
  <c r="R179" i="7" s="1"/>
  <c r="D181" i="7"/>
  <c r="E180" i="7"/>
  <c r="G179" i="7"/>
  <c r="G178" i="7"/>
  <c r="H177" i="7"/>
  <c r="I173" i="7"/>
  <c r="J172" i="7"/>
  <c r="K160" i="7"/>
  <c r="G164" i="7"/>
  <c r="I162" i="7"/>
  <c r="E166" i="7"/>
  <c r="K166" i="7"/>
  <c r="G165" i="7"/>
  <c r="H164" i="7"/>
  <c r="L160" i="7"/>
  <c r="G284" i="7"/>
  <c r="S284" i="7" s="1"/>
  <c r="K280" i="7"/>
  <c r="W280" i="7" s="1"/>
  <c r="G276" i="7"/>
  <c r="K272" i="7"/>
  <c r="G268" i="7"/>
  <c r="K264" i="7"/>
  <c r="D261" i="7"/>
  <c r="G260" i="7"/>
  <c r="E258" i="7"/>
  <c r="Q258" i="7" s="1"/>
  <c r="H257" i="7"/>
  <c r="T257" i="7" s="1"/>
  <c r="K256" i="7"/>
  <c r="I254" i="7"/>
  <c r="L253" i="7"/>
  <c r="D253" i="7"/>
  <c r="G252" i="7"/>
  <c r="E250" i="7"/>
  <c r="H249" i="7"/>
  <c r="K248" i="7"/>
  <c r="I246" i="7"/>
  <c r="L245" i="7"/>
  <c r="D245" i="7"/>
  <c r="G244" i="7"/>
  <c r="E242" i="7"/>
  <c r="H241" i="7"/>
  <c r="K240" i="7"/>
  <c r="I234" i="7"/>
  <c r="U234" i="7" s="1"/>
  <c r="I238" i="7"/>
  <c r="L237" i="7"/>
  <c r="D237" i="7"/>
  <c r="G236" i="7"/>
  <c r="K233" i="7"/>
  <c r="L232" i="7"/>
  <c r="L231" i="7"/>
  <c r="L230" i="7"/>
  <c r="L215" i="7"/>
  <c r="L214" i="7"/>
  <c r="L199" i="7"/>
  <c r="L198" i="7"/>
  <c r="L183" i="7"/>
  <c r="L182" i="7"/>
  <c r="L167" i="7"/>
  <c r="X167" i="7" s="1"/>
  <c r="E164" i="7"/>
  <c r="J155" i="7"/>
  <c r="F159" i="7"/>
  <c r="L153" i="7"/>
  <c r="X153" i="7" s="1"/>
  <c r="H157" i="7"/>
  <c r="D161" i="7"/>
  <c r="K154" i="7"/>
  <c r="G158" i="7"/>
  <c r="G265" i="7"/>
  <c r="S265" i="7" s="1"/>
  <c r="K261" i="7"/>
  <c r="F260" i="7"/>
  <c r="G257" i="7"/>
  <c r="J256" i="7"/>
  <c r="K253" i="7"/>
  <c r="F252" i="7"/>
  <c r="G249" i="7"/>
  <c r="J248" i="7"/>
  <c r="V248" i="7" s="1"/>
  <c r="K245" i="7"/>
  <c r="F244" i="7"/>
  <c r="G241" i="7"/>
  <c r="J240" i="7"/>
  <c r="K237" i="7"/>
  <c r="K229" i="7"/>
  <c r="G233" i="7"/>
  <c r="F236" i="7"/>
  <c r="R236" i="7" s="1"/>
  <c r="K231" i="7"/>
  <c r="K230" i="7"/>
  <c r="L229" i="7"/>
  <c r="F221" i="7"/>
  <c r="J217" i="7"/>
  <c r="K216" i="7"/>
  <c r="K215" i="7"/>
  <c r="K214" i="7"/>
  <c r="L213" i="7"/>
  <c r="F205" i="7"/>
  <c r="J201" i="7"/>
  <c r="V201" i="7" s="1"/>
  <c r="K200" i="7"/>
  <c r="K199" i="7"/>
  <c r="K198" i="7"/>
  <c r="L197" i="7"/>
  <c r="X197" i="7" s="1"/>
  <c r="F189" i="7"/>
  <c r="R189" i="7" s="1"/>
  <c r="J185" i="7"/>
  <c r="K184" i="7"/>
  <c r="K183" i="7"/>
  <c r="K182" i="7"/>
  <c r="L181" i="7"/>
  <c r="F173" i="7"/>
  <c r="J169" i="7"/>
  <c r="K168" i="7"/>
  <c r="W168" i="7" s="1"/>
  <c r="I157" i="7"/>
  <c r="E161" i="7"/>
  <c r="L154" i="7"/>
  <c r="H158" i="7"/>
  <c r="D162" i="7"/>
  <c r="G159" i="7"/>
  <c r="K155" i="7"/>
  <c r="W155" i="7" s="1"/>
  <c r="G318" i="7"/>
  <c r="S318" i="7" s="1"/>
  <c r="G310" i="7"/>
  <c r="G302" i="7"/>
  <c r="G294" i="7"/>
  <c r="D287" i="7"/>
  <c r="G286" i="7"/>
  <c r="H283" i="7"/>
  <c r="D279" i="7"/>
  <c r="G278" i="7"/>
  <c r="S278" i="7" s="1"/>
  <c r="H275" i="7"/>
  <c r="D271" i="7"/>
  <c r="G270" i="7"/>
  <c r="H267" i="7"/>
  <c r="D263" i="7"/>
  <c r="G262" i="7"/>
  <c r="E260" i="7"/>
  <c r="Q260" i="7" s="1"/>
  <c r="H259" i="7"/>
  <c r="T259" i="7" s="1"/>
  <c r="F257" i="7"/>
  <c r="I256" i="7"/>
  <c r="D255" i="7"/>
  <c r="G254" i="7"/>
  <c r="J253" i="7"/>
  <c r="E252" i="7"/>
  <c r="H251" i="7"/>
  <c r="F249" i="7"/>
  <c r="R249" i="7" s="1"/>
  <c r="I248" i="7"/>
  <c r="D247" i="7"/>
  <c r="G246" i="7"/>
  <c r="J245" i="7"/>
  <c r="E244" i="7"/>
  <c r="H243" i="7"/>
  <c r="F241" i="7"/>
  <c r="R241" i="7" s="1"/>
  <c r="I240" i="7"/>
  <c r="U240" i="7" s="1"/>
  <c r="D239" i="7"/>
  <c r="G238" i="7"/>
  <c r="J237" i="7"/>
  <c r="E236" i="7"/>
  <c r="H235" i="7"/>
  <c r="H234" i="7"/>
  <c r="I233" i="7"/>
  <c r="U233" i="7" s="1"/>
  <c r="I232" i="7"/>
  <c r="U232" i="7" s="1"/>
  <c r="I231" i="7"/>
  <c r="J230" i="7"/>
  <c r="J229" i="7"/>
  <c r="L228" i="7"/>
  <c r="L218" i="7"/>
  <c r="H222" i="7"/>
  <c r="D226" i="7"/>
  <c r="L217" i="7"/>
  <c r="X217" i="7" s="1"/>
  <c r="H221" i="7"/>
  <c r="D225" i="7"/>
  <c r="I219" i="7"/>
  <c r="U219" i="7" s="1"/>
  <c r="E223" i="7"/>
  <c r="D224" i="7"/>
  <c r="D223" i="7"/>
  <c r="D222" i="7"/>
  <c r="E221" i="7"/>
  <c r="Q221" i="7" s="1"/>
  <c r="G220" i="7"/>
  <c r="H218" i="7"/>
  <c r="L202" i="7"/>
  <c r="H206" i="7"/>
  <c r="D210" i="7"/>
  <c r="L201" i="7"/>
  <c r="H205" i="7"/>
  <c r="D209" i="7"/>
  <c r="I203" i="7"/>
  <c r="E207" i="7"/>
  <c r="Q207" i="7" s="1"/>
  <c r="D208" i="7"/>
  <c r="D207" i="7"/>
  <c r="D206" i="7"/>
  <c r="E205" i="7"/>
  <c r="G204" i="7"/>
  <c r="S204" i="7" s="1"/>
  <c r="H202" i="7"/>
  <c r="T202" i="7" s="1"/>
  <c r="L186" i="7"/>
  <c r="H190" i="7"/>
  <c r="D194" i="7"/>
  <c r="L185" i="7"/>
  <c r="H189" i="7"/>
  <c r="D193" i="7"/>
  <c r="I187" i="7"/>
  <c r="E191" i="7"/>
  <c r="Q191" i="7" s="1"/>
  <c r="D192" i="7"/>
  <c r="D191" i="7"/>
  <c r="D190" i="7"/>
  <c r="E189" i="7"/>
  <c r="G188" i="7"/>
  <c r="H186" i="7"/>
  <c r="L170" i="7"/>
  <c r="H174" i="7"/>
  <c r="T174" i="7" s="1"/>
  <c r="D178" i="7"/>
  <c r="L169" i="7"/>
  <c r="H173" i="7"/>
  <c r="T173" i="7" s="1"/>
  <c r="D177" i="7"/>
  <c r="I171" i="7"/>
  <c r="E175" i="7"/>
  <c r="D176" i="7"/>
  <c r="D175" i="7"/>
  <c r="D174" i="7"/>
  <c r="E173" i="7"/>
  <c r="G172" i="7"/>
  <c r="H170" i="7"/>
  <c r="G166" i="7"/>
  <c r="J161" i="7"/>
  <c r="F160" i="7"/>
  <c r="L149" i="7"/>
  <c r="X149" i="7" s="1"/>
  <c r="H153" i="7"/>
  <c r="D157" i="7"/>
  <c r="K150" i="7"/>
  <c r="G154" i="7"/>
  <c r="J151" i="7"/>
  <c r="F155" i="7"/>
  <c r="I152" i="7"/>
  <c r="U152" i="7" s="1"/>
  <c r="E156" i="7"/>
  <c r="Q156" i="7" s="1"/>
  <c r="J156" i="7"/>
  <c r="D268" i="7"/>
  <c r="H264" i="7"/>
  <c r="L260" i="7"/>
  <c r="D260" i="7"/>
  <c r="G259" i="7"/>
  <c r="H256" i="7"/>
  <c r="T256" i="7" s="1"/>
  <c r="K255" i="7"/>
  <c r="W255" i="7" s="1"/>
  <c r="L252" i="7"/>
  <c r="D252" i="7"/>
  <c r="G251" i="7"/>
  <c r="H248" i="7"/>
  <c r="K247" i="7"/>
  <c r="L244" i="7"/>
  <c r="D244" i="7"/>
  <c r="G243" i="7"/>
  <c r="H240" i="7"/>
  <c r="K239" i="7"/>
  <c r="L236" i="7"/>
  <c r="D236" i="7"/>
  <c r="G235" i="7"/>
  <c r="G234" i="7"/>
  <c r="H232" i="7"/>
  <c r="H231" i="7"/>
  <c r="T231" i="7" s="1"/>
  <c r="I230" i="7"/>
  <c r="I229" i="7"/>
  <c r="J228" i="7"/>
  <c r="L227" i="7"/>
  <c r="I218" i="7"/>
  <c r="E222" i="7"/>
  <c r="J216" i="7"/>
  <c r="F220" i="7"/>
  <c r="R220" i="7" s="1"/>
  <c r="J215" i="7"/>
  <c r="F219" i="7"/>
  <c r="D221" i="7"/>
  <c r="E220" i="7"/>
  <c r="G219" i="7"/>
  <c r="G218" i="7"/>
  <c r="H217" i="7"/>
  <c r="I213" i="7"/>
  <c r="U213" i="7" s="1"/>
  <c r="J212" i="7"/>
  <c r="I202" i="7"/>
  <c r="E206" i="7"/>
  <c r="Q206" i="7" s="1"/>
  <c r="J200" i="7"/>
  <c r="F204" i="7"/>
  <c r="J199" i="7"/>
  <c r="F203" i="7"/>
  <c r="R203" i="7" s="1"/>
  <c r="D205" i="7"/>
  <c r="E204" i="7"/>
  <c r="G203" i="7"/>
  <c r="G202" i="7"/>
  <c r="H201" i="7"/>
  <c r="I197" i="7"/>
  <c r="J196" i="7"/>
  <c r="I186" i="7"/>
  <c r="E190" i="7"/>
  <c r="Q190" i="7" s="1"/>
  <c r="J184" i="7"/>
  <c r="F188" i="7"/>
  <c r="J183" i="7"/>
  <c r="F187" i="7"/>
  <c r="D189" i="7"/>
  <c r="E188" i="7"/>
  <c r="Q188" i="7" s="1"/>
  <c r="G187" i="7"/>
  <c r="S187" i="7" s="1"/>
  <c r="G186" i="7"/>
  <c r="S186" i="7" s="1"/>
  <c r="H185" i="7"/>
  <c r="I181" i="7"/>
  <c r="J180" i="7"/>
  <c r="V180" i="7" s="1"/>
  <c r="I170" i="7"/>
  <c r="E174" i="7"/>
  <c r="K167" i="7"/>
  <c r="J168" i="7"/>
  <c r="F172" i="7"/>
  <c r="R172" i="7" s="1"/>
  <c r="L165" i="7"/>
  <c r="J167" i="7"/>
  <c r="F171" i="7"/>
  <c r="R171" i="7" s="1"/>
  <c r="D173" i="7"/>
  <c r="E172" i="7"/>
  <c r="G171" i="7"/>
  <c r="G170" i="7"/>
  <c r="S170" i="7" s="1"/>
  <c r="H169" i="7"/>
  <c r="G167" i="7"/>
  <c r="K162" i="7"/>
  <c r="I156" i="7"/>
  <c r="F259" i="7"/>
  <c r="G256" i="7"/>
  <c r="J255" i="7"/>
  <c r="K252" i="7"/>
  <c r="W252" i="7" s="1"/>
  <c r="F251" i="7"/>
  <c r="R251" i="7" s="1"/>
  <c r="G248" i="7"/>
  <c r="J247" i="7"/>
  <c r="K244" i="7"/>
  <c r="F243" i="7"/>
  <c r="G240" i="7"/>
  <c r="J239" i="7"/>
  <c r="V239" i="7" s="1"/>
  <c r="K236" i="7"/>
  <c r="K228" i="7"/>
  <c r="W228" i="7" s="1"/>
  <c r="G232" i="7"/>
  <c r="E235" i="7"/>
  <c r="F234" i="7"/>
  <c r="F233" i="7"/>
  <c r="F232" i="7"/>
  <c r="G231" i="7"/>
  <c r="G230" i="7"/>
  <c r="G229" i="7"/>
  <c r="S229" i="7" s="1"/>
  <c r="I228" i="7"/>
  <c r="K227" i="7"/>
  <c r="K226" i="7"/>
  <c r="K225" i="7"/>
  <c r="L224" i="7"/>
  <c r="F216" i="7"/>
  <c r="G215" i="7"/>
  <c r="S215" i="7" s="1"/>
  <c r="G214" i="7"/>
  <c r="S214" i="7" s="1"/>
  <c r="G213" i="7"/>
  <c r="I212" i="7"/>
  <c r="K211" i="7"/>
  <c r="K210" i="7"/>
  <c r="K209" i="7"/>
  <c r="L208" i="7"/>
  <c r="F200" i="7"/>
  <c r="G199" i="7"/>
  <c r="S199" i="7" s="1"/>
  <c r="G198" i="7"/>
  <c r="G197" i="7"/>
  <c r="I196" i="7"/>
  <c r="K195" i="7"/>
  <c r="K194" i="7"/>
  <c r="K193" i="7"/>
  <c r="L192" i="7"/>
  <c r="X192" i="7" s="1"/>
  <c r="F184" i="7"/>
  <c r="G183" i="7"/>
  <c r="G182" i="7"/>
  <c r="G181" i="7"/>
  <c r="I180" i="7"/>
  <c r="K179" i="7"/>
  <c r="K178" i="7"/>
  <c r="K177" i="7"/>
  <c r="L176" i="7"/>
  <c r="X176" i="7" s="1"/>
  <c r="F168" i="7"/>
  <c r="L157" i="7"/>
  <c r="H161" i="7"/>
  <c r="D165" i="7"/>
  <c r="J159" i="7"/>
  <c r="F163" i="7"/>
  <c r="G277" i="7"/>
  <c r="S277" i="7" s="1"/>
  <c r="G269" i="7"/>
  <c r="S269" i="7" s="1"/>
  <c r="E267" i="7"/>
  <c r="I263" i="7"/>
  <c r="D262" i="7"/>
  <c r="G261" i="7"/>
  <c r="E259" i="7"/>
  <c r="H258" i="7"/>
  <c r="I255" i="7"/>
  <c r="D254" i="7"/>
  <c r="G253" i="7"/>
  <c r="E251" i="7"/>
  <c r="H250" i="7"/>
  <c r="T250" i="7" s="1"/>
  <c r="I247" i="7"/>
  <c r="D246" i="7"/>
  <c r="G245" i="7"/>
  <c r="E243" i="7"/>
  <c r="H242" i="7"/>
  <c r="T242" i="7" s="1"/>
  <c r="I239" i="7"/>
  <c r="D238" i="7"/>
  <c r="G237" i="7"/>
  <c r="D235" i="7"/>
  <c r="E234" i="7"/>
  <c r="E232" i="7"/>
  <c r="F231" i="7"/>
  <c r="F230" i="7"/>
  <c r="R230" i="7" s="1"/>
  <c r="H228" i="7"/>
  <c r="E216" i="7"/>
  <c r="F215" i="7"/>
  <c r="F214" i="7"/>
  <c r="H212" i="7"/>
  <c r="E200" i="7"/>
  <c r="F199" i="7"/>
  <c r="F198" i="7"/>
  <c r="H196" i="7"/>
  <c r="E184" i="7"/>
  <c r="F183" i="7"/>
  <c r="F182" i="7"/>
  <c r="H180" i="7"/>
  <c r="E169" i="7"/>
  <c r="J164" i="7"/>
  <c r="G162" i="7"/>
  <c r="S162" i="7" s="1"/>
  <c r="L152" i="7"/>
  <c r="K153" i="7"/>
  <c r="J154" i="7"/>
  <c r="V154" i="7" s="1"/>
  <c r="F158" i="7"/>
  <c r="I155" i="7"/>
  <c r="E159" i="7"/>
  <c r="Q159" i="7" s="1"/>
  <c r="K158" i="7"/>
  <c r="G157" i="7"/>
  <c r="S157" i="7" s="1"/>
  <c r="K147" i="7"/>
  <c r="G151" i="7"/>
  <c r="J148" i="7"/>
  <c r="F152" i="7"/>
  <c r="I149" i="7"/>
  <c r="E153" i="7"/>
  <c r="L146" i="7"/>
  <c r="H150" i="7"/>
  <c r="T150" i="7" s="1"/>
  <c r="D154" i="7"/>
  <c r="D259" i="7"/>
  <c r="G258" i="7"/>
  <c r="H255" i="7"/>
  <c r="D251" i="7"/>
  <c r="G250" i="7"/>
  <c r="H247" i="7"/>
  <c r="T247" i="7" s="1"/>
  <c r="D243" i="7"/>
  <c r="G242" i="7"/>
  <c r="H239" i="7"/>
  <c r="J231" i="7"/>
  <c r="F235" i="7"/>
  <c r="R235" i="7" s="1"/>
  <c r="L226" i="7"/>
  <c r="H230" i="7"/>
  <c r="D234" i="7"/>
  <c r="L225" i="7"/>
  <c r="X225" i="7" s="1"/>
  <c r="H229" i="7"/>
  <c r="D233" i="7"/>
  <c r="I227" i="7"/>
  <c r="E231" i="7"/>
  <c r="D232" i="7"/>
  <c r="L210" i="7"/>
  <c r="H214" i="7"/>
  <c r="D218" i="7"/>
  <c r="L209" i="7"/>
  <c r="H213" i="7"/>
  <c r="D217" i="7"/>
  <c r="I211" i="7"/>
  <c r="E215" i="7"/>
  <c r="D216" i="7"/>
  <c r="L194" i="7"/>
  <c r="X194" i="7" s="1"/>
  <c r="H198" i="7"/>
  <c r="T198" i="7" s="1"/>
  <c r="D202" i="7"/>
  <c r="L193" i="7"/>
  <c r="H197" i="7"/>
  <c r="D201" i="7"/>
  <c r="I195" i="7"/>
  <c r="U195" i="7" s="1"/>
  <c r="E199" i="7"/>
  <c r="D200" i="7"/>
  <c r="L178" i="7"/>
  <c r="X178" i="7" s="1"/>
  <c r="H182" i="7"/>
  <c r="D186" i="7"/>
  <c r="L177" i="7"/>
  <c r="H181" i="7"/>
  <c r="D185" i="7"/>
  <c r="I179" i="7"/>
  <c r="E183" i="7"/>
  <c r="Q183" i="7" s="1"/>
  <c r="D184" i="7"/>
  <c r="I165" i="7"/>
  <c r="L162" i="7"/>
  <c r="H166" i="7"/>
  <c r="D170" i="7"/>
  <c r="J163" i="7"/>
  <c r="F167" i="7"/>
  <c r="L161" i="7"/>
  <c r="X161" i="7" s="1"/>
  <c r="H165" i="7"/>
  <c r="T165" i="7" s="1"/>
  <c r="D169" i="7"/>
  <c r="J162" i="7"/>
  <c r="F166" i="7"/>
  <c r="I163" i="7"/>
  <c r="E167" i="7"/>
  <c r="D168" i="7"/>
  <c r="L166" i="7"/>
  <c r="X166" i="7" s="1"/>
  <c r="I164" i="7"/>
  <c r="U164" i="7" s="1"/>
  <c r="G225" i="7"/>
  <c r="G217" i="7"/>
  <c r="G209" i="7"/>
  <c r="G201" i="7"/>
  <c r="G193" i="7"/>
  <c r="G185" i="7"/>
  <c r="S185" i="7" s="1"/>
  <c r="G177" i="7"/>
  <c r="S177" i="7" s="1"/>
  <c r="G169" i="7"/>
  <c r="S169" i="7" s="1"/>
  <c r="F164" i="7"/>
  <c r="G161" i="7"/>
  <c r="J160" i="7"/>
  <c r="F156" i="7"/>
  <c r="G153" i="7"/>
  <c r="J152" i="7"/>
  <c r="E151" i="7"/>
  <c r="Q151" i="7" s="1"/>
  <c r="F148" i="7"/>
  <c r="I147" i="7"/>
  <c r="D146" i="7"/>
  <c r="G145" i="7"/>
  <c r="J144" i="7"/>
  <c r="E143" i="7"/>
  <c r="H142" i="7"/>
  <c r="F140" i="7"/>
  <c r="I139" i="7"/>
  <c r="U139" i="7" s="1"/>
  <c r="L138" i="7"/>
  <c r="D138" i="7"/>
  <c r="G137" i="7"/>
  <c r="J136" i="7"/>
  <c r="E135" i="7"/>
  <c r="H134" i="7"/>
  <c r="K133" i="7"/>
  <c r="L132" i="7"/>
  <c r="F126" i="7"/>
  <c r="G125" i="7"/>
  <c r="G124" i="7"/>
  <c r="G123" i="7"/>
  <c r="I122" i="7"/>
  <c r="K119" i="7"/>
  <c r="L116" i="7"/>
  <c r="F110" i="7"/>
  <c r="G109" i="7"/>
  <c r="G108" i="7"/>
  <c r="G107" i="7"/>
  <c r="S107" i="7" s="1"/>
  <c r="I106" i="7"/>
  <c r="K103" i="7"/>
  <c r="L100" i="7"/>
  <c r="F94" i="7"/>
  <c r="G93" i="7"/>
  <c r="S93" i="7" s="1"/>
  <c r="G92" i="7"/>
  <c r="G91" i="7"/>
  <c r="I90" i="7"/>
  <c r="K87" i="7"/>
  <c r="L84" i="7"/>
  <c r="H71" i="7"/>
  <c r="T71" i="7" s="1"/>
  <c r="D75" i="7"/>
  <c r="J69" i="7"/>
  <c r="V69" i="7" s="1"/>
  <c r="F73" i="7"/>
  <c r="G150" i="7"/>
  <c r="E148" i="7"/>
  <c r="K146" i="7"/>
  <c r="I144" i="7"/>
  <c r="G142" i="7"/>
  <c r="S142" i="7" s="1"/>
  <c r="E140" i="7"/>
  <c r="K138" i="7"/>
  <c r="W138" i="7" s="1"/>
  <c r="I136" i="7"/>
  <c r="L135" i="7"/>
  <c r="G134" i="7"/>
  <c r="I133" i="7"/>
  <c r="L62" i="7"/>
  <c r="H66" i="7"/>
  <c r="K63" i="7"/>
  <c r="W63" i="7" s="1"/>
  <c r="I65" i="7"/>
  <c r="E69" i="7"/>
  <c r="F68" i="7"/>
  <c r="J57" i="7"/>
  <c r="F61" i="7"/>
  <c r="I58" i="7"/>
  <c r="E62" i="7"/>
  <c r="Q62" i="7" s="1"/>
  <c r="L55" i="7"/>
  <c r="H59" i="7"/>
  <c r="T59" i="7" s="1"/>
  <c r="D63" i="7"/>
  <c r="G60" i="7"/>
  <c r="G163" i="7"/>
  <c r="S163" i="7" s="1"/>
  <c r="G155" i="7"/>
  <c r="F150" i="7"/>
  <c r="G147" i="7"/>
  <c r="J146" i="7"/>
  <c r="E145" i="7"/>
  <c r="F142" i="7"/>
  <c r="I141" i="7"/>
  <c r="G139" i="7"/>
  <c r="J138" i="7"/>
  <c r="E137" i="7"/>
  <c r="I129" i="7"/>
  <c r="U129" i="7" s="1"/>
  <c r="F134" i="7"/>
  <c r="R134" i="7" s="1"/>
  <c r="H133" i="7"/>
  <c r="T133" i="7" s="1"/>
  <c r="J132" i="7"/>
  <c r="J131" i="7"/>
  <c r="L130" i="7"/>
  <c r="L120" i="7"/>
  <c r="H124" i="7"/>
  <c r="D128" i="7"/>
  <c r="L119" i="7"/>
  <c r="X119" i="7" s="1"/>
  <c r="H123" i="7"/>
  <c r="D127" i="7"/>
  <c r="I121" i="7"/>
  <c r="E125" i="7"/>
  <c r="D126" i="7"/>
  <c r="L104" i="7"/>
  <c r="H108" i="7"/>
  <c r="D112" i="7"/>
  <c r="L103" i="7"/>
  <c r="X103" i="7" s="1"/>
  <c r="H107" i="7"/>
  <c r="D111" i="7"/>
  <c r="I105" i="7"/>
  <c r="E109" i="7"/>
  <c r="D110" i="7"/>
  <c r="L88" i="7"/>
  <c r="X88" i="7" s="1"/>
  <c r="H92" i="7"/>
  <c r="T92" i="7" s="1"/>
  <c r="D96" i="7"/>
  <c r="L87" i="7"/>
  <c r="H91" i="7"/>
  <c r="D95" i="7"/>
  <c r="I89" i="7"/>
  <c r="E93" i="7"/>
  <c r="D94" i="7"/>
  <c r="I75" i="7"/>
  <c r="L72" i="7"/>
  <c r="X72" i="7" s="1"/>
  <c r="H76" i="7"/>
  <c r="D80" i="7"/>
  <c r="J73" i="7"/>
  <c r="V73" i="7" s="1"/>
  <c r="F77" i="7"/>
  <c r="L71" i="7"/>
  <c r="H75" i="7"/>
  <c r="D79" i="7"/>
  <c r="J72" i="7"/>
  <c r="V72" i="7" s="1"/>
  <c r="F76" i="7"/>
  <c r="I73" i="7"/>
  <c r="E77" i="7"/>
  <c r="D78" i="7"/>
  <c r="I74" i="7"/>
  <c r="G65" i="7"/>
  <c r="J54" i="7"/>
  <c r="F58" i="7"/>
  <c r="R58" i="7" s="1"/>
  <c r="I55" i="7"/>
  <c r="E59" i="7"/>
  <c r="L52" i="7"/>
  <c r="X52" i="7" s="1"/>
  <c r="H56" i="7"/>
  <c r="D60" i="7"/>
  <c r="K56" i="7"/>
  <c r="G224" i="7"/>
  <c r="S224" i="7" s="1"/>
  <c r="G216" i="7"/>
  <c r="S216" i="7" s="1"/>
  <c r="G208" i="7"/>
  <c r="G200" i="7"/>
  <c r="G192" i="7"/>
  <c r="G184" i="7"/>
  <c r="G176" i="7"/>
  <c r="G168" i="7"/>
  <c r="G160" i="7"/>
  <c r="S160" i="7" s="1"/>
  <c r="E158" i="7"/>
  <c r="Q158" i="7" s="1"/>
  <c r="I154" i="7"/>
  <c r="D153" i="7"/>
  <c r="G152" i="7"/>
  <c r="E150" i="7"/>
  <c r="H149" i="7"/>
  <c r="F147" i="7"/>
  <c r="R147" i="7" s="1"/>
  <c r="I146" i="7"/>
  <c r="L145" i="7"/>
  <c r="X145" i="7" s="1"/>
  <c r="D145" i="7"/>
  <c r="G144" i="7"/>
  <c r="J143" i="7"/>
  <c r="V143" i="7" s="1"/>
  <c r="E142" i="7"/>
  <c r="H141" i="7"/>
  <c r="F139" i="7"/>
  <c r="I138" i="7"/>
  <c r="L137" i="7"/>
  <c r="X137" i="7" s="1"/>
  <c r="D137" i="7"/>
  <c r="G136" i="7"/>
  <c r="J135" i="7"/>
  <c r="E134" i="7"/>
  <c r="G133" i="7"/>
  <c r="I132" i="7"/>
  <c r="I131" i="7"/>
  <c r="U131" i="7" s="1"/>
  <c r="J130" i="7"/>
  <c r="V130" i="7" s="1"/>
  <c r="L129" i="7"/>
  <c r="I120" i="7"/>
  <c r="E124" i="7"/>
  <c r="Q124" i="7" s="1"/>
  <c r="J118" i="7"/>
  <c r="F122" i="7"/>
  <c r="J117" i="7"/>
  <c r="F121" i="7"/>
  <c r="R121" i="7" s="1"/>
  <c r="D123" i="7"/>
  <c r="E122" i="7"/>
  <c r="G121" i="7"/>
  <c r="G120" i="7"/>
  <c r="H119" i="7"/>
  <c r="I115" i="7"/>
  <c r="J114" i="7"/>
  <c r="I104" i="7"/>
  <c r="E108" i="7"/>
  <c r="Q108" i="7" s="1"/>
  <c r="J102" i="7"/>
  <c r="F106" i="7"/>
  <c r="J101" i="7"/>
  <c r="F105" i="7"/>
  <c r="D107" i="7"/>
  <c r="E106" i="7"/>
  <c r="Q106" i="7" s="1"/>
  <c r="G105" i="7"/>
  <c r="S105" i="7" s="1"/>
  <c r="G104" i="7"/>
  <c r="S104" i="7" s="1"/>
  <c r="H103" i="7"/>
  <c r="I99" i="7"/>
  <c r="J98" i="7"/>
  <c r="I88" i="7"/>
  <c r="E92" i="7"/>
  <c r="J86" i="7"/>
  <c r="F90" i="7"/>
  <c r="R90" i="7" s="1"/>
  <c r="J85" i="7"/>
  <c r="V85" i="7" s="1"/>
  <c r="F89" i="7"/>
  <c r="D91" i="7"/>
  <c r="E90" i="7"/>
  <c r="G89" i="7"/>
  <c r="S89" i="7" s="1"/>
  <c r="G88" i="7"/>
  <c r="H87" i="7"/>
  <c r="T87" i="7" s="1"/>
  <c r="I83" i="7"/>
  <c r="U83" i="7" s="1"/>
  <c r="J82" i="7"/>
  <c r="V82" i="7" s="1"/>
  <c r="G75" i="7"/>
  <c r="H74" i="7"/>
  <c r="L70" i="7"/>
  <c r="G149" i="7"/>
  <c r="K145" i="7"/>
  <c r="F144" i="7"/>
  <c r="R144" i="7" s="1"/>
  <c r="G141" i="7"/>
  <c r="J140" i="7"/>
  <c r="K137" i="7"/>
  <c r="L128" i="7"/>
  <c r="H132" i="7"/>
  <c r="F136" i="7"/>
  <c r="K129" i="7"/>
  <c r="F118" i="7"/>
  <c r="G117" i="7"/>
  <c r="S117" i="7" s="1"/>
  <c r="G116" i="7"/>
  <c r="S116" i="7" s="1"/>
  <c r="G115" i="7"/>
  <c r="I114" i="7"/>
  <c r="K113" i="7"/>
  <c r="W113" i="7" s="1"/>
  <c r="K112" i="7"/>
  <c r="K111" i="7"/>
  <c r="L110" i="7"/>
  <c r="F102" i="7"/>
  <c r="G101" i="7"/>
  <c r="S101" i="7" s="1"/>
  <c r="G100" i="7"/>
  <c r="G99" i="7"/>
  <c r="I98" i="7"/>
  <c r="K97" i="7"/>
  <c r="K96" i="7"/>
  <c r="K95" i="7"/>
  <c r="L94" i="7"/>
  <c r="F86" i="7"/>
  <c r="G85" i="7"/>
  <c r="G84" i="7"/>
  <c r="G83" i="7"/>
  <c r="I82" i="7"/>
  <c r="K81" i="7"/>
  <c r="K80" i="7"/>
  <c r="K79" i="7"/>
  <c r="L78" i="7"/>
  <c r="X78" i="7" s="1"/>
  <c r="I66" i="7"/>
  <c r="L63" i="7"/>
  <c r="G68" i="7"/>
  <c r="D71" i="7"/>
  <c r="H67" i="7"/>
  <c r="E152" i="7"/>
  <c r="I148" i="7"/>
  <c r="G146" i="7"/>
  <c r="S146" i="7" s="1"/>
  <c r="E144" i="7"/>
  <c r="K142" i="7"/>
  <c r="I140" i="7"/>
  <c r="G138" i="7"/>
  <c r="E136" i="7"/>
  <c r="Q136" i="7" s="1"/>
  <c r="K134" i="7"/>
  <c r="I128" i="7"/>
  <c r="U128" i="7" s="1"/>
  <c r="E132" i="7"/>
  <c r="Q132" i="7" s="1"/>
  <c r="F131" i="7"/>
  <c r="J127" i="7"/>
  <c r="K126" i="7"/>
  <c r="W126" i="7" s="1"/>
  <c r="E118" i="7"/>
  <c r="F117" i="7"/>
  <c r="F116" i="7"/>
  <c r="H114" i="7"/>
  <c r="E102" i="7"/>
  <c r="Q102" i="7" s="1"/>
  <c r="F101" i="7"/>
  <c r="F100" i="7"/>
  <c r="H98" i="7"/>
  <c r="T98" i="7" s="1"/>
  <c r="E86" i="7"/>
  <c r="F85" i="7"/>
  <c r="F84" i="7"/>
  <c r="R84" i="7" s="1"/>
  <c r="H82" i="7"/>
  <c r="K65" i="7"/>
  <c r="G69" i="7"/>
  <c r="J66" i="7"/>
  <c r="I67" i="7"/>
  <c r="E71" i="7"/>
  <c r="D72" i="7"/>
  <c r="F69" i="7"/>
  <c r="K64" i="7"/>
  <c r="H148" i="7"/>
  <c r="T148" i="7" s="1"/>
  <c r="G143" i="7"/>
  <c r="H140" i="7"/>
  <c r="G135" i="7"/>
  <c r="S135" i="7" s="1"/>
  <c r="G130" i="7"/>
  <c r="H129" i="7"/>
  <c r="L112" i="7"/>
  <c r="H116" i="7"/>
  <c r="D120" i="7"/>
  <c r="L111" i="7"/>
  <c r="H115" i="7"/>
  <c r="D119" i="7"/>
  <c r="I113" i="7"/>
  <c r="E117" i="7"/>
  <c r="D118" i="7"/>
  <c r="L96" i="7"/>
  <c r="H100" i="7"/>
  <c r="T100" i="7" s="1"/>
  <c r="D104" i="7"/>
  <c r="L95" i="7"/>
  <c r="H99" i="7"/>
  <c r="T99" i="7" s="1"/>
  <c r="D103" i="7"/>
  <c r="I97" i="7"/>
  <c r="E101" i="7"/>
  <c r="D102" i="7"/>
  <c r="L80" i="7"/>
  <c r="X80" i="7" s="1"/>
  <c r="H84" i="7"/>
  <c r="D88" i="7"/>
  <c r="L79" i="7"/>
  <c r="H83" i="7"/>
  <c r="D87" i="7"/>
  <c r="I81" i="7"/>
  <c r="U81" i="7" s="1"/>
  <c r="E85" i="7"/>
  <c r="D86" i="7"/>
  <c r="J62" i="7"/>
  <c r="I63" i="7"/>
  <c r="E67" i="7"/>
  <c r="L60" i="7"/>
  <c r="H64" i="7"/>
  <c r="K61" i="7"/>
  <c r="D68" i="7"/>
  <c r="J64" i="7"/>
  <c r="V64" i="7" s="1"/>
  <c r="G156" i="7"/>
  <c r="F151" i="7"/>
  <c r="D149" i="7"/>
  <c r="G148" i="7"/>
  <c r="H145" i="7"/>
  <c r="F143" i="7"/>
  <c r="D141" i="7"/>
  <c r="G140" i="7"/>
  <c r="S140" i="7" s="1"/>
  <c r="H137" i="7"/>
  <c r="L127" i="7"/>
  <c r="H131" i="7"/>
  <c r="F135" i="7"/>
  <c r="L133" i="7"/>
  <c r="J126" i="7"/>
  <c r="F130" i="7"/>
  <c r="J125" i="7"/>
  <c r="V125" i="7" s="1"/>
  <c r="F129" i="7"/>
  <c r="D131" i="7"/>
  <c r="E130" i="7"/>
  <c r="G129" i="7"/>
  <c r="G128" i="7"/>
  <c r="H127" i="7"/>
  <c r="T127" i="7" s="1"/>
  <c r="I123" i="7"/>
  <c r="J122" i="7"/>
  <c r="V122" i="7" s="1"/>
  <c r="I112" i="7"/>
  <c r="E116" i="7"/>
  <c r="J110" i="7"/>
  <c r="F114" i="7"/>
  <c r="J109" i="7"/>
  <c r="V109" i="7" s="1"/>
  <c r="F113" i="7"/>
  <c r="D115" i="7"/>
  <c r="E114" i="7"/>
  <c r="Q114" i="7" s="1"/>
  <c r="G113" i="7"/>
  <c r="G112" i="7"/>
  <c r="H111" i="7"/>
  <c r="T111" i="7" s="1"/>
  <c r="I107" i="7"/>
  <c r="J106" i="7"/>
  <c r="I96" i="7"/>
  <c r="E100" i="7"/>
  <c r="J94" i="7"/>
  <c r="V94" i="7" s="1"/>
  <c r="F98" i="7"/>
  <c r="J93" i="7"/>
  <c r="F97" i="7"/>
  <c r="R97" i="7" s="1"/>
  <c r="D99" i="7"/>
  <c r="E98" i="7"/>
  <c r="G97" i="7"/>
  <c r="G96" i="7"/>
  <c r="H95" i="7"/>
  <c r="I91" i="7"/>
  <c r="U91" i="7" s="1"/>
  <c r="J90" i="7"/>
  <c r="I80" i="7"/>
  <c r="E84" i="7"/>
  <c r="K77" i="7"/>
  <c r="J78" i="7"/>
  <c r="F82" i="7"/>
  <c r="L75" i="7"/>
  <c r="X75" i="7" s="1"/>
  <c r="J77" i="7"/>
  <c r="F81" i="7"/>
  <c r="D83" i="7"/>
  <c r="E82" i="7"/>
  <c r="G81" i="7"/>
  <c r="G80" i="7"/>
  <c r="H79" i="7"/>
  <c r="T79" i="7" s="1"/>
  <c r="G77" i="7"/>
  <c r="S77" i="7" s="1"/>
  <c r="K72" i="7"/>
  <c r="E70" i="7"/>
  <c r="G67" i="7"/>
  <c r="S67" i="7" s="1"/>
  <c r="G127" i="7"/>
  <c r="G119" i="7"/>
  <c r="G111" i="7"/>
  <c r="G103" i="7"/>
  <c r="G95" i="7"/>
  <c r="S95" i="7" s="1"/>
  <c r="G87" i="7"/>
  <c r="G79" i="7"/>
  <c r="F74" i="7"/>
  <c r="G71" i="7"/>
  <c r="J70" i="7"/>
  <c r="D69" i="7"/>
  <c r="G66" i="7"/>
  <c r="H65" i="7"/>
  <c r="T65" i="7" s="1"/>
  <c r="J30" i="7"/>
  <c r="F34" i="7"/>
  <c r="I31" i="7"/>
  <c r="E35" i="7"/>
  <c r="L28" i="7"/>
  <c r="H32" i="7"/>
  <c r="D36" i="7"/>
  <c r="G33" i="7"/>
  <c r="S33" i="7" s="1"/>
  <c r="J14" i="7"/>
  <c r="F18" i="7"/>
  <c r="I15" i="7"/>
  <c r="E19" i="7"/>
  <c r="L12" i="7"/>
  <c r="H16" i="7"/>
  <c r="D20" i="7"/>
  <c r="G17" i="7"/>
  <c r="S17" i="7" s="1"/>
  <c r="G73" i="7"/>
  <c r="K69" i="7"/>
  <c r="J49" i="7"/>
  <c r="F53" i="7"/>
  <c r="I50" i="7"/>
  <c r="E54" i="7"/>
  <c r="L47" i="7"/>
  <c r="H51" i="7"/>
  <c r="T51" i="7" s="1"/>
  <c r="D55" i="7"/>
  <c r="K13" i="7"/>
  <c r="F2" i="7"/>
  <c r="E3" i="7"/>
  <c r="D4" i="7"/>
  <c r="G126" i="7"/>
  <c r="G118" i="7"/>
  <c r="S118" i="7" s="1"/>
  <c r="G110" i="7"/>
  <c r="S110" i="7" s="1"/>
  <c r="G102" i="7"/>
  <c r="G94" i="7"/>
  <c r="G86" i="7"/>
  <c r="G78" i="7"/>
  <c r="E76" i="7"/>
  <c r="I72" i="7"/>
  <c r="G70" i="7"/>
  <c r="S70" i="7" s="1"/>
  <c r="L68" i="7"/>
  <c r="X68" i="7" s="1"/>
  <c r="K59" i="7"/>
  <c r="G63" i="7"/>
  <c r="J60" i="7"/>
  <c r="F64" i="7"/>
  <c r="I61" i="7"/>
  <c r="E65" i="7"/>
  <c r="D66" i="7"/>
  <c r="K48" i="7"/>
  <c r="J38" i="7"/>
  <c r="F42" i="7"/>
  <c r="I39" i="7"/>
  <c r="E43" i="7"/>
  <c r="L36" i="7"/>
  <c r="H40" i="7"/>
  <c r="D44" i="7"/>
  <c r="G41" i="7"/>
  <c r="S41" i="7" s="1"/>
  <c r="J22" i="7"/>
  <c r="F26" i="7"/>
  <c r="I23" i="7"/>
  <c r="E27" i="7"/>
  <c r="L20" i="7"/>
  <c r="H24" i="7"/>
  <c r="D28" i="7"/>
  <c r="G25" i="7"/>
  <c r="J6" i="7"/>
  <c r="F10" i="7"/>
  <c r="I7" i="7"/>
  <c r="E11" i="7"/>
  <c r="L4" i="7"/>
  <c r="H8" i="7"/>
  <c r="D12" i="7"/>
  <c r="G9" i="7"/>
  <c r="S9" i="7" s="1"/>
  <c r="K37" i="7"/>
  <c r="K21" i="7"/>
  <c r="G74" i="7"/>
  <c r="S74" i="7" s="1"/>
  <c r="K62" i="7"/>
  <c r="J63" i="7"/>
  <c r="F67" i="7"/>
  <c r="I64" i="7"/>
  <c r="J46" i="7"/>
  <c r="F50" i="7"/>
  <c r="I47" i="7"/>
  <c r="E51" i="7"/>
  <c r="L44" i="7"/>
  <c r="H48" i="7"/>
  <c r="D52" i="7"/>
  <c r="G49" i="7"/>
  <c r="K40" i="7"/>
  <c r="W40" i="7" s="1"/>
  <c r="J41" i="7"/>
  <c r="F45" i="7"/>
  <c r="I42" i="7"/>
  <c r="E46" i="7"/>
  <c r="L39" i="7"/>
  <c r="H43" i="7"/>
  <c r="T43" i="7" s="1"/>
  <c r="D47" i="7"/>
  <c r="K5" i="7"/>
  <c r="F65" i="7"/>
  <c r="G62" i="7"/>
  <c r="J61" i="7"/>
  <c r="V61" i="7" s="1"/>
  <c r="E60" i="7"/>
  <c r="K58" i="7"/>
  <c r="F57" i="7"/>
  <c r="I56" i="7"/>
  <c r="U56" i="7" s="1"/>
  <c r="G54" i="7"/>
  <c r="S54" i="7" s="1"/>
  <c r="J53" i="7"/>
  <c r="E52" i="7"/>
  <c r="K50" i="7"/>
  <c r="W50" i="7" s="1"/>
  <c r="I48" i="7"/>
  <c r="G46" i="7"/>
  <c r="J45" i="7"/>
  <c r="V45" i="7" s="1"/>
  <c r="E44" i="7"/>
  <c r="K42" i="7"/>
  <c r="I40" i="7"/>
  <c r="D39" i="7"/>
  <c r="G38" i="7"/>
  <c r="J37" i="7"/>
  <c r="E36" i="7"/>
  <c r="H35" i="7"/>
  <c r="K34" i="7"/>
  <c r="W34" i="7" s="1"/>
  <c r="I32" i="7"/>
  <c r="U32" i="7" s="1"/>
  <c r="L31" i="7"/>
  <c r="D31" i="7"/>
  <c r="G30" i="7"/>
  <c r="S30" i="7" s="1"/>
  <c r="E28" i="7"/>
  <c r="H27" i="7"/>
  <c r="K26" i="7"/>
  <c r="I24" i="7"/>
  <c r="L23" i="7"/>
  <c r="D23" i="7"/>
  <c r="G22" i="7"/>
  <c r="E20" i="7"/>
  <c r="H19" i="7"/>
  <c r="K18" i="7"/>
  <c r="I16" i="7"/>
  <c r="L15" i="7"/>
  <c r="D15" i="7"/>
  <c r="G14" i="7"/>
  <c r="E12" i="7"/>
  <c r="H11" i="7"/>
  <c r="K10" i="7"/>
  <c r="I8" i="7"/>
  <c r="L7" i="7"/>
  <c r="D7" i="7"/>
  <c r="G6" i="7"/>
  <c r="S6" i="7" s="1"/>
  <c r="E4" i="7"/>
  <c r="H3" i="7"/>
  <c r="K2" i="7"/>
  <c r="W2" i="7" s="1"/>
  <c r="G59" i="7"/>
  <c r="J58" i="7"/>
  <c r="E57" i="7"/>
  <c r="K55" i="7"/>
  <c r="W55" i="7" s="1"/>
  <c r="I53" i="7"/>
  <c r="U53" i="7" s="1"/>
  <c r="G51" i="7"/>
  <c r="E49" i="7"/>
  <c r="K47" i="7"/>
  <c r="I45" i="7"/>
  <c r="G43" i="7"/>
  <c r="E41" i="7"/>
  <c r="K39" i="7"/>
  <c r="I37" i="7"/>
  <c r="G35" i="7"/>
  <c r="E33" i="7"/>
  <c r="K31" i="7"/>
  <c r="I29" i="7"/>
  <c r="G27" i="7"/>
  <c r="E25" i="7"/>
  <c r="K23" i="7"/>
  <c r="I21" i="7"/>
  <c r="U21" i="7" s="1"/>
  <c r="G19" i="7"/>
  <c r="E17" i="7"/>
  <c r="K15" i="7"/>
  <c r="I13" i="7"/>
  <c r="G11" i="7"/>
  <c r="E9" i="7"/>
  <c r="K7" i="7"/>
  <c r="I5" i="7"/>
  <c r="U5" i="7" s="1"/>
  <c r="G3" i="7"/>
  <c r="D65" i="7"/>
  <c r="G64" i="7"/>
  <c r="H61" i="7"/>
  <c r="K60" i="7"/>
  <c r="F59" i="7"/>
  <c r="L57" i="7"/>
  <c r="D57" i="7"/>
  <c r="G56" i="7"/>
  <c r="J55" i="7"/>
  <c r="H53" i="7"/>
  <c r="K52" i="7"/>
  <c r="F51" i="7"/>
  <c r="L49" i="7"/>
  <c r="D49" i="7"/>
  <c r="G48" i="7"/>
  <c r="S48" i="7" s="1"/>
  <c r="J47" i="7"/>
  <c r="H45" i="7"/>
  <c r="K44" i="7"/>
  <c r="F43" i="7"/>
  <c r="L41" i="7"/>
  <c r="D41" i="7"/>
  <c r="G40" i="7"/>
  <c r="J39" i="7"/>
  <c r="V39" i="7" s="1"/>
  <c r="E38" i="7"/>
  <c r="H37" i="7"/>
  <c r="F35" i="7"/>
  <c r="R35" i="7" s="1"/>
  <c r="I34" i="7"/>
  <c r="L33" i="7"/>
  <c r="D33" i="7"/>
  <c r="G32" i="7"/>
  <c r="J31" i="7"/>
  <c r="V31" i="7" s="1"/>
  <c r="E30" i="7"/>
  <c r="H29" i="7"/>
  <c r="F27" i="7"/>
  <c r="R27" i="7" s="1"/>
  <c r="I26" i="7"/>
  <c r="L25" i="7"/>
  <c r="D25" i="7"/>
  <c r="G24" i="7"/>
  <c r="S24" i="7" s="1"/>
  <c r="J23" i="7"/>
  <c r="V23" i="7" s="1"/>
  <c r="E22" i="7"/>
  <c r="H21" i="7"/>
  <c r="F19" i="7"/>
  <c r="R19" i="7" s="1"/>
  <c r="I18" i="7"/>
  <c r="L17" i="7"/>
  <c r="D17" i="7"/>
  <c r="G16" i="7"/>
  <c r="J15" i="7"/>
  <c r="V15" i="7" s="1"/>
  <c r="E14" i="7"/>
  <c r="H13" i="7"/>
  <c r="F11" i="7"/>
  <c r="R11" i="7" s="1"/>
  <c r="I10" i="7"/>
  <c r="L9" i="7"/>
  <c r="D9" i="7"/>
  <c r="G8" i="7"/>
  <c r="S8" i="7" s="1"/>
  <c r="J7" i="7"/>
  <c r="E6" i="7"/>
  <c r="H5" i="7"/>
  <c r="F3" i="7"/>
  <c r="R3" i="7" s="1"/>
  <c r="I2" i="7"/>
  <c r="D62" i="7"/>
  <c r="G61" i="7"/>
  <c r="H58" i="7"/>
  <c r="K57" i="7"/>
  <c r="W57" i="7" s="1"/>
  <c r="F56" i="7"/>
  <c r="L54" i="7"/>
  <c r="D54" i="7"/>
  <c r="G53" i="7"/>
  <c r="J52" i="7"/>
  <c r="H50" i="7"/>
  <c r="F48" i="7"/>
  <c r="L46" i="7"/>
  <c r="X46" i="7" s="1"/>
  <c r="D46" i="7"/>
  <c r="G45" i="7"/>
  <c r="J44" i="7"/>
  <c r="H42" i="7"/>
  <c r="F40" i="7"/>
  <c r="L38" i="7"/>
  <c r="D38" i="7"/>
  <c r="G37" i="7"/>
  <c r="S37" i="7" s="1"/>
  <c r="J36" i="7"/>
  <c r="H34" i="7"/>
  <c r="F32" i="7"/>
  <c r="L30" i="7"/>
  <c r="D30" i="7"/>
  <c r="G29" i="7"/>
  <c r="J28" i="7"/>
  <c r="V28" i="7" s="1"/>
  <c r="H26" i="7"/>
  <c r="T26" i="7" s="1"/>
  <c r="F24" i="7"/>
  <c r="L22" i="7"/>
  <c r="D22" i="7"/>
  <c r="G21" i="7"/>
  <c r="J20" i="7"/>
  <c r="H18" i="7"/>
  <c r="T18" i="7" s="1"/>
  <c r="F16" i="7"/>
  <c r="R16" i="7" s="1"/>
  <c r="L14" i="7"/>
  <c r="X14" i="7" s="1"/>
  <c r="D14" i="7"/>
  <c r="G13" i="7"/>
  <c r="J12" i="7"/>
  <c r="H10" i="7"/>
  <c r="T10" i="7" s="1"/>
  <c r="F8" i="7"/>
  <c r="L6" i="7"/>
  <c r="D6" i="7"/>
  <c r="J4" i="7"/>
  <c r="V4" i="7" s="1"/>
  <c r="H2" i="7"/>
  <c r="H63" i="7"/>
  <c r="I60" i="7"/>
  <c r="U60" i="7" s="1"/>
  <c r="G58" i="7"/>
  <c r="I52" i="7"/>
  <c r="G50" i="7"/>
  <c r="I44" i="7"/>
  <c r="U44" i="7" s="1"/>
  <c r="G42" i="7"/>
  <c r="S42" i="7" s="1"/>
  <c r="F37" i="7"/>
  <c r="I36" i="7"/>
  <c r="G34" i="7"/>
  <c r="J33" i="7"/>
  <c r="F29" i="7"/>
  <c r="I28" i="7"/>
  <c r="G26" i="7"/>
  <c r="J25" i="7"/>
  <c r="V25" i="7" s="1"/>
  <c r="E24" i="7"/>
  <c r="F21" i="7"/>
  <c r="I20" i="7"/>
  <c r="G18" i="7"/>
  <c r="J17" i="7"/>
  <c r="E16" i="7"/>
  <c r="F13" i="7"/>
  <c r="R13" i="7" s="1"/>
  <c r="I12" i="7"/>
  <c r="U12" i="7" s="1"/>
  <c r="G10" i="7"/>
  <c r="J9" i="7"/>
  <c r="F5" i="7"/>
  <c r="E61" i="7"/>
  <c r="I57" i="7"/>
  <c r="G55" i="7"/>
  <c r="E53" i="7"/>
  <c r="I49" i="7"/>
  <c r="U49" i="7" s="1"/>
  <c r="G47" i="7"/>
  <c r="E45" i="7"/>
  <c r="I41" i="7"/>
  <c r="G39" i="7"/>
  <c r="E37" i="7"/>
  <c r="I33" i="7"/>
  <c r="G31" i="7"/>
  <c r="E29" i="7"/>
  <c r="Q29" i="7" s="1"/>
  <c r="I25" i="7"/>
  <c r="G23" i="7"/>
  <c r="E21" i="7"/>
  <c r="I17" i="7"/>
  <c r="G15" i="7"/>
  <c r="E13" i="7"/>
  <c r="I9" i="7"/>
  <c r="G7" i="7"/>
  <c r="S7" i="7" s="1"/>
  <c r="G36" i="7"/>
  <c r="G28" i="7"/>
  <c r="G20" i="7"/>
  <c r="G12" i="7"/>
  <c r="X23" i="7" l="1"/>
  <c r="W5" i="7"/>
  <c r="W65" i="7"/>
  <c r="T169" i="7"/>
  <c r="W278" i="7"/>
  <c r="P371" i="7"/>
  <c r="O371" i="7"/>
  <c r="P369" i="7"/>
  <c r="O369" i="7"/>
  <c r="P348" i="7"/>
  <c r="O348" i="7"/>
  <c r="P372" i="7"/>
  <c r="O372" i="7"/>
  <c r="P474" i="7"/>
  <c r="O474" i="7"/>
  <c r="Q376" i="7"/>
  <c r="P467" i="7"/>
  <c r="O467" i="7"/>
  <c r="V420" i="7"/>
  <c r="S521" i="7"/>
  <c r="R504" i="7"/>
  <c r="P510" i="7"/>
  <c r="O510" i="7"/>
  <c r="P518" i="7"/>
  <c r="O518" i="7"/>
  <c r="W614" i="7"/>
  <c r="R592" i="7"/>
  <c r="P622" i="7"/>
  <c r="O622" i="7"/>
  <c r="Q692" i="7"/>
  <c r="P678" i="7"/>
  <c r="O678" i="7"/>
  <c r="T708" i="7"/>
  <c r="P820" i="7"/>
  <c r="O820" i="7"/>
  <c r="P781" i="7"/>
  <c r="O781" i="7"/>
  <c r="P813" i="7"/>
  <c r="O813" i="7"/>
  <c r="P853" i="7"/>
  <c r="O853" i="7"/>
  <c r="T761" i="7"/>
  <c r="U810" i="7"/>
  <c r="T853" i="7"/>
  <c r="P962" i="7"/>
  <c r="O962" i="7"/>
  <c r="U972" i="7"/>
  <c r="Q891" i="7"/>
  <c r="V874" i="7"/>
  <c r="P908" i="7"/>
  <c r="O908" i="7"/>
  <c r="Q916" i="7"/>
  <c r="Q980" i="7"/>
  <c r="W1138" i="7"/>
  <c r="W1069" i="7"/>
  <c r="S1000" i="7"/>
  <c r="V1033" i="7"/>
  <c r="Q1082" i="7"/>
  <c r="X1117" i="7"/>
  <c r="Q1247" i="7"/>
  <c r="U1323" i="7"/>
  <c r="V1376" i="7"/>
  <c r="W1192" i="7"/>
  <c r="Q1229" i="7"/>
  <c r="O1229" i="7"/>
  <c r="S1279" i="7"/>
  <c r="Q1357" i="7"/>
  <c r="P1525" i="7"/>
  <c r="Q1525" i="7"/>
  <c r="O1525" i="7"/>
  <c r="S1493" i="7"/>
  <c r="P1521" i="7"/>
  <c r="O1521" i="7"/>
  <c r="S1462" i="7"/>
  <c r="X1462" i="7"/>
  <c r="P1572" i="7"/>
  <c r="O1572" i="7"/>
  <c r="X1371" i="7"/>
  <c r="T1542" i="7"/>
  <c r="W1552" i="7"/>
  <c r="V1396" i="7"/>
  <c r="T1599" i="7"/>
  <c r="P1780" i="7"/>
  <c r="O1780" i="7"/>
  <c r="T1759" i="7"/>
  <c r="P1667" i="7"/>
  <c r="O1667" i="7"/>
  <c r="P2004" i="7"/>
  <c r="O2004" i="7"/>
  <c r="P1943" i="7"/>
  <c r="O1943" i="7"/>
  <c r="P1954" i="7"/>
  <c r="O1954" i="7"/>
  <c r="U1563" i="7"/>
  <c r="T1796" i="7"/>
  <c r="Q2053" i="7"/>
  <c r="O2053" i="7"/>
  <c r="P2128" i="7"/>
  <c r="O2128" i="7"/>
  <c r="P2184" i="7"/>
  <c r="O2184" i="7"/>
  <c r="P2216" i="7"/>
  <c r="O2216" i="7"/>
  <c r="Q1982" i="7"/>
  <c r="U2079" i="7"/>
  <c r="T1908" i="7"/>
  <c r="R2091" i="7"/>
  <c r="P2137" i="7"/>
  <c r="O2137" i="7"/>
  <c r="T2269" i="7"/>
  <c r="P2028" i="7"/>
  <c r="O2028" i="7"/>
  <c r="V2170" i="7"/>
  <c r="W2191" i="7"/>
  <c r="P2220" i="7"/>
  <c r="O2220" i="7"/>
  <c r="R2262" i="7"/>
  <c r="P1888" i="7"/>
  <c r="O1888" i="7"/>
  <c r="Q2036" i="7"/>
  <c r="S2110" i="7"/>
  <c r="X1901" i="7"/>
  <c r="V2120" i="7"/>
  <c r="X2162" i="7"/>
  <c r="W2205" i="7"/>
  <c r="T2262" i="7"/>
  <c r="S31" i="7"/>
  <c r="P6" i="7"/>
  <c r="O6" i="7"/>
  <c r="R6" i="7"/>
  <c r="S16" i="7"/>
  <c r="W23" i="7"/>
  <c r="X15" i="7"/>
  <c r="P47" i="7"/>
  <c r="O47" i="7"/>
  <c r="S103" i="7"/>
  <c r="P115" i="7"/>
  <c r="O115" i="7"/>
  <c r="W64" i="7"/>
  <c r="U148" i="7"/>
  <c r="X116" i="7"/>
  <c r="P200" i="7"/>
  <c r="O200" i="7"/>
  <c r="P234" i="7"/>
  <c r="O234" i="7"/>
  <c r="R231" i="7"/>
  <c r="R200" i="7"/>
  <c r="T232" i="7"/>
  <c r="V220" i="7"/>
  <c r="U313" i="7"/>
  <c r="P367" i="7"/>
  <c r="O367" i="7"/>
  <c r="U262" i="7"/>
  <c r="U304" i="7"/>
  <c r="P352" i="7"/>
  <c r="O352" i="7"/>
  <c r="W300" i="7"/>
  <c r="X300" i="7"/>
  <c r="W372" i="7"/>
  <c r="X340" i="7"/>
  <c r="S427" i="7"/>
  <c r="W429" i="7"/>
  <c r="R476" i="7"/>
  <c r="S436" i="7"/>
  <c r="P477" i="7"/>
  <c r="O477" i="7"/>
  <c r="U372" i="7"/>
  <c r="S437" i="7"/>
  <c r="W474" i="7"/>
  <c r="X475" i="7"/>
  <c r="W552" i="7"/>
  <c r="X523" i="7"/>
  <c r="S592" i="7"/>
  <c r="W535" i="7"/>
  <c r="S566" i="7"/>
  <c r="Q588" i="7"/>
  <c r="S606" i="7"/>
  <c r="T627" i="7"/>
  <c r="T614" i="7"/>
  <c r="S625" i="7"/>
  <c r="S673" i="7"/>
  <c r="P541" i="7"/>
  <c r="O541" i="7"/>
  <c r="W558" i="7"/>
  <c r="X837" i="7"/>
  <c r="V140" i="7"/>
  <c r="R184" i="7"/>
  <c r="U323" i="7"/>
  <c r="P376" i="7"/>
  <c r="O376" i="7"/>
  <c r="S325" i="7"/>
  <c r="P332" i="7"/>
  <c r="O332" i="7"/>
  <c r="X395" i="7"/>
  <c r="P515" i="7"/>
  <c r="O515" i="7"/>
  <c r="W507" i="7"/>
  <c r="T521" i="7"/>
  <c r="P506" i="7"/>
  <c r="O506" i="7"/>
  <c r="R565" i="7"/>
  <c r="P562" i="7"/>
  <c r="O562" i="7"/>
  <c r="U563" i="7"/>
  <c r="W649" i="7"/>
  <c r="R673" i="7"/>
  <c r="V677" i="7"/>
  <c r="P837" i="7"/>
  <c r="O837" i="7"/>
  <c r="Q853" i="7"/>
  <c r="R808" i="7"/>
  <c r="X817" i="7"/>
  <c r="S928" i="7"/>
  <c r="X900" i="7"/>
  <c r="V1186" i="7"/>
  <c r="T1364" i="7"/>
  <c r="R1535" i="7"/>
  <c r="S1445" i="7"/>
  <c r="R1497" i="7"/>
  <c r="V1392" i="7"/>
  <c r="T1560" i="7"/>
  <c r="Q1378" i="7"/>
  <c r="U1577" i="7"/>
  <c r="P1534" i="7"/>
  <c r="O1534" i="7"/>
  <c r="S1419" i="7"/>
  <c r="R1780" i="7"/>
  <c r="P1900" i="7"/>
  <c r="O1900" i="7"/>
  <c r="W1720" i="7"/>
  <c r="T1862" i="7"/>
  <c r="P1752" i="7"/>
  <c r="O1752" i="7"/>
  <c r="V2014" i="7"/>
  <c r="P2064" i="7"/>
  <c r="O2064" i="7"/>
  <c r="X1928" i="7"/>
  <c r="P2091" i="7"/>
  <c r="O2091" i="7"/>
  <c r="S2194" i="7"/>
  <c r="S1957" i="7"/>
  <c r="T1971" i="7"/>
  <c r="W2063" i="7"/>
  <c r="P2092" i="7"/>
  <c r="O2092" i="7"/>
  <c r="R2134" i="7"/>
  <c r="P2156" i="7"/>
  <c r="O2156" i="7"/>
  <c r="R2198" i="7"/>
  <c r="Q2241" i="7"/>
  <c r="P1816" i="7"/>
  <c r="O1816" i="7"/>
  <c r="R2249" i="7"/>
  <c r="P1760" i="7"/>
  <c r="O1760" i="7"/>
  <c r="V2096" i="7"/>
  <c r="U2155" i="7"/>
  <c r="T2198" i="7"/>
  <c r="V2248" i="7"/>
  <c r="S2092" i="7"/>
  <c r="P38" i="7"/>
  <c r="O38" i="7"/>
  <c r="S40" i="7"/>
  <c r="U24" i="7"/>
  <c r="Q85" i="7"/>
  <c r="W79" i="7"/>
  <c r="V54" i="7"/>
  <c r="P112" i="7"/>
  <c r="O112" i="7"/>
  <c r="Q140" i="7"/>
  <c r="X146" i="7"/>
  <c r="W177" i="7"/>
  <c r="R160" i="7"/>
  <c r="T251" i="7"/>
  <c r="S233" i="7"/>
  <c r="W160" i="7"/>
  <c r="X278" i="7"/>
  <c r="U314" i="7"/>
  <c r="W279" i="7"/>
  <c r="W262" i="7"/>
  <c r="R276" i="7"/>
  <c r="P361" i="7"/>
  <c r="O361" i="7"/>
  <c r="U325" i="7"/>
  <c r="X372" i="7"/>
  <c r="S411" i="7"/>
  <c r="P452" i="7"/>
  <c r="O452" i="7"/>
  <c r="P466" i="7"/>
  <c r="O466" i="7"/>
  <c r="S428" i="7"/>
  <c r="S468" i="7"/>
  <c r="W419" i="7"/>
  <c r="P404" i="7"/>
  <c r="O404" i="7"/>
  <c r="S413" i="7"/>
  <c r="S453" i="7"/>
  <c r="P478" i="7"/>
  <c r="O478" i="7"/>
  <c r="P497" i="7"/>
  <c r="O497" i="7"/>
  <c r="T501" i="7"/>
  <c r="P490" i="7"/>
  <c r="O490" i="7"/>
  <c r="R490" i="7"/>
  <c r="W547" i="7"/>
  <c r="V576" i="7"/>
  <c r="P57" i="7"/>
  <c r="O57" i="7"/>
  <c r="P184" i="7"/>
  <c r="O184" i="7"/>
  <c r="R198" i="7"/>
  <c r="S164" i="7"/>
  <c r="P322" i="7"/>
  <c r="O322" i="7"/>
  <c r="S266" i="7"/>
  <c r="V272" i="7"/>
  <c r="R410" i="7"/>
  <c r="U412" i="7"/>
  <c r="V635" i="7"/>
  <c r="U745" i="7"/>
  <c r="P788" i="7"/>
  <c r="O788" i="7"/>
  <c r="P752" i="7"/>
  <c r="O752" i="7"/>
  <c r="P773" i="7"/>
  <c r="O773" i="7"/>
  <c r="P829" i="7"/>
  <c r="O829" i="7"/>
  <c r="Q824" i="7"/>
  <c r="P830" i="7"/>
  <c r="O830" i="7"/>
  <c r="V775" i="7"/>
  <c r="S832" i="7"/>
  <c r="U861" i="7"/>
  <c r="W1037" i="7"/>
  <c r="P1020" i="7"/>
  <c r="O1020" i="7"/>
  <c r="P1061" i="7"/>
  <c r="O1061" i="7"/>
  <c r="S1132" i="7"/>
  <c r="U1213" i="7"/>
  <c r="U1245" i="7"/>
  <c r="U1293" i="7"/>
  <c r="W1224" i="7"/>
  <c r="W1307" i="7"/>
  <c r="W1438" i="7"/>
  <c r="V1381" i="7"/>
  <c r="S1477" i="7"/>
  <c r="V1535" i="7"/>
  <c r="W1426" i="7"/>
  <c r="R1412" i="7"/>
  <c r="X1398" i="7"/>
  <c r="X1418" i="7"/>
  <c r="U1615" i="7"/>
  <c r="P1659" i="7"/>
  <c r="O1659" i="7"/>
  <c r="P1796" i="7"/>
  <c r="O1796" i="7"/>
  <c r="T1888" i="7"/>
  <c r="V1965" i="7"/>
  <c r="P1826" i="7"/>
  <c r="O1826" i="7"/>
  <c r="P2018" i="7"/>
  <c r="O2018" i="7"/>
  <c r="T1659" i="7"/>
  <c r="U1849" i="7"/>
  <c r="V1982" i="7"/>
  <c r="P2248" i="7"/>
  <c r="O2248" i="7"/>
  <c r="T1900" i="7"/>
  <c r="T2031" i="7"/>
  <c r="R1878" i="7"/>
  <c r="X1768" i="7"/>
  <c r="R2003" i="7"/>
  <c r="P2073" i="7"/>
  <c r="O2073" i="7"/>
  <c r="S2128" i="7"/>
  <c r="T2213" i="7"/>
  <c r="T1751" i="7"/>
  <c r="U2205" i="7"/>
  <c r="W2255" i="7"/>
  <c r="X1936" i="7"/>
  <c r="P1992" i="7"/>
  <c r="O1992" i="7"/>
  <c r="W2141" i="7"/>
  <c r="Q2191" i="7"/>
  <c r="S2241" i="7"/>
  <c r="S2156" i="7"/>
  <c r="Q53" i="7"/>
  <c r="T58" i="7"/>
  <c r="P49" i="7"/>
  <c r="O49" i="7"/>
  <c r="Q44" i="7"/>
  <c r="X47" i="7"/>
  <c r="U123" i="7"/>
  <c r="T82" i="7"/>
  <c r="S141" i="7"/>
  <c r="R94" i="7"/>
  <c r="V164" i="7"/>
  <c r="X170" i="7"/>
  <c r="S249" i="7"/>
  <c r="S299" i="7"/>
  <c r="W269" i="7"/>
  <c r="W339" i="7"/>
  <c r="P269" i="7"/>
  <c r="O269" i="7"/>
  <c r="T335" i="7"/>
  <c r="P276" i="7"/>
  <c r="O276" i="7"/>
  <c r="T311" i="7"/>
  <c r="X356" i="7"/>
  <c r="P433" i="7"/>
  <c r="O433" i="7"/>
  <c r="V380" i="7"/>
  <c r="R420" i="7"/>
  <c r="S444" i="7"/>
  <c r="W467" i="7"/>
  <c r="P400" i="7"/>
  <c r="O400" i="7"/>
  <c r="Q440" i="7"/>
  <c r="P459" i="7"/>
  <c r="O459" i="7"/>
  <c r="S429" i="7"/>
  <c r="S469" i="7"/>
  <c r="S523" i="7"/>
  <c r="S532" i="7"/>
  <c r="P507" i="7"/>
  <c r="O507" i="7"/>
  <c r="P482" i="7"/>
  <c r="O482" i="7"/>
  <c r="W545" i="7"/>
  <c r="W555" i="7"/>
  <c r="S25" i="7"/>
  <c r="T123" i="7"/>
  <c r="P205" i="7"/>
  <c r="O205" i="7"/>
  <c r="P343" i="7"/>
  <c r="O343" i="7"/>
  <c r="T341" i="7"/>
  <c r="P299" i="7"/>
  <c r="O299" i="7"/>
  <c r="P356" i="7"/>
  <c r="O356" i="7"/>
  <c r="P473" i="7"/>
  <c r="O473" i="7"/>
  <c r="V453" i="7"/>
  <c r="V451" i="7"/>
  <c r="S410" i="7"/>
  <c r="X478" i="7"/>
  <c r="R489" i="7"/>
  <c r="S619" i="7"/>
  <c r="T587" i="7"/>
  <c r="W534" i="7"/>
  <c r="T577" i="7"/>
  <c r="P621" i="7"/>
  <c r="O621" i="7"/>
  <c r="W539" i="7"/>
  <c r="X662" i="7"/>
  <c r="Q695" i="7"/>
  <c r="S695" i="7"/>
  <c r="P797" i="7"/>
  <c r="O797" i="7"/>
  <c r="Q789" i="7"/>
  <c r="W749" i="7"/>
  <c r="T789" i="7"/>
  <c r="P825" i="7"/>
  <c r="O825" i="7"/>
  <c r="P874" i="7"/>
  <c r="O874" i="7"/>
  <c r="T906" i="7"/>
  <c r="V956" i="7"/>
  <c r="P959" i="7"/>
  <c r="O959" i="7"/>
  <c r="U1003" i="7"/>
  <c r="P1177" i="7"/>
  <c r="O1177" i="7"/>
  <c r="P1076" i="7"/>
  <c r="O1076" i="7"/>
  <c r="U1125" i="7"/>
  <c r="W1074" i="7"/>
  <c r="W1053" i="7"/>
  <c r="W1133" i="7"/>
  <c r="Q1034" i="7"/>
  <c r="O1034" i="7"/>
  <c r="X1162" i="7"/>
  <c r="P1186" i="7"/>
  <c r="O1186" i="7"/>
  <c r="P1348" i="7"/>
  <c r="O1348" i="7"/>
  <c r="V1205" i="7"/>
  <c r="V1269" i="7"/>
  <c r="Q1340" i="7"/>
  <c r="W1240" i="7"/>
  <c r="P1208" i="7"/>
  <c r="O1208" i="7"/>
  <c r="P1272" i="7"/>
  <c r="O1272" i="7"/>
  <c r="R1314" i="7"/>
  <c r="R1471" i="7"/>
  <c r="P1493" i="7"/>
  <c r="O1493" i="7"/>
  <c r="S1413" i="7"/>
  <c r="X1513" i="7"/>
  <c r="P1519" i="7"/>
  <c r="O1519" i="7"/>
  <c r="P1478" i="7"/>
  <c r="O1478" i="7"/>
  <c r="R1524" i="7"/>
  <c r="X1410" i="7"/>
  <c r="P1644" i="7"/>
  <c r="O1644" i="7"/>
  <c r="P1849" i="7"/>
  <c r="O1849" i="7"/>
  <c r="P1913" i="7"/>
  <c r="O1913" i="7"/>
  <c r="Q1913" i="7"/>
  <c r="P1839" i="7"/>
  <c r="O1839" i="7"/>
  <c r="V1901" i="7"/>
  <c r="T1798" i="7"/>
  <c r="P1890" i="7"/>
  <c r="O1890" i="7"/>
  <c r="V2000" i="7"/>
  <c r="U1715" i="7"/>
  <c r="X1783" i="7"/>
  <c r="W1875" i="7"/>
  <c r="W1939" i="7"/>
  <c r="P2096" i="7"/>
  <c r="O2096" i="7"/>
  <c r="P2152" i="7"/>
  <c r="O2152" i="7"/>
  <c r="P1853" i="7"/>
  <c r="O1853" i="7"/>
  <c r="P2219" i="7"/>
  <c r="O2219" i="7"/>
  <c r="Q2091" i="7"/>
  <c r="W1689" i="7"/>
  <c r="V2042" i="7"/>
  <c r="T2184" i="7"/>
  <c r="V2234" i="7"/>
  <c r="T1817" i="7"/>
  <c r="X2017" i="7"/>
  <c r="U2051" i="7"/>
  <c r="S2113" i="7"/>
  <c r="R2148" i="7"/>
  <c r="P2170" i="7"/>
  <c r="O2170" i="7"/>
  <c r="R2212" i="7"/>
  <c r="P2234" i="7"/>
  <c r="O2234" i="7"/>
  <c r="R48" i="7"/>
  <c r="S32" i="7"/>
  <c r="S49" i="7"/>
  <c r="P28" i="7"/>
  <c r="O28" i="7"/>
  <c r="S66" i="7"/>
  <c r="R130" i="7"/>
  <c r="T116" i="7"/>
  <c r="X94" i="7"/>
  <c r="U104" i="7"/>
  <c r="X55" i="7"/>
  <c r="R140" i="7"/>
  <c r="T214" i="7"/>
  <c r="R199" i="7"/>
  <c r="V168" i="7"/>
  <c r="V216" i="7"/>
  <c r="U187" i="7"/>
  <c r="X231" i="7"/>
  <c r="V192" i="7"/>
  <c r="X272" i="7"/>
  <c r="S361" i="7"/>
  <c r="T304" i="7"/>
  <c r="R344" i="7"/>
  <c r="S352" i="7"/>
  <c r="X364" i="7"/>
  <c r="S456" i="7"/>
  <c r="Q465" i="7"/>
  <c r="T406" i="7"/>
  <c r="S420" i="7"/>
  <c r="S460" i="7"/>
  <c r="W451" i="7"/>
  <c r="R512" i="7"/>
  <c r="P502" i="7"/>
  <c r="O502" i="7"/>
  <c r="T496" i="7"/>
  <c r="P522" i="7"/>
  <c r="O522" i="7"/>
  <c r="T480" i="7"/>
  <c r="T506" i="7"/>
  <c r="T504" i="7"/>
  <c r="T535" i="7"/>
  <c r="S624" i="7"/>
  <c r="V637" i="7"/>
  <c r="U37" i="7"/>
  <c r="P15" i="7"/>
  <c r="O15" i="7"/>
  <c r="V46" i="7"/>
  <c r="T95" i="7"/>
  <c r="R86" i="7"/>
  <c r="Q145" i="7"/>
  <c r="X132" i="7"/>
  <c r="P218" i="7"/>
  <c r="O218" i="7"/>
  <c r="P254" i="7"/>
  <c r="O254" i="7"/>
  <c r="S243" i="7"/>
  <c r="P175" i="7"/>
  <c r="O175" i="7"/>
  <c r="P209" i="7"/>
  <c r="O209" i="7"/>
  <c r="Q209" i="7"/>
  <c r="X230" i="7"/>
  <c r="U189" i="7"/>
  <c r="P272" i="7"/>
  <c r="O272" i="7"/>
  <c r="V280" i="7"/>
  <c r="X336" i="7"/>
  <c r="U283" i="7"/>
  <c r="P340" i="7"/>
  <c r="O340" i="7"/>
  <c r="Q392" i="7"/>
  <c r="O392" i="7"/>
  <c r="W437" i="7"/>
  <c r="S476" i="7"/>
  <c r="V493" i="7"/>
  <c r="W477" i="7"/>
  <c r="W475" i="7"/>
  <c r="P586" i="7"/>
  <c r="O586" i="7"/>
  <c r="X614" i="7"/>
  <c r="P769" i="7"/>
  <c r="O769" i="7"/>
  <c r="P844" i="7"/>
  <c r="O844" i="7"/>
  <c r="R738" i="7"/>
  <c r="R788" i="7"/>
  <c r="R844" i="7"/>
  <c r="P805" i="7"/>
  <c r="O805" i="7"/>
  <c r="P845" i="7"/>
  <c r="O845" i="7"/>
  <c r="T796" i="7"/>
  <c r="P832" i="7"/>
  <c r="O832" i="7"/>
  <c r="P764" i="7"/>
  <c r="O764" i="7"/>
  <c r="X728" i="7"/>
  <c r="W796" i="7"/>
  <c r="Q846" i="7"/>
  <c r="Q994" i="7"/>
  <c r="O994" i="7"/>
  <c r="Q899" i="7"/>
  <c r="R950" i="7"/>
  <c r="P972" i="7"/>
  <c r="O972" i="7"/>
  <c r="S902" i="7"/>
  <c r="P1096" i="7"/>
  <c r="O1096" i="7"/>
  <c r="P1026" i="7"/>
  <c r="O1026" i="7"/>
  <c r="U1061" i="7"/>
  <c r="S1155" i="7"/>
  <c r="W1085" i="7"/>
  <c r="V1010" i="7"/>
  <c r="S1068" i="7"/>
  <c r="Q1146" i="7"/>
  <c r="P1307" i="7"/>
  <c r="O1307" i="7"/>
  <c r="U1237" i="7"/>
  <c r="U1301" i="7"/>
  <c r="P1255" i="7"/>
  <c r="O1255" i="7"/>
  <c r="V1333" i="7"/>
  <c r="Q1215" i="7"/>
  <c r="Q1311" i="7"/>
  <c r="X1253" i="7"/>
  <c r="T1297" i="7"/>
  <c r="Q1354" i="7"/>
  <c r="S1215" i="7"/>
  <c r="P1336" i="7"/>
  <c r="O1336" i="7"/>
  <c r="R1378" i="7"/>
  <c r="W1392" i="7"/>
  <c r="S1546" i="7"/>
  <c r="U1506" i="7"/>
  <c r="P1455" i="7"/>
  <c r="O1455" i="7"/>
  <c r="V1504" i="7"/>
  <c r="P1506" i="7"/>
  <c r="O1506" i="7"/>
  <c r="R1585" i="7"/>
  <c r="T1438" i="7"/>
  <c r="V1476" i="7"/>
  <c r="P1627" i="7"/>
  <c r="O1627" i="7"/>
  <c r="P1698" i="7"/>
  <c r="O1698" i="7"/>
  <c r="X1627" i="7"/>
  <c r="S1601" i="7"/>
  <c r="P1977" i="7"/>
  <c r="O1977" i="7"/>
  <c r="W1646" i="7"/>
  <c r="P1446" i="7"/>
  <c r="O1446" i="7"/>
  <c r="P1747" i="7"/>
  <c r="O1747" i="7"/>
  <c r="V1911" i="7"/>
  <c r="R1965" i="7"/>
  <c r="S2258" i="7"/>
  <c r="R2248" i="7"/>
  <c r="X1965" i="7"/>
  <c r="V1839" i="7"/>
  <c r="V2106" i="7"/>
  <c r="S2163" i="7"/>
  <c r="T2248" i="7"/>
  <c r="P1877" i="7"/>
  <c r="O1877" i="7"/>
  <c r="U1992" i="7"/>
  <c r="S2142" i="7"/>
  <c r="S1780" i="7"/>
  <c r="U2035" i="7"/>
  <c r="T2134" i="7"/>
  <c r="V2184" i="7"/>
  <c r="U2219" i="7"/>
  <c r="Q2255" i="7"/>
  <c r="P2119" i="7"/>
  <c r="O2119" i="7"/>
  <c r="S26" i="7"/>
  <c r="W7" i="7"/>
  <c r="P7" i="7"/>
  <c r="O7" i="7"/>
  <c r="U64" i="7"/>
  <c r="P44" i="7"/>
  <c r="O44" i="7"/>
  <c r="P36" i="7"/>
  <c r="O36" i="7"/>
  <c r="Q100" i="7"/>
  <c r="P141" i="7"/>
  <c r="O141" i="7"/>
  <c r="P102" i="7"/>
  <c r="O102" i="7"/>
  <c r="U138" i="7"/>
  <c r="P79" i="7"/>
  <c r="O79" i="7"/>
  <c r="W133" i="7"/>
  <c r="W158" i="7"/>
  <c r="W236" i="7"/>
  <c r="T217" i="7"/>
  <c r="P244" i="7"/>
  <c r="O244" i="7"/>
  <c r="P176" i="7"/>
  <c r="O176" i="7"/>
  <c r="W215" i="7"/>
  <c r="W240" i="7"/>
  <c r="V254" i="7"/>
  <c r="U347" i="7"/>
  <c r="V323" i="7"/>
  <c r="S305" i="7"/>
  <c r="W324" i="7"/>
  <c r="R297" i="7"/>
  <c r="X348" i="7"/>
  <c r="T440" i="7"/>
  <c r="P394" i="7"/>
  <c r="O394" i="7"/>
  <c r="Q391" i="7"/>
  <c r="X402" i="7"/>
  <c r="S452" i="7"/>
  <c r="W435" i="7"/>
  <c r="W406" i="7"/>
  <c r="X467" i="7"/>
  <c r="P498" i="7"/>
  <c r="O498" i="7"/>
  <c r="P516" i="7"/>
  <c r="O516" i="7"/>
  <c r="P535" i="7"/>
  <c r="O535" i="7"/>
  <c r="Q516" i="7"/>
  <c r="P530" i="7"/>
  <c r="O530" i="7"/>
  <c r="Q522" i="7"/>
  <c r="X485" i="7"/>
  <c r="X518" i="7"/>
  <c r="R563" i="7"/>
  <c r="S656" i="7"/>
  <c r="S662" i="7"/>
  <c r="V7" i="7"/>
  <c r="P86" i="7"/>
  <c r="O86" i="7"/>
  <c r="P120" i="7"/>
  <c r="O120" i="7"/>
  <c r="P123" i="7"/>
  <c r="O123" i="7"/>
  <c r="P96" i="7"/>
  <c r="O96" i="7"/>
  <c r="U65" i="7"/>
  <c r="R148" i="7"/>
  <c r="P243" i="7"/>
  <c r="O243" i="7"/>
  <c r="W214" i="7"/>
  <c r="W248" i="7"/>
  <c r="X259" i="7"/>
  <c r="P294" i="7"/>
  <c r="O294" i="7"/>
  <c r="T343" i="7"/>
  <c r="X324" i="7"/>
  <c r="P364" i="7"/>
  <c r="O364" i="7"/>
  <c r="X392" i="7"/>
  <c r="P395" i="7"/>
  <c r="O395" i="7"/>
  <c r="P412" i="7"/>
  <c r="O412" i="7"/>
  <c r="V428" i="7"/>
  <c r="T489" i="7"/>
  <c r="S599" i="7"/>
  <c r="P703" i="7"/>
  <c r="O703" i="7"/>
  <c r="R730" i="7"/>
  <c r="P789" i="7"/>
  <c r="O789" i="7"/>
  <c r="P821" i="7"/>
  <c r="O821" i="7"/>
  <c r="V745" i="7"/>
  <c r="U742" i="7"/>
  <c r="S837" i="7"/>
  <c r="Q782" i="7"/>
  <c r="V839" i="7"/>
  <c r="U889" i="7"/>
  <c r="X964" i="7"/>
  <c r="T881" i="7"/>
  <c r="P895" i="7"/>
  <c r="O895" i="7"/>
  <c r="U944" i="7"/>
  <c r="P1022" i="7"/>
  <c r="O1022" i="7"/>
  <c r="Q1096" i="7"/>
  <c r="P996" i="7"/>
  <c r="O996" i="7"/>
  <c r="P1028" i="7"/>
  <c r="O1028" i="7"/>
  <c r="W1101" i="7"/>
  <c r="X1053" i="7"/>
  <c r="T1089" i="7"/>
  <c r="P1125" i="7"/>
  <c r="O1125" i="7"/>
  <c r="R1167" i="7"/>
  <c r="P1203" i="7"/>
  <c r="O1203" i="7"/>
  <c r="U1192" i="7"/>
  <c r="P1319" i="7"/>
  <c r="O1319" i="7"/>
  <c r="T1184" i="7"/>
  <c r="Q1279" i="7"/>
  <c r="V1336" i="7"/>
  <c r="X1277" i="7"/>
  <c r="X1174" i="7"/>
  <c r="Q1293" i="7"/>
  <c r="S1343" i="7"/>
  <c r="U1385" i="7"/>
  <c r="S1514" i="7"/>
  <c r="S1525" i="7"/>
  <c r="S1447" i="7"/>
  <c r="P1554" i="7"/>
  <c r="O1554" i="7"/>
  <c r="P1462" i="7"/>
  <c r="O1462" i="7"/>
  <c r="T1462" i="7"/>
  <c r="R1408" i="7"/>
  <c r="O1408" i="7"/>
  <c r="V1385" i="7"/>
  <c r="P1563" i="7"/>
  <c r="O1563" i="7"/>
  <c r="V1609" i="7"/>
  <c r="P1665" i="7"/>
  <c r="O1665" i="7"/>
  <c r="S1706" i="7"/>
  <c r="P1911" i="7"/>
  <c r="O1911" i="7"/>
  <c r="T1926" i="7"/>
  <c r="P1514" i="7"/>
  <c r="O1514" i="7"/>
  <c r="U1817" i="7"/>
  <c r="T1809" i="7"/>
  <c r="V1799" i="7"/>
  <c r="P2155" i="7"/>
  <c r="O2155" i="7"/>
  <c r="P2142" i="7"/>
  <c r="O2142" i="7"/>
  <c r="R2184" i="7"/>
  <c r="P2206" i="7"/>
  <c r="O2206" i="7"/>
  <c r="S2064" i="7"/>
  <c r="P1933" i="7"/>
  <c r="O1933" i="7"/>
  <c r="Q2177" i="7"/>
  <c r="S2227" i="7"/>
  <c r="Q2100" i="7"/>
  <c r="S2206" i="7"/>
  <c r="T1993" i="7"/>
  <c r="T2078" i="7"/>
  <c r="Q2127" i="7"/>
  <c r="S2177" i="7"/>
  <c r="X2226" i="7"/>
  <c r="U9" i="7"/>
  <c r="W39" i="7"/>
  <c r="P12" i="7"/>
  <c r="O12" i="7"/>
  <c r="P20" i="7"/>
  <c r="O20" i="7"/>
  <c r="S96" i="7"/>
  <c r="P68" i="7"/>
  <c r="O68" i="7"/>
  <c r="T114" i="7"/>
  <c r="U75" i="7"/>
  <c r="V146" i="7"/>
  <c r="P75" i="7"/>
  <c r="O75" i="7"/>
  <c r="U255" i="7"/>
  <c r="S230" i="7"/>
  <c r="U186" i="7"/>
  <c r="T205" i="7"/>
  <c r="P226" i="7"/>
  <c r="O226" i="7"/>
  <c r="P279" i="7"/>
  <c r="O279" i="7"/>
  <c r="S158" i="7"/>
  <c r="T249" i="7"/>
  <c r="W284" i="7"/>
  <c r="R322" i="7"/>
  <c r="R282" i="7"/>
  <c r="T364" i="7"/>
  <c r="P284" i="7"/>
  <c r="O284" i="7"/>
  <c r="P311" i="7"/>
  <c r="O311" i="7"/>
  <c r="W361" i="7"/>
  <c r="X332" i="7"/>
  <c r="T384" i="7"/>
  <c r="R375" i="7"/>
  <c r="P410" i="7"/>
  <c r="O410" i="7"/>
  <c r="V448" i="7"/>
  <c r="R411" i="7"/>
  <c r="R401" i="7"/>
  <c r="U648" i="7"/>
  <c r="W42" i="7"/>
  <c r="W48" i="7"/>
  <c r="R110" i="7"/>
  <c r="Q164" i="7"/>
  <c r="P181" i="7"/>
  <c r="O181" i="7"/>
  <c r="P346" i="7"/>
  <c r="O346" i="7"/>
  <c r="Q352" i="7"/>
  <c r="V317" i="7"/>
  <c r="P407" i="7"/>
  <c r="O407" i="7"/>
  <c r="P476" i="7"/>
  <c r="O476" i="7"/>
  <c r="U465" i="7"/>
  <c r="R515" i="7"/>
  <c r="P523" i="7"/>
  <c r="O523" i="7"/>
  <c r="P539" i="7"/>
  <c r="O539" i="7"/>
  <c r="S539" i="7"/>
  <c r="U651" i="7"/>
  <c r="R552" i="7"/>
  <c r="R600" i="7"/>
  <c r="Q724" i="7"/>
  <c r="T752" i="7"/>
  <c r="V816" i="7"/>
  <c r="V844" i="7"/>
  <c r="R803" i="7"/>
  <c r="X882" i="7"/>
  <c r="P974" i="7"/>
  <c r="O974" i="7"/>
  <c r="P881" i="7"/>
  <c r="O881" i="7"/>
  <c r="X886" i="7"/>
  <c r="W943" i="7"/>
  <c r="P869" i="7"/>
  <c r="O869" i="7"/>
  <c r="W994" i="7"/>
  <c r="Q1006" i="7"/>
  <c r="T1061" i="7"/>
  <c r="P1140" i="7"/>
  <c r="O1140" i="7"/>
  <c r="W1090" i="7"/>
  <c r="W1117" i="7"/>
  <c r="W1096" i="7"/>
  <c r="W1160" i="7"/>
  <c r="P1235" i="7"/>
  <c r="O1235" i="7"/>
  <c r="W1383" i="7"/>
  <c r="Q1306" i="7"/>
  <c r="O1306" i="7"/>
  <c r="X57" i="7"/>
  <c r="P66" i="7"/>
  <c r="O66" i="7"/>
  <c r="R82" i="7"/>
  <c r="X96" i="7"/>
  <c r="R102" i="7"/>
  <c r="U146" i="7"/>
  <c r="Q243" i="7"/>
  <c r="P222" i="7"/>
  <c r="O222" i="7"/>
  <c r="V169" i="7"/>
  <c r="P303" i="7"/>
  <c r="O303" i="7"/>
  <c r="T374" i="7"/>
  <c r="S288" i="7"/>
  <c r="U317" i="7"/>
  <c r="T333" i="7"/>
  <c r="W376" i="7"/>
  <c r="S393" i="7"/>
  <c r="V566" i="7"/>
  <c r="Q586" i="7"/>
  <c r="S636" i="7"/>
  <c r="V659" i="7"/>
  <c r="U601" i="7"/>
  <c r="W635" i="7"/>
  <c r="T583" i="7"/>
  <c r="T615" i="7"/>
  <c r="T586" i="7"/>
  <c r="U615" i="7"/>
  <c r="S661" i="7"/>
  <c r="P646" i="7"/>
  <c r="O646" i="7"/>
  <c r="P715" i="7"/>
  <c r="O715" i="7"/>
  <c r="R659" i="7"/>
  <c r="V669" i="7"/>
  <c r="U673" i="7"/>
  <c r="P711" i="7"/>
  <c r="O711" i="7"/>
  <c r="P696" i="7"/>
  <c r="O696" i="7"/>
  <c r="W731" i="7"/>
  <c r="T832" i="7"/>
  <c r="X748" i="7"/>
  <c r="U840" i="7"/>
  <c r="P748" i="7"/>
  <c r="O748" i="7"/>
  <c r="T782" i="7"/>
  <c r="S817" i="7"/>
  <c r="U754" i="7"/>
  <c r="X781" i="7"/>
  <c r="X805" i="7"/>
  <c r="X845" i="7"/>
  <c r="S748" i="7"/>
  <c r="Q797" i="7"/>
  <c r="U825" i="7"/>
  <c r="S855" i="7"/>
  <c r="Q762" i="7"/>
  <c r="O762" i="7"/>
  <c r="V788" i="7"/>
  <c r="U731" i="7"/>
  <c r="V762" i="7"/>
  <c r="T797" i="7"/>
  <c r="X825" i="7"/>
  <c r="Q854" i="7"/>
  <c r="Q886" i="7"/>
  <c r="T966" i="7"/>
  <c r="V882" i="7"/>
  <c r="X908" i="7"/>
  <c r="S20" i="7"/>
  <c r="U41" i="7"/>
  <c r="S34" i="7"/>
  <c r="P22" i="7"/>
  <c r="O22" i="7"/>
  <c r="V44" i="7"/>
  <c r="S64" i="7"/>
  <c r="U42" i="7"/>
  <c r="U7" i="7"/>
  <c r="V60" i="7"/>
  <c r="S86" i="7"/>
  <c r="U15" i="7"/>
  <c r="P83" i="7"/>
  <c r="O83" i="7"/>
  <c r="T131" i="7"/>
  <c r="S83" i="7"/>
  <c r="X70" i="7"/>
  <c r="V101" i="7"/>
  <c r="V135" i="7"/>
  <c r="S192" i="7"/>
  <c r="Q77" i="7"/>
  <c r="P95" i="7"/>
  <c r="O95" i="7"/>
  <c r="X130" i="7"/>
  <c r="V57" i="7"/>
  <c r="S137" i="7"/>
  <c r="S209" i="7"/>
  <c r="T166" i="7"/>
  <c r="P217" i="7"/>
  <c r="O217" i="7"/>
  <c r="S258" i="7"/>
  <c r="S237" i="7"/>
  <c r="T161" i="7"/>
  <c r="U196" i="7"/>
  <c r="W226" i="7"/>
  <c r="W244" i="7"/>
  <c r="S202" i="7"/>
  <c r="V228" i="7"/>
  <c r="S251" i="7"/>
  <c r="S172" i="7"/>
  <c r="P194" i="7"/>
  <c r="O194" i="7"/>
  <c r="V237" i="7"/>
  <c r="P255" i="7"/>
  <c r="O255" i="7"/>
  <c r="S294" i="7"/>
  <c r="S241" i="7"/>
  <c r="X199" i="7"/>
  <c r="S268" i="7"/>
  <c r="W166" i="7"/>
  <c r="U205" i="7"/>
  <c r="U226" i="7"/>
  <c r="U257" i="7"/>
  <c r="S287" i="7"/>
  <c r="Q284" i="7"/>
  <c r="T342" i="7"/>
  <c r="W260" i="7"/>
  <c r="U286" i="7"/>
  <c r="V301" i="7"/>
  <c r="X344" i="7"/>
  <c r="W371" i="7"/>
  <c r="P309" i="7"/>
  <c r="O309" i="7"/>
  <c r="R357" i="7"/>
  <c r="R307" i="7"/>
  <c r="V372" i="7"/>
  <c r="W356" i="7"/>
  <c r="V322" i="7"/>
  <c r="Q337" i="7"/>
  <c r="Q361" i="7"/>
  <c r="S403" i="7"/>
  <c r="P465" i="7"/>
  <c r="O465" i="7"/>
  <c r="P393" i="7"/>
  <c r="O393" i="7"/>
  <c r="S419" i="7"/>
  <c r="Q433" i="7"/>
  <c r="X386" i="7"/>
  <c r="T407" i="7"/>
  <c r="U448" i="7"/>
  <c r="W400" i="7"/>
  <c r="S425" i="7"/>
  <c r="R452" i="7"/>
  <c r="R393" i="7"/>
  <c r="S407" i="7"/>
  <c r="R431" i="7"/>
  <c r="W459" i="7"/>
  <c r="P377" i="7"/>
  <c r="O377" i="7"/>
  <c r="V407" i="7"/>
  <c r="X435" i="7"/>
  <c r="W454" i="7"/>
  <c r="V395" i="7"/>
  <c r="R448" i="7"/>
  <c r="R472" i="7"/>
  <c r="T493" i="7"/>
  <c r="W485" i="7"/>
  <c r="U520" i="7"/>
  <c r="W483" i="7"/>
  <c r="T512" i="7"/>
  <c r="T526" i="7"/>
  <c r="X517" i="7"/>
  <c r="T487" i="7"/>
  <c r="U487" i="7"/>
  <c r="P509" i="7"/>
  <c r="O509" i="7"/>
  <c r="U477" i="7"/>
  <c r="V524" i="7"/>
  <c r="S557" i="7"/>
  <c r="S608" i="7"/>
  <c r="S574" i="7"/>
  <c r="R601" i="7"/>
  <c r="T643" i="7"/>
  <c r="Q553" i="7"/>
  <c r="T582" i="7"/>
  <c r="V608" i="7"/>
  <c r="T646" i="7"/>
  <c r="Q537" i="7"/>
  <c r="T563" i="7"/>
  <c r="P597" i="7"/>
  <c r="O597" i="7"/>
  <c r="W632" i="7"/>
  <c r="U654" i="7"/>
  <c r="V683" i="7"/>
  <c r="U593" i="7"/>
  <c r="V552" i="7"/>
  <c r="S565" i="7"/>
  <c r="S605" i="7"/>
  <c r="Q619" i="7"/>
  <c r="Q667" i="7"/>
  <c r="O667" i="7"/>
  <c r="V684" i="7"/>
  <c r="P699" i="7"/>
  <c r="O699" i="7"/>
  <c r="R699" i="7"/>
  <c r="U732" i="7"/>
  <c r="S693" i="7"/>
  <c r="P638" i="7"/>
  <c r="O638" i="7"/>
  <c r="W700" i="7"/>
  <c r="Q673" i="7"/>
  <c r="X708" i="7"/>
  <c r="P693" i="7"/>
  <c r="O693" i="7"/>
  <c r="R721" i="7"/>
  <c r="P674" i="7"/>
  <c r="O674" i="7"/>
  <c r="S705" i="7"/>
  <c r="V685" i="7"/>
  <c r="W712" i="7"/>
  <c r="P677" i="7"/>
  <c r="O677" i="7"/>
  <c r="U705" i="7"/>
  <c r="S727" i="7"/>
  <c r="W756" i="7"/>
  <c r="S795" i="7"/>
  <c r="U853" i="7"/>
  <c r="U764" i="7"/>
  <c r="S830" i="7"/>
  <c r="X761" i="7"/>
  <c r="X778" i="7"/>
  <c r="T830" i="7"/>
  <c r="Q818" i="7"/>
  <c r="Q842" i="7"/>
  <c r="W779" i="7"/>
  <c r="X800" i="7"/>
  <c r="S815" i="7"/>
  <c r="T755" i="7"/>
  <c r="S770" i="7"/>
  <c r="S818" i="7"/>
  <c r="S850" i="7"/>
  <c r="W769" i="7"/>
  <c r="R784" i="7"/>
  <c r="P806" i="7"/>
  <c r="O806" i="7"/>
  <c r="V820" i="7"/>
  <c r="W841" i="7"/>
  <c r="Q751" i="7"/>
  <c r="P768" i="7"/>
  <c r="S768" i="7"/>
  <c r="O768" i="7"/>
  <c r="U786" i="7"/>
  <c r="P801" i="7"/>
  <c r="O801" i="7"/>
  <c r="V815" i="7"/>
  <c r="R843" i="7"/>
  <c r="S913" i="7"/>
  <c r="T885" i="7"/>
  <c r="Q986" i="7"/>
  <c r="R922" i="7"/>
  <c r="R986" i="7"/>
  <c r="W866" i="7"/>
  <c r="W883" i="7"/>
  <c r="S906" i="7"/>
  <c r="S930" i="7"/>
  <c r="S946" i="7"/>
  <c r="S970" i="7"/>
  <c r="S994" i="7"/>
  <c r="X852" i="7"/>
  <c r="U903" i="7"/>
  <c r="S925" i="7"/>
  <c r="P934" i="7"/>
  <c r="O934" i="7"/>
  <c r="T962" i="7"/>
  <c r="T994" i="7"/>
  <c r="X884" i="7"/>
  <c r="U922" i="7"/>
  <c r="U954" i="7"/>
  <c r="S891" i="7"/>
  <c r="Q905" i="7"/>
  <c r="O905" i="7"/>
  <c r="U933" i="7"/>
  <c r="V962" i="7"/>
  <c r="W983" i="7"/>
  <c r="V994" i="7"/>
  <c r="R883" i="7"/>
  <c r="W906" i="7"/>
  <c r="U920" i="7"/>
  <c r="P935" i="7"/>
  <c r="O935" i="7"/>
  <c r="V949" i="7"/>
  <c r="R977" i="7"/>
  <c r="U984" i="7"/>
  <c r="U1000" i="7"/>
  <c r="W1000" i="7"/>
  <c r="V1017" i="7"/>
  <c r="T1052" i="7"/>
  <c r="R1090" i="7"/>
  <c r="P1104" i="7"/>
  <c r="O1104" i="7"/>
  <c r="S1135" i="7"/>
  <c r="U997" i="7"/>
  <c r="U1108" i="7"/>
  <c r="T1007" i="7"/>
  <c r="S1053" i="7"/>
  <c r="S1109" i="7"/>
  <c r="Q1010" i="7"/>
  <c r="V1029" i="7"/>
  <c r="X1065" i="7"/>
  <c r="X1089" i="7"/>
  <c r="X1105" i="7"/>
  <c r="S1160" i="7"/>
  <c r="Q1174" i="7"/>
  <c r="X1044" i="7"/>
  <c r="V1066" i="7"/>
  <c r="W1087" i="7"/>
  <c r="X1108" i="7"/>
  <c r="V1130" i="7"/>
  <c r="Q1137" i="7"/>
  <c r="U1009" i="7"/>
  <c r="Q1052" i="7"/>
  <c r="Q1132" i="7"/>
  <c r="Q1003" i="7"/>
  <c r="Q1063" i="7"/>
  <c r="O1063" i="7"/>
  <c r="Q1111" i="7"/>
  <c r="W1141" i="7"/>
  <c r="Q1002" i="7"/>
  <c r="T1030" i="7"/>
  <c r="W1072" i="7"/>
  <c r="X1093" i="7"/>
  <c r="P1165" i="7"/>
  <c r="O1165" i="7"/>
  <c r="R1178" i="7"/>
  <c r="T1231" i="7"/>
  <c r="Q1264" i="7"/>
  <c r="S1290" i="7"/>
  <c r="R1325" i="7"/>
  <c r="U1348" i="7"/>
  <c r="P1160" i="7"/>
  <c r="O1160" i="7"/>
  <c r="S1293" i="7"/>
  <c r="S1357" i="7"/>
  <c r="T1378" i="7"/>
  <c r="W1188" i="7"/>
  <c r="W1348" i="7"/>
  <c r="S1251" i="7"/>
  <c r="S1323" i="7"/>
  <c r="S1331" i="7"/>
  <c r="T1352" i="7"/>
  <c r="X1380" i="7"/>
  <c r="W1177" i="7"/>
  <c r="T1195" i="7"/>
  <c r="S1238" i="7"/>
  <c r="T1259" i="7"/>
  <c r="P1295" i="7"/>
  <c r="O1295" i="7"/>
  <c r="Q1316" i="7"/>
  <c r="W1330" i="7"/>
  <c r="S1366" i="7"/>
  <c r="S1193" i="7"/>
  <c r="Q1319" i="7"/>
  <c r="Q1343" i="7"/>
  <c r="W1373" i="7"/>
  <c r="S1188" i="7"/>
  <c r="T1273" i="7"/>
  <c r="X1293" i="7"/>
  <c r="T1321" i="7"/>
  <c r="U1350" i="7"/>
  <c r="Q1167" i="7"/>
  <c r="V1198" i="7"/>
  <c r="W1219" i="7"/>
  <c r="U1233" i="7"/>
  <c r="S1255" i="7"/>
  <c r="T1276" i="7"/>
  <c r="U1297" i="7"/>
  <c r="P1312" i="7"/>
  <c r="O1312" i="7"/>
  <c r="T1340" i="7"/>
  <c r="U1361" i="7"/>
  <c r="U1419" i="7"/>
  <c r="U1483" i="7"/>
  <c r="U1547" i="7"/>
  <c r="U1478" i="7"/>
  <c r="S1500" i="7"/>
  <c r="T1521" i="7"/>
  <c r="X1419" i="7"/>
  <c r="P1443" i="7"/>
  <c r="O1443" i="7"/>
  <c r="S1458" i="7"/>
  <c r="U1492" i="7"/>
  <c r="W1526" i="7"/>
  <c r="S1386" i="7"/>
  <c r="U1399" i="7"/>
  <c r="U1423" i="7"/>
  <c r="U1471" i="7"/>
  <c r="U1503" i="7"/>
  <c r="U1535" i="7"/>
  <c r="W1404" i="7"/>
  <c r="U1482" i="7"/>
  <c r="S1504" i="7"/>
  <c r="W1532" i="7"/>
  <c r="U1546" i="7"/>
  <c r="W1402" i="7"/>
  <c r="P1431" i="7"/>
  <c r="O1431" i="7"/>
  <c r="V1445" i="7"/>
  <c r="T1459" i="7"/>
  <c r="X1487" i="7"/>
  <c r="V1509" i="7"/>
  <c r="R1537" i="7"/>
  <c r="P1414" i="7"/>
  <c r="O1414" i="7"/>
  <c r="W1491" i="7"/>
  <c r="U1550" i="7"/>
  <c r="P1398" i="7"/>
  <c r="O1398" i="7"/>
  <c r="S1423" i="7"/>
  <c r="P1474" i="7"/>
  <c r="O1474" i="7"/>
  <c r="V1550" i="7"/>
  <c r="T1554" i="7"/>
  <c r="Q1593" i="7"/>
  <c r="W1372" i="7"/>
  <c r="X1430" i="7"/>
  <c r="P1526" i="7"/>
  <c r="O1526" i="7"/>
  <c r="U1560" i="7"/>
  <c r="P1575" i="7"/>
  <c r="O1575" i="7"/>
  <c r="P1591" i="7"/>
  <c r="O1591" i="7"/>
  <c r="P1607" i="7"/>
  <c r="O1607" i="7"/>
  <c r="P1615" i="7"/>
  <c r="O1615" i="7"/>
  <c r="P1623" i="7"/>
  <c r="O1623" i="7"/>
  <c r="X1375" i="7"/>
  <c r="P1502" i="7"/>
  <c r="O1502" i="7"/>
  <c r="V1412" i="7"/>
  <c r="X1565" i="7"/>
  <c r="Q1578" i="7"/>
  <c r="P1578" i="7"/>
  <c r="O1578" i="7"/>
  <c r="R1440" i="7"/>
  <c r="Q1573" i="7"/>
  <c r="U1641" i="7"/>
  <c r="U1657" i="7"/>
  <c r="R1516" i="7"/>
  <c r="S1578" i="7"/>
  <c r="T1608" i="7"/>
  <c r="U1660" i="7"/>
  <c r="T1644" i="7"/>
  <c r="P1706" i="7"/>
  <c r="O1706" i="7"/>
  <c r="V1720" i="7"/>
  <c r="P1738" i="7"/>
  <c r="O1738" i="7"/>
  <c r="V1554" i="7"/>
  <c r="V1602" i="7"/>
  <c r="V1670" i="7"/>
  <c r="W1691" i="7"/>
  <c r="U1713" i="7"/>
  <c r="V1734" i="7"/>
  <c r="P1660" i="7"/>
  <c r="O1660" i="7"/>
  <c r="S1698" i="7"/>
  <c r="P1793" i="7"/>
  <c r="O1793" i="7"/>
  <c r="S1832" i="7"/>
  <c r="P1857" i="7"/>
  <c r="O1857" i="7"/>
  <c r="S1896" i="7"/>
  <c r="P1921" i="7"/>
  <c r="R1921" i="7"/>
  <c r="O1921" i="7"/>
  <c r="S1992" i="7"/>
  <c r="T1643" i="7"/>
  <c r="R1665" i="7"/>
  <c r="W1713" i="7"/>
  <c r="X1771" i="7"/>
  <c r="P1804" i="7"/>
  <c r="O1804" i="7"/>
  <c r="S1883" i="7"/>
  <c r="P1908" i="7"/>
  <c r="O1908" i="7"/>
  <c r="U1933" i="7"/>
  <c r="P1948" i="7"/>
  <c r="O1948" i="7"/>
  <c r="T2000" i="7"/>
  <c r="P2012" i="7"/>
  <c r="O2012" i="7"/>
  <c r="X1667" i="7"/>
  <c r="V1681" i="7"/>
  <c r="S1822" i="7"/>
  <c r="S1886" i="7"/>
  <c r="V1957" i="7"/>
  <c r="R1993" i="7"/>
  <c r="R2009" i="7"/>
  <c r="Q1770" i="7"/>
  <c r="W1843" i="7"/>
  <c r="R1882" i="7"/>
  <c r="R1914" i="7"/>
  <c r="Q1957" i="7"/>
  <c r="X1729" i="7"/>
  <c r="V1807" i="7"/>
  <c r="R1973" i="7"/>
  <c r="P2136" i="7"/>
  <c r="O2136" i="7"/>
  <c r="T2180" i="7"/>
  <c r="U2201" i="7"/>
  <c r="S2255" i="7"/>
  <c r="Q1804" i="7"/>
  <c r="V1898" i="7"/>
  <c r="S28" i="7"/>
  <c r="S23" i="7"/>
  <c r="Q45" i="7"/>
  <c r="V9" i="7"/>
  <c r="R21" i="7"/>
  <c r="U36" i="7"/>
  <c r="T63" i="7"/>
  <c r="S13" i="7"/>
  <c r="X22" i="7"/>
  <c r="T34" i="7"/>
  <c r="S45" i="7"/>
  <c r="X54" i="7"/>
  <c r="T5" i="7"/>
  <c r="T13" i="7"/>
  <c r="T21" i="7"/>
  <c r="T29" i="7"/>
  <c r="T37" i="7"/>
  <c r="T45" i="7"/>
  <c r="V55" i="7"/>
  <c r="P65" i="7"/>
  <c r="O65" i="7"/>
  <c r="Q17" i="7"/>
  <c r="Q33" i="7"/>
  <c r="Q49" i="7"/>
  <c r="T3" i="7"/>
  <c r="Q12" i="7"/>
  <c r="S22" i="7"/>
  <c r="P31" i="7"/>
  <c r="O31" i="7"/>
  <c r="P39" i="7"/>
  <c r="O39" i="7"/>
  <c r="Q52" i="7"/>
  <c r="S62" i="7"/>
  <c r="R45" i="7"/>
  <c r="U47" i="7"/>
  <c r="W21" i="7"/>
  <c r="R10" i="7"/>
  <c r="R26" i="7"/>
  <c r="R42" i="7"/>
  <c r="S63" i="7"/>
  <c r="S94" i="7"/>
  <c r="W13" i="7"/>
  <c r="W69" i="7"/>
  <c r="R18" i="7"/>
  <c r="R34" i="7"/>
  <c r="S79" i="7"/>
  <c r="Q70" i="7"/>
  <c r="O70" i="7"/>
  <c r="R81" i="7"/>
  <c r="V90" i="7"/>
  <c r="V93" i="7"/>
  <c r="S112" i="7"/>
  <c r="Q116" i="7"/>
  <c r="P131" i="7"/>
  <c r="O131" i="7"/>
  <c r="X127" i="7"/>
  <c r="R151" i="7"/>
  <c r="U63" i="7"/>
  <c r="P88" i="7"/>
  <c r="O88" i="7"/>
  <c r="X95" i="7"/>
  <c r="T115" i="7"/>
  <c r="T140" i="7"/>
  <c r="V66" i="7"/>
  <c r="R100" i="7"/>
  <c r="V127" i="7"/>
  <c r="W142" i="7"/>
  <c r="X63" i="7"/>
  <c r="S84" i="7"/>
  <c r="S99" i="7"/>
  <c r="U114" i="7"/>
  <c r="X128" i="7"/>
  <c r="T74" i="7"/>
  <c r="P91" i="7"/>
  <c r="O91" i="7"/>
  <c r="U99" i="7"/>
  <c r="R106" i="7"/>
  <c r="S121" i="7"/>
  <c r="U120" i="7"/>
  <c r="S136" i="7"/>
  <c r="S144" i="7"/>
  <c r="P153" i="7"/>
  <c r="O153" i="7"/>
  <c r="S200" i="7"/>
  <c r="Q59" i="7"/>
  <c r="U73" i="7"/>
  <c r="P80" i="7"/>
  <c r="O80" i="7"/>
  <c r="T91" i="7"/>
  <c r="P111" i="7"/>
  <c r="O111" i="7"/>
  <c r="U121" i="7"/>
  <c r="V131" i="7"/>
  <c r="U141" i="7"/>
  <c r="S60" i="7"/>
  <c r="R68" i="7"/>
  <c r="X135" i="7"/>
  <c r="S150" i="7"/>
  <c r="S91" i="7"/>
  <c r="S108" i="7"/>
  <c r="S125" i="7"/>
  <c r="P138" i="7"/>
  <c r="O138" i="7"/>
  <c r="P146" i="7"/>
  <c r="O146" i="7"/>
  <c r="S161" i="7"/>
  <c r="S217" i="7"/>
  <c r="V162" i="7"/>
  <c r="X162" i="7"/>
  <c r="P186" i="7"/>
  <c r="O186" i="7"/>
  <c r="X193" i="7"/>
  <c r="T213" i="7"/>
  <c r="P233" i="7"/>
  <c r="O233" i="7"/>
  <c r="T239" i="7"/>
  <c r="P259" i="7"/>
  <c r="O259" i="7"/>
  <c r="S151" i="7"/>
  <c r="W153" i="7"/>
  <c r="Q184" i="7"/>
  <c r="Q216" i="7"/>
  <c r="P238" i="7"/>
  <c r="O238" i="7"/>
  <c r="Q251" i="7"/>
  <c r="U263" i="7"/>
  <c r="X157" i="7"/>
  <c r="S182" i="7"/>
  <c r="S197" i="7"/>
  <c r="U212" i="7"/>
  <c r="W227" i="7"/>
  <c r="Q235" i="7"/>
  <c r="V247" i="7"/>
  <c r="W162" i="7"/>
  <c r="V167" i="7"/>
  <c r="U181" i="7"/>
  <c r="R188" i="7"/>
  <c r="S203" i="7"/>
  <c r="U202" i="7"/>
  <c r="R219" i="7"/>
  <c r="U229" i="7"/>
  <c r="W239" i="7"/>
  <c r="P252" i="7"/>
  <c r="O252" i="7"/>
  <c r="P268" i="7"/>
  <c r="O268" i="7"/>
  <c r="P157" i="7"/>
  <c r="O157" i="7"/>
  <c r="Q173" i="7"/>
  <c r="X169" i="7"/>
  <c r="P191" i="7"/>
  <c r="O191" i="7"/>
  <c r="T190" i="7"/>
  <c r="T218" i="7"/>
  <c r="P225" i="7"/>
  <c r="O225" i="7"/>
  <c r="V230" i="7"/>
  <c r="S238" i="7"/>
  <c r="P247" i="7"/>
  <c r="O247" i="7"/>
  <c r="U256" i="7"/>
  <c r="P271" i="7"/>
  <c r="T271" i="7"/>
  <c r="O271" i="7"/>
  <c r="S302" i="7"/>
  <c r="Q161" i="7"/>
  <c r="W184" i="7"/>
  <c r="R205" i="7"/>
  <c r="W230" i="7"/>
  <c r="R244" i="7"/>
  <c r="R260" i="7"/>
  <c r="R159" i="7"/>
  <c r="X214" i="7"/>
  <c r="X237" i="7"/>
  <c r="X245" i="7"/>
  <c r="U254" i="7"/>
  <c r="W272" i="7"/>
  <c r="Q166" i="7"/>
  <c r="S179" i="7"/>
  <c r="U178" i="7"/>
  <c r="R195" i="7"/>
  <c r="T209" i="7"/>
  <c r="V208" i="7"/>
  <c r="Q228" i="7"/>
  <c r="W235" i="7"/>
  <c r="R242" i="7"/>
  <c r="R250" i="7"/>
  <c r="R258" i="7"/>
  <c r="T268" i="7"/>
  <c r="S295" i="7"/>
  <c r="U272" i="7"/>
  <c r="U280" i="7"/>
  <c r="P302" i="7"/>
  <c r="O302" i="7"/>
  <c r="X296" i="7"/>
  <c r="T316" i="7"/>
  <c r="T339" i="7"/>
  <c r="P359" i="7"/>
  <c r="O359" i="7"/>
  <c r="X284" i="7"/>
  <c r="Q318" i="7"/>
  <c r="P330" i="7"/>
  <c r="O330" i="7"/>
  <c r="Q343" i="7"/>
  <c r="U355" i="7"/>
  <c r="S369" i="7"/>
  <c r="Q269" i="7"/>
  <c r="X262" i="7"/>
  <c r="W296" i="7"/>
  <c r="W311" i="7"/>
  <c r="R320" i="7"/>
  <c r="S332" i="7"/>
  <c r="S348" i="7"/>
  <c r="S364" i="7"/>
  <c r="P267" i="7"/>
  <c r="O267" i="7"/>
  <c r="X268" i="7"/>
  <c r="V277" i="7"/>
  <c r="R289" i="7"/>
  <c r="U299" i="7"/>
  <c r="R306" i="7"/>
  <c r="W315" i="7"/>
  <c r="S335" i="7"/>
  <c r="W347" i="7"/>
  <c r="P360" i="7"/>
  <c r="O360" i="7"/>
  <c r="T372" i="7"/>
  <c r="R267" i="7"/>
  <c r="V269" i="7"/>
  <c r="P292" i="7"/>
  <c r="O292" i="7"/>
  <c r="P296" i="7"/>
  <c r="O296" i="7"/>
  <c r="P310" i="7"/>
  <c r="O310" i="7"/>
  <c r="X304" i="7"/>
  <c r="P323" i="7"/>
  <c r="O323" i="7"/>
  <c r="P331" i="7"/>
  <c r="O331" i="7"/>
  <c r="U340" i="7"/>
  <c r="T359" i="7"/>
  <c r="Q368" i="7"/>
  <c r="P387" i="7"/>
  <c r="O387" i="7"/>
  <c r="R387" i="7"/>
  <c r="V287" i="7"/>
  <c r="V321" i="7"/>
  <c r="W337" i="7"/>
  <c r="W353" i="7"/>
  <c r="X270" i="7"/>
  <c r="U322" i="7"/>
  <c r="X329" i="7"/>
  <c r="W348" i="7"/>
  <c r="T357" i="7"/>
  <c r="Q366" i="7"/>
  <c r="W277" i="7"/>
  <c r="S297" i="7"/>
  <c r="U296" i="7"/>
  <c r="R313" i="7"/>
  <c r="S323" i="7"/>
  <c r="V330" i="7"/>
  <c r="V338" i="7"/>
  <c r="V346" i="7"/>
  <c r="V354" i="7"/>
  <c r="V362" i="7"/>
  <c r="V370" i="7"/>
  <c r="S379" i="7"/>
  <c r="W393" i="7"/>
  <c r="S424" i="7"/>
  <c r="S448" i="7"/>
  <c r="T469" i="7"/>
  <c r="T389" i="7"/>
  <c r="S405" i="7"/>
  <c r="U404" i="7"/>
  <c r="U421" i="7"/>
  <c r="S435" i="7"/>
  <c r="T448" i="7"/>
  <c r="P460" i="7"/>
  <c r="O460" i="7"/>
  <c r="Q473" i="7"/>
  <c r="X375" i="7"/>
  <c r="X378" i="7"/>
  <c r="S392" i="7"/>
  <c r="W389" i="7"/>
  <c r="X403" i="7"/>
  <c r="U424" i="7"/>
  <c r="V437" i="7"/>
  <c r="R449" i="7"/>
  <c r="R465" i="7"/>
  <c r="R390" i="7"/>
  <c r="W401" i="7"/>
  <c r="Q411" i="7"/>
  <c r="S417" i="7"/>
  <c r="P426" i="7"/>
  <c r="O426" i="7"/>
  <c r="X434" i="7"/>
  <c r="R444" i="7"/>
  <c r="W453" i="7"/>
  <c r="T462" i="7"/>
  <c r="V472" i="7"/>
  <c r="U380" i="7"/>
  <c r="R394" i="7"/>
  <c r="S408" i="7"/>
  <c r="T417" i="7"/>
  <c r="T425" i="7"/>
  <c r="T433" i="7"/>
  <c r="T441" i="7"/>
  <c r="T449" i="7"/>
  <c r="T457" i="7"/>
  <c r="T465" i="7"/>
  <c r="T473" i="7"/>
  <c r="S500" i="7"/>
  <c r="P375" i="7"/>
  <c r="O375" i="7"/>
  <c r="P399" i="7"/>
  <c r="O399" i="7"/>
  <c r="X405" i="7"/>
  <c r="V430" i="7"/>
  <c r="V446" i="7"/>
  <c r="V462" i="7"/>
  <c r="T373" i="7"/>
  <c r="T396" i="7"/>
  <c r="P403" i="7"/>
  <c r="O403" i="7"/>
  <c r="V408" i="7"/>
  <c r="P419" i="7"/>
  <c r="O419" i="7"/>
  <c r="X427" i="7"/>
  <c r="U436" i="7"/>
  <c r="W446" i="7"/>
  <c r="T455" i="7"/>
  <c r="Q464" i="7"/>
  <c r="S474" i="7"/>
  <c r="T380" i="7"/>
  <c r="T398" i="7"/>
  <c r="W410" i="7"/>
  <c r="T418" i="7"/>
  <c r="T426" i="7"/>
  <c r="T434" i="7"/>
  <c r="T442" i="7"/>
  <c r="T450" i="7"/>
  <c r="T458" i="7"/>
  <c r="T466" i="7"/>
  <c r="T474" i="7"/>
  <c r="U485" i="7"/>
  <c r="S528" i="7"/>
  <c r="Q498" i="7"/>
  <c r="P513" i="7"/>
  <c r="O513" i="7"/>
  <c r="T514" i="7"/>
  <c r="U476" i="7"/>
  <c r="T494" i="7"/>
  <c r="P501" i="7"/>
  <c r="O501" i="7"/>
  <c r="Q513" i="7"/>
  <c r="R521" i="7"/>
  <c r="T531" i="7"/>
  <c r="P486" i="7"/>
  <c r="O486" i="7"/>
  <c r="X505" i="7"/>
  <c r="R513" i="7"/>
  <c r="U539" i="7"/>
  <c r="S561" i="7"/>
  <c r="U479" i="7"/>
  <c r="X507" i="7"/>
  <c r="U518" i="7"/>
  <c r="W528" i="7"/>
  <c r="W544" i="7"/>
  <c r="P489" i="7"/>
  <c r="O489" i="7"/>
  <c r="X483" i="7"/>
  <c r="W523" i="7"/>
  <c r="W486" i="7"/>
  <c r="S504" i="7"/>
  <c r="T505" i="7"/>
  <c r="T519" i="7"/>
  <c r="R480" i="7"/>
  <c r="T485" i="7"/>
  <c r="W499" i="7"/>
  <c r="W515" i="7"/>
  <c r="S525" i="7"/>
  <c r="W537" i="7"/>
  <c r="U559" i="7"/>
  <c r="X549" i="7"/>
  <c r="R579" i="7"/>
  <c r="R611" i="7"/>
  <c r="R643" i="7"/>
  <c r="R540" i="7"/>
  <c r="R545" i="7"/>
  <c r="U568" i="7"/>
  <c r="P575" i="7"/>
  <c r="O575" i="7"/>
  <c r="U584" i="7"/>
  <c r="R593" i="7"/>
  <c r="T603" i="7"/>
  <c r="Q612" i="7"/>
  <c r="P612" i="7"/>
  <c r="O612" i="7"/>
  <c r="S622" i="7"/>
  <c r="R633" i="7"/>
  <c r="S654" i="7"/>
  <c r="T683" i="7"/>
  <c r="Q557" i="7"/>
  <c r="U567" i="7"/>
  <c r="V584" i="7"/>
  <c r="R596" i="7"/>
  <c r="S609" i="7"/>
  <c r="S633" i="7"/>
  <c r="S649" i="7"/>
  <c r="S665" i="7"/>
  <c r="U533" i="7"/>
  <c r="U549" i="7"/>
  <c r="U550" i="7"/>
  <c r="R561" i="7"/>
  <c r="X559" i="7"/>
  <c r="U574" i="7"/>
  <c r="U582" i="7"/>
  <c r="U590" i="7"/>
  <c r="X597" i="7"/>
  <c r="P605" i="7"/>
  <c r="O605" i="7"/>
  <c r="S612" i="7"/>
  <c r="V619" i="7"/>
  <c r="Q626" i="7"/>
  <c r="T633" i="7"/>
  <c r="W640" i="7"/>
  <c r="R647" i="7"/>
  <c r="S684" i="7"/>
  <c r="U569" i="7"/>
  <c r="W579" i="7"/>
  <c r="W595" i="7"/>
  <c r="W611" i="7"/>
  <c r="W627" i="7"/>
  <c r="S655" i="7"/>
  <c r="Q548" i="7"/>
  <c r="P548" i="7"/>
  <c r="O548" i="7"/>
  <c r="R564" i="7"/>
  <c r="S578" i="7"/>
  <c r="S594" i="7"/>
  <c r="X627" i="7"/>
  <c r="S650" i="7"/>
  <c r="W561" i="7"/>
  <c r="X574" i="7"/>
  <c r="X582" i="7"/>
  <c r="X590" i="7"/>
  <c r="X598" i="7"/>
  <c r="P606" i="7"/>
  <c r="O606" i="7"/>
  <c r="S613" i="7"/>
  <c r="V620" i="7"/>
  <c r="Q627" i="7"/>
  <c r="V636" i="7"/>
  <c r="U647" i="7"/>
  <c r="W657" i="7"/>
  <c r="S669" i="7"/>
  <c r="S685" i="7"/>
  <c r="R644" i="7"/>
  <c r="P690" i="7"/>
  <c r="O690" i="7"/>
  <c r="U700" i="7"/>
  <c r="R709" i="7"/>
  <c r="S722" i="7"/>
  <c r="X653" i="7"/>
  <c r="P685" i="7"/>
  <c r="O685" i="7"/>
  <c r="W689" i="7"/>
  <c r="Q715" i="7"/>
  <c r="T634" i="7"/>
  <c r="Q677" i="7"/>
  <c r="S704" i="7"/>
  <c r="W724" i="7"/>
  <c r="P670" i="7"/>
  <c r="O670" i="7"/>
  <c r="Q674" i="7"/>
  <c r="X692" i="7"/>
  <c r="U701" i="7"/>
  <c r="U709" i="7"/>
  <c r="U717" i="7"/>
  <c r="U725" i="7"/>
  <c r="S739" i="7"/>
  <c r="Q761" i="7"/>
  <c r="T689" i="7"/>
  <c r="V688" i="7"/>
  <c r="V701" i="7"/>
  <c r="Q708" i="7"/>
  <c r="T715" i="7"/>
  <c r="W722" i="7"/>
  <c r="R729" i="7"/>
  <c r="U736" i="7"/>
  <c r="W746" i="7"/>
  <c r="X661" i="7"/>
  <c r="T670" i="7"/>
  <c r="U678" i="7"/>
  <c r="U707" i="7"/>
  <c r="U723" i="7"/>
  <c r="U649" i="7"/>
  <c r="R693" i="7"/>
  <c r="Q714" i="7"/>
  <c r="Q730" i="7"/>
  <c r="O730" i="7"/>
  <c r="T658" i="7"/>
  <c r="T673" i="7"/>
  <c r="T678" i="7"/>
  <c r="V690" i="7"/>
  <c r="X690" i="7"/>
  <c r="U713" i="7"/>
  <c r="X720" i="7"/>
  <c r="P728" i="7"/>
  <c r="O728" i="7"/>
  <c r="Q741" i="7"/>
  <c r="Q757" i="7"/>
  <c r="S760" i="7"/>
  <c r="W767" i="7"/>
  <c r="P796" i="7"/>
  <c r="O796" i="7"/>
  <c r="R806" i="7"/>
  <c r="Q817" i="7"/>
  <c r="P828" i="7"/>
  <c r="O828" i="7"/>
  <c r="T840" i="7"/>
  <c r="W748" i="7"/>
  <c r="V750" i="7"/>
  <c r="T765" i="7"/>
  <c r="S790" i="7"/>
  <c r="Q812" i="7"/>
  <c r="U832" i="7"/>
  <c r="S854" i="7"/>
  <c r="W745" i="7"/>
  <c r="X762" i="7"/>
  <c r="T768" i="7"/>
  <c r="U779" i="7"/>
  <c r="X786" i="7"/>
  <c r="U795" i="7"/>
  <c r="R804" i="7"/>
  <c r="W813" i="7"/>
  <c r="T822" i="7"/>
  <c r="V832" i="7"/>
  <c r="X842" i="7"/>
  <c r="R852" i="7"/>
  <c r="W754" i="7"/>
  <c r="Q770" i="7"/>
  <c r="V779" i="7"/>
  <c r="V787" i="7"/>
  <c r="V795" i="7"/>
  <c r="V803" i="7"/>
  <c r="V811" i="7"/>
  <c r="V827" i="7"/>
  <c r="V835" i="7"/>
  <c r="V843" i="7"/>
  <c r="V851" i="7"/>
  <c r="Q866" i="7"/>
  <c r="U739" i="7"/>
  <c r="U746" i="7"/>
  <c r="X747" i="7"/>
  <c r="V768" i="7"/>
  <c r="T772" i="7"/>
  <c r="T780" i="7"/>
  <c r="W787" i="7"/>
  <c r="R794" i="7"/>
  <c r="U801" i="7"/>
  <c r="X808" i="7"/>
  <c r="P816" i="7"/>
  <c r="O816" i="7"/>
  <c r="S823" i="7"/>
  <c r="V830" i="7"/>
  <c r="Q837" i="7"/>
  <c r="T844" i="7"/>
  <c r="W851" i="7"/>
  <c r="X751" i="7"/>
  <c r="R762" i="7"/>
  <c r="U772" i="7"/>
  <c r="U788" i="7"/>
  <c r="U804" i="7"/>
  <c r="U820" i="7"/>
  <c r="U836" i="7"/>
  <c r="U852" i="7"/>
  <c r="V738" i="7"/>
  <c r="T743" i="7"/>
  <c r="T770" i="7"/>
  <c r="T778" i="7"/>
  <c r="W785" i="7"/>
  <c r="R792" i="7"/>
  <c r="X806" i="7"/>
  <c r="P814" i="7"/>
  <c r="O814" i="7"/>
  <c r="S821" i="7"/>
  <c r="V828" i="7"/>
  <c r="Q835" i="7"/>
  <c r="T842" i="7"/>
  <c r="P736" i="7"/>
  <c r="O736" i="7"/>
  <c r="Q755" i="7"/>
  <c r="T764" i="7"/>
  <c r="T773" i="7"/>
  <c r="W780" i="7"/>
  <c r="R787" i="7"/>
  <c r="U794" i="7"/>
  <c r="X801" i="7"/>
  <c r="P809" i="7"/>
  <c r="O809" i="7"/>
  <c r="S816" i="7"/>
  <c r="V823" i="7"/>
  <c r="Q830" i="7"/>
  <c r="T837" i="7"/>
  <c r="W844" i="7"/>
  <c r="R851" i="7"/>
  <c r="Q862" i="7"/>
  <c r="O862" i="7"/>
  <c r="Q878" i="7"/>
  <c r="S897" i="7"/>
  <c r="P914" i="7"/>
  <c r="O914" i="7"/>
  <c r="S937" i="7"/>
  <c r="T958" i="7"/>
  <c r="P978" i="7"/>
  <c r="O978" i="7"/>
  <c r="T869" i="7"/>
  <c r="X881" i="7"/>
  <c r="S900" i="7"/>
  <c r="Q922" i="7"/>
  <c r="Q946" i="7"/>
  <c r="U966" i="7"/>
  <c r="S988" i="7"/>
  <c r="Q889" i="7"/>
  <c r="R898" i="7"/>
  <c r="W923" i="7"/>
  <c r="W939" i="7"/>
  <c r="W955" i="7"/>
  <c r="W971" i="7"/>
  <c r="S858" i="7"/>
  <c r="W867" i="7"/>
  <c r="V871" i="7"/>
  <c r="U884" i="7"/>
  <c r="U892" i="7"/>
  <c r="P899" i="7"/>
  <c r="O899" i="7"/>
  <c r="P907" i="7"/>
  <c r="O907" i="7"/>
  <c r="P915" i="7"/>
  <c r="O915" i="7"/>
  <c r="P923" i="7"/>
  <c r="O923" i="7"/>
  <c r="P931" i="7"/>
  <c r="O931" i="7"/>
  <c r="P939" i="7"/>
  <c r="O939" i="7"/>
  <c r="P947" i="7"/>
  <c r="O947" i="7"/>
  <c r="P955" i="7"/>
  <c r="O955" i="7"/>
  <c r="P963" i="7"/>
  <c r="O963" i="7"/>
  <c r="P971" i="7"/>
  <c r="O971" i="7"/>
  <c r="P979" i="7"/>
  <c r="O979" i="7"/>
  <c r="P987" i="7"/>
  <c r="O987" i="7"/>
  <c r="P995" i="7"/>
  <c r="O995" i="7"/>
  <c r="U1012" i="7"/>
  <c r="V858" i="7"/>
  <c r="X866" i="7"/>
  <c r="T888" i="7"/>
  <c r="W897" i="7"/>
  <c r="U911" i="7"/>
  <c r="X918" i="7"/>
  <c r="P926" i="7"/>
  <c r="O926" i="7"/>
  <c r="U935" i="7"/>
  <c r="R944" i="7"/>
  <c r="T954" i="7"/>
  <c r="Q963" i="7"/>
  <c r="V972" i="7"/>
  <c r="S981" i="7"/>
  <c r="S997" i="7"/>
  <c r="X856" i="7"/>
  <c r="W885" i="7"/>
  <c r="W892" i="7"/>
  <c r="W908" i="7"/>
  <c r="W924" i="7"/>
  <c r="W940" i="7"/>
  <c r="W956" i="7"/>
  <c r="W972" i="7"/>
  <c r="W988" i="7"/>
  <c r="Q865" i="7"/>
  <c r="Q881" i="7"/>
  <c r="P892" i="7"/>
  <c r="O892" i="7"/>
  <c r="S899" i="7"/>
  <c r="V906" i="7"/>
  <c r="Q913" i="7"/>
  <c r="O913" i="7"/>
  <c r="T920" i="7"/>
  <c r="W927" i="7"/>
  <c r="R934" i="7"/>
  <c r="U941" i="7"/>
  <c r="X948" i="7"/>
  <c r="P956" i="7"/>
  <c r="O956" i="7"/>
  <c r="S963" i="7"/>
  <c r="V970" i="7"/>
  <c r="Q977" i="7"/>
  <c r="T984" i="7"/>
  <c r="S995" i="7"/>
  <c r="R867" i="7"/>
  <c r="W875" i="7"/>
  <c r="V879" i="7"/>
  <c r="V893" i="7"/>
  <c r="Q900" i="7"/>
  <c r="T907" i="7"/>
  <c r="W914" i="7"/>
  <c r="R921" i="7"/>
  <c r="U928" i="7"/>
  <c r="X935" i="7"/>
  <c r="P943" i="7"/>
  <c r="O943" i="7"/>
  <c r="S950" i="7"/>
  <c r="V957" i="7"/>
  <c r="Q964" i="7"/>
  <c r="T971" i="7"/>
  <c r="W978" i="7"/>
  <c r="R985" i="7"/>
  <c r="U992" i="7"/>
  <c r="W1002" i="7"/>
  <c r="W1018" i="7"/>
  <c r="S999" i="7"/>
  <c r="V1002" i="7"/>
  <c r="R1018" i="7"/>
  <c r="X1026" i="7"/>
  <c r="U1041" i="7"/>
  <c r="S1055" i="7"/>
  <c r="R1066" i="7"/>
  <c r="P1080" i="7"/>
  <c r="O1080" i="7"/>
  <c r="T1092" i="7"/>
  <c r="U1105" i="7"/>
  <c r="P1120" i="7"/>
  <c r="O1120" i="7"/>
  <c r="P1136" i="7"/>
  <c r="O1136" i="7"/>
  <c r="P1152" i="7"/>
  <c r="O1152" i="7"/>
  <c r="R1000" i="7"/>
  <c r="U1017" i="7"/>
  <c r="V1030" i="7"/>
  <c r="U1044" i="7"/>
  <c r="U1068" i="7"/>
  <c r="S1090" i="7"/>
  <c r="Q1112" i="7"/>
  <c r="U1132" i="7"/>
  <c r="S1154" i="7"/>
  <c r="T990" i="7"/>
  <c r="W989" i="7"/>
  <c r="X1003" i="7"/>
  <c r="W1033" i="7"/>
  <c r="U1055" i="7"/>
  <c r="W1081" i="7"/>
  <c r="W1113" i="7"/>
  <c r="W1145" i="7"/>
  <c r="Q1011" i="7"/>
  <c r="Q1026" i="7"/>
  <c r="T1031" i="7"/>
  <c r="U1042" i="7"/>
  <c r="U1058" i="7"/>
  <c r="U1066" i="7"/>
  <c r="U1074" i="7"/>
  <c r="U1082" i="7"/>
  <c r="U1090" i="7"/>
  <c r="U1098" i="7"/>
  <c r="U1106" i="7"/>
  <c r="U1122" i="7"/>
  <c r="U1130" i="7"/>
  <c r="U1138" i="7"/>
  <c r="U1146" i="7"/>
  <c r="X1153" i="7"/>
  <c r="P1161" i="7"/>
  <c r="O1161" i="7"/>
  <c r="S1168" i="7"/>
  <c r="V1175" i="7"/>
  <c r="W1005" i="7"/>
  <c r="T1011" i="7"/>
  <c r="U1022" i="7"/>
  <c r="X1023" i="7"/>
  <c r="R1038" i="7"/>
  <c r="U1045" i="7"/>
  <c r="X1052" i="7"/>
  <c r="P1060" i="7"/>
  <c r="O1060" i="7"/>
  <c r="V1074" i="7"/>
  <c r="Q1081" i="7"/>
  <c r="T1088" i="7"/>
  <c r="W1095" i="7"/>
  <c r="R1102" i="7"/>
  <c r="U1109" i="7"/>
  <c r="X1116" i="7"/>
  <c r="P1124" i="7"/>
  <c r="O1124" i="7"/>
  <c r="V1138" i="7"/>
  <c r="Q1145" i="7"/>
  <c r="T1152" i="7"/>
  <c r="W1167" i="7"/>
  <c r="T1010" i="7"/>
  <c r="U1025" i="7"/>
  <c r="S1038" i="7"/>
  <c r="S1054" i="7"/>
  <c r="S1070" i="7"/>
  <c r="S1086" i="7"/>
  <c r="S1102" i="7"/>
  <c r="S1118" i="7"/>
  <c r="S1134" i="7"/>
  <c r="S1150" i="7"/>
  <c r="Q1164" i="7"/>
  <c r="X1175" i="7"/>
  <c r="U999" i="7"/>
  <c r="X1011" i="7"/>
  <c r="S1049" i="7"/>
  <c r="S1065" i="7"/>
  <c r="S1081" i="7"/>
  <c r="S1097" i="7"/>
  <c r="S1113" i="7"/>
  <c r="S1129" i="7"/>
  <c r="Q1143" i="7"/>
  <c r="R1001" i="7"/>
  <c r="U998" i="7"/>
  <c r="Q1018" i="7"/>
  <c r="S1031" i="7"/>
  <c r="R1039" i="7"/>
  <c r="P1045" i="7"/>
  <c r="O1045" i="7"/>
  <c r="S1052" i="7"/>
  <c r="V1059" i="7"/>
  <c r="Q1066" i="7"/>
  <c r="T1073" i="7"/>
  <c r="W1080" i="7"/>
  <c r="R1087" i="7"/>
  <c r="U1094" i="7"/>
  <c r="X1101" i="7"/>
  <c r="P1109" i="7"/>
  <c r="O1109" i="7"/>
  <c r="S1116" i="7"/>
  <c r="V1123" i="7"/>
  <c r="Q1130" i="7"/>
  <c r="T1137" i="7"/>
  <c r="W1144" i="7"/>
  <c r="R1151" i="7"/>
  <c r="X1165" i="7"/>
  <c r="P1173" i="7"/>
  <c r="O1173" i="7"/>
  <c r="P1181" i="7"/>
  <c r="O1181" i="7"/>
  <c r="X1184" i="7"/>
  <c r="V1183" i="7"/>
  <c r="Q1200" i="7"/>
  <c r="P1211" i="7"/>
  <c r="O1211" i="7"/>
  <c r="R1221" i="7"/>
  <c r="Q1232" i="7"/>
  <c r="P1243" i="7"/>
  <c r="O1243" i="7"/>
  <c r="R1253" i="7"/>
  <c r="S1266" i="7"/>
  <c r="R1277" i="7"/>
  <c r="P1291" i="7"/>
  <c r="O1291" i="7"/>
  <c r="T1303" i="7"/>
  <c r="U1316" i="7"/>
  <c r="P1339" i="7"/>
  <c r="O1339" i="7"/>
  <c r="S1362" i="7"/>
  <c r="R1373" i="7"/>
  <c r="T1156" i="7"/>
  <c r="X1187" i="7"/>
  <c r="Q1211" i="7"/>
  <c r="U1231" i="7"/>
  <c r="S1253" i="7"/>
  <c r="Q1275" i="7"/>
  <c r="U1295" i="7"/>
  <c r="S1317" i="7"/>
  <c r="Q1339" i="7"/>
  <c r="U1359" i="7"/>
  <c r="U1165" i="7"/>
  <c r="S1192" i="7"/>
  <c r="W1220" i="7"/>
  <c r="W1252" i="7"/>
  <c r="W1284" i="7"/>
  <c r="W1308" i="7"/>
  <c r="U1330" i="7"/>
  <c r="S1352" i="7"/>
  <c r="S1368" i="7"/>
  <c r="R1162" i="7"/>
  <c r="S1183" i="7"/>
  <c r="W1180" i="7"/>
  <c r="P1196" i="7"/>
  <c r="O1196" i="7"/>
  <c r="P1204" i="7"/>
  <c r="O1204" i="7"/>
  <c r="P1212" i="7"/>
  <c r="O1212" i="7"/>
  <c r="P1220" i="7"/>
  <c r="O1220" i="7"/>
  <c r="P1228" i="7"/>
  <c r="O1228" i="7"/>
  <c r="P1236" i="7"/>
  <c r="O1236" i="7"/>
  <c r="P1244" i="7"/>
  <c r="O1244" i="7"/>
  <c r="P1252" i="7"/>
  <c r="O1252" i="7"/>
  <c r="P1260" i="7"/>
  <c r="O1260" i="7"/>
  <c r="P1268" i="7"/>
  <c r="O1268" i="7"/>
  <c r="P1276" i="7"/>
  <c r="O1276" i="7"/>
  <c r="P1284" i="7"/>
  <c r="O1284" i="7"/>
  <c r="P1292" i="7"/>
  <c r="O1292" i="7"/>
  <c r="P1300" i="7"/>
  <c r="O1300" i="7"/>
  <c r="P1308" i="7"/>
  <c r="O1308" i="7"/>
  <c r="P1316" i="7"/>
  <c r="O1316" i="7"/>
  <c r="P1324" i="7"/>
  <c r="O1324" i="7"/>
  <c r="P1332" i="7"/>
  <c r="O1332" i="7"/>
  <c r="S1339" i="7"/>
  <c r="V1346" i="7"/>
  <c r="Q1353" i="7"/>
  <c r="O1353" i="7"/>
  <c r="T1360" i="7"/>
  <c r="W1367" i="7"/>
  <c r="R1374" i="7"/>
  <c r="U1381" i="7"/>
  <c r="U1389" i="7"/>
  <c r="U1173" i="7"/>
  <c r="P1191" i="7"/>
  <c r="O1191" i="7"/>
  <c r="Q1196" i="7"/>
  <c r="T1203" i="7"/>
  <c r="W1210" i="7"/>
  <c r="U1224" i="7"/>
  <c r="X1231" i="7"/>
  <c r="P1239" i="7"/>
  <c r="O1239" i="7"/>
  <c r="S1246" i="7"/>
  <c r="V1253" i="7"/>
  <c r="Q1260" i="7"/>
  <c r="T1267" i="7"/>
  <c r="U1288" i="7"/>
  <c r="X1295" i="7"/>
  <c r="P1303" i="7"/>
  <c r="O1303" i="7"/>
  <c r="V1317" i="7"/>
  <c r="Q1324" i="7"/>
  <c r="T1331" i="7"/>
  <c r="W1338" i="7"/>
  <c r="R1345" i="7"/>
  <c r="U1352" i="7"/>
  <c r="X1359" i="7"/>
  <c r="P1367" i="7"/>
  <c r="O1367" i="7"/>
  <c r="P1375" i="7"/>
  <c r="O1375" i="7"/>
  <c r="P1172" i="7"/>
  <c r="O1172" i="7"/>
  <c r="V1182" i="7"/>
  <c r="U1195" i="7"/>
  <c r="U1211" i="7"/>
  <c r="U1227" i="7"/>
  <c r="U1243" i="7"/>
  <c r="U1259" i="7"/>
  <c r="U1275" i="7"/>
  <c r="U1291" i="7"/>
  <c r="U1307" i="7"/>
  <c r="S1321" i="7"/>
  <c r="W1333" i="7"/>
  <c r="V1344" i="7"/>
  <c r="X1354" i="7"/>
  <c r="W1365" i="7"/>
  <c r="T1374" i="7"/>
  <c r="Q1383" i="7"/>
  <c r="V1174" i="7"/>
  <c r="W1184" i="7"/>
  <c r="S1204" i="7"/>
  <c r="S1220" i="7"/>
  <c r="S1236" i="7"/>
  <c r="Q1250" i="7"/>
  <c r="O1250" i="7"/>
  <c r="U1262" i="7"/>
  <c r="Q1274" i="7"/>
  <c r="X1285" i="7"/>
  <c r="W1304" i="7"/>
  <c r="S1332" i="7"/>
  <c r="W1352" i="7"/>
  <c r="T1361" i="7"/>
  <c r="R1170" i="7"/>
  <c r="V1184" i="7"/>
  <c r="P1192" i="7"/>
  <c r="O1192" i="7"/>
  <c r="S1199" i="7"/>
  <c r="V1206" i="7"/>
  <c r="Q1213" i="7"/>
  <c r="T1220" i="7"/>
  <c r="W1227" i="7"/>
  <c r="R1234" i="7"/>
  <c r="U1241" i="7"/>
  <c r="X1248" i="7"/>
  <c r="P1256" i="7"/>
  <c r="O1256" i="7"/>
  <c r="S1263" i="7"/>
  <c r="V1270" i="7"/>
  <c r="Q1277" i="7"/>
  <c r="T1284" i="7"/>
  <c r="W1291" i="7"/>
  <c r="U1305" i="7"/>
  <c r="X1312" i="7"/>
  <c r="P1320" i="7"/>
  <c r="O1320" i="7"/>
  <c r="S1327" i="7"/>
  <c r="V1334" i="7"/>
  <c r="Q1341" i="7"/>
  <c r="T1348" i="7"/>
  <c r="W1355" i="7"/>
  <c r="R1362" i="7"/>
  <c r="U1369" i="7"/>
  <c r="X1376" i="7"/>
  <c r="P1384" i="7"/>
  <c r="O1384" i="7"/>
  <c r="P1392" i="7"/>
  <c r="O1392" i="7"/>
  <c r="Q1423" i="7"/>
  <c r="U1443" i="7"/>
  <c r="Q1487" i="7"/>
  <c r="S1529" i="7"/>
  <c r="Q1551" i="7"/>
  <c r="S1412" i="7"/>
  <c r="Q1434" i="7"/>
  <c r="U1454" i="7"/>
  <c r="P1469" i="7"/>
  <c r="U1469" i="7"/>
  <c r="O1469" i="7"/>
  <c r="R1479" i="7"/>
  <c r="Q1490" i="7"/>
  <c r="P1501" i="7"/>
  <c r="O1501" i="7"/>
  <c r="R1511" i="7"/>
  <c r="Q1522" i="7"/>
  <c r="P1533" i="7"/>
  <c r="O1533" i="7"/>
  <c r="P1403" i="7"/>
  <c r="O1403" i="7"/>
  <c r="X1411" i="7"/>
  <c r="U1420" i="7"/>
  <c r="U1436" i="7"/>
  <c r="X1443" i="7"/>
  <c r="X1451" i="7"/>
  <c r="P1459" i="7"/>
  <c r="O1459" i="7"/>
  <c r="P1467" i="7"/>
  <c r="O1467" i="7"/>
  <c r="X1475" i="7"/>
  <c r="X1483" i="7"/>
  <c r="W1494" i="7"/>
  <c r="T1503" i="7"/>
  <c r="T1527" i="7"/>
  <c r="W1534" i="7"/>
  <c r="T1543" i="7"/>
  <c r="U1382" i="7"/>
  <c r="V1390" i="7"/>
  <c r="T1396" i="7"/>
  <c r="W1409" i="7"/>
  <c r="W1441" i="7"/>
  <c r="W1473" i="7"/>
  <c r="W1489" i="7"/>
  <c r="W1505" i="7"/>
  <c r="W1521" i="7"/>
  <c r="W1537" i="7"/>
  <c r="U1390" i="7"/>
  <c r="Q1422" i="7"/>
  <c r="Q1438" i="7"/>
  <c r="W1460" i="7"/>
  <c r="W1468" i="7"/>
  <c r="W1476" i="7"/>
  <c r="R1483" i="7"/>
  <c r="U1490" i="7"/>
  <c r="X1497" i="7"/>
  <c r="P1505" i="7"/>
  <c r="O1505" i="7"/>
  <c r="S1512" i="7"/>
  <c r="V1519" i="7"/>
  <c r="Q1526" i="7"/>
  <c r="T1533" i="7"/>
  <c r="W1540" i="7"/>
  <c r="R1547" i="7"/>
  <c r="U1394" i="7"/>
  <c r="T1403" i="7"/>
  <c r="W1410" i="7"/>
  <c r="X1431" i="7"/>
  <c r="P1439" i="7"/>
  <c r="O1439" i="7"/>
  <c r="S1446" i="7"/>
  <c r="V1453" i="7"/>
  <c r="Q1460" i="7"/>
  <c r="T1467" i="7"/>
  <c r="W1474" i="7"/>
  <c r="U1488" i="7"/>
  <c r="X1495" i="7"/>
  <c r="P1503" i="7"/>
  <c r="O1503" i="7"/>
  <c r="S1510" i="7"/>
  <c r="Q1524" i="7"/>
  <c r="O1524" i="7"/>
  <c r="W1538" i="7"/>
  <c r="R1545" i="7"/>
  <c r="T1410" i="7"/>
  <c r="T1430" i="7"/>
  <c r="U1493" i="7"/>
  <c r="R1553" i="7"/>
  <c r="W1556" i="7"/>
  <c r="U1578" i="7"/>
  <c r="S1608" i="7"/>
  <c r="Q1397" i="7"/>
  <c r="P1406" i="7"/>
  <c r="O1406" i="7"/>
  <c r="W1431" i="7"/>
  <c r="P1470" i="7"/>
  <c r="O1470" i="7"/>
  <c r="T1470" i="7"/>
  <c r="X1502" i="7"/>
  <c r="R1552" i="7"/>
  <c r="X1550" i="7"/>
  <c r="Q1569" i="7"/>
  <c r="U1581" i="7"/>
  <c r="S1595" i="7"/>
  <c r="U1613" i="7"/>
  <c r="S1635" i="7"/>
  <c r="Q1657" i="7"/>
  <c r="P1379" i="7"/>
  <c r="O1379" i="7"/>
  <c r="P1426" i="7"/>
  <c r="O1426" i="7"/>
  <c r="R1436" i="7"/>
  <c r="R1504" i="7"/>
  <c r="T1522" i="7"/>
  <c r="X1567" i="7"/>
  <c r="X1575" i="7"/>
  <c r="X1583" i="7"/>
  <c r="X1591" i="7"/>
  <c r="X1599" i="7"/>
  <c r="X1607" i="7"/>
  <c r="X1615" i="7"/>
  <c r="X1623" i="7"/>
  <c r="S1646" i="7"/>
  <c r="U1378" i="7"/>
  <c r="R1452" i="7"/>
  <c r="V1460" i="7"/>
  <c r="V1540" i="7"/>
  <c r="S1585" i="7"/>
  <c r="P1418" i="7"/>
  <c r="O1418" i="7"/>
  <c r="X1490" i="7"/>
  <c r="X1534" i="7"/>
  <c r="U1554" i="7"/>
  <c r="U1566" i="7"/>
  <c r="S1580" i="7"/>
  <c r="W1592" i="7"/>
  <c r="X1605" i="7"/>
  <c r="Q1618" i="7"/>
  <c r="Q1401" i="7"/>
  <c r="W1407" i="7"/>
  <c r="P1430" i="7"/>
  <c r="O1430" i="7"/>
  <c r="V1436" i="7"/>
  <c r="Q1465" i="7"/>
  <c r="P1465" i="7"/>
  <c r="O1465" i="7"/>
  <c r="X1486" i="7"/>
  <c r="T1534" i="7"/>
  <c r="W1563" i="7"/>
  <c r="U1585" i="7"/>
  <c r="W1595" i="7"/>
  <c r="W1611" i="7"/>
  <c r="W1627" i="7"/>
  <c r="W1643" i="7"/>
  <c r="W1427" i="7"/>
  <c r="X1478" i="7"/>
  <c r="V1512" i="7"/>
  <c r="U1552" i="7"/>
  <c r="V1561" i="7"/>
  <c r="S1570" i="7"/>
  <c r="P1579" i="7"/>
  <c r="O1579" i="7"/>
  <c r="X1587" i="7"/>
  <c r="R1597" i="7"/>
  <c r="T1615" i="7"/>
  <c r="V1625" i="7"/>
  <c r="X1604" i="7"/>
  <c r="U1646" i="7"/>
  <c r="S1699" i="7"/>
  <c r="S1747" i="7"/>
  <c r="P1764" i="7"/>
  <c r="O1764" i="7"/>
  <c r="Q1777" i="7"/>
  <c r="V1633" i="7"/>
  <c r="T1661" i="7"/>
  <c r="R1420" i="7"/>
  <c r="R1574" i="7"/>
  <c r="S1634" i="7"/>
  <c r="S1681" i="7"/>
  <c r="V1696" i="7"/>
  <c r="P1730" i="7"/>
  <c r="O1730" i="7"/>
  <c r="X1738" i="7"/>
  <c r="R1748" i="7"/>
  <c r="T1766" i="7"/>
  <c r="V1776" i="7"/>
  <c r="X1552" i="7"/>
  <c r="R1582" i="7"/>
  <c r="U1634" i="7"/>
  <c r="X542" i="7"/>
  <c r="Q570" i="7"/>
  <c r="W600" i="7"/>
  <c r="X621" i="7"/>
  <c r="V548" i="7"/>
  <c r="P558" i="7"/>
  <c r="O558" i="7"/>
  <c r="P571" i="7"/>
  <c r="O571" i="7"/>
  <c r="X635" i="7"/>
  <c r="X622" i="7"/>
  <c r="Q675" i="7"/>
  <c r="T692" i="7"/>
  <c r="S747" i="7"/>
  <c r="X703" i="7"/>
  <c r="V725" i="7"/>
  <c r="V663" i="7"/>
  <c r="S729" i="7"/>
  <c r="W704" i="7"/>
  <c r="U672" i="7"/>
  <c r="V702" i="7"/>
  <c r="W723" i="7"/>
  <c r="V770" i="7"/>
  <c r="U845" i="7"/>
  <c r="U776" i="7"/>
  <c r="V734" i="7"/>
  <c r="T798" i="7"/>
  <c r="X773" i="7"/>
  <c r="X813" i="7"/>
  <c r="U854" i="7"/>
  <c r="X752" i="7"/>
  <c r="S810" i="7"/>
  <c r="R745" i="7"/>
  <c r="S781" i="7"/>
  <c r="X830" i="7"/>
  <c r="R763" i="7"/>
  <c r="V783" i="7"/>
  <c r="R811" i="7"/>
  <c r="S840" i="7"/>
  <c r="T902" i="7"/>
  <c r="P986" i="7"/>
  <c r="O986" i="7"/>
  <c r="S908" i="7"/>
  <c r="U974" i="7"/>
  <c r="R957" i="7"/>
  <c r="P916" i="7"/>
  <c r="O916" i="7"/>
  <c r="Q21" i="7"/>
  <c r="U20" i="7"/>
  <c r="R32" i="7"/>
  <c r="P54" i="7"/>
  <c r="O54" i="7"/>
  <c r="W44" i="7"/>
  <c r="W15" i="7"/>
  <c r="W47" i="7"/>
  <c r="T11" i="7"/>
  <c r="S38" i="7"/>
  <c r="U23" i="7"/>
  <c r="R2" i="7"/>
  <c r="U31" i="7"/>
  <c r="U80" i="7"/>
  <c r="V110" i="7"/>
  <c r="P149" i="7"/>
  <c r="O149" i="7"/>
  <c r="Q67" i="7"/>
  <c r="P119" i="7"/>
  <c r="O119" i="7"/>
  <c r="U140" i="7"/>
  <c r="U98" i="7"/>
  <c r="T132" i="7"/>
  <c r="V98" i="7"/>
  <c r="S120" i="7"/>
  <c r="U105" i="7"/>
  <c r="Q125" i="7"/>
  <c r="S134" i="7"/>
  <c r="Q148" i="7"/>
  <c r="P148" i="7"/>
  <c r="O148" i="7"/>
  <c r="S124" i="7"/>
  <c r="V160" i="7"/>
  <c r="R166" i="7"/>
  <c r="T197" i="7"/>
  <c r="U227" i="7"/>
  <c r="V231" i="7"/>
  <c r="R183" i="7"/>
  <c r="S181" i="7"/>
  <c r="R234" i="7"/>
  <c r="X236" i="7"/>
  <c r="T264" i="7"/>
  <c r="P190" i="7"/>
  <c r="O190" i="7"/>
  <c r="P208" i="7"/>
  <c r="O208" i="7"/>
  <c r="V229" i="7"/>
  <c r="S270" i="7"/>
  <c r="X154" i="7"/>
  <c r="X229" i="7"/>
  <c r="P237" i="7"/>
  <c r="O237" i="7"/>
  <c r="P245" i="7"/>
  <c r="O245" i="7"/>
  <c r="S178" i="7"/>
  <c r="P197" i="7"/>
  <c r="O197" i="7"/>
  <c r="S227" i="7"/>
  <c r="U241" i="7"/>
  <c r="R266" i="7"/>
  <c r="W281" i="7"/>
  <c r="P320" i="7"/>
  <c r="O320" i="7"/>
  <c r="X283" i="7"/>
  <c r="Q367" i="7"/>
  <c r="T266" i="7"/>
  <c r="R318" i="7"/>
  <c r="V363" i="7"/>
  <c r="V270" i="7"/>
  <c r="V298" i="7"/>
  <c r="T332" i="7"/>
  <c r="S359" i="7"/>
  <c r="X287" i="7"/>
  <c r="S322" i="7"/>
  <c r="P339" i="7"/>
  <c r="O339" i="7"/>
  <c r="T367" i="7"/>
  <c r="W286" i="7"/>
  <c r="R352" i="7"/>
  <c r="P329" i="7"/>
  <c r="O329" i="7"/>
  <c r="U346" i="7"/>
  <c r="Q329" i="7"/>
  <c r="Q353" i="7"/>
  <c r="Q369" i="7"/>
  <c r="T421" i="7"/>
  <c r="S404" i="7"/>
  <c r="U445" i="7"/>
  <c r="V377" i="7"/>
  <c r="X388" i="7"/>
  <c r="X391" i="7"/>
  <c r="Q410" i="7"/>
  <c r="P434" i="7"/>
  <c r="O434" i="7"/>
  <c r="W461" i="7"/>
  <c r="Q384" i="7"/>
  <c r="R439" i="7"/>
  <c r="Q398" i="7"/>
  <c r="W443" i="7"/>
  <c r="R392" i="7"/>
  <c r="S418" i="7"/>
  <c r="U444" i="7"/>
  <c r="Q472" i="7"/>
  <c r="P384" i="7"/>
  <c r="O384" i="7"/>
  <c r="R416" i="7"/>
  <c r="R432" i="7"/>
  <c r="R456" i="7"/>
  <c r="Q512" i="7"/>
  <c r="Q480" i="7"/>
  <c r="O480" i="7"/>
  <c r="S512" i="7"/>
  <c r="T547" i="7"/>
  <c r="Q500" i="7"/>
  <c r="T518" i="7"/>
  <c r="Q483" i="7"/>
  <c r="U526" i="7"/>
  <c r="U521" i="7"/>
  <c r="W518" i="7"/>
  <c r="W498" i="7"/>
  <c r="P534" i="7"/>
  <c r="O534" i="7"/>
  <c r="X557" i="7"/>
  <c r="S640" i="7"/>
  <c r="U542" i="7"/>
  <c r="W567" i="7"/>
  <c r="P583" i="7"/>
  <c r="R583" i="7"/>
  <c r="O583" i="7"/>
  <c r="U619" i="7"/>
  <c r="T662" i="7"/>
  <c r="U558" i="7"/>
  <c r="V611" i="7"/>
  <c r="R639" i="7"/>
  <c r="V667" i="7"/>
  <c r="W651" i="7"/>
  <c r="X541" i="7"/>
  <c r="P574" i="7"/>
  <c r="O574" i="7"/>
  <c r="P590" i="7"/>
  <c r="O590" i="7"/>
  <c r="V612" i="7"/>
  <c r="T626" i="7"/>
  <c r="R656" i="7"/>
  <c r="Q683" i="7"/>
  <c r="U708" i="7"/>
  <c r="R683" i="7"/>
  <c r="U711" i="7"/>
  <c r="X675" i="7"/>
  <c r="U669" i="7"/>
  <c r="S691" i="7"/>
  <c r="X716" i="7"/>
  <c r="Q700" i="7"/>
  <c r="W714" i="7"/>
  <c r="U744" i="7"/>
  <c r="Q682" i="7"/>
  <c r="Q653" i="7"/>
  <c r="W728" i="7"/>
  <c r="V692" i="7"/>
  <c r="W739" i="7"/>
  <c r="R774" i="7"/>
  <c r="U805" i="7"/>
  <c r="U837" i="7"/>
  <c r="Q788" i="7"/>
  <c r="Q852" i="7"/>
  <c r="V766" i="7"/>
  <c r="X794" i="7"/>
  <c r="W821" i="7"/>
  <c r="U851" i="7"/>
  <c r="T769" i="7"/>
  <c r="Q802" i="7"/>
  <c r="Q810" i="7"/>
  <c r="O810" i="7"/>
  <c r="Q834" i="7"/>
  <c r="U862" i="7"/>
  <c r="X743" i="7"/>
  <c r="R786" i="7"/>
  <c r="P808" i="7"/>
  <c r="O808" i="7"/>
  <c r="V822" i="7"/>
  <c r="X755" i="7"/>
  <c r="S802" i="7"/>
  <c r="R742" i="7"/>
  <c r="P747" i="7"/>
  <c r="O747" i="7"/>
  <c r="S813" i="7"/>
  <c r="Q827" i="7"/>
  <c r="W772" i="7"/>
  <c r="X793" i="7"/>
  <c r="Q822" i="7"/>
  <c r="W836" i="7"/>
  <c r="Q898" i="7"/>
  <c r="S964" i="7"/>
  <c r="S869" i="7"/>
  <c r="V910" i="7"/>
  <c r="R938" i="7"/>
  <c r="X853" i="7"/>
  <c r="X891" i="7"/>
  <c r="S914" i="7"/>
  <c r="S938" i="7"/>
  <c r="S954" i="7"/>
  <c r="S978" i="7"/>
  <c r="S1010" i="7"/>
  <c r="U887" i="7"/>
  <c r="R896" i="7"/>
  <c r="P918" i="7"/>
  <c r="O918" i="7"/>
  <c r="R952" i="7"/>
  <c r="T860" i="7"/>
  <c r="U886" i="7"/>
  <c r="U938" i="7"/>
  <c r="U986" i="7"/>
  <c r="T912" i="7"/>
  <c r="R926" i="7"/>
  <c r="X940" i="7"/>
  <c r="P948" i="7"/>
  <c r="O948" i="7"/>
  <c r="T976" i="7"/>
  <c r="P868" i="7"/>
  <c r="O868" i="7"/>
  <c r="W874" i="7"/>
  <c r="T899" i="7"/>
  <c r="R913" i="7"/>
  <c r="X927" i="7"/>
  <c r="S942" i="7"/>
  <c r="Q956" i="7"/>
  <c r="W970" i="7"/>
  <c r="X991" i="7"/>
  <c r="U1016" i="7"/>
  <c r="R994" i="7"/>
  <c r="T1016" i="7"/>
  <c r="P1040" i="7"/>
  <c r="O1040" i="7"/>
  <c r="S1119" i="7"/>
  <c r="V1016" i="7"/>
  <c r="S1042" i="7"/>
  <c r="U1172" i="7"/>
  <c r="W987" i="7"/>
  <c r="X1019" i="7"/>
  <c r="S1077" i="7"/>
  <c r="S1141" i="7"/>
  <c r="S1023" i="7"/>
  <c r="X1041" i="7"/>
  <c r="X1057" i="7"/>
  <c r="X1097" i="7"/>
  <c r="X1121" i="7"/>
  <c r="V1167" i="7"/>
  <c r="P1015" i="7"/>
  <c r="O1015" i="7"/>
  <c r="U1037" i="7"/>
  <c r="P1052" i="7"/>
  <c r="O1052" i="7"/>
  <c r="Q1073" i="7"/>
  <c r="U1101" i="7"/>
  <c r="W1151" i="7"/>
  <c r="S1163" i="7"/>
  <c r="Q1084" i="7"/>
  <c r="Q1116" i="7"/>
  <c r="Q1148" i="7"/>
  <c r="S1174" i="7"/>
  <c r="Q1047" i="7"/>
  <c r="Q1079" i="7"/>
  <c r="Q1127" i="7"/>
  <c r="S1017" i="7"/>
  <c r="S1044" i="7"/>
  <c r="Q1058" i="7"/>
  <c r="R1079" i="7"/>
  <c r="S1108" i="7"/>
  <c r="Q1122" i="7"/>
  <c r="R1143" i="7"/>
  <c r="S1172" i="7"/>
  <c r="R1187" i="7"/>
  <c r="R1301" i="7"/>
  <c r="P1315" i="7"/>
  <c r="O1315" i="7"/>
  <c r="T1359" i="7"/>
  <c r="S1177" i="7"/>
  <c r="Q1169" i="7"/>
  <c r="U1306" i="7"/>
  <c r="X1156" i="7"/>
  <c r="S1195" i="7"/>
  <c r="S1219" i="7"/>
  <c r="S1243" i="7"/>
  <c r="S1307" i="7"/>
  <c r="V1338" i="7"/>
  <c r="W1359" i="7"/>
  <c r="P1388" i="7"/>
  <c r="O1388" i="7"/>
  <c r="V1245" i="7"/>
  <c r="W1266" i="7"/>
  <c r="V1309" i="7"/>
  <c r="T1323" i="7"/>
  <c r="P1359" i="7"/>
  <c r="O1359" i="7"/>
  <c r="S1273" i="7"/>
  <c r="U1331" i="7"/>
  <c r="T1382" i="7"/>
  <c r="Q1202" i="7"/>
  <c r="X1261" i="7"/>
  <c r="U1302" i="7"/>
  <c r="Q1330" i="7"/>
  <c r="T1369" i="7"/>
  <c r="W1181" i="7"/>
  <c r="T1212" i="7"/>
  <c r="X1240" i="7"/>
  <c r="V1262" i="7"/>
  <c r="W1283" i="7"/>
  <c r="X1304" i="7"/>
  <c r="V1326" i="7"/>
  <c r="W1347" i="7"/>
  <c r="X1368" i="7"/>
  <c r="P1376" i="7"/>
  <c r="O1376" i="7"/>
  <c r="Q1410" i="7"/>
  <c r="S1468" i="7"/>
  <c r="P1411" i="7"/>
  <c r="O1411" i="7"/>
  <c r="X1427" i="7"/>
  <c r="P1451" i="7"/>
  <c r="O1451" i="7"/>
  <c r="S1482" i="7"/>
  <c r="T1511" i="7"/>
  <c r="T1519" i="7"/>
  <c r="R1533" i="7"/>
  <c r="W1542" i="7"/>
  <c r="R1394" i="7"/>
  <c r="U1407" i="7"/>
  <c r="U1519" i="7"/>
  <c r="V1383" i="7"/>
  <c r="X1449" i="7"/>
  <c r="X1489" i="7"/>
  <c r="P1497" i="7"/>
  <c r="O1497" i="7"/>
  <c r="V1511" i="7"/>
  <c r="T1525" i="7"/>
  <c r="R1393" i="7"/>
  <c r="X1423" i="7"/>
  <c r="S1438" i="7"/>
  <c r="Q1452" i="7"/>
  <c r="W1466" i="7"/>
  <c r="U1480" i="7"/>
  <c r="P1495" i="7"/>
  <c r="O1495" i="7"/>
  <c r="S1502" i="7"/>
  <c r="Q1516" i="7"/>
  <c r="P1434" i="7"/>
  <c r="O1434" i="7"/>
  <c r="U1537" i="7"/>
  <c r="Q1405" i="7"/>
  <c r="X1442" i="7"/>
  <c r="T1506" i="7"/>
  <c r="P1580" i="7"/>
  <c r="O1580" i="7"/>
  <c r="V1420" i="7"/>
  <c r="W1479" i="7"/>
  <c r="X1542" i="7"/>
  <c r="P1567" i="7"/>
  <c r="O1567" i="7"/>
  <c r="P1583" i="7"/>
  <c r="O1583" i="7"/>
  <c r="V1583" i="7"/>
  <c r="P1599" i="7"/>
  <c r="O1599" i="7"/>
  <c r="X1446" i="7"/>
  <c r="R1544" i="7"/>
  <c r="W1581" i="7"/>
  <c r="X1551" i="7"/>
  <c r="U1590" i="7"/>
  <c r="W1616" i="7"/>
  <c r="S1628" i="7"/>
  <c r="Q1429" i="7"/>
  <c r="U1461" i="7"/>
  <c r="T1490" i="7"/>
  <c r="P1538" i="7"/>
  <c r="O1538" i="7"/>
  <c r="S1583" i="7"/>
  <c r="U1625" i="7"/>
  <c r="X1383" i="7"/>
  <c r="T1482" i="7"/>
  <c r="X1555" i="7"/>
  <c r="V1569" i="7"/>
  <c r="P1587" i="7"/>
  <c r="O1587" i="7"/>
  <c r="T1623" i="7"/>
  <c r="V1634" i="7"/>
  <c r="X1414" i="7"/>
  <c r="U1571" i="7"/>
  <c r="U1635" i="7"/>
  <c r="S1665" i="7"/>
  <c r="R1756" i="7"/>
  <c r="U1665" i="7"/>
  <c r="W1723" i="7"/>
  <c r="Q1720" i="7"/>
  <c r="P1688" i="7"/>
  <c r="O1688" i="7"/>
  <c r="T1695" i="7"/>
  <c r="X1728" i="7"/>
  <c r="P1771" i="7"/>
  <c r="O1771" i="7"/>
  <c r="P1969" i="7"/>
  <c r="O1969" i="7"/>
  <c r="X1656" i="7"/>
  <c r="V1685" i="7"/>
  <c r="V1722" i="7"/>
  <c r="R1765" i="7"/>
  <c r="T1792" i="7"/>
  <c r="Q1817" i="7"/>
  <c r="T1896" i="7"/>
  <c r="Q1921" i="7"/>
  <c r="Q1961" i="7"/>
  <c r="X1727" i="7"/>
  <c r="W1834" i="7"/>
  <c r="P1847" i="7"/>
  <c r="O1847" i="7"/>
  <c r="T1907" i="7"/>
  <c r="S1918" i="7"/>
  <c r="T1939" i="7"/>
  <c r="R1977" i="7"/>
  <c r="P1727" i="7"/>
  <c r="O1727" i="7"/>
  <c r="X1769" i="7"/>
  <c r="R1804" i="7"/>
  <c r="T1822" i="7"/>
  <c r="V1832" i="7"/>
  <c r="P1850" i="7"/>
  <c r="O1850" i="7"/>
  <c r="X1858" i="7"/>
  <c r="W1877" i="7"/>
  <c r="V1896" i="7"/>
  <c r="X1922" i="7"/>
  <c r="T2014" i="7"/>
  <c r="P1592" i="7"/>
  <c r="O1592" i="7"/>
  <c r="X1715" i="7"/>
  <c r="S1852" i="7"/>
  <c r="S1916" i="7"/>
  <c r="S1633" i="7"/>
  <c r="W1859" i="7"/>
  <c r="R1946" i="7"/>
  <c r="R1978" i="7"/>
  <c r="V1794" i="7"/>
  <c r="Q1916" i="7"/>
  <c r="R2023" i="7"/>
  <c r="T2092" i="7"/>
  <c r="U2113" i="7"/>
  <c r="S2191" i="7"/>
  <c r="Q1791" i="7"/>
  <c r="U1843" i="7"/>
  <c r="W1950" i="7"/>
  <c r="U2003" i="7"/>
  <c r="Q2056" i="7"/>
  <c r="P2099" i="7"/>
  <c r="O2099" i="7"/>
  <c r="P2163" i="7"/>
  <c r="O2163" i="7"/>
  <c r="S36" i="7"/>
  <c r="U25" i="7"/>
  <c r="S47" i="7"/>
  <c r="S10" i="7"/>
  <c r="Q24" i="7"/>
  <c r="R37" i="7"/>
  <c r="T2" i="7"/>
  <c r="P14" i="7"/>
  <c r="O14" i="7"/>
  <c r="R24" i="7"/>
  <c r="V36" i="7"/>
  <c r="P46" i="7"/>
  <c r="O46" i="7"/>
  <c r="R56" i="7"/>
  <c r="Q6" i="7"/>
  <c r="Q14" i="7"/>
  <c r="Q22" i="7"/>
  <c r="Q30" i="7"/>
  <c r="Q38" i="7"/>
  <c r="V47" i="7"/>
  <c r="S56" i="7"/>
  <c r="S3" i="7"/>
  <c r="S19" i="7"/>
  <c r="S35" i="7"/>
  <c r="S51" i="7"/>
  <c r="Q4" i="7"/>
  <c r="S14" i="7"/>
  <c r="P23" i="7"/>
  <c r="O23" i="7"/>
  <c r="X31" i="7"/>
  <c r="U40" i="7"/>
  <c r="V53" i="7"/>
  <c r="R65" i="7"/>
  <c r="V41" i="7"/>
  <c r="R50" i="7"/>
  <c r="W37" i="7"/>
  <c r="V6" i="7"/>
  <c r="V22" i="7"/>
  <c r="V38" i="7"/>
  <c r="W59" i="7"/>
  <c r="S102" i="7"/>
  <c r="P55" i="7"/>
  <c r="O55" i="7"/>
  <c r="S73" i="7"/>
  <c r="V14" i="7"/>
  <c r="V30" i="7"/>
  <c r="S87" i="7"/>
  <c r="W72" i="7"/>
  <c r="V77" i="7"/>
  <c r="R98" i="7"/>
  <c r="S113" i="7"/>
  <c r="U112" i="7"/>
  <c r="R129" i="7"/>
  <c r="T137" i="7"/>
  <c r="S156" i="7"/>
  <c r="V62" i="7"/>
  <c r="T84" i="7"/>
  <c r="P104" i="7"/>
  <c r="O104" i="7"/>
  <c r="X111" i="7"/>
  <c r="S143" i="7"/>
  <c r="S69" i="7"/>
  <c r="R101" i="7"/>
  <c r="R131" i="7"/>
  <c r="Q144" i="7"/>
  <c r="U66" i="7"/>
  <c r="S85" i="7"/>
  <c r="S100" i="7"/>
  <c r="S115" i="7"/>
  <c r="W137" i="7"/>
  <c r="S75" i="7"/>
  <c r="R89" i="7"/>
  <c r="T103" i="7"/>
  <c r="V102" i="7"/>
  <c r="Q122" i="7"/>
  <c r="X129" i="7"/>
  <c r="P137" i="7"/>
  <c r="O137" i="7"/>
  <c r="P145" i="7"/>
  <c r="O145" i="7"/>
  <c r="U154" i="7"/>
  <c r="S208" i="7"/>
  <c r="U55" i="7"/>
  <c r="R76" i="7"/>
  <c r="T76" i="7"/>
  <c r="X87" i="7"/>
  <c r="T107" i="7"/>
  <c r="P127" i="7"/>
  <c r="O127" i="7"/>
  <c r="V132" i="7"/>
  <c r="R142" i="7"/>
  <c r="P63" i="7"/>
  <c r="O63" i="7"/>
  <c r="Q69" i="7"/>
  <c r="U136" i="7"/>
  <c r="R73" i="7"/>
  <c r="S92" i="7"/>
  <c r="S109" i="7"/>
  <c r="R126" i="7"/>
  <c r="X138" i="7"/>
  <c r="U147" i="7"/>
  <c r="R164" i="7"/>
  <c r="S225" i="7"/>
  <c r="P169" i="7"/>
  <c r="O169" i="7"/>
  <c r="U165" i="7"/>
  <c r="T182" i="7"/>
  <c r="P202" i="7"/>
  <c r="O202" i="7"/>
  <c r="X209" i="7"/>
  <c r="T229" i="7"/>
  <c r="S242" i="7"/>
  <c r="P154" i="7"/>
  <c r="O154" i="7"/>
  <c r="W147" i="7"/>
  <c r="X152" i="7"/>
  <c r="T196" i="7"/>
  <c r="T228" i="7"/>
  <c r="U239" i="7"/>
  <c r="S253" i="7"/>
  <c r="Q267" i="7"/>
  <c r="R168" i="7"/>
  <c r="S183" i="7"/>
  <c r="S198" i="7"/>
  <c r="S213" i="7"/>
  <c r="U228" i="7"/>
  <c r="S232" i="7"/>
  <c r="S248" i="7"/>
  <c r="S167" i="7"/>
  <c r="X165" i="7"/>
  <c r="T185" i="7"/>
  <c r="V184" i="7"/>
  <c r="Q204" i="7"/>
  <c r="V212" i="7"/>
  <c r="V215" i="7"/>
  <c r="U230" i="7"/>
  <c r="T240" i="7"/>
  <c r="X252" i="7"/>
  <c r="V156" i="7"/>
  <c r="T153" i="7"/>
  <c r="P174" i="7"/>
  <c r="O174" i="7"/>
  <c r="P178" i="7"/>
  <c r="O178" i="7"/>
  <c r="P192" i="7"/>
  <c r="O192" i="7"/>
  <c r="X186" i="7"/>
  <c r="U203" i="7"/>
  <c r="S220" i="7"/>
  <c r="T221" i="7"/>
  <c r="U231" i="7"/>
  <c r="P239" i="7"/>
  <c r="O239" i="7"/>
  <c r="U248" i="7"/>
  <c r="R257" i="7"/>
  <c r="T275" i="7"/>
  <c r="S310" i="7"/>
  <c r="U157" i="7"/>
  <c r="V185" i="7"/>
  <c r="X213" i="7"/>
  <c r="W231" i="7"/>
  <c r="W245" i="7"/>
  <c r="W261" i="7"/>
  <c r="V155" i="7"/>
  <c r="X215" i="7"/>
  <c r="U238" i="7"/>
  <c r="U246" i="7"/>
  <c r="W256" i="7"/>
  <c r="S276" i="7"/>
  <c r="U162" i="7"/>
  <c r="Q180" i="7"/>
  <c r="V188" i="7"/>
  <c r="V191" i="7"/>
  <c r="S210" i="7"/>
  <c r="Q214" i="7"/>
  <c r="P229" i="7"/>
  <c r="O229" i="7"/>
  <c r="T236" i="7"/>
  <c r="T244" i="7"/>
  <c r="T252" i="7"/>
  <c r="T260" i="7"/>
  <c r="S271" i="7"/>
  <c r="S303" i="7"/>
  <c r="S280" i="7"/>
  <c r="Q285" i="7"/>
  <c r="Q301" i="7"/>
  <c r="P318" i="7"/>
  <c r="O318" i="7"/>
  <c r="S342" i="7"/>
  <c r="T363" i="7"/>
  <c r="T298" i="7"/>
  <c r="X322" i="7"/>
  <c r="U331" i="7"/>
  <c r="S345" i="7"/>
  <c r="T358" i="7"/>
  <c r="P370" i="7"/>
  <c r="O370" i="7"/>
  <c r="U265" i="7"/>
  <c r="X276" i="7"/>
  <c r="W297" i="7"/>
  <c r="W312" i="7"/>
  <c r="Q321" i="7"/>
  <c r="R335" i="7"/>
  <c r="R351" i="7"/>
  <c r="R367" i="7"/>
  <c r="T263" i="7"/>
  <c r="Q275" i="7"/>
  <c r="O275" i="7"/>
  <c r="R286" i="7"/>
  <c r="V285" i="7"/>
  <c r="T303" i="7"/>
  <c r="V302" i="7"/>
  <c r="W323" i="7"/>
  <c r="P336" i="7"/>
  <c r="O336" i="7"/>
  <c r="T348" i="7"/>
  <c r="X360" i="7"/>
  <c r="S375" i="7"/>
  <c r="V263" i="7"/>
  <c r="X267" i="7"/>
  <c r="P293" i="7"/>
  <c r="O293" i="7"/>
  <c r="T292" i="7"/>
  <c r="Q309" i="7"/>
  <c r="X314" i="7"/>
  <c r="U324" i="7"/>
  <c r="U332" i="7"/>
  <c r="R341" i="7"/>
  <c r="T351" i="7"/>
  <c r="Q360" i="7"/>
  <c r="S370" i="7"/>
  <c r="S394" i="7"/>
  <c r="R291" i="7"/>
  <c r="V324" i="7"/>
  <c r="V340" i="7"/>
  <c r="V356" i="7"/>
  <c r="V271" i="7"/>
  <c r="T282" i="7"/>
  <c r="R321" i="7"/>
  <c r="U330" i="7"/>
  <c r="W340" i="7"/>
  <c r="T349" i="7"/>
  <c r="Q358" i="7"/>
  <c r="S368" i="7"/>
  <c r="S281" i="7"/>
  <c r="Q298" i="7"/>
  <c r="V306" i="7"/>
  <c r="V309" i="7"/>
  <c r="P324" i="7"/>
  <c r="O324" i="7"/>
  <c r="S331" i="7"/>
  <c r="S339" i="7"/>
  <c r="S347" i="7"/>
  <c r="S355" i="7"/>
  <c r="S363" i="7"/>
  <c r="S371" i="7"/>
  <c r="P380" i="7"/>
  <c r="O380" i="7"/>
  <c r="X409" i="7"/>
  <c r="T429" i="7"/>
  <c r="P449" i="7"/>
  <c r="O449" i="7"/>
  <c r="S472" i="7"/>
  <c r="X385" i="7"/>
  <c r="Q406" i="7"/>
  <c r="W412" i="7"/>
  <c r="T424" i="7"/>
  <c r="P436" i="7"/>
  <c r="O436" i="7"/>
  <c r="Q449" i="7"/>
  <c r="U461" i="7"/>
  <c r="S475" i="7"/>
  <c r="Q385" i="7"/>
  <c r="U390" i="7"/>
  <c r="W388" i="7"/>
  <c r="T404" i="7"/>
  <c r="V413" i="7"/>
  <c r="R425" i="7"/>
  <c r="S438" i="7"/>
  <c r="W450" i="7"/>
  <c r="W466" i="7"/>
  <c r="V386" i="7"/>
  <c r="W402" i="7"/>
  <c r="Q412" i="7"/>
  <c r="P418" i="7"/>
  <c r="O418" i="7"/>
  <c r="X426" i="7"/>
  <c r="R436" i="7"/>
  <c r="W445" i="7"/>
  <c r="T454" i="7"/>
  <c r="V464" i="7"/>
  <c r="S473" i="7"/>
  <c r="S388" i="7"/>
  <c r="X400" i="7"/>
  <c r="S409" i="7"/>
  <c r="Q418" i="7"/>
  <c r="Q426" i="7"/>
  <c r="Q434" i="7"/>
  <c r="Q442" i="7"/>
  <c r="Q450" i="7"/>
  <c r="Q458" i="7"/>
  <c r="Q466" i="7"/>
  <c r="Q474" i="7"/>
  <c r="S508" i="7"/>
  <c r="T371" i="7"/>
  <c r="R397" i="7"/>
  <c r="S415" i="7"/>
  <c r="S431" i="7"/>
  <c r="S447" i="7"/>
  <c r="S463" i="7"/>
  <c r="X369" i="7"/>
  <c r="S398" i="7"/>
  <c r="T399" i="7"/>
  <c r="U409" i="7"/>
  <c r="X419" i="7"/>
  <c r="U428" i="7"/>
  <c r="W438" i="7"/>
  <c r="T447" i="7"/>
  <c r="Q456" i="7"/>
  <c r="O456" i="7"/>
  <c r="S466" i="7"/>
  <c r="P475" i="7"/>
  <c r="O475" i="7"/>
  <c r="X376" i="7"/>
  <c r="R399" i="7"/>
  <c r="V411" i="7"/>
  <c r="Q419" i="7"/>
  <c r="Q427" i="7"/>
  <c r="Q435" i="7"/>
  <c r="Q443" i="7"/>
  <c r="Q451" i="7"/>
  <c r="Q459" i="7"/>
  <c r="Q467" i="7"/>
  <c r="Q475" i="7"/>
  <c r="T486" i="7"/>
  <c r="X481" i="7"/>
  <c r="S495" i="7"/>
  <c r="U494" i="7"/>
  <c r="R511" i="7"/>
  <c r="X510" i="7"/>
  <c r="R479" i="7"/>
  <c r="S496" i="7"/>
  <c r="T497" i="7"/>
  <c r="P514" i="7"/>
  <c r="O514" i="7"/>
  <c r="T523" i="7"/>
  <c r="Q532" i="7"/>
  <c r="P551" i="7"/>
  <c r="O551" i="7"/>
  <c r="T482" i="7"/>
  <c r="W492" i="7"/>
  <c r="W506" i="7"/>
  <c r="R514" i="7"/>
  <c r="V520" i="7"/>
  <c r="V528" i="7"/>
  <c r="Q543" i="7"/>
  <c r="P483" i="7"/>
  <c r="O483" i="7"/>
  <c r="S481" i="7"/>
  <c r="W510" i="7"/>
  <c r="W520" i="7"/>
  <c r="T529" i="7"/>
  <c r="V547" i="7"/>
  <c r="U484" i="7"/>
  <c r="Q490" i="7"/>
  <c r="V499" i="7"/>
  <c r="S527" i="7"/>
  <c r="P493" i="7"/>
  <c r="O493" i="7"/>
  <c r="Q505" i="7"/>
  <c r="X501" i="7"/>
  <c r="S522" i="7"/>
  <c r="V476" i="7"/>
  <c r="S486" i="7"/>
  <c r="W500" i="7"/>
  <c r="S517" i="7"/>
  <c r="P526" i="7"/>
  <c r="O526" i="7"/>
  <c r="S541" i="7"/>
  <c r="Q563" i="7"/>
  <c r="W532" i="7"/>
  <c r="Q556" i="7"/>
  <c r="U560" i="7"/>
  <c r="S584" i="7"/>
  <c r="S616" i="7"/>
  <c r="S648" i="7"/>
  <c r="S611" i="7"/>
  <c r="V536" i="7"/>
  <c r="V541" i="7"/>
  <c r="R567" i="7"/>
  <c r="U576" i="7"/>
  <c r="R585" i="7"/>
  <c r="T595" i="7"/>
  <c r="Q604" i="7"/>
  <c r="V613" i="7"/>
  <c r="U624" i="7"/>
  <c r="T635" i="7"/>
  <c r="V645" i="7"/>
  <c r="R657" i="7"/>
  <c r="S686" i="7"/>
  <c r="X563" i="7"/>
  <c r="W565" i="7"/>
  <c r="S585" i="7"/>
  <c r="T598" i="7"/>
  <c r="P610" i="7"/>
  <c r="O610" i="7"/>
  <c r="T622" i="7"/>
  <c r="P634" i="7"/>
  <c r="O634" i="7"/>
  <c r="P650" i="7"/>
  <c r="O650" i="7"/>
  <c r="P666" i="7"/>
  <c r="O666" i="7"/>
  <c r="R536" i="7"/>
  <c r="S538" i="7"/>
  <c r="P550" i="7"/>
  <c r="O550" i="7"/>
  <c r="R553" i="7"/>
  <c r="V557" i="7"/>
  <c r="W568" i="7"/>
  <c r="W576" i="7"/>
  <c r="W584" i="7"/>
  <c r="R591" i="7"/>
  <c r="U598" i="7"/>
  <c r="X605" i="7"/>
  <c r="P613" i="7"/>
  <c r="O613" i="7"/>
  <c r="S620" i="7"/>
  <c r="V627" i="7"/>
  <c r="Q634" i="7"/>
  <c r="T641" i="7"/>
  <c r="W648" i="7"/>
  <c r="W656" i="7"/>
  <c r="R687" i="7"/>
  <c r="V564" i="7"/>
  <c r="Q581" i="7"/>
  <c r="Q597" i="7"/>
  <c r="Q613" i="7"/>
  <c r="Q629" i="7"/>
  <c r="W659" i="7"/>
  <c r="U544" i="7"/>
  <c r="V556" i="7"/>
  <c r="V560" i="7"/>
  <c r="X579" i="7"/>
  <c r="X595" i="7"/>
  <c r="X611" i="7"/>
  <c r="W630" i="7"/>
  <c r="X651" i="7"/>
  <c r="Q567" i="7"/>
  <c r="U575" i="7"/>
  <c r="U583" i="7"/>
  <c r="U591" i="7"/>
  <c r="U599" i="7"/>
  <c r="X606" i="7"/>
  <c r="P614" i="7"/>
  <c r="O614" i="7"/>
  <c r="S621" i="7"/>
  <c r="V628" i="7"/>
  <c r="S637" i="7"/>
  <c r="R648" i="7"/>
  <c r="Q659" i="7"/>
  <c r="U671" i="7"/>
  <c r="U687" i="7"/>
  <c r="V640" i="7"/>
  <c r="T686" i="7"/>
  <c r="R701" i="7"/>
  <c r="T711" i="7"/>
  <c r="P723" i="7"/>
  <c r="O723" i="7"/>
  <c r="T735" i="7"/>
  <c r="U748" i="7"/>
  <c r="Q660" i="7"/>
  <c r="T681" i="7"/>
  <c r="U691" i="7"/>
  <c r="S717" i="7"/>
  <c r="X630" i="7"/>
  <c r="Q666" i="7"/>
  <c r="T687" i="7"/>
  <c r="U706" i="7"/>
  <c r="S728" i="7"/>
  <c r="T666" i="7"/>
  <c r="U670" i="7"/>
  <c r="W695" i="7"/>
  <c r="R702" i="7"/>
  <c r="R710" i="7"/>
  <c r="R718" i="7"/>
  <c r="R726" i="7"/>
  <c r="U741" i="7"/>
  <c r="S763" i="7"/>
  <c r="X685" i="7"/>
  <c r="X695" i="7"/>
  <c r="S702" i="7"/>
  <c r="V709" i="7"/>
  <c r="Q716" i="7"/>
  <c r="T723" i="7"/>
  <c r="W730" i="7"/>
  <c r="R737" i="7"/>
  <c r="Q748" i="7"/>
  <c r="Q668" i="7"/>
  <c r="X666" i="7"/>
  <c r="R681" i="7"/>
  <c r="W709" i="7"/>
  <c r="W725" i="7"/>
  <c r="R652" i="7"/>
  <c r="R694" i="7"/>
  <c r="S700" i="7"/>
  <c r="S716" i="7"/>
  <c r="S732" i="7"/>
  <c r="X654" i="7"/>
  <c r="X669" i="7"/>
  <c r="X674" i="7"/>
  <c r="S694" i="7"/>
  <c r="W699" i="7"/>
  <c r="W707" i="7"/>
  <c r="R714" i="7"/>
  <c r="U721" i="7"/>
  <c r="U729" i="7"/>
  <c r="S743" i="7"/>
  <c r="S759" i="7"/>
  <c r="Q768" i="7"/>
  <c r="T776" i="7"/>
  <c r="S787" i="7"/>
  <c r="U797" i="7"/>
  <c r="T808" i="7"/>
  <c r="S819" i="7"/>
  <c r="U829" i="7"/>
  <c r="S843" i="7"/>
  <c r="U751" i="7"/>
  <c r="P756" i="7"/>
  <c r="O756" i="7"/>
  <c r="R767" i="7"/>
  <c r="U792" i="7"/>
  <c r="S814" i="7"/>
  <c r="Q836" i="7"/>
  <c r="Q739" i="7"/>
  <c r="R746" i="7"/>
  <c r="V763" i="7"/>
  <c r="X764" i="7"/>
  <c r="R780" i="7"/>
  <c r="U787" i="7"/>
  <c r="R796" i="7"/>
  <c r="W805" i="7"/>
  <c r="T814" i="7"/>
  <c r="V824" i="7"/>
  <c r="S833" i="7"/>
  <c r="U843" i="7"/>
  <c r="W737" i="7"/>
  <c r="U756" i="7"/>
  <c r="V771" i="7"/>
  <c r="S780" i="7"/>
  <c r="S788" i="7"/>
  <c r="S796" i="7"/>
  <c r="S804" i="7"/>
  <c r="S812" i="7"/>
  <c r="S820" i="7"/>
  <c r="S828" i="7"/>
  <c r="S836" i="7"/>
  <c r="S844" i="7"/>
  <c r="S852" i="7"/>
  <c r="S868" i="7"/>
  <c r="S741" i="7"/>
  <c r="R749" i="7"/>
  <c r="P760" i="7"/>
  <c r="O760" i="7"/>
  <c r="U769" i="7"/>
  <c r="V774" i="7"/>
  <c r="Q781" i="7"/>
  <c r="T788" i="7"/>
  <c r="W795" i="7"/>
  <c r="R802" i="7"/>
  <c r="U809" i="7"/>
  <c r="X816" i="7"/>
  <c r="P824" i="7"/>
  <c r="O824" i="7"/>
  <c r="S831" i="7"/>
  <c r="V838" i="7"/>
  <c r="Q845" i="7"/>
  <c r="T852" i="7"/>
  <c r="R757" i="7"/>
  <c r="V758" i="7"/>
  <c r="W774" i="7"/>
  <c r="W790" i="7"/>
  <c r="W806" i="7"/>
  <c r="W822" i="7"/>
  <c r="W838" i="7"/>
  <c r="Q856" i="7"/>
  <c r="Q746" i="7"/>
  <c r="X739" i="7"/>
  <c r="Q771" i="7"/>
  <c r="Q779" i="7"/>
  <c r="T786" i="7"/>
  <c r="W793" i="7"/>
  <c r="R800" i="7"/>
  <c r="U807" i="7"/>
  <c r="X814" i="7"/>
  <c r="P822" i="7"/>
  <c r="O822" i="7"/>
  <c r="S829" i="7"/>
  <c r="V836" i="7"/>
  <c r="Q843" i="7"/>
  <c r="T850" i="7"/>
  <c r="T732" i="7"/>
  <c r="Q759" i="7"/>
  <c r="X760" i="7"/>
  <c r="Q774" i="7"/>
  <c r="T781" i="7"/>
  <c r="W788" i="7"/>
  <c r="R795" i="7"/>
  <c r="U802" i="7"/>
  <c r="X809" i="7"/>
  <c r="P817" i="7"/>
  <c r="O817" i="7"/>
  <c r="S824" i="7"/>
  <c r="V831" i="7"/>
  <c r="Q838" i="7"/>
  <c r="T845" i="7"/>
  <c r="W852" i="7"/>
  <c r="S864" i="7"/>
  <c r="S880" i="7"/>
  <c r="P898" i="7"/>
  <c r="O898" i="7"/>
  <c r="T918" i="7"/>
  <c r="P938" i="7"/>
  <c r="O938" i="7"/>
  <c r="S961" i="7"/>
  <c r="T982" i="7"/>
  <c r="X865" i="7"/>
  <c r="R887" i="7"/>
  <c r="U902" i="7"/>
  <c r="S924" i="7"/>
  <c r="S948" i="7"/>
  <c r="Q970" i="7"/>
  <c r="U990" i="7"/>
  <c r="Q873" i="7"/>
  <c r="P890" i="7"/>
  <c r="O890" i="7"/>
  <c r="W899" i="7"/>
  <c r="X912" i="7"/>
  <c r="V926" i="7"/>
  <c r="V942" i="7"/>
  <c r="V958" i="7"/>
  <c r="V974" i="7"/>
  <c r="U859" i="7"/>
  <c r="T858" i="7"/>
  <c r="U868" i="7"/>
  <c r="P877" i="7"/>
  <c r="O877" i="7"/>
  <c r="U885" i="7"/>
  <c r="V887" i="7"/>
  <c r="X899" i="7"/>
  <c r="X907" i="7"/>
  <c r="X915" i="7"/>
  <c r="X923" i="7"/>
  <c r="X931" i="7"/>
  <c r="X939" i="7"/>
  <c r="X947" i="7"/>
  <c r="X955" i="7"/>
  <c r="X963" i="7"/>
  <c r="X971" i="7"/>
  <c r="X979" i="7"/>
  <c r="X987" i="7"/>
  <c r="U996" i="7"/>
  <c r="Q1016" i="7"/>
  <c r="Q859" i="7"/>
  <c r="V868" i="7"/>
  <c r="S889" i="7"/>
  <c r="T898" i="7"/>
  <c r="W905" i="7"/>
  <c r="R912" i="7"/>
  <c r="U919" i="7"/>
  <c r="U927" i="7"/>
  <c r="R936" i="7"/>
  <c r="T946" i="7"/>
  <c r="Q955" i="7"/>
  <c r="V964" i="7"/>
  <c r="S973" i="7"/>
  <c r="P982" i="7"/>
  <c r="O982" i="7"/>
  <c r="W858" i="7"/>
  <c r="P865" i="7"/>
  <c r="O865" i="7"/>
  <c r="P880" i="7"/>
  <c r="O880" i="7"/>
  <c r="W887" i="7"/>
  <c r="Q894" i="7"/>
  <c r="O894" i="7"/>
  <c r="Q910" i="7"/>
  <c r="Q926" i="7"/>
  <c r="Q942" i="7"/>
  <c r="Q958" i="7"/>
  <c r="Q974" i="7"/>
  <c r="Q990" i="7"/>
  <c r="P866" i="7"/>
  <c r="O866" i="7"/>
  <c r="P882" i="7"/>
  <c r="O882" i="7"/>
  <c r="X892" i="7"/>
  <c r="P900" i="7"/>
  <c r="O900" i="7"/>
  <c r="S907" i="7"/>
  <c r="V914" i="7"/>
  <c r="Q921" i="7"/>
  <c r="T928" i="7"/>
  <c r="W935" i="7"/>
  <c r="R942" i="7"/>
  <c r="U949" i="7"/>
  <c r="X956" i="7"/>
  <c r="P964" i="7"/>
  <c r="O964" i="7"/>
  <c r="S971" i="7"/>
  <c r="V978" i="7"/>
  <c r="Q985" i="7"/>
  <c r="R998" i="7"/>
  <c r="V863" i="7"/>
  <c r="U876" i="7"/>
  <c r="P885" i="7"/>
  <c r="O885" i="7"/>
  <c r="S894" i="7"/>
  <c r="V901" i="7"/>
  <c r="Q908" i="7"/>
  <c r="T915" i="7"/>
  <c r="W922" i="7"/>
  <c r="R929" i="7"/>
  <c r="U936" i="7"/>
  <c r="X943" i="7"/>
  <c r="P951" i="7"/>
  <c r="O951" i="7"/>
  <c r="S958" i="7"/>
  <c r="V965" i="7"/>
  <c r="Q972" i="7"/>
  <c r="T979" i="7"/>
  <c r="W986" i="7"/>
  <c r="R993" i="7"/>
  <c r="Q1004" i="7"/>
  <c r="Q1020" i="7"/>
  <c r="X1002" i="7"/>
  <c r="P1007" i="7"/>
  <c r="O1007" i="7"/>
  <c r="W1001" i="7"/>
  <c r="Q1021" i="7"/>
  <c r="W1027" i="7"/>
  <c r="R1042" i="7"/>
  <c r="P1056" i="7"/>
  <c r="O1056" i="7"/>
  <c r="T1068" i="7"/>
  <c r="U1081" i="7"/>
  <c r="S1095" i="7"/>
  <c r="R1106" i="7"/>
  <c r="R1122" i="7"/>
  <c r="R1138" i="7"/>
  <c r="R1154" i="7"/>
  <c r="V996" i="7"/>
  <c r="T1018" i="7"/>
  <c r="V1031" i="7"/>
  <c r="S1050" i="7"/>
  <c r="Q1072" i="7"/>
  <c r="U1092" i="7"/>
  <c r="S1114" i="7"/>
  <c r="Q1136" i="7"/>
  <c r="U1156" i="7"/>
  <c r="S1178" i="7"/>
  <c r="X986" i="7"/>
  <c r="R1008" i="7"/>
  <c r="Q1025" i="7"/>
  <c r="S1037" i="7"/>
  <c r="W1057" i="7"/>
  <c r="S1085" i="7"/>
  <c r="S1117" i="7"/>
  <c r="S1149" i="7"/>
  <c r="P1012" i="7"/>
  <c r="O1012" i="7"/>
  <c r="Q1027" i="7"/>
  <c r="X1027" i="7"/>
  <c r="R1043" i="7"/>
  <c r="R1051" i="7"/>
  <c r="R1059" i="7"/>
  <c r="R1067" i="7"/>
  <c r="R1075" i="7"/>
  <c r="R1083" i="7"/>
  <c r="R1091" i="7"/>
  <c r="R1107" i="7"/>
  <c r="R1115" i="7"/>
  <c r="R1123" i="7"/>
  <c r="R1131" i="7"/>
  <c r="R1139" i="7"/>
  <c r="R1147" i="7"/>
  <c r="U1154" i="7"/>
  <c r="X1161" i="7"/>
  <c r="P1169" i="7"/>
  <c r="O1169" i="7"/>
  <c r="S1176" i="7"/>
  <c r="U1006" i="7"/>
  <c r="X1007" i="7"/>
  <c r="U1023" i="7"/>
  <c r="R1029" i="7"/>
  <c r="W1039" i="7"/>
  <c r="R1046" i="7"/>
  <c r="U1053" i="7"/>
  <c r="X1060" i="7"/>
  <c r="P1068" i="7"/>
  <c r="O1068" i="7"/>
  <c r="S1075" i="7"/>
  <c r="V1082" i="7"/>
  <c r="Q1089" i="7"/>
  <c r="T1096" i="7"/>
  <c r="W1103" i="7"/>
  <c r="R1110" i="7"/>
  <c r="U1117" i="7"/>
  <c r="X1124" i="7"/>
  <c r="P1132" i="7"/>
  <c r="O1132" i="7"/>
  <c r="S1139" i="7"/>
  <c r="V1146" i="7"/>
  <c r="Q1153" i="7"/>
  <c r="S1171" i="7"/>
  <c r="S1011" i="7"/>
  <c r="T1026" i="7"/>
  <c r="U1040" i="7"/>
  <c r="U1056" i="7"/>
  <c r="U1072" i="7"/>
  <c r="U1088" i="7"/>
  <c r="U1104" i="7"/>
  <c r="U1120" i="7"/>
  <c r="U1136" i="7"/>
  <c r="U1152" i="7"/>
  <c r="S1166" i="7"/>
  <c r="U1176" i="7"/>
  <c r="R1016" i="7"/>
  <c r="U1035" i="7"/>
  <c r="U1051" i="7"/>
  <c r="U1067" i="7"/>
  <c r="U1083" i="7"/>
  <c r="U1099" i="7"/>
  <c r="U1115" i="7"/>
  <c r="U1131" i="7"/>
  <c r="S1145" i="7"/>
  <c r="V997" i="7"/>
  <c r="X1008" i="7"/>
  <c r="Q1019" i="7"/>
  <c r="S1033" i="7"/>
  <c r="X1031" i="7"/>
  <c r="X1045" i="7"/>
  <c r="P1053" i="7"/>
  <c r="O1053" i="7"/>
  <c r="S1060" i="7"/>
  <c r="V1067" i="7"/>
  <c r="Q1074" i="7"/>
  <c r="T1081" i="7"/>
  <c r="W1088" i="7"/>
  <c r="R1095" i="7"/>
  <c r="U1102" i="7"/>
  <c r="X1109" i="7"/>
  <c r="P1117" i="7"/>
  <c r="O1117" i="7"/>
  <c r="S1124" i="7"/>
  <c r="V1131" i="7"/>
  <c r="Q1138" i="7"/>
  <c r="T1145" i="7"/>
  <c r="W1152" i="7"/>
  <c r="R1159" i="7"/>
  <c r="U1166" i="7"/>
  <c r="X1173" i="7"/>
  <c r="W1165" i="7"/>
  <c r="W1185" i="7"/>
  <c r="T1191" i="7"/>
  <c r="S1202" i="7"/>
  <c r="U1212" i="7"/>
  <c r="T1223" i="7"/>
  <c r="S1234" i="7"/>
  <c r="U1244" i="7"/>
  <c r="T1255" i="7"/>
  <c r="P1267" i="7"/>
  <c r="O1267" i="7"/>
  <c r="T1279" i="7"/>
  <c r="U1292" i="7"/>
  <c r="S1306" i="7"/>
  <c r="R1317" i="7"/>
  <c r="Q1328" i="7"/>
  <c r="U1340" i="7"/>
  <c r="T1351" i="7"/>
  <c r="P1363" i="7"/>
  <c r="O1363" i="7"/>
  <c r="S1378" i="7"/>
  <c r="X1152" i="7"/>
  <c r="S1189" i="7"/>
  <c r="S1213" i="7"/>
  <c r="Q1235" i="7"/>
  <c r="U1255" i="7"/>
  <c r="S1277" i="7"/>
  <c r="Q1299" i="7"/>
  <c r="U1319" i="7"/>
  <c r="S1341" i="7"/>
  <c r="Q1363" i="7"/>
  <c r="S1381" i="7"/>
  <c r="S1167" i="7"/>
  <c r="S1182" i="7"/>
  <c r="U1194" i="7"/>
  <c r="S1224" i="7"/>
  <c r="S1256" i="7"/>
  <c r="V675" i="7"/>
  <c r="S547" i="7"/>
  <c r="T703" i="7"/>
  <c r="S692" i="7"/>
  <c r="W789" i="7"/>
  <c r="R973" i="7"/>
  <c r="U28" i="7"/>
  <c r="T50" i="7"/>
  <c r="P33" i="7"/>
  <c r="O33" i="7"/>
  <c r="Q25" i="7"/>
  <c r="W26" i="7"/>
  <c r="T40" i="7"/>
  <c r="Q54" i="7"/>
  <c r="S111" i="7"/>
  <c r="U96" i="7"/>
  <c r="W61" i="7"/>
  <c r="R69" i="7"/>
  <c r="W80" i="7"/>
  <c r="R118" i="7"/>
  <c r="V117" i="7"/>
  <c r="S168" i="7"/>
  <c r="Q199" i="7"/>
  <c r="P216" i="7"/>
  <c r="O216" i="7"/>
  <c r="S250" i="7"/>
  <c r="Q169" i="7"/>
  <c r="T258" i="7"/>
  <c r="R216" i="7"/>
  <c r="W167" i="7"/>
  <c r="Q222" i="7"/>
  <c r="V161" i="7"/>
  <c r="T186" i="7"/>
  <c r="P193" i="7"/>
  <c r="O193" i="7"/>
  <c r="X201" i="7"/>
  <c r="P223" i="7"/>
  <c r="O223" i="7"/>
  <c r="T234" i="7"/>
  <c r="T243" i="7"/>
  <c r="Q252" i="7"/>
  <c r="S262" i="7"/>
  <c r="T283" i="7"/>
  <c r="S159" i="7"/>
  <c r="R173" i="7"/>
  <c r="W198" i="7"/>
  <c r="W216" i="7"/>
  <c r="W229" i="7"/>
  <c r="R252" i="7"/>
  <c r="W154" i="7"/>
  <c r="X182" i="7"/>
  <c r="X232" i="7"/>
  <c r="T241" i="7"/>
  <c r="Q250" i="7"/>
  <c r="S260" i="7"/>
  <c r="X160" i="7"/>
  <c r="V172" i="7"/>
  <c r="V175" i="7"/>
  <c r="S194" i="7"/>
  <c r="Q198" i="7"/>
  <c r="P213" i="7"/>
  <c r="O213" i="7"/>
  <c r="U221" i="7"/>
  <c r="R228" i="7"/>
  <c r="S239" i="7"/>
  <c r="S247" i="7"/>
  <c r="S255" i="7"/>
  <c r="T276" i="7"/>
  <c r="P277" i="7"/>
  <c r="O277" i="7"/>
  <c r="P285" i="7"/>
  <c r="O285" i="7"/>
  <c r="P288" i="7"/>
  <c r="O288" i="7"/>
  <c r="T299" i="7"/>
  <c r="P319" i="7"/>
  <c r="O319" i="7"/>
  <c r="P327" i="7"/>
  <c r="O327" i="7"/>
  <c r="S350" i="7"/>
  <c r="W276" i="7"/>
  <c r="V318" i="7"/>
  <c r="S337" i="7"/>
  <c r="T350" i="7"/>
  <c r="P362" i="7"/>
  <c r="O362" i="7"/>
  <c r="Q375" i="7"/>
  <c r="V278" i="7"/>
  <c r="S300" i="7"/>
  <c r="S315" i="7"/>
  <c r="S324" i="7"/>
  <c r="S340" i="7"/>
  <c r="S356" i="7"/>
  <c r="R265" i="7"/>
  <c r="S273" i="7"/>
  <c r="P283" i="7"/>
  <c r="O283" i="7"/>
  <c r="X285" i="7"/>
  <c r="V314" i="7"/>
  <c r="P328" i="7"/>
  <c r="O328" i="7"/>
  <c r="T340" i="7"/>
  <c r="X352" i="7"/>
  <c r="S367" i="7"/>
  <c r="T265" i="7"/>
  <c r="S272" i="7"/>
  <c r="S285" i="7"/>
  <c r="U289" i="7"/>
  <c r="S306" i="7"/>
  <c r="T307" i="7"/>
  <c r="U318" i="7"/>
  <c r="T327" i="7"/>
  <c r="Q336" i="7"/>
  <c r="V345" i="7"/>
  <c r="S354" i="7"/>
  <c r="P363" i="7"/>
  <c r="O363" i="7"/>
  <c r="S282" i="7"/>
  <c r="W301" i="7"/>
  <c r="W329" i="7"/>
  <c r="W345" i="7"/>
  <c r="V364" i="7"/>
  <c r="Q277" i="7"/>
  <c r="X301" i="7"/>
  <c r="T325" i="7"/>
  <c r="Q334" i="7"/>
  <c r="S344" i="7"/>
  <c r="P353" i="7"/>
  <c r="O353" i="7"/>
  <c r="X361" i="7"/>
  <c r="S376" i="7"/>
  <c r="V290" i="7"/>
  <c r="V293" i="7"/>
  <c r="S312" i="7"/>
  <c r="Q316" i="7"/>
  <c r="R326" i="7"/>
  <c r="U333" i="7"/>
  <c r="U341" i="7"/>
  <c r="U349" i="7"/>
  <c r="U357" i="7"/>
  <c r="U365" i="7"/>
  <c r="U373" i="7"/>
  <c r="S387" i="7"/>
  <c r="V412" i="7"/>
  <c r="T437" i="7"/>
  <c r="P457" i="7"/>
  <c r="O457" i="7"/>
  <c r="S390" i="7"/>
  <c r="V398" i="7"/>
  <c r="V401" i="7"/>
  <c r="W407" i="7"/>
  <c r="P428" i="7"/>
  <c r="O428" i="7"/>
  <c r="Q441" i="7"/>
  <c r="U453" i="7"/>
  <c r="S467" i="7"/>
  <c r="Q382" i="7"/>
  <c r="S383" i="7"/>
  <c r="Q393" i="7"/>
  <c r="X387" i="7"/>
  <c r="Q409" i="7"/>
  <c r="R417" i="7"/>
  <c r="S430" i="7"/>
  <c r="W442" i="7"/>
  <c r="R457" i="7"/>
  <c r="R473" i="7"/>
  <c r="U387" i="7"/>
  <c r="R407" i="7"/>
  <c r="X404" i="7"/>
  <c r="W421" i="7"/>
  <c r="T430" i="7"/>
  <c r="V440" i="7"/>
  <c r="S449" i="7"/>
  <c r="P458" i="7"/>
  <c r="O458" i="7"/>
  <c r="X466" i="7"/>
  <c r="P385" i="7"/>
  <c r="O385" i="7"/>
  <c r="U386" i="7"/>
  <c r="W403" i="7"/>
  <c r="P413" i="7"/>
  <c r="O413" i="7"/>
  <c r="P421" i="7"/>
  <c r="O421" i="7"/>
  <c r="P429" i="7"/>
  <c r="O429" i="7"/>
  <c r="P437" i="7"/>
  <c r="O437" i="7"/>
  <c r="P445" i="7"/>
  <c r="O445" i="7"/>
  <c r="P453" i="7"/>
  <c r="O453" i="7"/>
  <c r="P461" i="7"/>
  <c r="O461" i="7"/>
  <c r="P469" i="7"/>
  <c r="O469" i="7"/>
  <c r="R373" i="7"/>
  <c r="T395" i="7"/>
  <c r="V394" i="7"/>
  <c r="V422" i="7"/>
  <c r="V438" i="7"/>
  <c r="V454" i="7"/>
  <c r="V470" i="7"/>
  <c r="V371" i="7"/>
  <c r="P401" i="7"/>
  <c r="O401" i="7"/>
  <c r="T400" i="7"/>
  <c r="W414" i="7"/>
  <c r="T423" i="7"/>
  <c r="Q432" i="7"/>
  <c r="S442" i="7"/>
  <c r="P451" i="7"/>
  <c r="O451" i="7"/>
  <c r="X459" i="7"/>
  <c r="U468" i="7"/>
  <c r="R382" i="7"/>
  <c r="W387" i="7"/>
  <c r="Q402" i="7"/>
  <c r="P414" i="7"/>
  <c r="O414" i="7"/>
  <c r="P422" i="7"/>
  <c r="O422" i="7"/>
  <c r="P430" i="7"/>
  <c r="O430" i="7"/>
  <c r="P438" i="7"/>
  <c r="O438" i="7"/>
  <c r="P446" i="7"/>
  <c r="O446" i="7"/>
  <c r="P454" i="7"/>
  <c r="O454" i="7"/>
  <c r="P462" i="7"/>
  <c r="O462" i="7"/>
  <c r="P470" i="7"/>
  <c r="O470" i="7"/>
  <c r="S485" i="7"/>
  <c r="X514" i="7"/>
  <c r="V486" i="7"/>
  <c r="R495" i="7"/>
  <c r="T509" i="7"/>
  <c r="V508" i="7"/>
  <c r="U525" i="7"/>
  <c r="T477" i="7"/>
  <c r="P499" i="7"/>
  <c r="O499" i="7"/>
  <c r="T498" i="7"/>
  <c r="V517" i="7"/>
  <c r="S526" i="7"/>
  <c r="T539" i="7"/>
  <c r="P559" i="7"/>
  <c r="O559" i="7"/>
  <c r="S483" i="7"/>
  <c r="R497" i="7"/>
  <c r="V509" i="7"/>
  <c r="Q515" i="7"/>
  <c r="X522" i="7"/>
  <c r="U531" i="7"/>
  <c r="Q482" i="7"/>
  <c r="X476" i="7"/>
  <c r="S515" i="7"/>
  <c r="S524" i="7"/>
  <c r="P533" i="7"/>
  <c r="O533" i="7"/>
  <c r="V555" i="7"/>
  <c r="R488" i="7"/>
  <c r="S502" i="7"/>
  <c r="Q506" i="7"/>
  <c r="P491" i="7"/>
  <c r="O491" i="7"/>
  <c r="P494" i="7"/>
  <c r="O494" i="7"/>
  <c r="P508" i="7"/>
  <c r="O508" i="7"/>
  <c r="X502" i="7"/>
  <c r="W526" i="7"/>
  <c r="T478" i="7"/>
  <c r="R491" i="7"/>
  <c r="R505" i="7"/>
  <c r="R520" i="7"/>
  <c r="W529" i="7"/>
  <c r="S549" i="7"/>
  <c r="X531" i="7"/>
  <c r="V551" i="7"/>
  <c r="W564" i="7"/>
  <c r="R571" i="7"/>
  <c r="R595" i="7"/>
  <c r="R627" i="7"/>
  <c r="S571" i="7"/>
  <c r="U541" i="7"/>
  <c r="U545" i="7"/>
  <c r="W559" i="7"/>
  <c r="W562" i="7"/>
  <c r="Q580" i="7"/>
  <c r="V589" i="7"/>
  <c r="S598" i="7"/>
  <c r="P607" i="7"/>
  <c r="O607" i="7"/>
  <c r="R617" i="7"/>
  <c r="Q628" i="7"/>
  <c r="S638" i="7"/>
  <c r="R649" i="7"/>
  <c r="T667" i="7"/>
  <c r="P546" i="7"/>
  <c r="O546" i="7"/>
  <c r="V568" i="7"/>
  <c r="S577" i="7"/>
  <c r="T590" i="7"/>
  <c r="P602" i="7"/>
  <c r="O602" i="7"/>
  <c r="V616" i="7"/>
  <c r="P626" i="7"/>
  <c r="O626" i="7"/>
  <c r="S641" i="7"/>
  <c r="S657" i="7"/>
  <c r="U675" i="7"/>
  <c r="P538" i="7"/>
  <c r="O538" i="7"/>
  <c r="T537" i="7"/>
  <c r="R548" i="7"/>
  <c r="Q561" i="7"/>
  <c r="S564" i="7"/>
  <c r="V571" i="7"/>
  <c r="V579" i="7"/>
  <c r="V587" i="7"/>
  <c r="Q594" i="7"/>
  <c r="T601" i="7"/>
  <c r="W608" i="7"/>
  <c r="R615" i="7"/>
  <c r="U622" i="7"/>
  <c r="X629" i="7"/>
  <c r="P637" i="7"/>
  <c r="O637" i="7"/>
  <c r="S644" i="7"/>
  <c r="V651" i="7"/>
  <c r="S660" i="7"/>
  <c r="S676" i="7"/>
  <c r="P554" i="7"/>
  <c r="O554" i="7"/>
  <c r="W571" i="7"/>
  <c r="W587" i="7"/>
  <c r="W603" i="7"/>
  <c r="W619" i="7"/>
  <c r="S639" i="7"/>
  <c r="R547" i="7"/>
  <c r="T554" i="7"/>
  <c r="X554" i="7"/>
  <c r="X571" i="7"/>
  <c r="S586" i="7"/>
  <c r="S602" i="7"/>
  <c r="S618" i="7"/>
  <c r="W638" i="7"/>
  <c r="S559" i="7"/>
  <c r="T570" i="7"/>
  <c r="Q579" i="7"/>
  <c r="Q587" i="7"/>
  <c r="Q595" i="7"/>
  <c r="P595" i="7"/>
  <c r="O595" i="7"/>
  <c r="T602" i="7"/>
  <c r="W609" i="7"/>
  <c r="R616" i="7"/>
  <c r="U623" i="7"/>
  <c r="U631" i="7"/>
  <c r="W641" i="7"/>
  <c r="V652" i="7"/>
  <c r="U663" i="7"/>
  <c r="S677" i="7"/>
  <c r="T642" i="7"/>
  <c r="S688" i="7"/>
  <c r="T695" i="7"/>
  <c r="Q704" i="7"/>
  <c r="U716" i="7"/>
  <c r="T727" i="7"/>
  <c r="P739" i="7"/>
  <c r="O739" i="7"/>
  <c r="S658" i="7"/>
  <c r="V655" i="7"/>
  <c r="U680" i="7"/>
  <c r="U703" i="7"/>
  <c r="S725" i="7"/>
  <c r="R636" i="7"/>
  <c r="V661" i="7"/>
  <c r="S696" i="7"/>
  <c r="U714" i="7"/>
  <c r="S736" i="7"/>
  <c r="U665" i="7"/>
  <c r="W678" i="7"/>
  <c r="V698" i="7"/>
  <c r="V706" i="7"/>
  <c r="V714" i="7"/>
  <c r="V722" i="7"/>
  <c r="S731" i="7"/>
  <c r="U749" i="7"/>
  <c r="S682" i="7"/>
  <c r="P694" i="7"/>
  <c r="O694" i="7"/>
  <c r="T694" i="7"/>
  <c r="W690" i="7"/>
  <c r="U704" i="7"/>
  <c r="X711" i="7"/>
  <c r="P719" i="7"/>
  <c r="O719" i="7"/>
  <c r="S726" i="7"/>
  <c r="V733" i="7"/>
  <c r="Q740" i="7"/>
  <c r="Q756" i="7"/>
  <c r="R672" i="7"/>
  <c r="X670" i="7"/>
  <c r="U699" i="7"/>
  <c r="U715" i="7"/>
  <c r="P654" i="7"/>
  <c r="O654" i="7"/>
  <c r="Q690" i="7"/>
  <c r="W688" i="7"/>
  <c r="Q706" i="7"/>
  <c r="Q722" i="7"/>
  <c r="Q738" i="7"/>
  <c r="R660" i="7"/>
  <c r="S680" i="7"/>
  <c r="T682" i="7"/>
  <c r="X696" i="7"/>
  <c r="S703" i="7"/>
  <c r="V710" i="7"/>
  <c r="Q717" i="7"/>
  <c r="T724" i="7"/>
  <c r="Q733" i="7"/>
  <c r="Q749" i="7"/>
  <c r="U743" i="7"/>
  <c r="S771" i="7"/>
  <c r="P780" i="7"/>
  <c r="O780" i="7"/>
  <c r="R790" i="7"/>
  <c r="Q801" i="7"/>
  <c r="P812" i="7"/>
  <c r="O812" i="7"/>
  <c r="R822" i="7"/>
  <c r="Q833" i="7"/>
  <c r="T848" i="7"/>
  <c r="X744" i="7"/>
  <c r="Q758" i="7"/>
  <c r="O758" i="7"/>
  <c r="Q780" i="7"/>
  <c r="U800" i="7"/>
  <c r="S822" i="7"/>
  <c r="Q844" i="7"/>
  <c r="W733" i="7"/>
  <c r="T744" i="7"/>
  <c r="P770" i="7"/>
  <c r="O770" i="7"/>
  <c r="V776" i="7"/>
  <c r="Q783" i="7"/>
  <c r="T790" i="7"/>
  <c r="V800" i="7"/>
  <c r="S809" i="7"/>
  <c r="X818" i="7"/>
  <c r="U827" i="7"/>
  <c r="R836" i="7"/>
  <c r="V848" i="7"/>
  <c r="S757" i="7"/>
  <c r="W766" i="7"/>
  <c r="U774" i="7"/>
  <c r="U782" i="7"/>
  <c r="U790" i="7"/>
  <c r="U798" i="7"/>
  <c r="U806" i="7"/>
  <c r="U814" i="7"/>
  <c r="U822" i="7"/>
  <c r="U830" i="7"/>
  <c r="U838" i="7"/>
  <c r="U846" i="7"/>
  <c r="R855" i="7"/>
  <c r="S876" i="7"/>
  <c r="W744" i="7"/>
  <c r="R753" i="7"/>
  <c r="R758" i="7"/>
  <c r="W763" i="7"/>
  <c r="X776" i="7"/>
  <c r="P784" i="7"/>
  <c r="O784" i="7"/>
  <c r="S791" i="7"/>
  <c r="V798" i="7"/>
  <c r="Q805" i="7"/>
  <c r="T812" i="7"/>
  <c r="W819" i="7"/>
  <c r="R826" i="7"/>
  <c r="U833" i="7"/>
  <c r="X840" i="7"/>
  <c r="P848" i="7"/>
  <c r="O848" i="7"/>
  <c r="P856" i="7"/>
  <c r="O856" i="7"/>
  <c r="P763" i="7"/>
  <c r="O763" i="7"/>
  <c r="X756" i="7"/>
  <c r="U780" i="7"/>
  <c r="U796" i="7"/>
  <c r="U812" i="7"/>
  <c r="U828" i="7"/>
  <c r="U844" i="7"/>
  <c r="P744" i="7"/>
  <c r="O744" i="7"/>
  <c r="V741" i="7"/>
  <c r="Q763" i="7"/>
  <c r="X774" i="7"/>
  <c r="P782" i="7"/>
  <c r="O782" i="7"/>
  <c r="S789" i="7"/>
  <c r="V796" i="7"/>
  <c r="Q803" i="7"/>
  <c r="T810" i="7"/>
  <c r="W817" i="7"/>
  <c r="R824" i="7"/>
  <c r="U831" i="7"/>
  <c r="X838" i="7"/>
  <c r="P846" i="7"/>
  <c r="O846" i="7"/>
  <c r="S853" i="7"/>
  <c r="R734" i="7"/>
  <c r="R765" i="7"/>
  <c r="X769" i="7"/>
  <c r="P777" i="7"/>
  <c r="O777" i="7"/>
  <c r="S784" i="7"/>
  <c r="V791" i="7"/>
  <c r="Q798" i="7"/>
  <c r="T805" i="7"/>
  <c r="W812" i="7"/>
  <c r="R819" i="7"/>
  <c r="U826" i="7"/>
  <c r="X833" i="7"/>
  <c r="P841" i="7"/>
  <c r="O841" i="7"/>
  <c r="S848" i="7"/>
  <c r="S856" i="7"/>
  <c r="Q870" i="7"/>
  <c r="X874" i="7"/>
  <c r="S905" i="7"/>
  <c r="T926" i="7"/>
  <c r="P946" i="7"/>
  <c r="O946" i="7"/>
  <c r="S969" i="7"/>
  <c r="U860" i="7"/>
  <c r="Q887" i="7"/>
  <c r="U894" i="7"/>
  <c r="U910" i="7"/>
  <c r="U934" i="7"/>
  <c r="S956" i="7"/>
  <c r="Q978" i="7"/>
  <c r="V866" i="7"/>
  <c r="U883" i="7"/>
  <c r="V894" i="7"/>
  <c r="X904" i="7"/>
  <c r="V918" i="7"/>
  <c r="W931" i="7"/>
  <c r="W947" i="7"/>
  <c r="W963" i="7"/>
  <c r="W979" i="7"/>
  <c r="W854" i="7"/>
  <c r="W855" i="7"/>
  <c r="R872" i="7"/>
  <c r="X880" i="7"/>
  <c r="R888" i="7"/>
  <c r="T895" i="7"/>
  <c r="T903" i="7"/>
  <c r="T911" i="7"/>
  <c r="T919" i="7"/>
  <c r="T927" i="7"/>
  <c r="T935" i="7"/>
  <c r="T943" i="7"/>
  <c r="T951" i="7"/>
  <c r="T959" i="7"/>
  <c r="T967" i="7"/>
  <c r="T975" i="7"/>
  <c r="T983" i="7"/>
  <c r="T991" i="7"/>
  <c r="S1002" i="7"/>
  <c r="Q1024" i="7"/>
  <c r="V854" i="7"/>
  <c r="V884" i="7"/>
  <c r="S893" i="7"/>
  <c r="S901" i="7"/>
  <c r="V908" i="7"/>
  <c r="Q915" i="7"/>
  <c r="T922" i="7"/>
  <c r="Q931" i="7"/>
  <c r="V940" i="7"/>
  <c r="S949" i="7"/>
  <c r="P958" i="7"/>
  <c r="O958" i="7"/>
  <c r="U967" i="7"/>
  <c r="R976" i="7"/>
  <c r="T986" i="7"/>
  <c r="P864" i="7"/>
  <c r="O864" i="7"/>
  <c r="R863" i="7"/>
  <c r="X873" i="7"/>
  <c r="S888" i="7"/>
  <c r="W900" i="7"/>
  <c r="W916" i="7"/>
  <c r="W932" i="7"/>
  <c r="W948" i="7"/>
  <c r="W964" i="7"/>
  <c r="W980" i="7"/>
  <c r="Q998" i="7"/>
  <c r="O998" i="7"/>
  <c r="T876" i="7"/>
  <c r="V888" i="7"/>
  <c r="W895" i="7"/>
  <c r="R902" i="7"/>
  <c r="U909" i="7"/>
  <c r="X916" i="7"/>
  <c r="P924" i="7"/>
  <c r="O924" i="7"/>
  <c r="S931" i="7"/>
  <c r="V938" i="7"/>
  <c r="Q945" i="7"/>
  <c r="T952" i="7"/>
  <c r="W959" i="7"/>
  <c r="R966" i="7"/>
  <c r="U973" i="7"/>
  <c r="X980" i="7"/>
  <c r="P988" i="7"/>
  <c r="O988" i="7"/>
  <c r="R864" i="7"/>
  <c r="X861" i="7"/>
  <c r="R880" i="7"/>
  <c r="X888" i="7"/>
  <c r="U896" i="7"/>
  <c r="X903" i="7"/>
  <c r="P911" i="7"/>
  <c r="O911" i="7"/>
  <c r="S918" i="7"/>
  <c r="V925" i="7"/>
  <c r="Q932" i="7"/>
  <c r="T939" i="7"/>
  <c r="W946" i="7"/>
  <c r="R953" i="7"/>
  <c r="U960" i="7"/>
  <c r="X967" i="7"/>
  <c r="P975" i="7"/>
  <c r="O975" i="7"/>
  <c r="S982" i="7"/>
  <c r="V989" i="7"/>
  <c r="Q996" i="7"/>
  <c r="W1010" i="7"/>
  <c r="W1026" i="7"/>
  <c r="P1006" i="7"/>
  <c r="O1006" i="7"/>
  <c r="U1002" i="7"/>
  <c r="W1012" i="7"/>
  <c r="T1019" i="7"/>
  <c r="T1033" i="7"/>
  <c r="P1048" i="7"/>
  <c r="O1048" i="7"/>
  <c r="T1060" i="7"/>
  <c r="U1073" i="7"/>
  <c r="S1087" i="7"/>
  <c r="R1098" i="7"/>
  <c r="P1112" i="7"/>
  <c r="O1112" i="7"/>
  <c r="P1128" i="7"/>
  <c r="O1128" i="7"/>
  <c r="P1144" i="7"/>
  <c r="O1144" i="7"/>
  <c r="X994" i="7"/>
  <c r="P1008" i="7"/>
  <c r="O1008" i="7"/>
  <c r="Q1023" i="7"/>
  <c r="U1036" i="7"/>
  <c r="S1058" i="7"/>
  <c r="Q1080" i="7"/>
  <c r="U1100" i="7"/>
  <c r="S1122" i="7"/>
  <c r="Q1144" i="7"/>
  <c r="U1164" i="7"/>
  <c r="U989" i="7"/>
  <c r="X988" i="7"/>
  <c r="R1009" i="7"/>
  <c r="V1021" i="7"/>
  <c r="S1045" i="7"/>
  <c r="W1065" i="7"/>
  <c r="W1097" i="7"/>
  <c r="W1129" i="7"/>
  <c r="U1005" i="7"/>
  <c r="V1020" i="7"/>
  <c r="X1033" i="7"/>
  <c r="V1039" i="7"/>
  <c r="V1047" i="7"/>
  <c r="V1055" i="7"/>
  <c r="V1063" i="7"/>
  <c r="V1071" i="7"/>
  <c r="V1079" i="7"/>
  <c r="V1087" i="7"/>
  <c r="V1095" i="7"/>
  <c r="V1103" i="7"/>
  <c r="V1111" i="7"/>
  <c r="V1119" i="7"/>
  <c r="V1127" i="7"/>
  <c r="V1135" i="7"/>
  <c r="V1143" i="7"/>
  <c r="Q1150" i="7"/>
  <c r="T1157" i="7"/>
  <c r="W1164" i="7"/>
  <c r="R1171" i="7"/>
  <c r="R1179" i="7"/>
  <c r="R1010" i="7"/>
  <c r="X1018" i="7"/>
  <c r="Q1029" i="7"/>
  <c r="S1035" i="7"/>
  <c r="V1042" i="7"/>
  <c r="Q1049" i="7"/>
  <c r="T1056" i="7"/>
  <c r="W1063" i="7"/>
  <c r="R1070" i="7"/>
  <c r="U1077" i="7"/>
  <c r="X1084" i="7"/>
  <c r="P1092" i="7"/>
  <c r="O1092" i="7"/>
  <c r="S1099" i="7"/>
  <c r="V1106" i="7"/>
  <c r="Q1113" i="7"/>
  <c r="T1120" i="7"/>
  <c r="W1127" i="7"/>
  <c r="R1134" i="7"/>
  <c r="U1141" i="7"/>
  <c r="X1148" i="7"/>
  <c r="U1157" i="7"/>
  <c r="X1004" i="7"/>
  <c r="P1016" i="7"/>
  <c r="O1016" i="7"/>
  <c r="Q1031" i="7"/>
  <c r="S1046" i="7"/>
  <c r="S1062" i="7"/>
  <c r="S1078" i="7"/>
  <c r="S1094" i="7"/>
  <c r="S1110" i="7"/>
  <c r="S1126" i="7"/>
  <c r="S1142" i="7"/>
  <c r="S1158" i="7"/>
  <c r="W1170" i="7"/>
  <c r="P1004" i="7"/>
  <c r="O1004" i="7"/>
  <c r="R1017" i="7"/>
  <c r="S1041" i="7"/>
  <c r="S1057" i="7"/>
  <c r="S1073" i="7"/>
  <c r="R607" i="7"/>
  <c r="P629" i="7"/>
  <c r="O629" i="7"/>
  <c r="X562" i="7"/>
  <c r="T558" i="7"/>
  <c r="W569" i="7"/>
  <c r="W601" i="7"/>
  <c r="P630" i="7"/>
  <c r="O630" i="7"/>
  <c r="S738" i="7"/>
  <c r="W693" i="7"/>
  <c r="V691" i="7"/>
  <c r="Q732" i="7"/>
  <c r="S697" i="7"/>
  <c r="W736" i="7"/>
  <c r="U821" i="7"/>
  <c r="Q820" i="7"/>
  <c r="S769" i="7"/>
  <c r="V808" i="7"/>
  <c r="W845" i="7"/>
  <c r="X789" i="7"/>
  <c r="X821" i="7"/>
  <c r="Q874" i="7"/>
  <c r="W811" i="7"/>
  <c r="P840" i="7"/>
  <c r="O840" i="7"/>
  <c r="S794" i="7"/>
  <c r="S762" i="7"/>
  <c r="R816" i="7"/>
  <c r="P838" i="7"/>
  <c r="O838" i="7"/>
  <c r="Q790" i="7"/>
  <c r="U818" i="7"/>
  <c r="V847" i="7"/>
  <c r="T892" i="7"/>
  <c r="R930" i="7"/>
  <c r="V855" i="7"/>
  <c r="X869" i="7"/>
  <c r="U1020" i="7"/>
  <c r="X883" i="7"/>
  <c r="V900" i="7"/>
  <c r="W921" i="7"/>
  <c r="S957" i="7"/>
  <c r="P966" i="7"/>
  <c r="O966" i="7"/>
  <c r="U914" i="7"/>
  <c r="U946" i="7"/>
  <c r="U978" i="7"/>
  <c r="X887" i="7"/>
  <c r="U901" i="7"/>
  <c r="V930" i="7"/>
  <c r="T944" i="7"/>
  <c r="W951" i="7"/>
  <c r="X972" i="7"/>
  <c r="S987" i="7"/>
  <c r="T862" i="7"/>
  <c r="X895" i="7"/>
  <c r="P903" i="7"/>
  <c r="O903" i="7"/>
  <c r="V917" i="7"/>
  <c r="W938" i="7"/>
  <c r="R945" i="7"/>
  <c r="X959" i="7"/>
  <c r="P967" i="7"/>
  <c r="O967" i="7"/>
  <c r="V981" i="7"/>
  <c r="U1024" i="7"/>
  <c r="P1023" i="7"/>
  <c r="O1023" i="7"/>
  <c r="R1058" i="7"/>
  <c r="P1072" i="7"/>
  <c r="O1072" i="7"/>
  <c r="U1097" i="7"/>
  <c r="Q1007" i="7"/>
  <c r="S1034" i="7"/>
  <c r="U1076" i="7"/>
  <c r="U1140" i="7"/>
  <c r="S1162" i="7"/>
  <c r="T992" i="7"/>
  <c r="P1010" i="7"/>
  <c r="O1010" i="7"/>
  <c r="S1093" i="7"/>
  <c r="S1125" i="7"/>
  <c r="V1018" i="7"/>
  <c r="Q1054" i="7"/>
  <c r="Q1094" i="7"/>
  <c r="P1094" i="7"/>
  <c r="O1094" i="7"/>
  <c r="Q1110" i="7"/>
  <c r="Q1118" i="7"/>
  <c r="R1163" i="7"/>
  <c r="T1008" i="7"/>
  <c r="R1026" i="7"/>
  <c r="Q1041" i="7"/>
  <c r="R1062" i="7"/>
  <c r="X1076" i="7"/>
  <c r="P1084" i="7"/>
  <c r="O1084" i="7"/>
  <c r="V1098" i="7"/>
  <c r="R1126" i="7"/>
  <c r="X1140" i="7"/>
  <c r="P1156" i="7"/>
  <c r="O1156" i="7"/>
  <c r="Q1108" i="7"/>
  <c r="Q1156" i="7"/>
  <c r="W997" i="7"/>
  <c r="Q1039" i="7"/>
  <c r="Q1071" i="7"/>
  <c r="Q1103" i="7"/>
  <c r="U1147" i="7"/>
  <c r="W1040" i="7"/>
  <c r="U1054" i="7"/>
  <c r="S1076" i="7"/>
  <c r="Q1090" i="7"/>
  <c r="W1104" i="7"/>
  <c r="R1111" i="7"/>
  <c r="X1125" i="7"/>
  <c r="P1133" i="7"/>
  <c r="O1133" i="7"/>
  <c r="V1147" i="7"/>
  <c r="W1168" i="7"/>
  <c r="V1162" i="7"/>
  <c r="T1215" i="7"/>
  <c r="U1236" i="7"/>
  <c r="P1259" i="7"/>
  <c r="O1259" i="7"/>
  <c r="P1283" i="7"/>
  <c r="O1283" i="7"/>
  <c r="T1343" i="7"/>
  <c r="R1365" i="7"/>
  <c r="U1167" i="7"/>
  <c r="Q1219" i="7"/>
  <c r="S1261" i="7"/>
  <c r="Q1347" i="7"/>
  <c r="V1178" i="7"/>
  <c r="P1185" i="7"/>
  <c r="O1185" i="7"/>
  <c r="S1161" i="7"/>
  <c r="R1262" i="7"/>
  <c r="O1695" i="7"/>
  <c r="U33" i="7"/>
  <c r="S50" i="7"/>
  <c r="X38" i="7"/>
  <c r="P9" i="7"/>
  <c r="O9" i="7"/>
  <c r="P41" i="7"/>
  <c r="O41" i="7"/>
  <c r="Q9" i="7"/>
  <c r="Q57" i="7"/>
  <c r="U16" i="7"/>
  <c r="P52" i="7"/>
  <c r="O52" i="7"/>
  <c r="T8" i="7"/>
  <c r="U72" i="7"/>
  <c r="T16" i="7"/>
  <c r="S80" i="7"/>
  <c r="S97" i="7"/>
  <c r="R143" i="7"/>
  <c r="Q101" i="7"/>
  <c r="P118" i="7"/>
  <c r="O118" i="7"/>
  <c r="W134" i="7"/>
  <c r="W95" i="7"/>
  <c r="V86" i="7"/>
  <c r="V114" i="7"/>
  <c r="R139" i="7"/>
  <c r="S65" i="7"/>
  <c r="P94" i="7"/>
  <c r="O94" i="7"/>
  <c r="S147" i="7"/>
  <c r="T66" i="7"/>
  <c r="X100" i="7"/>
  <c r="T142" i="7"/>
  <c r="R167" i="7"/>
  <c r="T230" i="7"/>
  <c r="Q232" i="7"/>
  <c r="R163" i="7"/>
  <c r="W193" i="7"/>
  <c r="S231" i="7"/>
  <c r="V255" i="7"/>
  <c r="V199" i="7"/>
  <c r="S218" i="7"/>
  <c r="S234" i="7"/>
  <c r="S259" i="7"/>
  <c r="R155" i="7"/>
  <c r="Q175" i="7"/>
  <c r="T222" i="7"/>
  <c r="S15" i="7"/>
  <c r="Q37" i="7"/>
  <c r="U57" i="7"/>
  <c r="V17" i="7"/>
  <c r="R29" i="7"/>
  <c r="U52" i="7"/>
  <c r="R8" i="7"/>
  <c r="V20" i="7"/>
  <c r="P30" i="7"/>
  <c r="O30" i="7"/>
  <c r="R40" i="7"/>
  <c r="V52" i="7"/>
  <c r="P62" i="7"/>
  <c r="O62" i="7"/>
  <c r="X9" i="7"/>
  <c r="X17" i="7"/>
  <c r="X25" i="7"/>
  <c r="X33" i="7"/>
  <c r="X41" i="7"/>
  <c r="R51" i="7"/>
  <c r="W60" i="7"/>
  <c r="S11" i="7"/>
  <c r="S27" i="7"/>
  <c r="S43" i="7"/>
  <c r="V58" i="7"/>
  <c r="U8" i="7"/>
  <c r="W18" i="7"/>
  <c r="T27" i="7"/>
  <c r="Q36" i="7"/>
  <c r="S46" i="7"/>
  <c r="W58" i="7"/>
  <c r="X39" i="7"/>
  <c r="T48" i="7"/>
  <c r="V63" i="7"/>
  <c r="X4" i="7"/>
  <c r="X20" i="7"/>
  <c r="X36" i="7"/>
  <c r="U61" i="7"/>
  <c r="Q76" i="7"/>
  <c r="O76" i="7"/>
  <c r="P4" i="7"/>
  <c r="O4" i="7"/>
  <c r="U50" i="7"/>
  <c r="X12" i="7"/>
  <c r="X28" i="7"/>
  <c r="V70" i="7"/>
  <c r="S119" i="7"/>
  <c r="S81" i="7"/>
  <c r="W77" i="7"/>
  <c r="Q98" i="7"/>
  <c r="V106" i="7"/>
  <c r="S128" i="7"/>
  <c r="X133" i="7"/>
  <c r="T145" i="7"/>
  <c r="T64" i="7"/>
  <c r="P87" i="7"/>
  <c r="O87" i="7"/>
  <c r="U97" i="7"/>
  <c r="Q117" i="7"/>
  <c r="T129" i="7"/>
  <c r="P72" i="7"/>
  <c r="O72" i="7"/>
  <c r="R85" i="7"/>
  <c r="R117" i="7"/>
  <c r="T67" i="7"/>
  <c r="W81" i="7"/>
  <c r="W96" i="7"/>
  <c r="W111" i="7"/>
  <c r="W129" i="7"/>
  <c r="W145" i="7"/>
  <c r="S88" i="7"/>
  <c r="Q92" i="7"/>
  <c r="P107" i="7"/>
  <c r="O107" i="7"/>
  <c r="U115" i="7"/>
  <c r="R122" i="7"/>
  <c r="S133" i="7"/>
  <c r="T141" i="7"/>
  <c r="T149" i="7"/>
  <c r="S176" i="7"/>
  <c r="P60" i="7"/>
  <c r="O60" i="7"/>
  <c r="U74" i="7"/>
  <c r="X71" i="7"/>
  <c r="Q93" i="7"/>
  <c r="P110" i="7"/>
  <c r="O110" i="7"/>
  <c r="X104" i="7"/>
  <c r="T124" i="7"/>
  <c r="Q137" i="7"/>
  <c r="R150" i="7"/>
  <c r="U58" i="7"/>
  <c r="X62" i="7"/>
  <c r="U144" i="7"/>
  <c r="X84" i="7"/>
  <c r="W103" i="7"/>
  <c r="U122" i="7"/>
  <c r="Q135" i="7"/>
  <c r="Q143" i="7"/>
  <c r="S153" i="7"/>
  <c r="S193" i="7"/>
  <c r="Q167" i="7"/>
  <c r="V163" i="7"/>
  <c r="P185" i="7"/>
  <c r="O185" i="7"/>
  <c r="Q215" i="7"/>
  <c r="P232" i="7"/>
  <c r="O232" i="7"/>
  <c r="X226" i="7"/>
  <c r="P251" i="7"/>
  <c r="O251" i="7"/>
  <c r="U149" i="7"/>
  <c r="U155" i="7"/>
  <c r="T180" i="7"/>
  <c r="T212" i="7"/>
  <c r="Q234" i="7"/>
  <c r="P246" i="7"/>
  <c r="O246" i="7"/>
  <c r="Q259" i="7"/>
  <c r="V159" i="7"/>
  <c r="W179" i="7"/>
  <c r="W194" i="7"/>
  <c r="W209" i="7"/>
  <c r="X224" i="7"/>
  <c r="R232" i="7"/>
  <c r="S240" i="7"/>
  <c r="S256" i="7"/>
  <c r="Q172" i="7"/>
  <c r="Q174" i="7"/>
  <c r="P189" i="7"/>
  <c r="O189" i="7"/>
  <c r="U197" i="7"/>
  <c r="R204" i="7"/>
  <c r="S219" i="7"/>
  <c r="U218" i="7"/>
  <c r="S235" i="7"/>
  <c r="W247" i="7"/>
  <c r="P260" i="7"/>
  <c r="O260" i="7"/>
  <c r="V151" i="7"/>
  <c r="S166" i="7"/>
  <c r="U171" i="7"/>
  <c r="S188" i="7"/>
  <c r="T189" i="7"/>
  <c r="P206" i="7"/>
  <c r="O206" i="7"/>
  <c r="P210" i="7"/>
  <c r="O210" i="7"/>
  <c r="P224" i="7"/>
  <c r="O224" i="7"/>
  <c r="X218" i="7"/>
  <c r="T235" i="7"/>
  <c r="Q244" i="7"/>
  <c r="V253" i="7"/>
  <c r="P263" i="7"/>
  <c r="O263" i="7"/>
  <c r="S286" i="7"/>
  <c r="P162" i="7"/>
  <c r="O162" i="7"/>
  <c r="X181" i="7"/>
  <c r="W199" i="7"/>
  <c r="V217" i="7"/>
  <c r="W237" i="7"/>
  <c r="W253" i="7"/>
  <c r="P161" i="7"/>
  <c r="O161" i="7"/>
  <c r="X183" i="7"/>
  <c r="W233" i="7"/>
  <c r="Q242" i="7"/>
  <c r="S252" i="7"/>
  <c r="P261" i="7"/>
  <c r="O261" i="7"/>
  <c r="T164" i="7"/>
  <c r="U173" i="7"/>
  <c r="R180" i="7"/>
  <c r="S195" i="7"/>
  <c r="U194" i="7"/>
  <c r="R211" i="7"/>
  <c r="T225" i="7"/>
  <c r="V224" i="7"/>
  <c r="P240" i="7"/>
  <c r="O240" i="7"/>
  <c r="P248" i="7"/>
  <c r="O248" i="7"/>
  <c r="P256" i="7"/>
  <c r="O256" i="7"/>
  <c r="P264" i="7"/>
  <c r="O264" i="7"/>
  <c r="S279" i="7"/>
  <c r="T273" i="7"/>
  <c r="T281" i="7"/>
  <c r="T284" i="7"/>
  <c r="X295" i="7"/>
  <c r="T315" i="7"/>
  <c r="T331" i="7"/>
  <c r="P351" i="7"/>
  <c r="O351" i="7"/>
  <c r="T279" i="7"/>
  <c r="T314" i="7"/>
  <c r="T326" i="7"/>
  <c r="P338" i="7"/>
  <c r="O338" i="7"/>
  <c r="Q351" i="7"/>
  <c r="U363" i="7"/>
  <c r="S377" i="7"/>
  <c r="W263" i="7"/>
  <c r="U279" i="7"/>
  <c r="S301" i="7"/>
  <c r="S316" i="7"/>
  <c r="R327" i="7"/>
  <c r="R343" i="7"/>
  <c r="R359" i="7"/>
  <c r="V261" i="7"/>
  <c r="X275" i="7"/>
  <c r="Q282" i="7"/>
  <c r="Q290" i="7"/>
  <c r="Q292" i="7"/>
  <c r="P307" i="7"/>
  <c r="O307" i="7"/>
  <c r="U315" i="7"/>
  <c r="X328" i="7"/>
  <c r="S343" i="7"/>
  <c r="W355" i="7"/>
  <c r="P368" i="7"/>
  <c r="O368" i="7"/>
  <c r="X261" i="7"/>
  <c r="Q274" i="7"/>
  <c r="T288" i="7"/>
  <c r="P295" i="7"/>
  <c r="O295" i="7"/>
  <c r="Q307" i="7"/>
  <c r="X303" i="7"/>
  <c r="T320" i="7"/>
  <c r="Q328" i="7"/>
  <c r="V337" i="7"/>
  <c r="S346" i="7"/>
  <c r="P355" i="7"/>
  <c r="O355" i="7"/>
  <c r="U364" i="7"/>
  <c r="P379" i="7"/>
  <c r="O379" i="7"/>
  <c r="R283" i="7"/>
  <c r="W302" i="7"/>
  <c r="V332" i="7"/>
  <c r="V348" i="7"/>
  <c r="S365" i="7"/>
  <c r="U273" i="7"/>
  <c r="X316" i="7"/>
  <c r="Q326" i="7"/>
  <c r="S336" i="7"/>
  <c r="P345" i="7"/>
  <c r="O345" i="7"/>
  <c r="X353" i="7"/>
  <c r="U362" i="7"/>
  <c r="W380" i="7"/>
  <c r="U291" i="7"/>
  <c r="R298" i="7"/>
  <c r="S313" i="7"/>
  <c r="U312" i="7"/>
  <c r="U321" i="7"/>
  <c r="R334" i="7"/>
  <c r="R342" i="7"/>
  <c r="R350" i="7"/>
  <c r="R358" i="7"/>
  <c r="R366" i="7"/>
  <c r="R374" i="7"/>
  <c r="P388" i="7"/>
  <c r="O388" i="7"/>
  <c r="T413" i="7"/>
  <c r="S440" i="7"/>
  <c r="T461" i="7"/>
  <c r="U391" i="7"/>
  <c r="U399" i="7"/>
  <c r="R406" i="7"/>
  <c r="T416" i="7"/>
  <c r="U429" i="7"/>
  <c r="S443" i="7"/>
  <c r="T456" i="7"/>
  <c r="P468" i="7"/>
  <c r="O468" i="7"/>
  <c r="U378" i="7"/>
  <c r="W379" i="7"/>
  <c r="U389" i="7"/>
  <c r="P396" i="7"/>
  <c r="O396" i="7"/>
  <c r="U405" i="7"/>
  <c r="W418" i="7"/>
  <c r="U432" i="7"/>
  <c r="V445" i="7"/>
  <c r="W458" i="7"/>
  <c r="W385" i="7"/>
  <c r="Q395" i="7"/>
  <c r="R408" i="7"/>
  <c r="W413" i="7"/>
  <c r="T422" i="7"/>
  <c r="V432" i="7"/>
  <c r="S441" i="7"/>
  <c r="P450" i="7"/>
  <c r="V450" i="7"/>
  <c r="O450" i="7"/>
  <c r="X458" i="7"/>
  <c r="R468" i="7"/>
  <c r="T381" i="7"/>
  <c r="R389" i="7"/>
  <c r="W404" i="7"/>
  <c r="X413" i="7"/>
  <c r="X421" i="7"/>
  <c r="X429" i="7"/>
  <c r="X437" i="7"/>
  <c r="X445" i="7"/>
  <c r="X453" i="7"/>
  <c r="X461" i="7"/>
  <c r="X469" i="7"/>
  <c r="S484" i="7"/>
  <c r="V369" i="7"/>
  <c r="S396" i="7"/>
  <c r="X393" i="7"/>
  <c r="S423" i="7"/>
  <c r="S439" i="7"/>
  <c r="S455" i="7"/>
  <c r="S471" i="7"/>
  <c r="S374" i="7"/>
  <c r="P402" i="7"/>
  <c r="O402" i="7"/>
  <c r="X396" i="7"/>
  <c r="T415" i="7"/>
  <c r="Q424" i="7"/>
  <c r="S434" i="7"/>
  <c r="P443" i="7"/>
  <c r="U443" i="7"/>
  <c r="O443" i="7"/>
  <c r="X451" i="7"/>
  <c r="U460" i="7"/>
  <c r="W470" i="7"/>
  <c r="V378" i="7"/>
  <c r="R391" i="7"/>
  <c r="X407" i="7"/>
  <c r="X414" i="7"/>
  <c r="X422" i="7"/>
  <c r="X430" i="7"/>
  <c r="X438" i="7"/>
  <c r="X446" i="7"/>
  <c r="X454" i="7"/>
  <c r="X462" i="7"/>
  <c r="X470" i="7"/>
  <c r="S493" i="7"/>
  <c r="X515" i="7"/>
  <c r="V488" i="7"/>
  <c r="V491" i="7"/>
  <c r="S510" i="7"/>
  <c r="Q514" i="7"/>
  <c r="Q529" i="7"/>
  <c r="X473" i="7"/>
  <c r="P500" i="7"/>
  <c r="O500" i="7"/>
  <c r="X494" i="7"/>
  <c r="S518" i="7"/>
  <c r="P527" i="7"/>
  <c r="O527" i="7"/>
  <c r="S542" i="7"/>
  <c r="S479" i="7"/>
  <c r="W479" i="7"/>
  <c r="R498" i="7"/>
  <c r="V510" i="7"/>
  <c r="U511" i="7"/>
  <c r="U523" i="7"/>
  <c r="R532" i="7"/>
  <c r="S553" i="7"/>
  <c r="U478" i="7"/>
  <c r="X490" i="7"/>
  <c r="R516" i="7"/>
  <c r="P525" i="7"/>
  <c r="O525" i="7"/>
  <c r="W536" i="7"/>
  <c r="V484" i="7"/>
  <c r="S503" i="7"/>
  <c r="U502" i="7"/>
  <c r="P492" i="7"/>
  <c r="O492" i="7"/>
  <c r="T490" i="7"/>
  <c r="Q507" i="7"/>
  <c r="T513" i="7"/>
  <c r="T527" i="7"/>
  <c r="X474" i="7"/>
  <c r="Q492" i="7"/>
  <c r="R506" i="7"/>
  <c r="W521" i="7"/>
  <c r="T530" i="7"/>
  <c r="U551" i="7"/>
  <c r="Q538" i="7"/>
  <c r="R555" i="7"/>
  <c r="P565" i="7"/>
  <c r="O565" i="7"/>
  <c r="U566" i="7"/>
  <c r="S600" i="7"/>
  <c r="S632" i="7"/>
  <c r="S579" i="7"/>
  <c r="P542" i="7"/>
  <c r="O542" i="7"/>
  <c r="X539" i="7"/>
  <c r="W563" i="7"/>
  <c r="Q572" i="7"/>
  <c r="V581" i="7"/>
  <c r="S590" i="7"/>
  <c r="P599" i="7"/>
  <c r="O599" i="7"/>
  <c r="U608" i="7"/>
  <c r="T619" i="7"/>
  <c r="V629" i="7"/>
  <c r="U640" i="7"/>
  <c r="T651" i="7"/>
  <c r="S670" i="7"/>
  <c r="T542" i="7"/>
  <c r="S569" i="7"/>
  <c r="P578" i="7"/>
  <c r="O578" i="7"/>
  <c r="V592" i="7"/>
  <c r="R604" i="7"/>
  <c r="S617" i="7"/>
  <c r="U627" i="7"/>
  <c r="P642" i="7"/>
  <c r="O642" i="7"/>
  <c r="P658" i="7"/>
  <c r="O658" i="7"/>
  <c r="S681" i="7"/>
  <c r="T534" i="7"/>
  <c r="X533" i="7"/>
  <c r="V544" i="7"/>
  <c r="U562" i="7"/>
  <c r="W560" i="7"/>
  <c r="S572" i="7"/>
  <c r="S580" i="7"/>
  <c r="S588" i="7"/>
  <c r="V595" i="7"/>
  <c r="Q602" i="7"/>
  <c r="T609" i="7"/>
  <c r="W616" i="7"/>
  <c r="R623" i="7"/>
  <c r="U630" i="7"/>
  <c r="X637" i="7"/>
  <c r="P645" i="7"/>
  <c r="O645" i="7"/>
  <c r="S652" i="7"/>
  <c r="R663" i="7"/>
  <c r="R679" i="7"/>
  <c r="T550" i="7"/>
  <c r="Q573" i="7"/>
  <c r="Q589" i="7"/>
  <c r="Q605" i="7"/>
  <c r="Q621" i="7"/>
  <c r="W643" i="7"/>
  <c r="P549" i="7"/>
  <c r="O549" i="7"/>
  <c r="X550" i="7"/>
  <c r="P566" i="7"/>
  <c r="O566" i="7"/>
  <c r="X565" i="7"/>
  <c r="X587" i="7"/>
  <c r="X603" i="7"/>
  <c r="X619" i="7"/>
  <c r="S642" i="7"/>
  <c r="S567" i="7"/>
  <c r="V572" i="7"/>
  <c r="V580" i="7"/>
  <c r="V588" i="7"/>
  <c r="V596" i="7"/>
  <c r="Q603" i="7"/>
  <c r="T610" i="7"/>
  <c r="W617" i="7"/>
  <c r="R624" i="7"/>
  <c r="R632" i="7"/>
  <c r="Q643" i="7"/>
  <c r="S653" i="7"/>
  <c r="R664" i="7"/>
  <c r="U679" i="7"/>
  <c r="X638" i="7"/>
  <c r="V689" i="7"/>
  <c r="Q696" i="7"/>
  <c r="S706" i="7"/>
  <c r="R717" i="7"/>
  <c r="S730" i="7"/>
  <c r="W654" i="7"/>
  <c r="W671" i="7"/>
  <c r="V694" i="7"/>
  <c r="Q707" i="7"/>
  <c r="U727" i="7"/>
  <c r="V632" i="7"/>
  <c r="S664" i="7"/>
  <c r="U698" i="7"/>
  <c r="W716" i="7"/>
  <c r="U738" i="7"/>
  <c r="R668" i="7"/>
  <c r="W679" i="7"/>
  <c r="S699" i="7"/>
  <c r="S707" i="7"/>
  <c r="S715" i="7"/>
  <c r="S723" i="7"/>
  <c r="P732" i="7"/>
  <c r="O732" i="7"/>
  <c r="Q753" i="7"/>
  <c r="X683" i="7"/>
  <c r="T690" i="7"/>
  <c r="W698" i="7"/>
  <c r="R705" i="7"/>
  <c r="U712" i="7"/>
  <c r="X719" i="7"/>
  <c r="P727" i="7"/>
  <c r="O727" i="7"/>
  <c r="S734" i="7"/>
  <c r="S742" i="7"/>
  <c r="W662" i="7"/>
  <c r="V668" i="7"/>
  <c r="R676" i="7"/>
  <c r="W701" i="7"/>
  <c r="W717" i="7"/>
  <c r="T650" i="7"/>
  <c r="U686" i="7"/>
  <c r="T691" i="7"/>
  <c r="S708" i="7"/>
  <c r="S724" i="7"/>
  <c r="S740" i="7"/>
  <c r="V656" i="7"/>
  <c r="R680" i="7"/>
  <c r="X678" i="7"/>
  <c r="U697" i="7"/>
  <c r="P704" i="7"/>
  <c r="O704" i="7"/>
  <c r="S711" i="7"/>
  <c r="V718" i="7"/>
  <c r="Q725" i="7"/>
  <c r="S735" i="7"/>
  <c r="S751" i="7"/>
  <c r="S745" i="7"/>
  <c r="P772" i="7"/>
  <c r="O772" i="7"/>
  <c r="U781" i="7"/>
  <c r="T792" i="7"/>
  <c r="S803" i="7"/>
  <c r="U813" i="7"/>
  <c r="T824" i="7"/>
  <c r="S835" i="7"/>
  <c r="S851" i="7"/>
  <c r="R750" i="7"/>
  <c r="T759" i="7"/>
  <c r="S782" i="7"/>
  <c r="Q804" i="7"/>
  <c r="U824" i="7"/>
  <c r="S846" i="7"/>
  <c r="P740" i="7"/>
  <c r="O740" i="7"/>
  <c r="X740" i="7"/>
  <c r="X770" i="7"/>
  <c r="S777" i="7"/>
  <c r="V784" i="7"/>
  <c r="V792" i="7"/>
  <c r="S801" i="7"/>
  <c r="X810" i="7"/>
  <c r="U819" i="7"/>
  <c r="R828" i="7"/>
  <c r="W837" i="7"/>
  <c r="S849" i="7"/>
  <c r="U758" i="7"/>
  <c r="U767" i="7"/>
  <c r="R775" i="7"/>
  <c r="R783" i="7"/>
  <c r="R791" i="7"/>
  <c r="R799" i="7"/>
  <c r="R807" i="7"/>
  <c r="R815" i="7"/>
  <c r="R823" i="7"/>
  <c r="R839" i="7"/>
  <c r="R847" i="7"/>
  <c r="Q858" i="7"/>
  <c r="U878" i="7"/>
  <c r="P751" i="7"/>
  <c r="O751" i="7"/>
  <c r="V749" i="7"/>
  <c r="V754" i="7"/>
  <c r="Q769" i="7"/>
  <c r="U777" i="7"/>
  <c r="X784" i="7"/>
  <c r="P792" i="7"/>
  <c r="O792" i="7"/>
  <c r="S799" i="7"/>
  <c r="V806" i="7"/>
  <c r="Q813" i="7"/>
  <c r="T820" i="7"/>
  <c r="W827" i="7"/>
  <c r="R834" i="7"/>
  <c r="U841" i="7"/>
  <c r="X848" i="7"/>
  <c r="W757" i="7"/>
  <c r="R761" i="7"/>
  <c r="U760" i="7"/>
  <c r="W782" i="7"/>
  <c r="W798" i="7"/>
  <c r="W814" i="7"/>
  <c r="W830" i="7"/>
  <c r="W846" i="7"/>
  <c r="T740" i="7"/>
  <c r="S744" i="7"/>
  <c r="Q764" i="7"/>
  <c r="U775" i="7"/>
  <c r="X782" i="7"/>
  <c r="P790" i="7"/>
  <c r="O790" i="7"/>
  <c r="S797" i="7"/>
  <c r="V804" i="7"/>
  <c r="Q811" i="7"/>
  <c r="T818" i="7"/>
  <c r="W825" i="7"/>
  <c r="R832" i="7"/>
  <c r="U839" i="7"/>
  <c r="X846" i="7"/>
  <c r="P854" i="7"/>
  <c r="O854" i="7"/>
  <c r="V730" i="7"/>
  <c r="Q766" i="7"/>
  <c r="U770" i="7"/>
  <c r="X777" i="7"/>
  <c r="P785" i="7"/>
  <c r="O785" i="7"/>
  <c r="S792" i="7"/>
  <c r="V799" i="7"/>
  <c r="Q806" i="7"/>
  <c r="T813" i="7"/>
  <c r="W820" i="7"/>
  <c r="R827" i="7"/>
  <c r="U834" i="7"/>
  <c r="X841" i="7"/>
  <c r="P849" i="7"/>
  <c r="O849" i="7"/>
  <c r="P857" i="7"/>
  <c r="O857" i="7"/>
  <c r="S872" i="7"/>
  <c r="V876" i="7"/>
  <c r="P906" i="7"/>
  <c r="O906" i="7"/>
  <c r="S929" i="7"/>
  <c r="T950" i="7"/>
  <c r="P970" i="7"/>
  <c r="O970" i="7"/>
  <c r="Q871" i="7"/>
  <c r="P888" i="7"/>
  <c r="O888" i="7"/>
  <c r="U890" i="7"/>
  <c r="Q914" i="7"/>
  <c r="Q938" i="7"/>
  <c r="U958" i="7"/>
  <c r="S980" i="7"/>
  <c r="U867" i="7"/>
  <c r="T884" i="7"/>
  <c r="S895" i="7"/>
  <c r="R906" i="7"/>
  <c r="S919" i="7"/>
  <c r="V934" i="7"/>
  <c r="V950" i="7"/>
  <c r="V966" i="7"/>
  <c r="V982" i="7"/>
  <c r="P861" i="7"/>
  <c r="O861" i="7"/>
  <c r="X864" i="7"/>
  <c r="Q875" i="7"/>
  <c r="W881" i="7"/>
  <c r="R889" i="7"/>
  <c r="Q896" i="7"/>
  <c r="Q904" i="7"/>
  <c r="O904" i="7"/>
  <c r="Q912" i="7"/>
  <c r="Q920" i="7"/>
  <c r="Q928" i="7"/>
  <c r="Q936" i="7"/>
  <c r="Q944" i="7"/>
  <c r="Q952" i="7"/>
  <c r="Q960" i="7"/>
  <c r="Q968" i="7"/>
  <c r="Q976" i="7"/>
  <c r="Q984" i="7"/>
  <c r="Q992" i="7"/>
  <c r="U1004" i="7"/>
  <c r="S1026" i="7"/>
  <c r="W853" i="7"/>
  <c r="V885" i="7"/>
  <c r="X894" i="7"/>
  <c r="P902" i="7"/>
  <c r="O902" i="7"/>
  <c r="S909" i="7"/>
  <c r="V916" i="7"/>
  <c r="Q923" i="7"/>
  <c r="V932" i="7"/>
  <c r="S941" i="7"/>
  <c r="P950" i="7"/>
  <c r="O950" i="7"/>
  <c r="U959" i="7"/>
  <c r="R968" i="7"/>
  <c r="T978" i="7"/>
  <c r="Q987" i="7"/>
  <c r="S861" i="7"/>
  <c r="V859" i="7"/>
  <c r="R879" i="7"/>
  <c r="W884" i="7"/>
  <c r="Q902" i="7"/>
  <c r="Q918" i="7"/>
  <c r="Q934" i="7"/>
  <c r="Q950" i="7"/>
  <c r="Q966" i="7"/>
  <c r="Q982" i="7"/>
  <c r="P860" i="7"/>
  <c r="O860" i="7"/>
  <c r="S877" i="7"/>
  <c r="V889" i="7"/>
  <c r="T896" i="7"/>
  <c r="W903" i="7"/>
  <c r="R910" i="7"/>
  <c r="U917" i="7"/>
  <c r="X924" i="7"/>
  <c r="P932" i="7"/>
  <c r="O932" i="7"/>
  <c r="S939" i="7"/>
  <c r="V946" i="7"/>
  <c r="Q953" i="7"/>
  <c r="T960" i="7"/>
  <c r="W967" i="7"/>
  <c r="R974" i="7"/>
  <c r="U981" i="7"/>
  <c r="R990" i="7"/>
  <c r="R866" i="7"/>
  <c r="X872" i="7"/>
  <c r="Q883" i="7"/>
  <c r="W889" i="7"/>
  <c r="R897" i="7"/>
  <c r="U904" i="7"/>
  <c r="X911" i="7"/>
  <c r="P919" i="7"/>
  <c r="O919" i="7"/>
  <c r="S926" i="7"/>
  <c r="V933" i="7"/>
  <c r="Q940" i="7"/>
  <c r="T947" i="7"/>
  <c r="W954" i="7"/>
  <c r="R961" i="7"/>
  <c r="U968" i="7"/>
  <c r="X975" i="7"/>
  <c r="P983" i="7"/>
  <c r="O983" i="7"/>
  <c r="S990" i="7"/>
  <c r="S998" i="7"/>
  <c r="Q1012" i="7"/>
  <c r="Q1028" i="7"/>
  <c r="S1003" i="7"/>
  <c r="R1005" i="7"/>
  <c r="U1014" i="7"/>
  <c r="X1015" i="7"/>
  <c r="R1034" i="7"/>
  <c r="U1049" i="7"/>
  <c r="S1063" i="7"/>
  <c r="R1074" i="7"/>
  <c r="P1088" i="7"/>
  <c r="O1088" i="7"/>
  <c r="T1100" i="7"/>
  <c r="R1114" i="7"/>
  <c r="R1130" i="7"/>
  <c r="R1146" i="7"/>
  <c r="S1001" i="7"/>
  <c r="X1012" i="7"/>
  <c r="P1024" i="7"/>
  <c r="O1024" i="7"/>
  <c r="U1032" i="7"/>
  <c r="U1060" i="7"/>
  <c r="S1082" i="7"/>
  <c r="Q1104" i="7"/>
  <c r="U1124" i="7"/>
  <c r="S1146" i="7"/>
  <c r="Q1168" i="7"/>
  <c r="R992" i="7"/>
  <c r="Q995" i="7"/>
  <c r="V1005" i="7"/>
  <c r="P1027" i="7"/>
  <c r="O1027" i="7"/>
  <c r="U1047" i="7"/>
  <c r="S1069" i="7"/>
  <c r="S1101" i="7"/>
  <c r="S1133" i="7"/>
  <c r="T1006" i="7"/>
  <c r="U1021" i="7"/>
  <c r="U1034" i="7"/>
  <c r="S1040" i="7"/>
  <c r="S1048" i="7"/>
  <c r="S1056" i="7"/>
  <c r="S1064" i="7"/>
  <c r="S1072" i="7"/>
  <c r="S1080" i="7"/>
  <c r="S1088" i="7"/>
  <c r="S1096" i="7"/>
  <c r="S1104" i="7"/>
  <c r="S1112" i="7"/>
  <c r="S1120" i="7"/>
  <c r="S1128" i="7"/>
  <c r="S1136" i="7"/>
  <c r="S1144" i="7"/>
  <c r="V1151" i="7"/>
  <c r="Q1158" i="7"/>
  <c r="T1165" i="7"/>
  <c r="W1172" i="7"/>
  <c r="Q1182" i="7"/>
  <c r="Q1013" i="7"/>
  <c r="W1019" i="7"/>
  <c r="P1030" i="7"/>
  <c r="O1030" i="7"/>
  <c r="P1036" i="7"/>
  <c r="O1036" i="7"/>
  <c r="S1043" i="7"/>
  <c r="V1050" i="7"/>
  <c r="Q1057" i="7"/>
  <c r="T1064" i="7"/>
  <c r="W1071" i="7"/>
  <c r="R1078" i="7"/>
  <c r="U1085" i="7"/>
  <c r="X1092" i="7"/>
  <c r="P1100" i="7"/>
  <c r="O1100" i="7"/>
  <c r="S1107" i="7"/>
  <c r="V1114" i="7"/>
  <c r="Q1121" i="7"/>
  <c r="T1128" i="7"/>
  <c r="W1135" i="7"/>
  <c r="R1142" i="7"/>
  <c r="U1149" i="7"/>
  <c r="W1159" i="7"/>
  <c r="V1006" i="7"/>
  <c r="X1020" i="7"/>
  <c r="P1032" i="7"/>
  <c r="O1032" i="7"/>
  <c r="U1048" i="7"/>
  <c r="U1064" i="7"/>
  <c r="U1080" i="7"/>
  <c r="U1096" i="7"/>
  <c r="U1112" i="7"/>
  <c r="U1128" i="7"/>
  <c r="U1144" i="7"/>
  <c r="X1159" i="7"/>
  <c r="Q1172" i="7"/>
  <c r="T1000" i="7"/>
  <c r="V1013" i="7"/>
  <c r="U1043" i="7"/>
  <c r="U1059" i="7"/>
  <c r="U1075" i="7"/>
  <c r="U1091" i="7"/>
  <c r="U1107" i="7"/>
  <c r="U1123" i="7"/>
  <c r="X1138" i="7"/>
  <c r="Q1151" i="7"/>
  <c r="T999" i="7"/>
  <c r="T1014" i="7"/>
  <c r="V1028" i="7"/>
  <c r="P1037" i="7"/>
  <c r="O1037" i="7"/>
  <c r="Q1042" i="7"/>
  <c r="O1042" i="7"/>
  <c r="T1049" i="7"/>
  <c r="W1056" i="7"/>
  <c r="R1063" i="7"/>
  <c r="U1070" i="7"/>
  <c r="X1077" i="7"/>
  <c r="P1085" i="7"/>
  <c r="O1085" i="7"/>
  <c r="S1092" i="7"/>
  <c r="W566" i="7"/>
  <c r="U614" i="7"/>
  <c r="U585" i="7"/>
  <c r="V543" i="7"/>
  <c r="T599" i="7"/>
  <c r="T578" i="7"/>
  <c r="Q651" i="7"/>
  <c r="P683" i="7"/>
  <c r="O683" i="7"/>
  <c r="S712" i="7"/>
  <c r="S718" i="7"/>
  <c r="U752" i="7"/>
  <c r="S713" i="7"/>
  <c r="W720" i="7"/>
  <c r="P686" i="7"/>
  <c r="O686" i="7"/>
  <c r="W747" i="7"/>
  <c r="U789" i="7"/>
  <c r="S798" i="7"/>
  <c r="T774" i="7"/>
  <c r="W764" i="7"/>
  <c r="X797" i="7"/>
  <c r="X829" i="7"/>
  <c r="U750" i="7"/>
  <c r="P776" i="7"/>
  <c r="O776" i="7"/>
  <c r="X832" i="7"/>
  <c r="S773" i="7"/>
  <c r="W809" i="7"/>
  <c r="S845" i="7"/>
  <c r="S776" i="7"/>
  <c r="W804" i="7"/>
  <c r="P833" i="7"/>
  <c r="O833" i="7"/>
  <c r="P922" i="7"/>
  <c r="O922" i="7"/>
  <c r="S932" i="7"/>
  <c r="S996" i="7"/>
  <c r="W915" i="7"/>
  <c r="R962" i="7"/>
  <c r="T870" i="7"/>
  <c r="R909" i="7"/>
  <c r="R965" i="7"/>
  <c r="Q1000" i="7"/>
  <c r="V892" i="7"/>
  <c r="T914" i="7"/>
  <c r="T930" i="7"/>
  <c r="V948" i="7"/>
  <c r="U975" i="7"/>
  <c r="X857" i="7"/>
  <c r="T877" i="7"/>
  <c r="U930" i="7"/>
  <c r="U962" i="7"/>
  <c r="U994" i="7"/>
  <c r="S923" i="7"/>
  <c r="Q937" i="7"/>
  <c r="U965" i="7"/>
  <c r="P980" i="7"/>
  <c r="O980" i="7"/>
  <c r="X877" i="7"/>
  <c r="Q924" i="7"/>
  <c r="S974" i="7"/>
  <c r="Q988" i="7"/>
  <c r="S1047" i="7"/>
  <c r="S1111" i="7"/>
  <c r="Q1022" i="7"/>
  <c r="Q993" i="7"/>
  <c r="R1025" i="7"/>
  <c r="V1004" i="7"/>
  <c r="X1032" i="7"/>
  <c r="Q1046" i="7"/>
  <c r="Q1086" i="7"/>
  <c r="O1086" i="7"/>
  <c r="U1170" i="7"/>
  <c r="U1178" i="7"/>
  <c r="V1009" i="7"/>
  <c r="V1034" i="7"/>
  <c r="U1069" i="7"/>
  <c r="U1133" i="7"/>
  <c r="P1148" i="7"/>
  <c r="O1148" i="7"/>
  <c r="W1003" i="7"/>
  <c r="Q1044" i="7"/>
  <c r="Q1076" i="7"/>
  <c r="Q1124" i="7"/>
  <c r="Q1140" i="7"/>
  <c r="P1018" i="7"/>
  <c r="O1018" i="7"/>
  <c r="Q1055" i="7"/>
  <c r="Q1119" i="7"/>
  <c r="W996" i="7"/>
  <c r="X1024" i="7"/>
  <c r="R1047" i="7"/>
  <c r="X1061" i="7"/>
  <c r="P1069" i="7"/>
  <c r="O1069" i="7"/>
  <c r="V1083" i="7"/>
  <c r="T1097" i="7"/>
  <c r="U1118" i="7"/>
  <c r="S1140" i="7"/>
  <c r="Q1154" i="7"/>
  <c r="U1188" i="7"/>
  <c r="S1226" i="7"/>
  <c r="T1247" i="7"/>
  <c r="R1269" i="7"/>
  <c r="T1295" i="7"/>
  <c r="P1331" i="7"/>
  <c r="O1331" i="7"/>
  <c r="Q1159" i="7"/>
  <c r="S1197" i="7"/>
  <c r="Q1283" i="7"/>
  <c r="S1325" i="7"/>
  <c r="U1367" i="7"/>
  <c r="S1200" i="7"/>
  <c r="S1264" i="7"/>
  <c r="S1175" i="7"/>
  <c r="P1187" i="7"/>
  <c r="O1187" i="7"/>
  <c r="R1198" i="7"/>
  <c r="R1222" i="7"/>
  <c r="R1230" i="7"/>
  <c r="O1230" i="7"/>
  <c r="Q13" i="7"/>
  <c r="S55" i="7"/>
  <c r="Q16" i="7"/>
  <c r="X6" i="7"/>
  <c r="S29" i="7"/>
  <c r="S61" i="7"/>
  <c r="P17" i="7"/>
  <c r="O17" i="7"/>
  <c r="P25" i="7"/>
  <c r="O25" i="7"/>
  <c r="X49" i="7"/>
  <c r="R59" i="7"/>
  <c r="Q41" i="7"/>
  <c r="X7" i="7"/>
  <c r="T35" i="7"/>
  <c r="R57" i="7"/>
  <c r="R67" i="7"/>
  <c r="T24" i="7"/>
  <c r="Q65" i="7"/>
  <c r="S126" i="7"/>
  <c r="T32" i="7"/>
  <c r="P69" i="7"/>
  <c r="O69" i="7"/>
  <c r="V78" i="7"/>
  <c r="R113" i="7"/>
  <c r="V126" i="7"/>
  <c r="X112" i="7"/>
  <c r="R116" i="7"/>
  <c r="Q152" i="7"/>
  <c r="X110" i="7"/>
  <c r="U132" i="7"/>
  <c r="W56" i="7"/>
  <c r="T75" i="7"/>
  <c r="T108" i="7"/>
  <c r="P128" i="7"/>
  <c r="O128" i="7"/>
  <c r="W119" i="7"/>
  <c r="T134" i="7"/>
  <c r="V152" i="7"/>
  <c r="P168" i="7"/>
  <c r="O168" i="7"/>
  <c r="U179" i="7"/>
  <c r="X210" i="7"/>
  <c r="Q153" i="7"/>
  <c r="Q200" i="7"/>
  <c r="S245" i="7"/>
  <c r="W178" i="7"/>
  <c r="X208" i="7"/>
  <c r="S171" i="7"/>
  <c r="V196" i="7"/>
  <c r="X244" i="7"/>
  <c r="Q205" i="7"/>
  <c r="S12" i="7"/>
  <c r="U17" i="7"/>
  <c r="S39" i="7"/>
  <c r="Q61" i="7"/>
  <c r="S18" i="7"/>
  <c r="V33" i="7"/>
  <c r="S58" i="7"/>
  <c r="S21" i="7"/>
  <c r="X30" i="7"/>
  <c r="T42" i="7"/>
  <c r="S53" i="7"/>
  <c r="U2" i="7"/>
  <c r="U10" i="7"/>
  <c r="U18" i="7"/>
  <c r="U26" i="7"/>
  <c r="U34" i="7"/>
  <c r="R43" i="7"/>
  <c r="W52" i="7"/>
  <c r="T61" i="7"/>
  <c r="U13" i="7"/>
  <c r="U29" i="7"/>
  <c r="U45" i="7"/>
  <c r="S59" i="7"/>
  <c r="W10" i="7"/>
  <c r="T19" i="7"/>
  <c r="Q28" i="7"/>
  <c r="V37" i="7"/>
  <c r="U48" i="7"/>
  <c r="Q60" i="7"/>
  <c r="Q46" i="7"/>
  <c r="X44" i="7"/>
  <c r="W62" i="7"/>
  <c r="Q11" i="7"/>
  <c r="Q27" i="7"/>
  <c r="Q43" i="7"/>
  <c r="R64" i="7"/>
  <c r="S78" i="7"/>
  <c r="Q3" i="7"/>
  <c r="R53" i="7"/>
  <c r="Q19" i="7"/>
  <c r="Q35" i="7"/>
  <c r="S71" i="7"/>
  <c r="S127" i="7"/>
  <c r="Q82" i="7"/>
  <c r="Q84" i="7"/>
  <c r="P99" i="7"/>
  <c r="O99" i="7"/>
  <c r="U107" i="7"/>
  <c r="R114" i="7"/>
  <c r="S129" i="7"/>
  <c r="R135" i="7"/>
  <c r="S148" i="7"/>
  <c r="X60" i="7"/>
  <c r="T83" i="7"/>
  <c r="P103" i="7"/>
  <c r="O103" i="7"/>
  <c r="U103" i="7"/>
  <c r="U113" i="7"/>
  <c r="S130" i="7"/>
  <c r="Q71" i="7"/>
  <c r="Q86" i="7"/>
  <c r="Q118" i="7"/>
  <c r="S138" i="7"/>
  <c r="P71" i="7"/>
  <c r="O71" i="7"/>
  <c r="U82" i="7"/>
  <c r="W97" i="7"/>
  <c r="W112" i="7"/>
  <c r="R136" i="7"/>
  <c r="S149" i="7"/>
  <c r="U88" i="7"/>
  <c r="R105" i="7"/>
  <c r="T119" i="7"/>
  <c r="V118" i="7"/>
  <c r="Q134" i="7"/>
  <c r="Q142" i="7"/>
  <c r="Q150" i="7"/>
  <c r="S184" i="7"/>
  <c r="T56" i="7"/>
  <c r="P78" i="7"/>
  <c r="O78" i="7"/>
  <c r="R77" i="7"/>
  <c r="U89" i="7"/>
  <c r="Q109" i="7"/>
  <c r="P126" i="7"/>
  <c r="O126" i="7"/>
  <c r="X120" i="7"/>
  <c r="V138" i="7"/>
  <c r="S155" i="7"/>
  <c r="R61" i="7"/>
  <c r="U133" i="7"/>
  <c r="W146" i="7"/>
  <c r="W87" i="7"/>
  <c r="U106" i="7"/>
  <c r="S123" i="7"/>
  <c r="V136" i="7"/>
  <c r="V144" i="7"/>
  <c r="R156" i="7"/>
  <c r="S201" i="7"/>
  <c r="U163" i="7"/>
  <c r="P170" i="7"/>
  <c r="O170" i="7"/>
  <c r="T181" i="7"/>
  <c r="P201" i="7"/>
  <c r="O201" i="7"/>
  <c r="U211" i="7"/>
  <c r="Q231" i="7"/>
  <c r="T255" i="7"/>
  <c r="R152" i="7"/>
  <c r="R158" i="7"/>
  <c r="R182" i="7"/>
  <c r="R214" i="7"/>
  <c r="P235" i="7"/>
  <c r="O235" i="7"/>
  <c r="U247" i="7"/>
  <c r="S261" i="7"/>
  <c r="P165" i="7"/>
  <c r="O165" i="7"/>
  <c r="U180" i="7"/>
  <c r="W195" i="7"/>
  <c r="W210" i="7"/>
  <c r="W225" i="7"/>
  <c r="R233" i="7"/>
  <c r="R243" i="7"/>
  <c r="R259" i="7"/>
  <c r="P173" i="7"/>
  <c r="O173" i="7"/>
  <c r="U170" i="7"/>
  <c r="R187" i="7"/>
  <c r="T201" i="7"/>
  <c r="V200" i="7"/>
  <c r="Q220" i="7"/>
  <c r="X227" i="7"/>
  <c r="P236" i="7"/>
  <c r="O236" i="7"/>
  <c r="T248" i="7"/>
  <c r="X260" i="7"/>
  <c r="S154" i="7"/>
  <c r="T170" i="7"/>
  <c r="P177" i="7"/>
  <c r="O177" i="7"/>
  <c r="Q189" i="7"/>
  <c r="X185" i="7"/>
  <c r="P207" i="7"/>
  <c r="O207" i="7"/>
  <c r="T206" i="7"/>
  <c r="Q223" i="7"/>
  <c r="X228" i="7"/>
  <c r="Q236" i="7"/>
  <c r="V245" i="7"/>
  <c r="S254" i="7"/>
  <c r="T267" i="7"/>
  <c r="P287" i="7"/>
  <c r="R287" i="7"/>
  <c r="O287" i="7"/>
  <c r="T158" i="7"/>
  <c r="W182" i="7"/>
  <c r="W200" i="7"/>
  <c r="R221" i="7"/>
  <c r="V240" i="7"/>
  <c r="V256" i="7"/>
  <c r="T157" i="7"/>
  <c r="X198" i="7"/>
  <c r="S236" i="7"/>
  <c r="S244" i="7"/>
  <c r="P253" i="7"/>
  <c r="O253" i="7"/>
  <c r="W264" i="7"/>
  <c r="S165" i="7"/>
  <c r="T177" i="7"/>
  <c r="V176" i="7"/>
  <c r="Q196" i="7"/>
  <c r="V204" i="7"/>
  <c r="V207" i="7"/>
  <c r="S226" i="7"/>
  <c r="Q230" i="7"/>
  <c r="O230" i="7"/>
  <c r="X240" i="7"/>
  <c r="X248" i="7"/>
  <c r="X256" i="7"/>
  <c r="X264" i="7"/>
  <c r="P280" i="7"/>
  <c r="O280" i="7"/>
  <c r="X269" i="7"/>
  <c r="X277" i="7"/>
  <c r="X280" i="7"/>
  <c r="P304" i="7"/>
  <c r="O304" i="7"/>
  <c r="X311" i="7"/>
  <c r="S334" i="7"/>
  <c r="T355" i="7"/>
  <c r="T280" i="7"/>
  <c r="R316" i="7"/>
  <c r="Q327" i="7"/>
  <c r="U339" i="7"/>
  <c r="S353" i="7"/>
  <c r="T366" i="7"/>
  <c r="P378" i="7"/>
  <c r="O378" i="7"/>
  <c r="P270" i="7"/>
  <c r="O270" i="7"/>
  <c r="X294" i="7"/>
  <c r="R302" i="7"/>
  <c r="S317" i="7"/>
  <c r="W328" i="7"/>
  <c r="W344" i="7"/>
  <c r="W360" i="7"/>
  <c r="S264" i="7"/>
  <c r="R274" i="7"/>
  <c r="U278" i="7"/>
  <c r="P291" i="7"/>
  <c r="O291" i="7"/>
  <c r="U288" i="7"/>
  <c r="R305" i="7"/>
  <c r="T318" i="7"/>
  <c r="W331" i="7"/>
  <c r="P344" i="7"/>
  <c r="O344" i="7"/>
  <c r="T356" i="7"/>
  <c r="X368" i="7"/>
  <c r="Q268" i="7"/>
  <c r="U270" i="7"/>
  <c r="S290" i="7"/>
  <c r="T291" i="7"/>
  <c r="P308" i="7"/>
  <c r="O308" i="7"/>
  <c r="P312" i="7"/>
  <c r="O312" i="7"/>
  <c r="T321" i="7"/>
  <c r="V329" i="7"/>
  <c r="S338" i="7"/>
  <c r="P347" i="7"/>
  <c r="O347" i="7"/>
  <c r="U356" i="7"/>
  <c r="R365" i="7"/>
  <c r="T383" i="7"/>
  <c r="R284" i="7"/>
  <c r="V303" i="7"/>
  <c r="S333" i="7"/>
  <c r="S349" i="7"/>
  <c r="W369" i="7"/>
  <c r="P278" i="7"/>
  <c r="O278" i="7"/>
  <c r="W320" i="7"/>
  <c r="S328" i="7"/>
  <c r="P337" i="7"/>
  <c r="O337" i="7"/>
  <c r="X345" i="7"/>
  <c r="U354" i="7"/>
  <c r="W364" i="7"/>
  <c r="S384" i="7"/>
  <c r="T295" i="7"/>
  <c r="V294" i="7"/>
  <c r="Q314" i="7"/>
  <c r="X321" i="7"/>
  <c r="T328" i="7"/>
  <c r="T336" i="7"/>
  <c r="T344" i="7"/>
  <c r="T352" i="7"/>
  <c r="T360" i="7"/>
  <c r="T368" i="7"/>
  <c r="T376" i="7"/>
  <c r="S395" i="7"/>
  <c r="S416" i="7"/>
  <c r="P441" i="7"/>
  <c r="O441" i="7"/>
  <c r="S464" i="7"/>
  <c r="W392" i="7"/>
  <c r="T403" i="7"/>
  <c r="V402" i="7"/>
  <c r="Q417" i="7"/>
  <c r="T432" i="7"/>
  <c r="P444" i="7"/>
  <c r="O444" i="7"/>
  <c r="Q457" i="7"/>
  <c r="U469" i="7"/>
  <c r="R381" i="7"/>
  <c r="P386" i="7"/>
  <c r="O386" i="7"/>
  <c r="T390" i="7"/>
  <c r="T392" i="7"/>
  <c r="P411" i="7"/>
  <c r="O411" i="7"/>
  <c r="V421" i="7"/>
  <c r="R433" i="7"/>
  <c r="S446" i="7"/>
  <c r="V461" i="7"/>
  <c r="S389" i="7"/>
  <c r="X399" i="7"/>
  <c r="R409" i="7"/>
  <c r="T414" i="7"/>
  <c r="V424" i="7"/>
  <c r="S433" i="7"/>
  <c r="P442" i="7"/>
  <c r="O442" i="7"/>
  <c r="X450" i="7"/>
  <c r="R460" i="7"/>
  <c r="W469" i="7"/>
  <c r="X377" i="7"/>
  <c r="V385" i="7"/>
  <c r="U406" i="7"/>
  <c r="U414" i="7"/>
  <c r="U422" i="7"/>
  <c r="U430" i="7"/>
  <c r="U438" i="7"/>
  <c r="U446" i="7"/>
  <c r="U454" i="7"/>
  <c r="U462" i="7"/>
  <c r="U470" i="7"/>
  <c r="P485" i="7"/>
  <c r="O485" i="7"/>
  <c r="S372" i="7"/>
  <c r="S397" i="7"/>
  <c r="Q400" i="7"/>
  <c r="U425" i="7"/>
  <c r="U441" i="7"/>
  <c r="U457" i="7"/>
  <c r="U473" i="7"/>
  <c r="W370" i="7"/>
  <c r="Q401" i="7"/>
  <c r="X406" i="7"/>
  <c r="Q416" i="7"/>
  <c r="S426" i="7"/>
  <c r="P435" i="7"/>
  <c r="O435" i="7"/>
  <c r="X443" i="7"/>
  <c r="U452" i="7"/>
  <c r="W462" i="7"/>
  <c r="T471" i="7"/>
  <c r="W377" i="7"/>
  <c r="W394" i="7"/>
  <c r="W408" i="7"/>
  <c r="U415" i="7"/>
  <c r="U423" i="7"/>
  <c r="U431" i="7"/>
  <c r="U439" i="7"/>
  <c r="U447" i="7"/>
  <c r="U455" i="7"/>
  <c r="U463" i="7"/>
  <c r="U471" i="7"/>
  <c r="S501" i="7"/>
  <c r="W516" i="7"/>
  <c r="U489" i="7"/>
  <c r="R496" i="7"/>
  <c r="U510" i="7"/>
  <c r="S531" i="7"/>
  <c r="X484" i="7"/>
  <c r="Q499" i="7"/>
  <c r="T510" i="7"/>
  <c r="P519" i="7"/>
  <c r="O519" i="7"/>
  <c r="U528" i="7"/>
  <c r="P543" i="7"/>
  <c r="O543" i="7"/>
  <c r="R482" i="7"/>
  <c r="X489" i="7"/>
  <c r="R499" i="7"/>
  <c r="V511" i="7"/>
  <c r="W517" i="7"/>
  <c r="R524" i="7"/>
  <c r="Q535" i="7"/>
  <c r="U555" i="7"/>
  <c r="W476" i="7"/>
  <c r="X491" i="7"/>
  <c r="P517" i="7"/>
  <c r="O517" i="7"/>
  <c r="X525" i="7"/>
  <c r="V539" i="7"/>
  <c r="R559" i="7"/>
  <c r="X482" i="7"/>
  <c r="Q504" i="7"/>
  <c r="S519" i="7"/>
  <c r="Q491" i="7"/>
  <c r="X486" i="7"/>
  <c r="U503" i="7"/>
  <c r="X509" i="7"/>
  <c r="S530" i="7"/>
  <c r="Q481" i="7"/>
  <c r="X497" i="7"/>
  <c r="R507" i="7"/>
  <c r="T522" i="7"/>
  <c r="S533" i="7"/>
  <c r="W553" i="7"/>
  <c r="U534" i="7"/>
  <c r="P557" i="7"/>
  <c r="O557" i="7"/>
  <c r="T561" i="7"/>
  <c r="V565" i="7"/>
  <c r="R603" i="7"/>
  <c r="R635" i="7"/>
  <c r="S587" i="7"/>
  <c r="Q546" i="7"/>
  <c r="R566" i="7"/>
  <c r="V573" i="7"/>
  <c r="S582" i="7"/>
  <c r="P591" i="7"/>
  <c r="O591" i="7"/>
  <c r="U600" i="7"/>
  <c r="R609" i="7"/>
  <c r="Q620" i="7"/>
  <c r="S630" i="7"/>
  <c r="R641" i="7"/>
  <c r="T675" i="7"/>
  <c r="X538" i="7"/>
  <c r="P570" i="7"/>
  <c r="O570" i="7"/>
  <c r="S593" i="7"/>
  <c r="T606" i="7"/>
  <c r="P618" i="7"/>
  <c r="O618" i="7"/>
  <c r="R628" i="7"/>
  <c r="U643" i="7"/>
  <c r="U659" i="7"/>
  <c r="U683" i="7"/>
  <c r="X530" i="7"/>
  <c r="Q540" i="7"/>
  <c r="U553" i="7"/>
  <c r="Q562" i="7"/>
  <c r="P567" i="7"/>
  <c r="O567" i="7"/>
  <c r="P573" i="7"/>
  <c r="O573" i="7"/>
  <c r="P581" i="7"/>
  <c r="O581" i="7"/>
  <c r="P589" i="7"/>
  <c r="O589" i="7"/>
  <c r="S596" i="7"/>
  <c r="V603" i="7"/>
  <c r="Q610" i="7"/>
  <c r="T617" i="7"/>
  <c r="W624" i="7"/>
  <c r="R631" i="7"/>
  <c r="U638" i="7"/>
  <c r="X645" i="7"/>
  <c r="P653" i="7"/>
  <c r="O653" i="7"/>
  <c r="W664" i="7"/>
  <c r="W680" i="7"/>
  <c r="X546" i="7"/>
  <c r="S575" i="7"/>
  <c r="S591" i="7"/>
  <c r="S607" i="7"/>
  <c r="S647" i="7"/>
  <c r="T545" i="7"/>
  <c r="T562" i="7"/>
  <c r="W574" i="7"/>
  <c r="W590" i="7"/>
  <c r="W606" i="7"/>
  <c r="W622" i="7"/>
  <c r="X643" i="7"/>
  <c r="R568" i="7"/>
  <c r="S573" i="7"/>
  <c r="S581" i="7"/>
  <c r="S589" i="7"/>
  <c r="S597" i="7"/>
  <c r="V604" i="7"/>
  <c r="Q611" i="7"/>
  <c r="T618" i="7"/>
  <c r="W625" i="7"/>
  <c r="W633" i="7"/>
  <c r="V644" i="7"/>
  <c r="U655" i="7"/>
  <c r="W665" i="7"/>
  <c r="Q645" i="7"/>
  <c r="R688" i="7"/>
  <c r="S698" i="7"/>
  <c r="P707" i="7"/>
  <c r="O707" i="7"/>
  <c r="T719" i="7"/>
  <c r="P731" i="7"/>
  <c r="O731" i="7"/>
  <c r="R741" i="7"/>
  <c r="P661" i="7"/>
  <c r="O661" i="7"/>
  <c r="U695" i="7"/>
  <c r="S709" i="7"/>
  <c r="Q731" i="7"/>
  <c r="W631" i="7"/>
  <c r="W660" i="7"/>
  <c r="S720" i="7"/>
  <c r="W663" i="7"/>
  <c r="V664" i="7"/>
  <c r="V687" i="7"/>
  <c r="P700" i="7"/>
  <c r="O700" i="7"/>
  <c r="P708" i="7"/>
  <c r="O708" i="7"/>
  <c r="P716" i="7"/>
  <c r="O716" i="7"/>
  <c r="P724" i="7"/>
  <c r="O724" i="7"/>
  <c r="U733" i="7"/>
  <c r="S755" i="7"/>
  <c r="W687" i="7"/>
  <c r="X686" i="7"/>
  <c r="T699" i="7"/>
  <c r="W706" i="7"/>
  <c r="R713" i="7"/>
  <c r="U720" i="7"/>
  <c r="X727" i="7"/>
  <c r="P735" i="7"/>
  <c r="O735" i="7"/>
  <c r="P743" i="7"/>
  <c r="O743" i="7"/>
  <c r="P669" i="7"/>
  <c r="O669" i="7"/>
  <c r="W667" i="7"/>
  <c r="V672" i="7"/>
  <c r="Q703" i="7"/>
  <c r="Q719" i="7"/>
  <c r="X646" i="7"/>
  <c r="R689" i="7"/>
  <c r="X687" i="7"/>
  <c r="U710" i="7"/>
  <c r="X659" i="7"/>
  <c r="R675" i="7"/>
  <c r="V676" i="7"/>
  <c r="R684" i="7"/>
  <c r="R698" i="7"/>
  <c r="X704" i="7"/>
  <c r="P712" i="7"/>
  <c r="O712" i="7"/>
  <c r="S719" i="7"/>
  <c r="V726" i="7"/>
  <c r="U737" i="7"/>
  <c r="U753" i="7"/>
  <c r="W752" i="7"/>
  <c r="U773" i="7"/>
  <c r="R782" i="7"/>
  <c r="Q793" i="7"/>
  <c r="P804" i="7"/>
  <c r="O804" i="7"/>
  <c r="R814" i="7"/>
  <c r="Q825" i="7"/>
  <c r="P836" i="7"/>
  <c r="O836" i="7"/>
  <c r="P852" i="7"/>
  <c r="O852" i="7"/>
  <c r="V746" i="7"/>
  <c r="W762" i="7"/>
  <c r="U784" i="7"/>
  <c r="S806" i="7"/>
  <c r="Q828" i="7"/>
  <c r="U848" i="7"/>
  <c r="T736" i="7"/>
  <c r="U771" i="7"/>
  <c r="P778" i="7"/>
  <c r="O778" i="7"/>
  <c r="S785" i="7"/>
  <c r="S793" i="7"/>
  <c r="X802" i="7"/>
  <c r="U811" i="7"/>
  <c r="R820" i="7"/>
  <c r="W829" i="7"/>
  <c r="V840" i="7"/>
  <c r="X850" i="7"/>
  <c r="V759" i="7"/>
  <c r="U768" i="7"/>
  <c r="T777" i="7"/>
  <c r="T785" i="7"/>
  <c r="T793" i="7"/>
  <c r="T801" i="7"/>
  <c r="T809" i="7"/>
  <c r="T817" i="7"/>
  <c r="T825" i="7"/>
  <c r="T833" i="7"/>
  <c r="T841" i="7"/>
  <c r="T849" i="7"/>
  <c r="S860" i="7"/>
  <c r="Q882" i="7"/>
  <c r="T747" i="7"/>
  <c r="P755" i="7"/>
  <c r="O755" i="7"/>
  <c r="X765" i="7"/>
  <c r="U765" i="7"/>
  <c r="R778" i="7"/>
  <c r="U785" i="7"/>
  <c r="X792" i="7"/>
  <c r="P800" i="7"/>
  <c r="O800" i="7"/>
  <c r="V814" i="7"/>
  <c r="Q821" i="7"/>
  <c r="T828" i="7"/>
  <c r="W835" i="7"/>
  <c r="R842" i="7"/>
  <c r="U849" i="7"/>
  <c r="P759" i="7"/>
  <c r="O759" i="7"/>
  <c r="V757" i="7"/>
  <c r="W758" i="7"/>
  <c r="Q784" i="7"/>
  <c r="Q800" i="7"/>
  <c r="Q816" i="7"/>
  <c r="Q832" i="7"/>
  <c r="Q848" i="7"/>
  <c r="X736" i="7"/>
  <c r="W740" i="7"/>
  <c r="P765" i="7"/>
  <c r="O765" i="7"/>
  <c r="R776" i="7"/>
  <c r="U783" i="7"/>
  <c r="X790" i="7"/>
  <c r="P798" i="7"/>
  <c r="O798" i="7"/>
  <c r="S805" i="7"/>
  <c r="V812" i="7"/>
  <c r="Q819" i="7"/>
  <c r="T826" i="7"/>
  <c r="W833" i="7"/>
  <c r="R840" i="7"/>
  <c r="U847" i="7"/>
  <c r="R856" i="7"/>
  <c r="W729" i="7"/>
  <c r="P767" i="7"/>
  <c r="O767" i="7"/>
  <c r="R771" i="7"/>
  <c r="U778" i="7"/>
  <c r="X785" i="7"/>
  <c r="P793" i="7"/>
  <c r="O793" i="7"/>
  <c r="S800" i="7"/>
  <c r="V807" i="7"/>
  <c r="Q814" i="7"/>
  <c r="T821" i="7"/>
  <c r="W828" i="7"/>
  <c r="R835" i="7"/>
  <c r="U842" i="7"/>
  <c r="X849" i="7"/>
  <c r="U858" i="7"/>
  <c r="U874" i="7"/>
  <c r="X890" i="7"/>
  <c r="T910" i="7"/>
  <c r="P930" i="7"/>
  <c r="O930" i="7"/>
  <c r="T974" i="7"/>
  <c r="P872" i="7"/>
  <c r="O872" i="7"/>
  <c r="P889" i="7"/>
  <c r="O889" i="7"/>
  <c r="W888" i="7"/>
  <c r="S916" i="7"/>
  <c r="S940" i="7"/>
  <c r="Q962" i="7"/>
  <c r="T868" i="7"/>
  <c r="S885" i="7"/>
  <c r="X896" i="7"/>
  <c r="W907" i="7"/>
  <c r="X920" i="7"/>
  <c r="S935" i="7"/>
  <c r="S951" i="7"/>
  <c r="S967" i="7"/>
  <c r="S983" i="7"/>
  <c r="T857" i="7"/>
  <c r="W865" i="7"/>
  <c r="P876" i="7"/>
  <c r="O876" i="7"/>
  <c r="W882" i="7"/>
  <c r="P891" i="7"/>
  <c r="O891" i="7"/>
  <c r="V897" i="7"/>
  <c r="V905" i="7"/>
  <c r="V913" i="7"/>
  <c r="V921" i="7"/>
  <c r="V929" i="7"/>
  <c r="V937" i="7"/>
  <c r="V945" i="7"/>
  <c r="V953" i="7"/>
  <c r="V969" i="7"/>
  <c r="V977" i="7"/>
  <c r="V985" i="7"/>
  <c r="V993" i="7"/>
  <c r="Q1008" i="7"/>
  <c r="U1028" i="7"/>
  <c r="T856" i="7"/>
  <c r="V886" i="7"/>
  <c r="U895" i="7"/>
  <c r="X902" i="7"/>
  <c r="P910" i="7"/>
  <c r="O910" i="7"/>
  <c r="S917" i="7"/>
  <c r="V924" i="7"/>
  <c r="S933" i="7"/>
  <c r="P942" i="7"/>
  <c r="O942" i="7"/>
  <c r="U951" i="7"/>
  <c r="R960" i="7"/>
  <c r="T970" i="7"/>
  <c r="Q979" i="7"/>
  <c r="S989" i="7"/>
  <c r="W857" i="7"/>
  <c r="V860" i="7"/>
  <c r="V875" i="7"/>
  <c r="Q890" i="7"/>
  <c r="S904" i="7"/>
  <c r="S920" i="7"/>
  <c r="S936" i="7"/>
  <c r="S952" i="7"/>
  <c r="S984" i="7"/>
  <c r="S863" i="7"/>
  <c r="S879" i="7"/>
  <c r="V890" i="7"/>
  <c r="Q897" i="7"/>
  <c r="O897" i="7"/>
  <c r="T904" i="7"/>
  <c r="W911" i="7"/>
  <c r="R918" i="7"/>
  <c r="U925" i="7"/>
  <c r="X932" i="7"/>
  <c r="P940" i="7"/>
  <c r="O940" i="7"/>
  <c r="S947" i="7"/>
  <c r="V954" i="7"/>
  <c r="Q961" i="7"/>
  <c r="T968" i="7"/>
  <c r="W975" i="7"/>
  <c r="R982" i="7"/>
  <c r="W991" i="7"/>
  <c r="Q867" i="7"/>
  <c r="O867" i="7"/>
  <c r="W873" i="7"/>
  <c r="P884" i="7"/>
  <c r="O884" i="7"/>
  <c r="W890" i="7"/>
  <c r="W898" i="7"/>
  <c r="R905" i="7"/>
  <c r="U912" i="7"/>
  <c r="X919" i="7"/>
  <c r="P927" i="7"/>
  <c r="O927" i="7"/>
  <c r="S934" i="7"/>
  <c r="V941" i="7"/>
  <c r="Q948" i="7"/>
  <c r="T955" i="7"/>
  <c r="W962" i="7"/>
  <c r="R969" i="7"/>
  <c r="U976" i="7"/>
  <c r="X983" i="7"/>
  <c r="P991" i="7"/>
  <c r="O991" i="7"/>
  <c r="P999" i="7"/>
  <c r="O999" i="7"/>
  <c r="S1014" i="7"/>
  <c r="S1030" i="7"/>
  <c r="W999" i="7"/>
  <c r="U1015" i="7"/>
  <c r="R1021" i="7"/>
  <c r="S1039" i="7"/>
  <c r="R1050" i="7"/>
  <c r="P1064" i="7"/>
  <c r="O1064" i="7"/>
  <c r="T1076" i="7"/>
  <c r="U1089" i="7"/>
  <c r="S1103" i="7"/>
  <c r="T1116" i="7"/>
  <c r="T1132" i="7"/>
  <c r="T1148" i="7"/>
  <c r="Q1001" i="7"/>
  <c r="V1014" i="7"/>
  <c r="X1028" i="7"/>
  <c r="W1030" i="7"/>
  <c r="Q1064" i="7"/>
  <c r="U1084" i="7"/>
  <c r="S1106" i="7"/>
  <c r="U1148" i="7"/>
  <c r="S1170" i="7"/>
  <c r="V988" i="7"/>
  <c r="U991" i="7"/>
  <c r="P1011" i="7"/>
  <c r="O1011" i="7"/>
  <c r="T1023" i="7"/>
  <c r="W1049" i="7"/>
  <c r="W1073" i="7"/>
  <c r="W1105" i="7"/>
  <c r="W1137" i="7"/>
  <c r="S1007" i="7"/>
  <c r="T1022" i="7"/>
  <c r="R1033" i="7"/>
  <c r="P1041" i="7"/>
  <c r="O1041" i="7"/>
  <c r="P1049" i="7"/>
  <c r="O1049" i="7"/>
  <c r="P1057" i="7"/>
  <c r="O1057" i="7"/>
  <c r="P1065" i="7"/>
  <c r="O1065" i="7"/>
  <c r="P1073" i="7"/>
  <c r="O1073" i="7"/>
  <c r="P1081" i="7"/>
  <c r="O1081" i="7"/>
  <c r="P1089" i="7"/>
  <c r="O1089" i="7"/>
  <c r="P1097" i="7"/>
  <c r="O1097" i="7"/>
  <c r="P1105" i="7"/>
  <c r="O1105" i="7"/>
  <c r="P1113" i="7"/>
  <c r="O1113" i="7"/>
  <c r="P1121" i="7"/>
  <c r="O1121" i="7"/>
  <c r="P1129" i="7"/>
  <c r="O1129" i="7"/>
  <c r="P1137" i="7"/>
  <c r="O1137" i="7"/>
  <c r="P1145" i="7"/>
  <c r="O1145" i="7"/>
  <c r="S1152" i="7"/>
  <c r="V1159" i="7"/>
  <c r="Q1166" i="7"/>
  <c r="T1173" i="7"/>
  <c r="V998" i="7"/>
  <c r="P1014" i="7"/>
  <c r="O1014" i="7"/>
  <c r="W1020" i="7"/>
  <c r="P1031" i="7"/>
  <c r="O1031" i="7"/>
  <c r="X1036" i="7"/>
  <c r="P1044" i="7"/>
  <c r="O1044" i="7"/>
  <c r="S1051" i="7"/>
  <c r="V1058" i="7"/>
  <c r="Q1065" i="7"/>
  <c r="T1072" i="7"/>
  <c r="W1079" i="7"/>
  <c r="R1086" i="7"/>
  <c r="U1093" i="7"/>
  <c r="X1100" i="7"/>
  <c r="P1108" i="7"/>
  <c r="O1108" i="7"/>
  <c r="S1115" i="7"/>
  <c r="V1122" i="7"/>
  <c r="Q1129" i="7"/>
  <c r="T1136" i="7"/>
  <c r="W1143" i="7"/>
  <c r="R1150" i="7"/>
  <c r="Q1161" i="7"/>
  <c r="V1008" i="7"/>
  <c r="V1022" i="7"/>
  <c r="W1034" i="7"/>
  <c r="W1050" i="7"/>
  <c r="W1066" i="7"/>
  <c r="W1082" i="7"/>
  <c r="W1098" i="7"/>
  <c r="W1114" i="7"/>
  <c r="W1130" i="7"/>
  <c r="W1146" i="7"/>
  <c r="U1160" i="7"/>
  <c r="V1173" i="7"/>
  <c r="X996" i="7"/>
  <c r="P1019" i="7"/>
  <c r="O1019" i="7"/>
  <c r="W1045" i="7"/>
  <c r="W1061" i="7"/>
  <c r="W1077" i="7"/>
  <c r="W1093" i="7"/>
  <c r="W1109" i="7"/>
  <c r="W1125" i="7"/>
  <c r="U1139" i="7"/>
  <c r="S1153" i="7"/>
  <c r="X995" i="7"/>
  <c r="S1015" i="7"/>
  <c r="U1029" i="7"/>
  <c r="X1037" i="7"/>
  <c r="Q1050" i="7"/>
  <c r="T1057" i="7"/>
  <c r="W1064" i="7"/>
  <c r="R1071" i="7"/>
  <c r="U1078" i="7"/>
  <c r="X1085" i="7"/>
  <c r="P1093" i="7"/>
  <c r="O1093" i="7"/>
  <c r="S1100" i="7"/>
  <c r="Q1114" i="7"/>
  <c r="T1121" i="7"/>
  <c r="W1128" i="7"/>
  <c r="R1135" i="7"/>
  <c r="U1142" i="7"/>
  <c r="X1149" i="7"/>
  <c r="P1157" i="7"/>
  <c r="O1157" i="7"/>
  <c r="S1164" i="7"/>
  <c r="V1171" i="7"/>
  <c r="Q1178" i="7"/>
  <c r="S1173" i="7"/>
  <c r="X1181" i="7"/>
  <c r="R1197" i="7"/>
  <c r="Q1208" i="7"/>
  <c r="P1219" i="7"/>
  <c r="O1219" i="7"/>
  <c r="R1229" i="7"/>
  <c r="Q1240" i="7"/>
  <c r="P1251" i="7"/>
  <c r="O1251" i="7"/>
  <c r="T1263" i="7"/>
  <c r="P1275" i="7"/>
  <c r="O1275" i="7"/>
  <c r="T1287" i="7"/>
  <c r="U1300" i="7"/>
  <c r="S1314" i="7"/>
  <c r="U1324" i="7"/>
  <c r="T1335" i="7"/>
  <c r="P1347" i="7"/>
  <c r="O1347" i="7"/>
  <c r="R1357" i="7"/>
  <c r="P1371" i="7"/>
  <c r="O1371" i="7"/>
  <c r="V1154" i="7"/>
  <c r="P1176" i="7"/>
  <c r="O1176" i="7"/>
  <c r="S1205" i="7"/>
  <c r="Q1227" i="7"/>
  <c r="U1247" i="7"/>
  <c r="S1269" i="7"/>
  <c r="Q1291" i="7"/>
  <c r="U1311" i="7"/>
  <c r="S1333" i="7"/>
  <c r="Q1355" i="7"/>
  <c r="U1375" i="7"/>
  <c r="V1164" i="7"/>
  <c r="P1184" i="7"/>
  <c r="O1184" i="7"/>
  <c r="U1180" i="7"/>
  <c r="W1212" i="7"/>
  <c r="W1244" i="7"/>
  <c r="W1276" i="7"/>
  <c r="S1304" i="7"/>
  <c r="W1324" i="7"/>
  <c r="U1346" i="7"/>
  <c r="W1364" i="7"/>
  <c r="T1160" i="7"/>
  <c r="Q1181" i="7"/>
  <c r="V1181" i="7"/>
  <c r="V1194" i="7"/>
  <c r="V1202" i="7"/>
  <c r="V1210" i="7"/>
  <c r="V1218" i="7"/>
  <c r="V1226" i="7"/>
  <c r="V1234" i="7"/>
  <c r="V1242" i="7"/>
  <c r="V1250" i="7"/>
  <c r="V1258" i="7"/>
  <c r="V1266" i="7"/>
  <c r="V1274" i="7"/>
  <c r="V1282" i="7"/>
  <c r="V1290" i="7"/>
  <c r="V1298" i="7"/>
  <c r="V1306" i="7"/>
  <c r="V1314" i="7"/>
  <c r="V1322" i="7"/>
  <c r="V1330" i="7"/>
  <c r="Q1337" i="7"/>
  <c r="T1344" i="7"/>
  <c r="W1351" i="7"/>
  <c r="U1365" i="7"/>
  <c r="X1372" i="7"/>
  <c r="P1380" i="7"/>
  <c r="O1380" i="7"/>
  <c r="S1387" i="7"/>
  <c r="V1176" i="7"/>
  <c r="W1194" i="7"/>
  <c r="U1208" i="7"/>
  <c r="X1215" i="7"/>
  <c r="P1223" i="7"/>
  <c r="O1223" i="7"/>
  <c r="S1230" i="7"/>
  <c r="V1237" i="7"/>
  <c r="Q1244" i="7"/>
  <c r="T1251" i="7"/>
  <c r="W1258" i="7"/>
  <c r="U1272" i="7"/>
  <c r="X1279" i="7"/>
  <c r="P1287" i="7"/>
  <c r="O1287" i="7"/>
  <c r="S1294" i="7"/>
  <c r="V1301" i="7"/>
  <c r="Q1308" i="7"/>
  <c r="T1315" i="7"/>
  <c r="W1322" i="7"/>
  <c r="U1336" i="7"/>
  <c r="X1343" i="7"/>
  <c r="P1351" i="7"/>
  <c r="O1351" i="7"/>
  <c r="S1358" i="7"/>
  <c r="V1365" i="7"/>
  <c r="Q1372" i="7"/>
  <c r="W1161" i="7"/>
  <c r="P1180" i="7"/>
  <c r="O1180" i="7"/>
  <c r="Q1191" i="7"/>
  <c r="Q1207" i="7"/>
  <c r="Q1223" i="7"/>
  <c r="Q1239" i="7"/>
  <c r="Q1255" i="7"/>
  <c r="Q1271" i="7"/>
  <c r="Q1287" i="7"/>
  <c r="Q1303" i="7"/>
  <c r="W1317" i="7"/>
  <c r="X1330" i="7"/>
  <c r="W1341" i="7"/>
  <c r="V1352" i="7"/>
  <c r="X1362" i="7"/>
  <c r="U1371" i="7"/>
  <c r="W1381" i="7"/>
  <c r="P1170" i="7"/>
  <c r="O1170" i="7"/>
  <c r="U1190" i="7"/>
  <c r="W1200" i="7"/>
  <c r="W1216" i="7"/>
  <c r="W1232" i="7"/>
  <c r="U1246" i="7"/>
  <c r="S1260" i="7"/>
  <c r="W1272" i="7"/>
  <c r="Q1282" i="7"/>
  <c r="S1292" i="7"/>
  <c r="X1301" i="7"/>
  <c r="U1310" i="7"/>
  <c r="W1320" i="7"/>
  <c r="T1329" i="7"/>
  <c r="S1340" i="7"/>
  <c r="X1349" i="7"/>
  <c r="U1358" i="7"/>
  <c r="W1368" i="7"/>
  <c r="P1381" i="7"/>
  <c r="O1381" i="7"/>
  <c r="T1180" i="7"/>
  <c r="V1190" i="7"/>
  <c r="Q1197" i="7"/>
  <c r="T1204" i="7"/>
  <c r="W1211" i="7"/>
  <c r="R1218" i="7"/>
  <c r="U1225" i="7"/>
  <c r="X1232" i="7"/>
  <c r="P1240" i="7"/>
  <c r="O1240" i="7"/>
  <c r="S1247" i="7"/>
  <c r="V1254" i="7"/>
  <c r="Q1261" i="7"/>
  <c r="T1268" i="7"/>
  <c r="W1275" i="7"/>
  <c r="R1282" i="7"/>
  <c r="U1289" i="7"/>
  <c r="X1296" i="7"/>
  <c r="P1304" i="7"/>
  <c r="O1304" i="7"/>
  <c r="S1311" i="7"/>
  <c r="Q1325" i="7"/>
  <c r="T1332" i="7"/>
  <c r="W1339" i="7"/>
  <c r="R1346" i="7"/>
  <c r="U1353" i="7"/>
  <c r="X1360" i="7"/>
  <c r="P1368" i="7"/>
  <c r="O1368" i="7"/>
  <c r="S1375" i="7"/>
  <c r="V1382" i="7"/>
  <c r="Q1389" i="7"/>
  <c r="O1389" i="7"/>
  <c r="S1417" i="7"/>
  <c r="Q1439" i="7"/>
  <c r="U1459" i="7"/>
  <c r="S1481" i="7"/>
  <c r="Q1503" i="7"/>
  <c r="U1523" i="7"/>
  <c r="S1545" i="7"/>
  <c r="U1406" i="7"/>
  <c r="S1428" i="7"/>
  <c r="Q1450" i="7"/>
  <c r="Q1466" i="7"/>
  <c r="P1477" i="7"/>
  <c r="O1477" i="7"/>
  <c r="R1487" i="7"/>
  <c r="Q1498" i="7"/>
  <c r="P1509" i="7"/>
  <c r="O1509" i="7"/>
  <c r="R1519" i="7"/>
  <c r="Q1530" i="7"/>
  <c r="P1541" i="7"/>
  <c r="O1541" i="7"/>
  <c r="Q1386" i="7"/>
  <c r="V1401" i="7"/>
  <c r="S1410" i="7"/>
  <c r="P1419" i="7"/>
  <c r="O1419" i="7"/>
  <c r="P1427" i="7"/>
  <c r="O1427" i="7"/>
  <c r="P1435" i="7"/>
  <c r="O1435" i="7"/>
  <c r="S1442" i="7"/>
  <c r="S1450" i="7"/>
  <c r="V1457" i="7"/>
  <c r="V1465" i="7"/>
  <c r="V1473" i="7"/>
  <c r="V1481" i="7"/>
  <c r="X1491" i="7"/>
  <c r="R1501" i="7"/>
  <c r="W1510" i="7"/>
  <c r="W1518" i="7"/>
  <c r="R1525" i="7"/>
  <c r="U1532" i="7"/>
  <c r="R1541" i="7"/>
  <c r="W1380" i="7"/>
  <c r="P1395" i="7"/>
  <c r="O1395" i="7"/>
  <c r="U1391" i="7"/>
  <c r="S1405" i="7"/>
  <c r="S1453" i="7"/>
  <c r="S1469" i="7"/>
  <c r="S1485" i="7"/>
  <c r="S1501" i="7"/>
  <c r="S1517" i="7"/>
  <c r="S1533" i="7"/>
  <c r="S1549" i="7"/>
  <c r="U1402" i="7"/>
  <c r="S1354" i="7"/>
  <c r="R5" i="7"/>
  <c r="V12" i="7"/>
  <c r="T53" i="7"/>
  <c r="W31" i="7"/>
  <c r="Q20" i="7"/>
  <c r="Q51" i="7"/>
  <c r="U39" i="7"/>
  <c r="V49" i="7"/>
  <c r="R74" i="7"/>
  <c r="Q130" i="7"/>
  <c r="X79" i="7"/>
  <c r="U67" i="7"/>
  <c r="S68" i="7"/>
  <c r="Q90" i="7"/>
  <c r="S152" i="7"/>
  <c r="S139" i="7"/>
  <c r="U90" i="7"/>
  <c r="S145" i="7"/>
  <c r="X177" i="7"/>
  <c r="V148" i="7"/>
  <c r="R215" i="7"/>
  <c r="P262" i="7"/>
  <c r="O262" i="7"/>
  <c r="W211" i="7"/>
  <c r="U156" i="7"/>
  <c r="V183" i="7"/>
  <c r="P221" i="7"/>
  <c r="O221" i="7"/>
  <c r="W150" i="7"/>
  <c r="X202" i="7"/>
  <c r="S246" i="7"/>
  <c r="W183" i="7"/>
  <c r="S257" i="7"/>
  <c r="X253" i="7"/>
  <c r="R212" i="7"/>
  <c r="U249" i="7"/>
  <c r="Q276" i="7"/>
  <c r="T300" i="7"/>
  <c r="P335" i="7"/>
  <c r="O335" i="7"/>
  <c r="R317" i="7"/>
  <c r="P354" i="7"/>
  <c r="O354" i="7"/>
  <c r="X310" i="7"/>
  <c r="V347" i="7"/>
  <c r="R281" i="7"/>
  <c r="U264" i="7"/>
  <c r="T308" i="7"/>
  <c r="U348" i="7"/>
  <c r="R336" i="7"/>
  <c r="Q300" i="7"/>
  <c r="P315" i="7"/>
  <c r="O315" i="7"/>
  <c r="T445" i="7"/>
  <c r="Q408" i="7"/>
  <c r="S459" i="7"/>
  <c r="S422" i="7"/>
  <c r="V416" i="7"/>
  <c r="T470" i="7"/>
  <c r="W427" i="7"/>
  <c r="P427" i="7"/>
  <c r="O427" i="7"/>
  <c r="T463" i="7"/>
  <c r="R440" i="7"/>
  <c r="R464" i="7"/>
  <c r="V492" i="7"/>
  <c r="R529" i="7"/>
  <c r="W490" i="7"/>
  <c r="X506" i="7"/>
  <c r="S540" i="7"/>
  <c r="P505" i="7"/>
  <c r="O505" i="7"/>
  <c r="T502" i="7"/>
  <c r="P531" i="7"/>
  <c r="O531" i="7"/>
  <c r="Q508" i="7"/>
  <c r="R537" i="7"/>
  <c r="S576" i="7"/>
  <c r="X534" i="7"/>
  <c r="U592" i="7"/>
  <c r="V621" i="7"/>
  <c r="S678" i="7"/>
  <c r="P594" i="7"/>
  <c r="O594" i="7"/>
  <c r="T630" i="7"/>
  <c r="Q554" i="7"/>
  <c r="T625" i="7"/>
  <c r="U646" i="7"/>
  <c r="U577" i="7"/>
  <c r="U625" i="7"/>
  <c r="X558" i="7"/>
  <c r="T607" i="7"/>
  <c r="W646" i="7"/>
  <c r="P582" i="7"/>
  <c r="O582" i="7"/>
  <c r="P598" i="7"/>
  <c r="O598" i="7"/>
  <c r="Q635" i="7"/>
  <c r="Q720" i="7"/>
  <c r="T657" i="7"/>
  <c r="T663" i="7"/>
  <c r="U722" i="7"/>
  <c r="X700" i="7"/>
  <c r="X724" i="7"/>
  <c r="R692" i="7"/>
  <c r="U728" i="7"/>
  <c r="T665" i="7"/>
  <c r="S721" i="7"/>
  <c r="W696" i="7"/>
  <c r="P662" i="7"/>
  <c r="O662" i="7"/>
  <c r="P682" i="7"/>
  <c r="O682" i="7"/>
  <c r="X712" i="7"/>
  <c r="P720" i="7"/>
  <c r="O720" i="7"/>
  <c r="T816" i="7"/>
  <c r="R754" i="7"/>
  <c r="U808" i="7"/>
  <c r="X732" i="7"/>
  <c r="P786" i="7"/>
  <c r="O786" i="7"/>
  <c r="U803" i="7"/>
  <c r="Q778" i="7"/>
  <c r="Q786" i="7"/>
  <c r="Q794" i="7"/>
  <c r="O794" i="7"/>
  <c r="Q826" i="7"/>
  <c r="V767" i="7"/>
  <c r="Q829" i="7"/>
  <c r="R850" i="7"/>
  <c r="S786" i="7"/>
  <c r="S834" i="7"/>
  <c r="W777" i="7"/>
  <c r="X798" i="7"/>
  <c r="T834" i="7"/>
  <c r="Q735" i="7"/>
  <c r="R779" i="7"/>
  <c r="S808" i="7"/>
  <c r="T829" i="7"/>
  <c r="U850" i="7"/>
  <c r="T894" i="7"/>
  <c r="P954" i="7"/>
  <c r="O954" i="7"/>
  <c r="P873" i="7"/>
  <c r="O873" i="7"/>
  <c r="U942" i="7"/>
  <c r="R954" i="7"/>
  <c r="R875" i="7"/>
  <c r="S898" i="7"/>
  <c r="S922" i="7"/>
  <c r="S962" i="7"/>
  <c r="S986" i="7"/>
  <c r="Q1032" i="7"/>
  <c r="X910" i="7"/>
  <c r="U943" i="7"/>
  <c r="V980" i="7"/>
  <c r="W859" i="7"/>
  <c r="U906" i="7"/>
  <c r="U970" i="7"/>
  <c r="V898" i="7"/>
  <c r="T891" i="7"/>
  <c r="P1153" i="7"/>
  <c r="O1153" i="7"/>
  <c r="W1004" i="7"/>
  <c r="T1027" i="7"/>
  <c r="R1094" i="7"/>
  <c r="P1116" i="7"/>
  <c r="O1116" i="7"/>
  <c r="V1024" i="7"/>
  <c r="Q1068" i="7"/>
  <c r="W1162" i="7"/>
  <c r="T1015" i="7"/>
  <c r="X1154" i="7"/>
  <c r="U1038" i="7"/>
  <c r="T1065" i="7"/>
  <c r="U1086" i="7"/>
  <c r="P1101" i="7"/>
  <c r="O1101" i="7"/>
  <c r="T1129" i="7"/>
  <c r="S1180" i="7"/>
  <c r="T1199" i="7"/>
  <c r="U1276" i="7"/>
  <c r="S1338" i="7"/>
  <c r="U1372" i="7"/>
  <c r="S1229" i="7"/>
  <c r="Q1315" i="7"/>
  <c r="S1328" i="7"/>
  <c r="V1367" i="7"/>
  <c r="S1184" i="7"/>
  <c r="S1203" i="7"/>
  <c r="S1235" i="7"/>
  <c r="S1259" i="7"/>
  <c r="S1283" i="7"/>
  <c r="S1315" i="7"/>
  <c r="Q1345" i="7"/>
  <c r="S1190" i="7"/>
  <c r="U1216" i="7"/>
  <c r="P1231" i="7"/>
  <c r="O1231" i="7"/>
  <c r="Q1252" i="7"/>
  <c r="U1280" i="7"/>
  <c r="R1168" i="7"/>
  <c r="S1209" i="7"/>
  <c r="S1257" i="7"/>
  <c r="U1363" i="7"/>
  <c r="W1248" i="7"/>
  <c r="X1341" i="7"/>
  <c r="Q1205" i="7"/>
  <c r="R1226" i="7"/>
  <c r="P1248" i="7"/>
  <c r="O1248" i="7"/>
  <c r="Q1269" i="7"/>
  <c r="R1290" i="7"/>
  <c r="S1319" i="7"/>
  <c r="Q1333" i="7"/>
  <c r="R1354" i="7"/>
  <c r="S1383" i="7"/>
  <c r="U1542" i="7"/>
  <c r="U1455" i="7"/>
  <c r="U1609" i="7"/>
  <c r="T1886" i="7"/>
  <c r="P1914" i="7"/>
  <c r="O1914" i="7"/>
  <c r="T1950" i="7"/>
  <c r="S1969" i="7"/>
  <c r="P1978" i="7"/>
  <c r="O1978" i="7"/>
  <c r="R1996" i="7"/>
  <c r="W2005" i="7"/>
  <c r="Q1513" i="7"/>
  <c r="R1651" i="7"/>
  <c r="R1750" i="7"/>
  <c r="S1443" i="7"/>
  <c r="U1638" i="7"/>
  <c r="S1684" i="7"/>
  <c r="R1741" i="7"/>
  <c r="S1871" i="7"/>
  <c r="Q1925" i="7"/>
  <c r="S1967" i="7"/>
  <c r="X1877" i="7"/>
  <c r="R2005" i="7"/>
  <c r="U2049" i="7"/>
  <c r="U2081" i="7"/>
  <c r="T2212" i="7"/>
  <c r="T2244" i="7"/>
  <c r="R1851" i="7"/>
  <c r="T2087" i="7"/>
  <c r="U2124" i="7"/>
  <c r="U2188" i="7"/>
  <c r="P2227" i="7"/>
  <c r="O2227" i="7"/>
  <c r="X1592" i="7"/>
  <c r="T1780" i="7"/>
  <c r="T1793" i="7"/>
  <c r="X1816" i="7"/>
  <c r="X1861" i="7"/>
  <c r="X1872" i="7"/>
  <c r="P1968" i="7"/>
  <c r="O1968" i="7"/>
  <c r="P1983" i="7"/>
  <c r="O1983" i="7"/>
  <c r="T2009" i="7"/>
  <c r="U2023" i="7"/>
  <c r="Q2027" i="7"/>
  <c r="S2045" i="7"/>
  <c r="T2146" i="7"/>
  <c r="W2153" i="7"/>
  <c r="X2174" i="7"/>
  <c r="P2182" i="7"/>
  <c r="O2182" i="7"/>
  <c r="V2196" i="7"/>
  <c r="W2217" i="7"/>
  <c r="X2238" i="7"/>
  <c r="P2246" i="7"/>
  <c r="O2246" i="7"/>
  <c r="V2260" i="7"/>
  <c r="Q1695" i="7"/>
  <c r="P1715" i="7"/>
  <c r="O1715" i="7"/>
  <c r="P1751" i="7"/>
  <c r="O1751" i="7"/>
  <c r="P1768" i="7"/>
  <c r="O1768" i="7"/>
  <c r="S1773" i="7"/>
  <c r="P1789" i="7"/>
  <c r="R1789" i="7"/>
  <c r="O1789" i="7"/>
  <c r="W1814" i="7"/>
  <c r="U1955" i="7"/>
  <c r="V1994" i="7"/>
  <c r="S2024" i="7"/>
  <c r="P2033" i="7"/>
  <c r="O2033" i="7"/>
  <c r="R2051" i="7"/>
  <c r="W2060" i="7"/>
  <c r="V2079" i="7"/>
  <c r="P2097" i="7"/>
  <c r="O2097" i="7"/>
  <c r="X2105" i="7"/>
  <c r="R2115" i="7"/>
  <c r="W2124" i="7"/>
  <c r="V2143" i="7"/>
  <c r="S2152" i="7"/>
  <c r="V2167" i="7"/>
  <c r="X2233" i="7"/>
  <c r="P2265" i="7"/>
  <c r="O2265" i="7"/>
  <c r="S1752" i="7"/>
  <c r="X1832" i="7"/>
  <c r="Q1844" i="7"/>
  <c r="Q1863" i="7"/>
  <c r="U1896" i="7"/>
  <c r="P2007" i="7"/>
  <c r="O2007" i="7"/>
  <c r="T2024" i="7"/>
  <c r="W2039" i="7"/>
  <c r="R2046" i="7"/>
  <c r="U2053" i="7"/>
  <c r="X2060" i="7"/>
  <c r="P2068" i="7"/>
  <c r="O2068" i="7"/>
  <c r="Q2089" i="7"/>
  <c r="T2096" i="7"/>
  <c r="W2103" i="7"/>
  <c r="R2110" i="7"/>
  <c r="U2117" i="7"/>
  <c r="X2124" i="7"/>
  <c r="P2132" i="7"/>
  <c r="O2132" i="7"/>
  <c r="S2139" i="7"/>
  <c r="V2146" i="7"/>
  <c r="Q2153" i="7"/>
  <c r="T2160" i="7"/>
  <c r="W2167" i="7"/>
  <c r="R2174" i="7"/>
  <c r="X2188" i="7"/>
  <c r="P2196" i="7"/>
  <c r="O2196" i="7"/>
  <c r="S2203" i="7"/>
  <c r="V2210" i="7"/>
  <c r="Q2217" i="7"/>
  <c r="T2224" i="7"/>
  <c r="W2231" i="7"/>
  <c r="R2238" i="7"/>
  <c r="U2245" i="7"/>
  <c r="X2252" i="7"/>
  <c r="P2260" i="7"/>
  <c r="O2260" i="7"/>
  <c r="S2267" i="7"/>
  <c r="R1814" i="7"/>
  <c r="R1875" i="7"/>
  <c r="R1886" i="7"/>
  <c r="V1914" i="7"/>
  <c r="X1949" i="7"/>
  <c r="R1990" i="7"/>
  <c r="R2025" i="7"/>
  <c r="U2032" i="7"/>
  <c r="W2042" i="7"/>
  <c r="V2053" i="7"/>
  <c r="U2064" i="7"/>
  <c r="W2074" i="7"/>
  <c r="V2085" i="7"/>
  <c r="U2096" i="7"/>
  <c r="W2106" i="7"/>
  <c r="V2117" i="7"/>
  <c r="U2128" i="7"/>
  <c r="W2138" i="7"/>
  <c r="V2149" i="7"/>
  <c r="U2160" i="7"/>
  <c r="W2170" i="7"/>
  <c r="V2181" i="7"/>
  <c r="W2202" i="7"/>
  <c r="V2213" i="7"/>
  <c r="U2224" i="7"/>
  <c r="W2234" i="7"/>
  <c r="V2245" i="7"/>
  <c r="U2256" i="7"/>
  <c r="W2266" i="7"/>
  <c r="X1699" i="7"/>
  <c r="V1850" i="7"/>
  <c r="X1941" i="7"/>
  <c r="U1994" i="7"/>
  <c r="W2045" i="7"/>
  <c r="W2061" i="7"/>
  <c r="X2074" i="7"/>
  <c r="T2110" i="7"/>
  <c r="W2117" i="7"/>
  <c r="R2124" i="7"/>
  <c r="U2131" i="7"/>
  <c r="X2138" i="7"/>
  <c r="P2146" i="7"/>
  <c r="O2146" i="7"/>
  <c r="S2153" i="7"/>
  <c r="V2160" i="7"/>
  <c r="Q2167" i="7"/>
  <c r="T2174" i="7"/>
  <c r="W2181" i="7"/>
  <c r="R2188" i="7"/>
  <c r="X2202" i="7"/>
  <c r="P2210" i="7"/>
  <c r="O2210" i="7"/>
  <c r="S2217" i="7"/>
  <c r="V2224" i="7"/>
  <c r="Q2231" i="7"/>
  <c r="T2238" i="7"/>
  <c r="W2245" i="7"/>
  <c r="R2252" i="7"/>
  <c r="U2259" i="7"/>
  <c r="U2267" i="7"/>
  <c r="Q1807" i="7"/>
  <c r="U2026" i="7"/>
  <c r="R2117" i="7"/>
  <c r="U2194" i="7"/>
  <c r="P2313" i="7"/>
  <c r="O2313" i="7"/>
  <c r="P2377" i="7"/>
  <c r="O2377" i="7"/>
  <c r="P2441" i="7"/>
  <c r="O2441" i="7"/>
  <c r="P2457" i="7"/>
  <c r="O2457" i="7"/>
  <c r="P2521" i="7"/>
  <c r="O2521" i="7"/>
  <c r="U1856" i="7"/>
  <c r="T1947" i="7"/>
  <c r="R2093" i="7"/>
  <c r="R2141" i="7"/>
  <c r="R2253" i="7"/>
  <c r="P2071" i="7"/>
  <c r="O2071" i="7"/>
  <c r="T2083" i="7"/>
  <c r="X2167" i="7"/>
  <c r="S2470" i="7"/>
  <c r="P2479" i="7"/>
  <c r="O2479" i="7"/>
  <c r="P2535" i="7"/>
  <c r="O2535" i="7"/>
  <c r="T2075" i="7"/>
  <c r="X2119" i="7"/>
  <c r="X2215" i="7"/>
  <c r="X2231" i="7"/>
  <c r="X2255" i="7"/>
  <c r="W2269" i="7"/>
  <c r="S2441" i="7"/>
  <c r="P2482" i="7"/>
  <c r="O2482" i="7"/>
  <c r="U1979" i="7"/>
  <c r="R2045" i="7"/>
  <c r="R2149" i="7"/>
  <c r="R2189" i="7"/>
  <c r="R2205" i="7"/>
  <c r="R1717" i="7"/>
  <c r="X1864" i="7"/>
  <c r="T1892" i="7"/>
  <c r="W1982" i="7"/>
  <c r="W2009" i="7"/>
  <c r="P2111" i="7"/>
  <c r="O2111" i="7"/>
  <c r="T2163" i="7"/>
  <c r="T2267" i="7"/>
  <c r="R2298" i="7"/>
  <c r="R2362" i="7"/>
  <c r="W2395" i="7"/>
  <c r="R2450" i="7"/>
  <c r="R2482" i="7"/>
  <c r="R2530" i="7"/>
  <c r="R2181" i="7"/>
  <c r="V2362" i="7"/>
  <c r="P2477" i="7"/>
  <c r="O2477" i="7"/>
  <c r="S2498" i="7"/>
  <c r="P2545" i="7"/>
  <c r="O2545" i="7"/>
  <c r="P2609" i="7"/>
  <c r="O2609" i="7"/>
  <c r="P2673" i="7"/>
  <c r="O2673" i="7"/>
  <c r="P2737" i="7"/>
  <c r="O2737" i="7"/>
  <c r="Q2737" i="7"/>
  <c r="V2343" i="7"/>
  <c r="P2405" i="7"/>
  <c r="O2405" i="7"/>
  <c r="T2434" i="7"/>
  <c r="P2700" i="7"/>
  <c r="O2700" i="7"/>
  <c r="S2228" i="7"/>
  <c r="V2225" i="7"/>
  <c r="V2282" i="7"/>
  <c r="P2376" i="7"/>
  <c r="O2376" i="7"/>
  <c r="P2429" i="7"/>
  <c r="O2429" i="7"/>
  <c r="S2461" i="7"/>
  <c r="X2461" i="7"/>
  <c r="Q2311" i="7"/>
  <c r="V2410" i="7"/>
  <c r="U2521" i="7"/>
  <c r="S2545" i="7"/>
  <c r="P2570" i="7"/>
  <c r="X2570" i="7"/>
  <c r="O2570" i="7"/>
  <c r="S2212" i="7"/>
  <c r="V2209" i="7"/>
  <c r="W2329" i="7"/>
  <c r="P2357" i="7"/>
  <c r="O2357" i="7"/>
  <c r="R2420" i="7"/>
  <c r="P2445" i="7"/>
  <c r="O2445" i="7"/>
  <c r="Q2452" i="7"/>
  <c r="S2525" i="7"/>
  <c r="X2525" i="7"/>
  <c r="V2539" i="7"/>
  <c r="T2545" i="7"/>
  <c r="P2581" i="7"/>
  <c r="U2581" i="7"/>
  <c r="O2581" i="7"/>
  <c r="T2609" i="7"/>
  <c r="P2645" i="7"/>
  <c r="O2645" i="7"/>
  <c r="T2673" i="7"/>
  <c r="S2700" i="7"/>
  <c r="P2709" i="7"/>
  <c r="O2709" i="7"/>
  <c r="T2737" i="7"/>
  <c r="P2749" i="7"/>
  <c r="O2749" i="7"/>
  <c r="P2765" i="7"/>
  <c r="Q2765" i="7"/>
  <c r="O2765" i="7"/>
  <c r="P1837" i="7"/>
  <c r="O1837" i="7"/>
  <c r="S2060" i="7"/>
  <c r="P2317" i="7"/>
  <c r="O2317" i="7"/>
  <c r="P2360" i="7"/>
  <c r="O2360" i="7"/>
  <c r="T2385" i="7"/>
  <c r="P2446" i="7"/>
  <c r="O2446" i="7"/>
  <c r="P2494" i="7"/>
  <c r="O2494" i="7"/>
  <c r="S2535" i="7"/>
  <c r="U2545" i="7"/>
  <c r="U2609" i="7"/>
  <c r="U2673" i="7"/>
  <c r="R2722" i="7"/>
  <c r="P1832" i="7"/>
  <c r="O1832" i="7"/>
  <c r="W1921" i="7"/>
  <c r="S2132" i="7"/>
  <c r="W2270" i="7"/>
  <c r="R2318" i="7"/>
  <c r="U2515" i="7"/>
  <c r="P2555" i="7"/>
  <c r="O2555" i="7"/>
  <c r="S2562" i="7"/>
  <c r="W2590" i="7"/>
  <c r="P2619" i="7"/>
  <c r="O2619" i="7"/>
  <c r="S2626" i="7"/>
  <c r="W2654" i="7"/>
  <c r="R2661" i="7"/>
  <c r="P2683" i="7"/>
  <c r="O2683" i="7"/>
  <c r="S2690" i="7"/>
  <c r="V2697" i="7"/>
  <c r="W2718" i="7"/>
  <c r="R2725" i="7"/>
  <c r="R2749" i="7"/>
  <c r="P2745" i="7"/>
  <c r="O2745" i="7"/>
  <c r="P2769" i="7"/>
  <c r="O2769" i="7"/>
  <c r="P2783" i="7"/>
  <c r="O2783" i="7"/>
  <c r="P2831" i="7"/>
  <c r="O2831" i="7"/>
  <c r="P2895" i="7"/>
  <c r="O2895" i="7"/>
  <c r="Q2908" i="7"/>
  <c r="V2908" i="7"/>
  <c r="O2423" i="7"/>
  <c r="V1099" i="7"/>
  <c r="Q1106" i="7"/>
  <c r="T1113" i="7"/>
  <c r="W1120" i="7"/>
  <c r="R1127" i="7"/>
  <c r="U1134" i="7"/>
  <c r="X1141" i="7"/>
  <c r="P1149" i="7"/>
  <c r="O1149" i="7"/>
  <c r="S1156" i="7"/>
  <c r="V1163" i="7"/>
  <c r="Q1170" i="7"/>
  <c r="T1177" i="7"/>
  <c r="X1160" i="7"/>
  <c r="T1185" i="7"/>
  <c r="U1196" i="7"/>
  <c r="T1207" i="7"/>
  <c r="S1218" i="7"/>
  <c r="U1228" i="7"/>
  <c r="T1239" i="7"/>
  <c r="S1250" i="7"/>
  <c r="R1261" i="7"/>
  <c r="S1274" i="7"/>
  <c r="R1285" i="7"/>
  <c r="P1299" i="7"/>
  <c r="O1299" i="7"/>
  <c r="T1311" i="7"/>
  <c r="P1323" i="7"/>
  <c r="O1323" i="7"/>
  <c r="R1333" i="7"/>
  <c r="S1346" i="7"/>
  <c r="U1356" i="7"/>
  <c r="S1370" i="7"/>
  <c r="R1158" i="7"/>
  <c r="W1173" i="7"/>
  <c r="Q1203" i="7"/>
  <c r="U1223" i="7"/>
  <c r="S1245" i="7"/>
  <c r="Q1267" i="7"/>
  <c r="U1287" i="7"/>
  <c r="S1309" i="7"/>
  <c r="Q1331" i="7"/>
  <c r="U1351" i="7"/>
  <c r="S1373" i="7"/>
  <c r="S1389" i="7"/>
  <c r="Q1183" i="7"/>
  <c r="X1177" i="7"/>
  <c r="S1208" i="7"/>
  <c r="S1240" i="7"/>
  <c r="S1272" i="7"/>
  <c r="W1300" i="7"/>
  <c r="U1322" i="7"/>
  <c r="S1344" i="7"/>
  <c r="U1362" i="7"/>
  <c r="P1164" i="7"/>
  <c r="O1164" i="7"/>
  <c r="X1178" i="7"/>
  <c r="U1182" i="7"/>
  <c r="Q1193" i="7"/>
  <c r="Q1201" i="7"/>
  <c r="Q1209" i="7"/>
  <c r="Q1217" i="7"/>
  <c r="Q1225" i="7"/>
  <c r="O1225" i="7"/>
  <c r="Q1233" i="7"/>
  <c r="O1233" i="7"/>
  <c r="Q1241" i="7"/>
  <c r="O1241" i="7"/>
  <c r="Q1249" i="7"/>
  <c r="Q1257" i="7"/>
  <c r="O1257" i="7"/>
  <c r="Q1265" i="7"/>
  <c r="O1265" i="7"/>
  <c r="Q1273" i="7"/>
  <c r="Q1281" i="7"/>
  <c r="Q1289" i="7"/>
  <c r="O1289" i="7"/>
  <c r="Q1297" i="7"/>
  <c r="Q1305" i="7"/>
  <c r="Q1313" i="7"/>
  <c r="Q1321" i="7"/>
  <c r="Q1329" i="7"/>
  <c r="T1336" i="7"/>
  <c r="W1343" i="7"/>
  <c r="R1350" i="7"/>
  <c r="U1357" i="7"/>
  <c r="X1364" i="7"/>
  <c r="P1372" i="7"/>
  <c r="O1372" i="7"/>
  <c r="S1379" i="7"/>
  <c r="V1386" i="7"/>
  <c r="V1172" i="7"/>
  <c r="P1188" i="7"/>
  <c r="O1188" i="7"/>
  <c r="X1185" i="7"/>
  <c r="U1200" i="7"/>
  <c r="X1207" i="7"/>
  <c r="P1215" i="7"/>
  <c r="O1215" i="7"/>
  <c r="S1222" i="7"/>
  <c r="V1229" i="7"/>
  <c r="Q1236" i="7"/>
  <c r="T1243" i="7"/>
  <c r="W1250" i="7"/>
  <c r="R1257" i="7"/>
  <c r="U1264" i="7"/>
  <c r="X1271" i="7"/>
  <c r="P1279" i="7"/>
  <c r="O1279" i="7"/>
  <c r="S1286" i="7"/>
  <c r="V1293" i="7"/>
  <c r="Q1300" i="7"/>
  <c r="T1307" i="7"/>
  <c r="W1314" i="7"/>
  <c r="R1321" i="7"/>
  <c r="U1328" i="7"/>
  <c r="X1335" i="7"/>
  <c r="P1343" i="7"/>
  <c r="O1343" i="7"/>
  <c r="S1350" i="7"/>
  <c r="V1357" i="7"/>
  <c r="Q1364" i="7"/>
  <c r="T1371" i="7"/>
  <c r="W1153" i="7"/>
  <c r="X1176" i="7"/>
  <c r="W1189" i="7"/>
  <c r="W1205" i="7"/>
  <c r="W1221" i="7"/>
  <c r="W1237" i="7"/>
  <c r="W1253" i="7"/>
  <c r="W1269" i="7"/>
  <c r="W1285" i="7"/>
  <c r="W1301" i="7"/>
  <c r="U1315" i="7"/>
  <c r="S1329" i="7"/>
  <c r="U1339" i="7"/>
  <c r="Q1351" i="7"/>
  <c r="S1361" i="7"/>
  <c r="X1370" i="7"/>
  <c r="U1379" i="7"/>
  <c r="Q1391" i="7"/>
  <c r="T1187" i="7"/>
  <c r="U1198" i="7"/>
  <c r="U1214" i="7"/>
  <c r="U1230" i="7"/>
  <c r="X1245" i="7"/>
  <c r="Q1258" i="7"/>
  <c r="U1270" i="7"/>
  <c r="T1281" i="7"/>
  <c r="V1291" i="7"/>
  <c r="S1300" i="7"/>
  <c r="X1309" i="7"/>
  <c r="U1318" i="7"/>
  <c r="W1328" i="7"/>
  <c r="Q1338" i="7"/>
  <c r="S1348" i="7"/>
  <c r="X1357" i="7"/>
  <c r="U1366" i="7"/>
  <c r="V1379" i="7"/>
  <c r="S1179" i="7"/>
  <c r="Q1189" i="7"/>
  <c r="T1196" i="7"/>
  <c r="W1203" i="7"/>
  <c r="R1210" i="7"/>
  <c r="U1217" i="7"/>
  <c r="X1224" i="7"/>
  <c r="P1232" i="7"/>
  <c r="O1232" i="7"/>
  <c r="S1239" i="7"/>
  <c r="V1246" i="7"/>
  <c r="Q1253" i="7"/>
  <c r="T1260" i="7"/>
  <c r="W1267" i="7"/>
  <c r="R1274" i="7"/>
  <c r="U1281" i="7"/>
  <c r="X1288" i="7"/>
  <c r="P1296" i="7"/>
  <c r="O1296" i="7"/>
  <c r="S1303" i="7"/>
  <c r="V1310" i="7"/>
  <c r="Q1317" i="7"/>
  <c r="T1324" i="7"/>
  <c r="W1331" i="7"/>
  <c r="R1338" i="7"/>
  <c r="U1345" i="7"/>
  <c r="X1352" i="7"/>
  <c r="P1360" i="7"/>
  <c r="O1360" i="7"/>
  <c r="S1367" i="7"/>
  <c r="V1374" i="7"/>
  <c r="Q1381" i="7"/>
  <c r="T1388" i="7"/>
  <c r="W1382" i="7"/>
  <c r="Q1415" i="7"/>
  <c r="U1435" i="7"/>
  <c r="S1457" i="7"/>
  <c r="Q1479" i="7"/>
  <c r="U1499" i="7"/>
  <c r="S1521" i="7"/>
  <c r="Q1543" i="7"/>
  <c r="S1404" i="7"/>
  <c r="Q1426" i="7"/>
  <c r="U1446" i="7"/>
  <c r="T1465" i="7"/>
  <c r="S1476" i="7"/>
  <c r="U1486" i="7"/>
  <c r="T1497" i="7"/>
  <c r="S1508" i="7"/>
  <c r="U1518" i="7"/>
  <c r="T1529" i="7"/>
  <c r="S1540" i="7"/>
  <c r="R1551" i="7"/>
  <c r="T1399" i="7"/>
  <c r="V1409" i="7"/>
  <c r="S1418" i="7"/>
  <c r="S1426" i="7"/>
  <c r="S1434" i="7"/>
  <c r="V1441" i="7"/>
  <c r="V1449" i="7"/>
  <c r="Q1456" i="7"/>
  <c r="O1456" i="7"/>
  <c r="T1463" i="7"/>
  <c r="T1471" i="7"/>
  <c r="Q1480" i="7"/>
  <c r="S1490" i="7"/>
  <c r="U1500" i="7"/>
  <c r="R1509" i="7"/>
  <c r="R1517" i="7"/>
  <c r="U1524" i="7"/>
  <c r="X1531" i="7"/>
  <c r="U1540" i="7"/>
  <c r="Q1552" i="7"/>
  <c r="V1391" i="7"/>
  <c r="X1388" i="7"/>
  <c r="W1401" i="7"/>
  <c r="Q1419" i="7"/>
  <c r="Q1435" i="7"/>
  <c r="Q1451" i="7"/>
  <c r="Q1467" i="7"/>
  <c r="Q1483" i="7"/>
  <c r="Q1499" i="7"/>
  <c r="O1499" i="7"/>
  <c r="Q1515" i="7"/>
  <c r="Q1531" i="7"/>
  <c r="Q1547" i="7"/>
  <c r="S1416" i="7"/>
  <c r="S1432" i="7"/>
  <c r="V1447" i="7"/>
  <c r="X1457" i="7"/>
  <c r="X1465" i="7"/>
  <c r="X1473" i="7"/>
  <c r="P1481" i="7"/>
  <c r="O1481" i="7"/>
  <c r="S1488" i="7"/>
  <c r="V1495" i="7"/>
  <c r="Q1502" i="7"/>
  <c r="T1509" i="7"/>
  <c r="W1516" i="7"/>
  <c r="R1523" i="7"/>
  <c r="U1530" i="7"/>
  <c r="X1537" i="7"/>
  <c r="P1545" i="7"/>
  <c r="O1545" i="7"/>
  <c r="X1389" i="7"/>
  <c r="U1400" i="7"/>
  <c r="X1407" i="7"/>
  <c r="P1415" i="7"/>
  <c r="O1415" i="7"/>
  <c r="S1422" i="7"/>
  <c r="V1429" i="7"/>
  <c r="Q1436" i="7"/>
  <c r="T1443" i="7"/>
  <c r="W1450" i="7"/>
  <c r="R1457" i="7"/>
  <c r="U1464" i="7"/>
  <c r="X1471" i="7"/>
  <c r="P1479" i="7"/>
  <c r="O1479" i="7"/>
  <c r="S1486" i="7"/>
  <c r="V1493" i="7"/>
  <c r="Q1500" i="7"/>
  <c r="T1507" i="7"/>
  <c r="W1514" i="7"/>
  <c r="R1521" i="7"/>
  <c r="U1528" i="7"/>
  <c r="X1535" i="7"/>
  <c r="P1543" i="7"/>
  <c r="O1543" i="7"/>
  <c r="P1551" i="7"/>
  <c r="O1551" i="7"/>
  <c r="R1432" i="7"/>
  <c r="R1476" i="7"/>
  <c r="X1522" i="7"/>
  <c r="X1547" i="7"/>
  <c r="S1568" i="7"/>
  <c r="U1594" i="7"/>
  <c r="U1626" i="7"/>
  <c r="T1394" i="7"/>
  <c r="W1411" i="7"/>
  <c r="P1450" i="7"/>
  <c r="O1450" i="7"/>
  <c r="R1472" i="7"/>
  <c r="U1485" i="7"/>
  <c r="S1531" i="7"/>
  <c r="P1556" i="7"/>
  <c r="O1556" i="7"/>
  <c r="P1564" i="7"/>
  <c r="O1564" i="7"/>
  <c r="Q1577" i="7"/>
  <c r="U1589" i="7"/>
  <c r="U1605" i="7"/>
  <c r="S1627" i="7"/>
  <c r="Q1649" i="7"/>
  <c r="V1373" i="7"/>
  <c r="Q1425" i="7"/>
  <c r="P1438" i="7"/>
  <c r="O1438" i="7"/>
  <c r="R1460" i="7"/>
  <c r="U1513" i="7"/>
  <c r="P1550" i="7"/>
  <c r="O1550" i="7"/>
  <c r="P1559" i="7"/>
  <c r="O1559" i="7"/>
  <c r="V1565" i="7"/>
  <c r="V1573" i="7"/>
  <c r="V1581" i="7"/>
  <c r="V1589" i="7"/>
  <c r="V1597" i="7"/>
  <c r="V1605" i="7"/>
  <c r="V1613" i="7"/>
  <c r="V1621" i="7"/>
  <c r="S1630" i="7"/>
  <c r="P1383" i="7"/>
  <c r="O1383" i="7"/>
  <c r="P1454" i="7"/>
  <c r="O1454" i="7"/>
  <c r="T1454" i="7"/>
  <c r="S1475" i="7"/>
  <c r="S1527" i="7"/>
  <c r="U1551" i="7"/>
  <c r="S1577" i="7"/>
  <c r="Q1417" i="7"/>
  <c r="V1492" i="7"/>
  <c r="X1514" i="7"/>
  <c r="U1558" i="7"/>
  <c r="Q1562" i="7"/>
  <c r="U1574" i="7"/>
  <c r="S1588" i="7"/>
  <c r="W1600" i="7"/>
  <c r="X1613" i="7"/>
  <c r="T1625" i="7"/>
  <c r="T1398" i="7"/>
  <c r="T1406" i="7"/>
  <c r="U1437" i="7"/>
  <c r="S1455" i="7"/>
  <c r="X1482" i="7"/>
  <c r="R1536" i="7"/>
  <c r="S1559" i="7"/>
  <c r="R1570" i="7"/>
  <c r="Q1581" i="7"/>
  <c r="S1591" i="7"/>
  <c r="Q1605" i="7"/>
  <c r="Q1621" i="7"/>
  <c r="Q1637" i="7"/>
  <c r="Q1653" i="7"/>
  <c r="P1391" i="7"/>
  <c r="O1391" i="7"/>
  <c r="X1474" i="7"/>
  <c r="T1514" i="7"/>
  <c r="R1532" i="7"/>
  <c r="X1549" i="7"/>
  <c r="W1566" i="7"/>
  <c r="T1575" i="7"/>
  <c r="V1585" i="7"/>
  <c r="S1594" i="7"/>
  <c r="P1603" i="7"/>
  <c r="O1603" i="7"/>
  <c r="X1611" i="7"/>
  <c r="R1621" i="7"/>
  <c r="V1606" i="7"/>
  <c r="X1632" i="7"/>
  <c r="S1675" i="7"/>
  <c r="S1739" i="7"/>
  <c r="T1760" i="7"/>
  <c r="P1772" i="7"/>
  <c r="O1772" i="7"/>
  <c r="P1620" i="7"/>
  <c r="O1620" i="7"/>
  <c r="V1645" i="7"/>
  <c r="S1694" i="7"/>
  <c r="P1422" i="7"/>
  <c r="O1422" i="7"/>
  <c r="X1568" i="7"/>
  <c r="V1622" i="7"/>
  <c r="V1626" i="7"/>
  <c r="S1641" i="7"/>
  <c r="X1657" i="7"/>
  <c r="R1676" i="7"/>
  <c r="P1690" i="7"/>
  <c r="O1690" i="7"/>
  <c r="V1704" i="7"/>
  <c r="R1716" i="7"/>
  <c r="T1726" i="7"/>
  <c r="V1736" i="7"/>
  <c r="S1745" i="7"/>
  <c r="P1754" i="7"/>
  <c r="O1754" i="7"/>
  <c r="X1762" i="7"/>
  <c r="R1772" i="7"/>
  <c r="Q1559" i="7"/>
  <c r="X1576" i="7"/>
  <c r="X1600" i="7"/>
  <c r="W1653" i="7"/>
  <c r="V1663" i="7"/>
  <c r="W1667" i="7"/>
  <c r="V1678" i="7"/>
  <c r="U1689" i="7"/>
  <c r="W1699" i="7"/>
  <c r="V1710" i="7"/>
  <c r="U1721" i="7"/>
  <c r="W1731" i="7"/>
  <c r="V1742" i="7"/>
  <c r="U1753" i="7"/>
  <c r="W1763" i="7"/>
  <c r="V1774" i="7"/>
  <c r="X1608" i="7"/>
  <c r="V1629" i="7"/>
  <c r="X1653" i="7"/>
  <c r="R1658" i="7"/>
  <c r="Q1672" i="7"/>
  <c r="U1692" i="7"/>
  <c r="S1714" i="7"/>
  <c r="S1746" i="7"/>
  <c r="W1597" i="7"/>
  <c r="V1646" i="7"/>
  <c r="R1670" i="7"/>
  <c r="R1678" i="7"/>
  <c r="V1682" i="7"/>
  <c r="V1697" i="7"/>
  <c r="P1736" i="7"/>
  <c r="O1736" i="7"/>
  <c r="W1740" i="7"/>
  <c r="R1769" i="7"/>
  <c r="U1802" i="7"/>
  <c r="S1816" i="7"/>
  <c r="T1829" i="7"/>
  <c r="P1841" i="7"/>
  <c r="O1841" i="7"/>
  <c r="Q1854" i="7"/>
  <c r="U1866" i="7"/>
  <c r="S1880" i="7"/>
  <c r="T1893" i="7"/>
  <c r="P1905" i="7"/>
  <c r="O1905" i="7"/>
  <c r="Q1918" i="7"/>
  <c r="U1930" i="7"/>
  <c r="S1944" i="7"/>
  <c r="T1965" i="7"/>
  <c r="P1985" i="7"/>
  <c r="O1985" i="7"/>
  <c r="S2008" i="7"/>
  <c r="S1644" i="7"/>
  <c r="P1664" i="7"/>
  <c r="O1664" i="7"/>
  <c r="U1662" i="7"/>
  <c r="X1683" i="7"/>
  <c r="X1687" i="7"/>
  <c r="U1723" i="7"/>
  <c r="U1734" i="7"/>
  <c r="V1753" i="7"/>
  <c r="P1779" i="7"/>
  <c r="O1779" i="7"/>
  <c r="U1789" i="7"/>
  <c r="U1813" i="7"/>
  <c r="S1827" i="7"/>
  <c r="T1840" i="7"/>
  <c r="P1852" i="7"/>
  <c r="O1852" i="7"/>
  <c r="S1867" i="7"/>
  <c r="T1880" i="7"/>
  <c r="P1892" i="7"/>
  <c r="O1892" i="7"/>
  <c r="Q1905" i="7"/>
  <c r="U1917" i="7"/>
  <c r="S1931" i="7"/>
  <c r="Q1945" i="7"/>
  <c r="U1957" i="7"/>
  <c r="S1971" i="7"/>
  <c r="P1996" i="7"/>
  <c r="O1996" i="7"/>
  <c r="Q2009" i="7"/>
  <c r="R1661" i="7"/>
  <c r="P1675" i="7"/>
  <c r="O1675" i="7"/>
  <c r="P1679" i="7"/>
  <c r="O1679" i="7"/>
  <c r="Q1686" i="7"/>
  <c r="V1729" i="7"/>
  <c r="R1742" i="7"/>
  <c r="X1791" i="7"/>
  <c r="S1806" i="7"/>
  <c r="W1818" i="7"/>
  <c r="P1831" i="7"/>
  <c r="O1831" i="7"/>
  <c r="T1843" i="7"/>
  <c r="S1870" i="7"/>
  <c r="W1882" i="7"/>
  <c r="S1894" i="7"/>
  <c r="X1903" i="7"/>
  <c r="T1915" i="7"/>
  <c r="S1926" i="7"/>
  <c r="X1935" i="7"/>
  <c r="S1950" i="7"/>
  <c r="V1973" i="7"/>
  <c r="V1989" i="7"/>
  <c r="V2005" i="7"/>
  <c r="S1669" i="7"/>
  <c r="R1725" i="7"/>
  <c r="X1731" i="7"/>
  <c r="X1761" i="7"/>
  <c r="X1786" i="7"/>
  <c r="S1793" i="7"/>
  <c r="P1802" i="7"/>
  <c r="O1802" i="7"/>
  <c r="X1810" i="7"/>
  <c r="R1820" i="7"/>
  <c r="W1829" i="7"/>
  <c r="T1838" i="7"/>
  <c r="V1848" i="7"/>
  <c r="S1857" i="7"/>
  <c r="P1866" i="7"/>
  <c r="O1866" i="7"/>
  <c r="X1874" i="7"/>
  <c r="R1884" i="7"/>
  <c r="W1893" i="7"/>
  <c r="T1902" i="7"/>
  <c r="V1912" i="7"/>
  <c r="S1921" i="7"/>
  <c r="P1930" i="7"/>
  <c r="O1930" i="7"/>
  <c r="X1938" i="7"/>
  <c r="R1948" i="7"/>
  <c r="W1957" i="7"/>
  <c r="T1966" i="7"/>
  <c r="V1976" i="7"/>
  <c r="S1985" i="7"/>
  <c r="P1994" i="7"/>
  <c r="O1994" i="7"/>
  <c r="X2002" i="7"/>
  <c r="R2012" i="7"/>
  <c r="U1509" i="7"/>
  <c r="W1561" i="7"/>
  <c r="W1585" i="7"/>
  <c r="V1586" i="7"/>
  <c r="U1648" i="7"/>
  <c r="P1723" i="7"/>
  <c r="O1723" i="7"/>
  <c r="Q1751" i="7"/>
  <c r="Q1776" i="7"/>
  <c r="S1812" i="7"/>
  <c r="S1844" i="7"/>
  <c r="S1876" i="7"/>
  <c r="S1908" i="7"/>
  <c r="S1940" i="7"/>
  <c r="R1444" i="7"/>
  <c r="T1632" i="7"/>
  <c r="X1635" i="7"/>
  <c r="X1655" i="7"/>
  <c r="R1710" i="7"/>
  <c r="R1759" i="7"/>
  <c r="W1779" i="7"/>
  <c r="W1803" i="7"/>
  <c r="S1823" i="7"/>
  <c r="S1839" i="7"/>
  <c r="S1855" i="7"/>
  <c r="Q1869" i="7"/>
  <c r="S1879" i="7"/>
  <c r="R1890" i="7"/>
  <c r="Q1901" i="7"/>
  <c r="S1911" i="7"/>
  <c r="R1922" i="7"/>
  <c r="Q1933" i="7"/>
  <c r="S1943" i="7"/>
  <c r="R1954" i="7"/>
  <c r="Q1965" i="7"/>
  <c r="S1975" i="7"/>
  <c r="R1986" i="7"/>
  <c r="Q1997" i="7"/>
  <c r="S2007" i="7"/>
  <c r="R2018" i="7"/>
  <c r="U1795" i="7"/>
  <c r="U1808" i="7"/>
  <c r="P1885" i="7"/>
  <c r="O1885" i="7"/>
  <c r="T1913" i="7"/>
  <c r="P1965" i="7"/>
  <c r="O1965" i="7"/>
  <c r="W1993" i="7"/>
  <c r="R2019" i="7"/>
  <c r="T2022" i="7"/>
  <c r="S2047" i="7"/>
  <c r="U2057" i="7"/>
  <c r="T2068" i="7"/>
  <c r="S2079" i="7"/>
  <c r="U2089" i="7"/>
  <c r="T2100" i="7"/>
  <c r="S2111" i="7"/>
  <c r="U2121" i="7"/>
  <c r="T2132" i="7"/>
  <c r="P2144" i="7"/>
  <c r="O2144" i="7"/>
  <c r="T2156" i="7"/>
  <c r="S2167" i="7"/>
  <c r="U2177" i="7"/>
  <c r="T2188" i="7"/>
  <c r="S2199" i="7"/>
  <c r="U2209" i="7"/>
  <c r="T2220" i="7"/>
  <c r="S2231" i="7"/>
  <c r="U2241" i="7"/>
  <c r="T2252" i="7"/>
  <c r="S2263" i="7"/>
  <c r="S1708" i="7"/>
  <c r="P1792" i="7"/>
  <c r="O1792" i="7"/>
  <c r="T1801" i="7"/>
  <c r="X1840" i="7"/>
  <c r="Q1852" i="7"/>
  <c r="U1899" i="7"/>
  <c r="R1934" i="7"/>
  <c r="P1976" i="7"/>
  <c r="O1976" i="7"/>
  <c r="U1976" i="7"/>
  <c r="X2000" i="7"/>
  <c r="V2007" i="7"/>
  <c r="U2036" i="7"/>
  <c r="U2052" i="7"/>
  <c r="U2068" i="7"/>
  <c r="P2083" i="7"/>
  <c r="O2083" i="7"/>
  <c r="Q2096" i="7"/>
  <c r="U2108" i="7"/>
  <c r="S2122" i="7"/>
  <c r="T2135" i="7"/>
  <c r="P2147" i="7"/>
  <c r="O2147" i="7"/>
  <c r="Q2160" i="7"/>
  <c r="U2172" i="7"/>
  <c r="T2199" i="7"/>
  <c r="P2211" i="7"/>
  <c r="O2211" i="7"/>
  <c r="Q2224" i="7"/>
  <c r="U2236" i="7"/>
  <c r="S2250" i="7"/>
  <c r="T2263" i="7"/>
  <c r="P1600" i="7"/>
  <c r="O1600" i="7"/>
  <c r="W1777" i="7"/>
  <c r="S1786" i="7"/>
  <c r="P1824" i="7"/>
  <c r="O1824" i="7"/>
  <c r="T1825" i="7"/>
  <c r="P1869" i="7"/>
  <c r="O1869" i="7"/>
  <c r="P1880" i="7"/>
  <c r="O1880" i="7"/>
  <c r="T1889" i="7"/>
  <c r="X1917" i="7"/>
  <c r="R1957" i="7"/>
  <c r="V1962" i="7"/>
  <c r="W1990" i="7"/>
  <c r="W2017" i="7"/>
  <c r="V2018" i="7"/>
  <c r="U2039" i="7"/>
  <c r="W2057" i="7"/>
  <c r="W2073" i="7"/>
  <c r="V2084" i="7"/>
  <c r="X2094" i="7"/>
  <c r="R2104" i="7"/>
  <c r="W2113" i="7"/>
  <c r="W2121" i="7"/>
  <c r="W2129" i="7"/>
  <c r="W2137" i="7"/>
  <c r="R2144" i="7"/>
  <c r="U2151" i="7"/>
  <c r="X2158" i="7"/>
  <c r="P2166" i="7"/>
  <c r="O2166" i="7"/>
  <c r="S2173" i="7"/>
  <c r="V2180" i="7"/>
  <c r="Q2187" i="7"/>
  <c r="T2194" i="7"/>
  <c r="W2201" i="7"/>
  <c r="R2208" i="7"/>
  <c r="U2215" i="7"/>
  <c r="X2222" i="7"/>
  <c r="P2230" i="7"/>
  <c r="O2230" i="7"/>
  <c r="S2237" i="7"/>
  <c r="V2244" i="7"/>
  <c r="Q2251" i="7"/>
  <c r="T2258" i="7"/>
  <c r="W2265" i="7"/>
  <c r="T1692" i="7"/>
  <c r="S1712" i="7"/>
  <c r="U1746" i="7"/>
  <c r="W1761" i="7"/>
  <c r="V1762" i="7"/>
  <c r="R1774" i="7"/>
  <c r="R1787" i="7"/>
  <c r="O1787" i="7"/>
  <c r="P1787" i="7"/>
  <c r="Q1787" i="7"/>
  <c r="U1907" i="7"/>
  <c r="X1952" i="7"/>
  <c r="R1971" i="7"/>
  <c r="U1995" i="7"/>
  <c r="U2022" i="7"/>
  <c r="V2031" i="7"/>
  <c r="S2040" i="7"/>
  <c r="P2049" i="7"/>
  <c r="O2049" i="7"/>
  <c r="X2057" i="7"/>
  <c r="R2067" i="7"/>
  <c r="W2076" i="7"/>
  <c r="T2085" i="7"/>
  <c r="V2095" i="7"/>
  <c r="S2104" i="7"/>
  <c r="P2113" i="7"/>
  <c r="O2113" i="7"/>
  <c r="X2121" i="7"/>
  <c r="R2131" i="7"/>
  <c r="W2140" i="7"/>
  <c r="T2149" i="7"/>
  <c r="X2161" i="7"/>
  <c r="X2177" i="7"/>
  <c r="X2193" i="7"/>
  <c r="V2207" i="7"/>
  <c r="X2217" i="7"/>
  <c r="V2231" i="7"/>
  <c r="R2243" i="7"/>
  <c r="T2253" i="7"/>
  <c r="V2263" i="7"/>
  <c r="Q1754" i="7"/>
  <c r="P1840" i="7"/>
  <c r="O1840" i="7"/>
  <c r="T1841" i="7"/>
  <c r="T1860" i="7"/>
  <c r="X1893" i="7"/>
  <c r="Q1932" i="7"/>
  <c r="T1948" i="7"/>
  <c r="Q1964" i="7"/>
  <c r="U1970" i="7"/>
  <c r="W2022" i="7"/>
  <c r="R2030" i="7"/>
  <c r="U2037" i="7"/>
  <c r="X2044" i="7"/>
  <c r="P2052" i="7"/>
  <c r="O2052" i="7"/>
  <c r="S2059" i="7"/>
  <c r="V2066" i="7"/>
  <c r="Q2073" i="7"/>
  <c r="T2080" i="7"/>
  <c r="W2087" i="7"/>
  <c r="R2094" i="7"/>
  <c r="U2101" i="7"/>
  <c r="X2108" i="7"/>
  <c r="P2116" i="7"/>
  <c r="O2116" i="7"/>
  <c r="S2123" i="7"/>
  <c r="V2130" i="7"/>
  <c r="Q2137" i="7"/>
  <c r="T2144" i="7"/>
  <c r="W2151" i="7"/>
  <c r="R2158" i="7"/>
  <c r="X2172" i="7"/>
  <c r="P2180" i="7"/>
  <c r="O2180" i="7"/>
  <c r="S2187" i="7"/>
  <c r="V2194" i="7"/>
  <c r="Q2201" i="7"/>
  <c r="T2208" i="7"/>
  <c r="W2215" i="7"/>
  <c r="R2222" i="7"/>
  <c r="X2236" i="7"/>
  <c r="P2244" i="7"/>
  <c r="O2244" i="7"/>
  <c r="S2251" i="7"/>
  <c r="V2258" i="7"/>
  <c r="Q2265" i="7"/>
  <c r="Q1815" i="7"/>
  <c r="U1816" i="7"/>
  <c r="Q1876" i="7"/>
  <c r="Q1887" i="7"/>
  <c r="U1915" i="7"/>
  <c r="R1942" i="7"/>
  <c r="T1963" i="7"/>
  <c r="Q1991" i="7"/>
  <c r="P2013" i="7"/>
  <c r="O2013" i="7"/>
  <c r="V2029" i="7"/>
  <c r="U2040" i="7"/>
  <c r="W2050" i="7"/>
  <c r="V2061" i="7"/>
  <c r="U2072" i="7"/>
  <c r="W2082" i="7"/>
  <c r="V2093" i="7"/>
  <c r="U2104" i="7"/>
  <c r="W2114" i="7"/>
  <c r="V2125" i="7"/>
  <c r="U2136" i="7"/>
  <c r="W2146" i="7"/>
  <c r="V2157" i="7"/>
  <c r="U2168" i="7"/>
  <c r="W2178" i="7"/>
  <c r="O2396" i="7"/>
  <c r="O1361" i="7"/>
  <c r="W2326" i="7"/>
  <c r="U1418" i="7"/>
  <c r="U1434" i="7"/>
  <c r="U1458" i="7"/>
  <c r="U1466" i="7"/>
  <c r="U1474" i="7"/>
  <c r="X1481" i="7"/>
  <c r="P1489" i="7"/>
  <c r="O1489" i="7"/>
  <c r="V1503" i="7"/>
  <c r="Q1510" i="7"/>
  <c r="T1517" i="7"/>
  <c r="W1524" i="7"/>
  <c r="R1531" i="7"/>
  <c r="U1538" i="7"/>
  <c r="X1545" i="7"/>
  <c r="Q1392" i="7"/>
  <c r="R1401" i="7"/>
  <c r="U1408" i="7"/>
  <c r="P1423" i="7"/>
  <c r="O1423" i="7"/>
  <c r="S1430" i="7"/>
  <c r="V1437" i="7"/>
  <c r="T1451" i="7"/>
  <c r="W1458" i="7"/>
  <c r="R1465" i="7"/>
  <c r="X1479" i="7"/>
  <c r="P1487" i="7"/>
  <c r="O1487" i="7"/>
  <c r="S1494" i="7"/>
  <c r="V1501" i="7"/>
  <c r="W1522" i="7"/>
  <c r="R1529" i="7"/>
  <c r="U1536" i="7"/>
  <c r="X1543" i="7"/>
  <c r="Q1413" i="7"/>
  <c r="V1428" i="7"/>
  <c r="V1472" i="7"/>
  <c r="W1535" i="7"/>
  <c r="Q1554" i="7"/>
  <c r="U1570" i="7"/>
  <c r="S1600" i="7"/>
  <c r="Q1390" i="7"/>
  <c r="X1390" i="7"/>
  <c r="U1421" i="7"/>
  <c r="T1446" i="7"/>
  <c r="V1468" i="7"/>
  <c r="P1510" i="7"/>
  <c r="R1510" i="7"/>
  <c r="O1510" i="7"/>
  <c r="U1533" i="7"/>
  <c r="U1557" i="7"/>
  <c r="U1565" i="7"/>
  <c r="S1579" i="7"/>
  <c r="T1592" i="7"/>
  <c r="Q1609" i="7"/>
  <c r="U1629" i="7"/>
  <c r="S1651" i="7"/>
  <c r="S1376" i="7"/>
  <c r="R1424" i="7"/>
  <c r="T1434" i="7"/>
  <c r="V1456" i="7"/>
  <c r="W1515" i="7"/>
  <c r="T1546" i="7"/>
  <c r="X1559" i="7"/>
  <c r="S1566" i="7"/>
  <c r="S1574" i="7"/>
  <c r="S1582" i="7"/>
  <c r="S1590" i="7"/>
  <c r="S1598" i="7"/>
  <c r="S1606" i="7"/>
  <c r="S1614" i="7"/>
  <c r="P1631" i="7"/>
  <c r="O1631" i="7"/>
  <c r="T1379" i="7"/>
  <c r="T1450" i="7"/>
  <c r="X1450" i="7"/>
  <c r="U1477" i="7"/>
  <c r="U1529" i="7"/>
  <c r="S1553" i="7"/>
  <c r="X1578" i="7"/>
  <c r="R1416" i="7"/>
  <c r="P1498" i="7"/>
  <c r="O1498" i="7"/>
  <c r="P1542" i="7"/>
  <c r="O1542" i="7"/>
  <c r="T1555" i="7"/>
  <c r="S1564" i="7"/>
  <c r="W1576" i="7"/>
  <c r="X1589" i="7"/>
  <c r="Q1602" i="7"/>
  <c r="U1614" i="7"/>
  <c r="W1395" i="7"/>
  <c r="X1402" i="7"/>
  <c r="Q1441" i="7"/>
  <c r="Q1457" i="7"/>
  <c r="P1494" i="7"/>
  <c r="O1494" i="7"/>
  <c r="V1532" i="7"/>
  <c r="U1561" i="7"/>
  <c r="W1571" i="7"/>
  <c r="V1582" i="7"/>
  <c r="U1593" i="7"/>
  <c r="S1607" i="7"/>
  <c r="S1623" i="7"/>
  <c r="S1639" i="7"/>
  <c r="T1387" i="7"/>
  <c r="P1486" i="7"/>
  <c r="O1486" i="7"/>
  <c r="R1486" i="7"/>
  <c r="X1510" i="7"/>
  <c r="V1528" i="7"/>
  <c r="T1567" i="7"/>
  <c r="V1577" i="7"/>
  <c r="P1595" i="7"/>
  <c r="O1595" i="7"/>
  <c r="R1613" i="7"/>
  <c r="W1622" i="7"/>
  <c r="P1612" i="7"/>
  <c r="O1612" i="7"/>
  <c r="R1638" i="7"/>
  <c r="S1683" i="7"/>
  <c r="U1741" i="7"/>
  <c r="Q1761" i="7"/>
  <c r="U1773" i="7"/>
  <c r="T1616" i="7"/>
  <c r="S1702" i="7"/>
  <c r="T1418" i="7"/>
  <c r="Q1575" i="7"/>
  <c r="P1628" i="7"/>
  <c r="O1628" i="7"/>
  <c r="Q1634" i="7"/>
  <c r="P1648" i="7"/>
  <c r="O1648" i="7"/>
  <c r="V1659" i="7"/>
  <c r="T1678" i="7"/>
  <c r="T1718" i="7"/>
  <c r="V1728" i="7"/>
  <c r="S1737" i="7"/>
  <c r="P1746" i="7"/>
  <c r="O1746" i="7"/>
  <c r="R1764" i="7"/>
  <c r="W1773" i="7"/>
  <c r="R1558" i="7"/>
  <c r="Q1583" i="7"/>
  <c r="R1606" i="7"/>
  <c r="P1656" i="7"/>
  <c r="O1656" i="7"/>
  <c r="V1664" i="7"/>
  <c r="Q1669" i="7"/>
  <c r="S1679" i="7"/>
  <c r="R1690" i="7"/>
  <c r="R1722" i="7"/>
  <c r="Q1733" i="7"/>
  <c r="S1743" i="7"/>
  <c r="R1754" i="7"/>
  <c r="Q1765" i="7"/>
  <c r="S1775" i="7"/>
  <c r="R1614" i="7"/>
  <c r="R1637" i="7"/>
  <c r="P1655" i="7"/>
  <c r="T1655" i="7"/>
  <c r="O1655" i="7"/>
  <c r="S1674" i="7"/>
  <c r="Q1696" i="7"/>
  <c r="U1716" i="7"/>
  <c r="S1754" i="7"/>
  <c r="P1604" i="7"/>
  <c r="O1604" i="7"/>
  <c r="P1652" i="7"/>
  <c r="O1652" i="7"/>
  <c r="V1666" i="7"/>
  <c r="V1674" i="7"/>
  <c r="P1699" i="7"/>
  <c r="O1699" i="7"/>
  <c r="P1703" i="7"/>
  <c r="O1703" i="7"/>
  <c r="T1732" i="7"/>
  <c r="U1758" i="7"/>
  <c r="W1770" i="7"/>
  <c r="S1792" i="7"/>
  <c r="T1805" i="7"/>
  <c r="P1817" i="7"/>
  <c r="O1817" i="7"/>
  <c r="Q1830" i="7"/>
  <c r="U1842" i="7"/>
  <c r="S1856" i="7"/>
  <c r="T1869" i="7"/>
  <c r="P1881" i="7"/>
  <c r="O1881" i="7"/>
  <c r="Q1894" i="7"/>
  <c r="U1906" i="7"/>
  <c r="S1920" i="7"/>
  <c r="T1933" i="7"/>
  <c r="P1945" i="7"/>
  <c r="O1945" i="7"/>
  <c r="S1968" i="7"/>
  <c r="T1989" i="7"/>
  <c r="P2009" i="7"/>
  <c r="O2009" i="7"/>
  <c r="P1647" i="7"/>
  <c r="O1647" i="7"/>
  <c r="T1660" i="7"/>
  <c r="V1661" i="7"/>
  <c r="R1689" i="7"/>
  <c r="S1709" i="7"/>
  <c r="X1735" i="7"/>
  <c r="T1765" i="7"/>
  <c r="T1775" i="7"/>
  <c r="W1783" i="7"/>
  <c r="T1816" i="7"/>
  <c r="P1828" i="7"/>
  <c r="O1828" i="7"/>
  <c r="Q1841" i="7"/>
  <c r="U1853" i="7"/>
  <c r="P1868" i="7"/>
  <c r="O1868" i="7"/>
  <c r="Q1881" i="7"/>
  <c r="U1893" i="7"/>
  <c r="S1907" i="7"/>
  <c r="T1920" i="7"/>
  <c r="P1932" i="7"/>
  <c r="O1932" i="7"/>
  <c r="S1947" i="7"/>
  <c r="T1960" i="7"/>
  <c r="P1972" i="7"/>
  <c r="O1972" i="7"/>
  <c r="U1997" i="7"/>
  <c r="S2011" i="7"/>
  <c r="U1666" i="7"/>
  <c r="T1671" i="7"/>
  <c r="T1675" i="7"/>
  <c r="R1685" i="7"/>
  <c r="T1731" i="7"/>
  <c r="V1738" i="7"/>
  <c r="W1794" i="7"/>
  <c r="P1807" i="7"/>
  <c r="O1807" i="7"/>
  <c r="T1819" i="7"/>
  <c r="S1846" i="7"/>
  <c r="W1858" i="7"/>
  <c r="P1871" i="7"/>
  <c r="O1871" i="7"/>
  <c r="T1883" i="7"/>
  <c r="P1895" i="7"/>
  <c r="O1895" i="7"/>
  <c r="W1906" i="7"/>
  <c r="V1917" i="7"/>
  <c r="P1927" i="7"/>
  <c r="O1927" i="7"/>
  <c r="W1938" i="7"/>
  <c r="W1954" i="7"/>
  <c r="S1974" i="7"/>
  <c r="S1990" i="7"/>
  <c r="S2006" i="7"/>
  <c r="U1670" i="7"/>
  <c r="V1721" i="7"/>
  <c r="V1733" i="7"/>
  <c r="S1768" i="7"/>
  <c r="V1782" i="7"/>
  <c r="P1794" i="7"/>
  <c r="O1794" i="7"/>
  <c r="X1802" i="7"/>
  <c r="W1821" i="7"/>
  <c r="T1830" i="7"/>
  <c r="S1849" i="7"/>
  <c r="P1858" i="7"/>
  <c r="O1858" i="7"/>
  <c r="W1885" i="7"/>
  <c r="T1894" i="7"/>
  <c r="S1913" i="7"/>
  <c r="P1922" i="7"/>
  <c r="O1922" i="7"/>
  <c r="X1930" i="7"/>
  <c r="W1949" i="7"/>
  <c r="T1958" i="7"/>
  <c r="V1968" i="7"/>
  <c r="S1977" i="7"/>
  <c r="P1986" i="7"/>
  <c r="O1986" i="7"/>
  <c r="X1994" i="7"/>
  <c r="R2004" i="7"/>
  <c r="W2013" i="7"/>
  <c r="S1511" i="7"/>
  <c r="P1568" i="7"/>
  <c r="O1568" i="7"/>
  <c r="S1589" i="7"/>
  <c r="P1720" i="7"/>
  <c r="O1720" i="7"/>
  <c r="U1747" i="7"/>
  <c r="W1816" i="7"/>
  <c r="W1848" i="7"/>
  <c r="W1912" i="7"/>
  <c r="U1441" i="7"/>
  <c r="V1440" i="7"/>
  <c r="X1628" i="7"/>
  <c r="R1641" i="7"/>
  <c r="S1676" i="7"/>
  <c r="V1706" i="7"/>
  <c r="Q1762" i="7"/>
  <c r="T1782" i="7"/>
  <c r="S1807" i="7"/>
  <c r="U1841" i="7"/>
  <c r="U1857" i="7"/>
  <c r="V1870" i="7"/>
  <c r="U1881" i="7"/>
  <c r="W1891" i="7"/>
  <c r="U1913" i="7"/>
  <c r="W1923" i="7"/>
  <c r="V1934" i="7"/>
  <c r="U1945" i="7"/>
  <c r="W1955" i="7"/>
  <c r="V1966" i="7"/>
  <c r="U1977" i="7"/>
  <c r="W1987" i="7"/>
  <c r="V1998" i="7"/>
  <c r="U2009" i="7"/>
  <c r="Q2021" i="7"/>
  <c r="R1798" i="7"/>
  <c r="R1811" i="7"/>
  <c r="T1881" i="7"/>
  <c r="X1909" i="7"/>
  <c r="W1968" i="7"/>
  <c r="W1998" i="7"/>
  <c r="V2015" i="7"/>
  <c r="X2018" i="7"/>
  <c r="T2036" i="7"/>
  <c r="P2048" i="7"/>
  <c r="O2048" i="7"/>
  <c r="R2058" i="7"/>
  <c r="Q2069" i="7"/>
  <c r="P2080" i="7"/>
  <c r="O2080" i="7"/>
  <c r="R2090" i="7"/>
  <c r="Q2101" i="7"/>
  <c r="P2112" i="7"/>
  <c r="O2112" i="7"/>
  <c r="S2135" i="7"/>
  <c r="U2145" i="7"/>
  <c r="Q2157" i="7"/>
  <c r="P2168" i="7"/>
  <c r="O2168" i="7"/>
  <c r="R2178" i="7"/>
  <c r="Q2189" i="7"/>
  <c r="P2200" i="7"/>
  <c r="O2200" i="7"/>
  <c r="R2210" i="7"/>
  <c r="Q2221" i="7"/>
  <c r="P2232" i="7"/>
  <c r="O2232" i="7"/>
  <c r="R2242" i="7"/>
  <c r="Q2253" i="7"/>
  <c r="P2264" i="7"/>
  <c r="O2264" i="7"/>
  <c r="U1706" i="7"/>
  <c r="T1788" i="7"/>
  <c r="X1797" i="7"/>
  <c r="Q1847" i="7"/>
  <c r="U1848" i="7"/>
  <c r="R1902" i="7"/>
  <c r="V1930" i="7"/>
  <c r="T1972" i="7"/>
  <c r="R1979" i="7"/>
  <c r="Q2007" i="7"/>
  <c r="T2023" i="7"/>
  <c r="T2039" i="7"/>
  <c r="T2055" i="7"/>
  <c r="T2071" i="7"/>
  <c r="U2084" i="7"/>
  <c r="S2098" i="7"/>
  <c r="T2111" i="7"/>
  <c r="P2123" i="7"/>
  <c r="O2123" i="7"/>
  <c r="Q2136" i="7"/>
  <c r="U2148" i="7"/>
  <c r="S2162" i="7"/>
  <c r="T2175" i="7"/>
  <c r="P2187" i="7"/>
  <c r="O2187" i="7"/>
  <c r="Q2200" i="7"/>
  <c r="U2212" i="7"/>
  <c r="S2226" i="7"/>
  <c r="T2239" i="7"/>
  <c r="P2251" i="7"/>
  <c r="O2251" i="7"/>
  <c r="Q2264" i="7"/>
  <c r="T1596" i="7"/>
  <c r="P1784" i="7"/>
  <c r="O1784" i="7"/>
  <c r="P1797" i="7"/>
  <c r="O1797" i="7"/>
  <c r="T1820" i="7"/>
  <c r="X1821" i="7"/>
  <c r="T1865" i="7"/>
  <c r="T1876" i="7"/>
  <c r="X1885" i="7"/>
  <c r="Q1924" i="7"/>
  <c r="S1965" i="7"/>
  <c r="T1977" i="7"/>
  <c r="R1997" i="7"/>
  <c r="W2025" i="7"/>
  <c r="W2041" i="7"/>
  <c r="Q2075" i="7"/>
  <c r="O2075" i="7"/>
  <c r="S2085" i="7"/>
  <c r="U2095" i="7"/>
  <c r="W2105" i="7"/>
  <c r="T2114" i="7"/>
  <c r="T2122" i="7"/>
  <c r="T2130" i="7"/>
  <c r="T2138" i="7"/>
  <c r="W2145" i="7"/>
  <c r="R2152" i="7"/>
  <c r="U2159" i="7"/>
  <c r="P2174" i="7"/>
  <c r="O2174" i="7"/>
  <c r="S2181" i="7"/>
  <c r="V2188" i="7"/>
  <c r="Q2195" i="7"/>
  <c r="T2202" i="7"/>
  <c r="W2209" i="7"/>
  <c r="R2216" i="7"/>
  <c r="U2223" i="7"/>
  <c r="P2238" i="7"/>
  <c r="O2238" i="7"/>
  <c r="S2245" i="7"/>
  <c r="V2252" i="7"/>
  <c r="Q2259" i="7"/>
  <c r="T2266" i="7"/>
  <c r="X1688" i="7"/>
  <c r="U1710" i="7"/>
  <c r="X1743" i="7"/>
  <c r="S1765" i="7"/>
  <c r="W1769" i="7"/>
  <c r="V1770" i="7"/>
  <c r="W1809" i="7"/>
  <c r="R1910" i="7"/>
  <c r="Q1959" i="7"/>
  <c r="V1967" i="7"/>
  <c r="R1998" i="7"/>
  <c r="V2023" i="7"/>
  <c r="S2032" i="7"/>
  <c r="P2041" i="7"/>
  <c r="O2041" i="7"/>
  <c r="X2049" i="7"/>
  <c r="R2059" i="7"/>
  <c r="W2068" i="7"/>
  <c r="T2077" i="7"/>
  <c r="V2087" i="7"/>
  <c r="S2096" i="7"/>
  <c r="P2105" i="7"/>
  <c r="O2105" i="7"/>
  <c r="X2113" i="7"/>
  <c r="R2123" i="7"/>
  <c r="W2132" i="7"/>
  <c r="T2141" i="7"/>
  <c r="V2151" i="7"/>
  <c r="W2164" i="7"/>
  <c r="W2180" i="7"/>
  <c r="W2196" i="7"/>
  <c r="W2220" i="7"/>
  <c r="S2232" i="7"/>
  <c r="W2244" i="7"/>
  <c r="V2255" i="7"/>
  <c r="S2264" i="7"/>
  <c r="W1748" i="7"/>
  <c r="T1836" i="7"/>
  <c r="X1837" i="7"/>
  <c r="X1856" i="7"/>
  <c r="Q1900" i="7"/>
  <c r="U1928" i="7"/>
  <c r="X1944" i="7"/>
  <c r="U1960" i="7"/>
  <c r="T2001" i="7"/>
  <c r="W2023" i="7"/>
  <c r="W2031" i="7"/>
  <c r="U2045" i="7"/>
  <c r="X2052" i="7"/>
  <c r="P2060" i="7"/>
  <c r="O2060" i="7"/>
  <c r="S2067" i="7"/>
  <c r="V2074" i="7"/>
  <c r="Q2081" i="7"/>
  <c r="T2088" i="7"/>
  <c r="W2095" i="7"/>
  <c r="R2102" i="7"/>
  <c r="U2109" i="7"/>
  <c r="X2116" i="7"/>
  <c r="P2124" i="7"/>
  <c r="O2124" i="7"/>
  <c r="S2131" i="7"/>
  <c r="V2138" i="7"/>
  <c r="Q2145" i="7"/>
  <c r="T2152" i="7"/>
  <c r="W2159" i="7"/>
  <c r="R2166" i="7"/>
  <c r="U2173" i="7"/>
  <c r="X2180" i="7"/>
  <c r="P2188" i="7"/>
  <c r="O2188" i="7"/>
  <c r="S2195" i="7"/>
  <c r="V2202" i="7"/>
  <c r="Q2209" i="7"/>
  <c r="T2216" i="7"/>
  <c r="W2223" i="7"/>
  <c r="R2230" i="7"/>
  <c r="U2237" i="7"/>
  <c r="X2244" i="7"/>
  <c r="P2252" i="7"/>
  <c r="O2252" i="7"/>
  <c r="S2259" i="7"/>
  <c r="V2266" i="7"/>
  <c r="U1811" i="7"/>
  <c r="R1819" i="7"/>
  <c r="U1872" i="7"/>
  <c r="U1883" i="7"/>
  <c r="R1918" i="7"/>
  <c r="V1938" i="7"/>
  <c r="X1959" i="7"/>
  <c r="U1987" i="7"/>
  <c r="U2024" i="7"/>
  <c r="R2041" i="7"/>
  <c r="Q2052" i="7"/>
  <c r="R2073" i="7"/>
  <c r="Q2084" i="7"/>
  <c r="S2094" i="7"/>
  <c r="R2105" i="7"/>
  <c r="Q2116" i="7"/>
  <c r="S2126" i="7"/>
  <c r="R2137" i="7"/>
  <c r="Q2148" i="7"/>
  <c r="R2169" i="7"/>
  <c r="Q2180" i="7"/>
  <c r="S2190" i="7"/>
  <c r="R2201" i="7"/>
  <c r="Q2212" i="7"/>
  <c r="S2222" i="7"/>
  <c r="R2233" i="7"/>
  <c r="Q2244" i="7"/>
  <c r="S2254" i="7"/>
  <c r="R2265" i="7"/>
  <c r="T1703" i="7"/>
  <c r="S1734" i="7"/>
  <c r="U1755" i="7"/>
  <c r="U1778" i="7"/>
  <c r="R1854" i="7"/>
  <c r="V1903" i="7"/>
  <c r="X1951" i="7"/>
  <c r="Q1998" i="7"/>
  <c r="X2020" i="7"/>
  <c r="U2043" i="7"/>
  <c r="U2059" i="7"/>
  <c r="S2073" i="7"/>
  <c r="X2082" i="7"/>
  <c r="U2091" i="7"/>
  <c r="W2101" i="7"/>
  <c r="W2109" i="7"/>
  <c r="R2116" i="7"/>
  <c r="U2123" i="7"/>
  <c r="X2130" i="7"/>
  <c r="P2138" i="7"/>
  <c r="O2138" i="7"/>
  <c r="S2145" i="7"/>
  <c r="V2152" i="7"/>
  <c r="Q2159" i="7"/>
  <c r="T2166" i="7"/>
  <c r="W2173" i="7"/>
  <c r="R2180" i="7"/>
  <c r="U2187" i="7"/>
  <c r="X2194" i="7"/>
  <c r="P2202" i="7"/>
  <c r="O2202" i="7"/>
  <c r="S2209" i="7"/>
  <c r="V2216" i="7"/>
  <c r="Q2223" i="7"/>
  <c r="T2230" i="7"/>
  <c r="W2237" i="7"/>
  <c r="R2244" i="7"/>
  <c r="U2251" i="7"/>
  <c r="X2258" i="7"/>
  <c r="P2266" i="7"/>
  <c r="O2266" i="7"/>
  <c r="X1800" i="7"/>
  <c r="Q2030" i="7"/>
  <c r="O2030" i="7"/>
  <c r="Q2102" i="7"/>
  <c r="U2114" i="7"/>
  <c r="Q2158" i="7"/>
  <c r="Q2198" i="7"/>
  <c r="W2268" i="7"/>
  <c r="P2289" i="7"/>
  <c r="Q2289" i="7"/>
  <c r="O2289" i="7"/>
  <c r="S2312" i="7"/>
  <c r="T2333" i="7"/>
  <c r="P2353" i="7"/>
  <c r="O2353" i="7"/>
  <c r="S2376" i="7"/>
  <c r="T2397" i="7"/>
  <c r="P2417" i="7"/>
  <c r="O2417" i="7"/>
  <c r="S2440" i="7"/>
  <c r="S2456" i="7"/>
  <c r="P2481" i="7"/>
  <c r="O2481" i="7"/>
  <c r="Q2494" i="7"/>
  <c r="U2506" i="7"/>
  <c r="S2520" i="7"/>
  <c r="T2533" i="7"/>
  <c r="Q1860" i="7"/>
  <c r="P1951" i="7"/>
  <c r="O1951" i="7"/>
  <c r="Q2054" i="7"/>
  <c r="U2090" i="7"/>
  <c r="U2138" i="7"/>
  <c r="S2283" i="7"/>
  <c r="S2411" i="7"/>
  <c r="P2087" i="7"/>
  <c r="O2087" i="7"/>
  <c r="R2281" i="7"/>
  <c r="R2297" i="7"/>
  <c r="R2313" i="7"/>
  <c r="R2329" i="7"/>
  <c r="R2345" i="7"/>
  <c r="R2361" i="7"/>
  <c r="R2377" i="7"/>
  <c r="R2393" i="7"/>
  <c r="R2425" i="7"/>
  <c r="S2438" i="7"/>
  <c r="R2449" i="7"/>
  <c r="T2459" i="7"/>
  <c r="V2469" i="7"/>
  <c r="S2478" i="7"/>
  <c r="P2487" i="7"/>
  <c r="O2487" i="7"/>
  <c r="X2495" i="7"/>
  <c r="R2505" i="7"/>
  <c r="W2514" i="7"/>
  <c r="T2523" i="7"/>
  <c r="S2534" i="7"/>
  <c r="V1935" i="7"/>
  <c r="P2079" i="7"/>
  <c r="O2079" i="7"/>
  <c r="T2123" i="7"/>
  <c r="T2219" i="7"/>
  <c r="T2259" i="7"/>
  <c r="S2273" i="7"/>
  <c r="R2284" i="7"/>
  <c r="S2305" i="7"/>
  <c r="V2328" i="7"/>
  <c r="R2348" i="7"/>
  <c r="S2369" i="7"/>
  <c r="V2392" i="7"/>
  <c r="R2412" i="7"/>
  <c r="T2438" i="7"/>
  <c r="P2458" i="7"/>
  <c r="O2458" i="7"/>
  <c r="X2458" i="7"/>
  <c r="S2481" i="7"/>
  <c r="P2522" i="7"/>
  <c r="X2522" i="7"/>
  <c r="O2522" i="7"/>
  <c r="Q1983" i="7"/>
  <c r="U2042" i="7"/>
  <c r="U2146" i="7"/>
  <c r="U2186" i="7"/>
  <c r="U2202" i="7"/>
  <c r="X2271" i="7"/>
  <c r="V2291" i="7"/>
  <c r="R2303" i="7"/>
  <c r="S2316" i="7"/>
  <c r="Q2330" i="7"/>
  <c r="U2342" i="7"/>
  <c r="V2355" i="7"/>
  <c r="R2367" i="7"/>
  <c r="S2380" i="7"/>
  <c r="Q2394" i="7"/>
  <c r="U2406" i="7"/>
  <c r="V2419" i="7"/>
  <c r="U2430" i="7"/>
  <c r="W2440" i="7"/>
  <c r="V2451" i="7"/>
  <c r="U2462" i="7"/>
  <c r="W2472" i="7"/>
  <c r="V2483" i="7"/>
  <c r="U2494" i="7"/>
  <c r="W2504" i="7"/>
  <c r="W2528" i="7"/>
  <c r="S1716" i="7"/>
  <c r="T1868" i="7"/>
  <c r="P1896" i="7"/>
  <c r="O1896" i="7"/>
  <c r="S1986" i="7"/>
  <c r="V1983" i="7"/>
  <c r="V2010" i="7"/>
  <c r="P2167" i="7"/>
  <c r="O2167" i="7"/>
  <c r="P2271" i="7"/>
  <c r="O2271" i="7"/>
  <c r="P2274" i="7"/>
  <c r="O2274" i="7"/>
  <c r="W2267" i="7"/>
  <c r="Q2285" i="7"/>
  <c r="U2297" i="7"/>
  <c r="V2310" i="7"/>
  <c r="R2322" i="7"/>
  <c r="S2335" i="7"/>
  <c r="Q2349" i="7"/>
  <c r="U2361" i="7"/>
  <c r="Q2373" i="7"/>
  <c r="S2383" i="7"/>
  <c r="R2394" i="7"/>
  <c r="Q2405" i="7"/>
  <c r="S2415" i="7"/>
  <c r="S2431" i="7"/>
  <c r="S2447" i="7"/>
  <c r="S2463" i="7"/>
  <c r="S2479" i="7"/>
  <c r="S2495" i="7"/>
  <c r="S2511" i="7"/>
  <c r="S2527" i="7"/>
  <c r="U2034" i="7"/>
  <c r="U2178" i="7"/>
  <c r="U2299" i="7"/>
  <c r="R2323" i="7"/>
  <c r="V2394" i="7"/>
  <c r="S2451" i="7"/>
  <c r="U2467" i="7"/>
  <c r="S2491" i="7"/>
  <c r="P2517" i="7"/>
  <c r="O2517" i="7"/>
  <c r="X2534" i="7"/>
  <c r="P2585" i="7"/>
  <c r="O2585" i="7"/>
  <c r="S2608" i="7"/>
  <c r="P2649" i="7"/>
  <c r="O2649" i="7"/>
  <c r="S2672" i="7"/>
  <c r="T2693" i="7"/>
  <c r="P2713" i="7"/>
  <c r="O2713" i="7"/>
  <c r="U2280" i="7"/>
  <c r="U2323" i="7"/>
  <c r="R2347" i="7"/>
  <c r="V2367" i="7"/>
  <c r="V2426" i="7"/>
  <c r="V2456" i="7"/>
  <c r="Q2508" i="7"/>
  <c r="V2536" i="7"/>
  <c r="S2699" i="7"/>
  <c r="T2720" i="7"/>
  <c r="P2740" i="7"/>
  <c r="O2740" i="7"/>
  <c r="R2286" i="7"/>
  <c r="V2303" i="7"/>
  <c r="V2346" i="7"/>
  <c r="P2408" i="7"/>
  <c r="W2425" i="7"/>
  <c r="P2432" i="7"/>
  <c r="O2432" i="7"/>
  <c r="V2432" i="7"/>
  <c r="V2448" i="7"/>
  <c r="T2465" i="7"/>
  <c r="U2496" i="7"/>
  <c r="S2558" i="7"/>
  <c r="S2590" i="7"/>
  <c r="S2622" i="7"/>
  <c r="S2654" i="7"/>
  <c r="S2686" i="7"/>
  <c r="S2718" i="7"/>
  <c r="X2304" i="7"/>
  <c r="Q2332" i="7"/>
  <c r="U2376" i="7"/>
  <c r="U2408" i="7"/>
  <c r="R2414" i="7"/>
  <c r="Q2525" i="7"/>
  <c r="T2532" i="7"/>
  <c r="V2544" i="7"/>
  <c r="S2569" i="7"/>
  <c r="V2584" i="7"/>
  <c r="R2604" i="7"/>
  <c r="R2676" i="7"/>
  <c r="R2692" i="7"/>
  <c r="R2708" i="7"/>
  <c r="R2724" i="7"/>
  <c r="R2740" i="7"/>
  <c r="R2213" i="7"/>
  <c r="V2287" i="7"/>
  <c r="V2330" i="7"/>
  <c r="P2384" i="7"/>
  <c r="O2384" i="7"/>
  <c r="U2417" i="7"/>
  <c r="U2432" i="7"/>
  <c r="V2442" i="7"/>
  <c r="P2448" i="7"/>
  <c r="O2448" i="7"/>
  <c r="X2445" i="7"/>
  <c r="Q2455" i="7"/>
  <c r="O2455" i="7"/>
  <c r="O2855" i="7"/>
  <c r="O2299" i="7"/>
  <c r="O738" i="7"/>
  <c r="O969" i="7"/>
  <c r="O603" i="7"/>
  <c r="X1648" i="7"/>
  <c r="S1671" i="7"/>
  <c r="R1682" i="7"/>
  <c r="Q1693" i="7"/>
  <c r="O1693" i="7"/>
  <c r="R1746" i="7"/>
  <c r="Q1757" i="7"/>
  <c r="S1767" i="7"/>
  <c r="R1778" i="7"/>
  <c r="P1635" i="7"/>
  <c r="O1635" i="7"/>
  <c r="R1642" i="7"/>
  <c r="X1647" i="7"/>
  <c r="T1656" i="7"/>
  <c r="Q1680" i="7"/>
  <c r="U1700" i="7"/>
  <c r="S1722" i="7"/>
  <c r="S1770" i="7"/>
  <c r="X1596" i="7"/>
  <c r="X1644" i="7"/>
  <c r="P1680" i="7"/>
  <c r="O1680" i="7"/>
  <c r="T1684" i="7"/>
  <c r="X1691" i="7"/>
  <c r="X1695" i="7"/>
  <c r="Q1735" i="7"/>
  <c r="O1735" i="7"/>
  <c r="W1762" i="7"/>
  <c r="T1767" i="7"/>
  <c r="U1794" i="7"/>
  <c r="S1808" i="7"/>
  <c r="T1821" i="7"/>
  <c r="P1833" i="7"/>
  <c r="R1833" i="7"/>
  <c r="U1858" i="7"/>
  <c r="S1872" i="7"/>
  <c r="P1897" i="7"/>
  <c r="O1897" i="7"/>
  <c r="U1922" i="7"/>
  <c r="S1936" i="7"/>
  <c r="T1973" i="7"/>
  <c r="P1993" i="7"/>
  <c r="O1993" i="7"/>
  <c r="S2016" i="7"/>
  <c r="R1662" i="7"/>
  <c r="Q1670" i="7"/>
  <c r="Q1694" i="7"/>
  <c r="W1724" i="7"/>
  <c r="P1731" i="7"/>
  <c r="O1731" i="7"/>
  <c r="V1761" i="7"/>
  <c r="R1783" i="7"/>
  <c r="Q1793" i="7"/>
  <c r="U1805" i="7"/>
  <c r="T1832" i="7"/>
  <c r="P1844" i="7"/>
  <c r="O1844" i="7"/>
  <c r="Q1857" i="7"/>
  <c r="T1872" i="7"/>
  <c r="P1884" i="7"/>
  <c r="O1884" i="7"/>
  <c r="Q1897" i="7"/>
  <c r="U1909" i="7"/>
  <c r="T1936" i="7"/>
  <c r="U1949" i="7"/>
  <c r="S1963" i="7"/>
  <c r="P1988" i="7"/>
  <c r="O1988" i="7"/>
  <c r="U2013" i="7"/>
  <c r="V1665" i="7"/>
  <c r="P1683" i="7"/>
  <c r="O1683" i="7"/>
  <c r="P1687" i="7"/>
  <c r="O1687" i="7"/>
  <c r="P1744" i="7"/>
  <c r="O1744" i="7"/>
  <c r="S1782" i="7"/>
  <c r="S1798" i="7"/>
  <c r="W1810" i="7"/>
  <c r="P1823" i="7"/>
  <c r="O1823" i="7"/>
  <c r="T1835" i="7"/>
  <c r="X1847" i="7"/>
  <c r="S1862" i="7"/>
  <c r="W1874" i="7"/>
  <c r="P1887" i="7"/>
  <c r="O1887" i="7"/>
  <c r="W1898" i="7"/>
  <c r="V1909" i="7"/>
  <c r="P1919" i="7"/>
  <c r="O1919" i="7"/>
  <c r="V1941" i="7"/>
  <c r="S1958" i="7"/>
  <c r="W1978" i="7"/>
  <c r="W1994" i="7"/>
  <c r="W2010" i="7"/>
  <c r="S1700" i="7"/>
  <c r="T1723" i="7"/>
  <c r="P1745" i="7"/>
  <c r="O1745" i="7"/>
  <c r="X1777" i="7"/>
  <c r="T1784" i="7"/>
  <c r="R1796" i="7"/>
  <c r="W1805" i="7"/>
  <c r="T1814" i="7"/>
  <c r="V1824" i="7"/>
  <c r="S1833" i="7"/>
  <c r="P1842" i="7"/>
  <c r="O1842" i="7"/>
  <c r="X1850" i="7"/>
  <c r="W1869" i="7"/>
  <c r="T1878" i="7"/>
  <c r="V1888" i="7"/>
  <c r="S1897" i="7"/>
  <c r="P1906" i="7"/>
  <c r="O1906" i="7"/>
  <c r="X1914" i="7"/>
  <c r="W1933" i="7"/>
  <c r="T1942" i="7"/>
  <c r="V1952" i="7"/>
  <c r="S1961" i="7"/>
  <c r="P1970" i="7"/>
  <c r="O1970" i="7"/>
  <c r="X1978" i="7"/>
  <c r="R1988" i="7"/>
  <c r="T2006" i="7"/>
  <c r="V2016" i="7"/>
  <c r="R1512" i="7"/>
  <c r="X1560" i="7"/>
  <c r="S1650" i="7"/>
  <c r="X1712" i="7"/>
  <c r="R1721" i="7"/>
  <c r="O1721" i="7"/>
  <c r="V1746" i="7"/>
  <c r="W1792" i="7"/>
  <c r="W1824" i="7"/>
  <c r="W1856" i="7"/>
  <c r="W1888" i="7"/>
  <c r="W1920" i="7"/>
  <c r="W1439" i="7"/>
  <c r="Q1635" i="7"/>
  <c r="T1639" i="7"/>
  <c r="W1656" i="7"/>
  <c r="P1712" i="7"/>
  <c r="O1712" i="7"/>
  <c r="V1737" i="7"/>
  <c r="V1780" i="7"/>
  <c r="U1781" i="7"/>
  <c r="V1814" i="7"/>
  <c r="V1846" i="7"/>
  <c r="V1862" i="7"/>
  <c r="W1883" i="7"/>
  <c r="U1905" i="7"/>
  <c r="V1926" i="7"/>
  <c r="W1947" i="7"/>
  <c r="V1958" i="7"/>
  <c r="U1969" i="7"/>
  <c r="W1979" i="7"/>
  <c r="V1990" i="7"/>
  <c r="U2001" i="7"/>
  <c r="S1802" i="7"/>
  <c r="W1817" i="7"/>
  <c r="Q1884" i="7"/>
  <c r="P1991" i="7"/>
  <c r="O1991" i="7"/>
  <c r="X2013" i="7"/>
  <c r="P2024" i="7"/>
  <c r="O2024" i="7"/>
  <c r="T2028" i="7"/>
  <c r="P2040" i="7"/>
  <c r="O2040" i="7"/>
  <c r="R2050" i="7"/>
  <c r="Q2061" i="7"/>
  <c r="P2072" i="7"/>
  <c r="O2072" i="7"/>
  <c r="R2082" i="7"/>
  <c r="Q2093" i="7"/>
  <c r="P2104" i="7"/>
  <c r="O2104" i="7"/>
  <c r="Q2125" i="7"/>
  <c r="U2137" i="7"/>
  <c r="T2148" i="7"/>
  <c r="P2160" i="7"/>
  <c r="O2160" i="7"/>
  <c r="R2170" i="7"/>
  <c r="Q2181" i="7"/>
  <c r="P2192" i="7"/>
  <c r="O2192" i="7"/>
  <c r="R2202" i="7"/>
  <c r="Q2213" i="7"/>
  <c r="P2224" i="7"/>
  <c r="O2224" i="7"/>
  <c r="R2234" i="7"/>
  <c r="Q2245" i="7"/>
  <c r="P2256" i="7"/>
  <c r="O2256" i="7"/>
  <c r="R2266" i="7"/>
  <c r="V1705" i="7"/>
  <c r="U1787" i="7"/>
  <c r="U1800" i="7"/>
  <c r="R1846" i="7"/>
  <c r="V1847" i="7"/>
  <c r="P1936" i="7"/>
  <c r="O1936" i="7"/>
  <c r="P1957" i="7"/>
  <c r="O1957" i="7"/>
  <c r="Q1975" i="7"/>
  <c r="P1997" i="7"/>
  <c r="O1997" i="7"/>
  <c r="R2006" i="7"/>
  <c r="S2026" i="7"/>
  <c r="S2042" i="7"/>
  <c r="S2074" i="7"/>
  <c r="Q2088" i="7"/>
  <c r="U2100" i="7"/>
  <c r="S2114" i="7"/>
  <c r="T2127" i="7"/>
  <c r="P2139" i="7"/>
  <c r="O2139" i="7"/>
  <c r="W2139" i="7"/>
  <c r="Q2152" i="7"/>
  <c r="U2164" i="7"/>
  <c r="T2191" i="7"/>
  <c r="P2203" i="7"/>
  <c r="W2203" i="7"/>
  <c r="O2203" i="7"/>
  <c r="Q2216" i="7"/>
  <c r="U2228" i="7"/>
  <c r="T2255" i="7"/>
  <c r="P2267" i="7"/>
  <c r="O2267" i="7"/>
  <c r="Q1599" i="7"/>
  <c r="X1776" i="7"/>
  <c r="X1789" i="7"/>
  <c r="Q1823" i="7"/>
  <c r="U1824" i="7"/>
  <c r="Q1868" i="7"/>
  <c r="U1888" i="7"/>
  <c r="R1923" i="7"/>
  <c r="T1979" i="7"/>
  <c r="P2015" i="7"/>
  <c r="O2015" i="7"/>
  <c r="T2020" i="7"/>
  <c r="S2029" i="7"/>
  <c r="U2047" i="7"/>
  <c r="U2063" i="7"/>
  <c r="S2077" i="7"/>
  <c r="U2087" i="7"/>
  <c r="Q2099" i="7"/>
  <c r="V2116" i="7"/>
  <c r="V2124" i="7"/>
  <c r="V2132" i="7"/>
  <c r="V2140" i="7"/>
  <c r="T2154" i="7"/>
  <c r="R2168" i="7"/>
  <c r="X2182" i="7"/>
  <c r="P2190" i="7"/>
  <c r="O2190" i="7"/>
  <c r="S2197" i="7"/>
  <c r="Q2211" i="7"/>
  <c r="W2225" i="7"/>
  <c r="R2232" i="7"/>
  <c r="U2239" i="7"/>
  <c r="X2246" i="7"/>
  <c r="P2254" i="7"/>
  <c r="O2254" i="7"/>
  <c r="S2261" i="7"/>
  <c r="S2269" i="7"/>
  <c r="U1691" i="7"/>
  <c r="T1711" i="7"/>
  <c r="T1747" i="7"/>
  <c r="T1764" i="7"/>
  <c r="P1776" i="7"/>
  <c r="O1776" i="7"/>
  <c r="T1785" i="7"/>
  <c r="S1901" i="7"/>
  <c r="S1933" i="7"/>
  <c r="R1958" i="7"/>
  <c r="S1997" i="7"/>
  <c r="Q2004" i="7"/>
  <c r="P2025" i="7"/>
  <c r="O2025" i="7"/>
  <c r="X2033" i="7"/>
  <c r="T2061" i="7"/>
  <c r="V2071" i="7"/>
  <c r="P2089" i="7"/>
  <c r="O2089" i="7"/>
  <c r="X2097" i="7"/>
  <c r="R2107" i="7"/>
  <c r="W2116" i="7"/>
  <c r="T2125" i="7"/>
  <c r="X2153" i="7"/>
  <c r="S2168" i="7"/>
  <c r="S2184" i="7"/>
  <c r="R2211" i="7"/>
  <c r="V2223" i="7"/>
  <c r="P2257" i="7"/>
  <c r="O2257" i="7"/>
  <c r="X2265" i="7"/>
  <c r="V1749" i="7"/>
  <c r="Q1839" i="7"/>
  <c r="U1840" i="7"/>
  <c r="U1859" i="7"/>
  <c r="V1927" i="7"/>
  <c r="U1947" i="7"/>
  <c r="T2003" i="7"/>
  <c r="V2026" i="7"/>
  <c r="Q2033" i="7"/>
  <c r="T2040" i="7"/>
  <c r="W2047" i="7"/>
  <c r="U2061" i="7"/>
  <c r="X2068" i="7"/>
  <c r="P2076" i="7"/>
  <c r="O2076" i="7"/>
  <c r="S2083" i="7"/>
  <c r="Q2097" i="7"/>
  <c r="T2104" i="7"/>
  <c r="W2111" i="7"/>
  <c r="R2118" i="7"/>
  <c r="U2125" i="7"/>
  <c r="X2132" i="7"/>
  <c r="P2140" i="7"/>
  <c r="O2140" i="7"/>
  <c r="S2147" i="7"/>
  <c r="V2154" i="7"/>
  <c r="Q2161" i="7"/>
  <c r="T2168" i="7"/>
  <c r="W2175" i="7"/>
  <c r="R2182" i="7"/>
  <c r="U2189" i="7"/>
  <c r="X2196" i="7"/>
  <c r="P2204" i="7"/>
  <c r="O2204" i="7"/>
  <c r="S2211" i="7"/>
  <c r="V2218" i="7"/>
  <c r="Q2225" i="7"/>
  <c r="T2232" i="7"/>
  <c r="W2239" i="7"/>
  <c r="R2246" i="7"/>
  <c r="U2253" i="7"/>
  <c r="X2260" i="7"/>
  <c r="P2268" i="7"/>
  <c r="O2268" i="7"/>
  <c r="V1810" i="7"/>
  <c r="W1870" i="7"/>
  <c r="V1871" i="7"/>
  <c r="V1882" i="7"/>
  <c r="P1944" i="7"/>
  <c r="O1944" i="7"/>
  <c r="U1962" i="7"/>
  <c r="V1986" i="7"/>
  <c r="W2018" i="7"/>
  <c r="R2033" i="7"/>
  <c r="S2054" i="7"/>
  <c r="Q2076" i="7"/>
  <c r="S2086" i="7"/>
  <c r="R2097" i="7"/>
  <c r="Q2108" i="7"/>
  <c r="S2118" i="7"/>
  <c r="R2129" i="7"/>
  <c r="Q2140" i="7"/>
  <c r="R2161" i="7"/>
  <c r="Q2172" i="7"/>
  <c r="S2182" i="7"/>
  <c r="Q2204" i="7"/>
  <c r="R2225" i="7"/>
  <c r="Q2236" i="7"/>
  <c r="S2246" i="7"/>
  <c r="R2257" i="7"/>
  <c r="Q2268" i="7"/>
  <c r="R1705" i="7"/>
  <c r="W1753" i="7"/>
  <c r="V1754" i="7"/>
  <c r="V1777" i="7"/>
  <c r="P1909" i="7"/>
  <c r="O1909" i="7"/>
  <c r="Q1948" i="7"/>
  <c r="U1954" i="7"/>
  <c r="W2006" i="7"/>
  <c r="Q2031" i="7"/>
  <c r="Q2047" i="7"/>
  <c r="Q2063" i="7"/>
  <c r="U2075" i="7"/>
  <c r="W2085" i="7"/>
  <c r="Q2103" i="7"/>
  <c r="Q2111" i="7"/>
  <c r="T2118" i="7"/>
  <c r="W2125" i="7"/>
  <c r="R2132" i="7"/>
  <c r="U2139" i="7"/>
  <c r="X2146" i="7"/>
  <c r="P2154" i="7"/>
  <c r="O2154" i="7"/>
  <c r="S2161" i="7"/>
  <c r="V2168" i="7"/>
  <c r="Q2175" i="7"/>
  <c r="T2182" i="7"/>
  <c r="W2189" i="7"/>
  <c r="R2196" i="7"/>
  <c r="U2203" i="7"/>
  <c r="X2210" i="7"/>
  <c r="P2218" i="7"/>
  <c r="O2218" i="7"/>
  <c r="S2225" i="7"/>
  <c r="V2232" i="7"/>
  <c r="Q2239" i="7"/>
  <c r="T2246" i="7"/>
  <c r="W2253" i="7"/>
  <c r="R2260" i="7"/>
  <c r="R2268" i="7"/>
  <c r="U1803" i="7"/>
  <c r="R2029" i="7"/>
  <c r="R2101" i="7"/>
  <c r="V2113" i="7"/>
  <c r="R2157" i="7"/>
  <c r="R2197" i="7"/>
  <c r="X2267" i="7"/>
  <c r="S2296" i="7"/>
  <c r="T2317" i="7"/>
  <c r="P2337" i="7"/>
  <c r="O2337" i="7"/>
  <c r="S2360" i="7"/>
  <c r="T2381" i="7"/>
  <c r="P2401" i="7"/>
  <c r="O2401" i="7"/>
  <c r="S2424" i="7"/>
  <c r="U2442" i="7"/>
  <c r="S2472" i="7"/>
  <c r="P2497" i="7"/>
  <c r="O2497" i="7"/>
  <c r="Q2510" i="7"/>
  <c r="P2537" i="7"/>
  <c r="O2537" i="7"/>
  <c r="U2537" i="7"/>
  <c r="R1859" i="7"/>
  <c r="X1943" i="7"/>
  <c r="R2053" i="7"/>
  <c r="V2089" i="7"/>
  <c r="V2137" i="7"/>
  <c r="V2249" i="7"/>
  <c r="T2067" i="7"/>
  <c r="X2079" i="7"/>
  <c r="Q2174" i="7"/>
  <c r="V2285" i="7"/>
  <c r="V2301" i="7"/>
  <c r="V2317" i="7"/>
  <c r="V2365" i="7"/>
  <c r="V2381" i="7"/>
  <c r="V2397" i="7"/>
  <c r="V2413" i="7"/>
  <c r="V2429" i="7"/>
  <c r="R2441" i="7"/>
  <c r="T2451" i="7"/>
  <c r="S2462" i="7"/>
  <c r="P2471" i="7"/>
  <c r="O2471" i="7"/>
  <c r="X2479" i="7"/>
  <c r="R2489" i="7"/>
  <c r="W2498" i="7"/>
  <c r="T2507" i="7"/>
  <c r="V2517" i="7"/>
  <c r="S2526" i="7"/>
  <c r="P1941" i="7"/>
  <c r="O1941" i="7"/>
  <c r="R2021" i="7"/>
  <c r="X2071" i="7"/>
  <c r="Q2126" i="7"/>
  <c r="Q2238" i="7"/>
  <c r="Q2262" i="7"/>
  <c r="T2272" i="7"/>
  <c r="S2289" i="7"/>
  <c r="S2353" i="7"/>
  <c r="V2376" i="7"/>
  <c r="S2417" i="7"/>
  <c r="P2442" i="7"/>
  <c r="O2442" i="7"/>
  <c r="S2465" i="7"/>
  <c r="P2506" i="7"/>
  <c r="X2506" i="7"/>
  <c r="O2506" i="7"/>
  <c r="R1982" i="7"/>
  <c r="V2041" i="7"/>
  <c r="V2145" i="7"/>
  <c r="V2185" i="7"/>
  <c r="V2201" i="7"/>
  <c r="Q2282" i="7"/>
  <c r="R2319" i="7"/>
  <c r="S2332" i="7"/>
  <c r="Q2346" i="7"/>
  <c r="S2396" i="7"/>
  <c r="Q2410" i="7"/>
  <c r="V2443" i="7"/>
  <c r="U2454" i="7"/>
  <c r="V2475" i="7"/>
  <c r="U2486" i="7"/>
  <c r="W2496" i="7"/>
  <c r="S2508" i="7"/>
  <c r="W2520" i="7"/>
  <c r="V2531" i="7"/>
  <c r="V1713" i="7"/>
  <c r="Q1871" i="7"/>
  <c r="X1888" i="7"/>
  <c r="P1989" i="7"/>
  <c r="O1989" i="7"/>
  <c r="P2016" i="7"/>
  <c r="O2016" i="7"/>
  <c r="T2107" i="7"/>
  <c r="X2159" i="7"/>
  <c r="X2266" i="7"/>
  <c r="Q2301" i="7"/>
  <c r="U2313" i="7"/>
  <c r="V2326" i="7"/>
  <c r="Q2365" i="7"/>
  <c r="S2375" i="7"/>
  <c r="R2386" i="7"/>
  <c r="Q2397" i="7"/>
  <c r="S2407" i="7"/>
  <c r="W2435" i="7"/>
  <c r="W2451" i="7"/>
  <c r="W2467" i="7"/>
  <c r="W2499" i="7"/>
  <c r="W2515" i="7"/>
  <c r="W2032" i="7"/>
  <c r="V2033" i="7"/>
  <c r="V2177" i="7"/>
  <c r="V2298" i="7"/>
  <c r="P2400" i="7"/>
  <c r="O2400" i="7"/>
  <c r="S2429" i="7"/>
  <c r="S2466" i="7"/>
  <c r="T2473" i="7"/>
  <c r="S2501" i="7"/>
  <c r="X2509" i="7"/>
  <c r="U2534" i="7"/>
  <c r="T2549" i="7"/>
  <c r="P2569" i="7"/>
  <c r="O2569" i="7"/>
  <c r="T2613" i="7"/>
  <c r="P2633" i="7"/>
  <c r="O2633" i="7"/>
  <c r="T2677" i="7"/>
  <c r="P2697" i="7"/>
  <c r="O2697" i="7"/>
  <c r="S2720" i="7"/>
  <c r="V2279" i="7"/>
  <c r="P2373" i="7"/>
  <c r="O2373" i="7"/>
  <c r="T2401" i="7"/>
  <c r="U2489" i="7"/>
  <c r="R2507" i="7"/>
  <c r="S2547" i="7"/>
  <c r="S2611" i="7"/>
  <c r="S2675" i="7"/>
  <c r="T2704" i="7"/>
  <c r="P2724" i="7"/>
  <c r="O2724" i="7"/>
  <c r="W2224" i="7"/>
  <c r="P2309" i="7"/>
  <c r="O2309" i="7"/>
  <c r="P2352" i="7"/>
  <c r="O2352" i="7"/>
  <c r="T2372" i="7"/>
  <c r="X2400" i="7"/>
  <c r="T2425" i="7"/>
  <c r="X2424" i="7"/>
  <c r="U2441" i="7"/>
  <c r="P2464" i="7"/>
  <c r="O2464" i="7"/>
  <c r="Q2468" i="7"/>
  <c r="Q2495" i="7"/>
  <c r="V2495" i="7"/>
  <c r="S2566" i="7"/>
  <c r="S2598" i="7"/>
  <c r="S2630" i="7"/>
  <c r="S2662" i="7"/>
  <c r="S2694" i="7"/>
  <c r="U2307" i="7"/>
  <c r="R2331" i="7"/>
  <c r="V2375" i="7"/>
  <c r="V2407" i="7"/>
  <c r="P2430" i="7"/>
  <c r="O2430" i="7"/>
  <c r="Q2535" i="7"/>
  <c r="P2546" i="7"/>
  <c r="O2546" i="7"/>
  <c r="X2546" i="7"/>
  <c r="R2572" i="7"/>
  <c r="R2588" i="7"/>
  <c r="S2609" i="7"/>
  <c r="V2632" i="7"/>
  <c r="V2664" i="7"/>
  <c r="V2696" i="7"/>
  <c r="V2728" i="7"/>
  <c r="W2208" i="7"/>
  <c r="P2293" i="7"/>
  <c r="O2293" i="7"/>
  <c r="P2336" i="7"/>
  <c r="O2336" i="7"/>
  <c r="T2353" i="7"/>
  <c r="X2376" i="7"/>
  <c r="V2431" i="7"/>
  <c r="T2441" i="7"/>
  <c r="X2440" i="7"/>
  <c r="U2448" i="7"/>
  <c r="P2461" i="7"/>
  <c r="O2461" i="7"/>
  <c r="S2485" i="7"/>
  <c r="X2485" i="7"/>
  <c r="P2528" i="7"/>
  <c r="O2528" i="7"/>
  <c r="Q2532" i="7"/>
  <c r="O2532" i="7"/>
  <c r="S2540" i="7"/>
  <c r="Q2546" i="7"/>
  <c r="V2555" i="7"/>
  <c r="S2564" i="7"/>
  <c r="P2573" i="7"/>
  <c r="O2573" i="7"/>
  <c r="R2591" i="7"/>
  <c r="V2619" i="7"/>
  <c r="S2628" i="7"/>
  <c r="P2637" i="7"/>
  <c r="O2637" i="7"/>
  <c r="U2646" i="7"/>
  <c r="R2655" i="7"/>
  <c r="Q2674" i="7"/>
  <c r="V2683" i="7"/>
  <c r="S2692" i="7"/>
  <c r="P2701" i="7"/>
  <c r="O2701" i="7"/>
  <c r="U2701" i="7"/>
  <c r="U2710" i="7"/>
  <c r="U2750" i="7"/>
  <c r="T2769" i="7"/>
  <c r="T1833" i="7"/>
  <c r="P2063" i="7"/>
  <c r="R2063" i="7"/>
  <c r="O2063" i="7"/>
  <c r="P2296" i="7"/>
  <c r="O2296" i="7"/>
  <c r="T2313" i="7"/>
  <c r="T2356" i="7"/>
  <c r="X2381" i="7"/>
  <c r="P2454" i="7"/>
  <c r="O2454" i="7"/>
  <c r="W2497" i="7"/>
  <c r="W2531" i="7"/>
  <c r="R2546" i="7"/>
  <c r="Q2557" i="7"/>
  <c r="Q2589" i="7"/>
  <c r="S2599" i="7"/>
  <c r="R2610" i="7"/>
  <c r="Q2621" i="7"/>
  <c r="Q2653" i="7"/>
  <c r="S2663" i="7"/>
  <c r="R2674" i="7"/>
  <c r="V2686" i="7"/>
  <c r="R2698" i="7"/>
  <c r="S2711" i="7"/>
  <c r="Q2725" i="7"/>
  <c r="U2737" i="7"/>
  <c r="T1828" i="7"/>
  <c r="P1928" i="7"/>
  <c r="O1928" i="7"/>
  <c r="W2128" i="7"/>
  <c r="P2277" i="7"/>
  <c r="O2277" i="7"/>
  <c r="S2282" i="7"/>
  <c r="V2314" i="7"/>
  <c r="S2346" i="7"/>
  <c r="W2414" i="7"/>
  <c r="W2439" i="7"/>
  <c r="X2472" i="7"/>
  <c r="R2483" i="7"/>
  <c r="V2504" i="7"/>
  <c r="P2525" i="7"/>
  <c r="O2525" i="7"/>
  <c r="R2534" i="7"/>
  <c r="V2535" i="7"/>
  <c r="U2548" i="7"/>
  <c r="X2555" i="7"/>
  <c r="P2563" i="7"/>
  <c r="O2563" i="7"/>
  <c r="S2570" i="7"/>
  <c r="V2577" i="7"/>
  <c r="Q2584" i="7"/>
  <c r="T2591" i="7"/>
  <c r="W2598" i="7"/>
  <c r="U2612" i="7"/>
  <c r="X2619" i="7"/>
  <c r="P2627" i="7"/>
  <c r="O2627" i="7"/>
  <c r="S2634" i="7"/>
  <c r="V2641" i="7"/>
  <c r="Q2648" i="7"/>
  <c r="T2655" i="7"/>
  <c r="W2662" i="7"/>
  <c r="U2676" i="7"/>
  <c r="X2683" i="7"/>
  <c r="P2691" i="7"/>
  <c r="W2691" i="7"/>
  <c r="O2691" i="7"/>
  <c r="S2698" i="7"/>
  <c r="Q2712" i="7"/>
  <c r="T2719" i="7"/>
  <c r="W2726" i="7"/>
  <c r="R2741" i="7"/>
  <c r="W2750" i="7"/>
  <c r="S2762" i="7"/>
  <c r="S2467" i="7"/>
  <c r="V2464" i="7"/>
  <c r="V2618" i="7"/>
  <c r="V2682" i="7"/>
  <c r="W2721" i="7"/>
  <c r="T2741" i="7"/>
  <c r="U2766" i="7"/>
  <c r="U2784" i="7"/>
  <c r="T2795" i="7"/>
  <c r="P2807" i="7"/>
  <c r="O2807" i="7"/>
  <c r="Q2820" i="7"/>
  <c r="U2832" i="7"/>
  <c r="T2859" i="7"/>
  <c r="P2871" i="7"/>
  <c r="O2871" i="7"/>
  <c r="Q2884" i="7"/>
  <c r="U2896" i="7"/>
  <c r="X2336" i="7"/>
  <c r="X2608" i="7"/>
  <c r="Q2655" i="7"/>
  <c r="W2749" i="7"/>
  <c r="Q2663" i="7"/>
  <c r="U2731" i="7"/>
  <c r="X2357" i="7"/>
  <c r="R2422" i="7"/>
  <c r="V2506" i="7"/>
  <c r="X2560" i="7"/>
  <c r="Q2607" i="7"/>
  <c r="U2675" i="7"/>
  <c r="R2726" i="7"/>
  <c r="V2750" i="7"/>
  <c r="S2844" i="7"/>
  <c r="P2576" i="7"/>
  <c r="O2576" i="7"/>
  <c r="S2875" i="7"/>
  <c r="U2275" i="7"/>
  <c r="U2539" i="7"/>
  <c r="Q2599" i="7"/>
  <c r="Q2647" i="7"/>
  <c r="U2699" i="7"/>
  <c r="X2762" i="7"/>
  <c r="U2801" i="7"/>
  <c r="Q2853" i="7"/>
  <c r="O2853" i="7"/>
  <c r="U2865" i="7"/>
  <c r="W2294" i="7"/>
  <c r="S2394" i="7"/>
  <c r="V2746" i="7"/>
  <c r="R2759" i="7"/>
  <c r="U2772" i="7"/>
  <c r="W2782" i="7"/>
  <c r="R2805" i="7"/>
  <c r="Q2816" i="7"/>
  <c r="S2826" i="7"/>
  <c r="Q2848" i="7"/>
  <c r="R2869" i="7"/>
  <c r="Q2880" i="7"/>
  <c r="S2890" i="7"/>
  <c r="U2242" i="7"/>
  <c r="R2558" i="7"/>
  <c r="V2578" i="7"/>
  <c r="V2634" i="7"/>
  <c r="V2666" i="7"/>
  <c r="V2714" i="7"/>
  <c r="U2757" i="7"/>
  <c r="V2770" i="7"/>
  <c r="W1092" i="7"/>
  <c r="X1155" i="7"/>
  <c r="O1833" i="7"/>
  <c r="P1547" i="7"/>
  <c r="O1547" i="7"/>
  <c r="S1288" i="7"/>
  <c r="S1312" i="7"/>
  <c r="W1332" i="7"/>
  <c r="U1354" i="7"/>
  <c r="U1370" i="7"/>
  <c r="V1158" i="7"/>
  <c r="Q1185" i="7"/>
  <c r="X1179" i="7"/>
  <c r="X1196" i="7"/>
  <c r="X1204" i="7"/>
  <c r="X1212" i="7"/>
  <c r="X1220" i="7"/>
  <c r="X1228" i="7"/>
  <c r="X1236" i="7"/>
  <c r="X1244" i="7"/>
  <c r="X1252" i="7"/>
  <c r="X1260" i="7"/>
  <c r="X1268" i="7"/>
  <c r="X1276" i="7"/>
  <c r="X1284" i="7"/>
  <c r="X1292" i="7"/>
  <c r="X1300" i="7"/>
  <c r="X1308" i="7"/>
  <c r="X1316" i="7"/>
  <c r="X1324" i="7"/>
  <c r="X1332" i="7"/>
  <c r="P1340" i="7"/>
  <c r="O1340" i="7"/>
  <c r="S1347" i="7"/>
  <c r="V1354" i="7"/>
  <c r="Q1361" i="7"/>
  <c r="T1368" i="7"/>
  <c r="W1375" i="7"/>
  <c r="R1382" i="7"/>
  <c r="R1390" i="7"/>
  <c r="T1182" i="7"/>
  <c r="X1191" i="7"/>
  <c r="V1197" i="7"/>
  <c r="Q1204" i="7"/>
  <c r="T1211" i="7"/>
  <c r="W1218" i="7"/>
  <c r="R1225" i="7"/>
  <c r="U1232" i="7"/>
  <c r="X1239" i="7"/>
  <c r="P1247" i="7"/>
  <c r="O1247" i="7"/>
  <c r="S1254" i="7"/>
  <c r="V1261" i="7"/>
  <c r="Q1268" i="7"/>
  <c r="T1275" i="7"/>
  <c r="W1282" i="7"/>
  <c r="R1289" i="7"/>
  <c r="U1296" i="7"/>
  <c r="X1303" i="7"/>
  <c r="P1311" i="7"/>
  <c r="O1311" i="7"/>
  <c r="S1318" i="7"/>
  <c r="V1325" i="7"/>
  <c r="Q1332" i="7"/>
  <c r="T1339" i="7"/>
  <c r="W1346" i="7"/>
  <c r="R1353" i="7"/>
  <c r="U1360" i="7"/>
  <c r="X1367" i="7"/>
  <c r="U1376" i="7"/>
  <c r="T1168" i="7"/>
  <c r="U1183" i="7"/>
  <c r="W1197" i="7"/>
  <c r="W1213" i="7"/>
  <c r="W1229" i="7"/>
  <c r="W1245" i="7"/>
  <c r="W1261" i="7"/>
  <c r="W1277" i="7"/>
  <c r="W1293" i="7"/>
  <c r="W1309" i="7"/>
  <c r="X1322" i="7"/>
  <c r="Q1335" i="7"/>
  <c r="S1345" i="7"/>
  <c r="U1355" i="7"/>
  <c r="T1366" i="7"/>
  <c r="Q1375" i="7"/>
  <c r="V1384" i="7"/>
  <c r="R1174" i="7"/>
  <c r="U1186" i="7"/>
  <c r="U1206" i="7"/>
  <c r="U1222" i="7"/>
  <c r="U1238" i="7"/>
  <c r="S1252" i="7"/>
  <c r="W1264" i="7"/>
  <c r="S1276" i="7"/>
  <c r="U1286" i="7"/>
  <c r="W1296" i="7"/>
  <c r="T1305" i="7"/>
  <c r="Q1314" i="7"/>
  <c r="O1314" i="7"/>
  <c r="V1323" i="7"/>
  <c r="X1333" i="7"/>
  <c r="W1344" i="7"/>
  <c r="T1353" i="7"/>
  <c r="Q1362" i="7"/>
  <c r="V1371" i="7"/>
  <c r="W1171" i="7"/>
  <c r="V1185" i="7"/>
  <c r="X1192" i="7"/>
  <c r="P1200" i="7"/>
  <c r="O1200" i="7"/>
  <c r="S1207" i="7"/>
  <c r="V1214" i="7"/>
  <c r="Q1221" i="7"/>
  <c r="T1228" i="7"/>
  <c r="W1235" i="7"/>
  <c r="R1242" i="7"/>
  <c r="U1249" i="7"/>
  <c r="X1256" i="7"/>
  <c r="P1264" i="7"/>
  <c r="O1264" i="7"/>
  <c r="S1271" i="7"/>
  <c r="V1278" i="7"/>
  <c r="Q1285" i="7"/>
  <c r="T1292" i="7"/>
  <c r="W1299" i="7"/>
  <c r="R1306" i="7"/>
  <c r="U1313" i="7"/>
  <c r="X1320" i="7"/>
  <c r="P1328" i="7"/>
  <c r="O1328" i="7"/>
  <c r="S1335" i="7"/>
  <c r="V1342" i="7"/>
  <c r="Q1349" i="7"/>
  <c r="T1356" i="7"/>
  <c r="W1363" i="7"/>
  <c r="R1370" i="7"/>
  <c r="U1377" i="7"/>
  <c r="X1384" i="7"/>
  <c r="P1387" i="7"/>
  <c r="O1387" i="7"/>
  <c r="U1403" i="7"/>
  <c r="S1425" i="7"/>
  <c r="Q1447" i="7"/>
  <c r="U1467" i="7"/>
  <c r="S1489" i="7"/>
  <c r="Q1511" i="7"/>
  <c r="U1531" i="7"/>
  <c r="S1384" i="7"/>
  <c r="U1414" i="7"/>
  <c r="S1436" i="7"/>
  <c r="T1457" i="7"/>
  <c r="U1470" i="7"/>
  <c r="T1481" i="7"/>
  <c r="S1492" i="7"/>
  <c r="U1502" i="7"/>
  <c r="T1513" i="7"/>
  <c r="S1524" i="7"/>
  <c r="U1534" i="7"/>
  <c r="T1545" i="7"/>
  <c r="T1391" i="7"/>
  <c r="X1403" i="7"/>
  <c r="U1412" i="7"/>
  <c r="R1421" i="7"/>
  <c r="R1429" i="7"/>
  <c r="R1437" i="7"/>
  <c r="U1444" i="7"/>
  <c r="U1452" i="7"/>
  <c r="X1459" i="7"/>
  <c r="X1467" i="7"/>
  <c r="U1476" i="7"/>
  <c r="U1484" i="7"/>
  <c r="T1495" i="7"/>
  <c r="V1505" i="7"/>
  <c r="V1513" i="7"/>
  <c r="V1521" i="7"/>
  <c r="Q1528" i="7"/>
  <c r="T1535" i="7"/>
  <c r="V1545" i="7"/>
  <c r="R1385" i="7"/>
  <c r="S1393" i="7"/>
  <c r="X1392" i="7"/>
  <c r="Q1411" i="7"/>
  <c r="Q1427" i="7"/>
  <c r="Q1443" i="7"/>
  <c r="Q1459" i="7"/>
  <c r="Q1475" i="7"/>
  <c r="O1475" i="7"/>
  <c r="Q1491" i="7"/>
  <c r="Q1507" i="7"/>
  <c r="Q1523" i="7"/>
  <c r="Q1539" i="7"/>
  <c r="X1391" i="7"/>
  <c r="S1408" i="7"/>
  <c r="S1424" i="7"/>
  <c r="S1440" i="7"/>
  <c r="W1452" i="7"/>
  <c r="T1461" i="7"/>
  <c r="T1469" i="7"/>
  <c r="T1477" i="7"/>
  <c r="W1484" i="7"/>
  <c r="R1491" i="7"/>
  <c r="U1498" i="7"/>
  <c r="X1505" i="7"/>
  <c r="P1513" i="7"/>
  <c r="O1513" i="7"/>
  <c r="S1520" i="7"/>
  <c r="V1527" i="7"/>
  <c r="Q1534" i="7"/>
  <c r="T1541" i="7"/>
  <c r="T1549" i="7"/>
  <c r="T1395" i="7"/>
  <c r="Q1404" i="7"/>
  <c r="T1411" i="7"/>
  <c r="W1418" i="7"/>
  <c r="R1425" i="7"/>
  <c r="U1432" i="7"/>
  <c r="X1439" i="7"/>
  <c r="P1447" i="7"/>
  <c r="O1447" i="7"/>
  <c r="S1454" i="7"/>
  <c r="V1461" i="7"/>
  <c r="Q1468" i="7"/>
  <c r="T1475" i="7"/>
  <c r="W1482" i="7"/>
  <c r="R1489" i="7"/>
  <c r="U1496" i="7"/>
  <c r="X1503" i="7"/>
  <c r="P1511" i="7"/>
  <c r="O1511" i="7"/>
  <c r="S1518" i="7"/>
  <c r="V1525" i="7"/>
  <c r="Q1532" i="7"/>
  <c r="P1532" i="7"/>
  <c r="O1532" i="7"/>
  <c r="T1539" i="7"/>
  <c r="W1546" i="7"/>
  <c r="X1406" i="7"/>
  <c r="X1426" i="7"/>
  <c r="R1528" i="7"/>
  <c r="V1549" i="7"/>
  <c r="Q1558" i="7"/>
  <c r="Q1582" i="7"/>
  <c r="O1582" i="7"/>
  <c r="P1582" i="7"/>
  <c r="U1610" i="7"/>
  <c r="U1393" i="7"/>
  <c r="T1402" i="7"/>
  <c r="W1443" i="7"/>
  <c r="T1466" i="7"/>
  <c r="X1466" i="7"/>
  <c r="R1508" i="7"/>
  <c r="V1548" i="7"/>
  <c r="V1552" i="7"/>
  <c r="S1571" i="7"/>
  <c r="T1584" i="7"/>
  <c r="P1596" i="7"/>
  <c r="O1596" i="7"/>
  <c r="Q1617" i="7"/>
  <c r="U1637" i="7"/>
  <c r="S1659" i="7"/>
  <c r="T1375" i="7"/>
  <c r="T1422" i="7"/>
  <c r="V1432" i="7"/>
  <c r="V1500" i="7"/>
  <c r="X1518" i="7"/>
  <c r="V1544" i="7"/>
  <c r="W1554" i="7"/>
  <c r="U1568" i="7"/>
  <c r="U1576" i="7"/>
  <c r="U1584" i="7"/>
  <c r="U1592" i="7"/>
  <c r="U1600" i="7"/>
  <c r="U1608" i="7"/>
  <c r="U1616" i="7"/>
  <c r="U1624" i="7"/>
  <c r="S1654" i="7"/>
  <c r="R1381" i="7"/>
  <c r="V1448" i="7"/>
  <c r="P1466" i="7"/>
  <c r="O1466" i="7"/>
  <c r="X1494" i="7"/>
  <c r="P1546" i="7"/>
  <c r="O1546" i="7"/>
  <c r="S1561" i="7"/>
  <c r="X1586" i="7"/>
  <c r="T1414" i="7"/>
  <c r="R1520" i="7"/>
  <c r="R1540" i="7"/>
  <c r="V1553" i="7"/>
  <c r="W1568" i="7"/>
  <c r="X1581" i="7"/>
  <c r="Q1594" i="7"/>
  <c r="U1606" i="7"/>
  <c r="S1620" i="7"/>
  <c r="R1400" i="7"/>
  <c r="Q1409" i="7"/>
  <c r="T1426" i="7"/>
  <c r="P1442" i="7"/>
  <c r="O1442" i="7"/>
  <c r="R1488" i="7"/>
  <c r="R1492" i="7"/>
  <c r="X1530" i="7"/>
  <c r="Q1565" i="7"/>
  <c r="S1575" i="7"/>
  <c r="R1586" i="7"/>
  <c r="Q1597" i="7"/>
  <c r="Q1613" i="7"/>
  <c r="Q1629" i="7"/>
  <c r="Q1645" i="7"/>
  <c r="W1384" i="7"/>
  <c r="R1480" i="7"/>
  <c r="R1484" i="7"/>
  <c r="W1523" i="7"/>
  <c r="R1555" i="7"/>
  <c r="S1562" i="7"/>
  <c r="P1571" i="7"/>
  <c r="O1571" i="7"/>
  <c r="X1579" i="7"/>
  <c r="R1589" i="7"/>
  <c r="W1598" i="7"/>
  <c r="T1607" i="7"/>
  <c r="V1617" i="7"/>
  <c r="S1626" i="7"/>
  <c r="Q1619" i="7"/>
  <c r="Q1664" i="7"/>
  <c r="S1707" i="7"/>
  <c r="U1749" i="7"/>
  <c r="U1765" i="7"/>
  <c r="S1779" i="7"/>
  <c r="P1639" i="7"/>
  <c r="O1639" i="7"/>
  <c r="R1663" i="7"/>
  <c r="S1726" i="7"/>
  <c r="V1416" i="7"/>
  <c r="V1570" i="7"/>
  <c r="P1632" i="7"/>
  <c r="O1632" i="7"/>
  <c r="R1646" i="7"/>
  <c r="T1664" i="7"/>
  <c r="R1684" i="7"/>
  <c r="T1710" i="7"/>
  <c r="P1722" i="7"/>
  <c r="O1722" i="7"/>
  <c r="X1730" i="7"/>
  <c r="R1740" i="7"/>
  <c r="W1749" i="7"/>
  <c r="T1758" i="7"/>
  <c r="V1768" i="7"/>
  <c r="S1777" i="7"/>
  <c r="W1553" i="7"/>
  <c r="V1578" i="7"/>
  <c r="Q1638" i="7"/>
  <c r="R1654" i="7"/>
  <c r="S1663" i="7"/>
  <c r="U1673" i="7"/>
  <c r="W1683" i="7"/>
  <c r="V1694" i="7"/>
  <c r="U1705" i="7"/>
  <c r="W1715" i="7"/>
  <c r="V1726" i="7"/>
  <c r="U1737" i="7"/>
  <c r="W1747" i="7"/>
  <c r="V1758" i="7"/>
  <c r="U1769" i="7"/>
  <c r="Q1781" i="7"/>
  <c r="T1631" i="7"/>
  <c r="V1638" i="7"/>
  <c r="Q1658" i="7"/>
  <c r="X1652" i="7"/>
  <c r="S1682" i="7"/>
  <c r="Q1704" i="7"/>
  <c r="U1724" i="7"/>
  <c r="Q1603" i="7"/>
  <c r="S1649" i="7"/>
  <c r="P1672" i="7"/>
  <c r="O1672" i="7"/>
  <c r="T1676" i="7"/>
  <c r="X1680" i="7"/>
  <c r="R1697" i="7"/>
  <c r="S1717" i="7"/>
  <c r="U1731" i="7"/>
  <c r="P1763" i="7"/>
  <c r="O1763" i="7"/>
  <c r="X1763" i="7"/>
  <c r="T1797" i="7"/>
  <c r="P1809" i="7"/>
  <c r="O1809" i="7"/>
  <c r="Q1822" i="7"/>
  <c r="U1834" i="7"/>
  <c r="S1848" i="7"/>
  <c r="T1861" i="7"/>
  <c r="P1873" i="7"/>
  <c r="O1873" i="7"/>
  <c r="Q1886" i="7"/>
  <c r="U1898" i="7"/>
  <c r="S1912" i="7"/>
  <c r="T1925" i="7"/>
  <c r="P1937" i="7"/>
  <c r="O1937" i="7"/>
  <c r="P1953" i="7"/>
  <c r="O1953" i="7"/>
  <c r="S1976" i="7"/>
  <c r="T1997" i="7"/>
  <c r="P2017" i="7"/>
  <c r="O2017" i="7"/>
  <c r="U1659" i="7"/>
  <c r="V1658" i="7"/>
  <c r="Q1674" i="7"/>
  <c r="R1693" i="7"/>
  <c r="P1728" i="7"/>
  <c r="O1728" i="7"/>
  <c r="T1727" i="7"/>
  <c r="Q1744" i="7"/>
  <c r="T1773" i="7"/>
  <c r="R1784" i="7"/>
  <c r="S1795" i="7"/>
  <c r="T1808" i="7"/>
  <c r="P1820" i="7"/>
  <c r="O1820" i="7"/>
  <c r="Q1833" i="7"/>
  <c r="U1845" i="7"/>
  <c r="S1859" i="7"/>
  <c r="Q1873" i="7"/>
  <c r="U1885" i="7"/>
  <c r="S1899" i="7"/>
  <c r="T1912" i="7"/>
  <c r="P1924" i="7"/>
  <c r="O1924" i="7"/>
  <c r="Q1937" i="7"/>
  <c r="T1952" i="7"/>
  <c r="P1964" i="7"/>
  <c r="O1964" i="7"/>
  <c r="Q1977" i="7"/>
  <c r="U1989" i="7"/>
  <c r="S2003" i="7"/>
  <c r="T2016" i="7"/>
  <c r="W1664" i="7"/>
  <c r="V1669" i="7"/>
  <c r="T1679" i="7"/>
  <c r="T1683" i="7"/>
  <c r="T1740" i="7"/>
  <c r="W1786" i="7"/>
  <c r="P1799" i="7"/>
  <c r="O1799" i="7"/>
  <c r="T1811" i="7"/>
  <c r="X1823" i="7"/>
  <c r="S1838" i="7"/>
  <c r="W1850" i="7"/>
  <c r="P1863" i="7"/>
  <c r="O1863" i="7"/>
  <c r="T1875" i="7"/>
  <c r="X1887" i="7"/>
  <c r="T1899" i="7"/>
  <c r="S1910" i="7"/>
  <c r="X1919" i="7"/>
  <c r="T1931" i="7"/>
  <c r="S1942" i="7"/>
  <c r="W1962" i="7"/>
  <c r="V1981" i="7"/>
  <c r="V1997" i="7"/>
  <c r="V2013" i="7"/>
  <c r="W1716" i="7"/>
  <c r="X1719" i="7"/>
  <c r="V1747" i="7"/>
  <c r="U1782" i="7"/>
  <c r="X1780" i="7"/>
  <c r="W1797" i="7"/>
  <c r="T1806" i="7"/>
  <c r="V1816" i="7"/>
  <c r="S1825" i="7"/>
  <c r="P1834" i="7"/>
  <c r="O1834" i="7"/>
  <c r="X1842" i="7"/>
  <c r="R1852" i="7"/>
  <c r="W1861" i="7"/>
  <c r="T1870" i="7"/>
  <c r="V1880" i="7"/>
  <c r="S1889" i="7"/>
  <c r="P1898" i="7"/>
  <c r="O1898" i="7"/>
  <c r="X1906" i="7"/>
  <c r="R1916" i="7"/>
  <c r="W1925" i="7"/>
  <c r="T1934" i="7"/>
  <c r="V1944" i="7"/>
  <c r="S1953" i="7"/>
  <c r="P1962" i="7"/>
  <c r="O1962" i="7"/>
  <c r="X1970" i="7"/>
  <c r="R1980" i="7"/>
  <c r="W1989" i="7"/>
  <c r="T1998" i="7"/>
  <c r="V2008" i="7"/>
  <c r="S2017" i="7"/>
  <c r="V1508" i="7"/>
  <c r="Q1567" i="7"/>
  <c r="X1584" i="7"/>
  <c r="V1647" i="7"/>
  <c r="Q1719" i="7"/>
  <c r="V1717" i="7"/>
  <c r="Q1760" i="7"/>
  <c r="S1796" i="7"/>
  <c r="S1828" i="7"/>
  <c r="S1860" i="7"/>
  <c r="S1892" i="7"/>
  <c r="S1924" i="7"/>
  <c r="Q1445" i="7"/>
  <c r="U1631" i="7"/>
  <c r="S1640" i="7"/>
  <c r="S1660" i="7"/>
  <c r="T1708" i="7"/>
  <c r="R1745" i="7"/>
  <c r="V1781" i="7"/>
  <c r="W1787" i="7"/>
  <c r="S1815" i="7"/>
  <c r="S1831" i="7"/>
  <c r="S1847" i="7"/>
  <c r="S1863" i="7"/>
  <c r="R1874" i="7"/>
  <c r="Q1885" i="7"/>
  <c r="S1895" i="7"/>
  <c r="R1906" i="7"/>
  <c r="Q1917" i="7"/>
  <c r="S1927" i="7"/>
  <c r="R1938" i="7"/>
  <c r="Q1949" i="7"/>
  <c r="S1959" i="7"/>
  <c r="R1970" i="7"/>
  <c r="Q1981" i="7"/>
  <c r="O1981" i="7"/>
  <c r="S1991" i="7"/>
  <c r="Q2013" i="7"/>
  <c r="P1800" i="7"/>
  <c r="O1800" i="7"/>
  <c r="P1813" i="7"/>
  <c r="O1813" i="7"/>
  <c r="W1822" i="7"/>
  <c r="U1880" i="7"/>
  <c r="R1915" i="7"/>
  <c r="T1987" i="7"/>
  <c r="T2017" i="7"/>
  <c r="U2025" i="7"/>
  <c r="Q2029" i="7"/>
  <c r="U2041" i="7"/>
  <c r="T2052" i="7"/>
  <c r="S2063" i="7"/>
  <c r="U2073" i="7"/>
  <c r="T2084" i="7"/>
  <c r="S2095" i="7"/>
  <c r="U2105" i="7"/>
  <c r="T2116" i="7"/>
  <c r="S2127" i="7"/>
  <c r="R2138" i="7"/>
  <c r="S2151" i="7"/>
  <c r="U2161" i="7"/>
  <c r="T2172" i="7"/>
  <c r="S2183" i="7"/>
  <c r="U2193" i="7"/>
  <c r="T2204" i="7"/>
  <c r="S2215" i="7"/>
  <c r="U2225" i="7"/>
  <c r="T2236" i="7"/>
  <c r="S2247" i="7"/>
  <c r="U2257" i="7"/>
  <c r="T2268" i="7"/>
  <c r="P1711" i="7"/>
  <c r="O1711" i="7"/>
  <c r="R1790" i="7"/>
  <c r="R1803" i="7"/>
  <c r="V1842" i="7"/>
  <c r="P1904" i="7"/>
  <c r="O1904" i="7"/>
  <c r="T1932" i="7"/>
  <c r="W1960" i="7"/>
  <c r="U1971" i="7"/>
  <c r="S2002" i="7"/>
  <c r="V2002" i="7"/>
  <c r="U2028" i="7"/>
  <c r="U2044" i="7"/>
  <c r="U2060" i="7"/>
  <c r="U2076" i="7"/>
  <c r="S2090" i="7"/>
  <c r="T2103" i="7"/>
  <c r="P2115" i="7"/>
  <c r="O2115" i="7"/>
  <c r="Q2128" i="7"/>
  <c r="U2140" i="7"/>
  <c r="S2154" i="7"/>
  <c r="T2167" i="7"/>
  <c r="P2179" i="7"/>
  <c r="O2179" i="7"/>
  <c r="Q2192" i="7"/>
  <c r="U2204" i="7"/>
  <c r="S2218" i="7"/>
  <c r="T2231" i="7"/>
  <c r="P2243" i="7"/>
  <c r="O2243" i="7"/>
  <c r="Q2256" i="7"/>
  <c r="U2268" i="7"/>
  <c r="U1595" i="7"/>
  <c r="Q1783" i="7"/>
  <c r="Q1796" i="7"/>
  <c r="U1819" i="7"/>
  <c r="R1827" i="7"/>
  <c r="U1864" i="7"/>
  <c r="U1875" i="7"/>
  <c r="R1891" i="7"/>
  <c r="V1919" i="7"/>
  <c r="X1960" i="7"/>
  <c r="X1975" i="7"/>
  <c r="T2011" i="7"/>
  <c r="X2016" i="7"/>
  <c r="U2031" i="7"/>
  <c r="W2049" i="7"/>
  <c r="W2065" i="7"/>
  <c r="X2078" i="7"/>
  <c r="W2089" i="7"/>
  <c r="V2100" i="7"/>
  <c r="S2109" i="7"/>
  <c r="S2117" i="7"/>
  <c r="S2125" i="7"/>
  <c r="S2133" i="7"/>
  <c r="S2141" i="7"/>
  <c r="V2148" i="7"/>
  <c r="Q2155" i="7"/>
  <c r="T2162" i="7"/>
  <c r="W2169" i="7"/>
  <c r="R2176" i="7"/>
  <c r="U2183" i="7"/>
  <c r="X2190" i="7"/>
  <c r="P2198" i="7"/>
  <c r="O2198" i="7"/>
  <c r="S2205" i="7"/>
  <c r="V2212" i="7"/>
  <c r="Q2219" i="7"/>
  <c r="T2226" i="7"/>
  <c r="W2233" i="7"/>
  <c r="R2240" i="7"/>
  <c r="U2247" i="7"/>
  <c r="X2254" i="7"/>
  <c r="P2262" i="7"/>
  <c r="O2262" i="7"/>
  <c r="P2270" i="7"/>
  <c r="O2270" i="7"/>
  <c r="R1694" i="7"/>
  <c r="X1707" i="7"/>
  <c r="W1744" i="7"/>
  <c r="X1760" i="7"/>
  <c r="T1772" i="7"/>
  <c r="V1783" i="7"/>
  <c r="P1912" i="7"/>
  <c r="O1912" i="7"/>
  <c r="S1954" i="7"/>
  <c r="V1954" i="7"/>
  <c r="P2000" i="7"/>
  <c r="O2000" i="7"/>
  <c r="U2000" i="7"/>
  <c r="X2025" i="7"/>
  <c r="R2035" i="7"/>
  <c r="W2044" i="7"/>
  <c r="T2053" i="7"/>
  <c r="V2063" i="7"/>
  <c r="S2072" i="7"/>
  <c r="P2081" i="7"/>
  <c r="O2081" i="7"/>
  <c r="X2089" i="7"/>
  <c r="R2099" i="7"/>
  <c r="W2108" i="7"/>
  <c r="T2117" i="7"/>
  <c r="V2127" i="7"/>
  <c r="S2136" i="7"/>
  <c r="P2145" i="7"/>
  <c r="O2145" i="7"/>
  <c r="W2156" i="7"/>
  <c r="X2169" i="7"/>
  <c r="X2185" i="7"/>
  <c r="S2200" i="7"/>
  <c r="W2212" i="7"/>
  <c r="S2224" i="7"/>
  <c r="T2237" i="7"/>
  <c r="S2248" i="7"/>
  <c r="X2257" i="7"/>
  <c r="R2267" i="7"/>
  <c r="P1755" i="7"/>
  <c r="O1755" i="7"/>
  <c r="U1835" i="7"/>
  <c r="R1843" i="7"/>
  <c r="R1862" i="7"/>
  <c r="V1895" i="7"/>
  <c r="W1937" i="7"/>
  <c r="R1950" i="7"/>
  <c r="P1975" i="7"/>
  <c r="O1975" i="7"/>
  <c r="X1999" i="7"/>
  <c r="S2027" i="7"/>
  <c r="V2034" i="7"/>
  <c r="Q2041" i="7"/>
  <c r="T2048" i="7"/>
  <c r="W2055" i="7"/>
  <c r="R2062" i="7"/>
  <c r="U2069" i="7"/>
  <c r="X2076" i="7"/>
  <c r="P2084" i="7"/>
  <c r="O2084" i="7"/>
  <c r="S2091" i="7"/>
  <c r="V2098" i="7"/>
  <c r="Q2105" i="7"/>
  <c r="T2112" i="7"/>
  <c r="W2119" i="7"/>
  <c r="R2126" i="7"/>
  <c r="U2133" i="7"/>
  <c r="X2140" i="7"/>
  <c r="P2148" i="7"/>
  <c r="O2148" i="7"/>
  <c r="S2155" i="7"/>
  <c r="V2162" i="7"/>
  <c r="Q2169" i="7"/>
  <c r="T2176" i="7"/>
  <c r="W2183" i="7"/>
  <c r="R2190" i="7"/>
  <c r="U2197" i="7"/>
  <c r="X2204" i="7"/>
  <c r="P2212" i="7"/>
  <c r="O2212" i="7"/>
  <c r="S2219" i="7"/>
  <c r="V2226" i="7"/>
  <c r="Q2233" i="7"/>
  <c r="T2240" i="7"/>
  <c r="W2247" i="7"/>
  <c r="R2254" i="7"/>
  <c r="U2261" i="7"/>
  <c r="R2270" i="7"/>
  <c r="P1821" i="7"/>
  <c r="O1821" i="7"/>
  <c r="S1874" i="7"/>
  <c r="W1881" i="7"/>
  <c r="P1920" i="7"/>
  <c r="O1920" i="7"/>
  <c r="T1940" i="7"/>
  <c r="U1952" i="7"/>
  <c r="S1989" i="7"/>
  <c r="Q1996" i="7"/>
  <c r="T2021" i="7"/>
  <c r="W2034" i="7"/>
  <c r="V2045" i="7"/>
  <c r="U2056" i="7"/>
  <c r="W2066" i="7"/>
  <c r="V2077" i="7"/>
  <c r="U2088" i="7"/>
  <c r="W2098" i="7"/>
  <c r="V2109" i="7"/>
  <c r="U2120" i="7"/>
  <c r="W2130" i="7"/>
  <c r="V2141" i="7"/>
  <c r="U2152" i="7"/>
  <c r="W2162" i="7"/>
  <c r="V2173" i="7"/>
  <c r="U2184" i="7"/>
  <c r="W2194" i="7"/>
  <c r="V2205" i="7"/>
  <c r="U2216" i="7"/>
  <c r="W2226" i="7"/>
  <c r="V2237" i="7"/>
  <c r="U2248" i="7"/>
  <c r="W2258" i="7"/>
  <c r="S2270" i="7"/>
  <c r="V1701" i="7"/>
  <c r="S1757" i="7"/>
  <c r="W1776" i="7"/>
  <c r="P1856" i="7"/>
  <c r="O1856" i="7"/>
  <c r="T1905" i="7"/>
  <c r="U1944" i="7"/>
  <c r="W1974" i="7"/>
  <c r="V2021" i="7"/>
  <c r="S2033" i="7"/>
  <c r="S2049" i="7"/>
  <c r="S2065" i="7"/>
  <c r="W2077" i="7"/>
  <c r="T2086" i="7"/>
  <c r="Q2095" i="7"/>
  <c r="V2104" i="7"/>
  <c r="V2112" i="7"/>
  <c r="Q2119" i="7"/>
  <c r="T2126" i="7"/>
  <c r="W2133" i="7"/>
  <c r="R2140" i="7"/>
  <c r="U2147" i="7"/>
  <c r="X2154" i="7"/>
  <c r="P2162" i="7"/>
  <c r="O2162" i="7"/>
  <c r="S2169" i="7"/>
  <c r="V2176" i="7"/>
  <c r="Q2183" i="7"/>
  <c r="T2190" i="7"/>
  <c r="W2197" i="7"/>
  <c r="R2204" i="7"/>
  <c r="U2211" i="7"/>
  <c r="X2218" i="7"/>
  <c r="P2226" i="7"/>
  <c r="O2226" i="7"/>
  <c r="S2233" i="7"/>
  <c r="V2240" i="7"/>
  <c r="Q2247" i="7"/>
  <c r="T2254" i="7"/>
  <c r="W2261" i="7"/>
  <c r="Q2271" i="7"/>
  <c r="R1806" i="7"/>
  <c r="V2025" i="7"/>
  <c r="V2097" i="7"/>
  <c r="W2136" i="7"/>
  <c r="V2153" i="7"/>
  <c r="V2193" i="7"/>
  <c r="T2277" i="7"/>
  <c r="P2297" i="7"/>
  <c r="O2297" i="7"/>
  <c r="S2320" i="7"/>
  <c r="P2361" i="7"/>
  <c r="O2361" i="7"/>
  <c r="S2384" i="7"/>
  <c r="T2405" i="7"/>
  <c r="P2425" i="7"/>
  <c r="O2425" i="7"/>
  <c r="T2445" i="7"/>
  <c r="T2461" i="7"/>
  <c r="P2473" i="7"/>
  <c r="O2473" i="7"/>
  <c r="Q2486" i="7"/>
  <c r="U2498" i="7"/>
  <c r="S2512" i="7"/>
  <c r="T2525" i="7"/>
  <c r="S1858" i="7"/>
  <c r="V1855" i="7"/>
  <c r="Q1950" i="7"/>
  <c r="V2049" i="7"/>
  <c r="S2140" i="7"/>
  <c r="S2252" i="7"/>
  <c r="U2273" i="7"/>
  <c r="S2307" i="7"/>
  <c r="S2371" i="7"/>
  <c r="X2063" i="7"/>
  <c r="Q2086" i="7"/>
  <c r="U2170" i="7"/>
  <c r="S2286" i="7"/>
  <c r="S2302" i="7"/>
  <c r="S2318" i="7"/>
  <c r="S2350" i="7"/>
  <c r="S2366" i="7"/>
  <c r="S2382" i="7"/>
  <c r="S2414" i="7"/>
  <c r="S2430" i="7"/>
  <c r="W2442" i="7"/>
  <c r="V2453" i="7"/>
  <c r="P2463" i="7"/>
  <c r="O2463" i="7"/>
  <c r="X2471" i="7"/>
  <c r="R2481" i="7"/>
  <c r="W2490" i="7"/>
  <c r="T2499" i="7"/>
  <c r="V2509" i="7"/>
  <c r="S2518" i="7"/>
  <c r="P2527" i="7"/>
  <c r="O2527" i="7"/>
  <c r="O721" i="7"/>
  <c r="S2196" i="7"/>
  <c r="P2321" i="7"/>
  <c r="O2321" i="7"/>
  <c r="P2385" i="7"/>
  <c r="O2385" i="7"/>
  <c r="T2429" i="7"/>
  <c r="Q2462" i="7"/>
  <c r="U2474" i="7"/>
  <c r="S2488" i="7"/>
  <c r="P2513" i="7"/>
  <c r="O2513" i="7"/>
  <c r="Q2526" i="7"/>
  <c r="S1948" i="7"/>
  <c r="U1946" i="7"/>
  <c r="P2095" i="7"/>
  <c r="O2095" i="7"/>
  <c r="P2143" i="7"/>
  <c r="O2143" i="7"/>
  <c r="P2255" i="7"/>
  <c r="O2255" i="7"/>
  <c r="S2275" i="7"/>
  <c r="S2379" i="7"/>
  <c r="Q2070" i="7"/>
  <c r="U2082" i="7"/>
  <c r="R2173" i="7"/>
  <c r="R2289" i="7"/>
  <c r="R2321" i="7"/>
  <c r="R2337" i="7"/>
  <c r="R2385" i="7"/>
  <c r="X2431" i="7"/>
  <c r="X2463" i="7"/>
  <c r="W2482" i="7"/>
  <c r="V2501" i="7"/>
  <c r="P2519" i="7"/>
  <c r="O2519" i="7"/>
  <c r="X2527" i="7"/>
  <c r="X1933" i="7"/>
  <c r="U2074" i="7"/>
  <c r="R2221" i="7"/>
  <c r="R2237" i="7"/>
  <c r="U2271" i="7"/>
  <c r="S2337" i="7"/>
  <c r="V2360" i="7"/>
  <c r="R2380" i="7"/>
  <c r="S2401" i="7"/>
  <c r="T2470" i="7"/>
  <c r="P2490" i="7"/>
  <c r="O2490" i="7"/>
  <c r="X2490" i="7"/>
  <c r="S2513" i="7"/>
  <c r="W1977" i="7"/>
  <c r="P2047" i="7"/>
  <c r="O2047" i="7"/>
  <c r="P2151" i="7"/>
  <c r="O2151" i="7"/>
  <c r="P2191" i="7"/>
  <c r="O2191" i="7"/>
  <c r="P2207" i="7"/>
  <c r="O2207" i="7"/>
  <c r="V2275" i="7"/>
  <c r="Q2298" i="7"/>
  <c r="R2335" i="7"/>
  <c r="Q2362" i="7"/>
  <c r="U2374" i="7"/>
  <c r="V2435" i="7"/>
  <c r="U2446" i="7"/>
  <c r="U2478" i="7"/>
  <c r="W2488" i="7"/>
  <c r="V2499" i="7"/>
  <c r="R2535" i="7"/>
  <c r="T1715" i="7"/>
  <c r="R1870" i="7"/>
  <c r="X1981" i="7"/>
  <c r="Q2110" i="7"/>
  <c r="U2162" i="7"/>
  <c r="U2266" i="7"/>
  <c r="U2269" i="7"/>
  <c r="Q2317" i="7"/>
  <c r="U2329" i="7"/>
  <c r="R2378" i="7"/>
  <c r="S2399" i="7"/>
  <c r="R2410" i="7"/>
  <c r="S2423" i="7"/>
  <c r="S2439" i="7"/>
  <c r="S2487" i="7"/>
  <c r="S2519" i="7"/>
  <c r="P2039" i="7"/>
  <c r="O2039" i="7"/>
  <c r="P2183" i="7"/>
  <c r="O2183" i="7"/>
  <c r="P2304" i="7"/>
  <c r="O2304" i="7"/>
  <c r="T2321" i="7"/>
  <c r="U2425" i="7"/>
  <c r="P2472" i="7"/>
  <c r="O2472" i="7"/>
  <c r="Q2476" i="7"/>
  <c r="P2553" i="7"/>
  <c r="O2553" i="7"/>
  <c r="S2576" i="7"/>
  <c r="T2597" i="7"/>
  <c r="P2617" i="7"/>
  <c r="O2617" i="7"/>
  <c r="S2640" i="7"/>
  <c r="T2661" i="7"/>
  <c r="P2681" i="7"/>
  <c r="O2681" i="7"/>
  <c r="S2704" i="7"/>
  <c r="T2725" i="7"/>
  <c r="P2285" i="7"/>
  <c r="O2285" i="7"/>
  <c r="P2328" i="7"/>
  <c r="O2328" i="7"/>
  <c r="T2345" i="7"/>
  <c r="X2365" i="7"/>
  <c r="Q2404" i="7"/>
  <c r="X2454" i="7"/>
  <c r="V2488" i="7"/>
  <c r="Q2533" i="7"/>
  <c r="S2563" i="7"/>
  <c r="S2627" i="7"/>
  <c r="S2683" i="7"/>
  <c r="P2708" i="7"/>
  <c r="O2708" i="7"/>
  <c r="T2227" i="7"/>
  <c r="T2284" i="7"/>
  <c r="X2301" i="7"/>
  <c r="X2344" i="7"/>
  <c r="Q2428" i="7"/>
  <c r="X2456" i="7"/>
  <c r="R2467" i="7"/>
  <c r="P2501" i="7"/>
  <c r="O2501" i="7"/>
  <c r="V2306" i="7"/>
  <c r="P2381" i="7"/>
  <c r="O2381" i="7"/>
  <c r="P2413" i="7"/>
  <c r="O2413" i="7"/>
  <c r="T2412" i="7"/>
  <c r="T2530" i="7"/>
  <c r="P2562" i="7"/>
  <c r="O2562" i="7"/>
  <c r="X2562" i="7"/>
  <c r="V2576" i="7"/>
  <c r="R2636" i="7"/>
  <c r="R2668" i="7"/>
  <c r="R2700" i="7"/>
  <c r="R2732" i="7"/>
  <c r="X2285" i="7"/>
  <c r="X2328" i="7"/>
  <c r="Q2356" i="7"/>
  <c r="U2379" i="7"/>
  <c r="P2437" i="7"/>
  <c r="O2437" i="7"/>
  <c r="Q2444" i="7"/>
  <c r="U2443" i="7"/>
  <c r="T2484" i="7"/>
  <c r="U2488" i="7"/>
  <c r="U2542" i="7"/>
  <c r="P2557" i="7"/>
  <c r="O2557" i="7"/>
  <c r="U2566" i="7"/>
  <c r="T2585" i="7"/>
  <c r="Q2594" i="7"/>
  <c r="V2603" i="7"/>
  <c r="P2621" i="7"/>
  <c r="O2621" i="7"/>
  <c r="U2630" i="7"/>
  <c r="Q2658" i="7"/>
  <c r="V2667" i="7"/>
  <c r="P2685" i="7"/>
  <c r="O2685" i="7"/>
  <c r="Q2722" i="7"/>
  <c r="V2731" i="7"/>
  <c r="P2741" i="7"/>
  <c r="O2741" i="7"/>
  <c r="P2773" i="7"/>
  <c r="Q2773" i="7"/>
  <c r="O2773" i="7"/>
  <c r="X2055" i="7"/>
  <c r="X2288" i="7"/>
  <c r="Q2316" i="7"/>
  <c r="X2530" i="7"/>
  <c r="R2570" i="7"/>
  <c r="Q2581" i="7"/>
  <c r="Q2645" i="7"/>
  <c r="Q2677" i="7"/>
  <c r="V2702" i="7"/>
  <c r="S2727" i="7"/>
  <c r="Q2741" i="7"/>
  <c r="Q1831" i="7"/>
  <c r="X1920" i="7"/>
  <c r="T2131" i="7"/>
  <c r="R2275" i="7"/>
  <c r="P2320" i="7"/>
  <c r="O2320" i="7"/>
  <c r="T2337" i="7"/>
  <c r="T2417" i="7"/>
  <c r="W2455" i="7"/>
  <c r="U2475" i="7"/>
  <c r="W2487" i="7"/>
  <c r="S2517" i="7"/>
  <c r="X2517" i="7"/>
  <c r="R2538" i="7"/>
  <c r="W2550" i="7"/>
  <c r="R2557" i="7"/>
  <c r="P2579" i="7"/>
  <c r="O2579" i="7"/>
  <c r="V2593" i="7"/>
  <c r="R2621" i="7"/>
  <c r="U2628" i="7"/>
  <c r="P2643" i="7"/>
  <c r="O2643" i="7"/>
  <c r="R2685" i="7"/>
  <c r="P2707" i="7"/>
  <c r="W2707" i="7"/>
  <c r="O2707" i="7"/>
  <c r="S2714" i="7"/>
  <c r="T2735" i="7"/>
  <c r="P2470" i="7"/>
  <c r="O2470" i="7"/>
  <c r="T2548" i="7"/>
  <c r="P2624" i="7"/>
  <c r="O2624" i="7"/>
  <c r="P2688" i="7"/>
  <c r="O2688" i="7"/>
  <c r="T2708" i="7"/>
  <c r="P2823" i="7"/>
  <c r="O2823" i="7"/>
  <c r="P2887" i="7"/>
  <c r="O2887" i="7"/>
  <c r="U2611" i="7"/>
  <c r="R2654" i="7"/>
  <c r="R2662" i="7"/>
  <c r="W2895" i="7"/>
  <c r="U2360" i="7"/>
  <c r="T2420" i="7"/>
  <c r="T2508" i="7"/>
  <c r="U2563" i="7"/>
  <c r="R2606" i="7"/>
  <c r="W2737" i="7"/>
  <c r="U2753" i="7"/>
  <c r="X2568" i="7"/>
  <c r="T2778" i="7"/>
  <c r="W2273" i="7"/>
  <c r="V2538" i="7"/>
  <c r="R2598" i="7"/>
  <c r="W2765" i="7"/>
  <c r="Q2869" i="7"/>
  <c r="O2869" i="7"/>
  <c r="R2906" i="7"/>
  <c r="P2397" i="7"/>
  <c r="O2397" i="7"/>
  <c r="X2766" i="7"/>
  <c r="S2244" i="7"/>
  <c r="V2241" i="7"/>
  <c r="P2584" i="7"/>
  <c r="O2584" i="7"/>
  <c r="P2640" i="7"/>
  <c r="O2640" i="7"/>
  <c r="P2672" i="7"/>
  <c r="O2672" i="7"/>
  <c r="P2720" i="7"/>
  <c r="O2720" i="7"/>
  <c r="W2746" i="7"/>
  <c r="R2751" i="7"/>
  <c r="U2773" i="7"/>
  <c r="R2792" i="7"/>
  <c r="R2808" i="7"/>
  <c r="R2840" i="7"/>
  <c r="R2848" i="7"/>
  <c r="R2856" i="7"/>
  <c r="R2872" i="7"/>
  <c r="X1616" i="7"/>
  <c r="Q1703" i="7"/>
  <c r="Q1780" i="7"/>
  <c r="T2498" i="7"/>
  <c r="S2883" i="7"/>
  <c r="R2694" i="7"/>
  <c r="W2771" i="7"/>
  <c r="P2782" i="7"/>
  <c r="O2782" i="7"/>
  <c r="U2782" i="7"/>
  <c r="R2795" i="7"/>
  <c r="R2811" i="7"/>
  <c r="R2819" i="7"/>
  <c r="R2875" i="7"/>
  <c r="R2883" i="7"/>
  <c r="W2908" i="7"/>
  <c r="T2628" i="7"/>
  <c r="S2811" i="7"/>
  <c r="T22" i="7"/>
  <c r="Q50" i="7"/>
  <c r="V84" i="7"/>
  <c r="T102" i="7"/>
  <c r="Q120" i="7"/>
  <c r="R165" i="7"/>
  <c r="R52" i="7"/>
  <c r="Q80" i="7"/>
  <c r="Q96" i="7"/>
  <c r="X113" i="7"/>
  <c r="X131" i="7"/>
  <c r="R153" i="7"/>
  <c r="X24" i="7"/>
  <c r="Q66" i="7"/>
  <c r="W86" i="7"/>
  <c r="W102" i="7"/>
  <c r="T120" i="7"/>
  <c r="R146" i="7"/>
  <c r="T6" i="7"/>
  <c r="P21" i="7"/>
  <c r="O21" i="7"/>
  <c r="R47" i="7"/>
  <c r="T77" i="7"/>
  <c r="T96" i="7"/>
  <c r="V115" i="7"/>
  <c r="P132" i="7"/>
  <c r="O132" i="7"/>
  <c r="U151" i="7"/>
  <c r="T4" i="7"/>
  <c r="R38" i="7"/>
  <c r="Q74" i="7"/>
  <c r="P98" i="7"/>
  <c r="O98" i="7"/>
  <c r="X115" i="7"/>
  <c r="T139" i="7"/>
  <c r="P3" i="7"/>
  <c r="O3" i="7"/>
  <c r="Q18" i="7"/>
  <c r="Q40" i="7"/>
  <c r="U68" i="7"/>
  <c r="P84" i="7"/>
  <c r="O84" i="7"/>
  <c r="X98" i="7"/>
  <c r="P113" i="7"/>
  <c r="O113" i="7"/>
  <c r="W127" i="7"/>
  <c r="P147" i="7"/>
  <c r="O147" i="7"/>
  <c r="R7" i="7"/>
  <c r="T36" i="7"/>
  <c r="T55" i="7"/>
  <c r="Q78" i="7"/>
  <c r="Q97" i="7"/>
  <c r="Q121" i="7"/>
  <c r="U143" i="7"/>
  <c r="Q163" i="7"/>
  <c r="T156" i="7"/>
  <c r="R28" i="7"/>
  <c r="X27" i="7"/>
  <c r="P135" i="7"/>
  <c r="O135" i="7"/>
  <c r="W144" i="7"/>
  <c r="U191" i="7"/>
  <c r="T220" i="7"/>
  <c r="X249" i="7"/>
  <c r="X273" i="7"/>
  <c r="Q311" i="7"/>
  <c r="T52" i="7"/>
  <c r="R123" i="7"/>
  <c r="X184" i="7"/>
  <c r="U78" i="7"/>
  <c r="U177" i="7"/>
  <c r="V202" i="7"/>
  <c r="T224" i="7"/>
  <c r="R279" i="7"/>
  <c r="P305" i="7"/>
  <c r="O305" i="7"/>
  <c r="R175" i="7"/>
  <c r="R193" i="7"/>
  <c r="T223" i="7"/>
  <c r="V265" i="7"/>
  <c r="Q296" i="7"/>
  <c r="Q313" i="7"/>
  <c r="Q349" i="7"/>
  <c r="R9" i="7"/>
  <c r="P183" i="7"/>
  <c r="O183" i="7"/>
  <c r="X219" i="7"/>
  <c r="Q241" i="7"/>
  <c r="U267" i="7"/>
  <c r="X289" i="7"/>
  <c r="X306" i="7"/>
  <c r="V326" i="7"/>
  <c r="W121" i="7"/>
  <c r="W164" i="7"/>
  <c r="V193" i="7"/>
  <c r="S221" i="7"/>
  <c r="P258" i="7"/>
  <c r="O258" i="7"/>
  <c r="X286" i="7"/>
  <c r="R323" i="7"/>
  <c r="P212" i="7"/>
  <c r="O212" i="7"/>
  <c r="R237" i="7"/>
  <c r="R402" i="7"/>
  <c r="R450" i="7"/>
  <c r="V506" i="7"/>
  <c r="P545" i="7"/>
  <c r="O545" i="7"/>
  <c r="R355" i="7"/>
  <c r="T377" i="7"/>
  <c r="X416" i="7"/>
  <c r="Q463" i="7"/>
  <c r="T492" i="7"/>
  <c r="V523" i="7"/>
  <c r="W548" i="7"/>
  <c r="U316" i="7"/>
  <c r="U353" i="7"/>
  <c r="V425" i="7"/>
  <c r="X492" i="7"/>
  <c r="R525" i="7"/>
  <c r="X548" i="7"/>
  <c r="P265" i="7"/>
  <c r="O265" i="7"/>
  <c r="U284" i="7"/>
  <c r="U301" i="7"/>
  <c r="P313" i="7"/>
  <c r="O313" i="7"/>
  <c r="T345" i="7"/>
  <c r="T361" i="7"/>
  <c r="P382" i="7"/>
  <c r="O382" i="7"/>
  <c r="P417" i="7"/>
  <c r="O417" i="7"/>
  <c r="R446" i="7"/>
  <c r="R478" i="7"/>
  <c r="Q511" i="7"/>
  <c r="V530" i="7"/>
  <c r="R554" i="7"/>
  <c r="T210" i="7"/>
  <c r="P219" i="7"/>
  <c r="O219" i="7"/>
  <c r="X366" i="7"/>
  <c r="V417" i="7"/>
  <c r="U459" i="7"/>
  <c r="U507" i="7"/>
  <c r="P529" i="7"/>
  <c r="O529" i="7"/>
  <c r="X547" i="7"/>
  <c r="R248" i="7"/>
  <c r="Q322" i="7"/>
  <c r="X383" i="7"/>
  <c r="X415" i="7"/>
  <c r="U472" i="7"/>
  <c r="U496" i="7"/>
  <c r="T524" i="7"/>
  <c r="V466" i="7"/>
  <c r="R581" i="7"/>
  <c r="V304" i="7"/>
  <c r="U335" i="7"/>
  <c r="R483" i="7"/>
  <c r="U374" i="7"/>
  <c r="R224" i="7"/>
  <c r="V400" i="7"/>
  <c r="X556" i="7"/>
  <c r="U597" i="7"/>
  <c r="R626" i="7"/>
  <c r="Q656" i="7"/>
  <c r="V712" i="7"/>
  <c r="S293" i="7"/>
  <c r="T435" i="7"/>
  <c r="V505" i="7"/>
  <c r="P552" i="7"/>
  <c r="O552" i="7"/>
  <c r="T451" i="7"/>
  <c r="Q502" i="7"/>
  <c r="V514" i="7"/>
  <c r="X552" i="7"/>
  <c r="Q607" i="7"/>
  <c r="Q273" i="7"/>
  <c r="P383" i="7"/>
  <c r="O383" i="7"/>
  <c r="P544" i="7"/>
  <c r="O544" i="7"/>
  <c r="P577" i="7"/>
  <c r="O577" i="7"/>
  <c r="U594" i="7"/>
  <c r="X632" i="7"/>
  <c r="P664" i="7"/>
  <c r="O664" i="7"/>
  <c r="V715" i="7"/>
  <c r="P587" i="7"/>
  <c r="O587" i="7"/>
  <c r="T655" i="7"/>
  <c r="R731" i="7"/>
  <c r="X758" i="7"/>
  <c r="X868" i="7"/>
  <c r="Q461" i="7"/>
  <c r="T639" i="7"/>
  <c r="X671" i="7"/>
  <c r="R703" i="7"/>
  <c r="Q742" i="7"/>
  <c r="P742" i="7"/>
  <c r="O742" i="7"/>
  <c r="Q767" i="7"/>
  <c r="P811" i="7"/>
  <c r="O811" i="7"/>
  <c r="P858" i="7"/>
  <c r="O858" i="7"/>
  <c r="S883" i="7"/>
  <c r="P936" i="7"/>
  <c r="O936" i="7"/>
  <c r="R426" i="7"/>
  <c r="T580" i="7"/>
  <c r="W637" i="7"/>
  <c r="P684" i="7"/>
  <c r="O684" i="7"/>
  <c r="P741" i="7"/>
  <c r="W751" i="7"/>
  <c r="V862" i="7"/>
  <c r="Q536" i="7"/>
  <c r="U629" i="7"/>
  <c r="X726" i="7"/>
  <c r="T763" i="7"/>
  <c r="P818" i="7"/>
  <c r="O818" i="7"/>
  <c r="V865" i="7"/>
  <c r="P886" i="7"/>
  <c r="O886" i="7"/>
  <c r="V943" i="7"/>
  <c r="X989" i="7"/>
  <c r="Q560" i="7"/>
  <c r="Q583" i="7"/>
  <c r="V614" i="7"/>
  <c r="T661" i="7"/>
  <c r="Q710" i="7"/>
  <c r="O710" i="7"/>
  <c r="P766" i="7"/>
  <c r="O766" i="7"/>
  <c r="R846" i="7"/>
  <c r="Q884" i="7"/>
  <c r="X965" i="7"/>
  <c r="P579" i="7"/>
  <c r="O579" i="7"/>
  <c r="P639" i="7"/>
  <c r="O639" i="7"/>
  <c r="X640" i="7"/>
  <c r="R711" i="7"/>
  <c r="W761" i="7"/>
  <c r="X815" i="7"/>
  <c r="V861" i="7"/>
  <c r="R884" i="7"/>
  <c r="X941" i="7"/>
  <c r="X628" i="7"/>
  <c r="X835" i="7"/>
  <c r="T897" i="7"/>
  <c r="P1001" i="7"/>
  <c r="O1001" i="7"/>
  <c r="T1034" i="7"/>
  <c r="R1057" i="7"/>
  <c r="T1082" i="7"/>
  <c r="P1107" i="7"/>
  <c r="O1107" i="7"/>
  <c r="R1129" i="7"/>
  <c r="T1147" i="7"/>
  <c r="W1183" i="7"/>
  <c r="Q1214" i="7"/>
  <c r="V682" i="7"/>
  <c r="U961" i="7"/>
  <c r="T981" i="7"/>
  <c r="P1009" i="7"/>
  <c r="O1009" i="7"/>
  <c r="V1040" i="7"/>
  <c r="P1070" i="7"/>
  <c r="O1070" i="7"/>
  <c r="P1103" i="7"/>
  <c r="O1103" i="7"/>
  <c r="R1133" i="7"/>
  <c r="P1154" i="7"/>
  <c r="O1154" i="7"/>
  <c r="X1186" i="7"/>
  <c r="T1214" i="7"/>
  <c r="Q657" i="7"/>
  <c r="R849" i="7"/>
  <c r="P952" i="7"/>
  <c r="O952" i="7"/>
  <c r="T1009" i="7"/>
  <c r="X1078" i="7"/>
  <c r="T1107" i="7"/>
  <c r="V1129" i="7"/>
  <c r="T1150" i="7"/>
  <c r="T1170" i="7"/>
  <c r="Q1206" i="7"/>
  <c r="P672" i="7"/>
  <c r="O672" i="7"/>
  <c r="P745" i="7"/>
  <c r="O745" i="7"/>
  <c r="R781" i="7"/>
  <c r="V809" i="7"/>
  <c r="X823" i="7"/>
  <c r="V952" i="7"/>
  <c r="P965" i="7"/>
  <c r="O965" i="7"/>
  <c r="V995" i="7"/>
  <c r="Q1037" i="7"/>
  <c r="V1053" i="7"/>
  <c r="V1072" i="7"/>
  <c r="V1101" i="7"/>
  <c r="X1135" i="7"/>
  <c r="S1187" i="7"/>
  <c r="X1210" i="7"/>
  <c r="W573" i="7"/>
  <c r="Q815" i="7"/>
  <c r="W880" i="7"/>
  <c r="V960" i="7"/>
  <c r="T1179" i="7"/>
  <c r="X1206" i="7"/>
  <c r="T855" i="7"/>
  <c r="X913" i="7"/>
  <c r="T1035" i="7"/>
  <c r="P1067" i="7"/>
  <c r="O1067" i="7"/>
  <c r="R1136" i="7"/>
  <c r="Q1155" i="7"/>
  <c r="X1202" i="7"/>
  <c r="U351" i="7"/>
  <c r="X689" i="7"/>
  <c r="Q754" i="7"/>
  <c r="X901" i="7"/>
  <c r="R1031" i="7"/>
  <c r="X1087" i="7"/>
  <c r="V1157" i="7"/>
  <c r="R1192" i="7"/>
  <c r="R1157" i="7"/>
  <c r="T1254" i="7"/>
  <c r="R1296" i="7"/>
  <c r="V1343" i="7"/>
  <c r="P1405" i="7"/>
  <c r="O1405" i="7"/>
  <c r="V1510" i="7"/>
  <c r="V1591" i="7"/>
  <c r="P1629" i="7"/>
  <c r="O1629" i="7"/>
  <c r="X1685" i="7"/>
  <c r="P1005" i="7"/>
  <c r="X1098" i="7"/>
  <c r="T1110" i="7"/>
  <c r="W1115" i="7"/>
  <c r="U1218" i="7"/>
  <c r="T1274" i="7"/>
  <c r="R1526" i="7"/>
  <c r="U1030" i="7"/>
  <c r="R1283" i="7"/>
  <c r="V1389" i="7"/>
  <c r="R1550" i="7"/>
  <c r="W877" i="7"/>
  <c r="V1077" i="7"/>
  <c r="V1102" i="7"/>
  <c r="Q1131" i="7"/>
  <c r="R1244" i="7"/>
  <c r="T1270" i="7"/>
  <c r="T1290" i="7"/>
  <c r="O1412" i="7"/>
  <c r="O2279" i="7"/>
  <c r="O665" i="7"/>
  <c r="O2037" i="7"/>
  <c r="O2684" i="7"/>
  <c r="W1575" i="7"/>
  <c r="O2314" i="7"/>
  <c r="U2367" i="7"/>
  <c r="R1286" i="7"/>
  <c r="R1294" i="7"/>
  <c r="R1302" i="7"/>
  <c r="R1310" i="7"/>
  <c r="R1318" i="7"/>
  <c r="R1326" i="7"/>
  <c r="R1334" i="7"/>
  <c r="U1341" i="7"/>
  <c r="X1348" i="7"/>
  <c r="P1356" i="7"/>
  <c r="O1356" i="7"/>
  <c r="S1363" i="7"/>
  <c r="V1370" i="7"/>
  <c r="Q1377" i="7"/>
  <c r="T1384" i="7"/>
  <c r="W1169" i="7"/>
  <c r="R1186" i="7"/>
  <c r="R1193" i="7"/>
  <c r="P1199" i="7"/>
  <c r="O1199" i="7"/>
  <c r="S1206" i="7"/>
  <c r="V1213" i="7"/>
  <c r="Q1220" i="7"/>
  <c r="T1227" i="7"/>
  <c r="W1234" i="7"/>
  <c r="R1241" i="7"/>
  <c r="U1248" i="7"/>
  <c r="X1255" i="7"/>
  <c r="P1263" i="7"/>
  <c r="O1263" i="7"/>
  <c r="S1270" i="7"/>
  <c r="V1277" i="7"/>
  <c r="Q1284" i="7"/>
  <c r="T1291" i="7"/>
  <c r="W1298" i="7"/>
  <c r="R1305" i="7"/>
  <c r="U1312" i="7"/>
  <c r="X1319" i="7"/>
  <c r="P1327" i="7"/>
  <c r="O1327" i="7"/>
  <c r="S1334" i="7"/>
  <c r="V1341" i="7"/>
  <c r="Q1348" i="7"/>
  <c r="T1355" i="7"/>
  <c r="W1362" i="7"/>
  <c r="R1369" i="7"/>
  <c r="Q1380" i="7"/>
  <c r="V1166" i="7"/>
  <c r="S1185" i="7"/>
  <c r="S1201" i="7"/>
  <c r="S1217" i="7"/>
  <c r="S1233" i="7"/>
  <c r="S1265" i="7"/>
  <c r="S1281" i="7"/>
  <c r="S1297" i="7"/>
  <c r="S1313" i="7"/>
  <c r="W1325" i="7"/>
  <c r="S1337" i="7"/>
  <c r="U1347" i="7"/>
  <c r="Q1359" i="7"/>
  <c r="V1368" i="7"/>
  <c r="S1377" i="7"/>
  <c r="X1386" i="7"/>
  <c r="Q1179" i="7"/>
  <c r="Q1194" i="7"/>
  <c r="Q1210" i="7"/>
  <c r="Q1226" i="7"/>
  <c r="Q1242" i="7"/>
  <c r="U1254" i="7"/>
  <c r="S1268" i="7"/>
  <c r="U1278" i="7"/>
  <c r="T1289" i="7"/>
  <c r="Q1298" i="7"/>
  <c r="V1307" i="7"/>
  <c r="S1316" i="7"/>
  <c r="X1325" i="7"/>
  <c r="W1336" i="7"/>
  <c r="Q1346" i="7"/>
  <c r="V1355" i="7"/>
  <c r="S1364" i="7"/>
  <c r="X1373" i="7"/>
  <c r="Q1177" i="7"/>
  <c r="U1187" i="7"/>
  <c r="R1194" i="7"/>
  <c r="U1201" i="7"/>
  <c r="X1208" i="7"/>
  <c r="P1216" i="7"/>
  <c r="O1216" i="7"/>
  <c r="S1223" i="7"/>
  <c r="V1230" i="7"/>
  <c r="Q1237" i="7"/>
  <c r="T1244" i="7"/>
  <c r="W1251" i="7"/>
  <c r="R1258" i="7"/>
  <c r="U1265" i="7"/>
  <c r="X1272" i="7"/>
  <c r="P1280" i="7"/>
  <c r="O1280" i="7"/>
  <c r="S1287" i="7"/>
  <c r="V1294" i="7"/>
  <c r="Q1301" i="7"/>
  <c r="T1308" i="7"/>
  <c r="W1315" i="7"/>
  <c r="R1322" i="7"/>
  <c r="U1329" i="7"/>
  <c r="X1336" i="7"/>
  <c r="P1344" i="7"/>
  <c r="O1344" i="7"/>
  <c r="S1351" i="7"/>
  <c r="V1358" i="7"/>
  <c r="Q1365" i="7"/>
  <c r="T1372" i="7"/>
  <c r="W1379" i="7"/>
  <c r="R1386" i="7"/>
  <c r="Q1388" i="7"/>
  <c r="S1409" i="7"/>
  <c r="Q1431" i="7"/>
  <c r="U1451" i="7"/>
  <c r="S1473" i="7"/>
  <c r="Q1495" i="7"/>
  <c r="U1515" i="7"/>
  <c r="S1537" i="7"/>
  <c r="U1398" i="7"/>
  <c r="S1420" i="7"/>
  <c r="Q1442" i="7"/>
  <c r="S1460" i="7"/>
  <c r="T1473" i="7"/>
  <c r="S1484" i="7"/>
  <c r="U1494" i="7"/>
  <c r="T1505" i="7"/>
  <c r="S1516" i="7"/>
  <c r="U1526" i="7"/>
  <c r="T1537" i="7"/>
  <c r="S1548" i="7"/>
  <c r="X1397" i="7"/>
  <c r="R1405" i="7"/>
  <c r="T1415" i="7"/>
  <c r="Q1424" i="7"/>
  <c r="T1439" i="7"/>
  <c r="W1446" i="7"/>
  <c r="W1454" i="7"/>
  <c r="R1461" i="7"/>
  <c r="R1469" i="7"/>
  <c r="W1478" i="7"/>
  <c r="T1487" i="7"/>
  <c r="S1498" i="7"/>
  <c r="X1507" i="7"/>
  <c r="X1515" i="7"/>
  <c r="P1523" i="7"/>
  <c r="O1523" i="7"/>
  <c r="S1530" i="7"/>
  <c r="S1538" i="7"/>
  <c r="U1548" i="7"/>
  <c r="T1383" i="7"/>
  <c r="P1396" i="7"/>
  <c r="O1396" i="7"/>
  <c r="V1394" i="7"/>
  <c r="U1415" i="7"/>
  <c r="U1431" i="7"/>
  <c r="U1447" i="7"/>
  <c r="U1463" i="7"/>
  <c r="U1479" i="7"/>
  <c r="U1495" i="7"/>
  <c r="U1511" i="7"/>
  <c r="U1527" i="7"/>
  <c r="U1543" i="7"/>
  <c r="Q1396" i="7"/>
  <c r="W1412" i="7"/>
  <c r="W1428" i="7"/>
  <c r="W1444" i="7"/>
  <c r="V1455" i="7"/>
  <c r="V1463" i="7"/>
  <c r="V1471" i="7"/>
  <c r="V1479" i="7"/>
  <c r="Q1486" i="7"/>
  <c r="T1493" i="7"/>
  <c r="W1500" i="7"/>
  <c r="R1507" i="7"/>
  <c r="U1514" i="7"/>
  <c r="X1521" i="7"/>
  <c r="P1529" i="7"/>
  <c r="O1529" i="7"/>
  <c r="S1536" i="7"/>
  <c r="V1543" i="7"/>
  <c r="P1553" i="7"/>
  <c r="O1553" i="7"/>
  <c r="P1399" i="7"/>
  <c r="O1399" i="7"/>
  <c r="S1406" i="7"/>
  <c r="V1413" i="7"/>
  <c r="Q1420" i="7"/>
  <c r="T1427" i="7"/>
  <c r="W1434" i="7"/>
  <c r="R1441" i="7"/>
  <c r="U1448" i="7"/>
  <c r="X1455" i="7"/>
  <c r="P1463" i="7"/>
  <c r="O1463" i="7"/>
  <c r="S1470" i="7"/>
  <c r="V1477" i="7"/>
  <c r="Q1484" i="7"/>
  <c r="O1484" i="7"/>
  <c r="P1484" i="7"/>
  <c r="T1491" i="7"/>
  <c r="W1498" i="7"/>
  <c r="R1505" i="7"/>
  <c r="U1512" i="7"/>
  <c r="X1519" i="7"/>
  <c r="P1527" i="7"/>
  <c r="O1527" i="7"/>
  <c r="S1534" i="7"/>
  <c r="V1541" i="7"/>
  <c r="Q1548" i="7"/>
  <c r="V1408" i="7"/>
  <c r="T1474" i="7"/>
  <c r="P1530" i="7"/>
  <c r="O1530" i="7"/>
  <c r="W1548" i="7"/>
  <c r="U1562" i="7"/>
  <c r="U1586" i="7"/>
  <c r="U1618" i="7"/>
  <c r="S1395" i="7"/>
  <c r="R1404" i="7"/>
  <c r="R1448" i="7"/>
  <c r="R1468" i="7"/>
  <c r="U1481" i="7"/>
  <c r="S1515" i="7"/>
  <c r="T1550" i="7"/>
  <c r="Q1561" i="7"/>
  <c r="U1573" i="7"/>
  <c r="S1587" i="7"/>
  <c r="Q1601" i="7"/>
  <c r="U1621" i="7"/>
  <c r="S1643" i="7"/>
  <c r="U1374" i="7"/>
  <c r="U1413" i="7"/>
  <c r="U1433" i="7"/>
  <c r="T1458" i="7"/>
  <c r="T1502" i="7"/>
  <c r="V1520" i="7"/>
  <c r="V1557" i="7"/>
  <c r="T1563" i="7"/>
  <c r="T1571" i="7"/>
  <c r="T1579" i="7"/>
  <c r="T1587" i="7"/>
  <c r="T1595" i="7"/>
  <c r="T1603" i="7"/>
  <c r="T1611" i="7"/>
  <c r="T1619" i="7"/>
  <c r="T1627" i="7"/>
  <c r="S1380" i="7"/>
  <c r="S1388" i="7"/>
  <c r="V1452" i="7"/>
  <c r="X1458" i="7"/>
  <c r="V1496" i="7"/>
  <c r="X1538" i="7"/>
  <c r="S1569" i="7"/>
  <c r="S1593" i="7"/>
  <c r="U1473" i="7"/>
  <c r="P1522" i="7"/>
  <c r="O1522" i="7"/>
  <c r="S1556" i="7"/>
  <c r="W1560" i="7"/>
  <c r="S1572" i="7"/>
  <c r="W1584" i="7"/>
  <c r="X1597" i="7"/>
  <c r="Q1610" i="7"/>
  <c r="U1622" i="7"/>
  <c r="X1394" i="7"/>
  <c r="V1404" i="7"/>
  <c r="R1428" i="7"/>
  <c r="X1434" i="7"/>
  <c r="P1490" i="7"/>
  <c r="O1490" i="7"/>
  <c r="U1505" i="7"/>
  <c r="W1555" i="7"/>
  <c r="S1567" i="7"/>
  <c r="R1578" i="7"/>
  <c r="Q1589" i="7"/>
  <c r="U1601" i="7"/>
  <c r="U1617" i="7"/>
  <c r="U1633" i="7"/>
  <c r="U1649" i="7"/>
  <c r="U1386" i="7"/>
  <c r="P1482" i="7"/>
  <c r="O1482" i="7"/>
  <c r="Q1497" i="7"/>
  <c r="T1530" i="7"/>
  <c r="W1550" i="7"/>
  <c r="X1563" i="7"/>
  <c r="R1573" i="7"/>
  <c r="W1582" i="7"/>
  <c r="T1591" i="7"/>
  <c r="V1601" i="7"/>
  <c r="S1610" i="7"/>
  <c r="P1619" i="7"/>
  <c r="O1619" i="7"/>
  <c r="R1629" i="7"/>
  <c r="P1640" i="7"/>
  <c r="O1640" i="7"/>
  <c r="S1667" i="7"/>
  <c r="S1723" i="7"/>
  <c r="S1755" i="7"/>
  <c r="Q1769" i="7"/>
  <c r="R1618" i="7"/>
  <c r="X1631" i="7"/>
  <c r="S1678" i="7"/>
  <c r="U1417" i="7"/>
  <c r="P1576" i="7"/>
  <c r="O1576" i="7"/>
  <c r="U1627" i="7"/>
  <c r="X1624" i="7"/>
  <c r="Q1636" i="7"/>
  <c r="U1654" i="7"/>
  <c r="V1672" i="7"/>
  <c r="V1688" i="7"/>
  <c r="R1700" i="7"/>
  <c r="S1713" i="7"/>
  <c r="R1724" i="7"/>
  <c r="W1733" i="7"/>
  <c r="T1742" i="7"/>
  <c r="V1752" i="7"/>
  <c r="S1761" i="7"/>
  <c r="P1770" i="7"/>
  <c r="O1770" i="7"/>
  <c r="P1560" i="7"/>
  <c r="O1560" i="7"/>
  <c r="P1584" i="7"/>
  <c r="O1584" i="7"/>
  <c r="P1608" i="7"/>
  <c r="O1608" i="7"/>
  <c r="Q1644" i="7"/>
  <c r="X1661" i="7"/>
  <c r="Q1665" i="7"/>
  <c r="W1675" i="7"/>
  <c r="V1686" i="7"/>
  <c r="U1697" i="7"/>
  <c r="W1707" i="7"/>
  <c r="V1718" i="7"/>
  <c r="U1729" i="7"/>
  <c r="W1739" i="7"/>
  <c r="V1750" i="7"/>
  <c r="U1761" i="7"/>
  <c r="W1771" i="7"/>
  <c r="P1616" i="7"/>
  <c r="O1616" i="7"/>
  <c r="U1630" i="7"/>
  <c r="T1640" i="7"/>
  <c r="R1657" i="7"/>
  <c r="S1666" i="7"/>
  <c r="Q1688" i="7"/>
  <c r="U1708" i="7"/>
  <c r="S1730" i="7"/>
  <c r="R1602" i="7"/>
  <c r="U1647" i="7"/>
  <c r="Q1671" i="7"/>
  <c r="Q1679" i="7"/>
  <c r="U1683" i="7"/>
  <c r="Q1702" i="7"/>
  <c r="W1728" i="7"/>
  <c r="V1730" i="7"/>
  <c r="X1755" i="7"/>
  <c r="P1785" i="7"/>
  <c r="O1785" i="7"/>
  <c r="S1800" i="7"/>
  <c r="T1813" i="7"/>
  <c r="P1825" i="7"/>
  <c r="O1825" i="7"/>
  <c r="Q1838" i="7"/>
  <c r="U1850" i="7"/>
  <c r="S1864" i="7"/>
  <c r="T1877" i="7"/>
  <c r="P1889" i="7"/>
  <c r="O1889" i="7"/>
  <c r="Q1902" i="7"/>
  <c r="U1914" i="7"/>
  <c r="S1928" i="7"/>
  <c r="T1941" i="7"/>
  <c r="S1960" i="7"/>
  <c r="T1981" i="7"/>
  <c r="P2001" i="7"/>
  <c r="O2001" i="7"/>
  <c r="U1642" i="7"/>
  <c r="Q1663" i="7"/>
  <c r="O1663" i="7"/>
  <c r="S1664" i="7"/>
  <c r="P1691" i="7"/>
  <c r="O1691" i="7"/>
  <c r="P1695" i="7"/>
  <c r="X1720" i="7"/>
  <c r="R1729" i="7"/>
  <c r="T1757" i="7"/>
  <c r="V1769" i="7"/>
  <c r="S1787" i="7"/>
  <c r="U1797" i="7"/>
  <c r="S1811" i="7"/>
  <c r="T1824" i="7"/>
  <c r="P1836" i="7"/>
  <c r="O1836" i="7"/>
  <c r="Q1849" i="7"/>
  <c r="T1864" i="7"/>
  <c r="P1876" i="7"/>
  <c r="O1876" i="7"/>
  <c r="Q1889" i="7"/>
  <c r="U1901" i="7"/>
  <c r="S1915" i="7"/>
  <c r="T1928" i="7"/>
  <c r="U1941" i="7"/>
  <c r="S1955" i="7"/>
  <c r="T1968" i="7"/>
  <c r="P1980" i="7"/>
  <c r="O1980" i="7"/>
  <c r="Q1993" i="7"/>
  <c r="U2005" i="7"/>
  <c r="S2019" i="7"/>
  <c r="P1671" i="7"/>
  <c r="O1671" i="7"/>
  <c r="R1681" i="7"/>
  <c r="U1730" i="7"/>
  <c r="Q1743" i="7"/>
  <c r="S1790" i="7"/>
  <c r="W1802" i="7"/>
  <c r="P1815" i="7"/>
  <c r="O1815" i="7"/>
  <c r="T1827" i="7"/>
  <c r="X1839" i="7"/>
  <c r="S1854" i="7"/>
  <c r="W1866" i="7"/>
  <c r="P1879" i="7"/>
  <c r="O1879" i="7"/>
  <c r="T1891" i="7"/>
  <c r="S1902" i="7"/>
  <c r="X1911" i="7"/>
  <c r="T1923" i="7"/>
  <c r="S1934" i="7"/>
  <c r="W1946" i="7"/>
  <c r="S1966" i="7"/>
  <c r="R1985" i="7"/>
  <c r="R2001" i="7"/>
  <c r="R2017" i="7"/>
  <c r="Q1722" i="7"/>
  <c r="P1739" i="7"/>
  <c r="O1739" i="7"/>
  <c r="Q1752" i="7"/>
  <c r="S1785" i="7"/>
  <c r="T1790" i="7"/>
  <c r="V1800" i="7"/>
  <c r="S1809" i="7"/>
  <c r="P1818" i="7"/>
  <c r="O1818" i="7"/>
  <c r="X1826" i="7"/>
  <c r="R1836" i="7"/>
  <c r="W1845" i="7"/>
  <c r="T1854" i="7"/>
  <c r="V1864" i="7"/>
  <c r="S1873" i="7"/>
  <c r="P1882" i="7"/>
  <c r="O1882" i="7"/>
  <c r="X1890" i="7"/>
  <c r="R1900" i="7"/>
  <c r="W1909" i="7"/>
  <c r="T1918" i="7"/>
  <c r="V1928" i="7"/>
  <c r="S1937" i="7"/>
  <c r="P1946" i="7"/>
  <c r="O1946" i="7"/>
  <c r="X1954" i="7"/>
  <c r="R1964" i="7"/>
  <c r="W1973" i="7"/>
  <c r="T1982" i="7"/>
  <c r="V1992" i="7"/>
  <c r="S2001" i="7"/>
  <c r="P2010" i="7"/>
  <c r="O2010" i="7"/>
  <c r="R2020" i="7"/>
  <c r="T1510" i="7"/>
  <c r="R1566" i="7"/>
  <c r="U1587" i="7"/>
  <c r="P1653" i="7"/>
  <c r="O1653" i="7"/>
  <c r="R1718" i="7"/>
  <c r="T1748" i="7"/>
  <c r="Q1768" i="7"/>
  <c r="S1804" i="7"/>
  <c r="S1836" i="7"/>
  <c r="S1868" i="7"/>
  <c r="S1900" i="7"/>
  <c r="S1932" i="7"/>
  <c r="T1442" i="7"/>
  <c r="V1630" i="7"/>
  <c r="Q1642" i="7"/>
  <c r="U1658" i="7"/>
  <c r="Q1711" i="7"/>
  <c r="T1743" i="7"/>
  <c r="W1784" i="7"/>
  <c r="W1795" i="7"/>
  <c r="W1819" i="7"/>
  <c r="W1835" i="7"/>
  <c r="W1851" i="7"/>
  <c r="R1866" i="7"/>
  <c r="Q1877" i="7"/>
  <c r="S1887" i="7"/>
  <c r="R1898" i="7"/>
  <c r="Q1909" i="7"/>
  <c r="S1919" i="7"/>
  <c r="R1930" i="7"/>
  <c r="Q1941" i="7"/>
  <c r="S1951" i="7"/>
  <c r="R1962" i="7"/>
  <c r="Q1973" i="7"/>
  <c r="S1983" i="7"/>
  <c r="R1994" i="7"/>
  <c r="Q2005" i="7"/>
  <c r="S2015" i="7"/>
  <c r="X1792" i="7"/>
  <c r="X1805" i="7"/>
  <c r="W1878" i="7"/>
  <c r="V1879" i="7"/>
  <c r="W1953" i="7"/>
  <c r="Q1990" i="7"/>
  <c r="Q2020" i="7"/>
  <c r="S2023" i="7"/>
  <c r="P2032" i="7"/>
  <c r="O2032" i="7"/>
  <c r="T2044" i="7"/>
  <c r="S2055" i="7"/>
  <c r="U2065" i="7"/>
  <c r="T2076" i="7"/>
  <c r="S2087" i="7"/>
  <c r="U2097" i="7"/>
  <c r="T2108" i="7"/>
  <c r="S2119" i="7"/>
  <c r="U2129" i="7"/>
  <c r="Q2141" i="7"/>
  <c r="U2153" i="7"/>
  <c r="T2164" i="7"/>
  <c r="S2175" i="7"/>
  <c r="U2185" i="7"/>
  <c r="T2196" i="7"/>
  <c r="S2207" i="7"/>
  <c r="U2217" i="7"/>
  <c r="T2228" i="7"/>
  <c r="S2239" i="7"/>
  <c r="U2249" i="7"/>
  <c r="T2260" i="7"/>
  <c r="P2272" i="7"/>
  <c r="O2272" i="7"/>
  <c r="X1703" i="7"/>
  <c r="X1784" i="7"/>
  <c r="P1848" i="7"/>
  <c r="O1848" i="7"/>
  <c r="T1849" i="7"/>
  <c r="X1896" i="7"/>
  <c r="Q1935" i="7"/>
  <c r="S1970" i="7"/>
  <c r="V1970" i="7"/>
  <c r="P2008" i="7"/>
  <c r="O2008" i="7"/>
  <c r="U2008" i="7"/>
  <c r="Q2032" i="7"/>
  <c r="Q2048" i="7"/>
  <c r="Q2064" i="7"/>
  <c r="Q2080" i="7"/>
  <c r="U2092" i="7"/>
  <c r="S2106" i="7"/>
  <c r="T2119" i="7"/>
  <c r="P2131" i="7"/>
  <c r="O2131" i="7"/>
  <c r="Q2144" i="7"/>
  <c r="U2156" i="7"/>
  <c r="S2170" i="7"/>
  <c r="T2183" i="7"/>
  <c r="P2195" i="7"/>
  <c r="O2195" i="7"/>
  <c r="Q2208" i="7"/>
  <c r="U2220" i="7"/>
  <c r="S2234" i="7"/>
  <c r="T2247" i="7"/>
  <c r="P2259" i="7"/>
  <c r="O2259" i="7"/>
  <c r="S1597" i="7"/>
  <c r="V1594" i="7"/>
  <c r="R1782" i="7"/>
  <c r="R1795" i="7"/>
  <c r="V1818" i="7"/>
  <c r="W1862" i="7"/>
  <c r="V1863" i="7"/>
  <c r="V1874" i="7"/>
  <c r="P1925" i="7"/>
  <c r="O1925" i="7"/>
  <c r="P1949" i="7"/>
  <c r="O1949" i="7"/>
  <c r="U1963" i="7"/>
  <c r="U1978" i="7"/>
  <c r="Q2014" i="7"/>
  <c r="U2019" i="7"/>
  <c r="Q2035" i="7"/>
  <c r="S2053" i="7"/>
  <c r="S2069" i="7"/>
  <c r="W2081" i="7"/>
  <c r="V2092" i="7"/>
  <c r="X2102" i="7"/>
  <c r="U2111" i="7"/>
  <c r="U2119" i="7"/>
  <c r="U2127" i="7"/>
  <c r="U2135" i="7"/>
  <c r="X2142" i="7"/>
  <c r="P2150" i="7"/>
  <c r="O2150" i="7"/>
  <c r="S2157" i="7"/>
  <c r="V2164" i="7"/>
  <c r="Q2171" i="7"/>
  <c r="T2178" i="7"/>
  <c r="W2185" i="7"/>
  <c r="R2192" i="7"/>
  <c r="U2199" i="7"/>
  <c r="X2206" i="7"/>
  <c r="P2214" i="7"/>
  <c r="O2214" i="7"/>
  <c r="S2221" i="7"/>
  <c r="V2228" i="7"/>
  <c r="Q2235" i="7"/>
  <c r="T2242" i="7"/>
  <c r="W2249" i="7"/>
  <c r="R2256" i="7"/>
  <c r="U2263" i="7"/>
  <c r="S1693" i="7"/>
  <c r="Q1714" i="7"/>
  <c r="V1709" i="7"/>
  <c r="R1749" i="7"/>
  <c r="U1763" i="7"/>
  <c r="Q1775" i="7"/>
  <c r="U1784" i="7"/>
  <c r="X1904" i="7"/>
  <c r="P1960" i="7"/>
  <c r="O1960" i="7"/>
  <c r="Q1972" i="7"/>
  <c r="X1992" i="7"/>
  <c r="V1999" i="7"/>
  <c r="W2028" i="7"/>
  <c r="T2037" i="7"/>
  <c r="V2047" i="7"/>
  <c r="S2056" i="7"/>
  <c r="P2065" i="7"/>
  <c r="O2065" i="7"/>
  <c r="X2073" i="7"/>
  <c r="R2083" i="7"/>
  <c r="W2092" i="7"/>
  <c r="T2101" i="7"/>
  <c r="V2111" i="7"/>
  <c r="S2120" i="7"/>
  <c r="P2129" i="7"/>
  <c r="O2129" i="7"/>
  <c r="X2137" i="7"/>
  <c r="R2147" i="7"/>
  <c r="V2159" i="7"/>
  <c r="V2175" i="7"/>
  <c r="V2191" i="7"/>
  <c r="W2204" i="7"/>
  <c r="V2215" i="7"/>
  <c r="W2228" i="7"/>
  <c r="S2240" i="7"/>
  <c r="R2251" i="7"/>
  <c r="W2260" i="7"/>
  <c r="P2273" i="7"/>
  <c r="O2273" i="7"/>
  <c r="X1747" i="7"/>
  <c r="V1834" i="7"/>
  <c r="W1849" i="7"/>
  <c r="P1901" i="7"/>
  <c r="O1901" i="7"/>
  <c r="T1929" i="7"/>
  <c r="S1949" i="7"/>
  <c r="X1957" i="7"/>
  <c r="X1967" i="7"/>
  <c r="U2002" i="7"/>
  <c r="X2028" i="7"/>
  <c r="P2036" i="7"/>
  <c r="O2036" i="7"/>
  <c r="S2043" i="7"/>
  <c r="V2050" i="7"/>
  <c r="Q2057" i="7"/>
  <c r="T2064" i="7"/>
  <c r="W2071" i="7"/>
  <c r="R2078" i="7"/>
  <c r="U2085" i="7"/>
  <c r="X2092" i="7"/>
  <c r="P2100" i="7"/>
  <c r="O2100" i="7"/>
  <c r="S2107" i="7"/>
  <c r="V2114" i="7"/>
  <c r="Q2121" i="7"/>
  <c r="T2128" i="7"/>
  <c r="W2135" i="7"/>
  <c r="R2142" i="7"/>
  <c r="U2149" i="7"/>
  <c r="X2156" i="7"/>
  <c r="P2164" i="7"/>
  <c r="O2164" i="7"/>
  <c r="S2171" i="7"/>
  <c r="V2178" i="7"/>
  <c r="Q2185" i="7"/>
  <c r="T2192" i="7"/>
  <c r="W2199" i="7"/>
  <c r="R2206" i="7"/>
  <c r="U2213" i="7"/>
  <c r="X2220" i="7"/>
  <c r="P2228" i="7"/>
  <c r="O2228" i="7"/>
  <c r="S2235" i="7"/>
  <c r="V2242" i="7"/>
  <c r="Q2249" i="7"/>
  <c r="O2249" i="7"/>
  <c r="T2256" i="7"/>
  <c r="W2263" i="7"/>
  <c r="T1812" i="7"/>
  <c r="X1813" i="7"/>
  <c r="T1873" i="7"/>
  <c r="T1884" i="7"/>
  <c r="O2485" i="7"/>
  <c r="O741" i="7"/>
  <c r="X926" i="7"/>
  <c r="O1005" i="7"/>
  <c r="W1155" i="7"/>
  <c r="V1932" i="7"/>
  <c r="S1089" i="7"/>
  <c r="S1105" i="7"/>
  <c r="S1121" i="7"/>
  <c r="S1137" i="7"/>
  <c r="W1149" i="7"/>
  <c r="P1003" i="7"/>
  <c r="O1003" i="7"/>
  <c r="U1013" i="7"/>
  <c r="V1026" i="7"/>
  <c r="S1036" i="7"/>
  <c r="T1041" i="7"/>
  <c r="W1048" i="7"/>
  <c r="R1055" i="7"/>
  <c r="U1062" i="7"/>
  <c r="X1069" i="7"/>
  <c r="P1077" i="7"/>
  <c r="O1077" i="7"/>
  <c r="S1084" i="7"/>
  <c r="V1091" i="7"/>
  <c r="Q1098" i="7"/>
  <c r="T1105" i="7"/>
  <c r="W1112" i="7"/>
  <c r="R1119" i="7"/>
  <c r="U1126" i="7"/>
  <c r="X1133" i="7"/>
  <c r="P1141" i="7"/>
  <c r="O1141" i="7"/>
  <c r="S1148" i="7"/>
  <c r="V1155" i="7"/>
  <c r="Q1162" i="7"/>
  <c r="O1162" i="7"/>
  <c r="T1169" i="7"/>
  <c r="W1176" i="7"/>
  <c r="T1164" i="7"/>
  <c r="R1189" i="7"/>
  <c r="P1195" i="7"/>
  <c r="O1195" i="7"/>
  <c r="R1205" i="7"/>
  <c r="Q1216" i="7"/>
  <c r="P1227" i="7"/>
  <c r="O1227" i="7"/>
  <c r="R1237" i="7"/>
  <c r="Q1248" i="7"/>
  <c r="U1260" i="7"/>
  <c r="T1271" i="7"/>
  <c r="U1284" i="7"/>
  <c r="S1298" i="7"/>
  <c r="R1309" i="7"/>
  <c r="S1322" i="7"/>
  <c r="U1332" i="7"/>
  <c r="Q1344" i="7"/>
  <c r="P1355" i="7"/>
  <c r="O1355" i="7"/>
  <c r="T1367" i="7"/>
  <c r="U1155" i="7"/>
  <c r="X1170" i="7"/>
  <c r="U1199" i="7"/>
  <c r="S1221" i="7"/>
  <c r="Q1243" i="7"/>
  <c r="U1263" i="7"/>
  <c r="S1285" i="7"/>
  <c r="Q1307" i="7"/>
  <c r="U1327" i="7"/>
  <c r="S1349" i="7"/>
  <c r="Q1371" i="7"/>
  <c r="Q1387" i="7"/>
  <c r="W1179" i="7"/>
  <c r="T1181" i="7"/>
  <c r="W1204" i="7"/>
  <c r="W1236" i="7"/>
  <c r="W1268" i="7"/>
  <c r="U1298" i="7"/>
  <c r="S1320" i="7"/>
  <c r="W1340" i="7"/>
  <c r="S1360" i="7"/>
  <c r="W1157" i="7"/>
  <c r="T1176" i="7"/>
  <c r="Q1186" i="7"/>
  <c r="T1192" i="7"/>
  <c r="T1200" i="7"/>
  <c r="T1208" i="7"/>
  <c r="T1216" i="7"/>
  <c r="T1224" i="7"/>
  <c r="T1232" i="7"/>
  <c r="T1240" i="7"/>
  <c r="T1248" i="7"/>
  <c r="T1256" i="7"/>
  <c r="T1264" i="7"/>
  <c r="T1272" i="7"/>
  <c r="T1280" i="7"/>
  <c r="T1288" i="7"/>
  <c r="T1296" i="7"/>
  <c r="T1304" i="7"/>
  <c r="T1312" i="7"/>
  <c r="T1320" i="7"/>
  <c r="T1328" i="7"/>
  <c r="W1335" i="7"/>
  <c r="R1342" i="7"/>
  <c r="U1349" i="7"/>
  <c r="X1356" i="7"/>
  <c r="P1364" i="7"/>
  <c r="O1364" i="7"/>
  <c r="S1371" i="7"/>
  <c r="V1378" i="7"/>
  <c r="Q1385" i="7"/>
  <c r="Q1171" i="7"/>
  <c r="Q1187" i="7"/>
  <c r="V1187" i="7"/>
  <c r="X1199" i="7"/>
  <c r="P1207" i="7"/>
  <c r="O1207" i="7"/>
  <c r="S1214" i="7"/>
  <c r="V1221" i="7"/>
  <c r="Q1228" i="7"/>
  <c r="T1235" i="7"/>
  <c r="W1242" i="7"/>
  <c r="R1249" i="7"/>
  <c r="U1256" i="7"/>
  <c r="X1263" i="7"/>
  <c r="P1271" i="7"/>
  <c r="O1271" i="7"/>
  <c r="S1278" i="7"/>
  <c r="V1285" i="7"/>
  <c r="Q1292" i="7"/>
  <c r="T1299" i="7"/>
  <c r="W1306" i="7"/>
  <c r="R1313" i="7"/>
  <c r="U1320" i="7"/>
  <c r="X1327" i="7"/>
  <c r="P1335" i="7"/>
  <c r="O1335" i="7"/>
  <c r="S1342" i="7"/>
  <c r="V1349" i="7"/>
  <c r="Q1356" i="7"/>
  <c r="T1363" i="7"/>
  <c r="W1370" i="7"/>
  <c r="S1382" i="7"/>
  <c r="U1175" i="7"/>
  <c r="Q1188" i="7"/>
  <c r="U1203" i="7"/>
  <c r="U1219" i="7"/>
  <c r="U1235" i="7"/>
  <c r="U1251" i="7"/>
  <c r="U1267" i="7"/>
  <c r="U1283" i="7"/>
  <c r="U1299" i="7"/>
  <c r="X1314" i="7"/>
  <c r="Q1327" i="7"/>
  <c r="X1338" i="7"/>
  <c r="W1349" i="7"/>
  <c r="V1360" i="7"/>
  <c r="S1369" i="7"/>
  <c r="X1378" i="7"/>
  <c r="U1387" i="7"/>
  <c r="U1181" i="7"/>
  <c r="S1196" i="7"/>
  <c r="S1212" i="7"/>
  <c r="S1228" i="7"/>
  <c r="S1244" i="7"/>
  <c r="W1256" i="7"/>
  <c r="X1269" i="7"/>
  <c r="W1280" i="7"/>
  <c r="Q1290" i="7"/>
  <c r="V1299" i="7"/>
  <c r="S1308" i="7"/>
  <c r="X1317" i="7"/>
  <c r="U1326" i="7"/>
  <c r="T1337" i="7"/>
  <c r="V1347" i="7"/>
  <c r="S1356" i="7"/>
  <c r="X1365" i="7"/>
  <c r="T1377" i="7"/>
  <c r="P1178" i="7"/>
  <c r="O1178" i="7"/>
  <c r="T1188" i="7"/>
  <c r="W1195" i="7"/>
  <c r="R1202" i="7"/>
  <c r="U1209" i="7"/>
  <c r="X1216" i="7"/>
  <c r="P1224" i="7"/>
  <c r="O1224" i="7"/>
  <c r="S1231" i="7"/>
  <c r="V1238" i="7"/>
  <c r="Q1245" i="7"/>
  <c r="T1252" i="7"/>
  <c r="W1259" i="7"/>
  <c r="R1266" i="7"/>
  <c r="U1273" i="7"/>
  <c r="X1280" i="7"/>
  <c r="P1288" i="7"/>
  <c r="O1288" i="7"/>
  <c r="S1295" i="7"/>
  <c r="V1302" i="7"/>
  <c r="Q1309" i="7"/>
  <c r="T1316" i="7"/>
  <c r="W1323" i="7"/>
  <c r="R1330" i="7"/>
  <c r="U1337" i="7"/>
  <c r="X1344" i="7"/>
  <c r="P1352" i="7"/>
  <c r="O1352" i="7"/>
  <c r="S1359" i="7"/>
  <c r="V1366" i="7"/>
  <c r="Q1373" i="7"/>
  <c r="T1380" i="7"/>
  <c r="W1387" i="7"/>
  <c r="U1384" i="7"/>
  <c r="U1411" i="7"/>
  <c r="S1433" i="7"/>
  <c r="Q1455" i="7"/>
  <c r="U1475" i="7"/>
  <c r="S1497" i="7"/>
  <c r="Q1519" i="7"/>
  <c r="U1539" i="7"/>
  <c r="Q1402" i="7"/>
  <c r="U1422" i="7"/>
  <c r="S1444" i="7"/>
  <c r="U1462" i="7"/>
  <c r="Q1474" i="7"/>
  <c r="P1485" i="7"/>
  <c r="O1485" i="7"/>
  <c r="R1495" i="7"/>
  <c r="Q1506" i="7"/>
  <c r="P1517" i="7"/>
  <c r="O1517" i="7"/>
  <c r="R1527" i="7"/>
  <c r="Q1538" i="7"/>
  <c r="P1549" i="7"/>
  <c r="O1549" i="7"/>
  <c r="W1398" i="7"/>
  <c r="T1407" i="7"/>
  <c r="V1417" i="7"/>
  <c r="V1425" i="7"/>
  <c r="V1433" i="7"/>
  <c r="Q1440" i="7"/>
  <c r="T1447" i="7"/>
  <c r="T1455" i="7"/>
  <c r="W1462" i="7"/>
  <c r="W1470" i="7"/>
  <c r="T1479" i="7"/>
  <c r="V1489" i="7"/>
  <c r="X1499" i="7"/>
  <c r="U1508" i="7"/>
  <c r="U1516" i="7"/>
  <c r="X1523" i="7"/>
  <c r="P1531" i="7"/>
  <c r="O1531" i="7"/>
  <c r="X1539" i="7"/>
  <c r="R1549" i="7"/>
  <c r="X1379" i="7"/>
  <c r="T1392" i="7"/>
  <c r="W1393" i="7"/>
  <c r="W1417" i="7"/>
  <c r="W1433" i="7"/>
  <c r="W1449" i="7"/>
  <c r="W1465" i="7"/>
  <c r="W1481" i="7"/>
  <c r="W1497" i="7"/>
  <c r="W1513" i="7"/>
  <c r="W1529" i="7"/>
  <c r="W1545" i="7"/>
  <c r="P1397" i="7"/>
  <c r="O1397" i="7"/>
  <c r="Q1414" i="7"/>
  <c r="Q1430" i="7"/>
  <c r="Q1446" i="7"/>
  <c r="S1456" i="7"/>
  <c r="S1464" i="7"/>
  <c r="S1472" i="7"/>
  <c r="S1480" i="7"/>
  <c r="V1487" i="7"/>
  <c r="Q1494" i="7"/>
  <c r="T1501" i="7"/>
  <c r="W1508" i="7"/>
  <c r="R1515" i="7"/>
  <c r="U1522" i="7"/>
  <c r="X1529" i="7"/>
  <c r="P1537" i="7"/>
  <c r="O1537" i="7"/>
  <c r="S1544" i="7"/>
  <c r="U1388" i="7"/>
  <c r="X1399" i="7"/>
  <c r="P1407" i="7"/>
  <c r="O1407" i="7"/>
  <c r="S1414" i="7"/>
  <c r="V1421" i="7"/>
  <c r="Q1428" i="7"/>
  <c r="T1435" i="7"/>
  <c r="W1442" i="7"/>
  <c r="R1449" i="7"/>
  <c r="U1456" i="7"/>
  <c r="X1463" i="7"/>
  <c r="P1471" i="7"/>
  <c r="O1471" i="7"/>
  <c r="S1478" i="7"/>
  <c r="V1485" i="7"/>
  <c r="Q1492" i="7"/>
  <c r="T1499" i="7"/>
  <c r="W1506" i="7"/>
  <c r="R1513" i="7"/>
  <c r="U1520" i="7"/>
  <c r="X1527" i="7"/>
  <c r="P1535" i="7"/>
  <c r="O1535" i="7"/>
  <c r="S1542" i="7"/>
  <c r="S1550" i="7"/>
  <c r="Q1433" i="7"/>
  <c r="X1470" i="7"/>
  <c r="T1526" i="7"/>
  <c r="T1551" i="7"/>
  <c r="Q1566" i="7"/>
  <c r="S1592" i="7"/>
  <c r="S1624" i="7"/>
  <c r="W1391" i="7"/>
  <c r="V1400" i="7"/>
  <c r="V1444" i="7"/>
  <c r="V1464" i="7"/>
  <c r="W1483" i="7"/>
  <c r="U1517" i="7"/>
  <c r="X1546" i="7"/>
  <c r="S1563" i="7"/>
  <c r="T1576" i="7"/>
  <c r="P1588" i="7"/>
  <c r="O1588" i="7"/>
  <c r="S1603" i="7"/>
  <c r="Q1625" i="7"/>
  <c r="U1645" i="7"/>
  <c r="R1377" i="7"/>
  <c r="S1415" i="7"/>
  <c r="S1435" i="7"/>
  <c r="X1454" i="7"/>
  <c r="X1498" i="7"/>
  <c r="X1548" i="7"/>
  <c r="S1558" i="7"/>
  <c r="Q1564" i="7"/>
  <c r="Q1572" i="7"/>
  <c r="Q1580" i="7"/>
  <c r="Q1588" i="7"/>
  <c r="Q1596" i="7"/>
  <c r="Q1604" i="7"/>
  <c r="Q1612" i="7"/>
  <c r="Q1620" i="7"/>
  <c r="Q1628" i="7"/>
  <c r="W1376" i="7"/>
  <c r="S1451" i="7"/>
  <c r="P1458" i="7"/>
  <c r="O1458" i="7"/>
  <c r="W1471" i="7"/>
  <c r="W1511" i="7"/>
  <c r="Q1555" i="7"/>
  <c r="O1555" i="7"/>
  <c r="W1573" i="7"/>
  <c r="X1594" i="7"/>
  <c r="R1496" i="7"/>
  <c r="T1518" i="7"/>
  <c r="X1557" i="7"/>
  <c r="T1561" i="7"/>
  <c r="X1573" i="7"/>
  <c r="Q1586" i="7"/>
  <c r="U1598" i="7"/>
  <c r="S1612" i="7"/>
  <c r="W1624" i="7"/>
  <c r="P1402" i="7"/>
  <c r="O1402" i="7"/>
  <c r="P1410" i="7"/>
  <c r="O1410" i="7"/>
  <c r="V1424" i="7"/>
  <c r="W1451" i="7"/>
  <c r="T1486" i="7"/>
  <c r="U1525" i="7"/>
  <c r="V1558" i="7"/>
  <c r="U1569" i="7"/>
  <c r="W1579" i="7"/>
  <c r="V1590" i="7"/>
  <c r="W1603" i="7"/>
  <c r="W1619" i="7"/>
  <c r="W1635" i="7"/>
  <c r="W1651" i="7"/>
  <c r="R1389" i="7"/>
  <c r="T1478" i="7"/>
  <c r="P1518" i="7"/>
  <c r="O1518" i="7"/>
  <c r="X1526" i="7"/>
  <c r="T1553" i="7"/>
  <c r="R1565" i="7"/>
  <c r="W1574" i="7"/>
  <c r="T1583" i="7"/>
  <c r="V1593" i="7"/>
  <c r="S1602" i="7"/>
  <c r="P1611" i="7"/>
  <c r="O1611" i="7"/>
  <c r="X1619" i="7"/>
  <c r="R1610" i="7"/>
  <c r="T1636" i="7"/>
  <c r="W1663" i="7"/>
  <c r="S1731" i="7"/>
  <c r="U1757" i="7"/>
  <c r="S1771" i="7"/>
  <c r="V1614" i="7"/>
  <c r="R1649" i="7"/>
  <c r="S1686" i="7"/>
  <c r="W1415" i="7"/>
  <c r="T1572" i="7"/>
  <c r="R1626" i="7"/>
  <c r="R1630" i="7"/>
  <c r="U1632" i="7"/>
  <c r="U1655" i="7"/>
  <c r="S1673" i="7"/>
  <c r="S1689" i="7"/>
  <c r="T1702" i="7"/>
  <c r="P1714" i="7"/>
  <c r="O1714" i="7"/>
  <c r="W1725" i="7"/>
  <c r="T1734" i="7"/>
  <c r="V1744" i="7"/>
  <c r="S1753" i="7"/>
  <c r="P1762" i="7"/>
  <c r="O1762" i="7"/>
  <c r="X1770" i="7"/>
  <c r="T1556" i="7"/>
  <c r="T1580" i="7"/>
  <c r="T1604" i="7"/>
  <c r="U1640" i="7"/>
  <c r="X1662" i="7"/>
  <c r="U1661" i="7"/>
  <c r="Q1677" i="7"/>
  <c r="O1677" i="7"/>
  <c r="S1687" i="7"/>
  <c r="R1698" i="7"/>
  <c r="Q1709" i="7"/>
  <c r="S1719" i="7"/>
  <c r="R1730" i="7"/>
  <c r="Q1741" i="7"/>
  <c r="S1751" i="7"/>
  <c r="R1762" i="7"/>
  <c r="Q1773" i="7"/>
  <c r="T1612" i="7"/>
  <c r="R1633" i="7"/>
  <c r="X1636" i="7"/>
  <c r="V1653" i="7"/>
  <c r="U1668" i="7"/>
  <c r="S1690" i="7"/>
  <c r="Q1712" i="7"/>
  <c r="S1738" i="7"/>
  <c r="V1598" i="7"/>
  <c r="R1650" i="7"/>
  <c r="U1667" i="7"/>
  <c r="U1675" i="7"/>
  <c r="R1686" i="7"/>
  <c r="R1701" i="7"/>
  <c r="Q1734" i="7"/>
  <c r="T1739" i="7"/>
  <c r="U1766" i="7"/>
  <c r="T1789" i="7"/>
  <c r="P1801" i="7"/>
  <c r="O1801" i="7"/>
  <c r="Q1814" i="7"/>
  <c r="U1826" i="7"/>
  <c r="S1840" i="7"/>
  <c r="T1853" i="7"/>
  <c r="P1865" i="7"/>
  <c r="O1865" i="7"/>
  <c r="Q1878" i="7"/>
  <c r="U1890" i="7"/>
  <c r="S1904" i="7"/>
  <c r="T1917" i="7"/>
  <c r="P1929" i="7"/>
  <c r="O1929" i="7"/>
  <c r="Q1942" i="7"/>
  <c r="P1961" i="7"/>
  <c r="O1961" i="7"/>
  <c r="S1984" i="7"/>
  <c r="T2005" i="7"/>
  <c r="V1641" i="7"/>
  <c r="S1661" i="7"/>
  <c r="T1663" i="7"/>
  <c r="T1687" i="7"/>
  <c r="T1691" i="7"/>
  <c r="Q1727" i="7"/>
  <c r="V1725" i="7"/>
  <c r="R1757" i="7"/>
  <c r="W1778" i="7"/>
  <c r="P1788" i="7"/>
  <c r="O1788" i="7"/>
  <c r="T1800" i="7"/>
  <c r="P1812" i="7"/>
  <c r="O1812" i="7"/>
  <c r="Q1825" i="7"/>
  <c r="U1837" i="7"/>
  <c r="S1851" i="7"/>
  <c r="Q1865" i="7"/>
  <c r="U1877" i="7"/>
  <c r="S1891" i="7"/>
  <c r="T1904" i="7"/>
  <c r="P1916" i="7"/>
  <c r="O1916" i="7"/>
  <c r="Q1929" i="7"/>
  <c r="T1944" i="7"/>
  <c r="P1956" i="7"/>
  <c r="O1956" i="7"/>
  <c r="Q1969" i="7"/>
  <c r="U1981" i="7"/>
  <c r="T2008" i="7"/>
  <c r="P2020" i="7"/>
  <c r="O2020" i="7"/>
  <c r="T1667" i="7"/>
  <c r="V1673" i="7"/>
  <c r="V1677" i="7"/>
  <c r="R1733" i="7"/>
  <c r="U1739" i="7"/>
  <c r="P1791" i="7"/>
  <c r="O1791" i="7"/>
  <c r="T1803" i="7"/>
  <c r="X1815" i="7"/>
  <c r="S1830" i="7"/>
  <c r="W1842" i="7"/>
  <c r="P1855" i="7"/>
  <c r="O1855" i="7"/>
  <c r="T1867" i="7"/>
  <c r="X1879" i="7"/>
  <c r="V1893" i="7"/>
  <c r="P1903" i="7"/>
  <c r="O1903" i="7"/>
  <c r="W1914" i="7"/>
  <c r="V1925" i="7"/>
  <c r="P1935" i="7"/>
  <c r="O1935" i="7"/>
  <c r="V1949" i="7"/>
  <c r="W1970" i="7"/>
  <c r="W1986" i="7"/>
  <c r="W2002" i="7"/>
  <c r="W1629" i="7"/>
  <c r="Q1726" i="7"/>
  <c r="T1735" i="7"/>
  <c r="U1748" i="7"/>
  <c r="P1786" i="7"/>
  <c r="O1786" i="7"/>
  <c r="V1792" i="7"/>
  <c r="S1801" i="7"/>
  <c r="P1810" i="7"/>
  <c r="O1810" i="7"/>
  <c r="X1818" i="7"/>
  <c r="R1828" i="7"/>
  <c r="W1837" i="7"/>
  <c r="T1846" i="7"/>
  <c r="V1856" i="7"/>
  <c r="S1865" i="7"/>
  <c r="P1874" i="7"/>
  <c r="O1874" i="7"/>
  <c r="X1882" i="7"/>
  <c r="R1892" i="7"/>
  <c r="W1901" i="7"/>
  <c r="T1910" i="7"/>
  <c r="V1920" i="7"/>
  <c r="S1929" i="7"/>
  <c r="P1938" i="7"/>
  <c r="O1938" i="7"/>
  <c r="X1946" i="7"/>
  <c r="R1956" i="7"/>
  <c r="W1965" i="7"/>
  <c r="T1974" i="7"/>
  <c r="V1984" i="7"/>
  <c r="S1993" i="7"/>
  <c r="P2002" i="7"/>
  <c r="O2002" i="7"/>
  <c r="X2010" i="7"/>
  <c r="W1507" i="7"/>
  <c r="X1506" i="7"/>
  <c r="V1562" i="7"/>
  <c r="R1590" i="7"/>
  <c r="Q1652" i="7"/>
  <c r="V1714" i="7"/>
  <c r="X1744" i="7"/>
  <c r="U1764" i="7"/>
  <c r="W1808" i="7"/>
  <c r="W1840" i="7"/>
  <c r="W1872" i="7"/>
  <c r="W1904" i="7"/>
  <c r="W1936" i="7"/>
  <c r="X1438" i="7"/>
  <c r="P1636" i="7"/>
  <c r="O1636" i="7"/>
  <c r="P1643" i="7"/>
  <c r="O1643" i="7"/>
  <c r="V1657" i="7"/>
  <c r="U1707" i="7"/>
  <c r="X1739" i="7"/>
  <c r="S1783" i="7"/>
  <c r="S1799" i="7"/>
  <c r="V1822" i="7"/>
  <c r="V1838" i="7"/>
  <c r="V1854" i="7"/>
  <c r="W1867" i="7"/>
  <c r="V1878" i="7"/>
  <c r="U1889" i="7"/>
  <c r="W1899" i="7"/>
  <c r="V1910" i="7"/>
  <c r="U1921" i="7"/>
  <c r="W1931" i="7"/>
  <c r="V1942" i="7"/>
  <c r="U1953" i="7"/>
  <c r="W1963" i="7"/>
  <c r="V1974" i="7"/>
  <c r="U1985" i="7"/>
  <c r="W1995" i="7"/>
  <c r="V2006" i="7"/>
  <c r="U2017" i="7"/>
  <c r="Q1799" i="7"/>
  <c r="Q1812" i="7"/>
  <c r="S1882" i="7"/>
  <c r="P1917" i="7"/>
  <c r="O1917" i="7"/>
  <c r="W1958" i="7"/>
  <c r="O1893" i="7"/>
  <c r="X2782" i="7"/>
  <c r="X2798" i="7"/>
  <c r="X2806" i="7"/>
  <c r="X2814" i="7"/>
  <c r="X2830" i="7"/>
  <c r="X2846" i="7"/>
  <c r="X2862" i="7"/>
  <c r="X2870" i="7"/>
  <c r="X2878" i="7"/>
  <c r="X2894" i="7"/>
  <c r="U2903" i="7"/>
  <c r="P1624" i="7"/>
  <c r="O1624" i="7"/>
  <c r="T1700" i="7"/>
  <c r="U1776" i="7"/>
  <c r="W2495" i="7"/>
  <c r="S2765" i="7"/>
  <c r="S2867" i="7"/>
  <c r="X2769" i="7"/>
  <c r="R2778" i="7"/>
  <c r="X2793" i="7"/>
  <c r="X2801" i="7"/>
  <c r="X2817" i="7"/>
  <c r="X2825" i="7"/>
  <c r="X2833" i="7"/>
  <c r="X2857" i="7"/>
  <c r="X2865" i="7"/>
  <c r="X2881" i="7"/>
  <c r="X2889" i="7"/>
  <c r="X2897" i="7"/>
  <c r="U2906" i="7"/>
  <c r="S2787" i="7"/>
  <c r="X18" i="7"/>
  <c r="U46" i="7"/>
  <c r="V76" i="7"/>
  <c r="T94" i="7"/>
  <c r="V116" i="7"/>
  <c r="P142" i="7"/>
  <c r="O142" i="7"/>
  <c r="T44" i="7"/>
  <c r="T72" i="7"/>
  <c r="P92" i="7"/>
  <c r="O92" i="7"/>
  <c r="R109" i="7"/>
  <c r="X126" i="7"/>
  <c r="X147" i="7"/>
  <c r="U11" i="7"/>
  <c r="T60" i="7"/>
  <c r="R80" i="7"/>
  <c r="R96" i="7"/>
  <c r="R112" i="7"/>
  <c r="V142" i="7"/>
  <c r="R170" i="7"/>
  <c r="T17" i="7"/>
  <c r="V35" i="7"/>
  <c r="V71" i="7"/>
  <c r="U92" i="7"/>
  <c r="U109" i="7"/>
  <c r="V128" i="7"/>
  <c r="T144" i="7"/>
  <c r="P166" i="7"/>
  <c r="O166" i="7"/>
  <c r="Q32" i="7"/>
  <c r="X66" i="7"/>
  <c r="V92" i="7"/>
  <c r="W109" i="7"/>
  <c r="R132" i="7"/>
  <c r="T160" i="7"/>
  <c r="T14" i="7"/>
  <c r="R36" i="7"/>
  <c r="R62" i="7"/>
  <c r="P81" i="7"/>
  <c r="O81" i="7"/>
  <c r="U95" i="7"/>
  <c r="X108" i="7"/>
  <c r="X124" i="7"/>
  <c r="T143" i="7"/>
  <c r="P163" i="7"/>
  <c r="O163" i="7"/>
  <c r="V27" i="7"/>
  <c r="P50" i="7"/>
  <c r="O50" i="7"/>
  <c r="R72" i="7"/>
  <c r="Q94" i="7"/>
  <c r="Q113" i="7"/>
  <c r="T136" i="7"/>
  <c r="U159" i="7"/>
  <c r="W54" i="7"/>
  <c r="X171" i="7"/>
  <c r="R33" i="7"/>
  <c r="U130" i="7"/>
  <c r="T147" i="7"/>
  <c r="X187" i="7"/>
  <c r="S207" i="7"/>
  <c r="R240" i="7"/>
  <c r="U266" i="7"/>
  <c r="U295" i="7"/>
  <c r="P350" i="7"/>
  <c r="O350" i="7"/>
  <c r="S122" i="7"/>
  <c r="W171" i="7"/>
  <c r="X342" i="7"/>
  <c r="X173" i="7"/>
  <c r="P196" i="7"/>
  <c r="X196" i="7"/>
  <c r="O196" i="7"/>
  <c r="X220" i="7"/>
  <c r="Q265" i="7"/>
  <c r="Q299" i="7"/>
  <c r="V335" i="7"/>
  <c r="X189" i="7"/>
  <c r="R218" i="7"/>
  <c r="U252" i="7"/>
  <c r="T293" i="7"/>
  <c r="R310" i="7"/>
  <c r="Q338" i="7"/>
  <c r="P11" i="7"/>
  <c r="O11" i="7"/>
  <c r="U172" i="7"/>
  <c r="T216" i="7"/>
  <c r="U237" i="7"/>
  <c r="Q262" i="7"/>
  <c r="T286" i="7"/>
  <c r="Q304" i="7"/>
  <c r="Q323" i="7"/>
  <c r="R78" i="7"/>
  <c r="X163" i="7"/>
  <c r="T183" i="7"/>
  <c r="X216" i="7"/>
  <c r="T245" i="7"/>
  <c r="R280" i="7"/>
  <c r="W305" i="7"/>
  <c r="R340" i="7"/>
  <c r="W205" i="7"/>
  <c r="V358" i="7"/>
  <c r="R434" i="7"/>
  <c r="W495" i="7"/>
  <c r="U538" i="7"/>
  <c r="V342" i="7"/>
  <c r="X373" i="7"/>
  <c r="P405" i="7"/>
  <c r="O405" i="7"/>
  <c r="T452" i="7"/>
  <c r="P488" i="7"/>
  <c r="O488" i="7"/>
  <c r="Q518" i="7"/>
  <c r="Q542" i="7"/>
  <c r="R319" i="7"/>
  <c r="R324" i="7"/>
  <c r="T410" i="7"/>
  <c r="U488" i="7"/>
  <c r="U516" i="7"/>
  <c r="Q544" i="7"/>
  <c r="R263" i="7"/>
  <c r="Q279" i="7"/>
  <c r="W282" i="7"/>
  <c r="Q312" i="7"/>
  <c r="X341" i="7"/>
  <c r="X357" i="7"/>
  <c r="R372" i="7"/>
  <c r="R403" i="7"/>
  <c r="Q437" i="7"/>
  <c r="U474" i="7"/>
  <c r="W503" i="7"/>
  <c r="T525" i="7"/>
  <c r="Q547" i="7"/>
  <c r="X206" i="7"/>
  <c r="T215" i="7"/>
  <c r="R363" i="7"/>
  <c r="S401" i="7"/>
  <c r="V455" i="7"/>
  <c r="S491" i="7"/>
  <c r="P524" i="7"/>
  <c r="O524" i="7"/>
  <c r="Q541" i="7"/>
  <c r="X242" i="7"/>
  <c r="S320" i="7"/>
  <c r="U376" i="7"/>
  <c r="V406" i="7"/>
  <c r="X455" i="7"/>
  <c r="T491" i="7"/>
  <c r="Q517" i="7"/>
  <c r="R551" i="7"/>
  <c r="W465" i="7"/>
  <c r="V641" i="7"/>
  <c r="V334" i="7"/>
  <c r="W386" i="7"/>
  <c r="X307" i="7"/>
  <c r="W219" i="7"/>
  <c r="X398" i="7"/>
  <c r="Q550" i="7"/>
  <c r="V590" i="7"/>
  <c r="P619" i="7"/>
  <c r="O619" i="7"/>
  <c r="T647" i="7"/>
  <c r="Q685" i="7"/>
  <c r="Q295" i="7"/>
  <c r="S412" i="7"/>
  <c r="S478" i="7"/>
  <c r="X544" i="7"/>
  <c r="Q623" i="7"/>
  <c r="R466" i="7"/>
  <c r="W496" i="7"/>
  <c r="T556" i="7"/>
  <c r="R594" i="7"/>
  <c r="T653" i="7"/>
  <c r="V268" i="7"/>
  <c r="V477" i="7"/>
  <c r="X555" i="7"/>
  <c r="T589" i="7"/>
  <c r="Q622" i="7"/>
  <c r="T660" i="7"/>
  <c r="T702" i="7"/>
  <c r="R570" i="7"/>
  <c r="W602" i="7"/>
  <c r="T710" i="7"/>
  <c r="P749" i="7"/>
  <c r="O749" i="7"/>
  <c r="R853" i="7"/>
  <c r="R442" i="7"/>
  <c r="U626" i="7"/>
  <c r="U660" i="7"/>
  <c r="P698" i="7"/>
  <c r="O698" i="7"/>
  <c r="P726" i="7"/>
  <c r="O726" i="7"/>
  <c r="W760" i="7"/>
  <c r="P795" i="7"/>
  <c r="O795" i="7"/>
  <c r="P850" i="7"/>
  <c r="O850" i="7"/>
  <c r="S875" i="7"/>
  <c r="T925" i="7"/>
  <c r="R991" i="7"/>
  <c r="P584" i="7"/>
  <c r="O584" i="7"/>
  <c r="V638" i="7"/>
  <c r="X647" i="7"/>
  <c r="T734" i="7"/>
  <c r="X754" i="7"/>
  <c r="R821" i="7"/>
  <c r="V936" i="7"/>
  <c r="X570" i="7"/>
  <c r="T676" i="7"/>
  <c r="X746" i="7"/>
  <c r="V805" i="7"/>
  <c r="V856" i="7"/>
  <c r="Q877" i="7"/>
  <c r="X936" i="7"/>
  <c r="V976" i="7"/>
  <c r="P561" i="7"/>
  <c r="O561" i="7"/>
  <c r="X560" i="7"/>
  <c r="P620" i="7"/>
  <c r="O620" i="7"/>
  <c r="Q624" i="7"/>
  <c r="W683" i="7"/>
  <c r="V761" i="7"/>
  <c r="R825" i="7"/>
  <c r="T872" i="7"/>
  <c r="U945" i="7"/>
  <c r="U529" i="7"/>
  <c r="X607" i="7"/>
  <c r="R646" i="7"/>
  <c r="P702" i="7"/>
  <c r="O702" i="7"/>
  <c r="X749" i="7"/>
  <c r="X799" i="7"/>
  <c r="Q849" i="7"/>
  <c r="U880" i="7"/>
  <c r="X928" i="7"/>
  <c r="T632" i="7"/>
  <c r="P761" i="7"/>
  <c r="O761" i="7"/>
  <c r="V895" i="7"/>
  <c r="U993" i="7"/>
  <c r="T1025" i="7"/>
  <c r="X1046" i="7"/>
  <c r="P1074" i="7"/>
  <c r="O1074" i="7"/>
  <c r="X1094" i="7"/>
  <c r="P1123" i="7"/>
  <c r="O1123" i="7"/>
  <c r="T1143" i="7"/>
  <c r="V1177" i="7"/>
  <c r="P1210" i="7"/>
  <c r="O1210" i="7"/>
  <c r="R686" i="7"/>
  <c r="Q901" i="7"/>
  <c r="X973" i="7"/>
  <c r="W985" i="7"/>
  <c r="V1036" i="7"/>
  <c r="X1063" i="7"/>
  <c r="V1088" i="7"/>
  <c r="R1125" i="7"/>
  <c r="V1145" i="7"/>
  <c r="Q1173" i="7"/>
  <c r="T1210" i="7"/>
  <c r="X561" i="7"/>
  <c r="V837" i="7"/>
  <c r="X937" i="7"/>
  <c r="U963" i="7"/>
  <c r="X1074" i="7"/>
  <c r="T1103" i="7"/>
  <c r="T1123" i="7"/>
  <c r="X1143" i="7"/>
  <c r="R1165" i="7"/>
  <c r="V1195" i="7"/>
  <c r="R1223" i="7"/>
  <c r="R728" i="7"/>
  <c r="T779" i="7"/>
  <c r="X791" i="7"/>
  <c r="P831" i="7"/>
  <c r="O831" i="7"/>
  <c r="T908" i="7"/>
  <c r="T961" i="7"/>
  <c r="X993" i="7"/>
  <c r="W1023" i="7"/>
  <c r="V1049" i="7"/>
  <c r="V1068" i="7"/>
  <c r="V1097" i="7"/>
  <c r="X1127" i="7"/>
  <c r="P1179" i="7"/>
  <c r="O1179" i="7"/>
  <c r="V1204" i="7"/>
  <c r="R578" i="7"/>
  <c r="Q799" i="7"/>
  <c r="X879" i="7"/>
  <c r="X933" i="7"/>
  <c r="X1103" i="7"/>
  <c r="V1200" i="7"/>
  <c r="P859" i="7"/>
  <c r="O859" i="7"/>
  <c r="T917" i="7"/>
  <c r="T1017" i="7"/>
  <c r="V1060" i="7"/>
  <c r="X1095" i="7"/>
  <c r="P1151" i="7"/>
  <c r="O1151" i="7"/>
  <c r="V1196" i="7"/>
  <c r="R354" i="7"/>
  <c r="P697" i="7"/>
  <c r="O697" i="7"/>
  <c r="V744" i="7"/>
  <c r="V845" i="7"/>
  <c r="W1017" i="7"/>
  <c r="U1079" i="7"/>
  <c r="T1151" i="7"/>
  <c r="P1183" i="7"/>
  <c r="O1183" i="7"/>
  <c r="R1220" i="7"/>
  <c r="R1243" i="7"/>
  <c r="P1285" i="7"/>
  <c r="O1285" i="7"/>
  <c r="R1328" i="7"/>
  <c r="R1383" i="7"/>
  <c r="U1465" i="7"/>
  <c r="U1572" i="7"/>
  <c r="W1625" i="7"/>
  <c r="S1680" i="7"/>
  <c r="R1003" i="7"/>
  <c r="R1085" i="7"/>
  <c r="X1106" i="7"/>
  <c r="T1118" i="7"/>
  <c r="W1123" i="7"/>
  <c r="V1252" i="7"/>
  <c r="R1450" i="7"/>
  <c r="W1028" i="7"/>
  <c r="V1248" i="7"/>
  <c r="R1344" i="7"/>
  <c r="X1448" i="7"/>
  <c r="U1611" i="7"/>
  <c r="R882" i="7"/>
  <c r="U1103" i="7"/>
  <c r="V1118" i="7"/>
  <c r="X1233" i="7"/>
  <c r="R1259" i="7"/>
  <c r="V1283" i="7"/>
  <c r="V1311" i="7"/>
  <c r="Q379" i="7"/>
  <c r="W382" i="7"/>
  <c r="W1424" i="7"/>
  <c r="R1557" i="7"/>
  <c r="O1557" i="7"/>
  <c r="X978" i="7"/>
  <c r="P2043" i="7"/>
  <c r="O2043" i="7"/>
  <c r="W893" i="7"/>
  <c r="X1355" i="7"/>
  <c r="W24" i="7"/>
  <c r="Q1710" i="7"/>
  <c r="T1937" i="7"/>
  <c r="V2017" i="7"/>
  <c r="Q2078" i="7"/>
  <c r="O2078" i="7"/>
  <c r="U2122" i="7"/>
  <c r="U2218" i="7"/>
  <c r="U2234" i="7"/>
  <c r="U2258" i="7"/>
  <c r="X2268" i="7"/>
  <c r="R2292" i="7"/>
  <c r="S2313" i="7"/>
  <c r="V2336" i="7"/>
  <c r="R2356" i="7"/>
  <c r="S2377" i="7"/>
  <c r="V2400" i="7"/>
  <c r="T2422" i="7"/>
  <c r="T2446" i="7"/>
  <c r="P2466" i="7"/>
  <c r="O2466" i="7"/>
  <c r="S2489" i="7"/>
  <c r="T2510" i="7"/>
  <c r="P2530" i="7"/>
  <c r="O2530" i="7"/>
  <c r="V1978" i="7"/>
  <c r="S2108" i="7"/>
  <c r="S2164" i="7"/>
  <c r="S2204" i="7"/>
  <c r="W2264" i="7"/>
  <c r="V2283" i="7"/>
  <c r="S2308" i="7"/>
  <c r="Q2322" i="7"/>
  <c r="U2334" i="7"/>
  <c r="V2347" i="7"/>
  <c r="R2359" i="7"/>
  <c r="S2372" i="7"/>
  <c r="Q2386" i="7"/>
  <c r="O2386" i="7"/>
  <c r="U2398" i="7"/>
  <c r="V2411" i="7"/>
  <c r="R2423" i="7"/>
  <c r="Q2434" i="7"/>
  <c r="S2444" i="7"/>
  <c r="R2455" i="7"/>
  <c r="Q2466" i="7"/>
  <c r="S2476" i="7"/>
  <c r="R2487" i="7"/>
  <c r="Q2498" i="7"/>
  <c r="U2510" i="7"/>
  <c r="Q2522" i="7"/>
  <c r="S2532" i="7"/>
  <c r="P1719" i="7"/>
  <c r="O1719" i="7"/>
  <c r="U1867" i="7"/>
  <c r="Q1895" i="7"/>
  <c r="T1985" i="7"/>
  <c r="T2012" i="7"/>
  <c r="X2103" i="7"/>
  <c r="Q2166" i="7"/>
  <c r="Q2270" i="7"/>
  <c r="Q2273" i="7"/>
  <c r="U2289" i="7"/>
  <c r="V2302" i="7"/>
  <c r="R2314" i="7"/>
  <c r="Q2341" i="7"/>
  <c r="U2353" i="7"/>
  <c r="V2366" i="7"/>
  <c r="U2377" i="7"/>
  <c r="W2387" i="7"/>
  <c r="V2398" i="7"/>
  <c r="U2409" i="7"/>
  <c r="V2422" i="7"/>
  <c r="V2438" i="7"/>
  <c r="V2454" i="7"/>
  <c r="V2470" i="7"/>
  <c r="V2486" i="7"/>
  <c r="V2502" i="7"/>
  <c r="V2518" i="7"/>
  <c r="S2036" i="7"/>
  <c r="W2176" i="7"/>
  <c r="W2297" i="7"/>
  <c r="P2325" i="7"/>
  <c r="O2325" i="7"/>
  <c r="P2368" i="7"/>
  <c r="O2368" i="7"/>
  <c r="T2396" i="7"/>
  <c r="Q2429" i="7"/>
  <c r="S2469" i="7"/>
  <c r="X2469" i="7"/>
  <c r="P2504" i="7"/>
  <c r="O2504" i="7"/>
  <c r="R2537" i="7"/>
  <c r="T2573" i="7"/>
  <c r="P2593" i="7"/>
  <c r="O2593" i="7"/>
  <c r="S2616" i="7"/>
  <c r="T2637" i="7"/>
  <c r="P2657" i="7"/>
  <c r="O2657" i="7"/>
  <c r="S2680" i="7"/>
  <c r="T2701" i="7"/>
  <c r="P2721" i="7"/>
  <c r="O2721" i="7"/>
  <c r="S2752" i="7"/>
  <c r="W2321" i="7"/>
  <c r="P2349" i="7"/>
  <c r="O2349" i="7"/>
  <c r="T2369" i="7"/>
  <c r="X2397" i="7"/>
  <c r="X2446" i="7"/>
  <c r="R2492" i="7"/>
  <c r="V2503" i="7"/>
  <c r="S2555" i="7"/>
  <c r="S2619" i="7"/>
  <c r="T2680" i="7"/>
  <c r="S2707" i="7"/>
  <c r="T2728" i="7"/>
  <c r="P2231" i="7"/>
  <c r="O2231" i="7"/>
  <c r="P2288" i="7"/>
  <c r="O2288" i="7"/>
  <c r="T2305" i="7"/>
  <c r="T2348" i="7"/>
  <c r="X2368" i="7"/>
  <c r="Q2407" i="7"/>
  <c r="X2421" i="7"/>
  <c r="Q2431" i="7"/>
  <c r="R2444" i="7"/>
  <c r="U2464" i="7"/>
  <c r="U2491" i="7"/>
  <c r="W2538" i="7"/>
  <c r="W2570" i="7"/>
  <c r="W2602" i="7"/>
  <c r="W2634" i="7"/>
  <c r="W2666" i="7"/>
  <c r="W2698" i="7"/>
  <c r="W2730" i="7"/>
  <c r="R2310" i="7"/>
  <c r="V2327" i="7"/>
  <c r="S2386" i="7"/>
  <c r="P2416" i="7"/>
  <c r="O2416" i="7"/>
  <c r="Q2485" i="7"/>
  <c r="V2520" i="7"/>
  <c r="U2531" i="7"/>
  <c r="R2548" i="7"/>
  <c r="S2561" i="7"/>
  <c r="T2574" i="7"/>
  <c r="V2592" i="7"/>
  <c r="R2612" i="7"/>
  <c r="S2633" i="7"/>
  <c r="S2649" i="7"/>
  <c r="S2665" i="7"/>
  <c r="S2681" i="7"/>
  <c r="S2697" i="7"/>
  <c r="S2713" i="7"/>
  <c r="S2729" i="7"/>
  <c r="P2215" i="7"/>
  <c r="O2215" i="7"/>
  <c r="T2289" i="7"/>
  <c r="T2332" i="7"/>
  <c r="X2349" i="7"/>
  <c r="Q2383" i="7"/>
  <c r="W2415" i="7"/>
  <c r="P2440" i="7"/>
  <c r="O2440" i="7"/>
  <c r="X2437" i="7"/>
  <c r="Q2447" i="7"/>
  <c r="R2451" i="7"/>
  <c r="T2457" i="7"/>
  <c r="P2488" i="7"/>
  <c r="O2488" i="7"/>
  <c r="Q2492" i="7"/>
  <c r="T2524" i="7"/>
  <c r="U2528" i="7"/>
  <c r="P2541" i="7"/>
  <c r="O2541" i="7"/>
  <c r="V2547" i="7"/>
  <c r="S2556" i="7"/>
  <c r="P2565" i="7"/>
  <c r="O2565" i="7"/>
  <c r="U2574" i="7"/>
  <c r="R2583" i="7"/>
  <c r="T2593" i="7"/>
  <c r="Q2602" i="7"/>
  <c r="V2611" i="7"/>
  <c r="P2629" i="7"/>
  <c r="O2629" i="7"/>
  <c r="U2638" i="7"/>
  <c r="R2647" i="7"/>
  <c r="T2657" i="7"/>
  <c r="Q2666" i="7"/>
  <c r="V2675" i="7"/>
  <c r="S2684" i="7"/>
  <c r="P2693" i="7"/>
  <c r="O2693" i="7"/>
  <c r="U2702" i="7"/>
  <c r="R2711" i="7"/>
  <c r="T2721" i="7"/>
  <c r="Q2730" i="7"/>
  <c r="S2740" i="7"/>
  <c r="T2753" i="7"/>
  <c r="S2772" i="7"/>
  <c r="X1829" i="7"/>
  <c r="T2059" i="7"/>
  <c r="T2292" i="7"/>
  <c r="X2309" i="7"/>
  <c r="X2352" i="7"/>
  <c r="Q2388" i="7"/>
  <c r="P2462" i="7"/>
  <c r="O2462" i="7"/>
  <c r="X2510" i="7"/>
  <c r="T2534" i="7"/>
  <c r="W2547" i="7"/>
  <c r="V2558" i="7"/>
  <c r="U2569" i="7"/>
  <c r="W2579" i="7"/>
  <c r="V2590" i="7"/>
  <c r="U2601" i="7"/>
  <c r="W2611" i="7"/>
  <c r="V2622" i="7"/>
  <c r="U2633" i="7"/>
  <c r="W2643" i="7"/>
  <c r="V2654" i="7"/>
  <c r="U2665" i="7"/>
  <c r="W2675" i="7"/>
  <c r="Q2701" i="7"/>
  <c r="U2713" i="7"/>
  <c r="V2726" i="7"/>
  <c r="R2738" i="7"/>
  <c r="X1824" i="7"/>
  <c r="T1924" i="7"/>
  <c r="P2135" i="7"/>
  <c r="O2135" i="7"/>
  <c r="Q2276" i="7"/>
  <c r="W2313" i="7"/>
  <c r="P2341" i="7"/>
  <c r="O2341" i="7"/>
  <c r="P2392" i="7"/>
  <c r="O2392" i="7"/>
  <c r="P2421" i="7"/>
  <c r="O2421" i="7"/>
  <c r="W2447" i="7"/>
  <c r="Q2479" i="7"/>
  <c r="V2479" i="7"/>
  <c r="S2514" i="7"/>
  <c r="T2521" i="7"/>
  <c r="T2537" i="7"/>
  <c r="W2542" i="7"/>
  <c r="R2549" i="7"/>
  <c r="U2556" i="7"/>
  <c r="X2563" i="7"/>
  <c r="P2571" i="7"/>
  <c r="O2571" i="7"/>
  <c r="S2578" i="7"/>
  <c r="V2585" i="7"/>
  <c r="Q2592" i="7"/>
  <c r="T2599" i="7"/>
  <c r="W2606" i="7"/>
  <c r="R2613" i="7"/>
  <c r="U2620" i="7"/>
  <c r="X2627" i="7"/>
  <c r="P2635" i="7"/>
  <c r="O2635" i="7"/>
  <c r="S2642" i="7"/>
  <c r="V2649" i="7"/>
  <c r="Q2656" i="7"/>
  <c r="T2663" i="7"/>
  <c r="W2670" i="7"/>
  <c r="R2677" i="7"/>
  <c r="U2684" i="7"/>
  <c r="X2691" i="7"/>
  <c r="P2699" i="7"/>
  <c r="O2699" i="7"/>
  <c r="S2706" i="7"/>
  <c r="V2713" i="7"/>
  <c r="Q2720" i="7"/>
  <c r="T2727" i="7"/>
  <c r="W2734" i="7"/>
  <c r="W2742" i="7"/>
  <c r="T2751" i="7"/>
  <c r="R2765" i="7"/>
  <c r="W2463" i="7"/>
  <c r="P2552" i="7"/>
  <c r="S2605" i="7"/>
  <c r="W2673" i="7"/>
  <c r="P2712" i="7"/>
  <c r="O2712" i="7"/>
  <c r="Q2744" i="7"/>
  <c r="X2737" i="7"/>
  <c r="U2764" i="7"/>
  <c r="X2774" i="7"/>
  <c r="U2780" i="7"/>
  <c r="U2808" i="7"/>
  <c r="S2822" i="7"/>
  <c r="T2835" i="7"/>
  <c r="P2847" i="7"/>
  <c r="O2847" i="7"/>
  <c r="U2872" i="7"/>
  <c r="S2886" i="7"/>
  <c r="T2899" i="7"/>
  <c r="Q2343" i="7"/>
  <c r="U2651" i="7"/>
  <c r="W2761" i="7"/>
  <c r="R2796" i="7"/>
  <c r="R2860" i="7"/>
  <c r="U2659" i="7"/>
  <c r="R2734" i="7"/>
  <c r="W2871" i="7"/>
  <c r="Q2364" i="7"/>
  <c r="P2424" i="7"/>
  <c r="O2424" i="7"/>
  <c r="P2512" i="7"/>
  <c r="O2512" i="7"/>
  <c r="Q2567" i="7"/>
  <c r="U2603" i="7"/>
  <c r="R2678" i="7"/>
  <c r="V2722" i="7"/>
  <c r="V2738" i="7"/>
  <c r="P2758" i="7"/>
  <c r="O2758" i="7"/>
  <c r="W2784" i="7"/>
  <c r="W2816" i="7"/>
  <c r="W2848" i="7"/>
  <c r="W2880" i="7"/>
  <c r="T2572" i="7"/>
  <c r="X2744" i="7"/>
  <c r="S2891" i="7"/>
  <c r="V2274" i="7"/>
  <c r="R2542" i="7"/>
  <c r="U2595" i="7"/>
  <c r="U2643" i="7"/>
  <c r="R2702" i="7"/>
  <c r="X2764" i="7"/>
  <c r="X2778" i="7"/>
  <c r="V2790" i="7"/>
  <c r="R2802" i="7"/>
  <c r="Q2829" i="7"/>
  <c r="O2829" i="7"/>
  <c r="U2841" i="7"/>
  <c r="V2854" i="7"/>
  <c r="R2866" i="7"/>
  <c r="Q2893" i="7"/>
  <c r="X2904" i="7"/>
  <c r="P2301" i="7"/>
  <c r="O2301" i="7"/>
  <c r="W2390" i="7"/>
  <c r="P2592" i="7"/>
  <c r="O2592" i="7"/>
  <c r="U2747" i="7"/>
  <c r="V2755" i="7"/>
  <c r="W2756" i="7"/>
  <c r="R2775" i="7"/>
  <c r="V2785" i="7"/>
  <c r="U2796" i="7"/>
  <c r="W2806" i="7"/>
  <c r="V2817" i="7"/>
  <c r="U2828" i="7"/>
  <c r="W2838" i="7"/>
  <c r="V2849" i="7"/>
  <c r="U2860" i="7"/>
  <c r="W2870" i="7"/>
  <c r="V2881" i="7"/>
  <c r="U2892" i="7"/>
  <c r="W2902" i="7"/>
  <c r="R2245" i="7"/>
  <c r="V2554" i="7"/>
  <c r="S2629" i="7"/>
  <c r="S2661" i="7"/>
  <c r="S2693" i="7"/>
  <c r="S2745" i="7"/>
  <c r="U2748" i="7"/>
  <c r="S2759" i="7"/>
  <c r="U2771" i="7"/>
  <c r="U2783" i="7"/>
  <c r="U2791" i="7"/>
  <c r="U2799" i="7"/>
  <c r="U2807" i="7"/>
  <c r="U2815" i="7"/>
  <c r="U2823" i="7"/>
  <c r="U2831" i="7"/>
  <c r="U2839" i="7"/>
  <c r="U2847" i="7"/>
  <c r="U2855" i="7"/>
  <c r="U2863" i="7"/>
  <c r="U2871" i="7"/>
  <c r="U2879" i="7"/>
  <c r="U2887" i="7"/>
  <c r="U2895" i="7"/>
  <c r="R2904" i="7"/>
  <c r="T1620" i="7"/>
  <c r="X1696" i="7"/>
  <c r="X1773" i="7"/>
  <c r="P2502" i="7"/>
  <c r="O2502" i="7"/>
  <c r="S2779" i="7"/>
  <c r="W2879" i="7"/>
  <c r="U2691" i="7"/>
  <c r="T2758" i="7"/>
  <c r="W2770" i="7"/>
  <c r="Q2781" i="7"/>
  <c r="X2779" i="7"/>
  <c r="U2794" i="7"/>
  <c r="U2802" i="7"/>
  <c r="U2810" i="7"/>
  <c r="U2818" i="7"/>
  <c r="U2826" i="7"/>
  <c r="U2834" i="7"/>
  <c r="U2842" i="7"/>
  <c r="U2850" i="7"/>
  <c r="U2858" i="7"/>
  <c r="U2866" i="7"/>
  <c r="U2874" i="7"/>
  <c r="U2882" i="7"/>
  <c r="U2890" i="7"/>
  <c r="U2898" i="7"/>
  <c r="R2907" i="7"/>
  <c r="P2632" i="7"/>
  <c r="O2632" i="7"/>
  <c r="S2803" i="7"/>
  <c r="R20" i="7"/>
  <c r="Q48" i="7"/>
  <c r="T78" i="7"/>
  <c r="V100" i="7"/>
  <c r="T118" i="7"/>
  <c r="T163" i="7"/>
  <c r="V48" i="7"/>
  <c r="R75" i="7"/>
  <c r="R93" i="7"/>
  <c r="Q112" i="7"/>
  <c r="R128" i="7"/>
  <c r="V149" i="7"/>
  <c r="V13" i="7"/>
  <c r="Q63" i="7"/>
  <c r="R83" i="7"/>
  <c r="R99" i="7"/>
  <c r="R115" i="7"/>
  <c r="P144" i="7"/>
  <c r="O144" i="7"/>
  <c r="X2" i="7"/>
  <c r="P19" i="7"/>
  <c r="O19" i="7"/>
  <c r="P43" i="7"/>
  <c r="O43" i="7"/>
  <c r="P74" i="7"/>
  <c r="O74" i="7"/>
  <c r="U93" i="7"/>
  <c r="T112" i="7"/>
  <c r="T130" i="7"/>
  <c r="T146" i="7"/>
  <c r="T168" i="7"/>
  <c r="X35" i="7"/>
  <c r="Q68" i="7"/>
  <c r="W93" i="7"/>
  <c r="P114" i="7"/>
  <c r="O114" i="7"/>
  <c r="U135" i="7"/>
  <c r="P164" i="7"/>
  <c r="O164" i="7"/>
  <c r="P16" i="7"/>
  <c r="O16" i="7"/>
  <c r="U38" i="7"/>
  <c r="Q64" i="7"/>
  <c r="X82" i="7"/>
  <c r="P97" i="7"/>
  <c r="O97" i="7"/>
  <c r="U111" i="7"/>
  <c r="Q126" i="7"/>
  <c r="U145" i="7"/>
  <c r="U3" i="7"/>
  <c r="R31" i="7"/>
  <c r="V51" i="7"/>
  <c r="U76" i="7"/>
  <c r="V95" i="7"/>
  <c r="U116" i="7"/>
  <c r="T138" i="7"/>
  <c r="U161" i="7"/>
  <c r="P160" i="7"/>
  <c r="O160" i="7"/>
  <c r="W172" i="7"/>
  <c r="T31" i="7"/>
  <c r="W128" i="7"/>
  <c r="X143" i="7"/>
  <c r="U190" i="7"/>
  <c r="P215" i="7"/>
  <c r="O215" i="7"/>
  <c r="Q246" i="7"/>
  <c r="R270" i="7"/>
  <c r="P297" i="7"/>
  <c r="O297" i="7"/>
  <c r="U51" i="7"/>
  <c r="V119" i="7"/>
  <c r="S180" i="7"/>
  <c r="V74" i="7"/>
  <c r="Q176" i="7"/>
  <c r="T200" i="7"/>
  <c r="R222" i="7"/>
  <c r="U277" i="7"/>
  <c r="P301" i="7"/>
  <c r="O301" i="7"/>
  <c r="V341" i="7"/>
  <c r="X190" i="7"/>
  <c r="S222" i="7"/>
  <c r="Q256" i="7"/>
  <c r="U294" i="7"/>
  <c r="V311" i="7"/>
  <c r="U345" i="7"/>
  <c r="X3" i="7"/>
  <c r="T179" i="7"/>
  <c r="V218" i="7"/>
  <c r="R239" i="7"/>
  <c r="X265" i="7"/>
  <c r="V288" i="7"/>
  <c r="V305" i="7"/>
  <c r="P325" i="7"/>
  <c r="O325" i="7"/>
  <c r="Q127" i="7"/>
  <c r="T167" i="7"/>
  <c r="R192" i="7"/>
  <c r="W218" i="7"/>
  <c r="P249" i="7"/>
  <c r="O249" i="7"/>
  <c r="V284" i="7"/>
  <c r="S308" i="7"/>
  <c r="Q346" i="7"/>
  <c r="W232" i="7"/>
  <c r="R380" i="7"/>
  <c r="R445" i="7"/>
  <c r="U504" i="7"/>
  <c r="U540" i="7"/>
  <c r="W341" i="7"/>
  <c r="U375" i="7"/>
  <c r="T412" i="7"/>
  <c r="U456" i="7"/>
  <c r="U490" i="7"/>
  <c r="X521" i="7"/>
  <c r="Q545" i="7"/>
  <c r="Q320" i="7"/>
  <c r="T322" i="7"/>
  <c r="Q423" i="7"/>
  <c r="V490" i="7"/>
  <c r="Q520" i="7"/>
  <c r="P547" i="7"/>
  <c r="O547" i="7"/>
  <c r="X257" i="7"/>
  <c r="W273" i="7"/>
  <c r="R304" i="7"/>
  <c r="T309" i="7"/>
  <c r="P349" i="7"/>
  <c r="O349" i="7"/>
  <c r="U359" i="7"/>
  <c r="R379" i="7"/>
  <c r="Q413" i="7"/>
  <c r="Q439" i="7"/>
  <c r="T476" i="7"/>
  <c r="S505" i="7"/>
  <c r="U527" i="7"/>
  <c r="T552" i="7"/>
  <c r="P214" i="7"/>
  <c r="O214" i="7"/>
  <c r="X211" i="7"/>
  <c r="Q365" i="7"/>
  <c r="Q415" i="7"/>
  <c r="V457" i="7"/>
  <c r="P496" i="7"/>
  <c r="O496" i="7"/>
  <c r="V527" i="7"/>
  <c r="T544" i="7"/>
  <c r="P250" i="7"/>
  <c r="O250" i="7"/>
  <c r="W316" i="7"/>
  <c r="Q381" i="7"/>
  <c r="X408" i="7"/>
  <c r="U466" i="7"/>
  <c r="R493" i="7"/>
  <c r="V522" i="7"/>
  <c r="V433" i="7"/>
  <c r="V577" i="7"/>
  <c r="R645" i="7"/>
  <c r="R338" i="7"/>
  <c r="V387" i="7"/>
  <c r="W308" i="7"/>
  <c r="S223" i="7"/>
  <c r="Q405" i="7"/>
  <c r="X543" i="7"/>
  <c r="T592" i="7"/>
  <c r="P623" i="7"/>
  <c r="O623" i="7"/>
  <c r="P649" i="7"/>
  <c r="O649" i="7"/>
  <c r="P706" i="7"/>
  <c r="O706" i="7"/>
  <c r="W289" i="7"/>
  <c r="V409" i="7"/>
  <c r="P481" i="7"/>
  <c r="O481" i="7"/>
  <c r="R550" i="7"/>
  <c r="Q646" i="7"/>
  <c r="X460" i="7"/>
  <c r="R518" i="7"/>
  <c r="V554" i="7"/>
  <c r="U603" i="7"/>
  <c r="V704" i="7"/>
  <c r="W267" i="7"/>
  <c r="R542" i="7"/>
  <c r="P563" i="7"/>
  <c r="O563" i="7"/>
  <c r="Q591" i="7"/>
  <c r="Q625" i="7"/>
  <c r="Q662" i="7"/>
  <c r="T713" i="7"/>
  <c r="Q571" i="7"/>
  <c r="T640" i="7"/>
  <c r="V708" i="7"/>
  <c r="R756" i="7"/>
  <c r="U863" i="7"/>
  <c r="X436" i="7"/>
  <c r="X623" i="7"/>
  <c r="P679" i="7"/>
  <c r="O679" i="7"/>
  <c r="S679" i="7"/>
  <c r="W691" i="7"/>
  <c r="X741" i="7"/>
  <c r="U762" i="7"/>
  <c r="V801" i="7"/>
  <c r="X855" i="7"/>
  <c r="P878" i="7"/>
  <c r="O878" i="7"/>
  <c r="U929" i="7"/>
  <c r="P993" i="7"/>
  <c r="R582" i="7"/>
  <c r="X636" i="7"/>
  <c r="R682" i="7"/>
  <c r="X730" i="7"/>
  <c r="X750" i="7"/>
  <c r="X847" i="7"/>
  <c r="V531" i="7"/>
  <c r="V594" i="7"/>
  <c r="V696" i="7"/>
  <c r="P757" i="7"/>
  <c r="O757" i="7"/>
  <c r="X811" i="7"/>
  <c r="Q861" i="7"/>
  <c r="W878" i="7"/>
  <c r="Q941" i="7"/>
  <c r="V987" i="7"/>
  <c r="U556" i="7"/>
  <c r="T564" i="7"/>
  <c r="T616" i="7"/>
  <c r="W618" i="7"/>
  <c r="R707" i="7"/>
  <c r="U763" i="7"/>
  <c r="T831" i="7"/>
  <c r="X878" i="7"/>
  <c r="V963" i="7"/>
  <c r="W527" i="7"/>
  <c r="Q638" i="7"/>
  <c r="T644" i="7"/>
  <c r="V707" i="7"/>
  <c r="W750" i="7"/>
  <c r="P803" i="7"/>
  <c r="O803" i="7"/>
  <c r="Q857" i="7"/>
  <c r="S882" i="7"/>
  <c r="P933" i="7"/>
  <c r="O933" i="7"/>
  <c r="V630" i="7"/>
  <c r="R759" i="7"/>
  <c r="P901" i="7"/>
  <c r="O901" i="7"/>
  <c r="X990" i="7"/>
  <c r="U1027" i="7"/>
  <c r="V1048" i="7"/>
  <c r="P1078" i="7"/>
  <c r="O1078" i="7"/>
  <c r="V1096" i="7"/>
  <c r="P1127" i="7"/>
  <c r="O1127" i="7"/>
  <c r="U1145" i="7"/>
  <c r="R1181" i="7"/>
  <c r="R1212" i="7"/>
  <c r="P688" i="7"/>
  <c r="O688" i="7"/>
  <c r="V896" i="7"/>
  <c r="W974" i="7"/>
  <c r="X1006" i="7"/>
  <c r="X1038" i="7"/>
  <c r="P1066" i="7"/>
  <c r="O1066" i="7"/>
  <c r="P1099" i="7"/>
  <c r="O1099" i="7"/>
  <c r="T1127" i="7"/>
  <c r="P1150" i="7"/>
  <c r="O1150" i="7"/>
  <c r="T1175" i="7"/>
  <c r="V1212" i="7"/>
  <c r="T652" i="7"/>
  <c r="T839" i="7"/>
  <c r="T948" i="7"/>
  <c r="W961" i="7"/>
  <c r="V1076" i="7"/>
  <c r="V1105" i="7"/>
  <c r="V1125" i="7"/>
  <c r="R1148" i="7"/>
  <c r="T1167" i="7"/>
  <c r="R1204" i="7"/>
  <c r="T668" i="7"/>
  <c r="X737" i="7"/>
  <c r="X775" i="7"/>
  <c r="W792" i="7"/>
  <c r="T827" i="7"/>
  <c r="Q957" i="7"/>
  <c r="V959" i="7"/>
  <c r="T997" i="7"/>
  <c r="T1028" i="7"/>
  <c r="T1051" i="7"/>
  <c r="X1070" i="7"/>
  <c r="T1099" i="7"/>
  <c r="X1131" i="7"/>
  <c r="P1182" i="7"/>
  <c r="O1182" i="7"/>
  <c r="T1206" i="7"/>
  <c r="P580" i="7"/>
  <c r="O580" i="7"/>
  <c r="V794" i="7"/>
  <c r="R885" i="7"/>
  <c r="W934" i="7"/>
  <c r="T1146" i="7"/>
  <c r="U1202" i="7"/>
  <c r="V853" i="7"/>
  <c r="R919" i="7"/>
  <c r="Q1033" i="7"/>
  <c r="X1062" i="7"/>
  <c r="T1134" i="7"/>
  <c r="R1153" i="7"/>
  <c r="T1198" i="7"/>
  <c r="Q355" i="7"/>
  <c r="U692" i="7"/>
  <c r="W743" i="7"/>
  <c r="T847" i="7"/>
  <c r="R1022" i="7"/>
  <c r="X1083" i="7"/>
  <c r="U1153" i="7"/>
  <c r="P1190" i="7"/>
  <c r="O1190" i="7"/>
  <c r="T1155" i="7"/>
  <c r="R1252" i="7"/>
  <c r="R1287" i="7"/>
  <c r="P1341" i="7"/>
  <c r="O1341" i="7"/>
  <c r="R1391" i="7"/>
  <c r="V1502" i="7"/>
  <c r="X1585" i="7"/>
  <c r="R1627" i="7"/>
  <c r="W1684" i="7"/>
  <c r="X997" i="7"/>
  <c r="P1087" i="7"/>
  <c r="O1087" i="7"/>
  <c r="R1112" i="7"/>
  <c r="P1122" i="7"/>
  <c r="O1122" i="7"/>
  <c r="Q1222" i="7"/>
  <c r="R1263" i="7"/>
  <c r="R1454" i="7"/>
  <c r="P1035" i="7"/>
  <c r="O1035" i="7"/>
  <c r="T1261" i="7"/>
  <c r="R1356" i="7"/>
  <c r="V1450" i="7"/>
  <c r="Q1615" i="7"/>
  <c r="X1075" i="7"/>
  <c r="Q1107" i="7"/>
  <c r="U1127" i="7"/>
  <c r="V1235" i="7"/>
  <c r="R1268" i="7"/>
  <c r="Q1288" i="7"/>
  <c r="X1321" i="7"/>
  <c r="R1359" i="7"/>
  <c r="U1392" i="7"/>
  <c r="V1427" i="7"/>
  <c r="P1457" i="7"/>
  <c r="O1457" i="7"/>
  <c r="P1512" i="7"/>
  <c r="O1512" i="7"/>
  <c r="U1545" i="7"/>
  <c r="T1586" i="7"/>
  <c r="S1605" i="7"/>
  <c r="T1650" i="7"/>
  <c r="Q1699" i="7"/>
  <c r="V1268" i="7"/>
  <c r="R1319" i="7"/>
  <c r="Q1416" i="7"/>
  <c r="X1476" i="7"/>
  <c r="P1536" i="7"/>
  <c r="O1536" i="7"/>
  <c r="Q1579" i="7"/>
  <c r="X1638" i="7"/>
  <c r="P1694" i="7"/>
  <c r="O1694" i="7"/>
  <c r="R1116" i="7"/>
  <c r="T1122" i="7"/>
  <c r="P1134" i="7"/>
  <c r="T1225" i="7"/>
  <c r="R1236" i="7"/>
  <c r="P1282" i="7"/>
  <c r="O1282" i="7"/>
  <c r="T1317" i="7"/>
  <c r="R1372" i="7"/>
  <c r="Q1408" i="7"/>
  <c r="P1445" i="7"/>
  <c r="O1445" i="7"/>
  <c r="X1512" i="7"/>
  <c r="W1551" i="7"/>
  <c r="P1581" i="7"/>
  <c r="O1581" i="7"/>
  <c r="P1614" i="7"/>
  <c r="O1614" i="7"/>
  <c r="R1640" i="7"/>
  <c r="T1682" i="7"/>
  <c r="Q600" i="7"/>
  <c r="U995" i="7"/>
  <c r="P1209" i="7"/>
  <c r="O1209" i="7"/>
  <c r="X1249" i="7"/>
  <c r="X1273" i="7"/>
  <c r="Q1310" i="7"/>
  <c r="P1349" i="7"/>
  <c r="O1349" i="7"/>
  <c r="W1390" i="7"/>
  <c r="R1410" i="7"/>
  <c r="R1430" i="7"/>
  <c r="X1460" i="7"/>
  <c r="T1504" i="7"/>
  <c r="P1544" i="7"/>
  <c r="O1544" i="7"/>
  <c r="P1570" i="7"/>
  <c r="O1570" i="7"/>
  <c r="R1591" i="7"/>
  <c r="R1612" i="7"/>
  <c r="V1640" i="7"/>
  <c r="T1685" i="7"/>
  <c r="T1706" i="7"/>
  <c r="P1404" i="7"/>
  <c r="O1404" i="7"/>
  <c r="T1562" i="7"/>
  <c r="X1609" i="7"/>
  <c r="W1670" i="7"/>
  <c r="Q1697" i="7"/>
  <c r="W1709" i="7"/>
  <c r="V1767" i="7"/>
  <c r="V1827" i="7"/>
  <c r="V1921" i="7"/>
  <c r="Q2002" i="7"/>
  <c r="P2035" i="7"/>
  <c r="O2035" i="7"/>
  <c r="V1316" i="7"/>
  <c r="R1653" i="7"/>
  <c r="U1709" i="7"/>
  <c r="R1747" i="7"/>
  <c r="P1775" i="7"/>
  <c r="O1775" i="7"/>
  <c r="V1812" i="7"/>
  <c r="V1851" i="7"/>
  <c r="T1874" i="7"/>
  <c r="X1915" i="7"/>
  <c r="U1956" i="7"/>
  <c r="R1983" i="7"/>
  <c r="U2014" i="7"/>
  <c r="P1242" i="7"/>
  <c r="O1242" i="7"/>
  <c r="P1416" i="7"/>
  <c r="O1416" i="7"/>
  <c r="P1678" i="7"/>
  <c r="O1678" i="7"/>
  <c r="P1709" i="7"/>
  <c r="O1709" i="7"/>
  <c r="T1763" i="7"/>
  <c r="X1931" i="7"/>
  <c r="T1983" i="7"/>
  <c r="V2024" i="7"/>
  <c r="X1374" i="7"/>
  <c r="U1623" i="7"/>
  <c r="V1660" i="7"/>
  <c r="U1717" i="7"/>
  <c r="P1741" i="7"/>
  <c r="O1741" i="7"/>
  <c r="Q1772" i="7"/>
  <c r="Q1811" i="7"/>
  <c r="S1837" i="7"/>
  <c r="X1870" i="7"/>
  <c r="R1912" i="7"/>
  <c r="U1948" i="7"/>
  <c r="X1979" i="7"/>
  <c r="P2029" i="7"/>
  <c r="O2029" i="7"/>
  <c r="S1403" i="7"/>
  <c r="R1648" i="7"/>
  <c r="U1651" i="7"/>
  <c r="V1727" i="7"/>
  <c r="P1748" i="7"/>
  <c r="O1748" i="7"/>
  <c r="R1776" i="7"/>
  <c r="U1830" i="7"/>
  <c r="V1868" i="7"/>
  <c r="X1934" i="7"/>
  <c r="Q1986" i="7"/>
  <c r="X2029" i="7"/>
  <c r="P1673" i="7"/>
  <c r="O1673" i="7"/>
  <c r="V1676" i="7"/>
  <c r="R1723" i="7"/>
  <c r="T1753" i="7"/>
  <c r="R1794" i="7"/>
  <c r="R1821" i="7"/>
  <c r="R1861" i="7"/>
  <c r="R1889" i="7"/>
  <c r="U1932" i="7"/>
  <c r="Q1960" i="7"/>
  <c r="X1990" i="7"/>
  <c r="T2025" i="7"/>
  <c r="V1604" i="7"/>
  <c r="V1819" i="7"/>
  <c r="U1884" i="7"/>
  <c r="P2034" i="7"/>
  <c r="O2034" i="7"/>
  <c r="P2093" i="7"/>
  <c r="O2093" i="7"/>
  <c r="P2213" i="7"/>
  <c r="O2213" i="7"/>
  <c r="X2303" i="7"/>
  <c r="Q2360" i="7"/>
  <c r="V2409" i="7"/>
  <c r="U2429" i="7"/>
  <c r="T2474" i="7"/>
  <c r="V1454" i="7"/>
  <c r="U1785" i="7"/>
  <c r="X1822" i="7"/>
  <c r="X1889" i="7"/>
  <c r="P2005" i="7"/>
  <c r="O2005" i="7"/>
  <c r="T2066" i="7"/>
  <c r="V2099" i="7"/>
  <c r="V2147" i="7"/>
  <c r="P2189" i="7"/>
  <c r="O2189" i="7"/>
  <c r="R2263" i="7"/>
  <c r="X2295" i="7"/>
  <c r="V2313" i="7"/>
  <c r="X2330" i="7"/>
  <c r="T2352" i="7"/>
  <c r="T2379" i="7"/>
  <c r="Q2414" i="7"/>
  <c r="Q2448" i="7"/>
  <c r="U2476" i="7"/>
  <c r="Q1667" i="7"/>
  <c r="Q1904" i="7"/>
  <c r="V1964" i="7"/>
  <c r="V1995" i="7"/>
  <c r="T2097" i="7"/>
  <c r="Q2304" i="7"/>
  <c r="T2354" i="7"/>
  <c r="Q2416" i="7"/>
  <c r="T2435" i="7"/>
  <c r="V2500" i="7"/>
  <c r="Q1368" i="7"/>
  <c r="Q1755" i="7"/>
  <c r="X1757" i="7"/>
  <c r="S1917" i="7"/>
  <c r="V2009" i="7"/>
  <c r="Q2042" i="7"/>
  <c r="Q2074" i="7"/>
  <c r="Q2106" i="7"/>
  <c r="P2165" i="7"/>
  <c r="O2165" i="7"/>
  <c r="T2249" i="7"/>
  <c r="T2291" i="7"/>
  <c r="Q2315" i="7"/>
  <c r="P2331" i="7"/>
  <c r="O2331" i="7"/>
  <c r="W2331" i="7"/>
  <c r="P2350" i="7"/>
  <c r="O2350" i="7"/>
  <c r="T2400" i="7"/>
  <c r="X2430" i="7"/>
  <c r="Q2454" i="7"/>
  <c r="Q2513" i="7"/>
  <c r="T1697" i="7"/>
  <c r="R1797" i="7"/>
  <c r="Q1858" i="7"/>
  <c r="X1908" i="7"/>
  <c r="X1955" i="7"/>
  <c r="U2094" i="7"/>
  <c r="R2274" i="7"/>
  <c r="X2299" i="7"/>
  <c r="P1249" i="7"/>
  <c r="W1690" i="7"/>
  <c r="W1839" i="7"/>
  <c r="X2014" i="7"/>
  <c r="X2053" i="7"/>
  <c r="T2089" i="7"/>
  <c r="V2187" i="7"/>
  <c r="Q2250" i="7"/>
  <c r="T2298" i="7"/>
  <c r="X2318" i="7"/>
  <c r="V2340" i="7"/>
  <c r="Q2361" i="7"/>
  <c r="P2383" i="7"/>
  <c r="O2383" i="7"/>
  <c r="T2418" i="7"/>
  <c r="U2437" i="7"/>
  <c r="S2458" i="7"/>
  <c r="R2509" i="7"/>
  <c r="P1729" i="7"/>
  <c r="O1729" i="7"/>
  <c r="P1795" i="7"/>
  <c r="O1795" i="7"/>
  <c r="X1918" i="7"/>
  <c r="V2044" i="7"/>
  <c r="X2077" i="7"/>
  <c r="Q2114" i="7"/>
  <c r="P2153" i="7"/>
  <c r="O2153" i="7"/>
  <c r="X2229" i="7"/>
  <c r="P2276" i="7"/>
  <c r="O2276" i="7"/>
  <c r="U2293" i="7"/>
  <c r="P2322" i="7"/>
  <c r="O2322" i="7"/>
  <c r="Q2336" i="7"/>
  <c r="P2363" i="7"/>
  <c r="O2363" i="7"/>
  <c r="P2388" i="7"/>
  <c r="O2388" i="7"/>
  <c r="T2407" i="7"/>
  <c r="T2447" i="7"/>
  <c r="P2491" i="7"/>
  <c r="O2491" i="7"/>
  <c r="U1806" i="7"/>
  <c r="P2046" i="7"/>
  <c r="O2046" i="7"/>
  <c r="W2350" i="7"/>
  <c r="W2436" i="7"/>
  <c r="X2492" i="7"/>
  <c r="V2548" i="7"/>
  <c r="R2585" i="7"/>
  <c r="Q2619" i="7"/>
  <c r="S2653" i="7"/>
  <c r="T2670" i="7"/>
  <c r="R2705" i="7"/>
  <c r="R2728" i="7"/>
  <c r="V2754" i="7"/>
  <c r="T2782" i="7"/>
  <c r="U2814" i="7"/>
  <c r="U2846" i="7"/>
  <c r="R1928" i="7"/>
  <c r="V2163" i="7"/>
  <c r="P2340" i="7"/>
  <c r="O2340" i="7"/>
  <c r="P2375" i="7"/>
  <c r="O2375" i="7"/>
  <c r="X2436" i="7"/>
  <c r="V2490" i="7"/>
  <c r="P2543" i="7"/>
  <c r="W2543" i="7"/>
  <c r="O2543" i="7"/>
  <c r="Q2577" i="7"/>
  <c r="V2615" i="7"/>
  <c r="Q2636" i="7"/>
  <c r="R2667" i="7"/>
  <c r="Q2700" i="7"/>
  <c r="U2730" i="7"/>
  <c r="Q2756" i="7"/>
  <c r="S2781" i="7"/>
  <c r="X2804" i="7"/>
  <c r="R2823" i="7"/>
  <c r="X2848" i="7"/>
  <c r="X1910" i="7"/>
  <c r="V2036" i="7"/>
  <c r="P2379" i="7"/>
  <c r="O2379" i="7"/>
  <c r="W2469" i="7"/>
  <c r="V2541" i="7"/>
  <c r="Q2582" i="7"/>
  <c r="T2626" i="7"/>
  <c r="T2667" i="7"/>
  <c r="Q2716" i="7"/>
  <c r="V2751" i="7"/>
  <c r="W2779" i="7"/>
  <c r="T2808" i="7"/>
  <c r="T2840" i="7"/>
  <c r="R1719" i="7"/>
  <c r="U1719" i="7"/>
  <c r="W2168" i="7"/>
  <c r="T2386" i="7"/>
  <c r="Q2449" i="7"/>
  <c r="P2507" i="7"/>
  <c r="O2507" i="7"/>
  <c r="Q2536" i="7"/>
  <c r="Q2561" i="7"/>
  <c r="U2597" i="7"/>
  <c r="U2624" i="7"/>
  <c r="S2645" i="7"/>
  <c r="U2674" i="7"/>
  <c r="U2695" i="7"/>
  <c r="Q2729" i="7"/>
  <c r="X2759" i="7"/>
  <c r="X2796" i="7"/>
  <c r="X2818" i="7"/>
  <c r="V2845" i="7"/>
  <c r="W2070" i="7"/>
  <c r="W2369" i="7"/>
  <c r="X2386" i="7"/>
  <c r="U2413" i="7"/>
  <c r="T2504" i="7"/>
  <c r="Q2514" i="7"/>
  <c r="Q2699" i="7"/>
  <c r="T2832" i="7"/>
  <c r="R2854" i="7"/>
  <c r="Q2043" i="7"/>
  <c r="U2238" i="7"/>
  <c r="X2351" i="7"/>
  <c r="X2371" i="7"/>
  <c r="U2565" i="7"/>
  <c r="X2628" i="7"/>
  <c r="V2711" i="7"/>
  <c r="P2754" i="7"/>
  <c r="O2754" i="7"/>
  <c r="T2776" i="7"/>
  <c r="X2800" i="7"/>
  <c r="T2822" i="7"/>
  <c r="X2852" i="7"/>
  <c r="X2476" i="7"/>
  <c r="S2581" i="7"/>
  <c r="V2759" i="7"/>
  <c r="W2857" i="7"/>
  <c r="U2886" i="7"/>
  <c r="Q2903" i="7"/>
  <c r="V2898" i="7"/>
  <c r="Q2472" i="7"/>
  <c r="P2524" i="7"/>
  <c r="O2524" i="7"/>
  <c r="V2530" i="7"/>
  <c r="V2655" i="7"/>
  <c r="P2751" i="7"/>
  <c r="O2751" i="7"/>
  <c r="X2861" i="7"/>
  <c r="U2893" i="7"/>
  <c r="U2508" i="7"/>
  <c r="V2559" i="7"/>
  <c r="R2633" i="7"/>
  <c r="R2683" i="7"/>
  <c r="X2770" i="7"/>
  <c r="X2797" i="7"/>
  <c r="T2863" i="7"/>
  <c r="U2885" i="7"/>
  <c r="T2903" i="7"/>
  <c r="T2600" i="7"/>
  <c r="X2874" i="7"/>
  <c r="X2378" i="7"/>
  <c r="X2541" i="7"/>
  <c r="P2706" i="7"/>
  <c r="O2706" i="7"/>
  <c r="R2768" i="7"/>
  <c r="X2795" i="7"/>
  <c r="P2877" i="7"/>
  <c r="O2877" i="7"/>
  <c r="T2895" i="7"/>
  <c r="U2623" i="7"/>
  <c r="T2734" i="7"/>
  <c r="P2540" i="7"/>
  <c r="O2540" i="7"/>
  <c r="R2577" i="7"/>
  <c r="V2605" i="7"/>
  <c r="Q2831" i="7"/>
  <c r="X2885" i="7"/>
  <c r="R2454" i="7"/>
  <c r="R2587" i="7"/>
  <c r="P2614" i="7"/>
  <c r="O2614" i="7"/>
  <c r="Q2675" i="7"/>
  <c r="Q2732" i="7"/>
  <c r="W2803" i="7"/>
  <c r="V2877" i="7"/>
  <c r="U2905" i="7"/>
  <c r="W2735" i="7"/>
  <c r="U2554" i="7"/>
  <c r="P2618" i="7"/>
  <c r="O2618" i="7"/>
  <c r="X2618" i="7"/>
  <c r="P2655" i="7"/>
  <c r="O2655" i="7"/>
  <c r="W2655" i="7"/>
  <c r="U2685" i="7"/>
  <c r="P2718" i="7"/>
  <c r="O2718" i="7"/>
  <c r="T2796" i="7"/>
  <c r="W2796" i="7"/>
  <c r="T2848" i="7"/>
  <c r="W2865" i="7"/>
  <c r="T2894" i="7"/>
  <c r="T2366" i="7"/>
  <c r="U2511" i="7"/>
  <c r="W2704" i="7"/>
  <c r="Q154" i="7"/>
  <c r="R197" i="7"/>
  <c r="P106" i="7"/>
  <c r="O106" i="7"/>
  <c r="P358" i="7"/>
  <c r="O358" i="7"/>
  <c r="U411" i="7"/>
  <c r="P657" i="7"/>
  <c r="O657" i="7"/>
  <c r="X139" i="7"/>
  <c r="X250" i="7"/>
  <c r="X496" i="7"/>
  <c r="R650" i="7"/>
  <c r="V10" i="7"/>
  <c r="U183" i="7"/>
  <c r="U366" i="7"/>
  <c r="R574" i="7"/>
  <c r="T23" i="7"/>
  <c r="P266" i="7"/>
  <c r="O266" i="7"/>
  <c r="R422" i="7"/>
  <c r="Q598" i="7"/>
  <c r="P668" i="7"/>
  <c r="O668" i="7"/>
  <c r="V736" i="7"/>
  <c r="P282" i="7"/>
  <c r="O282" i="7"/>
  <c r="W307" i="7"/>
  <c r="P464" i="7"/>
  <c r="O464" i="7"/>
  <c r="W464" i="7"/>
  <c r="W634" i="7"/>
  <c r="T835" i="7"/>
  <c r="X968" i="7"/>
  <c r="V1239" i="7"/>
  <c r="W41" i="7"/>
  <c r="U344" i="7"/>
  <c r="R443" i="7"/>
  <c r="X569" i="7"/>
  <c r="P725" i="7"/>
  <c r="O725" i="7"/>
  <c r="P960" i="7"/>
  <c r="O960" i="7"/>
  <c r="P1029" i="7"/>
  <c r="O1029" i="7"/>
  <c r="P1162" i="7"/>
  <c r="R1300" i="7"/>
  <c r="R1435" i="7"/>
  <c r="R111" i="7"/>
  <c r="R348" i="7"/>
  <c r="W439" i="7"/>
  <c r="Q592" i="7"/>
  <c r="T717" i="7"/>
  <c r="T953" i="7"/>
  <c r="U1011" i="7"/>
  <c r="P1194" i="7"/>
  <c r="O1194" i="7"/>
  <c r="Q1296" i="7"/>
  <c r="P1409" i="7"/>
  <c r="O1409" i="7"/>
  <c r="P29" i="7"/>
  <c r="O29" i="7"/>
  <c r="P156" i="7"/>
  <c r="O156" i="7"/>
  <c r="V225" i="7"/>
  <c r="R378" i="7"/>
  <c r="P484" i="7"/>
  <c r="O484" i="7"/>
  <c r="T672" i="7"/>
  <c r="R837" i="7"/>
  <c r="R923" i="7"/>
  <c r="U1019" i="7"/>
  <c r="T1071" i="7"/>
  <c r="P1147" i="7"/>
  <c r="O1147" i="7"/>
  <c r="U1282" i="7"/>
  <c r="X1318" i="7"/>
  <c r="V1439" i="7"/>
  <c r="P211" i="7"/>
  <c r="O211" i="7"/>
  <c r="P479" i="7"/>
  <c r="O479" i="7"/>
  <c r="P540" i="7"/>
  <c r="X673" i="7"/>
  <c r="R915" i="7"/>
  <c r="R996" i="7"/>
  <c r="V1045" i="7"/>
  <c r="T1201" i="7"/>
  <c r="R1324" i="7"/>
  <c r="R1392" i="7"/>
  <c r="P1464" i="7"/>
  <c r="O1464" i="7"/>
  <c r="R238" i="7"/>
  <c r="W540" i="7"/>
  <c r="P718" i="7"/>
  <c r="O718" i="7"/>
  <c r="T867" i="7"/>
  <c r="V967" i="7"/>
  <c r="X1059" i="7"/>
  <c r="Q1238" i="7"/>
  <c r="P1350" i="7"/>
  <c r="O1350" i="7"/>
  <c r="X1440" i="7"/>
  <c r="T20" i="7"/>
  <c r="R95" i="7"/>
  <c r="U408" i="7"/>
  <c r="W597" i="7"/>
  <c r="U696" i="7"/>
  <c r="V880" i="7"/>
  <c r="V951" i="7"/>
  <c r="Q1035" i="7"/>
  <c r="V1089" i="7"/>
  <c r="P1274" i="7"/>
  <c r="O1274" i="7"/>
  <c r="T1341" i="7"/>
  <c r="R1462" i="7"/>
  <c r="T688" i="7"/>
  <c r="T1690" i="7"/>
  <c r="Q1819" i="7"/>
  <c r="Q1891" i="7"/>
  <c r="Q2010" i="7"/>
  <c r="Q371" i="7"/>
  <c r="V1331" i="7"/>
  <c r="S1648" i="7"/>
  <c r="X1790" i="7"/>
  <c r="Q1874" i="7"/>
  <c r="T1938" i="7"/>
  <c r="P2026" i="7"/>
  <c r="O2026" i="7"/>
  <c r="W359" i="7"/>
  <c r="W1287" i="7"/>
  <c r="U1695" i="7"/>
  <c r="U1759" i="7"/>
  <c r="Q1843" i="7"/>
  <c r="R1935" i="7"/>
  <c r="P2074" i="7"/>
  <c r="O2074" i="7"/>
  <c r="T204" i="7"/>
  <c r="T1358" i="7"/>
  <c r="R1493" i="7"/>
  <c r="Q1553" i="7"/>
  <c r="X1649" i="7"/>
  <c r="X1718" i="7"/>
  <c r="V1843" i="7"/>
  <c r="R1911" i="7"/>
  <c r="P2066" i="7"/>
  <c r="O2066" i="7"/>
  <c r="Q324" i="7"/>
  <c r="P1488" i="7"/>
  <c r="O1488" i="7"/>
  <c r="Q1656" i="7"/>
  <c r="P1767" i="7"/>
  <c r="O1767" i="7"/>
  <c r="T1831" i="7"/>
  <c r="R1893" i="7"/>
  <c r="P2050" i="7"/>
  <c r="O2050" i="7"/>
  <c r="R2195" i="7"/>
  <c r="V1335" i="7"/>
  <c r="S1554" i="7"/>
  <c r="P1633" i="7"/>
  <c r="O1633" i="7"/>
  <c r="Q1713" i="7"/>
  <c r="R1805" i="7"/>
  <c r="P1886" i="7"/>
  <c r="O1886" i="7"/>
  <c r="T2046" i="7"/>
  <c r="P257" i="7"/>
  <c r="O257" i="7"/>
  <c r="R1172" i="7"/>
  <c r="R1534" i="7"/>
  <c r="R1619" i="7"/>
  <c r="T1689" i="7"/>
  <c r="V1757" i="7"/>
  <c r="R1873" i="7"/>
  <c r="U1982" i="7"/>
  <c r="P1733" i="7"/>
  <c r="O1733" i="7"/>
  <c r="S2068" i="7"/>
  <c r="W2318" i="7"/>
  <c r="X2419" i="7"/>
  <c r="V2565" i="7"/>
  <c r="X2607" i="7"/>
  <c r="R2651" i="7"/>
  <c r="U2711" i="7"/>
  <c r="T2763" i="7"/>
  <c r="V2827" i="7"/>
  <c r="U2894" i="7"/>
  <c r="X1969" i="7"/>
  <c r="X2411" i="7"/>
  <c r="Q2520" i="7"/>
  <c r="R2569" i="7"/>
  <c r="R2635" i="7"/>
  <c r="P2703" i="7"/>
  <c r="O2703" i="7"/>
  <c r="W2703" i="7"/>
  <c r="T2824" i="7"/>
  <c r="U1711" i="7"/>
  <c r="T1771" i="7"/>
  <c r="U1988" i="7"/>
  <c r="V2380" i="7"/>
  <c r="U2562" i="7"/>
  <c r="X2623" i="7"/>
  <c r="P2668" i="7"/>
  <c r="O2668" i="7"/>
  <c r="X2772" i="7"/>
  <c r="R2846" i="7"/>
  <c r="V1683" i="7"/>
  <c r="X2253" i="7"/>
  <c r="Q2342" i="7"/>
  <c r="T2398" i="7"/>
  <c r="R2512" i="7"/>
  <c r="Q2595" i="7"/>
  <c r="R2632" i="7"/>
  <c r="X2761" i="7"/>
  <c r="T2856" i="7"/>
  <c r="S1535" i="7"/>
  <c r="U1636" i="7"/>
  <c r="P2106" i="7"/>
  <c r="O2106" i="7"/>
  <c r="T2320" i="7"/>
  <c r="Q2406" i="7"/>
  <c r="P2518" i="7"/>
  <c r="X2518" i="7"/>
  <c r="O2518" i="7"/>
  <c r="V2567" i="7"/>
  <c r="Q2649" i="7"/>
  <c r="Q2705" i="7"/>
  <c r="V2748" i="7"/>
  <c r="T2814" i="7"/>
  <c r="X2908" i="7"/>
  <c r="Q2162" i="7"/>
  <c r="W2374" i="7"/>
  <c r="U2527" i="7"/>
  <c r="P2583" i="7"/>
  <c r="O2583" i="7"/>
  <c r="W2583" i="7"/>
  <c r="P2612" i="7"/>
  <c r="O2612" i="7"/>
  <c r="X2671" i="7"/>
  <c r="T2726" i="7"/>
  <c r="V2802" i="7"/>
  <c r="P2885" i="7"/>
  <c r="O2885" i="7"/>
  <c r="U1774" i="7"/>
  <c r="S2052" i="7"/>
  <c r="P2294" i="7"/>
  <c r="O2294" i="7"/>
  <c r="U2351" i="7"/>
  <c r="U2407" i="7"/>
  <c r="Q2489" i="7"/>
  <c r="R2560" i="7"/>
  <c r="V2599" i="7"/>
  <c r="V2669" i="7"/>
  <c r="T2710" i="7"/>
  <c r="U2787" i="7"/>
  <c r="T2844" i="7"/>
  <c r="T2121" i="7"/>
  <c r="P1050" i="7"/>
  <c r="O1050" i="7"/>
  <c r="V1526" i="7"/>
  <c r="P82" i="7"/>
  <c r="O82" i="7"/>
  <c r="X641" i="7"/>
  <c r="R1096" i="7"/>
  <c r="S391" i="7"/>
  <c r="V1708" i="7"/>
  <c r="R247" i="7"/>
  <c r="R605" i="7"/>
  <c r="P1098" i="7"/>
  <c r="P1769" i="7"/>
  <c r="O1769" i="7"/>
  <c r="V291" i="7"/>
  <c r="Q694" i="7"/>
  <c r="R1411" i="7"/>
  <c r="V1636" i="7"/>
  <c r="R208" i="7"/>
  <c r="X536" i="7"/>
  <c r="Q855" i="7"/>
  <c r="X1428" i="7"/>
  <c r="V1651" i="7"/>
  <c r="Q2772" i="7"/>
  <c r="P198" i="7"/>
  <c r="O198" i="7"/>
  <c r="Q841" i="7"/>
  <c r="U1793" i="7"/>
  <c r="X2346" i="7"/>
  <c r="R1559" i="7"/>
  <c r="U2295" i="7"/>
  <c r="P1601" i="7"/>
  <c r="O1601" i="7"/>
  <c r="S1169" i="7"/>
  <c r="X954" i="7"/>
  <c r="V494" i="7"/>
  <c r="Q1384" i="7"/>
  <c r="T1898" i="7"/>
  <c r="W1639" i="7"/>
  <c r="X2549" i="7"/>
  <c r="W2873" i="7"/>
  <c r="X1912" i="7"/>
  <c r="Q1943" i="7"/>
  <c r="V1951" i="7"/>
  <c r="T1988" i="7"/>
  <c r="R1995" i="7"/>
  <c r="W2026" i="7"/>
  <c r="V2037" i="7"/>
  <c r="U2048" i="7"/>
  <c r="W2058" i="7"/>
  <c r="V2069" i="7"/>
  <c r="U2080" i="7"/>
  <c r="W2090" i="7"/>
  <c r="V2101" i="7"/>
  <c r="U2112" i="7"/>
  <c r="W2122" i="7"/>
  <c r="V2133" i="7"/>
  <c r="U2144" i="7"/>
  <c r="W2154" i="7"/>
  <c r="V2165" i="7"/>
  <c r="U2176" i="7"/>
  <c r="W2186" i="7"/>
  <c r="V2197" i="7"/>
  <c r="U2208" i="7"/>
  <c r="W2218" i="7"/>
  <c r="V2229" i="7"/>
  <c r="U2240" i="7"/>
  <c r="W2250" i="7"/>
  <c r="V2261" i="7"/>
  <c r="S1704" i="7"/>
  <c r="P1737" i="7"/>
  <c r="O1737" i="7"/>
  <c r="T1756" i="7"/>
  <c r="R1781" i="7"/>
  <c r="X1848" i="7"/>
  <c r="Q1908" i="7"/>
  <c r="V1943" i="7"/>
  <c r="P1999" i="7"/>
  <c r="O1999" i="7"/>
  <c r="U2027" i="7"/>
  <c r="W2037" i="7"/>
  <c r="W2053" i="7"/>
  <c r="U2067" i="7"/>
  <c r="Q2079" i="7"/>
  <c r="V2088" i="7"/>
  <c r="S2097" i="7"/>
  <c r="X2106" i="7"/>
  <c r="P2114" i="7"/>
  <c r="O2114" i="7"/>
  <c r="S2121" i="7"/>
  <c r="V2128" i="7"/>
  <c r="Q2135" i="7"/>
  <c r="T2142" i="7"/>
  <c r="W2149" i="7"/>
  <c r="R2156" i="7"/>
  <c r="U2163" i="7"/>
  <c r="X2170" i="7"/>
  <c r="P2178" i="7"/>
  <c r="O2178" i="7"/>
  <c r="S2185" i="7"/>
  <c r="V2192" i="7"/>
  <c r="Q2199" i="7"/>
  <c r="T2206" i="7"/>
  <c r="W2213" i="7"/>
  <c r="R2220" i="7"/>
  <c r="U2227" i="7"/>
  <c r="X2234" i="7"/>
  <c r="P2242" i="7"/>
  <c r="O2242" i="7"/>
  <c r="S2249" i="7"/>
  <c r="V2256" i="7"/>
  <c r="Q2263" i="7"/>
  <c r="W1801" i="7"/>
  <c r="P2031" i="7"/>
  <c r="O2031" i="7"/>
  <c r="P2103" i="7"/>
  <c r="O2103" i="7"/>
  <c r="T2115" i="7"/>
  <c r="P2159" i="7"/>
  <c r="P2199" i="7"/>
  <c r="O2199" i="7"/>
  <c r="R2273" i="7"/>
  <c r="P2281" i="7"/>
  <c r="O2281" i="7"/>
  <c r="S2304" i="7"/>
  <c r="T2325" i="7"/>
  <c r="P2345" i="7"/>
  <c r="O2345" i="7"/>
  <c r="S2368" i="7"/>
  <c r="T2389" i="7"/>
  <c r="P2409" i="7"/>
  <c r="O2409" i="7"/>
  <c r="S2432" i="7"/>
  <c r="P2449" i="7"/>
  <c r="O2449" i="7"/>
  <c r="S2464" i="7"/>
  <c r="T2477" i="7"/>
  <c r="P2489" i="7"/>
  <c r="O2489" i="7"/>
  <c r="Q2502" i="7"/>
  <c r="U2514" i="7"/>
  <c r="S2528" i="7"/>
  <c r="P1861" i="7"/>
  <c r="O1861" i="7"/>
  <c r="R1949" i="7"/>
  <c r="P2055" i="7"/>
  <c r="O2055" i="7"/>
  <c r="T2091" i="7"/>
  <c r="T2139" i="7"/>
  <c r="T2251" i="7"/>
  <c r="V2272" i="7"/>
  <c r="S2323" i="7"/>
  <c r="S2387" i="7"/>
  <c r="U2066" i="7"/>
  <c r="R2085" i="7"/>
  <c r="V2169" i="7"/>
  <c r="W2290" i="7"/>
  <c r="W2306" i="7"/>
  <c r="W2322" i="7"/>
  <c r="W2338" i="7"/>
  <c r="W2354" i="7"/>
  <c r="W2370" i="7"/>
  <c r="W2386" i="7"/>
  <c r="W2418" i="7"/>
  <c r="V2445" i="7"/>
  <c r="X2455" i="7"/>
  <c r="R2465" i="7"/>
  <c r="W2474" i="7"/>
  <c r="T2483" i="7"/>
  <c r="V2493" i="7"/>
  <c r="S2502" i="7"/>
  <c r="P2511" i="7"/>
  <c r="W2511" i="7"/>
  <c r="O2511" i="7"/>
  <c r="X2519" i="7"/>
  <c r="R2529" i="7"/>
  <c r="Q1940" i="7"/>
  <c r="X2015" i="7"/>
  <c r="R2077" i="7"/>
  <c r="V2121" i="7"/>
  <c r="V2217" i="7"/>
  <c r="V2233" i="7"/>
  <c r="V2257" i="7"/>
  <c r="V2270" i="7"/>
  <c r="S2297" i="7"/>
  <c r="V2320" i="7"/>
  <c r="R2340" i="7"/>
  <c r="S2361" i="7"/>
  <c r="V2384" i="7"/>
  <c r="R2404" i="7"/>
  <c r="T2430" i="7"/>
  <c r="P2450" i="7"/>
  <c r="O2450" i="7"/>
  <c r="S2473" i="7"/>
  <c r="T2494" i="7"/>
  <c r="P2514" i="7"/>
  <c r="O2514" i="7"/>
  <c r="P1984" i="7"/>
  <c r="O1984" i="7"/>
  <c r="T2043" i="7"/>
  <c r="T2147" i="7"/>
  <c r="T2187" i="7"/>
  <c r="T2203" i="7"/>
  <c r="U2286" i="7"/>
  <c r="V2299" i="7"/>
  <c r="R2311" i="7"/>
  <c r="S2324" i="7"/>
  <c r="Q2338" i="7"/>
  <c r="U2350" i="7"/>
  <c r="V2363" i="7"/>
  <c r="R2375" i="7"/>
  <c r="S2388" i="7"/>
  <c r="Q2402" i="7"/>
  <c r="U2414" i="7"/>
  <c r="Q2426" i="7"/>
  <c r="S2436" i="7"/>
  <c r="R2447" i="7"/>
  <c r="Q2458" i="7"/>
  <c r="S2468" i="7"/>
  <c r="R2479" i="7"/>
  <c r="Q2490" i="7"/>
  <c r="S2500" i="7"/>
  <c r="W2512" i="7"/>
  <c r="S2524" i="7"/>
  <c r="U1714" i="7"/>
  <c r="X1711" i="7"/>
  <c r="V1866" i="7"/>
  <c r="R1894" i="7"/>
  <c r="Q1988" i="7"/>
  <c r="Q2015" i="7"/>
  <c r="U2106" i="7"/>
  <c r="R2165" i="7"/>
  <c r="R2269" i="7"/>
  <c r="R2272" i="7"/>
  <c r="U2281" i="7"/>
  <c r="Q2293" i="7"/>
  <c r="U2305" i="7"/>
  <c r="V2318" i="7"/>
  <c r="R2330" i="7"/>
  <c r="S2343" i="7"/>
  <c r="Q2357" i="7"/>
  <c r="U2369" i="7"/>
  <c r="W2379" i="7"/>
  <c r="V2390" i="7"/>
  <c r="U2401" i="7"/>
  <c r="W2411" i="7"/>
  <c r="R2426" i="7"/>
  <c r="R2442" i="7"/>
  <c r="R2458" i="7"/>
  <c r="R2474" i="7"/>
  <c r="R2490" i="7"/>
  <c r="R2506" i="7"/>
  <c r="R2522" i="7"/>
  <c r="T2035" i="7"/>
  <c r="T2179" i="7"/>
  <c r="X2317" i="7"/>
  <c r="X2360" i="7"/>
  <c r="Q2399" i="7"/>
  <c r="R2428" i="7"/>
  <c r="T2468" i="7"/>
  <c r="U2472" i="7"/>
  <c r="X2496" i="7"/>
  <c r="R2515" i="7"/>
  <c r="S2536" i="7"/>
  <c r="T2557" i="7"/>
  <c r="P2577" i="7"/>
  <c r="O2577" i="7"/>
  <c r="S2600" i="7"/>
  <c r="T2621" i="7"/>
  <c r="P2641" i="7"/>
  <c r="O2641" i="7"/>
  <c r="S2664" i="7"/>
  <c r="T2685" i="7"/>
  <c r="P2705" i="7"/>
  <c r="O2705" i="7"/>
  <c r="S2728" i="7"/>
  <c r="T2281" i="7"/>
  <c r="T2324" i="7"/>
  <c r="X2341" i="7"/>
  <c r="Q2372" i="7"/>
  <c r="U2400" i="7"/>
  <c r="Q2461" i="7"/>
  <c r="P2509" i="7"/>
  <c r="O2509" i="7"/>
  <c r="U2529" i="7"/>
  <c r="S2571" i="7"/>
  <c r="S2635" i="7"/>
  <c r="T2688" i="7"/>
  <c r="T2712" i="7"/>
  <c r="P2732" i="7"/>
  <c r="O2732" i="7"/>
  <c r="X2223" i="7"/>
  <c r="X2280" i="7"/>
  <c r="Q2308" i="7"/>
  <c r="Q2351" i="7"/>
  <c r="U2371" i="7"/>
  <c r="R2406" i="7"/>
  <c r="U2424" i="7"/>
  <c r="Q2437" i="7"/>
  <c r="Q2453" i="7"/>
  <c r="Q2463" i="7"/>
  <c r="V2463" i="7"/>
  <c r="T2497" i="7"/>
  <c r="W2546" i="7"/>
  <c r="W2578" i="7"/>
  <c r="W2610" i="7"/>
  <c r="W2642" i="7"/>
  <c r="W2674" i="7"/>
  <c r="W2706" i="7"/>
  <c r="W2305" i="7"/>
  <c r="P2333" i="7"/>
  <c r="S2333" i="7"/>
  <c r="O2333" i="7"/>
  <c r="T2377" i="7"/>
  <c r="T2409" i="7"/>
  <c r="X2408" i="7"/>
  <c r="R2484" i="7"/>
  <c r="U2533" i="7"/>
  <c r="V2534" i="7"/>
  <c r="V2552" i="7"/>
  <c r="R2564" i="7"/>
  <c r="S2577" i="7"/>
  <c r="R2596" i="7"/>
  <c r="S2617" i="7"/>
  <c r="W2637" i="7"/>
  <c r="W2653" i="7"/>
  <c r="W2669" i="7"/>
  <c r="W2685" i="7"/>
  <c r="W2701" i="7"/>
  <c r="W2717" i="7"/>
  <c r="W2733" i="7"/>
  <c r="X2207" i="7"/>
  <c r="Q2292" i="7"/>
  <c r="Q2335" i="7"/>
  <c r="U2352" i="7"/>
  <c r="R2382" i="7"/>
  <c r="T2433" i="7"/>
  <c r="X2432" i="7"/>
  <c r="U2440" i="7"/>
  <c r="V2450" i="7"/>
  <c r="P2456" i="7"/>
  <c r="O2456" i="7"/>
  <c r="Q2460" i="7"/>
  <c r="X2480" i="7"/>
  <c r="R2491" i="7"/>
  <c r="Q2527" i="7"/>
  <c r="V2527" i="7"/>
  <c r="R2543" i="7"/>
  <c r="P2549" i="7"/>
  <c r="O2549" i="7"/>
  <c r="U2558" i="7"/>
  <c r="R2567" i="7"/>
  <c r="T2577" i="7"/>
  <c r="Q2586" i="7"/>
  <c r="V2595" i="7"/>
  <c r="S2604" i="7"/>
  <c r="P2613" i="7"/>
  <c r="U2613" i="7"/>
  <c r="O2613" i="7"/>
  <c r="U2622" i="7"/>
  <c r="R2631" i="7"/>
  <c r="T2641" i="7"/>
  <c r="Q2650" i="7"/>
  <c r="V2659" i="7"/>
  <c r="S2668" i="7"/>
  <c r="P2677" i="7"/>
  <c r="O2677" i="7"/>
  <c r="U2686" i="7"/>
  <c r="R2695" i="7"/>
  <c r="T2705" i="7"/>
  <c r="Q2714" i="7"/>
  <c r="V2723" i="7"/>
  <c r="S2732" i="7"/>
  <c r="U2742" i="7"/>
  <c r="S2756" i="7"/>
  <c r="T2777" i="7"/>
  <c r="U1832" i="7"/>
  <c r="Q2062" i="7"/>
  <c r="Q2295" i="7"/>
  <c r="U2312" i="7"/>
  <c r="U2355" i="7"/>
  <c r="R2387" i="7"/>
  <c r="Q2477" i="7"/>
  <c r="U2513" i="7"/>
  <c r="W2539" i="7"/>
  <c r="V2550" i="7"/>
  <c r="U2561" i="7"/>
  <c r="W2571" i="7"/>
  <c r="V2582" i="7"/>
  <c r="U2593" i="7"/>
  <c r="W2603" i="7"/>
  <c r="V2614" i="7"/>
  <c r="U2625" i="7"/>
  <c r="W2635" i="7"/>
  <c r="V2646" i="7"/>
  <c r="U2657" i="7"/>
  <c r="W2667" i="7"/>
  <c r="V2678" i="7"/>
  <c r="R2690" i="7"/>
  <c r="S2703" i="7"/>
  <c r="Q2717" i="7"/>
  <c r="U2729" i="7"/>
  <c r="S2743" i="7"/>
  <c r="U1827" i="7"/>
  <c r="Q1927" i="7"/>
  <c r="X2127" i="7"/>
  <c r="T2273" i="7"/>
  <c r="T2316" i="7"/>
  <c r="X2333" i="7"/>
  <c r="X2384" i="7"/>
  <c r="X2413" i="7"/>
  <c r="R2462" i="7"/>
  <c r="P2485" i="7"/>
  <c r="R2494" i="7"/>
  <c r="P2520" i="7"/>
  <c r="O2520" i="7"/>
  <c r="Q2524" i="7"/>
  <c r="P2539" i="7"/>
  <c r="O2539" i="7"/>
  <c r="Q2544" i="7"/>
  <c r="T2551" i="7"/>
  <c r="W2558" i="7"/>
  <c r="R2565" i="7"/>
  <c r="U2572" i="7"/>
  <c r="X2579" i="7"/>
  <c r="P2587" i="7"/>
  <c r="O2587" i="7"/>
  <c r="S2594" i="7"/>
  <c r="V2601" i="7"/>
  <c r="Q2608" i="7"/>
  <c r="T2615" i="7"/>
  <c r="W2622" i="7"/>
  <c r="R2629" i="7"/>
  <c r="U2636" i="7"/>
  <c r="X2643" i="7"/>
  <c r="P2651" i="7"/>
  <c r="O2651" i="7"/>
  <c r="S2658" i="7"/>
  <c r="V2665" i="7"/>
  <c r="Q2672" i="7"/>
  <c r="T2679" i="7"/>
  <c r="W2686" i="7"/>
  <c r="R2693" i="7"/>
  <c r="U2700" i="7"/>
  <c r="X2707" i="7"/>
  <c r="P2715" i="7"/>
  <c r="S2722" i="7"/>
  <c r="V2729" i="7"/>
  <c r="Q2736" i="7"/>
  <c r="V2745" i="7"/>
  <c r="S2754" i="7"/>
  <c r="V2769" i="7"/>
  <c r="T2466" i="7"/>
  <c r="X2544" i="7"/>
  <c r="T2620" i="7"/>
  <c r="T2684" i="7"/>
  <c r="X2704" i="7"/>
  <c r="R2743" i="7"/>
  <c r="T2765" i="7"/>
  <c r="V2763" i="7"/>
  <c r="U2777" i="7"/>
  <c r="T2787" i="7"/>
  <c r="P2799" i="7"/>
  <c r="O2799" i="7"/>
  <c r="Q2812" i="7"/>
  <c r="U2824" i="7"/>
  <c r="S2838" i="7"/>
  <c r="T2851" i="7"/>
  <c r="P2863" i="7"/>
  <c r="O2863" i="7"/>
  <c r="Q2876" i="7"/>
  <c r="U2888" i="7"/>
  <c r="S2902" i="7"/>
  <c r="R2342" i="7"/>
  <c r="R2614" i="7"/>
  <c r="V2650" i="7"/>
  <c r="U2763" i="7"/>
  <c r="R2804" i="7"/>
  <c r="R2836" i="7"/>
  <c r="R2868" i="7"/>
  <c r="R2900" i="7"/>
  <c r="V2658" i="7"/>
  <c r="R2780" i="7"/>
  <c r="R2363" i="7"/>
  <c r="X2416" i="7"/>
  <c r="X2504" i="7"/>
  <c r="R2566" i="7"/>
  <c r="V2602" i="7"/>
  <c r="P2728" i="7"/>
  <c r="O2728" i="7"/>
  <c r="W2743" i="7"/>
  <c r="S2747" i="7"/>
  <c r="X2760" i="7"/>
  <c r="W2792" i="7"/>
  <c r="W2824" i="7"/>
  <c r="W2856" i="7"/>
  <c r="W2888" i="7"/>
  <c r="Q2575" i="7"/>
  <c r="W2783" i="7"/>
  <c r="R2910" i="7"/>
  <c r="R2278" i="7"/>
  <c r="W2537" i="7"/>
  <c r="V2594" i="7"/>
  <c r="V2642" i="7"/>
  <c r="P2750" i="7"/>
  <c r="O2750" i="7"/>
  <c r="V2766" i="7"/>
  <c r="W2781" i="7"/>
  <c r="U2793" i="7"/>
  <c r="V2806" i="7"/>
  <c r="R2818" i="7"/>
  <c r="S2831" i="7"/>
  <c r="Q2845" i="7"/>
  <c r="U2857" i="7"/>
  <c r="V2870" i="7"/>
  <c r="R2882" i="7"/>
  <c r="S2895" i="7"/>
  <c r="T2908" i="7"/>
  <c r="X2293" i="7"/>
  <c r="T2393" i="7"/>
  <c r="X2584" i="7"/>
  <c r="T2752" i="7"/>
  <c r="X2753" i="7"/>
  <c r="W2767" i="7"/>
  <c r="P2779" i="7"/>
  <c r="O2779" i="7"/>
  <c r="U2788" i="7"/>
  <c r="W2798" i="7"/>
  <c r="V2809" i="7"/>
  <c r="U2820" i="7"/>
  <c r="W2830" i="7"/>
  <c r="V2841" i="7"/>
  <c r="U2852" i="7"/>
  <c r="W2862" i="7"/>
  <c r="V2873" i="7"/>
  <c r="U2884" i="7"/>
  <c r="W2894" i="7"/>
  <c r="V2905" i="7"/>
  <c r="W2240" i="7"/>
  <c r="P2560" i="7"/>
  <c r="O2560" i="7"/>
  <c r="T2580" i="7"/>
  <c r="T2636" i="7"/>
  <c r="T2668" i="7"/>
  <c r="T2716" i="7"/>
  <c r="R2746" i="7"/>
  <c r="V2747" i="7"/>
  <c r="Q2761" i="7"/>
  <c r="S2775" i="7"/>
  <c r="T2786" i="7"/>
  <c r="T2794" i="7"/>
  <c r="T2802" i="7"/>
  <c r="T2810" i="7"/>
  <c r="T2818" i="7"/>
  <c r="T2826" i="7"/>
  <c r="T2834" i="7"/>
  <c r="T2842" i="7"/>
  <c r="T2850" i="7"/>
  <c r="T2858" i="7"/>
  <c r="T2866" i="7"/>
  <c r="T2874" i="7"/>
  <c r="T2882" i="7"/>
  <c r="T2890" i="7"/>
  <c r="T2898" i="7"/>
  <c r="T2906" i="7"/>
  <c r="R1622" i="7"/>
  <c r="U1699" i="7"/>
  <c r="P1781" i="7"/>
  <c r="O1781" i="7"/>
  <c r="X2494" i="7"/>
  <c r="W2815" i="7"/>
  <c r="S2573" i="7"/>
  <c r="V2690" i="7"/>
  <c r="S2760" i="7"/>
  <c r="V2773" i="7"/>
  <c r="V2783" i="7"/>
  <c r="T2789" i="7"/>
  <c r="T2797" i="7"/>
  <c r="T2805" i="7"/>
  <c r="T2813" i="7"/>
  <c r="T2821" i="7"/>
  <c r="T2829" i="7"/>
  <c r="T2837" i="7"/>
  <c r="T2845" i="7"/>
  <c r="T2853" i="7"/>
  <c r="T2861" i="7"/>
  <c r="T2869" i="7"/>
  <c r="T2877" i="7"/>
  <c r="T2885" i="7"/>
  <c r="T2893" i="7"/>
  <c r="T2901" i="7"/>
  <c r="T2909" i="7"/>
  <c r="X2624" i="7"/>
  <c r="S2819" i="7"/>
  <c r="Q26" i="7"/>
  <c r="P58" i="7"/>
  <c r="O58" i="7"/>
  <c r="T86" i="7"/>
  <c r="Q104" i="7"/>
  <c r="X122" i="7"/>
  <c r="Q171" i="7"/>
  <c r="Q58" i="7"/>
  <c r="X81" i="7"/>
  <c r="X97" i="7"/>
  <c r="U118" i="7"/>
  <c r="Q133" i="7"/>
  <c r="X156" i="7"/>
  <c r="X26" i="7"/>
  <c r="X67" i="7"/>
  <c r="T88" i="7"/>
  <c r="T104" i="7"/>
  <c r="X121" i="7"/>
  <c r="T151" i="7"/>
  <c r="P8" i="7"/>
  <c r="O8" i="7"/>
  <c r="Q23" i="7"/>
  <c r="U54" i="7"/>
  <c r="T80" i="7"/>
  <c r="V99" i="7"/>
  <c r="P117" i="7"/>
  <c r="T135" i="7"/>
  <c r="V153" i="7"/>
  <c r="Q8" i="7"/>
  <c r="U43" i="7"/>
  <c r="U77" i="7"/>
  <c r="X99" i="7"/>
  <c r="T117" i="7"/>
  <c r="R141" i="7"/>
  <c r="P5" i="7"/>
  <c r="O5" i="7"/>
  <c r="X19" i="7"/>
  <c r="Q42" i="7"/>
  <c r="T70" i="7"/>
  <c r="W85" i="7"/>
  <c r="P100" i="7"/>
  <c r="O100" i="7"/>
  <c r="X114" i="7"/>
  <c r="P129" i="7"/>
  <c r="O129" i="7"/>
  <c r="V150" i="7"/>
  <c r="T12" i="7"/>
  <c r="V40" i="7"/>
  <c r="V59" i="7"/>
  <c r="V79" i="7"/>
  <c r="U100" i="7"/>
  <c r="T122" i="7"/>
  <c r="Q147" i="7"/>
  <c r="Q165" i="7"/>
  <c r="T172" i="7"/>
  <c r="V24" i="7"/>
  <c r="W28" i="7"/>
  <c r="R133" i="7"/>
  <c r="W174" i="7"/>
  <c r="R194" i="7"/>
  <c r="Q224" i="7"/>
  <c r="U253" i="7"/>
  <c r="R277" i="7"/>
  <c r="S314" i="7"/>
  <c r="P56" i="7"/>
  <c r="O56" i="7"/>
  <c r="W118" i="7"/>
  <c r="S189" i="7"/>
  <c r="W76" i="7"/>
  <c r="P179" i="7"/>
  <c r="O179" i="7"/>
  <c r="X203" i="7"/>
  <c r="W234" i="7"/>
  <c r="V281" i="7"/>
  <c r="Q310" i="7"/>
  <c r="V177" i="7"/>
  <c r="S196" i="7"/>
  <c r="U224" i="7"/>
  <c r="R269" i="7"/>
  <c r="X297" i="7"/>
  <c r="Q315" i="7"/>
  <c r="R4" i="7"/>
  <c r="T7" i="7"/>
  <c r="W185" i="7"/>
  <c r="U222" i="7"/>
  <c r="R245" i="7"/>
  <c r="T269" i="7"/>
  <c r="U292" i="7"/>
  <c r="S309" i="7"/>
  <c r="P334" i="7"/>
  <c r="O334" i="7"/>
  <c r="P171" i="7"/>
  <c r="O171" i="7"/>
  <c r="T175" i="7"/>
  <c r="Q195" i="7"/>
  <c r="V222" i="7"/>
  <c r="R262" i="7"/>
  <c r="W288" i="7"/>
  <c r="X326" i="7"/>
  <c r="V206" i="7"/>
  <c r="V250" i="7"/>
  <c r="U407" i="7"/>
  <c r="V473" i="7"/>
  <c r="V512" i="7"/>
  <c r="U548" i="7"/>
  <c r="Q357" i="7"/>
  <c r="T386" i="7"/>
  <c r="P423" i="7"/>
  <c r="O423" i="7"/>
  <c r="T467" i="7"/>
  <c r="Q494" i="7"/>
  <c r="Q525" i="7"/>
  <c r="Q552" i="7"/>
  <c r="W314" i="7"/>
  <c r="X350" i="7"/>
  <c r="Q430" i="7"/>
  <c r="R494" i="7"/>
  <c r="R527" i="7"/>
  <c r="V550" i="7"/>
  <c r="T261" i="7"/>
  <c r="X281" i="7"/>
  <c r="Q305" i="7"/>
  <c r="R311" i="7"/>
  <c r="W342" i="7"/>
  <c r="Q363" i="7"/>
  <c r="U383" i="7"/>
  <c r="T419" i="7"/>
  <c r="P448" i="7"/>
  <c r="O448" i="7"/>
  <c r="X479" i="7"/>
  <c r="W514" i="7"/>
  <c r="R534" i="7"/>
  <c r="R191" i="7"/>
  <c r="W207" i="7"/>
  <c r="W212" i="7"/>
  <c r="P374" i="7"/>
  <c r="O374" i="7"/>
  <c r="U419" i="7"/>
  <c r="Q462" i="7"/>
  <c r="W509" i="7"/>
  <c r="X532" i="7"/>
  <c r="Q549" i="7"/>
  <c r="T246" i="7"/>
  <c r="R356" i="7"/>
  <c r="U385" i="7"/>
  <c r="Q422" i="7"/>
  <c r="U481" i="7"/>
  <c r="S498" i="7"/>
  <c r="Q526" i="7"/>
  <c r="T468" i="7"/>
  <c r="P588" i="7"/>
  <c r="T588" i="7"/>
  <c r="O588" i="7"/>
  <c r="S307" i="7"/>
  <c r="Q339" i="7"/>
  <c r="V479" i="7"/>
  <c r="Q378" i="7"/>
  <c r="S382" i="7"/>
  <c r="T402" i="7"/>
  <c r="W557" i="7"/>
  <c r="Q601" i="7"/>
  <c r="U628" i="7"/>
  <c r="P663" i="7"/>
  <c r="O663" i="7"/>
  <c r="P717" i="7"/>
  <c r="O717" i="7"/>
  <c r="R294" i="7"/>
  <c r="R437" i="7"/>
  <c r="X503" i="7"/>
  <c r="V546" i="7"/>
  <c r="R453" i="7"/>
  <c r="V497" i="7"/>
  <c r="P520" i="7"/>
  <c r="O520" i="7"/>
  <c r="S563" i="7"/>
  <c r="V610" i="7"/>
  <c r="U269" i="7"/>
  <c r="S380" i="7"/>
  <c r="V538" i="7"/>
  <c r="X580" i="7"/>
  <c r="T600" i="7"/>
  <c r="T636" i="7"/>
  <c r="V665" i="7"/>
  <c r="X734" i="7"/>
  <c r="W580" i="7"/>
  <c r="Q693" i="7"/>
  <c r="P733" i="7"/>
  <c r="O733" i="7"/>
  <c r="V760" i="7"/>
  <c r="U871" i="7"/>
  <c r="W455" i="7"/>
  <c r="P643" i="7"/>
  <c r="O643" i="7"/>
  <c r="X684" i="7"/>
  <c r="X697" i="7"/>
  <c r="V737" i="7"/>
  <c r="R769" i="7"/>
  <c r="V817" i="7"/>
  <c r="X860" i="7"/>
  <c r="R892" i="7"/>
  <c r="Q943" i="7"/>
  <c r="X420" i="7"/>
  <c r="X576" i="7"/>
  <c r="Q649" i="7"/>
  <c r="V678" i="7"/>
  <c r="W734" i="7"/>
  <c r="V765" i="7"/>
  <c r="V870" i="7"/>
  <c r="U532" i="7"/>
  <c r="X626" i="7"/>
  <c r="V728" i="7"/>
  <c r="X767" i="7"/>
  <c r="V821" i="7"/>
  <c r="X867" i="7"/>
  <c r="V911" i="7"/>
  <c r="T945" i="7"/>
  <c r="Q362" i="7"/>
  <c r="T557" i="7"/>
  <c r="R598" i="7"/>
  <c r="X612" i="7"/>
  <c r="X657" i="7"/>
  <c r="X718" i="7"/>
  <c r="R773" i="7"/>
  <c r="T851" i="7"/>
  <c r="Q893" i="7"/>
  <c r="T972" i="7"/>
  <c r="W572" i="7"/>
  <c r="V633" i="7"/>
  <c r="X672" i="7"/>
  <c r="T709" i="7"/>
  <c r="R768" i="7"/>
  <c r="P819" i="7"/>
  <c r="O819" i="7"/>
  <c r="U864" i="7"/>
  <c r="T893" i="7"/>
  <c r="X945" i="7"/>
  <c r="W629" i="7"/>
  <c r="R891" i="7"/>
  <c r="W894" i="7"/>
  <c r="R1006" i="7"/>
  <c r="R1036" i="7"/>
  <c r="Q1059" i="7"/>
  <c r="R1084" i="7"/>
  <c r="P1111" i="7"/>
  <c r="O1111" i="7"/>
  <c r="P1131" i="7"/>
  <c r="O1131" i="7"/>
  <c r="P1158" i="7"/>
  <c r="O1158" i="7"/>
  <c r="T1186" i="7"/>
  <c r="V1216" i="7"/>
  <c r="T684" i="7"/>
  <c r="V975" i="7"/>
  <c r="P985" i="7"/>
  <c r="O985" i="7"/>
  <c r="U1018" i="7"/>
  <c r="P1051" i="7"/>
  <c r="O1051" i="7"/>
  <c r="T1078" i="7"/>
  <c r="R1105" i="7"/>
  <c r="T1135" i="7"/>
  <c r="R1156" i="7"/>
  <c r="R1195" i="7"/>
  <c r="P1221" i="7"/>
  <c r="O1221" i="7"/>
  <c r="U653" i="7"/>
  <c r="T937" i="7"/>
  <c r="U947" i="7"/>
  <c r="W1016" i="7"/>
  <c r="V1080" i="7"/>
  <c r="V1109" i="7"/>
  <c r="T1131" i="7"/>
  <c r="R1152" i="7"/>
  <c r="R1173" i="7"/>
  <c r="V1208" i="7"/>
  <c r="R670" i="7"/>
  <c r="V739" i="7"/>
  <c r="V777" i="7"/>
  <c r="P815" i="7"/>
  <c r="O815" i="7"/>
  <c r="W824" i="7"/>
  <c r="R956" i="7"/>
  <c r="W958" i="7"/>
  <c r="R1007" i="7"/>
  <c r="P1039" i="7"/>
  <c r="O1039" i="7"/>
  <c r="X1055" i="7"/>
  <c r="Q1085" i="7"/>
  <c r="X1107" i="7"/>
  <c r="V1148" i="7"/>
  <c r="T1189" i="7"/>
  <c r="P1213" i="7"/>
  <c r="O1213" i="7"/>
  <c r="R654" i="7"/>
  <c r="V810" i="7"/>
  <c r="T924" i="7"/>
  <c r="X958" i="7"/>
  <c r="W1182" i="7"/>
  <c r="T1213" i="7"/>
  <c r="S890" i="7"/>
  <c r="P921" i="7"/>
  <c r="O921" i="7"/>
  <c r="V1037" i="7"/>
  <c r="Q1069" i="7"/>
  <c r="T1138" i="7"/>
  <c r="T1159" i="7"/>
  <c r="T1209" i="7"/>
  <c r="V350" i="7"/>
  <c r="T693" i="7"/>
  <c r="S752" i="7"/>
  <c r="R907" i="7"/>
  <c r="X1035" i="7"/>
  <c r="X1130" i="7"/>
  <c r="U1159" i="7"/>
  <c r="X1198" i="7"/>
  <c r="P1159" i="7"/>
  <c r="O1159" i="7"/>
  <c r="V1256" i="7"/>
  <c r="X1298" i="7"/>
  <c r="T1346" i="7"/>
  <c r="R1415" i="7"/>
  <c r="R1514" i="7"/>
  <c r="T1593" i="7"/>
  <c r="Q1631" i="7"/>
  <c r="V1687" i="7"/>
  <c r="V999" i="7"/>
  <c r="R1104" i="7"/>
  <c r="P1114" i="7"/>
  <c r="O1114" i="7"/>
  <c r="V1124" i="7"/>
  <c r="V1217" i="7"/>
  <c r="V1276" i="7"/>
  <c r="R1542" i="7"/>
  <c r="S1032" i="7"/>
  <c r="V1292" i="7"/>
  <c r="S1394" i="7"/>
  <c r="Q1571" i="7"/>
  <c r="T880" i="7"/>
  <c r="T1079" i="7"/>
  <c r="U1111" i="7"/>
  <c r="V1126" i="7"/>
  <c r="T1246" i="7"/>
  <c r="V1272" i="7"/>
  <c r="P1297" i="7"/>
  <c r="O1297" i="7"/>
  <c r="X1326" i="7"/>
  <c r="R1368" i="7"/>
  <c r="U1396" i="7"/>
  <c r="V1431" i="7"/>
  <c r="R1466" i="7"/>
  <c r="R1518" i="7"/>
  <c r="R1571" i="7"/>
  <c r="T1590" i="7"/>
  <c r="P1621" i="7"/>
  <c r="O1621" i="7"/>
  <c r="T1665" i="7"/>
  <c r="P1238" i="7"/>
  <c r="O1238" i="7"/>
  <c r="T1277" i="7"/>
  <c r="Q1342" i="7"/>
  <c r="R1447" i="7"/>
  <c r="Q1489" i="7"/>
  <c r="S1551" i="7"/>
  <c r="S1617" i="7"/>
  <c r="P1646" i="7"/>
  <c r="O1646" i="7"/>
  <c r="R1108" i="7"/>
  <c r="P1118" i="7"/>
  <c r="O1118" i="7"/>
  <c r="U1121" i="7"/>
  <c r="Q1133" i="7"/>
  <c r="V1223" i="7"/>
  <c r="U1242" i="7"/>
  <c r="T1293" i="7"/>
  <c r="V1332" i="7"/>
  <c r="P1385" i="7"/>
  <c r="O1385" i="7"/>
  <c r="T1420" i="7"/>
  <c r="T1480" i="7"/>
  <c r="U1521" i="7"/>
  <c r="P1558" i="7"/>
  <c r="O1558" i="7"/>
  <c r="Q1587" i="7"/>
  <c r="X1626" i="7"/>
  <c r="Q1648" i="7"/>
  <c r="X1697" i="7"/>
  <c r="P984" i="7"/>
  <c r="O984" i="7"/>
  <c r="Q999" i="7"/>
  <c r="X1201" i="7"/>
  <c r="P1254" i="7"/>
  <c r="O1254" i="7"/>
  <c r="P1278" i="7"/>
  <c r="O1278" i="7"/>
  <c r="T1322" i="7"/>
  <c r="T1354" i="7"/>
  <c r="R1395" i="7"/>
  <c r="V1418" i="7"/>
  <c r="R1434" i="7"/>
  <c r="T1472" i="7"/>
  <c r="T1516" i="7"/>
  <c r="R1554" i="7"/>
  <c r="V1579" i="7"/>
  <c r="V1600" i="7"/>
  <c r="X1617" i="7"/>
  <c r="X1646" i="7"/>
  <c r="W1688" i="7"/>
  <c r="R1264" i="7"/>
  <c r="T1400" i="7"/>
  <c r="W1559" i="7"/>
  <c r="R1675" i="7"/>
  <c r="X1677" i="7"/>
  <c r="P1708" i="7"/>
  <c r="O1708" i="7"/>
  <c r="U1733" i="7"/>
  <c r="V1771" i="7"/>
  <c r="Q1853" i="7"/>
  <c r="X1939" i="7"/>
  <c r="P2014" i="7"/>
  <c r="O2014" i="7"/>
  <c r="R1284" i="7"/>
  <c r="P1390" i="7"/>
  <c r="O1390" i="7"/>
  <c r="Q1654" i="7"/>
  <c r="U1728" i="7"/>
  <c r="W1754" i="7"/>
  <c r="U1791" i="7"/>
  <c r="P1822" i="7"/>
  <c r="O1822" i="7"/>
  <c r="R1855" i="7"/>
  <c r="T1882" i="7"/>
  <c r="V1931" i="7"/>
  <c r="R1967" i="7"/>
  <c r="X1995" i="7"/>
  <c r="P2019" i="7"/>
  <c r="O2019" i="7"/>
  <c r="P1354" i="7"/>
  <c r="O1354" i="7"/>
  <c r="P1658" i="7"/>
  <c r="O1658" i="7"/>
  <c r="W1696" i="7"/>
  <c r="V1703" i="7"/>
  <c r="Q1778" i="7"/>
  <c r="U1942" i="7"/>
  <c r="V1987" i="7"/>
  <c r="P1366" i="7"/>
  <c r="O1366" i="7"/>
  <c r="R1418" i="7"/>
  <c r="P1662" i="7"/>
  <c r="O1662" i="7"/>
  <c r="W1668" i="7"/>
  <c r="S1724" i="7"/>
  <c r="Q1746" i="7"/>
  <c r="T1778" i="7"/>
  <c r="R1815" i="7"/>
  <c r="U1844" i="7"/>
  <c r="X1878" i="7"/>
  <c r="Q1920" i="7"/>
  <c r="Q1955" i="7"/>
  <c r="X1987" i="7"/>
  <c r="Q2034" i="7"/>
  <c r="W1399" i="7"/>
  <c r="V1644" i="7"/>
  <c r="Q1666" i="7"/>
  <c r="T1736" i="7"/>
  <c r="V1751" i="7"/>
  <c r="V1806" i="7"/>
  <c r="V1837" i="7"/>
  <c r="V1900" i="7"/>
  <c r="V1955" i="7"/>
  <c r="R1992" i="7"/>
  <c r="V1319" i="7"/>
  <c r="Q1675" i="7"/>
  <c r="X1674" i="7"/>
  <c r="U1736" i="7"/>
  <c r="S1758" i="7"/>
  <c r="V1797" i="7"/>
  <c r="T1834" i="7"/>
  <c r="R1865" i="7"/>
  <c r="R1897" i="7"/>
  <c r="V1940" i="7"/>
  <c r="U1966" i="7"/>
  <c r="Q2003" i="7"/>
  <c r="R1560" i="7"/>
  <c r="R1799" i="7"/>
  <c r="U1820" i="7"/>
  <c r="X1881" i="7"/>
  <c r="V2028" i="7"/>
  <c r="P2118" i="7"/>
  <c r="O2118" i="7"/>
  <c r="P2241" i="7"/>
  <c r="O2241" i="7"/>
  <c r="U2311" i="7"/>
  <c r="X2391" i="7"/>
  <c r="X2415" i="7"/>
  <c r="V2436" i="7"/>
  <c r="Q2480" i="7"/>
  <c r="T1456" i="7"/>
  <c r="T1786" i="7"/>
  <c r="V1828" i="7"/>
  <c r="S1898" i="7"/>
  <c r="Q2050" i="7"/>
  <c r="X2070" i="7"/>
  <c r="V2115" i="7"/>
  <c r="Q2154" i="7"/>
  <c r="P2217" i="7"/>
  <c r="O2217" i="7"/>
  <c r="X2276" i="7"/>
  <c r="V2300" i="7"/>
  <c r="T2319" i="7"/>
  <c r="P2335" i="7"/>
  <c r="O2335" i="7"/>
  <c r="R2360" i="7"/>
  <c r="X2388" i="7"/>
  <c r="T2424" i="7"/>
  <c r="U2455" i="7"/>
  <c r="U2493" i="7"/>
  <c r="V1756" i="7"/>
  <c r="T1951" i="7"/>
  <c r="V1972" i="7"/>
  <c r="T2041" i="7"/>
  <c r="R2183" i="7"/>
  <c r="V2316" i="7"/>
  <c r="T2370" i="7"/>
  <c r="X2420" i="7"/>
  <c r="W2457" i="7"/>
  <c r="V2508" i="7"/>
  <c r="R1367" i="7"/>
  <c r="P1756" i="7"/>
  <c r="O1756" i="7"/>
  <c r="U1801" i="7"/>
  <c r="U1927" i="7"/>
  <c r="W2008" i="7"/>
  <c r="V2048" i="7"/>
  <c r="R2079" i="7"/>
  <c r="P2126" i="7"/>
  <c r="O2126" i="7"/>
  <c r="X2189" i="7"/>
  <c r="X2275" i="7"/>
  <c r="Q2296" i="7"/>
  <c r="T2318" i="7"/>
  <c r="Q2334" i="7"/>
  <c r="U2357" i="7"/>
  <c r="S2405" i="7"/>
  <c r="S2434" i="7"/>
  <c r="V2468" i="7"/>
  <c r="P2526" i="7"/>
  <c r="O2526" i="7"/>
  <c r="X2526" i="7"/>
  <c r="W1694" i="7"/>
  <c r="R1837" i="7"/>
  <c r="P1859" i="7"/>
  <c r="O1859" i="7"/>
  <c r="Q1923" i="7"/>
  <c r="T1959" i="7"/>
  <c r="V2123" i="7"/>
  <c r="U2282" i="7"/>
  <c r="T2304" i="7"/>
  <c r="X1241" i="7"/>
  <c r="X1764" i="7"/>
  <c r="U1876" i="7"/>
  <c r="P2027" i="7"/>
  <c r="O2027" i="7"/>
  <c r="V2060" i="7"/>
  <c r="Q2138" i="7"/>
  <c r="Q2194" i="7"/>
  <c r="T2279" i="7"/>
  <c r="P2303" i="7"/>
  <c r="O2303" i="7"/>
  <c r="T2323" i="7"/>
  <c r="Q2347" i="7"/>
  <c r="P2347" i="7"/>
  <c r="O2347" i="7"/>
  <c r="O2734" i="7"/>
  <c r="O1313" i="7"/>
  <c r="O2784" i="7"/>
  <c r="S132" i="7"/>
  <c r="W1006" i="7"/>
  <c r="W489" i="7"/>
  <c r="V2219" i="7"/>
  <c r="W2760" i="7"/>
  <c r="W2898" i="7"/>
  <c r="V1615" i="7"/>
  <c r="V2198" i="7"/>
  <c r="V2262" i="7"/>
  <c r="W2752" i="7"/>
  <c r="U1986" i="7"/>
  <c r="U2016" i="7"/>
  <c r="W2019" i="7"/>
  <c r="U2033" i="7"/>
  <c r="Q2045" i="7"/>
  <c r="P2056" i="7"/>
  <c r="O2056" i="7"/>
  <c r="R2066" i="7"/>
  <c r="Q2077" i="7"/>
  <c r="P2088" i="7"/>
  <c r="O2088" i="7"/>
  <c r="R2098" i="7"/>
  <c r="Q2109" i="7"/>
  <c r="P2120" i="7"/>
  <c r="O2120" i="7"/>
  <c r="R2130" i="7"/>
  <c r="S2143" i="7"/>
  <c r="R2154" i="7"/>
  <c r="Q2165" i="7"/>
  <c r="P2176" i="7"/>
  <c r="O2176" i="7"/>
  <c r="R2186" i="7"/>
  <c r="Q2197" i="7"/>
  <c r="O2197" i="7"/>
  <c r="P2197" i="7"/>
  <c r="P2208" i="7"/>
  <c r="O2208" i="7"/>
  <c r="R2218" i="7"/>
  <c r="Q2229" i="7"/>
  <c r="P2240" i="7"/>
  <c r="O2240" i="7"/>
  <c r="R2250" i="7"/>
  <c r="Q2261" i="7"/>
  <c r="W1704" i="7"/>
  <c r="S1789" i="7"/>
  <c r="P1805" i="7"/>
  <c r="O1805" i="7"/>
  <c r="T1844" i="7"/>
  <c r="X1845" i="7"/>
  <c r="Q1903" i="7"/>
  <c r="U1931" i="7"/>
  <c r="S1973" i="7"/>
  <c r="Q1980" i="7"/>
  <c r="T2004" i="7"/>
  <c r="R2011" i="7"/>
  <c r="S2034" i="7"/>
  <c r="S2050" i="7"/>
  <c r="S2066" i="7"/>
  <c r="S2082" i="7"/>
  <c r="T2095" i="7"/>
  <c r="P2107" i="7"/>
  <c r="W2107" i="7"/>
  <c r="O2107" i="7"/>
  <c r="Q2120" i="7"/>
  <c r="U2132" i="7"/>
  <c r="S2146" i="7"/>
  <c r="T2159" i="7"/>
  <c r="P2171" i="7"/>
  <c r="W2171" i="7"/>
  <c r="O2171" i="7"/>
  <c r="Q2184" i="7"/>
  <c r="U2196" i="7"/>
  <c r="S2210" i="7"/>
  <c r="T2223" i="7"/>
  <c r="P2235" i="7"/>
  <c r="W2235" i="7"/>
  <c r="O2235" i="7"/>
  <c r="Q2248" i="7"/>
  <c r="U2260" i="7"/>
  <c r="W1593" i="7"/>
  <c r="S1781" i="7"/>
  <c r="V1778" i="7"/>
  <c r="V1791" i="7"/>
  <c r="P1829" i="7"/>
  <c r="O1829" i="7"/>
  <c r="S1866" i="7"/>
  <c r="W1873" i="7"/>
  <c r="P1893" i="7"/>
  <c r="T1921" i="7"/>
  <c r="W1952" i="7"/>
  <c r="R1966" i="7"/>
  <c r="W1985" i="7"/>
  <c r="U2010" i="7"/>
  <c r="R2022" i="7"/>
  <c r="S2037" i="7"/>
  <c r="U2055" i="7"/>
  <c r="U2071" i="7"/>
  <c r="Q2083" i="7"/>
  <c r="S2093" i="7"/>
  <c r="U2103" i="7"/>
  <c r="R2112" i="7"/>
  <c r="R2120" i="7"/>
  <c r="R2128" i="7"/>
  <c r="R2136" i="7"/>
  <c r="U2143" i="7"/>
  <c r="X2150" i="7"/>
  <c r="P2158" i="7"/>
  <c r="O2158" i="7"/>
  <c r="S2165" i="7"/>
  <c r="V2172" i="7"/>
  <c r="Q2179" i="7"/>
  <c r="T2186" i="7"/>
  <c r="W2193" i="7"/>
  <c r="R2200" i="7"/>
  <c r="U2207" i="7"/>
  <c r="X2214" i="7"/>
  <c r="P2222" i="7"/>
  <c r="O2222" i="7"/>
  <c r="S2229" i="7"/>
  <c r="V2236" i="7"/>
  <c r="Q2243" i="7"/>
  <c r="T2250" i="7"/>
  <c r="W2257" i="7"/>
  <c r="R2264" i="7"/>
  <c r="P1696" i="7"/>
  <c r="O1696" i="7"/>
  <c r="W1708" i="7"/>
  <c r="Q1750" i="7"/>
  <c r="V1745" i="7"/>
  <c r="R1766" i="7"/>
  <c r="U1771" i="7"/>
  <c r="Q1788" i="7"/>
  <c r="Q1911" i="7"/>
  <c r="T1956" i="7"/>
  <c r="U1968" i="7"/>
  <c r="Q1999" i="7"/>
  <c r="V2019" i="7"/>
  <c r="T2029" i="7"/>
  <c r="V2039" i="7"/>
  <c r="S2048" i="7"/>
  <c r="P2057" i="7"/>
  <c r="O2057" i="7"/>
  <c r="X2065" i="7"/>
  <c r="R2075" i="7"/>
  <c r="W2084" i="7"/>
  <c r="T2093" i="7"/>
  <c r="V2103" i="7"/>
  <c r="S2112" i="7"/>
  <c r="P2121" i="7"/>
  <c r="O2121" i="7"/>
  <c r="X2129" i="7"/>
  <c r="R2139" i="7"/>
  <c r="W2148" i="7"/>
  <c r="S2160" i="7"/>
  <c r="S2176" i="7"/>
  <c r="S2192" i="7"/>
  <c r="T2205" i="7"/>
  <c r="S2216" i="7"/>
  <c r="T2229" i="7"/>
  <c r="X2241" i="7"/>
  <c r="W2252" i="7"/>
  <c r="T2261" i="7"/>
  <c r="U1750" i="7"/>
  <c r="S1818" i="7"/>
  <c r="P1845" i="7"/>
  <c r="O1845" i="7"/>
  <c r="P1864" i="7"/>
  <c r="O1864" i="7"/>
  <c r="T1897" i="7"/>
  <c r="X1925" i="7"/>
  <c r="P1952" i="7"/>
  <c r="O1952" i="7"/>
  <c r="S1964" i="7"/>
  <c r="Q1974" i="7"/>
  <c r="X2019" i="7"/>
  <c r="U2029" i="7"/>
  <c r="X2036" i="7"/>
  <c r="P2044" i="7"/>
  <c r="O2044" i="7"/>
  <c r="S2051" i="7"/>
  <c r="V2058" i="7"/>
  <c r="Q2065" i="7"/>
  <c r="T2072" i="7"/>
  <c r="W2079" i="7"/>
  <c r="R2086" i="7"/>
  <c r="U2093" i="7"/>
  <c r="X2100" i="7"/>
  <c r="P2108" i="7"/>
  <c r="O2108" i="7"/>
  <c r="S2115" i="7"/>
  <c r="V2122" i="7"/>
  <c r="Q2129" i="7"/>
  <c r="T2136" i="7"/>
  <c r="W2143" i="7"/>
  <c r="R2150" i="7"/>
  <c r="U2157" i="7"/>
  <c r="X2164" i="7"/>
  <c r="P2172" i="7"/>
  <c r="O2172" i="7"/>
  <c r="S2179" i="7"/>
  <c r="V2186" i="7"/>
  <c r="Q2193" i="7"/>
  <c r="O2193" i="7"/>
  <c r="T2200" i="7"/>
  <c r="W2207" i="7"/>
  <c r="R2214" i="7"/>
  <c r="U2221" i="7"/>
  <c r="X2228" i="7"/>
  <c r="P2236" i="7"/>
  <c r="O2236" i="7"/>
  <c r="S2243" i="7"/>
  <c r="V2250" i="7"/>
  <c r="Q2257" i="7"/>
  <c r="T2264" i="7"/>
  <c r="X1808" i="7"/>
  <c r="Q1820" i="7"/>
  <c r="X1869" i="7"/>
  <c r="X1880" i="7"/>
  <c r="Q1919" i="7"/>
  <c r="U1939" i="7"/>
  <c r="P1967" i="7"/>
  <c r="O1967" i="7"/>
  <c r="X1984" i="7"/>
  <c r="V1991" i="7"/>
  <c r="Q2028" i="7"/>
  <c r="S2038" i="7"/>
  <c r="R2049" i="7"/>
  <c r="Q2060" i="7"/>
  <c r="S2070" i="7"/>
  <c r="R2081" i="7"/>
  <c r="Q2092" i="7"/>
  <c r="S2102" i="7"/>
  <c r="R2113" i="7"/>
  <c r="Q2124" i="7"/>
  <c r="S2134" i="7"/>
  <c r="R2145" i="7"/>
  <c r="Q2156" i="7"/>
  <c r="S2166" i="7"/>
  <c r="R2177" i="7"/>
  <c r="Q2188" i="7"/>
  <c r="S2198" i="7"/>
  <c r="R2209" i="7"/>
  <c r="Q2220" i="7"/>
  <c r="S2230" i="7"/>
  <c r="R2241" i="7"/>
  <c r="Q2252" i="7"/>
  <c r="S2262" i="7"/>
  <c r="U1702" i="7"/>
  <c r="Q1736" i="7"/>
  <c r="X1752" i="7"/>
  <c r="Q1782" i="7"/>
  <c r="Q1855" i="7"/>
  <c r="U1904" i="7"/>
  <c r="P1959" i="7"/>
  <c r="O1959" i="7"/>
  <c r="T1995" i="7"/>
  <c r="V2022" i="7"/>
  <c r="Q2039" i="7"/>
  <c r="Q2055" i="7"/>
  <c r="W2069" i="7"/>
  <c r="V2080" i="7"/>
  <c r="S2089" i="7"/>
  <c r="X2098" i="7"/>
  <c r="U2107" i="7"/>
  <c r="X2114" i="7"/>
  <c r="P2122" i="7"/>
  <c r="S2129" i="7"/>
  <c r="V2136" i="7"/>
  <c r="Q2143" i="7"/>
  <c r="T2150" i="7"/>
  <c r="W2157" i="7"/>
  <c r="R2164" i="7"/>
  <c r="U2171" i="7"/>
  <c r="X2178" i="7"/>
  <c r="P2186" i="7"/>
  <c r="O2186" i="7"/>
  <c r="S2193" i="7"/>
  <c r="V2200" i="7"/>
  <c r="Q2207" i="7"/>
  <c r="T2214" i="7"/>
  <c r="W2221" i="7"/>
  <c r="R2228" i="7"/>
  <c r="U2235" i="7"/>
  <c r="X2242" i="7"/>
  <c r="P2250" i="7"/>
  <c r="O2250" i="7"/>
  <c r="S2257" i="7"/>
  <c r="V2264" i="7"/>
  <c r="P1808" i="7"/>
  <c r="O1808" i="7"/>
  <c r="T2027" i="7"/>
  <c r="T2099" i="7"/>
  <c r="X2111" i="7"/>
  <c r="T2155" i="7"/>
  <c r="T2195" i="7"/>
  <c r="V2269" i="7"/>
  <c r="T2285" i="7"/>
  <c r="P2305" i="7"/>
  <c r="O2305" i="7"/>
  <c r="S2328" i="7"/>
  <c r="T2349" i="7"/>
  <c r="P2369" i="7"/>
  <c r="O2369" i="7"/>
  <c r="S2392" i="7"/>
  <c r="T2413" i="7"/>
  <c r="P2433" i="7"/>
  <c r="O2433" i="7"/>
  <c r="U2450" i="7"/>
  <c r="P2465" i="7"/>
  <c r="O2465" i="7"/>
  <c r="Q2478" i="7"/>
  <c r="U2490" i="7"/>
  <c r="S2504" i="7"/>
  <c r="T2517" i="7"/>
  <c r="P2529" i="7"/>
  <c r="O2529" i="7"/>
  <c r="T1857" i="7"/>
  <c r="W1944" i="7"/>
  <c r="T2051" i="7"/>
  <c r="X2087" i="7"/>
  <c r="X2135" i="7"/>
  <c r="X2247" i="7"/>
  <c r="W2271" i="7"/>
  <c r="S2331" i="7"/>
  <c r="S2395" i="7"/>
  <c r="R2069" i="7"/>
  <c r="V2081" i="7"/>
  <c r="V2277" i="7"/>
  <c r="V2293" i="7"/>
  <c r="V2309" i="7"/>
  <c r="V2325" i="7"/>
  <c r="V2341" i="7"/>
  <c r="V2357" i="7"/>
  <c r="V2373" i="7"/>
  <c r="V2389" i="7"/>
  <c r="V2405" i="7"/>
  <c r="V2421" i="7"/>
  <c r="W2434" i="7"/>
  <c r="S2446" i="7"/>
  <c r="R2457" i="7"/>
  <c r="W2466" i="7"/>
  <c r="T2475" i="7"/>
  <c r="V2485" i="7"/>
  <c r="S2494" i="7"/>
  <c r="P2503" i="7"/>
  <c r="O2503" i="7"/>
  <c r="X2511" i="7"/>
  <c r="R2521" i="7"/>
  <c r="W2530" i="7"/>
  <c r="U1936" i="7"/>
  <c r="Q2022" i="7"/>
  <c r="V2073" i="7"/>
  <c r="S2220" i="7"/>
  <c r="S2236" i="7"/>
  <c r="S2260" i="7"/>
  <c r="X2273" i="7"/>
  <c r="V2280" i="7"/>
  <c r="R2300" i="7"/>
  <c r="S2321" i="7"/>
  <c r="V2344" i="7"/>
  <c r="R2364" i="7"/>
  <c r="S2385" i="7"/>
  <c r="V2408" i="7"/>
  <c r="S2433" i="7"/>
  <c r="T2454" i="7"/>
  <c r="P2474" i="7"/>
  <c r="O2474" i="7"/>
  <c r="S2497" i="7"/>
  <c r="T2518" i="7"/>
  <c r="T1980" i="7"/>
  <c r="X2039" i="7"/>
  <c r="X2143" i="7"/>
  <c r="X2183" i="7"/>
  <c r="X2199" i="7"/>
  <c r="U2278" i="7"/>
  <c r="R2287" i="7"/>
  <c r="S2300" i="7"/>
  <c r="Q2314" i="7"/>
  <c r="U2326" i="7"/>
  <c r="V2339" i="7"/>
  <c r="R2351" i="7"/>
  <c r="S2364" i="7"/>
  <c r="Q2378" i="7"/>
  <c r="O2378" i="7"/>
  <c r="P2378" i="7"/>
  <c r="U2390" i="7"/>
  <c r="V2403" i="7"/>
  <c r="R2415" i="7"/>
  <c r="V2427" i="7"/>
  <c r="U2438" i="7"/>
  <c r="W2448" i="7"/>
  <c r="V2459" i="7"/>
  <c r="U2470" i="7"/>
  <c r="W2480" i="7"/>
  <c r="V2491" i="7"/>
  <c r="U2502" i="7"/>
  <c r="V2515" i="7"/>
  <c r="U2526" i="7"/>
  <c r="Q1718" i="7"/>
  <c r="S1869" i="7"/>
  <c r="S1893" i="7"/>
  <c r="V1890" i="7"/>
  <c r="U1984" i="7"/>
  <c r="U2011" i="7"/>
  <c r="R2109" i="7"/>
  <c r="V2161" i="7"/>
  <c r="V2265" i="7"/>
  <c r="V2268" i="7"/>
  <c r="R2282" i="7"/>
  <c r="V2294" i="7"/>
  <c r="R2306" i="7"/>
  <c r="S2319" i="7"/>
  <c r="Q2333" i="7"/>
  <c r="U2345" i="7"/>
  <c r="V2358" i="7"/>
  <c r="R2370" i="7"/>
  <c r="Q2381" i="7"/>
  <c r="S2391" i="7"/>
  <c r="R2402" i="7"/>
  <c r="Q2413" i="7"/>
  <c r="W2427" i="7"/>
  <c r="W2443" i="7"/>
  <c r="W2459" i="7"/>
  <c r="W2475" i="7"/>
  <c r="W2491" i="7"/>
  <c r="W2507" i="7"/>
  <c r="W2523" i="7"/>
  <c r="X2031" i="7"/>
  <c r="X2175" i="7"/>
  <c r="X2296" i="7"/>
  <c r="Q2324" i="7"/>
  <c r="Q2367" i="7"/>
  <c r="U2395" i="7"/>
  <c r="V2424" i="7"/>
  <c r="X2464" i="7"/>
  <c r="R2475" i="7"/>
  <c r="Q2503" i="7"/>
  <c r="V2511" i="7"/>
  <c r="W2532" i="7"/>
  <c r="S2560" i="7"/>
  <c r="T2581" i="7"/>
  <c r="P2601" i="7"/>
  <c r="O2601" i="7"/>
  <c r="S2624" i="7"/>
  <c r="T2645" i="7"/>
  <c r="P2665" i="7"/>
  <c r="Q2665" i="7"/>
  <c r="O2665" i="7"/>
  <c r="S2688" i="7"/>
  <c r="T2709" i="7"/>
  <c r="P2729" i="7"/>
  <c r="O2729" i="7"/>
  <c r="X2277" i="7"/>
  <c r="X2320" i="7"/>
  <c r="Q2348" i="7"/>
  <c r="U2368" i="7"/>
  <c r="R2403" i="7"/>
  <c r="U2457" i="7"/>
  <c r="T2505" i="7"/>
  <c r="R2532" i="7"/>
  <c r="S2579" i="7"/>
  <c r="S2643" i="7"/>
  <c r="S2691" i="7"/>
  <c r="S2715" i="7"/>
  <c r="T2736" i="7"/>
  <c r="Q2230" i="7"/>
  <c r="Q2287" i="7"/>
  <c r="U2304" i="7"/>
  <c r="U2347" i="7"/>
  <c r="R2374" i="7"/>
  <c r="V2402" i="7"/>
  <c r="R2427" i="7"/>
  <c r="U2433" i="7"/>
  <c r="U2449" i="7"/>
  <c r="U2459" i="7"/>
  <c r="S2493" i="7"/>
  <c r="X2493" i="7"/>
  <c r="S2550" i="7"/>
  <c r="S2582" i="7"/>
  <c r="S2614" i="7"/>
  <c r="S2646" i="7"/>
  <c r="S2678" i="7"/>
  <c r="S2710" i="7"/>
  <c r="P2312" i="7"/>
  <c r="O2312" i="7"/>
  <c r="T2329" i="7"/>
  <c r="X2373" i="7"/>
  <c r="X2405" i="7"/>
  <c r="Q2415" i="7"/>
  <c r="V2480" i="7"/>
  <c r="U2535" i="7"/>
  <c r="W2533" i="7"/>
  <c r="S2553" i="7"/>
  <c r="T2566" i="7"/>
  <c r="R2580" i="7"/>
  <c r="V2600" i="7"/>
  <c r="R2620" i="7"/>
  <c r="V2640" i="7"/>
  <c r="V2656" i="7"/>
  <c r="V2672" i="7"/>
  <c r="V2688" i="7"/>
  <c r="V2704" i="7"/>
  <c r="V2720" i="7"/>
  <c r="V2736" i="7"/>
  <c r="Q2214" i="7"/>
  <c r="U2288" i="7"/>
  <c r="U2331" i="7"/>
  <c r="R2355" i="7"/>
  <c r="V2378" i="7"/>
  <c r="X2429" i="7"/>
  <c r="Q2439" i="7"/>
  <c r="R2443" i="7"/>
  <c r="P2453" i="7"/>
  <c r="O2453" i="7"/>
  <c r="T2452" i="7"/>
  <c r="U2456" i="7"/>
  <c r="Q2487" i="7"/>
  <c r="V2487" i="7"/>
  <c r="U2523" i="7"/>
  <c r="W2535" i="7"/>
  <c r="W2536" i="7"/>
  <c r="U2550" i="7"/>
  <c r="R2559" i="7"/>
  <c r="T2569" i="7"/>
  <c r="Q2578" i="7"/>
  <c r="V2587" i="7"/>
  <c r="S2596" i="7"/>
  <c r="P2605" i="7"/>
  <c r="O2605" i="7"/>
  <c r="U2614" i="7"/>
  <c r="R2623" i="7"/>
  <c r="T2633" i="7"/>
  <c r="Q2642" i="7"/>
  <c r="V2651" i="7"/>
  <c r="S2660" i="7"/>
  <c r="P2669" i="7"/>
  <c r="O2669" i="7"/>
  <c r="U2678" i="7"/>
  <c r="R2687" i="7"/>
  <c r="T2697" i="7"/>
  <c r="Q2706" i="7"/>
  <c r="V2715" i="7"/>
  <c r="S2724" i="7"/>
  <c r="P2733" i="7"/>
  <c r="O2733" i="7"/>
  <c r="T2745" i="7"/>
  <c r="P2757" i="7"/>
  <c r="O2757" i="7"/>
  <c r="P2781" i="7"/>
  <c r="O2781" i="7"/>
  <c r="R1835" i="7"/>
  <c r="U2058" i="7"/>
  <c r="U2291" i="7"/>
  <c r="R2315" i="7"/>
  <c r="R2358" i="7"/>
  <c r="V2383" i="7"/>
  <c r="U2473" i="7"/>
  <c r="R2516" i="7"/>
  <c r="Q2541" i="7"/>
  <c r="S2551" i="7"/>
  <c r="R2562" i="7"/>
  <c r="Q2573" i="7"/>
  <c r="S2583" i="7"/>
  <c r="R2594" i="7"/>
  <c r="Q2605" i="7"/>
  <c r="S2615" i="7"/>
  <c r="R2626" i="7"/>
  <c r="Q2637" i="7"/>
  <c r="S2647" i="7"/>
  <c r="R2658" i="7"/>
  <c r="Q2669" i="7"/>
  <c r="S2679" i="7"/>
  <c r="Q2693" i="7"/>
  <c r="U2705" i="7"/>
  <c r="V2718" i="7"/>
  <c r="R2730" i="7"/>
  <c r="S2751" i="7"/>
  <c r="R1830" i="7"/>
  <c r="U1923" i="7"/>
  <c r="Q2134" i="7"/>
  <c r="X2269" i="7"/>
  <c r="X2312" i="7"/>
  <c r="Q2340" i="7"/>
  <c r="Q2391" i="7"/>
  <c r="Q2420" i="7"/>
  <c r="S2474" i="7"/>
  <c r="T2481" i="7"/>
  <c r="X2502" i="7"/>
  <c r="T2516" i="7"/>
  <c r="U2520" i="7"/>
  <c r="X2539" i="7"/>
  <c r="V2545" i="7"/>
  <c r="Q2552" i="7"/>
  <c r="T2559" i="7"/>
  <c r="W2566" i="7"/>
  <c r="R2573" i="7"/>
  <c r="U2580" i="7"/>
  <c r="X2587" i="7"/>
  <c r="P2595" i="7"/>
  <c r="O2595" i="7"/>
  <c r="S2602" i="7"/>
  <c r="V2609" i="7"/>
  <c r="Q2616" i="7"/>
  <c r="T2623" i="7"/>
  <c r="W2630" i="7"/>
  <c r="R2637" i="7"/>
  <c r="U2644" i="7"/>
  <c r="X2651" i="7"/>
  <c r="P2659" i="7"/>
  <c r="O2659" i="7"/>
  <c r="S2666" i="7"/>
  <c r="V2673" i="7"/>
  <c r="Q2680" i="7"/>
  <c r="T2687" i="7"/>
  <c r="W2694" i="7"/>
  <c r="R2701" i="7"/>
  <c r="U2708" i="7"/>
  <c r="X2715" i="7"/>
  <c r="P2723" i="7"/>
  <c r="O2723" i="7"/>
  <c r="W2723" i="7"/>
  <c r="S2730" i="7"/>
  <c r="V2737" i="7"/>
  <c r="S2746" i="7"/>
  <c r="P2755" i="7"/>
  <c r="W2755" i="7"/>
  <c r="O2755" i="7"/>
  <c r="S2770" i="7"/>
  <c r="X2462" i="7"/>
  <c r="Q2551" i="7"/>
  <c r="W2551" i="7"/>
  <c r="X2616" i="7"/>
  <c r="X2680" i="7"/>
  <c r="Q2711" i="7"/>
  <c r="V2739" i="7"/>
  <c r="R2766" i="7"/>
  <c r="P2771" i="7"/>
  <c r="O2771" i="7"/>
  <c r="U2778" i="7"/>
  <c r="Q2788" i="7"/>
  <c r="U2800" i="7"/>
  <c r="S2814" i="7"/>
  <c r="T2827" i="7"/>
  <c r="P2839" i="7"/>
  <c r="O2839" i="7"/>
  <c r="Q2852" i="7"/>
  <c r="U2864" i="7"/>
  <c r="S2878" i="7"/>
  <c r="T2891" i="7"/>
  <c r="P2903" i="7"/>
  <c r="X2903" i="7"/>
  <c r="O2903" i="7"/>
  <c r="W2904" i="7"/>
  <c r="V2338" i="7"/>
  <c r="V2610" i="7"/>
  <c r="S2677" i="7"/>
  <c r="P2772" i="7"/>
  <c r="O2772" i="7"/>
  <c r="S2809" i="7"/>
  <c r="S2841" i="7"/>
  <c r="S2873" i="7"/>
  <c r="S2905" i="7"/>
  <c r="P2736" i="7"/>
  <c r="O2736" i="7"/>
  <c r="W2799" i="7"/>
  <c r="S2362" i="7"/>
  <c r="V2359" i="7"/>
  <c r="Q2423" i="7"/>
  <c r="Q2511" i="7"/>
  <c r="V2562" i="7"/>
  <c r="P2680" i="7"/>
  <c r="O2680" i="7"/>
  <c r="T2724" i="7"/>
  <c r="P2744" i="7"/>
  <c r="O2744" i="7"/>
  <c r="Q2749" i="7"/>
  <c r="P2774" i="7"/>
  <c r="O2774" i="7"/>
  <c r="S2796" i="7"/>
  <c r="S2828" i="7"/>
  <c r="S2860" i="7"/>
  <c r="S2892" i="7"/>
  <c r="U2571" i="7"/>
  <c r="W2791" i="7"/>
  <c r="S2277" i="7"/>
  <c r="X2272" i="7"/>
  <c r="X2536" i="7"/>
  <c r="W2625" i="7"/>
  <c r="P2704" i="7"/>
  <c r="O2704" i="7"/>
  <c r="W2753" i="7"/>
  <c r="T2768" i="7"/>
  <c r="V2782" i="7"/>
  <c r="R2794" i="7"/>
  <c r="S2807" i="7"/>
  <c r="Q2821" i="7"/>
  <c r="U2833" i="7"/>
  <c r="V2846" i="7"/>
  <c r="R2858" i="7"/>
  <c r="S2871" i="7"/>
  <c r="Q2885" i="7"/>
  <c r="U2897" i="7"/>
  <c r="Q2300" i="7"/>
  <c r="X2389" i="7"/>
  <c r="Q2591" i="7"/>
  <c r="P2756" i="7"/>
  <c r="O2756" i="7"/>
  <c r="P2763" i="7"/>
  <c r="O2763" i="7"/>
  <c r="U2769" i="7"/>
  <c r="T2775" i="7"/>
  <c r="R2789" i="7"/>
  <c r="Q2800" i="7"/>
  <c r="S2810" i="7"/>
  <c r="R2821" i="7"/>
  <c r="Q2832" i="7"/>
  <c r="S2842" i="7"/>
  <c r="R2853" i="7"/>
  <c r="Q2864" i="7"/>
  <c r="S2874" i="7"/>
  <c r="R2885" i="7"/>
  <c r="Q2896" i="7"/>
  <c r="S2906" i="7"/>
  <c r="P2247" i="7"/>
  <c r="O2247" i="7"/>
  <c r="T2556" i="7"/>
  <c r="X2576" i="7"/>
  <c r="X2632" i="7"/>
  <c r="X2664" i="7"/>
  <c r="X2712" i="7"/>
  <c r="V2742" i="7"/>
  <c r="P2753" i="7"/>
  <c r="O2753" i="7"/>
  <c r="P2762" i="7"/>
  <c r="O2762" i="7"/>
  <c r="R2776" i="7"/>
  <c r="Q2787" i="7"/>
  <c r="Q2795" i="7"/>
  <c r="Q2803" i="7"/>
  <c r="Q2811" i="7"/>
  <c r="Q2819" i="7"/>
  <c r="Q2827" i="7"/>
  <c r="Q2835" i="7"/>
  <c r="Q2843" i="7"/>
  <c r="Q2851" i="7"/>
  <c r="Q2859" i="7"/>
  <c r="Q2867" i="7"/>
  <c r="Q2875" i="7"/>
  <c r="Q2883" i="7"/>
  <c r="Q2891" i="7"/>
  <c r="Q2899" i="7"/>
  <c r="Q2907" i="7"/>
  <c r="S1621" i="7"/>
  <c r="V1618" i="7"/>
  <c r="R1702" i="7"/>
  <c r="T1777" i="7"/>
  <c r="Q2501" i="7"/>
  <c r="W2823" i="7"/>
  <c r="S2621" i="7"/>
  <c r="S2733" i="7"/>
  <c r="R2761" i="7"/>
  <c r="T2774" i="7"/>
  <c r="S2784" i="7"/>
  <c r="Q2790" i="7"/>
  <c r="Q2798" i="7"/>
  <c r="Q2806" i="7"/>
  <c r="Q2814" i="7"/>
  <c r="Q2822" i="7"/>
  <c r="Q2830" i="7"/>
  <c r="Q2838" i="7"/>
  <c r="Q2846" i="7"/>
  <c r="Q2854" i="7"/>
  <c r="Q2862" i="7"/>
  <c r="Q2870" i="7"/>
  <c r="Q2878" i="7"/>
  <c r="Q2886" i="7"/>
  <c r="Q2894" i="7"/>
  <c r="Q2902" i="7"/>
  <c r="Q2910" i="7"/>
  <c r="Q2631" i="7"/>
  <c r="S2851" i="7"/>
  <c r="X29" i="7"/>
  <c r="U62" i="7"/>
  <c r="Q88" i="7"/>
  <c r="T105" i="7"/>
  <c r="Q128" i="7"/>
  <c r="Q15" i="7"/>
  <c r="R60" i="7"/>
  <c r="Q83" i="7"/>
  <c r="U102" i="7"/>
  <c r="R120" i="7"/>
  <c r="R137" i="7"/>
  <c r="U158" i="7"/>
  <c r="U35" i="7"/>
  <c r="U69" i="7"/>
  <c r="X89" i="7"/>
  <c r="X105" i="7"/>
  <c r="R124" i="7"/>
  <c r="U153" i="7"/>
  <c r="P10" i="7"/>
  <c r="T28" i="7"/>
  <c r="Q56" i="7"/>
  <c r="V83" i="7"/>
  <c r="P101" i="7"/>
  <c r="O101" i="7"/>
  <c r="V120" i="7"/>
  <c r="V137" i="7"/>
  <c r="Q155" i="7"/>
  <c r="X11" i="7"/>
  <c r="X45" i="7"/>
  <c r="X83" i="7"/>
  <c r="T101" i="7"/>
  <c r="R119" i="7"/>
  <c r="P150" i="7"/>
  <c r="O150" i="7"/>
  <c r="Q7" i="7"/>
  <c r="U27" i="7"/>
  <c r="R46" i="7"/>
  <c r="Q72" i="7"/>
  <c r="V87" i="7"/>
  <c r="W101" i="7"/>
  <c r="P116" i="7"/>
  <c r="O116" i="7"/>
  <c r="W132" i="7"/>
  <c r="P152" i="7"/>
  <c r="O152" i="7"/>
  <c r="U14" i="7"/>
  <c r="V42" i="7"/>
  <c r="T62" i="7"/>
  <c r="Q81" i="7"/>
  <c r="Q105" i="7"/>
  <c r="T126" i="7"/>
  <c r="Q149" i="7"/>
  <c r="P167" i="7"/>
  <c r="O167" i="7"/>
  <c r="W169" i="7"/>
  <c r="V29" i="7"/>
  <c r="P45" i="7"/>
  <c r="O45" i="7"/>
  <c r="V129" i="7"/>
  <c r="Q177" i="7"/>
  <c r="V197" i="7"/>
  <c r="U225" i="7"/>
  <c r="R255" i="7"/>
  <c r="P281" i="7"/>
  <c r="O281" i="7"/>
  <c r="V327" i="7"/>
  <c r="X48" i="7"/>
  <c r="P125" i="7"/>
  <c r="O125" i="7"/>
  <c r="Q281" i="7"/>
  <c r="X91" i="7"/>
  <c r="X180" i="7"/>
  <c r="U206" i="7"/>
  <c r="U242" i="7"/>
  <c r="V289" i="7"/>
  <c r="U311" i="7"/>
  <c r="Q179" i="7"/>
  <c r="U198" i="7"/>
  <c r="Q226" i="7"/>
  <c r="V275" i="7"/>
  <c r="R299" i="7"/>
  <c r="U326" i="7"/>
  <c r="Q5" i="7"/>
  <c r="W4" i="7"/>
  <c r="T188" i="7"/>
  <c r="U223" i="7"/>
  <c r="U250" i="7"/>
  <c r="Q271" i="7"/>
  <c r="U293" i="7"/>
  <c r="T310" i="7"/>
  <c r="U336" i="7"/>
  <c r="R169" i="7"/>
  <c r="U176" i="7"/>
  <c r="R201" i="7"/>
  <c r="W223" i="7"/>
  <c r="V267" i="7"/>
  <c r="S291" i="7"/>
  <c r="R329" i="7"/>
  <c r="R210" i="7"/>
  <c r="R254" i="7"/>
  <c r="P416" i="7"/>
  <c r="O416" i="7"/>
  <c r="U475" i="7"/>
  <c r="S516" i="7"/>
  <c r="Q555" i="7"/>
  <c r="X358" i="7"/>
  <c r="R388" i="7"/>
  <c r="P425" i="7"/>
  <c r="O425" i="7"/>
  <c r="X471" i="7"/>
  <c r="S497" i="7"/>
  <c r="X528" i="7"/>
  <c r="P321" i="7"/>
  <c r="O321" i="7"/>
  <c r="Q325" i="7"/>
  <c r="W351" i="7"/>
  <c r="V441" i="7"/>
  <c r="U497" i="7"/>
  <c r="U530" i="7"/>
  <c r="S552" i="7"/>
  <c r="W258" i="7"/>
  <c r="Q288" i="7"/>
  <c r="P306" i="7"/>
  <c r="O306" i="7"/>
  <c r="V307" i="7"/>
  <c r="Q354" i="7"/>
  <c r="P365" i="7"/>
  <c r="O365" i="7"/>
  <c r="X390" i="7"/>
  <c r="R421" i="7"/>
  <c r="Q453" i="7"/>
  <c r="P487" i="7"/>
  <c r="O487" i="7"/>
  <c r="X516" i="7"/>
  <c r="Q539" i="7"/>
  <c r="U188" i="7"/>
  <c r="Q213" i="7"/>
  <c r="Q238" i="7"/>
  <c r="P381" i="7"/>
  <c r="O381" i="7"/>
  <c r="R435" i="7"/>
  <c r="V474" i="7"/>
  <c r="X511" i="7"/>
  <c r="V534" i="7"/>
  <c r="Q95" i="7"/>
  <c r="V244" i="7"/>
  <c r="X349" i="7"/>
  <c r="P391" i="7"/>
  <c r="O391" i="7"/>
  <c r="U426" i="7"/>
  <c r="U483" i="7"/>
  <c r="R500" i="7"/>
  <c r="Q531" i="7"/>
  <c r="P472" i="7"/>
  <c r="O472" i="7"/>
  <c r="Q593" i="7"/>
  <c r="X302" i="7"/>
  <c r="W333" i="7"/>
  <c r="Q484" i="7"/>
  <c r="R377" i="7"/>
  <c r="V379" i="7"/>
  <c r="W399" i="7"/>
  <c r="Q569" i="7"/>
  <c r="R610" i="7"/>
  <c r="R630" i="7"/>
  <c r="V670" i="7"/>
  <c r="T721" i="7"/>
  <c r="T411" i="7"/>
  <c r="P439" i="7"/>
  <c r="O439" i="7"/>
  <c r="R509" i="7"/>
  <c r="Q582" i="7"/>
  <c r="P455" i="7"/>
  <c r="O455" i="7"/>
  <c r="T499" i="7"/>
  <c r="T516" i="7"/>
  <c r="U578" i="7"/>
  <c r="T623" i="7"/>
  <c r="P274" i="7"/>
  <c r="O274" i="7"/>
  <c r="T379" i="7"/>
  <c r="U554" i="7"/>
  <c r="V582" i="7"/>
  <c r="U605" i="7"/>
  <c r="X644" i="7"/>
  <c r="X667" i="7"/>
  <c r="X567" i="7"/>
  <c r="P609" i="7"/>
  <c r="O609" i="7"/>
  <c r="U689" i="7"/>
  <c r="W726" i="7"/>
  <c r="T762" i="7"/>
  <c r="U905" i="7"/>
  <c r="Q599" i="7"/>
  <c r="W636" i="7"/>
  <c r="T685" i="7"/>
  <c r="Q712" i="7"/>
  <c r="X738" i="7"/>
  <c r="R772" i="7"/>
  <c r="P827" i="7"/>
  <c r="O827" i="7"/>
  <c r="S865" i="7"/>
  <c r="X897" i="7"/>
  <c r="T949" i="7"/>
  <c r="V569" i="7"/>
  <c r="W577" i="7"/>
  <c r="X642" i="7"/>
  <c r="W677" i="7"/>
  <c r="R747" i="7"/>
  <c r="T767" i="7"/>
  <c r="R895" i="7"/>
  <c r="P537" i="7"/>
  <c r="O537" i="7"/>
  <c r="R658" i="7"/>
  <c r="T730" i="7"/>
  <c r="Q773" i="7"/>
  <c r="X827" i="7"/>
  <c r="Q869" i="7"/>
  <c r="T916" i="7"/>
  <c r="Q959" i="7"/>
  <c r="U358" i="7"/>
  <c r="X553" i="7"/>
  <c r="T596" i="7"/>
  <c r="W613" i="7"/>
  <c r="W658" i="7"/>
  <c r="R724" i="7"/>
  <c r="R793" i="7"/>
  <c r="T854" i="7"/>
  <c r="T901" i="7"/>
  <c r="Q981" i="7"/>
  <c r="V609" i="7"/>
  <c r="U634" i="7"/>
  <c r="X676" i="7"/>
  <c r="P713" i="7"/>
  <c r="O713" i="7"/>
  <c r="P771" i="7"/>
  <c r="O771" i="7"/>
  <c r="X831" i="7"/>
  <c r="S866" i="7"/>
  <c r="V899" i="7"/>
  <c r="X952" i="7"/>
  <c r="W684" i="7"/>
  <c r="P896" i="7"/>
  <c r="O896" i="7"/>
  <c r="Q927" i="7"/>
  <c r="S1005" i="7"/>
  <c r="T1038" i="7"/>
  <c r="R1061" i="7"/>
  <c r="T1086" i="7"/>
  <c r="R1113" i="7"/>
  <c r="P1135" i="7"/>
  <c r="O1135" i="7"/>
  <c r="R1160" i="7"/>
  <c r="V1188" i="7"/>
  <c r="X572" i="7"/>
  <c r="X680" i="7"/>
  <c r="X969" i="7"/>
  <c r="R983" i="7"/>
  <c r="P1021" i="7"/>
  <c r="O1021" i="7"/>
  <c r="P1055" i="7"/>
  <c r="O1055" i="7"/>
  <c r="R1080" i="7"/>
  <c r="R1109" i="7"/>
  <c r="U1137" i="7"/>
  <c r="T1158" i="7"/>
  <c r="X1197" i="7"/>
  <c r="P569" i="7"/>
  <c r="O569" i="7"/>
  <c r="X650" i="7"/>
  <c r="V939" i="7"/>
  <c r="X944" i="7"/>
  <c r="X1025" i="7"/>
  <c r="P1091" i="7"/>
  <c r="O1091" i="7"/>
  <c r="V1113" i="7"/>
  <c r="V1133" i="7"/>
  <c r="T1154" i="7"/>
  <c r="W1175" i="7"/>
  <c r="U1210" i="7"/>
  <c r="V666" i="7"/>
  <c r="T741" i="7"/>
  <c r="W776" i="7"/>
  <c r="T811" i="7"/>
  <c r="P887" i="7"/>
  <c r="O887" i="7"/>
  <c r="U953" i="7"/>
  <c r="R988" i="7"/>
  <c r="W1009" i="7"/>
  <c r="R1041" i="7"/>
  <c r="P1058" i="7"/>
  <c r="O1058" i="7"/>
  <c r="R1089" i="7"/>
  <c r="X1111" i="7"/>
  <c r="X1150" i="7"/>
  <c r="R1191" i="7"/>
  <c r="T1217" i="7"/>
  <c r="P656" i="7"/>
  <c r="O656" i="7"/>
  <c r="Q831" i="7"/>
  <c r="P928" i="7"/>
  <c r="O928" i="7"/>
  <c r="X1047" i="7"/>
  <c r="W1187" i="7"/>
  <c r="R1215" i="7"/>
  <c r="W886" i="7"/>
  <c r="V915" i="7"/>
  <c r="X1039" i="7"/>
  <c r="P1071" i="7"/>
  <c r="O1071" i="7"/>
  <c r="V1140" i="7"/>
  <c r="V1161" i="7"/>
  <c r="R1211" i="7"/>
  <c r="W349" i="7"/>
  <c r="R748" i="7"/>
  <c r="V773" i="7"/>
  <c r="P909" i="7"/>
  <c r="O909" i="7"/>
  <c r="Q1048" i="7"/>
  <c r="V1132" i="7"/>
  <c r="P1166" i="7"/>
  <c r="O1166" i="7"/>
  <c r="P1201" i="7"/>
  <c r="O1201" i="7"/>
  <c r="X1151" i="7"/>
  <c r="T1265" i="7"/>
  <c r="T1301" i="7"/>
  <c r="Q1358" i="7"/>
  <c r="P1417" i="7"/>
  <c r="O1417" i="7"/>
  <c r="V1522" i="7"/>
  <c r="Q1606" i="7"/>
  <c r="V1643" i="7"/>
  <c r="P1689" i="7"/>
  <c r="O1689" i="7"/>
  <c r="T1001" i="7"/>
  <c r="T1102" i="7"/>
  <c r="W1107" i="7"/>
  <c r="X1122" i="7"/>
  <c r="T1226" i="7"/>
  <c r="T1285" i="7"/>
  <c r="X1544" i="7"/>
  <c r="X1226" i="7"/>
  <c r="R1299" i="7"/>
  <c r="Q1400" i="7"/>
  <c r="U1580" i="7"/>
  <c r="V878" i="7"/>
  <c r="R1081" i="7"/>
  <c r="Q1115" i="7"/>
  <c r="V1192" i="7"/>
  <c r="X1250" i="7"/>
  <c r="X1274" i="7"/>
  <c r="Q1302" i="7"/>
  <c r="O1626" i="7"/>
  <c r="O2082" i="7"/>
  <c r="O2367" i="7"/>
  <c r="O2460" i="7"/>
  <c r="W1201" i="7"/>
  <c r="V1273" i="7"/>
  <c r="O10" i="7"/>
  <c r="W936" i="7"/>
  <c r="O993" i="7"/>
  <c r="O1134" i="7"/>
  <c r="W463" i="7"/>
  <c r="O540" i="7"/>
  <c r="S659" i="7"/>
  <c r="W1262" i="7"/>
  <c r="W2841" i="7"/>
  <c r="X2705" i="7"/>
  <c r="W2805" i="7"/>
  <c r="W2126" i="7"/>
  <c r="O2159" i="7"/>
  <c r="V2189" i="7"/>
  <c r="U2200" i="7"/>
  <c r="W2210" i="7"/>
  <c r="V2221" i="7"/>
  <c r="U2232" i="7"/>
  <c r="W2242" i="7"/>
  <c r="V2253" i="7"/>
  <c r="U2264" i="7"/>
  <c r="P1707" i="7"/>
  <c r="O1707" i="7"/>
  <c r="U1732" i="7"/>
  <c r="Q1759" i="7"/>
  <c r="P1783" i="7"/>
  <c r="O1783" i="7"/>
  <c r="U1851" i="7"/>
  <c r="R1907" i="7"/>
  <c r="T1955" i="7"/>
  <c r="X1991" i="7"/>
  <c r="W2021" i="7"/>
  <c r="S2041" i="7"/>
  <c r="S2057" i="7"/>
  <c r="Q2071" i="7"/>
  <c r="S2081" i="7"/>
  <c r="X2090" i="7"/>
  <c r="U2099" i="7"/>
  <c r="R2108" i="7"/>
  <c r="U2115" i="7"/>
  <c r="X2122" i="7"/>
  <c r="P2130" i="7"/>
  <c r="O2130" i="7"/>
  <c r="S2137" i="7"/>
  <c r="V2144" i="7"/>
  <c r="Q2151" i="7"/>
  <c r="T2158" i="7"/>
  <c r="W2165" i="7"/>
  <c r="R2172" i="7"/>
  <c r="U2179" i="7"/>
  <c r="X2186" i="7"/>
  <c r="P2194" i="7"/>
  <c r="O2194" i="7"/>
  <c r="S2201" i="7"/>
  <c r="V2208" i="7"/>
  <c r="Q2215" i="7"/>
  <c r="T2222" i="7"/>
  <c r="W2229" i="7"/>
  <c r="R2236" i="7"/>
  <c r="U2243" i="7"/>
  <c r="X2250" i="7"/>
  <c r="P2258" i="7"/>
  <c r="O2258" i="7"/>
  <c r="S2265" i="7"/>
  <c r="T1804" i="7"/>
  <c r="X2023" i="7"/>
  <c r="X2095" i="7"/>
  <c r="Q2118" i="7"/>
  <c r="X2151" i="7"/>
  <c r="X2191" i="7"/>
  <c r="S2272" i="7"/>
  <c r="S2288" i="7"/>
  <c r="T2309" i="7"/>
  <c r="P2329" i="7"/>
  <c r="O2329" i="7"/>
  <c r="S2352" i="7"/>
  <c r="T2373" i="7"/>
  <c r="P2393" i="7"/>
  <c r="O2393" i="7"/>
  <c r="S2416" i="7"/>
  <c r="T2437" i="7"/>
  <c r="T2453" i="7"/>
  <c r="U2466" i="7"/>
  <c r="S2480" i="7"/>
  <c r="T2493" i="7"/>
  <c r="P2505" i="7"/>
  <c r="O2505" i="7"/>
  <c r="Q2518" i="7"/>
  <c r="U2530" i="7"/>
  <c r="X1853" i="7"/>
  <c r="V1945" i="7"/>
  <c r="X2047" i="7"/>
  <c r="Q2094" i="7"/>
  <c r="Q2142" i="7"/>
  <c r="Q2254" i="7"/>
  <c r="X2270" i="7"/>
  <c r="S2339" i="7"/>
  <c r="S2403" i="7"/>
  <c r="V2065" i="7"/>
  <c r="P2175" i="7"/>
  <c r="O2175" i="7"/>
  <c r="S2278" i="7"/>
  <c r="S2294" i="7"/>
  <c r="S2310" i="7"/>
  <c r="S2326" i="7"/>
  <c r="S2342" i="7"/>
  <c r="S2358" i="7"/>
  <c r="S2374" i="7"/>
  <c r="S2390" i="7"/>
  <c r="S2406" i="7"/>
  <c r="S2422" i="7"/>
  <c r="V2437" i="7"/>
  <c r="X2447" i="7"/>
  <c r="W2458" i="7"/>
  <c r="T2467" i="7"/>
  <c r="V2477" i="7"/>
  <c r="S2486" i="7"/>
  <c r="P2495" i="7"/>
  <c r="O2495" i="7"/>
  <c r="X2503" i="7"/>
  <c r="R2513" i="7"/>
  <c r="W2522" i="7"/>
  <c r="T2531" i="7"/>
  <c r="R1939" i="7"/>
  <c r="U2018" i="7"/>
  <c r="P2127" i="7"/>
  <c r="O2127" i="7"/>
  <c r="P2223" i="7"/>
  <c r="O2223" i="7"/>
  <c r="P2239" i="7"/>
  <c r="O2239" i="7"/>
  <c r="P2263" i="7"/>
  <c r="O2263" i="7"/>
  <c r="W2274" i="7"/>
  <c r="S2281" i="7"/>
  <c r="V2304" i="7"/>
  <c r="S2345" i="7"/>
  <c r="V2368" i="7"/>
  <c r="R2388" i="7"/>
  <c r="S2409" i="7"/>
  <c r="P2434" i="7"/>
  <c r="O2434" i="7"/>
  <c r="S2457" i="7"/>
  <c r="T2478" i="7"/>
  <c r="P2498" i="7"/>
  <c r="O2498" i="7"/>
  <c r="S2521" i="7"/>
  <c r="X1976" i="7"/>
  <c r="Q2046" i="7"/>
  <c r="Q2150" i="7"/>
  <c r="Q2190" i="7"/>
  <c r="Q2206" i="7"/>
  <c r="R2279" i="7"/>
  <c r="Q2290" i="7"/>
  <c r="U2302" i="7"/>
  <c r="V2315" i="7"/>
  <c r="R2327" i="7"/>
  <c r="S2340" i="7"/>
  <c r="Q2354" i="7"/>
  <c r="O2354" i="7"/>
  <c r="U2366" i="7"/>
  <c r="V2379" i="7"/>
  <c r="R2391" i="7"/>
  <c r="S2404" i="7"/>
  <c r="Q2418" i="7"/>
  <c r="S2428" i="7"/>
  <c r="R2439" i="7"/>
  <c r="Q2450" i="7"/>
  <c r="S2460" i="7"/>
  <c r="R2471" i="7"/>
  <c r="Q2482" i="7"/>
  <c r="S2492" i="7"/>
  <c r="R2503" i="7"/>
  <c r="S2516" i="7"/>
  <c r="R2527" i="7"/>
  <c r="W1712" i="7"/>
  <c r="P1872" i="7"/>
  <c r="O1872" i="7"/>
  <c r="W1889" i="7"/>
  <c r="W1934" i="7"/>
  <c r="R1987" i="7"/>
  <c r="R2014" i="7"/>
  <c r="V2105" i="7"/>
  <c r="S2268" i="7"/>
  <c r="Q2274" i="7"/>
  <c r="S2271" i="7"/>
  <c r="X2274" i="7"/>
  <c r="S2295" i="7"/>
  <c r="Q2309" i="7"/>
  <c r="U2321" i="7"/>
  <c r="V2334" i="7"/>
  <c r="R2346" i="7"/>
  <c r="S2359" i="7"/>
  <c r="W2371" i="7"/>
  <c r="V2382" i="7"/>
  <c r="U2393" i="7"/>
  <c r="W2403" i="7"/>
  <c r="V2414" i="7"/>
  <c r="V2430" i="7"/>
  <c r="V2446" i="7"/>
  <c r="V2462" i="7"/>
  <c r="V2478" i="7"/>
  <c r="V2494" i="7"/>
  <c r="V2510" i="7"/>
  <c r="V2526" i="7"/>
  <c r="Q2038" i="7"/>
  <c r="Q2182" i="7"/>
  <c r="Q2303" i="7"/>
  <c r="U2320" i="7"/>
  <c r="U2363" i="7"/>
  <c r="R2398" i="7"/>
  <c r="S2443" i="7"/>
  <c r="Q2471" i="7"/>
  <c r="V2471" i="7"/>
  <c r="U2499" i="7"/>
  <c r="S2531" i="7"/>
  <c r="T2541" i="7"/>
  <c r="P2561" i="7"/>
  <c r="O2561" i="7"/>
  <c r="S2584" i="7"/>
  <c r="T2605" i="7"/>
  <c r="P2625" i="7"/>
  <c r="O2625" i="7"/>
  <c r="S2648" i="7"/>
  <c r="T2669" i="7"/>
  <c r="P2689" i="7"/>
  <c r="O2689" i="7"/>
  <c r="S2712" i="7"/>
  <c r="T2733" i="7"/>
  <c r="Q2284" i="7"/>
  <c r="Q2327" i="7"/>
  <c r="U2344" i="7"/>
  <c r="R2371" i="7"/>
  <c r="V2399" i="7"/>
  <c r="R2460" i="7"/>
  <c r="X2501" i="7"/>
  <c r="V2528" i="7"/>
  <c r="S2587" i="7"/>
  <c r="S2651" i="7"/>
  <c r="T2696" i="7"/>
  <c r="P2716" i="7"/>
  <c r="S2739" i="7"/>
  <c r="U2226" i="7"/>
  <c r="U2283" i="7"/>
  <c r="R2307" i="7"/>
  <c r="R2350" i="7"/>
  <c r="V2370" i="7"/>
  <c r="W2422" i="7"/>
  <c r="V2423" i="7"/>
  <c r="R2436" i="7"/>
  <c r="R2452" i="7"/>
  <c r="P2469" i="7"/>
  <c r="O2469" i="7"/>
  <c r="P2496" i="7"/>
  <c r="O2496" i="7"/>
  <c r="Q2500" i="7"/>
  <c r="W2554" i="7"/>
  <c r="W2586" i="7"/>
  <c r="W2618" i="7"/>
  <c r="W2650" i="7"/>
  <c r="W2682" i="7"/>
  <c r="W2714" i="7"/>
  <c r="T2308" i="7"/>
  <c r="X2325" i="7"/>
  <c r="Q2380" i="7"/>
  <c r="Q2412" i="7"/>
  <c r="U2411" i="7"/>
  <c r="T2490" i="7"/>
  <c r="P2536" i="7"/>
  <c r="O2536" i="7"/>
  <c r="T2542" i="7"/>
  <c r="P2554" i="7"/>
  <c r="O2554" i="7"/>
  <c r="X2554" i="7"/>
  <c r="V2568" i="7"/>
  <c r="T2582" i="7"/>
  <c r="S2601" i="7"/>
  <c r="V2624" i="7"/>
  <c r="S2641" i="7"/>
  <c r="S2657" i="7"/>
  <c r="S2673" i="7"/>
  <c r="S2689" i="7"/>
  <c r="S2705" i="7"/>
  <c r="S2721" i="7"/>
  <c r="S2737" i="7"/>
  <c r="U2210" i="7"/>
  <c r="R2291" i="7"/>
  <c r="R2334" i="7"/>
  <c r="V2351" i="7"/>
  <c r="Q2421" i="7"/>
  <c r="Q2436" i="7"/>
  <c r="U2435" i="7"/>
  <c r="V2439" i="7"/>
  <c r="T2449" i="7"/>
  <c r="X2448" i="7"/>
  <c r="R2459" i="7"/>
  <c r="U2483" i="7"/>
  <c r="S2515" i="7"/>
  <c r="P2533" i="7"/>
  <c r="O2533" i="7"/>
  <c r="Q2537" i="7"/>
  <c r="X2535" i="7"/>
  <c r="T2561" i="7"/>
  <c r="Q2570" i="7"/>
  <c r="V2579" i="7"/>
  <c r="S2588" i="7"/>
  <c r="P2597" i="7"/>
  <c r="O2597" i="7"/>
  <c r="U2606" i="7"/>
  <c r="R2615" i="7"/>
  <c r="T2625" i="7"/>
  <c r="Q2634" i="7"/>
  <c r="V2643" i="7"/>
  <c r="S2652" i="7"/>
  <c r="P2661" i="7"/>
  <c r="O2661" i="7"/>
  <c r="U2670" i="7"/>
  <c r="R2679" i="7"/>
  <c r="T2689" i="7"/>
  <c r="Q2698" i="7"/>
  <c r="V2707" i="7"/>
  <c r="S2716" i="7"/>
  <c r="P2725" i="7"/>
  <c r="O2725" i="7"/>
  <c r="U2734" i="7"/>
  <c r="Q2746" i="7"/>
  <c r="T2761" i="7"/>
  <c r="S1834" i="7"/>
  <c r="V1831" i="7"/>
  <c r="R2061" i="7"/>
  <c r="R2294" i="7"/>
  <c r="V2311" i="7"/>
  <c r="V2354" i="7"/>
  <c r="S2427" i="7"/>
  <c r="R2476" i="7"/>
  <c r="V2512" i="7"/>
  <c r="V2542" i="7"/>
  <c r="U2553" i="7"/>
  <c r="W2563" i="7"/>
  <c r="V2574" i="7"/>
  <c r="U2585" i="7"/>
  <c r="W2595" i="7"/>
  <c r="V2606" i="7"/>
  <c r="U2617" i="7"/>
  <c r="W2627" i="7"/>
  <c r="V2638" i="7"/>
  <c r="U2649" i="7"/>
  <c r="W2659" i="7"/>
  <c r="V2670" i="7"/>
  <c r="U2681" i="7"/>
  <c r="V2694" i="7"/>
  <c r="R2706" i="7"/>
  <c r="S2719" i="7"/>
  <c r="Q2733" i="7"/>
  <c r="W1825" i="7"/>
  <c r="V1826" i="7"/>
  <c r="R1926" i="7"/>
  <c r="U2130" i="7"/>
  <c r="U2272" i="7"/>
  <c r="Q2319" i="7"/>
  <c r="U2336" i="7"/>
  <c r="U2387" i="7"/>
  <c r="U2416" i="7"/>
  <c r="S2477" i="7"/>
  <c r="X2477" i="7"/>
  <c r="Q2509" i="7"/>
  <c r="X2512" i="7"/>
  <c r="R2523" i="7"/>
  <c r="U2540" i="7"/>
  <c r="S2546" i="7"/>
  <c r="V2553" i="7"/>
  <c r="Q2560" i="7"/>
  <c r="T2567" i="7"/>
  <c r="W2574" i="7"/>
  <c r="R2581" i="7"/>
  <c r="U2588" i="7"/>
  <c r="X2595" i="7"/>
  <c r="P2603" i="7"/>
  <c r="O2603" i="7"/>
  <c r="S2610" i="7"/>
  <c r="V2617" i="7"/>
  <c r="Q2624" i="7"/>
  <c r="T2631" i="7"/>
  <c r="W2638" i="7"/>
  <c r="R2645" i="7"/>
  <c r="U2652" i="7"/>
  <c r="X2659" i="7"/>
  <c r="P2667" i="7"/>
  <c r="O2667" i="7"/>
  <c r="S2674" i="7"/>
  <c r="V2681" i="7"/>
  <c r="Q2688" i="7"/>
  <c r="T2695" i="7"/>
  <c r="W2702" i="7"/>
  <c r="R2709" i="7"/>
  <c r="U2716" i="7"/>
  <c r="X2723" i="7"/>
  <c r="P2731" i="7"/>
  <c r="O2731" i="7"/>
  <c r="S2738" i="7"/>
  <c r="P2747" i="7"/>
  <c r="W2747" i="7"/>
  <c r="O2747" i="7"/>
  <c r="R2757" i="7"/>
  <c r="R2773" i="7"/>
  <c r="Q2469" i="7"/>
  <c r="U2547" i="7"/>
  <c r="Q2623" i="7"/>
  <c r="Q2687" i="7"/>
  <c r="U2707" i="7"/>
  <c r="S2742" i="7"/>
  <c r="Q2767" i="7"/>
  <c r="T2767" i="7"/>
  <c r="T2779" i="7"/>
  <c r="S2790" i="7"/>
  <c r="T2803" i="7"/>
  <c r="P2815" i="7"/>
  <c r="O2815" i="7"/>
  <c r="Q2828" i="7"/>
  <c r="U2840" i="7"/>
  <c r="S2854" i="7"/>
  <c r="T2867" i="7"/>
  <c r="P2879" i="7"/>
  <c r="O2879" i="7"/>
  <c r="Q2892" i="7"/>
  <c r="U2904" i="7"/>
  <c r="S2341" i="7"/>
  <c r="S2565" i="7"/>
  <c r="P2656" i="7"/>
  <c r="O2656" i="7"/>
  <c r="S2725" i="7"/>
  <c r="X2775" i="7"/>
  <c r="R2812" i="7"/>
  <c r="R2844" i="7"/>
  <c r="R2876" i="7"/>
  <c r="P2664" i="7"/>
  <c r="O2664" i="7"/>
  <c r="T2732" i="7"/>
  <c r="S2827" i="7"/>
  <c r="W2358" i="7"/>
  <c r="W2417" i="7"/>
  <c r="U2419" i="7"/>
  <c r="U2507" i="7"/>
  <c r="P2608" i="7"/>
  <c r="O2608" i="7"/>
  <c r="T2676" i="7"/>
  <c r="X2720" i="7"/>
  <c r="T2740" i="7"/>
  <c r="U2745" i="7"/>
  <c r="R2781" i="7"/>
  <c r="W2800" i="7"/>
  <c r="W2832" i="7"/>
  <c r="W2864" i="7"/>
  <c r="W2896" i="7"/>
  <c r="R2574" i="7"/>
  <c r="W2807" i="7"/>
  <c r="P2280" i="7"/>
  <c r="O2280" i="7"/>
  <c r="P2544" i="7"/>
  <c r="O2544" i="7"/>
  <c r="P2600" i="7"/>
  <c r="O2600" i="7"/>
  <c r="P2648" i="7"/>
  <c r="O2648" i="7"/>
  <c r="T2700" i="7"/>
  <c r="X2754" i="7"/>
  <c r="S2769" i="7"/>
  <c r="S2783" i="7"/>
  <c r="Q2797" i="7"/>
  <c r="U2809" i="7"/>
  <c r="V2822" i="7"/>
  <c r="R2834" i="7"/>
  <c r="S2847" i="7"/>
  <c r="Q2861" i="7"/>
  <c r="O2861" i="7"/>
  <c r="U2873" i="7"/>
  <c r="V2886" i="7"/>
  <c r="R2898" i="7"/>
  <c r="U2296" i="7"/>
  <c r="Q2396" i="7"/>
  <c r="U2587" i="7"/>
  <c r="P2761" i="7"/>
  <c r="O2761" i="7"/>
  <c r="T2759" i="7"/>
  <c r="T2773" i="7"/>
  <c r="X2771" i="7"/>
  <c r="W2790" i="7"/>
  <c r="V2801" i="7"/>
  <c r="U2812" i="7"/>
  <c r="W2822" i="7"/>
  <c r="V2833" i="7"/>
  <c r="U2844" i="7"/>
  <c r="W2854" i="7"/>
  <c r="V2865" i="7"/>
  <c r="U2876" i="7"/>
  <c r="W2886" i="7"/>
  <c r="V2897" i="7"/>
  <c r="X2907" i="7"/>
  <c r="T2243" i="7"/>
  <c r="X2552" i="7"/>
  <c r="Q2583" i="7"/>
  <c r="Q2639" i="7"/>
  <c r="Q2671" i="7"/>
  <c r="Q2719" i="7"/>
  <c r="X2740" i="7"/>
  <c r="T2749" i="7"/>
  <c r="P2764" i="7"/>
  <c r="O2764" i="7"/>
  <c r="Q2777" i="7"/>
  <c r="V2788" i="7"/>
  <c r="V2796" i="7"/>
  <c r="V2804" i="7"/>
  <c r="V2812" i="7"/>
  <c r="V2820" i="7"/>
  <c r="V2828" i="7"/>
  <c r="V2836" i="7"/>
  <c r="V2844" i="7"/>
  <c r="V2852" i="7"/>
  <c r="V2860" i="7"/>
  <c r="V2868" i="7"/>
  <c r="V2876" i="7"/>
  <c r="V2884" i="7"/>
  <c r="V2892" i="7"/>
  <c r="V2900" i="7"/>
  <c r="S2909" i="7"/>
  <c r="Q1623" i="7"/>
  <c r="W1697" i="7"/>
  <c r="V1698" i="7"/>
  <c r="S1778" i="7"/>
  <c r="U2497" i="7"/>
  <c r="W2831" i="7"/>
  <c r="P2696" i="7"/>
  <c r="O2696" i="7"/>
  <c r="W2745" i="7"/>
  <c r="R2762" i="7"/>
  <c r="U2775" i="7"/>
  <c r="P2785" i="7"/>
  <c r="O2785" i="7"/>
  <c r="V2791" i="7"/>
  <c r="V2799" i="7"/>
  <c r="V2807" i="7"/>
  <c r="V2815" i="7"/>
  <c r="V2823" i="7"/>
  <c r="V2831" i="7"/>
  <c r="V2839" i="7"/>
  <c r="V2847" i="7"/>
  <c r="V2855" i="7"/>
  <c r="V2863" i="7"/>
  <c r="V2871" i="7"/>
  <c r="V2879" i="7"/>
  <c r="V2887" i="7"/>
  <c r="V2895" i="7"/>
  <c r="V2903" i="7"/>
  <c r="U2627" i="7"/>
  <c r="S2899" i="7"/>
  <c r="Q39" i="7"/>
  <c r="V67" i="7"/>
  <c r="T89" i="7"/>
  <c r="X106" i="7"/>
  <c r="P133" i="7"/>
  <c r="O133" i="7"/>
  <c r="U22" i="7"/>
  <c r="W67" i="7"/>
  <c r="U86" i="7"/>
  <c r="R104" i="7"/>
  <c r="V121" i="7"/>
  <c r="X140" i="7"/>
  <c r="Q162" i="7"/>
  <c r="T39" i="7"/>
  <c r="U71" i="7"/>
  <c r="R92" i="7"/>
  <c r="R108" i="7"/>
  <c r="T125" i="7"/>
  <c r="P155" i="7"/>
  <c r="O155" i="7"/>
  <c r="V11" i="7"/>
  <c r="T30" i="7"/>
  <c r="R63" i="7"/>
  <c r="P85" i="7"/>
  <c r="O85" i="7"/>
  <c r="V104" i="7"/>
  <c r="Q123" i="7"/>
  <c r="Q139" i="7"/>
  <c r="Q157" i="7"/>
  <c r="V21" i="7"/>
  <c r="T47" i="7"/>
  <c r="T85" i="7"/>
  <c r="R103" i="7"/>
  <c r="V124" i="7"/>
  <c r="X151" i="7"/>
  <c r="X8" i="7"/>
  <c r="Q31" i="7"/>
  <c r="W53" i="7"/>
  <c r="T73" i="7"/>
  <c r="P89" i="7"/>
  <c r="O89" i="7"/>
  <c r="V103" i="7"/>
  <c r="W117" i="7"/>
  <c r="U134" i="7"/>
  <c r="R154" i="7"/>
  <c r="V16" i="7"/>
  <c r="R44" i="7"/>
  <c r="P67" i="7"/>
  <c r="O67" i="7"/>
  <c r="U84" i="7"/>
  <c r="T106" i="7"/>
  <c r="Q129" i="7"/>
  <c r="X150" i="7"/>
  <c r="X53" i="7"/>
  <c r="S173" i="7"/>
  <c r="Q34" i="7"/>
  <c r="T41" i="7"/>
  <c r="V145" i="7"/>
  <c r="P180" i="7"/>
  <c r="O180" i="7"/>
  <c r="U199" i="7"/>
  <c r="Q227" i="7"/>
  <c r="Q257" i="7"/>
  <c r="X282" i="7"/>
  <c r="V333" i="7"/>
  <c r="R54" i="7"/>
  <c r="T121" i="7"/>
  <c r="Q297" i="7"/>
  <c r="U94" i="7"/>
  <c r="V189" i="7"/>
  <c r="W208" i="7"/>
  <c r="Q254" i="7"/>
  <c r="X290" i="7"/>
  <c r="U328" i="7"/>
  <c r="X172" i="7"/>
  <c r="X200" i="7"/>
  <c r="T237" i="7"/>
  <c r="Q286" i="7"/>
  <c r="O286" i="7"/>
  <c r="T301" i="7"/>
  <c r="V328" i="7"/>
  <c r="V5" i="7"/>
  <c r="S175" i="7"/>
  <c r="P195" i="7"/>
  <c r="R226" i="7"/>
  <c r="V252" i="7"/>
  <c r="U274" i="7"/>
  <c r="W294" i="7"/>
  <c r="T313" i="7"/>
  <c r="Q340" i="7"/>
  <c r="U166" i="7"/>
  <c r="Q178" i="7"/>
  <c r="X205" i="7"/>
  <c r="T226" i="7"/>
  <c r="R271" i="7"/>
  <c r="V292" i="7"/>
  <c r="U334" i="7"/>
  <c r="U207" i="7"/>
  <c r="U251" i="7"/>
  <c r="V418" i="7"/>
  <c r="U482" i="7"/>
  <c r="V521" i="7"/>
  <c r="Q249" i="7"/>
  <c r="P366" i="7"/>
  <c r="O366" i="7"/>
  <c r="X394" i="7"/>
  <c r="T427" i="7"/>
  <c r="Q479" i="7"/>
  <c r="S499" i="7"/>
  <c r="R530" i="7"/>
  <c r="T317" i="7"/>
  <c r="V320" i="7"/>
  <c r="V375" i="7"/>
  <c r="Q446" i="7"/>
  <c r="W501" i="7"/>
  <c r="T532" i="7"/>
  <c r="Q264" i="7"/>
  <c r="R278" i="7"/>
  <c r="V283" i="7"/>
  <c r="V300" i="7"/>
  <c r="W306" i="7"/>
  <c r="V349" i="7"/>
  <c r="V366" i="7"/>
  <c r="V392" i="7"/>
  <c r="X423" i="7"/>
  <c r="Q455" i="7"/>
  <c r="X488" i="7"/>
  <c r="V518" i="7"/>
  <c r="V542" i="7"/>
  <c r="Q192" i="7"/>
  <c r="U214" i="7"/>
  <c r="Q356" i="7"/>
  <c r="Q387" i="7"/>
  <c r="X439" i="7"/>
  <c r="T483" i="7"/>
  <c r="S513" i="7"/>
  <c r="P536" i="7"/>
  <c r="O536" i="7"/>
  <c r="W89" i="7"/>
  <c r="W243" i="7"/>
  <c r="T353" i="7"/>
  <c r="T393" i="7"/>
  <c r="T428" i="7"/>
  <c r="R485" i="7"/>
  <c r="R502" i="7"/>
  <c r="X537" i="7"/>
  <c r="R470" i="7"/>
  <c r="T604" i="7"/>
  <c r="R308" i="7"/>
  <c r="U382" i="7"/>
  <c r="U480" i="7"/>
  <c r="V373" i="7"/>
  <c r="R383" i="7"/>
  <c r="U515" i="7"/>
  <c r="P585" i="7"/>
  <c r="O585" i="7"/>
  <c r="T612" i="7"/>
  <c r="P632" i="7"/>
  <c r="O632" i="7"/>
  <c r="P673" i="7"/>
  <c r="O673" i="7"/>
  <c r="V723" i="7"/>
  <c r="R413" i="7"/>
  <c r="U434" i="7"/>
  <c r="T507" i="7"/>
  <c r="Q585" i="7"/>
  <c r="U450" i="7"/>
  <c r="P503" i="7"/>
  <c r="O503" i="7"/>
  <c r="X512" i="7"/>
  <c r="U580" i="7"/>
  <c r="V626" i="7"/>
  <c r="R272" i="7"/>
  <c r="P408" i="7"/>
  <c r="O408" i="7"/>
  <c r="R557" i="7"/>
  <c r="Q584" i="7"/>
  <c r="Q609" i="7"/>
  <c r="V646" i="7"/>
  <c r="R669" i="7"/>
  <c r="U570" i="7"/>
  <c r="T605" i="7"/>
  <c r="T698" i="7"/>
  <c r="R736" i="7"/>
  <c r="R801" i="7"/>
  <c r="R908" i="7"/>
  <c r="U613" i="7"/>
  <c r="Q647" i="7"/>
  <c r="P689" i="7"/>
  <c r="O689" i="7"/>
  <c r="R720" i="7"/>
  <c r="R752" i="7"/>
  <c r="P775" i="7"/>
  <c r="O775" i="7"/>
  <c r="V833" i="7"/>
  <c r="S867" i="7"/>
  <c r="R903" i="7"/>
  <c r="R967" i="7"/>
  <c r="R573" i="7"/>
  <c r="Q617" i="7"/>
  <c r="R653" i="7"/>
  <c r="V703" i="7"/>
  <c r="T745" i="7"/>
  <c r="V785" i="7"/>
  <c r="U913" i="7"/>
  <c r="T533" i="7"/>
  <c r="P660" i="7"/>
  <c r="O660" i="7"/>
  <c r="P734" i="7"/>
  <c r="O734" i="7"/>
  <c r="V789" i="7"/>
  <c r="P834" i="7"/>
  <c r="O834" i="7"/>
  <c r="W870" i="7"/>
  <c r="Q919" i="7"/>
  <c r="T965" i="7"/>
  <c r="R361" i="7"/>
  <c r="W554" i="7"/>
  <c r="P600" i="7"/>
  <c r="O600" i="7"/>
  <c r="P625" i="7"/>
  <c r="O625" i="7"/>
  <c r="S674" i="7"/>
  <c r="W719" i="7"/>
  <c r="T799" i="7"/>
  <c r="X862" i="7"/>
  <c r="Q909" i="7"/>
  <c r="V983" i="7"/>
  <c r="U610" i="7"/>
  <c r="X631" i="7"/>
  <c r="U677" i="7"/>
  <c r="T737" i="7"/>
  <c r="X779" i="7"/>
  <c r="P835" i="7"/>
  <c r="O835" i="7"/>
  <c r="V869" i="7"/>
  <c r="T909" i="7"/>
  <c r="Q975" i="7"/>
  <c r="P691" i="7"/>
  <c r="O691" i="7"/>
  <c r="Q895" i="7"/>
  <c r="X957" i="7"/>
  <c r="R1011" i="7"/>
  <c r="R1040" i="7"/>
  <c r="T1063" i="7"/>
  <c r="R1088" i="7"/>
  <c r="P1115" i="7"/>
  <c r="O1115" i="7"/>
  <c r="R1137" i="7"/>
  <c r="T1162" i="7"/>
  <c r="T1190" i="7"/>
  <c r="U661" i="7"/>
  <c r="U735" i="7"/>
  <c r="V971" i="7"/>
  <c r="X977" i="7"/>
  <c r="V1027" i="7"/>
  <c r="V1057" i="7"/>
  <c r="X1082" i="7"/>
  <c r="T1111" i="7"/>
  <c r="T1139" i="7"/>
  <c r="V1160" i="7"/>
  <c r="V1199" i="7"/>
  <c r="U564" i="7"/>
  <c r="Q775" i="7"/>
  <c r="T941" i="7"/>
  <c r="W945" i="7"/>
  <c r="R1053" i="7"/>
  <c r="P1095" i="7"/>
  <c r="O1095" i="7"/>
  <c r="T1115" i="7"/>
  <c r="U1135" i="7"/>
  <c r="V1156" i="7"/>
  <c r="U1184" i="7"/>
  <c r="X1214" i="7"/>
  <c r="X722" i="7"/>
  <c r="X771" i="7"/>
  <c r="V793" i="7"/>
  <c r="X807" i="7"/>
  <c r="P912" i="7"/>
  <c r="O912" i="7"/>
  <c r="X950" i="7"/>
  <c r="U985" i="7"/>
  <c r="R1014" i="7"/>
  <c r="Q1043" i="7"/>
  <c r="P1062" i="7"/>
  <c r="O1062" i="7"/>
  <c r="Q1091" i="7"/>
  <c r="X1115" i="7"/>
  <c r="V1152" i="7"/>
  <c r="X1193" i="7"/>
  <c r="R1219" i="7"/>
  <c r="Q655" i="7"/>
  <c r="V826" i="7"/>
  <c r="U923" i="7"/>
  <c r="T1062" i="7"/>
  <c r="X1189" i="7"/>
  <c r="X1217" i="7"/>
  <c r="P893" i="7"/>
  <c r="O893" i="7"/>
  <c r="T988" i="7"/>
  <c r="X1043" i="7"/>
  <c r="V1085" i="7"/>
  <c r="X1142" i="7"/>
  <c r="U1163" i="7"/>
  <c r="X1213" i="7"/>
  <c r="Q641" i="7"/>
  <c r="X742" i="7"/>
  <c r="P779" i="7"/>
  <c r="O779" i="7"/>
  <c r="V903" i="7"/>
  <c r="T1054" i="7"/>
  <c r="X1134" i="7"/>
  <c r="R1169" i="7"/>
  <c r="X1209" i="7"/>
  <c r="V1228" i="7"/>
  <c r="R1267" i="7"/>
  <c r="V1303" i="7"/>
  <c r="P1361" i="7"/>
  <c r="T1441" i="7"/>
  <c r="X1528" i="7"/>
  <c r="Q1611" i="7"/>
  <c r="V1648" i="7"/>
  <c r="Q1692" i="7"/>
  <c r="W998" i="7"/>
  <c r="P1106" i="7"/>
  <c r="O1106" i="7"/>
  <c r="V1116" i="7"/>
  <c r="R1128" i="7"/>
  <c r="T1237" i="7"/>
  <c r="T1294" i="7"/>
  <c r="U1567" i="7"/>
  <c r="V1224" i="7"/>
  <c r="T1306" i="7"/>
  <c r="V1435" i="7"/>
  <c r="Q1590" i="7"/>
  <c r="S881" i="7"/>
  <c r="P1083" i="7"/>
  <c r="O1083" i="7"/>
  <c r="V1110" i="7"/>
  <c r="X1218" i="7"/>
  <c r="P1253" i="7"/>
  <c r="O1253" i="7"/>
  <c r="P1277" i="7"/>
  <c r="O1277" i="7"/>
  <c r="R1304" i="7"/>
  <c r="Q1334" i="7"/>
  <c r="Q1374" i="7"/>
  <c r="V1411" i="7"/>
  <c r="P1440" i="7"/>
  <c r="O1440" i="7"/>
  <c r="X1484" i="7"/>
  <c r="P1524" i="7"/>
  <c r="R1575" i="7"/>
  <c r="P1594" i="7"/>
  <c r="T1594" i="7"/>
  <c r="O1594" i="7"/>
  <c r="T1633" i="7"/>
  <c r="R1679" i="7"/>
  <c r="X1246" i="7"/>
  <c r="Q1286" i="7"/>
  <c r="X1400" i="7"/>
  <c r="R1451" i="7"/>
  <c r="P1504" i="7"/>
  <c r="O1504" i="7"/>
  <c r="V1571" i="7"/>
  <c r="R1623" i="7"/>
  <c r="R1667" i="7"/>
  <c r="P1110" i="7"/>
  <c r="O1110" i="7"/>
  <c r="Q1117" i="7"/>
  <c r="V1128" i="7"/>
  <c r="R1196" i="7"/>
  <c r="W1222" i="7"/>
  <c r="R1251" i="7"/>
  <c r="V1300" i="7"/>
  <c r="X1345" i="7"/>
  <c r="T1390" i="7"/>
  <c r="P1428" i="7"/>
  <c r="O1428" i="7"/>
  <c r="V1494" i="7"/>
  <c r="V1530" i="7"/>
  <c r="R1568" i="7"/>
  <c r="X1598" i="7"/>
  <c r="T1630" i="7"/>
  <c r="T1653" i="7"/>
  <c r="P601" i="7"/>
  <c r="O601" i="7"/>
  <c r="U979" i="7"/>
  <c r="T996" i="7"/>
  <c r="R1232" i="7"/>
  <c r="P1258" i="7"/>
  <c r="O1258" i="7"/>
  <c r="V1284" i="7"/>
  <c r="V1327" i="7"/>
  <c r="R1363" i="7"/>
  <c r="P1401" i="7"/>
  <c r="O1401" i="7"/>
  <c r="R1422" i="7"/>
  <c r="R1443" i="7"/>
  <c r="P1483" i="7"/>
  <c r="O1483" i="7"/>
  <c r="P1528" i="7"/>
  <c r="O1528" i="7"/>
  <c r="X1562" i="7"/>
  <c r="U1583" i="7"/>
  <c r="R1604" i="7"/>
  <c r="P1625" i="7"/>
  <c r="O1625" i="7"/>
  <c r="X1625" i="7"/>
  <c r="Q1660" i="7"/>
  <c r="X1694" i="7"/>
  <c r="X1258" i="7"/>
  <c r="W1397" i="7"/>
  <c r="P1617" i="7"/>
  <c r="O1617" i="7"/>
  <c r="Q1676" i="7"/>
  <c r="P1685" i="7"/>
  <c r="O1685" i="7"/>
  <c r="X1700" i="7"/>
  <c r="Q1737" i="7"/>
  <c r="U1798" i="7"/>
  <c r="X1891" i="7"/>
  <c r="P1979" i="7"/>
  <c r="O1979" i="7"/>
  <c r="P2021" i="7"/>
  <c r="O2021" i="7"/>
  <c r="X1278" i="7"/>
  <c r="X1408" i="7"/>
  <c r="P1666" i="7"/>
  <c r="O1666" i="7"/>
  <c r="X1733" i="7"/>
  <c r="P1759" i="7"/>
  <c r="O1759" i="7"/>
  <c r="V1798" i="7"/>
  <c r="V1829" i="7"/>
  <c r="P1862" i="7"/>
  <c r="U1894" i="7"/>
  <c r="P1942" i="7"/>
  <c r="O1942" i="7"/>
  <c r="Q1971" i="7"/>
  <c r="T2002" i="7"/>
  <c r="T2026" i="7"/>
  <c r="R1352" i="7"/>
  <c r="T1654" i="7"/>
  <c r="U1701" i="7"/>
  <c r="V1732" i="7"/>
  <c r="V1857" i="7"/>
  <c r="V1971" i="7"/>
  <c r="U1998" i="7"/>
  <c r="R1364" i="7"/>
  <c r="P1420" i="7"/>
  <c r="O1420" i="7"/>
  <c r="V1656" i="7"/>
  <c r="R1704" i="7"/>
  <c r="U1727" i="7"/>
  <c r="P1758" i="7"/>
  <c r="O1758" i="7"/>
  <c r="Q1792" i="7"/>
  <c r="P1819" i="7"/>
  <c r="O1819" i="7"/>
  <c r="Q1848" i="7"/>
  <c r="X1886" i="7"/>
  <c r="Q1928" i="7"/>
  <c r="Q1963" i="7"/>
  <c r="T1994" i="7"/>
  <c r="P1273" i="7"/>
  <c r="O1273" i="7"/>
  <c r="V1474" i="7"/>
  <c r="P1650" i="7"/>
  <c r="O1650" i="7"/>
  <c r="U1682" i="7"/>
  <c r="S1741" i="7"/>
  <c r="W1756" i="7"/>
  <c r="T1815" i="7"/>
  <c r="V1841" i="7"/>
  <c r="U1916" i="7"/>
  <c r="P1966" i="7"/>
  <c r="O1966" i="7"/>
  <c r="V2004" i="7"/>
  <c r="W1318" i="7"/>
  <c r="P1676" i="7"/>
  <c r="O1676" i="7"/>
  <c r="X1706" i="7"/>
  <c r="P1740" i="7"/>
  <c r="O1740" i="7"/>
  <c r="V1765" i="7"/>
  <c r="P1803" i="7"/>
  <c r="O1803" i="7"/>
  <c r="P1843" i="7"/>
  <c r="O1843" i="7"/>
  <c r="Q1875" i="7"/>
  <c r="R1905" i="7"/>
  <c r="R1945" i="7"/>
  <c r="U1974" i="7"/>
  <c r="Q2011" i="7"/>
  <c r="X1554" i="7"/>
  <c r="Q1800" i="7"/>
  <c r="R1839" i="7"/>
  <c r="S1890" i="7"/>
  <c r="P2045" i="7"/>
  <c r="O2045" i="7"/>
  <c r="P2157" i="7"/>
  <c r="O2157" i="7"/>
  <c r="X2287" i="7"/>
  <c r="P2316" i="7"/>
  <c r="O2316" i="7"/>
  <c r="V2396" i="7"/>
  <c r="P2419" i="7"/>
  <c r="O2419" i="7"/>
  <c r="R2440" i="7"/>
  <c r="R2485" i="7"/>
  <c r="U1767" i="7"/>
  <c r="V1784" i="7"/>
  <c r="Q1845" i="7"/>
  <c r="Q1939" i="7"/>
  <c r="U2054" i="7"/>
  <c r="S2084" i="7"/>
  <c r="Q2122" i="7"/>
  <c r="P2161" i="7"/>
  <c r="O2161" i="7"/>
  <c r="X2237" i="7"/>
  <c r="Q2280" i="7"/>
  <c r="P2307" i="7"/>
  <c r="Q2307" i="7"/>
  <c r="O2307" i="7"/>
  <c r="P2324" i="7"/>
  <c r="O2324" i="7"/>
  <c r="U2341" i="7"/>
  <c r="X2363" i="7"/>
  <c r="Q2395" i="7"/>
  <c r="S2435" i="7"/>
  <c r="X2459" i="7"/>
  <c r="V2498" i="7"/>
  <c r="W1841" i="7"/>
  <c r="P1955" i="7"/>
  <c r="O1955" i="7"/>
  <c r="X1988" i="7"/>
  <c r="W2038" i="7"/>
  <c r="R2231" i="7"/>
  <c r="Q2321" i="7"/>
  <c r="X2403" i="7"/>
  <c r="U2426" i="7"/>
  <c r="R2464" i="7"/>
  <c r="Q1350" i="7"/>
  <c r="S1411" i="7"/>
  <c r="P1765" i="7"/>
  <c r="O1765" i="7"/>
  <c r="T1802" i="7"/>
  <c r="X1924" i="7"/>
  <c r="Q2019" i="7"/>
  <c r="P2058" i="7"/>
  <c r="O2058" i="7"/>
  <c r="P2085" i="7"/>
  <c r="O2085" i="7"/>
  <c r="T2137" i="7"/>
  <c r="R2203" i="7"/>
  <c r="T2280" i="7"/>
  <c r="R2304" i="7"/>
  <c r="V2321" i="7"/>
  <c r="X2338" i="7"/>
  <c r="T2367" i="7"/>
  <c r="T2411" i="7"/>
  <c r="P2439" i="7"/>
  <c r="O2439" i="7"/>
  <c r="T2482" i="7"/>
  <c r="U1696" i="7"/>
  <c r="W1746" i="7"/>
  <c r="R1850" i="7"/>
  <c r="X1851" i="7"/>
  <c r="P1940" i="7"/>
  <c r="O1940" i="7"/>
  <c r="W1956" i="7"/>
  <c r="T2145" i="7"/>
  <c r="X2291" i="7"/>
  <c r="Q2328" i="7"/>
  <c r="R1695" i="7"/>
  <c r="Q1840" i="7"/>
  <c r="X1873" i="7"/>
  <c r="W2020" i="7"/>
  <c r="T2065" i="7"/>
  <c r="V2155" i="7"/>
  <c r="V2211" i="7"/>
  <c r="P2284" i="7"/>
  <c r="O2284" i="7"/>
  <c r="T2312" i="7"/>
  <c r="P2330" i="7"/>
  <c r="O2330" i="7"/>
  <c r="T2350" i="7"/>
  <c r="U2375" i="7"/>
  <c r="P2404" i="7"/>
  <c r="O2404" i="7"/>
  <c r="Q2427" i="7"/>
  <c r="P2447" i="7"/>
  <c r="O2447" i="7"/>
  <c r="P2483" i="7"/>
  <c r="O2483" i="7"/>
  <c r="V1624" i="7"/>
  <c r="Q1764" i="7"/>
  <c r="R1813" i="7"/>
  <c r="T2034" i="7"/>
  <c r="R2056" i="7"/>
  <c r="R2095" i="7"/>
  <c r="U2134" i="7"/>
  <c r="P2185" i="7"/>
  <c r="O2185" i="7"/>
  <c r="U2254" i="7"/>
  <c r="U2284" i="7"/>
  <c r="U2306" i="7"/>
  <c r="S2330" i="7"/>
  <c r="T2347" i="7"/>
  <c r="V2377" i="7"/>
  <c r="P2398" i="7"/>
  <c r="O2398" i="7"/>
  <c r="T2431" i="7"/>
  <c r="Q2465" i="7"/>
  <c r="Q1745" i="7"/>
  <c r="V1805" i="7"/>
  <c r="R2179" i="7"/>
  <c r="T2378" i="7"/>
  <c r="Q2475" i="7"/>
  <c r="S2506" i="7"/>
  <c r="X2567" i="7"/>
  <c r="T2598" i="7"/>
  <c r="P2636" i="7"/>
  <c r="O2636" i="7"/>
  <c r="P2662" i="7"/>
  <c r="O2662" i="7"/>
  <c r="Q2686" i="7"/>
  <c r="V2717" i="7"/>
  <c r="R2739" i="7"/>
  <c r="V2767" i="7"/>
  <c r="Q2791" i="7"/>
  <c r="Q2823" i="7"/>
  <c r="Q2855" i="7"/>
  <c r="Q2133" i="7"/>
  <c r="S2290" i="7"/>
  <c r="Q2368" i="7"/>
  <c r="Q2393" i="7"/>
  <c r="P2475" i="7"/>
  <c r="O2475" i="7"/>
  <c r="R2528" i="7"/>
  <c r="S2557" i="7"/>
  <c r="X2598" i="7"/>
  <c r="R2624" i="7"/>
  <c r="U2653" i="7"/>
  <c r="R2681" i="7"/>
  <c r="U2712" i="7"/>
  <c r="U2743" i="7"/>
  <c r="T2771" i="7"/>
  <c r="R2791" i="7"/>
  <c r="X2816" i="7"/>
  <c r="X2836" i="7"/>
  <c r="R2855" i="7"/>
  <c r="V1916" i="7"/>
  <c r="Q2371" i="7"/>
  <c r="W2399" i="7"/>
  <c r="R2480" i="7"/>
  <c r="R2568" i="7"/>
  <c r="Q2611" i="7"/>
  <c r="X2639" i="7"/>
  <c r="Q2697" i="7"/>
  <c r="V2743" i="7"/>
  <c r="W2759" i="7"/>
  <c r="X2789" i="7"/>
  <c r="X2821" i="7"/>
  <c r="X2853" i="7"/>
  <c r="W1714" i="7"/>
  <c r="T1986" i="7"/>
  <c r="R2227" i="7"/>
  <c r="S2410" i="7"/>
  <c r="V2497" i="7"/>
  <c r="X2515" i="7"/>
  <c r="T2552" i="7"/>
  <c r="R2579" i="7"/>
  <c r="P2606" i="7"/>
  <c r="O2606" i="7"/>
  <c r="V2631" i="7"/>
  <c r="Q2659" i="7"/>
  <c r="T2683" i="7"/>
  <c r="X2714" i="7"/>
  <c r="R2753" i="7"/>
  <c r="V2781" i="7"/>
  <c r="Q2810" i="7"/>
  <c r="U2835" i="7"/>
  <c r="T2862" i="7"/>
  <c r="T2177" i="7"/>
  <c r="U2389" i="7"/>
  <c r="T2410" i="7"/>
  <c r="X2410" i="7"/>
  <c r="P2508" i="7"/>
  <c r="O2508" i="7"/>
  <c r="U2552" i="7"/>
  <c r="X2751" i="7"/>
  <c r="X2845" i="7"/>
  <c r="R1871" i="7"/>
  <c r="Q2082" i="7"/>
  <c r="P2318" i="7"/>
  <c r="O2318" i="7"/>
  <c r="T2355" i="7"/>
  <c r="U2487" i="7"/>
  <c r="Q2596" i="7"/>
  <c r="T2682" i="7"/>
  <c r="X2738" i="7"/>
  <c r="U2768" i="7"/>
  <c r="X2788" i="7"/>
  <c r="X2810" i="7"/>
  <c r="R2839" i="7"/>
  <c r="R2477" i="7"/>
  <c r="P2574" i="7"/>
  <c r="O2574" i="7"/>
  <c r="U2647" i="7"/>
  <c r="P2864" i="7"/>
  <c r="O2864" i="7"/>
  <c r="V2864" i="7"/>
  <c r="R2873" i="7"/>
  <c r="X2896" i="7"/>
  <c r="U2910" i="7"/>
  <c r="T2495" i="7"/>
  <c r="R2478" i="7"/>
  <c r="P2531" i="7"/>
  <c r="O2531" i="7"/>
  <c r="T2634" i="7"/>
  <c r="S2717" i="7"/>
  <c r="V2843" i="7"/>
  <c r="P2880" i="7"/>
  <c r="O2880" i="7"/>
  <c r="V2880" i="7"/>
  <c r="P2652" i="7"/>
  <c r="O2652" i="7"/>
  <c r="V2516" i="7"/>
  <c r="X2557" i="7"/>
  <c r="T2674" i="7"/>
  <c r="P2727" i="7"/>
  <c r="O2727" i="7"/>
  <c r="W2727" i="7"/>
  <c r="X2792" i="7"/>
  <c r="V2861" i="7"/>
  <c r="X2868" i="7"/>
  <c r="R2895" i="7"/>
  <c r="X2900" i="7"/>
  <c r="R2830" i="7"/>
  <c r="Q2385" i="7"/>
  <c r="T2506" i="7"/>
  <c r="P2702" i="7"/>
  <c r="O2702" i="7"/>
  <c r="W2699" i="7"/>
  <c r="S2782" i="7"/>
  <c r="W2813" i="7"/>
  <c r="V2885" i="7"/>
  <c r="R2905" i="7"/>
  <c r="X2860" i="7"/>
  <c r="W2621" i="7"/>
  <c r="X2884" i="7"/>
  <c r="T2568" i="7"/>
  <c r="R2584" i="7"/>
  <c r="P2695" i="7"/>
  <c r="O2695" i="7"/>
  <c r="P2842" i="7"/>
  <c r="O2842" i="7"/>
  <c r="W2110" i="7"/>
  <c r="R2517" i="7"/>
  <c r="P2594" i="7"/>
  <c r="O2594" i="7"/>
  <c r="X2594" i="7"/>
  <c r="R2664" i="7"/>
  <c r="X2668" i="7"/>
  <c r="Q2809" i="7"/>
  <c r="V2866" i="7"/>
  <c r="T2892" i="7"/>
  <c r="W2633" i="7"/>
  <c r="U2004" i="7"/>
  <c r="W2552" i="7"/>
  <c r="Q2617" i="7"/>
  <c r="R2657" i="7"/>
  <c r="V2684" i="7"/>
  <c r="Q2726" i="7"/>
  <c r="U2798" i="7"/>
  <c r="R2833" i="7"/>
  <c r="Q2871" i="7"/>
  <c r="T2879" i="7"/>
  <c r="T2904" i="7"/>
  <c r="R2368" i="7"/>
  <c r="U2706" i="7"/>
  <c r="R30" i="7"/>
  <c r="R186" i="7"/>
  <c r="T9" i="7"/>
  <c r="V182" i="7"/>
  <c r="U384" i="7"/>
  <c r="X440" i="7"/>
  <c r="P64" i="7"/>
  <c r="O64" i="7"/>
  <c r="T195" i="7"/>
  <c r="V384" i="7"/>
  <c r="U589" i="7"/>
  <c r="R704" i="7"/>
  <c r="P134" i="7"/>
  <c r="O134" i="7"/>
  <c r="V243" i="7"/>
  <c r="W493" i="7"/>
  <c r="T664" i="7"/>
  <c r="V221" i="7"/>
  <c r="Q373" i="7"/>
  <c r="V498" i="7"/>
  <c r="T628" i="7"/>
  <c r="Q702" i="7"/>
  <c r="Q219" i="7"/>
  <c r="W291" i="7"/>
  <c r="P373" i="7"/>
  <c r="O373" i="7"/>
  <c r="R469" i="7"/>
  <c r="P641" i="7"/>
  <c r="O641" i="7"/>
  <c r="V735" i="7"/>
  <c r="P917" i="7"/>
  <c r="O917" i="7"/>
  <c r="P1090" i="7"/>
  <c r="O1090" i="7"/>
  <c r="T1397" i="7"/>
  <c r="O627" i="7"/>
  <c r="O633" i="7"/>
  <c r="O1875" i="7"/>
  <c r="O2548" i="7"/>
  <c r="S114" i="7"/>
  <c r="V449" i="7"/>
  <c r="T706" i="7"/>
  <c r="P937" i="7"/>
  <c r="O937" i="7"/>
  <c r="V1546" i="7"/>
  <c r="P2209" i="7"/>
  <c r="O2209" i="7"/>
  <c r="X2370" i="7"/>
  <c r="P2610" i="7"/>
  <c r="O2610" i="7"/>
  <c r="T2610" i="7"/>
  <c r="S298" i="7"/>
  <c r="P628" i="7"/>
  <c r="O628" i="7"/>
  <c r="W871" i="7"/>
  <c r="U1687" i="7"/>
  <c r="V2203" i="7"/>
  <c r="U2576" i="7"/>
  <c r="W1903" i="7"/>
  <c r="P2827" i="7"/>
  <c r="W2827" i="7"/>
  <c r="O2827" i="7"/>
  <c r="R1164" i="7"/>
  <c r="V593" i="7"/>
  <c r="T1090" i="7"/>
  <c r="X1588" i="7"/>
  <c r="T2343" i="7"/>
  <c r="Q2555" i="7"/>
  <c r="X2727" i="7"/>
  <c r="P512" i="7"/>
  <c r="O512" i="7"/>
  <c r="V1265" i="7"/>
  <c r="W1654" i="7"/>
  <c r="X247" i="7"/>
  <c r="P2639" i="7"/>
  <c r="W2639" i="7"/>
  <c r="O2639" i="7"/>
  <c r="T2344" i="7"/>
  <c r="V141" i="7"/>
  <c r="X652" i="7"/>
  <c r="P409" i="7"/>
  <c r="O409" i="7"/>
  <c r="Q997" i="7"/>
  <c r="V1620" i="7"/>
  <c r="P2647" i="7"/>
  <c r="W2647" i="7"/>
  <c r="O2647" i="7"/>
  <c r="Q469" i="7"/>
  <c r="P1520" i="7"/>
  <c r="O1520" i="7"/>
  <c r="X2290" i="7"/>
  <c r="Q289" i="7"/>
  <c r="Q495" i="7"/>
  <c r="R1603" i="7"/>
  <c r="U2883" i="7"/>
  <c r="Q447" i="7"/>
  <c r="Q903" i="7"/>
  <c r="U1815" i="7"/>
  <c r="U2330" i="7"/>
  <c r="P13" i="7"/>
  <c r="O13" i="7"/>
  <c r="U491" i="7"/>
  <c r="P1496" i="7"/>
  <c r="O1496" i="7"/>
  <c r="Q1496" i="7"/>
  <c r="Q2764" i="7"/>
  <c r="T1326" i="7"/>
  <c r="W735" i="7"/>
  <c r="O2715" i="7"/>
  <c r="X2824" i="7"/>
  <c r="P1143" i="7"/>
  <c r="O1143" i="7"/>
  <c r="O2716" i="7"/>
  <c r="V2094" i="7"/>
  <c r="V2158" i="7"/>
  <c r="X2219" i="7"/>
  <c r="W1422" i="7"/>
  <c r="V2455" i="7"/>
  <c r="P2493" i="7"/>
  <c r="O2493" i="7"/>
  <c r="S2522" i="7"/>
  <c r="T2529" i="7"/>
  <c r="P2538" i="7"/>
  <c r="X2538" i="7"/>
  <c r="O2538" i="7"/>
  <c r="U2538" i="7"/>
  <c r="T2553" i="7"/>
  <c r="Q2562" i="7"/>
  <c r="V2571" i="7"/>
  <c r="P2589" i="7"/>
  <c r="O2589" i="7"/>
  <c r="U2598" i="7"/>
  <c r="R2607" i="7"/>
  <c r="T2617" i="7"/>
  <c r="Q2626" i="7"/>
  <c r="V2635" i="7"/>
  <c r="S2644" i="7"/>
  <c r="P2653" i="7"/>
  <c r="O2653" i="7"/>
  <c r="U2662" i="7"/>
  <c r="R2671" i="7"/>
  <c r="T2681" i="7"/>
  <c r="Q2690" i="7"/>
  <c r="V2699" i="7"/>
  <c r="S2708" i="7"/>
  <c r="P2717" i="7"/>
  <c r="O2717" i="7"/>
  <c r="U2726" i="7"/>
  <c r="R2735" i="7"/>
  <c r="S2748" i="7"/>
  <c r="W1830" i="7"/>
  <c r="W2056" i="7"/>
  <c r="V2057" i="7"/>
  <c r="V2290" i="7"/>
  <c r="W2353" i="7"/>
  <c r="P2389" i="7"/>
  <c r="O2389" i="7"/>
  <c r="P2438" i="7"/>
  <c r="O2438" i="7"/>
  <c r="V2472" i="7"/>
  <c r="P2534" i="7"/>
  <c r="O2534" i="7"/>
  <c r="S2543" i="7"/>
  <c r="R2554" i="7"/>
  <c r="Q2565" i="7"/>
  <c r="S2575" i="7"/>
  <c r="R2586" i="7"/>
  <c r="Q2597" i="7"/>
  <c r="S2607" i="7"/>
  <c r="R2618" i="7"/>
  <c r="Q2629" i="7"/>
  <c r="S2639" i="7"/>
  <c r="R2650" i="7"/>
  <c r="Q2661" i="7"/>
  <c r="S2671" i="7"/>
  <c r="R2682" i="7"/>
  <c r="S2695" i="7"/>
  <c r="Q2709" i="7"/>
  <c r="U2721" i="7"/>
  <c r="V2734" i="7"/>
  <c r="S1829" i="7"/>
  <c r="S1925" i="7"/>
  <c r="V1922" i="7"/>
  <c r="R2133" i="7"/>
  <c r="V2271" i="7"/>
  <c r="U2315" i="7"/>
  <c r="R2339" i="7"/>
  <c r="R2419" i="7"/>
  <c r="P2480" i="7"/>
  <c r="O2480" i="7"/>
  <c r="Q2484" i="7"/>
  <c r="U2505" i="7"/>
  <c r="Q2519" i="7"/>
  <c r="V2519" i="7"/>
  <c r="X2533" i="7"/>
  <c r="P2547" i="7"/>
  <c r="O2547" i="7"/>
  <c r="S2554" i="7"/>
  <c r="V2561" i="7"/>
  <c r="Q2568" i="7"/>
  <c r="T2575" i="7"/>
  <c r="W2582" i="7"/>
  <c r="R2589" i="7"/>
  <c r="X2603" i="7"/>
  <c r="P2611" i="7"/>
  <c r="O2611" i="7"/>
  <c r="S2618" i="7"/>
  <c r="V2625" i="7"/>
  <c r="Q2632" i="7"/>
  <c r="T2639" i="7"/>
  <c r="W2646" i="7"/>
  <c r="R2653" i="7"/>
  <c r="U2660" i="7"/>
  <c r="X2667" i="7"/>
  <c r="P2675" i="7"/>
  <c r="O2675" i="7"/>
  <c r="S2682" i="7"/>
  <c r="V2689" i="7"/>
  <c r="Q2696" i="7"/>
  <c r="T2703" i="7"/>
  <c r="W2710" i="7"/>
  <c r="R2717" i="7"/>
  <c r="U2724" i="7"/>
  <c r="X2731" i="7"/>
  <c r="P2739" i="7"/>
  <c r="W2739" i="7"/>
  <c r="O2739" i="7"/>
  <c r="W2758" i="7"/>
  <c r="W2774" i="7"/>
  <c r="U2465" i="7"/>
  <c r="R2550" i="7"/>
  <c r="U2619" i="7"/>
  <c r="U2683" i="7"/>
  <c r="R2710" i="7"/>
  <c r="W2738" i="7"/>
  <c r="P2768" i="7"/>
  <c r="O2768" i="7"/>
  <c r="P2791" i="7"/>
  <c r="O2791" i="7"/>
  <c r="Q2804" i="7"/>
  <c r="U2816" i="7"/>
  <c r="S2830" i="7"/>
  <c r="T2843" i="7"/>
  <c r="P2855" i="7"/>
  <c r="Q2868" i="7"/>
  <c r="U2880" i="7"/>
  <c r="S2894" i="7"/>
  <c r="T2907" i="7"/>
  <c r="P2344" i="7"/>
  <c r="O2344" i="7"/>
  <c r="P2616" i="7"/>
  <c r="O2616" i="7"/>
  <c r="T2652" i="7"/>
  <c r="V2744" i="7"/>
  <c r="V2776" i="7"/>
  <c r="S2817" i="7"/>
  <c r="S2849" i="7"/>
  <c r="S2881" i="7"/>
  <c r="T2660" i="7"/>
  <c r="X2728" i="7"/>
  <c r="S2835" i="7"/>
  <c r="P2365" i="7"/>
  <c r="O2365" i="7"/>
  <c r="V2418" i="7"/>
  <c r="R2510" i="7"/>
  <c r="P2568" i="7"/>
  <c r="O2568" i="7"/>
  <c r="T2604" i="7"/>
  <c r="X2672" i="7"/>
  <c r="Q2727" i="7"/>
  <c r="X2736" i="7"/>
  <c r="S2753" i="7"/>
  <c r="V2777" i="7"/>
  <c r="S2804" i="7"/>
  <c r="S2836" i="7"/>
  <c r="S2868" i="7"/>
  <c r="S2900" i="7"/>
  <c r="V2570" i="7"/>
  <c r="W2839" i="7"/>
  <c r="T2276" i="7"/>
  <c r="T2540" i="7"/>
  <c r="T2596" i="7"/>
  <c r="T2644" i="7"/>
  <c r="X2696" i="7"/>
  <c r="T2756" i="7"/>
  <c r="T2770" i="7"/>
  <c r="V2798" i="7"/>
  <c r="S2823" i="7"/>
  <c r="Q2837" i="7"/>
  <c r="U2849" i="7"/>
  <c r="V2862" i="7"/>
  <c r="S2887" i="7"/>
  <c r="Q2901" i="7"/>
  <c r="R2299" i="7"/>
  <c r="U2392" i="7"/>
  <c r="R2590" i="7"/>
  <c r="Q2760" i="7"/>
  <c r="X2755" i="7"/>
  <c r="P2777" i="7"/>
  <c r="O2777" i="7"/>
  <c r="Q2778" i="7"/>
  <c r="Q2792" i="7"/>
  <c r="R2813" i="7"/>
  <c r="Q2824" i="7"/>
  <c r="Q2856" i="7"/>
  <c r="R2877" i="7"/>
  <c r="Q2888" i="7"/>
  <c r="X2239" i="7"/>
  <c r="Q2559" i="7"/>
  <c r="U2579" i="7"/>
  <c r="U2635" i="7"/>
  <c r="U2667" i="7"/>
  <c r="R2750" i="7"/>
  <c r="X2745" i="7"/>
  <c r="V2768" i="7"/>
  <c r="P2778" i="7"/>
  <c r="O2778" i="7"/>
  <c r="S2789" i="7"/>
  <c r="S2797" i="7"/>
  <c r="S2805" i="7"/>
  <c r="S2813" i="7"/>
  <c r="S2829" i="7"/>
  <c r="S2837" i="7"/>
  <c r="S2845" i="7"/>
  <c r="S2853" i="7"/>
  <c r="S2861" i="7"/>
  <c r="S2869" i="7"/>
  <c r="S2877" i="7"/>
  <c r="S2893" i="7"/>
  <c r="S2901" i="7"/>
  <c r="P2910" i="7"/>
  <c r="O2910" i="7"/>
  <c r="U1619" i="7"/>
  <c r="S1701" i="7"/>
  <c r="V1775" i="7"/>
  <c r="W1774" i="7"/>
  <c r="R2500" i="7"/>
  <c r="T2692" i="7"/>
  <c r="S2749" i="7"/>
  <c r="P2766" i="7"/>
  <c r="O2766" i="7"/>
  <c r="S2776" i="7"/>
  <c r="X2785" i="7"/>
  <c r="S2792" i="7"/>
  <c r="S2800" i="7"/>
  <c r="S2808" i="7"/>
  <c r="S2816" i="7"/>
  <c r="S2824" i="7"/>
  <c r="S2832" i="7"/>
  <c r="S2840" i="7"/>
  <c r="S2848" i="7"/>
  <c r="S2856" i="7"/>
  <c r="S2864" i="7"/>
  <c r="S2872" i="7"/>
  <c r="S2880" i="7"/>
  <c r="S2888" i="7"/>
  <c r="S2896" i="7"/>
  <c r="S2904" i="7"/>
  <c r="R2630" i="7"/>
  <c r="V3" i="7"/>
  <c r="X40" i="7"/>
  <c r="X73" i="7"/>
  <c r="X90" i="7"/>
  <c r="P109" i="7"/>
  <c r="O109" i="7"/>
  <c r="X134" i="7"/>
  <c r="V26" i="7"/>
  <c r="T69" i="7"/>
  <c r="R88" i="7"/>
  <c r="V105" i="7"/>
  <c r="P124" i="7"/>
  <c r="O124" i="7"/>
  <c r="U142" i="7"/>
  <c r="U167" i="7"/>
  <c r="X50" i="7"/>
  <c r="V75" i="7"/>
  <c r="T93" i="7"/>
  <c r="T109" i="7"/>
  <c r="U137" i="7"/>
  <c r="V158" i="7"/>
  <c r="X13" i="7"/>
  <c r="P32" i="7"/>
  <c r="O32" i="7"/>
  <c r="W66" i="7"/>
  <c r="V88" i="7"/>
  <c r="Q107" i="7"/>
  <c r="U124" i="7"/>
  <c r="Q141" i="7"/>
  <c r="X158" i="7"/>
  <c r="R23" i="7"/>
  <c r="R49" i="7"/>
  <c r="R87" i="7"/>
  <c r="R107" i="7"/>
  <c r="W125" i="7"/>
  <c r="T155" i="7"/>
  <c r="X10" i="7"/>
  <c r="X32" i="7"/>
  <c r="R55" i="7"/>
  <c r="X74" i="7"/>
  <c r="S90" i="7"/>
  <c r="P105" i="7"/>
  <c r="O105" i="7"/>
  <c r="P121" i="7"/>
  <c r="O121" i="7"/>
  <c r="P136" i="7"/>
  <c r="O136" i="7"/>
  <c r="T159" i="7"/>
  <c r="V18" i="7"/>
  <c r="T46" i="7"/>
  <c r="W68" i="7"/>
  <c r="Q89" i="7"/>
  <c r="Q110" i="7"/>
  <c r="Q131" i="7"/>
  <c r="T152" i="7"/>
  <c r="T57" i="7"/>
  <c r="X168" i="7"/>
  <c r="U30" i="7"/>
  <c r="X37" i="7"/>
  <c r="P151" i="7"/>
  <c r="O151" i="7"/>
  <c r="P182" i="7"/>
  <c r="O182" i="7"/>
  <c r="Q202" i="7"/>
  <c r="V236" i="7"/>
  <c r="X258" i="7"/>
  <c r="T290" i="7"/>
  <c r="T337" i="7"/>
  <c r="V50" i="7"/>
  <c r="X117" i="7"/>
  <c r="W318" i="7"/>
  <c r="X107" i="7"/>
  <c r="X191" i="7"/>
  <c r="U215" i="7"/>
  <c r="U259" i="7"/>
  <c r="R292" i="7"/>
  <c r="R330" i="7"/>
  <c r="W173" i="7"/>
  <c r="W202" i="7"/>
  <c r="Q239" i="7"/>
  <c r="R288" i="7"/>
  <c r="U306" i="7"/>
  <c r="T330" i="7"/>
  <c r="Q10" i="7"/>
  <c r="W170" i="7"/>
  <c r="V205" i="7"/>
  <c r="S228" i="7"/>
  <c r="T254" i="7"/>
  <c r="Q278" i="7"/>
  <c r="R296" i="7"/>
  <c r="R315" i="7"/>
  <c r="W73" i="7"/>
  <c r="Q170" i="7"/>
  <c r="X179" i="7"/>
  <c r="R209" i="7"/>
  <c r="V235" i="7"/>
  <c r="P273" i="7"/>
  <c r="O273" i="7"/>
  <c r="W293" i="7"/>
  <c r="V336" i="7"/>
  <c r="T208" i="7"/>
  <c r="W249" i="7"/>
  <c r="T420" i="7"/>
  <c r="S490" i="7"/>
  <c r="R523" i="7"/>
  <c r="U343" i="7"/>
  <c r="R368" i="7"/>
  <c r="P398" i="7"/>
  <c r="O398" i="7"/>
  <c r="T436" i="7"/>
  <c r="X480" i="7"/>
  <c r="X504" i="7"/>
  <c r="P532" i="7"/>
  <c r="O532" i="7"/>
  <c r="V315" i="7"/>
  <c r="P326" i="7"/>
  <c r="O326" i="7"/>
  <c r="U377" i="7"/>
  <c r="Q478" i="7"/>
  <c r="Q503" i="7"/>
  <c r="Q534" i="7"/>
  <c r="U260" i="7"/>
  <c r="V274" i="7"/>
  <c r="P289" i="7"/>
  <c r="O289" i="7"/>
  <c r="X298" i="7"/>
  <c r="V343" i="7"/>
  <c r="R353" i="7"/>
  <c r="V368" i="7"/>
  <c r="R395" i="7"/>
  <c r="R430" i="7"/>
  <c r="T459" i="7"/>
  <c r="W494" i="7"/>
  <c r="T520" i="7"/>
  <c r="S544" i="7"/>
  <c r="W186" i="7"/>
  <c r="Q218" i="7"/>
  <c r="V359" i="7"/>
  <c r="W395" i="7"/>
  <c r="X448" i="7"/>
  <c r="Q485" i="7"/>
  <c r="X520" i="7"/>
  <c r="V537" i="7"/>
  <c r="Q111" i="7"/>
  <c r="Q255" i="7"/>
  <c r="U352" i="7"/>
  <c r="W397" i="7"/>
  <c r="U442" i="7"/>
  <c r="W487" i="7"/>
  <c r="U513" i="7"/>
  <c r="R541" i="7"/>
  <c r="U467" i="7"/>
  <c r="U611" i="7"/>
  <c r="T306" i="7"/>
  <c r="R385" i="7"/>
  <c r="X477" i="7"/>
  <c r="X371" i="7"/>
  <c r="U401" i="7"/>
  <c r="R549" i="7"/>
  <c r="V586" i="7"/>
  <c r="P616" i="7"/>
  <c r="O616" i="7"/>
  <c r="P635" i="7"/>
  <c r="O635" i="7"/>
  <c r="Q680" i="7"/>
  <c r="O680" i="7"/>
  <c r="R740" i="7"/>
  <c r="P415" i="7"/>
  <c r="O415" i="7"/>
  <c r="X431" i="7"/>
  <c r="P511" i="7"/>
  <c r="O511" i="7"/>
  <c r="P596" i="7"/>
  <c r="O596" i="7"/>
  <c r="X447" i="7"/>
  <c r="R501" i="7"/>
  <c r="W513" i="7"/>
  <c r="V585" i="7"/>
  <c r="U642" i="7"/>
  <c r="X266" i="7"/>
  <c r="U403" i="7"/>
  <c r="V553" i="7"/>
  <c r="X585" i="7"/>
  <c r="X616" i="7"/>
  <c r="Q648" i="7"/>
  <c r="S672" i="7"/>
  <c r="P572" i="7"/>
  <c r="O572" i="7"/>
  <c r="X601" i="7"/>
  <c r="X694" i="7"/>
  <c r="P738" i="7"/>
  <c r="R817" i="7"/>
  <c r="V927" i="7"/>
  <c r="V625" i="7"/>
  <c r="U650" i="7"/>
  <c r="W682" i="7"/>
  <c r="P722" i="7"/>
  <c r="O722" i="7"/>
  <c r="T754" i="7"/>
  <c r="V781" i="7"/>
  <c r="Q839" i="7"/>
  <c r="O839" i="7"/>
  <c r="P870" i="7"/>
  <c r="O870" i="7"/>
  <c r="X905" i="7"/>
  <c r="P969" i="7"/>
  <c r="T571" i="7"/>
  <c r="R642" i="7"/>
  <c r="P655" i="7"/>
  <c r="O655" i="7"/>
  <c r="P709" i="7"/>
  <c r="O709" i="7"/>
  <c r="W742" i="7"/>
  <c r="R789" i="7"/>
  <c r="R916" i="7"/>
  <c r="W530" i="7"/>
  <c r="W653" i="7"/>
  <c r="R732" i="7"/>
  <c r="X795" i="7"/>
  <c r="X839" i="7"/>
  <c r="V873" i="7"/>
  <c r="T921" i="7"/>
  <c r="U969" i="7"/>
  <c r="V357" i="7"/>
  <c r="P568" i="7"/>
  <c r="O568" i="7"/>
  <c r="X592" i="7"/>
  <c r="X617" i="7"/>
  <c r="R678" i="7"/>
  <c r="T753" i="7"/>
  <c r="R809" i="7"/>
  <c r="T864" i="7"/>
  <c r="U921" i="7"/>
  <c r="T985" i="7"/>
  <c r="Q614" i="7"/>
  <c r="V642" i="7"/>
  <c r="W675" i="7"/>
  <c r="U755" i="7"/>
  <c r="T783" i="7"/>
  <c r="R838" i="7"/>
  <c r="U872" i="7"/>
  <c r="V919" i="7"/>
  <c r="R634" i="7"/>
  <c r="X753" i="7"/>
  <c r="U891" i="7"/>
  <c r="T964" i="7"/>
  <c r="X1013" i="7"/>
  <c r="X1042" i="7"/>
  <c r="X1067" i="7"/>
  <c r="X1090" i="7"/>
  <c r="P1119" i="7"/>
  <c r="O1119" i="7"/>
  <c r="Q1139" i="7"/>
  <c r="U1169" i="7"/>
  <c r="T1197" i="7"/>
  <c r="Q665" i="7"/>
  <c r="S737" i="7"/>
  <c r="R979" i="7"/>
  <c r="P992" i="7"/>
  <c r="O992" i="7"/>
  <c r="R1032" i="7"/>
  <c r="T1059" i="7"/>
  <c r="V1084" i="7"/>
  <c r="R1117" i="7"/>
  <c r="V1141" i="7"/>
  <c r="Q1165" i="7"/>
  <c r="P1206" i="7"/>
  <c r="O1206" i="7"/>
  <c r="Q568" i="7"/>
  <c r="X768" i="7"/>
  <c r="P945" i="7"/>
  <c r="O945" i="7"/>
  <c r="Q965" i="7"/>
  <c r="T1066" i="7"/>
  <c r="R1097" i="7"/>
  <c r="V1117" i="7"/>
  <c r="V1137" i="7"/>
  <c r="X1158" i="7"/>
  <c r="P1189" i="7"/>
  <c r="O1189" i="7"/>
  <c r="P1217" i="7"/>
  <c r="O1217" i="7"/>
  <c r="T726" i="7"/>
  <c r="R777" i="7"/>
  <c r="P799" i="7"/>
  <c r="O799" i="7"/>
  <c r="W808" i="7"/>
  <c r="U907" i="7"/>
  <c r="P961" i="7"/>
  <c r="O961" i="7"/>
  <c r="Q989" i="7"/>
  <c r="R1019" i="7"/>
  <c r="R1045" i="7"/>
  <c r="R1064" i="7"/>
  <c r="R1093" i="7"/>
  <c r="X1119" i="7"/>
  <c r="R1161" i="7"/>
  <c r="R1200" i="7"/>
  <c r="T576" i="7"/>
  <c r="V650" i="7"/>
  <c r="V881" i="7"/>
  <c r="R939" i="7"/>
  <c r="V1064" i="7"/>
  <c r="V1191" i="7"/>
  <c r="V1219" i="7"/>
  <c r="U888" i="7"/>
  <c r="X1005" i="7"/>
  <c r="R1056" i="7"/>
  <c r="U1087" i="7"/>
  <c r="V1144" i="7"/>
  <c r="T1171" i="7"/>
  <c r="V1215" i="7"/>
  <c r="U637" i="7"/>
  <c r="P750" i="7"/>
  <c r="O750" i="7"/>
  <c r="T775" i="7"/>
  <c r="W902" i="7"/>
  <c r="V1056" i="7"/>
  <c r="V1136" i="7"/>
  <c r="R1177" i="7"/>
  <c r="V1211" i="7"/>
  <c r="T1230" i="7"/>
  <c r="R1276" i="7"/>
  <c r="V1320" i="7"/>
  <c r="P1370" i="7"/>
  <c r="O1370" i="7"/>
  <c r="Q1448" i="7"/>
  <c r="W1539" i="7"/>
  <c r="U1620" i="7"/>
  <c r="U1664" i="7"/>
  <c r="P1700" i="7"/>
  <c r="O1700" i="7"/>
  <c r="T1083" i="7"/>
  <c r="W1099" i="7"/>
  <c r="X1114" i="7"/>
  <c r="T1126" i="7"/>
  <c r="R1239" i="7"/>
  <c r="R1331" i="7"/>
  <c r="Q1584" i="7"/>
  <c r="X1222" i="7"/>
  <c r="R1336" i="7"/>
  <c r="T1437" i="7"/>
  <c r="Q1592" i="7"/>
  <c r="U879" i="7"/>
  <c r="W1076" i="7"/>
  <c r="U1119" i="7"/>
  <c r="T1229" i="7"/>
  <c r="R1255" i="7"/>
  <c r="R1279" i="7"/>
  <c r="X1306" i="7"/>
  <c r="V1339" i="7"/>
  <c r="X1377" i="7"/>
  <c r="X1413" i="7"/>
  <c r="R1442" i="7"/>
  <c r="T1496" i="7"/>
  <c r="X1532" i="7"/>
  <c r="V1580" i="7"/>
  <c r="R1596" i="7"/>
  <c r="T1641" i="7"/>
  <c r="X1686" i="7"/>
  <c r="X1257" i="7"/>
  <c r="X1297" i="7"/>
  <c r="V1402" i="7"/>
  <c r="V1466" i="7"/>
  <c r="T1512" i="7"/>
  <c r="T1573" i="7"/>
  <c r="W1633" i="7"/>
  <c r="U1679" i="7"/>
  <c r="Q1109" i="7"/>
  <c r="V1120" i="7"/>
  <c r="X1126" i="7"/>
  <c r="P1198" i="7"/>
  <c r="O1198" i="7"/>
  <c r="U1226" i="7"/>
  <c r="V1264" i="7"/>
  <c r="X1302" i="7"/>
  <c r="R1351" i="7"/>
  <c r="R1399" i="7"/>
  <c r="P1432" i="7"/>
  <c r="O1432" i="7"/>
  <c r="S1499" i="7"/>
  <c r="Q1533" i="7"/>
  <c r="V1575" i="7"/>
  <c r="R1600" i="7"/>
  <c r="X1633" i="7"/>
  <c r="S1658" i="7"/>
  <c r="T597" i="7"/>
  <c r="X976" i="7"/>
  <c r="W993" i="7"/>
  <c r="T1234" i="7"/>
  <c r="R1260" i="7"/>
  <c r="X1286" i="7"/>
  <c r="P1330" i="7"/>
  <c r="O1330" i="7"/>
  <c r="Q1366" i="7"/>
  <c r="X1404" i="7"/>
  <c r="T1424" i="7"/>
  <c r="T1445" i="7"/>
  <c r="R1485" i="7"/>
  <c r="T1536" i="7"/>
  <c r="U1564" i="7"/>
  <c r="P1585" i="7"/>
  <c r="O1585" i="7"/>
  <c r="V1607" i="7"/>
  <c r="X1630" i="7"/>
  <c r="T1670" i="7"/>
  <c r="T1696" i="7"/>
  <c r="Q1326" i="7"/>
  <c r="X1396" i="7"/>
  <c r="R1615" i="7"/>
  <c r="V1671" i="7"/>
  <c r="W1678" i="7"/>
  <c r="Q1707" i="7"/>
  <c r="Q1747" i="7"/>
  <c r="Q1802" i="7"/>
  <c r="Q1898" i="7"/>
  <c r="P1987" i="7"/>
  <c r="O1987" i="7"/>
  <c r="R2028" i="7"/>
  <c r="V1280" i="7"/>
  <c r="S1652" i="7"/>
  <c r="U1694" i="7"/>
  <c r="T1737" i="7"/>
  <c r="W1764" i="7"/>
  <c r="R1800" i="7"/>
  <c r="U1831" i="7"/>
  <c r="Q1864" i="7"/>
  <c r="U1902" i="7"/>
  <c r="Q1944" i="7"/>
  <c r="T1975" i="7"/>
  <c r="U2006" i="7"/>
  <c r="T1238" i="7"/>
  <c r="V1348" i="7"/>
  <c r="V1652" i="7"/>
  <c r="X1698" i="7"/>
  <c r="R1736" i="7"/>
  <c r="U1862" i="7"/>
  <c r="U1975" i="7"/>
  <c r="R2000" i="7"/>
  <c r="X1358" i="7"/>
  <c r="W1413" i="7"/>
  <c r="X1654" i="7"/>
  <c r="T1709" i="7"/>
  <c r="R1731" i="7"/>
  <c r="X1766" i="7"/>
  <c r="Q1795" i="7"/>
  <c r="Q1832" i="7"/>
  <c r="U1855" i="7"/>
  <c r="X1894" i="7"/>
  <c r="U1934" i="7"/>
  <c r="U1967" i="7"/>
  <c r="X1998" i="7"/>
  <c r="Q1272" i="7"/>
  <c r="P1480" i="7"/>
  <c r="O1480" i="7"/>
  <c r="W1649" i="7"/>
  <c r="X1717" i="7"/>
  <c r="X1742" i="7"/>
  <c r="Q1758" i="7"/>
  <c r="V1817" i="7"/>
  <c r="T1850" i="7"/>
  <c r="W1918" i="7"/>
  <c r="Q1970" i="7"/>
  <c r="V2012" i="7"/>
  <c r="R1671" i="7"/>
  <c r="W1669" i="7"/>
  <c r="X1709" i="7"/>
  <c r="T1741" i="7"/>
  <c r="V1772" i="7"/>
  <c r="R1810" i="7"/>
  <c r="X1846" i="7"/>
  <c r="R1877" i="7"/>
  <c r="P1907" i="7"/>
  <c r="O1907" i="7"/>
  <c r="P1947" i="7"/>
  <c r="O1947" i="7"/>
  <c r="T1978" i="7"/>
  <c r="T2015" i="7"/>
  <c r="P1610" i="7"/>
  <c r="O1610" i="7"/>
  <c r="U1796" i="7"/>
  <c r="V1835" i="7"/>
  <c r="S2010" i="7"/>
  <c r="T2054" i="7"/>
  <c r="V2179" i="7"/>
  <c r="V2289" i="7"/>
  <c r="P2319" i="7"/>
  <c r="O2319" i="7"/>
  <c r="X2404" i="7"/>
  <c r="Q2422" i="7"/>
  <c r="T2455" i="7"/>
  <c r="Q2496" i="7"/>
  <c r="U1780" i="7"/>
  <c r="R1788" i="7"/>
  <c r="R1895" i="7"/>
  <c r="X1966" i="7"/>
  <c r="T2057" i="7"/>
  <c r="R2087" i="7"/>
  <c r="X2125" i="7"/>
  <c r="T2173" i="7"/>
  <c r="T2241" i="7"/>
  <c r="T2283" i="7"/>
  <c r="V2308" i="7"/>
  <c r="P2326" i="7"/>
  <c r="O2326" i="7"/>
  <c r="P2343" i="7"/>
  <c r="O2343" i="7"/>
  <c r="R2365" i="7"/>
  <c r="X2396" i="7"/>
  <c r="S2442" i="7"/>
  <c r="R2461" i="7"/>
  <c r="U2500" i="7"/>
  <c r="S1845" i="7"/>
  <c r="U1950" i="7"/>
  <c r="R1999" i="7"/>
  <c r="V2052" i="7"/>
  <c r="T2275" i="7"/>
  <c r="U2324" i="7"/>
  <c r="R2405" i="7"/>
  <c r="P2428" i="7"/>
  <c r="O2428" i="7"/>
  <c r="V2466" i="7"/>
  <c r="V1345" i="7"/>
  <c r="Q1659" i="7"/>
  <c r="T1761" i="7"/>
  <c r="X1798" i="7"/>
  <c r="T1970" i="7"/>
  <c r="X2012" i="7"/>
  <c r="T2062" i="7"/>
  <c r="R2088" i="7"/>
  <c r="P2141" i="7"/>
  <c r="O2141" i="7"/>
  <c r="U2214" i="7"/>
  <c r="T2282" i="7"/>
  <c r="P2306" i="7"/>
  <c r="X2306" i="7"/>
  <c r="O2306" i="7"/>
  <c r="P2323" i="7"/>
  <c r="O2323" i="7"/>
  <c r="P2342" i="7"/>
  <c r="O2342" i="7"/>
  <c r="X2387" i="7"/>
  <c r="T2419" i="7"/>
  <c r="X2444" i="7"/>
  <c r="P2486" i="7"/>
  <c r="O2486" i="7"/>
  <c r="Q1700" i="7"/>
  <c r="T1749" i="7"/>
  <c r="U1847" i="7"/>
  <c r="R1857" i="7"/>
  <c r="U1935" i="7"/>
  <c r="R2055" i="7"/>
  <c r="R2155" i="7"/>
  <c r="R2293" i="7"/>
  <c r="T2334" i="7"/>
  <c r="V1691" i="7"/>
  <c r="P1846" i="7"/>
  <c r="O1846" i="7"/>
  <c r="W2000" i="7"/>
  <c r="X2042" i="7"/>
  <c r="V2067" i="7"/>
  <c r="R2159" i="7"/>
  <c r="R2215" i="7"/>
  <c r="P2287" i="7"/>
  <c r="O2287" i="7"/>
  <c r="S2314" i="7"/>
  <c r="T2331" i="7"/>
  <c r="U2356" i="7"/>
  <c r="Q2377" i="7"/>
  <c r="P2407" i="7"/>
  <c r="O2407" i="7"/>
  <c r="X2428" i="7"/>
  <c r="P2451" i="7"/>
  <c r="O2451" i="7"/>
  <c r="V2484" i="7"/>
  <c r="X1622" i="7"/>
  <c r="V1789" i="7"/>
  <c r="V1809" i="7"/>
  <c r="R2036" i="7"/>
  <c r="X2058" i="7"/>
  <c r="T2098" i="7"/>
  <c r="U2142" i="7"/>
  <c r="T2201" i="7"/>
  <c r="Q2258" i="7"/>
  <c r="P2286" i="7"/>
  <c r="O2286" i="7"/>
  <c r="U2309" i="7"/>
  <c r="X2331" i="7"/>
  <c r="V2356" i="7"/>
  <c r="U2380" i="7"/>
  <c r="U2399" i="7"/>
  <c r="Q2433" i="7"/>
  <c r="R2469" i="7"/>
  <c r="R1744" i="7"/>
  <c r="X1803" i="7"/>
  <c r="X2307" i="7"/>
  <c r="T2402" i="7"/>
  <c r="R2493" i="7"/>
  <c r="U2525" i="7"/>
  <c r="P2575" i="7"/>
  <c r="W2575" i="7"/>
  <c r="O2575" i="7"/>
  <c r="U2608" i="7"/>
  <c r="U2639" i="7"/>
  <c r="V2663" i="7"/>
  <c r="R2691" i="7"/>
  <c r="P2719" i="7"/>
  <c r="W2719" i="7"/>
  <c r="O2719" i="7"/>
  <c r="V2741" i="7"/>
  <c r="R2771" i="7"/>
  <c r="T2804" i="7"/>
  <c r="T2836" i="7"/>
  <c r="S1733" i="7"/>
  <c r="P2169" i="7"/>
  <c r="O2169" i="7"/>
  <c r="W2286" i="7"/>
  <c r="Q2374" i="7"/>
  <c r="Q2417" i="7"/>
  <c r="T2471" i="7"/>
  <c r="U2532" i="7"/>
  <c r="V2564" i="7"/>
  <c r="R2600" i="7"/>
  <c r="P2626" i="7"/>
  <c r="O2626" i="7"/>
  <c r="U2658" i="7"/>
  <c r="Q2683" i="7"/>
  <c r="U2719" i="7"/>
  <c r="Q2745" i="7"/>
  <c r="W2773" i="7"/>
  <c r="Q2793" i="7"/>
  <c r="Q2818" i="7"/>
  <c r="P2840" i="7"/>
  <c r="O2840" i="7"/>
  <c r="V2840" i="7"/>
  <c r="Q2857" i="7"/>
  <c r="R1920" i="7"/>
  <c r="P2372" i="7"/>
  <c r="O2372" i="7"/>
  <c r="U2471" i="7"/>
  <c r="X2474" i="7"/>
  <c r="V2575" i="7"/>
  <c r="X2612" i="7"/>
  <c r="X2646" i="7"/>
  <c r="Q2702" i="7"/>
  <c r="R2745" i="7"/>
  <c r="S2761" i="7"/>
  <c r="T2791" i="7"/>
  <c r="T2823" i="7"/>
  <c r="T2855" i="7"/>
  <c r="T1720" i="7"/>
  <c r="P1990" i="7"/>
  <c r="O1990" i="7"/>
  <c r="W2222" i="7"/>
  <c r="W2406" i="7"/>
  <c r="R2501" i="7"/>
  <c r="W2516" i="7"/>
  <c r="T2554" i="7"/>
  <c r="X2582" i="7"/>
  <c r="V2607" i="7"/>
  <c r="Q2635" i="7"/>
  <c r="X2662" i="7"/>
  <c r="S2685" i="7"/>
  <c r="V2716" i="7"/>
  <c r="R2755" i="7"/>
  <c r="Q2785" i="7"/>
  <c r="X2811" i="7"/>
  <c r="X2840" i="7"/>
  <c r="P2077" i="7"/>
  <c r="O2077" i="7"/>
  <c r="X2173" i="7"/>
  <c r="R2392" i="7"/>
  <c r="X2406" i="7"/>
  <c r="T2426" i="7"/>
  <c r="W2501" i="7"/>
  <c r="Q2556" i="7"/>
  <c r="X2758" i="7"/>
  <c r="T2847" i="7"/>
  <c r="U1868" i="7"/>
  <c r="U2078" i="7"/>
  <c r="W2311" i="7"/>
  <c r="W2352" i="7"/>
  <c r="W2485" i="7"/>
  <c r="Q2601" i="7"/>
  <c r="X2695" i="7"/>
  <c r="R2744" i="7"/>
  <c r="U2770" i="7"/>
  <c r="T2790" i="7"/>
  <c r="P2812" i="7"/>
  <c r="O2812" i="7"/>
  <c r="X2842" i="7"/>
  <c r="Q2483" i="7"/>
  <c r="T2570" i="7"/>
  <c r="U2735" i="7"/>
  <c r="R2862" i="7"/>
  <c r="T2876" i="7"/>
  <c r="Q2898" i="7"/>
  <c r="P2499" i="7"/>
  <c r="O2499" i="7"/>
  <c r="V2474" i="7"/>
  <c r="X2523" i="7"/>
  <c r="W2631" i="7"/>
  <c r="Q2750" i="7"/>
  <c r="W2842" i="7"/>
  <c r="T2888" i="7"/>
  <c r="T2648" i="7"/>
  <c r="R2520" i="7"/>
  <c r="X2596" i="7"/>
  <c r="X2670" i="7"/>
  <c r="T2723" i="7"/>
  <c r="Q2799" i="7"/>
  <c r="U2862" i="7"/>
  <c r="W2869" i="7"/>
  <c r="Q2897" i="7"/>
  <c r="Q2603" i="7"/>
  <c r="T2828" i="7"/>
  <c r="U2381" i="7"/>
  <c r="V2543" i="7"/>
  <c r="T2698" i="7"/>
  <c r="U2765" i="7"/>
  <c r="R2783" i="7"/>
  <c r="P2868" i="7"/>
  <c r="O2868" i="7"/>
  <c r="R2887" i="7"/>
  <c r="X2906" i="7"/>
  <c r="W2861" i="7"/>
  <c r="U2733" i="7"/>
  <c r="P2572" i="7"/>
  <c r="O2572" i="7"/>
  <c r="V2580" i="7"/>
  <c r="T2691" i="7"/>
  <c r="T2838" i="7"/>
  <c r="U2126" i="7"/>
  <c r="W2526" i="7"/>
  <c r="R2592" i="7"/>
  <c r="T2662" i="7"/>
  <c r="U2722" i="7"/>
  <c r="U2805" i="7"/>
  <c r="X2872" i="7"/>
  <c r="R2894" i="7"/>
  <c r="T2738" i="7"/>
  <c r="Q2008" i="7"/>
  <c r="R2561" i="7"/>
  <c r="X2610" i="7"/>
  <c r="V2653" i="7"/>
  <c r="W2683" i="7"/>
  <c r="U2795" i="7"/>
  <c r="P2803" i="7"/>
  <c r="O2803" i="7"/>
  <c r="T2831" i="7"/>
  <c r="X2864" i="7"/>
  <c r="R2881" i="7"/>
  <c r="S2910" i="7"/>
  <c r="W2363" i="7"/>
  <c r="P2711" i="7"/>
  <c r="O2711" i="7"/>
  <c r="P40" i="7"/>
  <c r="O40" i="7"/>
  <c r="X188" i="7"/>
  <c r="R14" i="7"/>
  <c r="U285" i="7"/>
  <c r="T387" i="7"/>
  <c r="V496" i="7"/>
  <c r="U85" i="7"/>
  <c r="V198" i="7"/>
  <c r="X424" i="7"/>
  <c r="P603" i="7"/>
  <c r="V711" i="7"/>
  <c r="R145" i="7"/>
  <c r="R264" i="7"/>
  <c r="S506" i="7"/>
  <c r="S690" i="7"/>
  <c r="X241" i="7"/>
  <c r="Q380" i="7"/>
  <c r="R533" i="7"/>
  <c r="P652" i="7"/>
  <c r="O652" i="7"/>
  <c r="Q726" i="7"/>
  <c r="W213" i="7"/>
  <c r="V308" i="7"/>
  <c r="Q428" i="7"/>
  <c r="V465" i="7"/>
  <c r="X633" i="7"/>
  <c r="T787" i="7"/>
  <c r="P925" i="7"/>
  <c r="O925" i="7"/>
  <c r="V1093" i="7"/>
  <c r="P1473" i="7"/>
  <c r="O1473" i="7"/>
  <c r="V258" i="7"/>
  <c r="X365" i="7"/>
  <c r="R575" i="7"/>
  <c r="W620" i="7"/>
  <c r="R932" i="7"/>
  <c r="P1002" i="7"/>
  <c r="O1002" i="7"/>
  <c r="T1070" i="7"/>
  <c r="T1266" i="7"/>
  <c r="P1358" i="7"/>
  <c r="O1358" i="7"/>
  <c r="X16" i="7"/>
  <c r="U243" i="7"/>
  <c r="U398" i="7"/>
  <c r="V561" i="7"/>
  <c r="Q616" i="7"/>
  <c r="X909" i="7"/>
  <c r="V991" i="7"/>
  <c r="U1151" i="7"/>
  <c r="T1258" i="7"/>
  <c r="P1386" i="7"/>
  <c r="O1386" i="7"/>
  <c r="U1449" i="7"/>
  <c r="W35" i="7"/>
  <c r="W156" i="7"/>
  <c r="T312" i="7"/>
  <c r="U393" i="7"/>
  <c r="P659" i="7"/>
  <c r="O659" i="7"/>
  <c r="P705" i="7"/>
  <c r="T705" i="7"/>
  <c r="O705" i="7"/>
  <c r="P879" i="7"/>
  <c r="O879" i="7"/>
  <c r="T973" i="7"/>
  <c r="Q1051" i="7"/>
  <c r="T1094" i="7"/>
  <c r="Q1246" i="7"/>
  <c r="P1309" i="7"/>
  <c r="O1309" i="7"/>
  <c r="P1421" i="7"/>
  <c r="O1421" i="7"/>
  <c r="R17" i="7"/>
  <c r="W357" i="7"/>
  <c r="V513" i="7"/>
  <c r="T629" i="7"/>
  <c r="P847" i="7"/>
  <c r="O847" i="7"/>
  <c r="P957" i="7"/>
  <c r="O957" i="7"/>
  <c r="U1026" i="7"/>
  <c r="R1140" i="7"/>
  <c r="Q1278" i="7"/>
  <c r="P1373" i="7"/>
  <c r="O1373" i="7"/>
  <c r="P1433" i="7"/>
  <c r="O1433" i="7"/>
  <c r="T207" i="7"/>
  <c r="W317" i="7"/>
  <c r="Q678" i="7"/>
  <c r="P842" i="7"/>
  <c r="O842" i="7"/>
  <c r="R931" i="7"/>
  <c r="X1030" i="7"/>
  <c r="R1144" i="7"/>
  <c r="P1302" i="7"/>
  <c r="O1302" i="7"/>
  <c r="V1430" i="7"/>
  <c r="T1464" i="7"/>
  <c r="P53" i="7"/>
  <c r="O53" i="7"/>
  <c r="R339" i="7"/>
  <c r="X578" i="7"/>
  <c r="W694" i="7"/>
  <c r="P807" i="7"/>
  <c r="O807" i="7"/>
  <c r="Q807" i="7"/>
  <c r="U939" i="7"/>
  <c r="X1009" i="7"/>
  <c r="R1069" i="7"/>
  <c r="V1231" i="7"/>
  <c r="X1313" i="7"/>
  <c r="P1425" i="7"/>
  <c r="O1425" i="7"/>
  <c r="T1425" i="7"/>
  <c r="X233" i="7"/>
  <c r="V1603" i="7"/>
  <c r="W1780" i="7"/>
  <c r="Q1867" i="7"/>
  <c r="P1934" i="7"/>
  <c r="O1934" i="7"/>
  <c r="T2153" i="7"/>
  <c r="T1333" i="7"/>
  <c r="V1563" i="7"/>
  <c r="P1766" i="7"/>
  <c r="O1766" i="7"/>
  <c r="W1838" i="7"/>
  <c r="Q1907" i="7"/>
  <c r="P1995" i="7"/>
  <c r="O1995" i="7"/>
  <c r="R364" i="7"/>
  <c r="V1288" i="7"/>
  <c r="R1607" i="7"/>
  <c r="V1731" i="7"/>
  <c r="T1823" i="7"/>
  <c r="S1914" i="7"/>
  <c r="W1984" i="7"/>
  <c r="P203" i="7"/>
  <c r="O203" i="7"/>
  <c r="W1231" i="7"/>
  <c r="T1468" i="7"/>
  <c r="X1540" i="7"/>
  <c r="T1618" i="7"/>
  <c r="X1701" i="7"/>
  <c r="R1791" i="7"/>
  <c r="U1878" i="7"/>
  <c r="U1980" i="7"/>
  <c r="P2205" i="7"/>
  <c r="O2205" i="7"/>
  <c r="V1397" i="7"/>
  <c r="Q1608" i="7"/>
  <c r="W1736" i="7"/>
  <c r="R1808" i="7"/>
  <c r="X1854" i="7"/>
  <c r="W1966" i="7"/>
  <c r="S2100" i="7"/>
  <c r="Q728" i="7"/>
  <c r="U1501" i="7"/>
  <c r="T1605" i="7"/>
  <c r="U1685" i="7"/>
  <c r="Q1779" i="7"/>
  <c r="X1875" i="7"/>
  <c r="S1972" i="7"/>
  <c r="T2185" i="7"/>
  <c r="W628" i="7"/>
  <c r="R1311" i="7"/>
  <c r="P1590" i="7"/>
  <c r="O1590" i="7"/>
  <c r="P1654" i="7"/>
  <c r="O1654" i="7"/>
  <c r="Q1724" i="7"/>
  <c r="U1852" i="7"/>
  <c r="X1958" i="7"/>
  <c r="U2174" i="7"/>
  <c r="W1895" i="7"/>
  <c r="P2282" i="7"/>
  <c r="O2282" i="7"/>
  <c r="V2404" i="7"/>
  <c r="U2524" i="7"/>
  <c r="T2594" i="7"/>
  <c r="R2627" i="7"/>
  <c r="U2677" i="7"/>
  <c r="T2742" i="7"/>
  <c r="T2800" i="7"/>
  <c r="V2883" i="7"/>
  <c r="Q1740" i="7"/>
  <c r="R2341" i="7"/>
  <c r="W2481" i="7"/>
  <c r="V2551" i="7"/>
  <c r="V2620" i="7"/>
  <c r="R2689" i="7"/>
  <c r="P2776" i="7"/>
  <c r="O2776" i="7"/>
  <c r="T2880" i="7"/>
  <c r="W1475" i="7"/>
  <c r="W1742" i="7"/>
  <c r="V1956" i="7"/>
  <c r="U2338" i="7"/>
  <c r="X2460" i="7"/>
  <c r="U2605" i="7"/>
  <c r="Q2652" i="7"/>
  <c r="R2729" i="7"/>
  <c r="Q2801" i="7"/>
  <c r="Q2890" i="7"/>
  <c r="T1589" i="7"/>
  <c r="X1868" i="7"/>
  <c r="P2308" i="7"/>
  <c r="O2308" i="7"/>
  <c r="Q2384" i="7"/>
  <c r="R2456" i="7"/>
  <c r="P2567" i="7"/>
  <c r="O2567" i="7"/>
  <c r="T2618" i="7"/>
  <c r="R2675" i="7"/>
  <c r="Q2833" i="7"/>
  <c r="T2887" i="7"/>
  <c r="T1370" i="7"/>
  <c r="P1613" i="7"/>
  <c r="O1613" i="7"/>
  <c r="U2062" i="7"/>
  <c r="X2283" i="7"/>
  <c r="R2381" i="7"/>
  <c r="V2452" i="7"/>
  <c r="X2556" i="7"/>
  <c r="U2618" i="7"/>
  <c r="T2675" i="7"/>
  <c r="P2735" i="7"/>
  <c r="O2735" i="7"/>
  <c r="Q2794" i="7"/>
  <c r="W2887" i="7"/>
  <c r="X1001" i="7"/>
  <c r="P2351" i="7"/>
  <c r="O2351" i="7"/>
  <c r="R2413" i="7"/>
  <c r="T2571" i="7"/>
  <c r="R2603" i="7"/>
  <c r="T2640" i="7"/>
  <c r="P2710" i="7"/>
  <c r="O2710" i="7"/>
  <c r="R2774" i="7"/>
  <c r="P2834" i="7"/>
  <c r="O2834" i="7"/>
  <c r="T1672" i="7"/>
  <c r="X1974" i="7"/>
  <c r="V2284" i="7"/>
  <c r="U2332" i="7"/>
  <c r="U2396" i="7"/>
  <c r="R2472" i="7"/>
  <c r="U2543" i="7"/>
  <c r="X2590" i="7"/>
  <c r="P2644" i="7"/>
  <c r="O2644" i="7"/>
  <c r="T2694" i="7"/>
  <c r="U2762" i="7"/>
  <c r="U2819" i="7"/>
  <c r="V1707" i="7"/>
  <c r="W768" i="7"/>
  <c r="Q1493" i="7"/>
  <c r="S1766" i="7"/>
  <c r="V376" i="7"/>
  <c r="V968" i="7"/>
  <c r="Q1842" i="7"/>
  <c r="V1052" i="7"/>
  <c r="P188" i="7"/>
  <c r="O188" i="7"/>
  <c r="U427" i="7"/>
  <c r="P714" i="7"/>
  <c r="O714" i="7"/>
  <c r="T1578" i="7"/>
  <c r="W2519" i="7"/>
  <c r="Q476" i="7"/>
  <c r="R881" i="7"/>
  <c r="U1559" i="7"/>
  <c r="Q203" i="7"/>
  <c r="Q404" i="7"/>
  <c r="Q791" i="7"/>
  <c r="T989" i="7"/>
  <c r="Q1632" i="7"/>
  <c r="U2340" i="7"/>
  <c r="X65" i="7"/>
  <c r="U571" i="7"/>
  <c r="X1492" i="7"/>
  <c r="U2314" i="7"/>
  <c r="P2634" i="7"/>
  <c r="X2634" i="7"/>
  <c r="O2634" i="7"/>
  <c r="V2251" i="7"/>
  <c r="U2666" i="7"/>
  <c r="P1638" i="7"/>
  <c r="O1638" i="7"/>
  <c r="T113" i="7"/>
  <c r="Q454" i="7"/>
  <c r="W703" i="7"/>
  <c r="R1100" i="7"/>
  <c r="X1614" i="7"/>
  <c r="P2283" i="7"/>
  <c r="O2283" i="7"/>
  <c r="X2383" i="7"/>
  <c r="T2616" i="7"/>
  <c r="T297" i="7"/>
  <c r="T624" i="7"/>
  <c r="V931" i="7"/>
  <c r="Q1691" i="7"/>
  <c r="O2011" i="7"/>
  <c r="O1681" i="7"/>
  <c r="O1357" i="7"/>
  <c r="O2356" i="7"/>
  <c r="O1334" i="7"/>
  <c r="O604" i="7"/>
  <c r="O504" i="7"/>
  <c r="O1605" i="7"/>
  <c r="V382" i="7"/>
  <c r="O1249" i="7"/>
  <c r="O195" i="7"/>
  <c r="O1862" i="7"/>
  <c r="W1596" i="7"/>
  <c r="V1953" i="7"/>
  <c r="X1781" i="7"/>
  <c r="X2648" i="7"/>
  <c r="R2748" i="7"/>
  <c r="R2788" i="7"/>
  <c r="R2820" i="7"/>
  <c r="R2852" i="7"/>
  <c r="R2884" i="7"/>
  <c r="X2656" i="7"/>
  <c r="Q2735" i="7"/>
  <c r="S2843" i="7"/>
  <c r="T2361" i="7"/>
  <c r="S2421" i="7"/>
  <c r="W2505" i="7"/>
  <c r="T2564" i="7"/>
  <c r="X2600" i="7"/>
  <c r="U2723" i="7"/>
  <c r="U2739" i="7"/>
  <c r="R2754" i="7"/>
  <c r="S2780" i="7"/>
  <c r="W2808" i="7"/>
  <c r="W2840" i="7"/>
  <c r="W2872" i="7"/>
  <c r="S2908" i="7"/>
  <c r="P2752" i="7"/>
  <c r="R2752" i="7"/>
  <c r="O2752" i="7"/>
  <c r="S2859" i="7"/>
  <c r="Q2279" i="7"/>
  <c r="Q2543" i="7"/>
  <c r="X2592" i="7"/>
  <c r="X2640" i="7"/>
  <c r="Q2703" i="7"/>
  <c r="X2752" i="7"/>
  <c r="S2771" i="7"/>
  <c r="R2786" i="7"/>
  <c r="U2825" i="7"/>
  <c r="V2838" i="7"/>
  <c r="R2850" i="7"/>
  <c r="S2863" i="7"/>
  <c r="U2889" i="7"/>
  <c r="S2298" i="7"/>
  <c r="V2295" i="7"/>
  <c r="R2395" i="7"/>
  <c r="V2586" i="7"/>
  <c r="U2756" i="7"/>
  <c r="Q2762" i="7"/>
  <c r="Q2776" i="7"/>
  <c r="V2793" i="7"/>
  <c r="W2814" i="7"/>
  <c r="V2825" i="7"/>
  <c r="U2836" i="7"/>
  <c r="W2846" i="7"/>
  <c r="V2857" i="7"/>
  <c r="W2878" i="7"/>
  <c r="V2889" i="7"/>
  <c r="U2900" i="7"/>
  <c r="Q2246" i="7"/>
  <c r="U2555" i="7"/>
  <c r="R2582" i="7"/>
  <c r="R2638" i="7"/>
  <c r="R2670" i="7"/>
  <c r="R2718" i="7"/>
  <c r="U2751" i="7"/>
  <c r="W2769" i="7"/>
  <c r="P2780" i="7"/>
  <c r="V2780" i="7"/>
  <c r="O2780" i="7"/>
  <c r="P2790" i="7"/>
  <c r="O2790" i="7"/>
  <c r="P2798" i="7"/>
  <c r="O2798" i="7"/>
  <c r="P2806" i="7"/>
  <c r="O2806" i="7"/>
  <c r="P2814" i="7"/>
  <c r="O2814" i="7"/>
  <c r="P2822" i="7"/>
  <c r="O2822" i="7"/>
  <c r="P2830" i="7"/>
  <c r="O2830" i="7"/>
  <c r="P2838" i="7"/>
  <c r="O2838" i="7"/>
  <c r="P2846" i="7"/>
  <c r="O2846" i="7"/>
  <c r="P2854" i="7"/>
  <c r="O2854" i="7"/>
  <c r="P2862" i="7"/>
  <c r="O2862" i="7"/>
  <c r="P2870" i="7"/>
  <c r="U2870" i="7"/>
  <c r="T2870" i="7"/>
  <c r="O2870" i="7"/>
  <c r="P2878" i="7"/>
  <c r="O2878" i="7"/>
  <c r="P2886" i="7"/>
  <c r="O2886" i="7"/>
  <c r="P2894" i="7"/>
  <c r="O2894" i="7"/>
  <c r="P2902" i="7"/>
  <c r="X2902" i="7"/>
  <c r="R2902" i="7"/>
  <c r="X2910" i="7"/>
  <c r="W1617" i="7"/>
  <c r="P1704" i="7"/>
  <c r="O1704" i="7"/>
  <c r="R1779" i="7"/>
  <c r="S2499" i="7"/>
  <c r="V2496" i="7"/>
  <c r="W2855" i="7"/>
  <c r="X2688" i="7"/>
  <c r="V2752" i="7"/>
  <c r="X2768" i="7"/>
  <c r="U2786" i="7"/>
  <c r="P2793" i="7"/>
  <c r="O2793" i="7"/>
  <c r="P2801" i="7"/>
  <c r="O2801" i="7"/>
  <c r="P2809" i="7"/>
  <c r="O2809" i="7"/>
  <c r="P2817" i="7"/>
  <c r="O2817" i="7"/>
  <c r="P2825" i="7"/>
  <c r="O2825" i="7"/>
  <c r="P2833" i="7"/>
  <c r="O2833" i="7"/>
  <c r="P2841" i="7"/>
  <c r="T2841" i="7"/>
  <c r="O2841" i="7"/>
  <c r="P2849" i="7"/>
  <c r="O2849" i="7"/>
  <c r="P2857" i="7"/>
  <c r="O2857" i="7"/>
  <c r="P2865" i="7"/>
  <c r="O2865" i="7"/>
  <c r="P2873" i="7"/>
  <c r="O2873" i="7"/>
  <c r="P2881" i="7"/>
  <c r="O2881" i="7"/>
  <c r="P2889" i="7"/>
  <c r="O2889" i="7"/>
  <c r="P2897" i="7"/>
  <c r="O2897" i="7"/>
  <c r="P2905" i="7"/>
  <c r="X2905" i="7"/>
  <c r="O2905" i="7"/>
  <c r="V2626" i="7"/>
  <c r="X5" i="7"/>
  <c r="X42" i="7"/>
  <c r="Q75" i="7"/>
  <c r="P93" i="7"/>
  <c r="O93" i="7"/>
  <c r="T110" i="7"/>
  <c r="P140" i="7"/>
  <c r="O140" i="7"/>
  <c r="R39" i="7"/>
  <c r="R71" i="7"/>
  <c r="V89" i="7"/>
  <c r="P108" i="7"/>
  <c r="O108" i="7"/>
  <c r="R125" i="7"/>
  <c r="Q146" i="7"/>
  <c r="V2" i="7"/>
  <c r="T54" i="7"/>
  <c r="W78" i="7"/>
  <c r="W94" i="7"/>
  <c r="W110" i="7"/>
  <c r="P139" i="7"/>
  <c r="O139" i="7"/>
  <c r="R162" i="7"/>
  <c r="T15" i="7"/>
  <c r="P34" i="7"/>
  <c r="O34" i="7"/>
  <c r="X69" i="7"/>
  <c r="Q91" i="7"/>
  <c r="U108" i="7"/>
  <c r="U125" i="7"/>
  <c r="X142" i="7"/>
  <c r="T162" i="7"/>
  <c r="R25" i="7"/>
  <c r="V56" i="7"/>
  <c r="R91" i="7"/>
  <c r="V108" i="7"/>
  <c r="R127" i="7"/>
  <c r="R157" i="7"/>
  <c r="R12" i="7"/>
  <c r="X34" i="7"/>
  <c r="U59" i="7"/>
  <c r="U79" i="7"/>
  <c r="X92" i="7"/>
  <c r="S106" i="7"/>
  <c r="X123" i="7"/>
  <c r="R138" i="7"/>
  <c r="R161" i="7"/>
  <c r="P26" i="7"/>
  <c r="O26" i="7"/>
  <c r="P48" i="7"/>
  <c r="O48" i="7"/>
  <c r="U70" i="7"/>
  <c r="T90" i="7"/>
  <c r="V111" i="7"/>
  <c r="V134" i="7"/>
  <c r="T154" i="7"/>
  <c r="P61" i="7"/>
  <c r="O61" i="7"/>
  <c r="V170" i="7"/>
  <c r="P35" i="7"/>
  <c r="O35" i="7"/>
  <c r="W38" i="7"/>
  <c r="R149" i="7"/>
  <c r="T184" i="7"/>
  <c r="V203" i="7"/>
  <c r="T238" i="7"/>
  <c r="R261" i="7"/>
  <c r="Q294" i="7"/>
  <c r="P341" i="7"/>
  <c r="O341" i="7"/>
  <c r="W49" i="7"/>
  <c r="R177" i="7"/>
  <c r="Q330" i="7"/>
  <c r="U110" i="7"/>
  <c r="Q193" i="7"/>
  <c r="V219" i="7"/>
  <c r="U261" i="7"/>
  <c r="T294" i="7"/>
  <c r="Q332" i="7"/>
  <c r="R185" i="7"/>
  <c r="S205" i="7"/>
  <c r="V242" i="7"/>
  <c r="S292" i="7"/>
  <c r="R309" i="7"/>
  <c r="R332" i="7"/>
  <c r="U6" i="7"/>
  <c r="V171" i="7"/>
  <c r="X207" i="7"/>
  <c r="U235" i="7"/>
  <c r="R256" i="7"/>
  <c r="Q280" i="7"/>
  <c r="V299" i="7"/>
  <c r="P317" i="7"/>
  <c r="O317" i="7"/>
  <c r="Q79" i="7"/>
  <c r="V165" i="7"/>
  <c r="R181" i="7"/>
  <c r="S212" i="7"/>
  <c r="V241" i="7"/>
  <c r="U276" i="7"/>
  <c r="T296" i="7"/>
  <c r="T338" i="7"/>
  <c r="X204" i="7"/>
  <c r="V352" i="7"/>
  <c r="R429" i="7"/>
  <c r="R492" i="7"/>
  <c r="T528" i="7"/>
  <c r="Q347" i="7"/>
  <c r="Q370" i="7"/>
  <c r="U400" i="7"/>
  <c r="T443" i="7"/>
  <c r="V482" i="7"/>
  <c r="U514" i="7"/>
  <c r="U535" i="7"/>
  <c r="X313" i="7"/>
  <c r="X318" i="7"/>
  <c r="U392" i="7"/>
  <c r="T484" i="7"/>
  <c r="S507" i="7"/>
  <c r="X540" i="7"/>
  <c r="V259" i="7"/>
  <c r="U275" i="7"/>
  <c r="T285" i="7"/>
  <c r="W299" i="7"/>
  <c r="R347" i="7"/>
  <c r="X347" i="7"/>
  <c r="T370" i="7"/>
  <c r="P397" i="7"/>
  <c r="O397" i="7"/>
  <c r="P432" i="7"/>
  <c r="O432" i="7"/>
  <c r="X463" i="7"/>
  <c r="U499" i="7"/>
  <c r="R522" i="7"/>
  <c r="X545" i="7"/>
  <c r="S190" i="7"/>
  <c r="V213" i="7"/>
  <c r="U361" i="7"/>
  <c r="Q397" i="7"/>
  <c r="R451" i="7"/>
  <c r="Q487" i="7"/>
  <c r="U522" i="7"/>
  <c r="R539" i="7"/>
  <c r="W105" i="7"/>
  <c r="T319" i="7"/>
  <c r="W350" i="7"/>
  <c r="S399" i="7"/>
  <c r="T444" i="7"/>
  <c r="S489" i="7"/>
  <c r="T515" i="7"/>
  <c r="R546" i="7"/>
  <c r="X464" i="7"/>
  <c r="Q631" i="7"/>
  <c r="W303" i="7"/>
  <c r="X379" i="7"/>
  <c r="U310" i="7"/>
  <c r="Q225" i="7"/>
  <c r="P406" i="7"/>
  <c r="O406" i="7"/>
  <c r="V545" i="7"/>
  <c r="X588" i="7"/>
  <c r="V617" i="7"/>
  <c r="T637" i="7"/>
  <c r="V681" i="7"/>
  <c r="P753" i="7"/>
  <c r="O753" i="7"/>
  <c r="U410" i="7"/>
  <c r="W432" i="7"/>
  <c r="W504" i="7"/>
  <c r="R614" i="7"/>
  <c r="W448" i="7"/>
  <c r="X495" i="7"/>
  <c r="V559" i="7"/>
  <c r="R589" i="7"/>
  <c r="U644" i="7"/>
  <c r="T270" i="7"/>
  <c r="R481" i="7"/>
  <c r="X551" i="7"/>
  <c r="U587" i="7"/>
  <c r="T620" i="7"/>
  <c r="X649" i="7"/>
  <c r="X691" i="7"/>
  <c r="T568" i="7"/>
  <c r="Q608" i="7"/>
  <c r="X706" i="7"/>
  <c r="V743" i="7"/>
  <c r="R833" i="7"/>
  <c r="T929" i="7"/>
  <c r="R629" i="7"/>
  <c r="W655" i="7"/>
  <c r="R696" i="7"/>
  <c r="X714" i="7"/>
  <c r="V756" i="7"/>
  <c r="R785" i="7"/>
  <c r="R845" i="7"/>
  <c r="S873" i="7"/>
  <c r="T913" i="7"/>
  <c r="R987" i="7"/>
  <c r="V578" i="7"/>
  <c r="P644" i="7"/>
  <c r="O644" i="7"/>
  <c r="V649" i="7"/>
  <c r="W702" i="7"/>
  <c r="V752" i="7"/>
  <c r="R805" i="7"/>
  <c r="X925" i="7"/>
  <c r="U573" i="7"/>
  <c r="W670" i="7"/>
  <c r="W727" i="7"/>
  <c r="P802" i="7"/>
  <c r="O802" i="7"/>
  <c r="R854" i="7"/>
  <c r="X875" i="7"/>
  <c r="T932" i="7"/>
  <c r="R972" i="7"/>
  <c r="X355" i="7"/>
  <c r="V562" i="7"/>
  <c r="W593" i="7"/>
  <c r="T621" i="7"/>
  <c r="S687" i="7"/>
  <c r="R755" i="7"/>
  <c r="T815" i="7"/>
  <c r="X870" i="7"/>
  <c r="Q935" i="7"/>
  <c r="Q533" i="7"/>
  <c r="P615" i="7"/>
  <c r="O615" i="7"/>
  <c r="P648" i="7"/>
  <c r="O648" i="7"/>
  <c r="R700" i="7"/>
  <c r="V751" i="7"/>
  <c r="P787" i="7"/>
  <c r="O787" i="7"/>
  <c r="T846" i="7"/>
  <c r="S874" i="7"/>
  <c r="X921" i="7"/>
  <c r="P636" i="7"/>
  <c r="O636" i="7"/>
  <c r="T757" i="7"/>
  <c r="R899" i="7"/>
  <c r="R975" i="7"/>
  <c r="W1015" i="7"/>
  <c r="V1044" i="7"/>
  <c r="X1071" i="7"/>
  <c r="V1092" i="7"/>
  <c r="R1121" i="7"/>
  <c r="R1141" i="7"/>
  <c r="Q1175" i="7"/>
  <c r="R1199" i="7"/>
  <c r="X658" i="7"/>
  <c r="X843" i="7"/>
  <c r="P981" i="7"/>
  <c r="O981" i="7"/>
  <c r="X984" i="7"/>
  <c r="X1034" i="7"/>
  <c r="V1061" i="7"/>
  <c r="X1086" i="7"/>
  <c r="T1119" i="7"/>
  <c r="U1143" i="7"/>
  <c r="P1167" i="7"/>
  <c r="O1167" i="7"/>
  <c r="R1208" i="7"/>
  <c r="T565" i="7"/>
  <c r="P843" i="7"/>
  <c r="O843" i="7"/>
  <c r="R943" i="7"/>
  <c r="P968" i="7"/>
  <c r="O968" i="7"/>
  <c r="R1068" i="7"/>
  <c r="R1101" i="7"/>
  <c r="V1121" i="7"/>
  <c r="X1139" i="7"/>
  <c r="P1163" i="7"/>
  <c r="O1163" i="7"/>
  <c r="T1193" i="7"/>
  <c r="T1221" i="7"/>
  <c r="V724" i="7"/>
  <c r="P783" i="7"/>
  <c r="O783" i="7"/>
  <c r="T795" i="7"/>
  <c r="V825" i="7"/>
  <c r="Q911" i="7"/>
  <c r="R959" i="7"/>
  <c r="X982" i="7"/>
  <c r="X1021" i="7"/>
  <c r="T1047" i="7"/>
  <c r="X1066" i="7"/>
  <c r="T1095" i="7"/>
  <c r="X1123" i="7"/>
  <c r="S1165" i="7"/>
  <c r="T1202" i="7"/>
  <c r="V574" i="7"/>
  <c r="X648" i="7"/>
  <c r="T883" i="7"/>
  <c r="P941" i="7"/>
  <c r="O941" i="7"/>
  <c r="X1099" i="7"/>
  <c r="Q1198" i="7"/>
  <c r="X851" i="7"/>
  <c r="Q892" i="7"/>
  <c r="W1007" i="7"/>
  <c r="X1058" i="7"/>
  <c r="X1091" i="7"/>
  <c r="Q1149" i="7"/>
  <c r="U1185" i="7"/>
  <c r="P1222" i="7"/>
  <c r="O1222" i="7"/>
  <c r="X634" i="7"/>
  <c r="T746" i="7"/>
  <c r="P851" i="7"/>
  <c r="O851" i="7"/>
  <c r="P1013" i="7"/>
  <c r="O1013" i="7"/>
  <c r="Q1067" i="7"/>
  <c r="R1149" i="7"/>
  <c r="R1180" i="7"/>
  <c r="P1218" i="7"/>
  <c r="O1218" i="7"/>
  <c r="T1241" i="7"/>
  <c r="T1278" i="7"/>
  <c r="P1326" i="7"/>
  <c r="O1326" i="7"/>
  <c r="T1373" i="7"/>
  <c r="T1452" i="7"/>
  <c r="Q1563" i="7"/>
  <c r="Q1622" i="7"/>
  <c r="P1669" i="7"/>
  <c r="O1669" i="7"/>
  <c r="U1669" i="7"/>
  <c r="P1710" i="7"/>
  <c r="O1710" i="7"/>
  <c r="V1081" i="7"/>
  <c r="V1108" i="7"/>
  <c r="R1120" i="7"/>
  <c r="P1130" i="7"/>
  <c r="O1130" i="7"/>
  <c r="T1250" i="7"/>
  <c r="T1448" i="7"/>
  <c r="Q1624" i="7"/>
  <c r="W1223" i="7"/>
  <c r="R1339" i="7"/>
  <c r="V1446" i="7"/>
  <c r="X1606" i="7"/>
  <c r="X876" i="7"/>
  <c r="X1102" i="7"/>
  <c r="Q1123" i="7"/>
  <c r="R1231" i="7"/>
  <c r="T1257" i="7"/>
  <c r="X1281" i="7"/>
  <c r="T1309" i="7"/>
  <c r="P1342" i="7"/>
  <c r="O1342" i="7"/>
  <c r="T1381" i="7"/>
  <c r="X1421" i="7"/>
  <c r="X1444" i="7"/>
  <c r="R1506" i="7"/>
  <c r="R1538" i="7"/>
  <c r="X1582" i="7"/>
  <c r="Q1598" i="7"/>
  <c r="O1598" i="7"/>
  <c r="R1644" i="7"/>
  <c r="S1688" i="7"/>
  <c r="V1259" i="7"/>
  <c r="T1302" i="7"/>
  <c r="P1408" i="7"/>
  <c r="Q1469" i="7"/>
  <c r="T1524" i="7"/>
  <c r="U1575" i="7"/>
  <c r="R1635" i="7"/>
  <c r="T1688" i="7"/>
  <c r="V1112" i="7"/>
  <c r="X1118" i="7"/>
  <c r="R1132" i="7"/>
  <c r="X1190" i="7"/>
  <c r="V1225" i="7"/>
  <c r="U1266" i="7"/>
  <c r="R1307" i="7"/>
  <c r="T1357" i="7"/>
  <c r="T1404" i="7"/>
  <c r="P1436" i="7"/>
  <c r="O1436" i="7"/>
  <c r="Q1504" i="7"/>
  <c r="Q1536" i="7"/>
  <c r="T1577" i="7"/>
  <c r="W1605" i="7"/>
  <c r="V1635" i="7"/>
  <c r="P1670" i="7"/>
  <c r="O1670" i="7"/>
  <c r="X593" i="7"/>
  <c r="T980" i="7"/>
  <c r="R1207" i="7"/>
  <c r="X1242" i="7"/>
  <c r="X1266" i="7"/>
  <c r="P1298" i="7"/>
  <c r="O1298" i="7"/>
  <c r="R1335" i="7"/>
  <c r="X1369" i="7"/>
  <c r="V1406" i="7"/>
  <c r="R1426" i="7"/>
  <c r="T1449" i="7"/>
  <c r="T1492" i="7"/>
  <c r="P1539" i="7"/>
  <c r="O1539" i="7"/>
  <c r="X1566" i="7"/>
  <c r="R1587" i="7"/>
  <c r="P1609" i="7"/>
  <c r="O1609" i="7"/>
  <c r="S1632" i="7"/>
  <c r="W1673" i="7"/>
  <c r="R1703" i="7"/>
  <c r="V1321" i="7"/>
  <c r="V1560" i="7"/>
  <c r="T1613" i="7"/>
  <c r="X1669" i="7"/>
  <c r="V1692" i="7"/>
  <c r="W1701" i="7"/>
  <c r="X1750" i="7"/>
  <c r="U1814" i="7"/>
  <c r="X1899" i="7"/>
  <c r="V1988" i="7"/>
  <c r="U2030" i="7"/>
  <c r="W1279" i="7"/>
  <c r="V1649" i="7"/>
  <c r="W1692" i="7"/>
  <c r="Q1739" i="7"/>
  <c r="Q1766" i="7"/>
  <c r="R1802" i="7"/>
  <c r="Q1835" i="7"/>
  <c r="Q1866" i="7"/>
  <c r="P1910" i="7"/>
  <c r="O1910" i="7"/>
  <c r="Q1946" i="7"/>
  <c r="V1977" i="7"/>
  <c r="R2008" i="7"/>
  <c r="V1236" i="7"/>
  <c r="T1412" i="7"/>
  <c r="W1665" i="7"/>
  <c r="Q1708" i="7"/>
  <c r="X1737" i="7"/>
  <c r="W1902" i="7"/>
  <c r="V1979" i="7"/>
  <c r="X2006" i="7"/>
  <c r="P1382" i="7"/>
  <c r="O1382" i="7"/>
  <c r="P1499" i="7"/>
  <c r="W1655" i="7"/>
  <c r="W1706" i="7"/>
  <c r="P1734" i="7"/>
  <c r="O1734" i="7"/>
  <c r="R1768" i="7"/>
  <c r="Q1797" i="7"/>
  <c r="Q1834" i="7"/>
  <c r="Q1859" i="7"/>
  <c r="X1902" i="7"/>
  <c r="R1936" i="7"/>
  <c r="X1971" i="7"/>
  <c r="U2012" i="7"/>
  <c r="V1267" i="7"/>
  <c r="T1476" i="7"/>
  <c r="Q1655" i="7"/>
  <c r="V1719" i="7"/>
  <c r="U1744" i="7"/>
  <c r="X1759" i="7"/>
  <c r="Q1821" i="7"/>
  <c r="V1859" i="7"/>
  <c r="W1926" i="7"/>
  <c r="Q1976" i="7"/>
  <c r="R2015" i="7"/>
  <c r="V1667" i="7"/>
  <c r="Q1681" i="7"/>
  <c r="W1710" i="7"/>
  <c r="Q1748" i="7"/>
  <c r="S1774" i="7"/>
  <c r="X1811" i="7"/>
  <c r="P1854" i="7"/>
  <c r="O1854" i="7"/>
  <c r="Q1883" i="7"/>
  <c r="U1924" i="7"/>
  <c r="U1951" i="7"/>
  <c r="P1982" i="7"/>
  <c r="O1982" i="7"/>
  <c r="S2018" i="7"/>
  <c r="R1608" i="7"/>
  <c r="X1793" i="7"/>
  <c r="X1833" i="7"/>
  <c r="X2005" i="7"/>
  <c r="V2075" i="7"/>
  <c r="X2205" i="7"/>
  <c r="Q2297" i="7"/>
  <c r="T2327" i="7"/>
  <c r="T2406" i="7"/>
  <c r="R2424" i="7"/>
  <c r="Q2457" i="7"/>
  <c r="R1458" i="7"/>
  <c r="V1779" i="7"/>
  <c r="P1830" i="7"/>
  <c r="O1830" i="7"/>
  <c r="U1892" i="7"/>
  <c r="V1980" i="7"/>
  <c r="P2059" i="7"/>
  <c r="O2059" i="7"/>
  <c r="T2090" i="7"/>
  <c r="T2129" i="7"/>
  <c r="P2177" i="7"/>
  <c r="O2177" i="7"/>
  <c r="P2245" i="7"/>
  <c r="O2245" i="7"/>
  <c r="V2292" i="7"/>
  <c r="Q2310" i="7"/>
  <c r="O2310" i="7"/>
  <c r="U2327" i="7"/>
  <c r="U2346" i="7"/>
  <c r="S2370" i="7"/>
  <c r="Q2400" i="7"/>
  <c r="U2444" i="7"/>
  <c r="Q2464" i="7"/>
  <c r="U1663" i="7"/>
  <c r="R1903" i="7"/>
  <c r="X1947" i="7"/>
  <c r="U1996" i="7"/>
  <c r="V2064" i="7"/>
  <c r="Q2288" i="7"/>
  <c r="P2334" i="7"/>
  <c r="O2334" i="7"/>
  <c r="Q2411" i="7"/>
  <c r="Q2430" i="7"/>
  <c r="S2482" i="7"/>
  <c r="P1369" i="7"/>
  <c r="O1369" i="7"/>
  <c r="S1685" i="7"/>
  <c r="V1759" i="7"/>
  <c r="W1799" i="7"/>
  <c r="P1974" i="7"/>
  <c r="O1974" i="7"/>
  <c r="V2035" i="7"/>
  <c r="P2069" i="7"/>
  <c r="O2069" i="7"/>
  <c r="P2094" i="7"/>
  <c r="O2094" i="7"/>
  <c r="R2151" i="7"/>
  <c r="P2221" i="7"/>
  <c r="O2221" i="7"/>
  <c r="R2288" i="7"/>
  <c r="T2307" i="7"/>
  <c r="V2324" i="7"/>
  <c r="U2343" i="7"/>
  <c r="R2389" i="7"/>
  <c r="T2423" i="7"/>
  <c r="T2448" i="7"/>
  <c r="R2488" i="7"/>
  <c r="P1701" i="7"/>
  <c r="O1701" i="7"/>
  <c r="P1753" i="7"/>
  <c r="O1753" i="7"/>
  <c r="Q1851" i="7"/>
  <c r="W1852" i="7"/>
  <c r="X1932" i="7"/>
  <c r="T2074" i="7"/>
  <c r="R2187" i="7"/>
  <c r="R2296" i="7"/>
  <c r="T1245" i="7"/>
  <c r="X1689" i="7"/>
  <c r="T1842" i="7"/>
  <c r="S2004" i="7"/>
  <c r="S2044" i="7"/>
  <c r="R2072" i="7"/>
  <c r="X2165" i="7"/>
  <c r="V2235" i="7"/>
  <c r="T2290" i="7"/>
  <c r="X2315" i="7"/>
  <c r="W2334" i="7"/>
  <c r="P2358" i="7"/>
  <c r="O2358" i="7"/>
  <c r="U2378" i="7"/>
  <c r="S2413" i="7"/>
  <c r="P2431" i="7"/>
  <c r="U2431" i="7"/>
  <c r="O2431" i="7"/>
  <c r="X2452" i="7"/>
  <c r="V2492" i="7"/>
  <c r="W1623" i="7"/>
  <c r="R1793" i="7"/>
  <c r="R1826" i="7"/>
  <c r="P2038" i="7"/>
  <c r="O2038" i="7"/>
  <c r="P2070" i="7"/>
  <c r="O2070" i="7"/>
  <c r="P2101" i="7"/>
  <c r="O2101" i="7"/>
  <c r="Q2146" i="7"/>
  <c r="U2222" i="7"/>
  <c r="Q2266" i="7"/>
  <c r="T2287" i="7"/>
  <c r="P2311" i="7"/>
  <c r="O2311" i="7"/>
  <c r="R2333" i="7"/>
  <c r="X2359" i="7"/>
  <c r="T2383" i="7"/>
  <c r="Q2401" i="7"/>
  <c r="W2441" i="7"/>
  <c r="W2479" i="7"/>
  <c r="V1740" i="7"/>
  <c r="W1804" i="7"/>
  <c r="P2315" i="7"/>
  <c r="O2315" i="7"/>
  <c r="P2443" i="7"/>
  <c r="O2443" i="7"/>
  <c r="V2489" i="7"/>
  <c r="Q2528" i="7"/>
  <c r="U2578" i="7"/>
  <c r="Q2612" i="7"/>
  <c r="Q2641" i="7"/>
  <c r="R2665" i="7"/>
  <c r="U2696" i="7"/>
  <c r="Q2721" i="7"/>
  <c r="Q2743" i="7"/>
  <c r="Q2775" i="7"/>
  <c r="O2775" i="7"/>
  <c r="R2806" i="7"/>
  <c r="R2838" i="7"/>
  <c r="W1729" i="7"/>
  <c r="T2165" i="7"/>
  <c r="Q2339" i="7"/>
  <c r="V2369" i="7"/>
  <c r="U2439" i="7"/>
  <c r="W2468" i="7"/>
  <c r="T2535" i="7"/>
  <c r="Q2566" i="7"/>
  <c r="P2602" i="7"/>
  <c r="X2602" i="7"/>
  <c r="P2631" i="7"/>
  <c r="O2631" i="7"/>
  <c r="Q2662" i="7"/>
  <c r="U2693" i="7"/>
  <c r="R2721" i="7"/>
  <c r="Q2747" i="7"/>
  <c r="V2775" i="7"/>
  <c r="X2794" i="7"/>
  <c r="X2819" i="7"/>
  <c r="U2843" i="7"/>
  <c r="X2858" i="7"/>
  <c r="P2042" i="7"/>
  <c r="O2042" i="7"/>
  <c r="T2368" i="7"/>
  <c r="P2476" i="7"/>
  <c r="O2476" i="7"/>
  <c r="Q2491" i="7"/>
  <c r="Q2579" i="7"/>
  <c r="X2615" i="7"/>
  <c r="R2648" i="7"/>
  <c r="U2709" i="7"/>
  <c r="R2747" i="7"/>
  <c r="W2764" i="7"/>
  <c r="R2793" i="7"/>
  <c r="R2825" i="7"/>
  <c r="R2857" i="7"/>
  <c r="X1716" i="7"/>
  <c r="W1983" i="7"/>
  <c r="S2306" i="7"/>
  <c r="U2420" i="7"/>
  <c r="Q2506" i="7"/>
  <c r="X2524" i="7"/>
  <c r="P2556" i="7"/>
  <c r="O2556" i="7"/>
  <c r="S2589" i="7"/>
  <c r="R2611" i="7"/>
  <c r="T2638" i="7"/>
  <c r="U2669" i="7"/>
  <c r="U2688" i="7"/>
  <c r="Q2718" i="7"/>
  <c r="X2756" i="7"/>
  <c r="X2786" i="7"/>
  <c r="V2813" i="7"/>
  <c r="Q2842" i="7"/>
  <c r="X2069" i="7"/>
  <c r="W2174" i="7"/>
  <c r="T2390" i="7"/>
  <c r="P2414" i="7"/>
  <c r="O2414" i="7"/>
  <c r="X2422" i="7"/>
  <c r="X2507" i="7"/>
  <c r="Q2574" i="7"/>
  <c r="Q2780" i="7"/>
  <c r="R2849" i="7"/>
  <c r="Q1872" i="7"/>
  <c r="X2075" i="7"/>
  <c r="Q2358" i="7"/>
  <c r="U2364" i="7"/>
  <c r="Q2542" i="7"/>
  <c r="X2604" i="7"/>
  <c r="U2704" i="7"/>
  <c r="P2746" i="7"/>
  <c r="O2746" i="7"/>
  <c r="T2772" i="7"/>
  <c r="P2792" i="7"/>
  <c r="O2792" i="7"/>
  <c r="V2792" i="7"/>
  <c r="T2817" i="7"/>
  <c r="P2844" i="7"/>
  <c r="O2844" i="7"/>
  <c r="U2479" i="7"/>
  <c r="X2566" i="7"/>
  <c r="Q2739" i="7"/>
  <c r="T2860" i="7"/>
  <c r="R2878" i="7"/>
  <c r="X2899" i="7"/>
  <c r="X2491" i="7"/>
  <c r="Q2523" i="7"/>
  <c r="W2524" i="7"/>
  <c r="Q2651" i="7"/>
  <c r="T2747" i="7"/>
  <c r="X2867" i="7"/>
  <c r="P2890" i="7"/>
  <c r="O2890" i="7"/>
  <c r="X2644" i="7"/>
  <c r="X2514" i="7"/>
  <c r="S2613" i="7"/>
  <c r="W2671" i="7"/>
  <c r="X2719" i="7"/>
  <c r="P2805" i="7"/>
  <c r="O2805" i="7"/>
  <c r="P2867" i="7"/>
  <c r="O2867" i="7"/>
  <c r="U2878" i="7"/>
  <c r="X2898" i="7"/>
  <c r="U2599" i="7"/>
  <c r="V2826" i="7"/>
  <c r="R2384" i="7"/>
  <c r="R2547" i="7"/>
  <c r="W2695" i="7"/>
  <c r="W2763" i="7"/>
  <c r="X2777" i="7"/>
  <c r="P2872" i="7"/>
  <c r="O2872" i="7"/>
  <c r="V2872" i="7"/>
  <c r="V2890" i="7"/>
  <c r="P2908" i="7"/>
  <c r="O2908" i="7"/>
  <c r="X2890" i="7"/>
  <c r="R2736" i="7"/>
  <c r="Q2539" i="7"/>
  <c r="X2564" i="7"/>
  <c r="X2578" i="7"/>
  <c r="X2687" i="7"/>
  <c r="W2835" i="7"/>
  <c r="Q2130" i="7"/>
  <c r="S2530" i="7"/>
  <c r="T2590" i="7"/>
  <c r="V2660" i="7"/>
  <c r="R2731" i="7"/>
  <c r="P2810" i="7"/>
  <c r="O2810" i="7"/>
  <c r="Q2874" i="7"/>
  <c r="P2899" i="7"/>
  <c r="W2899" i="7"/>
  <c r="O2899" i="7"/>
  <c r="X2734" i="7"/>
  <c r="X2001" i="7"/>
  <c r="V2557" i="7"/>
  <c r="Q2654" i="7"/>
  <c r="W2652" i="7"/>
  <c r="S2701" i="7"/>
  <c r="P2800" i="7"/>
  <c r="O2800" i="7"/>
  <c r="V2800" i="7"/>
  <c r="R2801" i="7"/>
  <c r="W2828" i="7"/>
  <c r="U2867" i="7"/>
  <c r="T2889" i="7"/>
  <c r="Q2369" i="7"/>
  <c r="P2516" i="7"/>
  <c r="O2516" i="7"/>
  <c r="T2707" i="7"/>
  <c r="Q138" i="7"/>
  <c r="W191" i="7"/>
  <c r="P51" i="7"/>
  <c r="O51" i="7"/>
  <c r="P290" i="7"/>
  <c r="O290" i="7"/>
  <c r="X397" i="7"/>
  <c r="T500" i="7"/>
  <c r="U101" i="7"/>
  <c r="R202" i="7"/>
  <c r="X432" i="7"/>
  <c r="Q606" i="7"/>
  <c r="R715" i="7"/>
  <c r="U150" i="7"/>
  <c r="W268" i="7"/>
  <c r="R519" i="7"/>
  <c r="R708" i="7"/>
  <c r="Q248" i="7"/>
  <c r="P389" i="7"/>
  <c r="O389" i="7"/>
  <c r="X568" i="7"/>
  <c r="T656" i="7"/>
  <c r="X729" i="7"/>
  <c r="T278" i="7"/>
  <c r="P314" i="7"/>
  <c r="O314" i="7"/>
  <c r="V423" i="7"/>
  <c r="P471" i="7"/>
  <c r="O471" i="7"/>
  <c r="Q640" i="7"/>
  <c r="P640" i="7"/>
  <c r="O640" i="7"/>
  <c r="T803" i="7"/>
  <c r="R940" i="7"/>
  <c r="P1138" i="7"/>
  <c r="O1138" i="7"/>
  <c r="P1476" i="7"/>
  <c r="O1476" i="7"/>
  <c r="W257" i="7"/>
  <c r="U368" i="7"/>
  <c r="Q576" i="7"/>
  <c r="O576" i="7"/>
  <c r="T671" i="7"/>
  <c r="T940" i="7"/>
  <c r="X1014" i="7"/>
  <c r="T1142" i="7"/>
  <c r="V1271" i="7"/>
  <c r="T1405" i="7"/>
  <c r="P77" i="7"/>
  <c r="O77" i="7"/>
  <c r="R246" i="7"/>
  <c r="V397" i="7"/>
  <c r="Q566" i="7"/>
  <c r="U612" i="7"/>
  <c r="X917" i="7"/>
  <c r="W995" i="7"/>
  <c r="R1176" i="7"/>
  <c r="X1262" i="7"/>
  <c r="V1395" i="7"/>
  <c r="S1463" i="7"/>
  <c r="R70" i="7"/>
  <c r="P231" i="7"/>
  <c r="O231" i="7"/>
  <c r="P316" i="7"/>
  <c r="O316" i="7"/>
  <c r="W391" i="7"/>
  <c r="X668" i="7"/>
  <c r="R751" i="7"/>
  <c r="T882" i="7"/>
  <c r="U977" i="7"/>
  <c r="P1054" i="7"/>
  <c r="O1054" i="7"/>
  <c r="T1098" i="7"/>
  <c r="U1250" i="7"/>
  <c r="V1312" i="7"/>
  <c r="X1429" i="7"/>
  <c r="R41" i="7"/>
  <c r="Q420" i="7"/>
  <c r="W512" i="7"/>
  <c r="X625" i="7"/>
  <c r="V857" i="7"/>
  <c r="P989" i="7"/>
  <c r="O989" i="7"/>
  <c r="R1030" i="7"/>
  <c r="Q1147" i="7"/>
  <c r="X1282" i="7"/>
  <c r="P1377" i="7"/>
  <c r="O1377" i="7"/>
  <c r="V1443" i="7"/>
  <c r="W204" i="7"/>
  <c r="U319" i="7"/>
  <c r="T701" i="7"/>
  <c r="R861" i="7"/>
  <c r="R951" i="7"/>
  <c r="T1039" i="7"/>
  <c r="T1218" i="7"/>
  <c r="T1310" i="7"/>
  <c r="T1433" i="7"/>
  <c r="X1468" i="7"/>
  <c r="W46" i="7"/>
  <c r="W334" i="7"/>
  <c r="R602" i="7"/>
  <c r="P701" i="7"/>
  <c r="O701" i="7"/>
  <c r="P823" i="7"/>
  <c r="O823" i="7"/>
  <c r="P944" i="7"/>
  <c r="O944" i="7"/>
  <c r="V944" i="7"/>
  <c r="T1020" i="7"/>
  <c r="R1072" i="7"/>
  <c r="X1238" i="7"/>
  <c r="T1330" i="7"/>
  <c r="P1444" i="7"/>
  <c r="O1444" i="7"/>
  <c r="P692" i="7"/>
  <c r="O692" i="7"/>
  <c r="T1666" i="7"/>
  <c r="S1784" i="7"/>
  <c r="X1883" i="7"/>
  <c r="P1973" i="7"/>
  <c r="O1973" i="7"/>
  <c r="U367" i="7"/>
  <c r="X1329" i="7"/>
  <c r="R1567" i="7"/>
  <c r="P1777" i="7"/>
  <c r="O1777" i="7"/>
  <c r="X1867" i="7"/>
  <c r="U1910" i="7"/>
  <c r="U1999" i="7"/>
  <c r="V360" i="7"/>
  <c r="P1294" i="7"/>
  <c r="O1294" i="7"/>
  <c r="U1652" i="7"/>
  <c r="U1735" i="7"/>
  <c r="Q1826" i="7"/>
  <c r="T1927" i="7"/>
  <c r="V2032" i="7"/>
  <c r="X195" i="7"/>
  <c r="R1308" i="7"/>
  <c r="R1470" i="7"/>
  <c r="T1544" i="7"/>
  <c r="V1632" i="7"/>
  <c r="X1710" i="7"/>
  <c r="Q1808" i="7"/>
  <c r="V1885" i="7"/>
  <c r="V2011" i="7"/>
  <c r="V319" i="7"/>
  <c r="V1478" i="7"/>
  <c r="P1622" i="7"/>
  <c r="O1622" i="7"/>
  <c r="R1752" i="7"/>
  <c r="Q1818" i="7"/>
  <c r="T1858" i="7"/>
  <c r="U2007" i="7"/>
  <c r="T2105" i="7"/>
  <c r="T725" i="7"/>
  <c r="Q1505" i="7"/>
  <c r="R1616" i="7"/>
  <c r="Q1689" i="7"/>
  <c r="R1786" i="7"/>
  <c r="T1879" i="7"/>
  <c r="W1976" i="7"/>
  <c r="U2206" i="7"/>
  <c r="P1174" i="7"/>
  <c r="O1174" i="7"/>
  <c r="V1482" i="7"/>
  <c r="X1593" i="7"/>
  <c r="X1676" i="7"/>
  <c r="Q1730" i="7"/>
  <c r="T1863" i="7"/>
  <c r="T1962" i="7"/>
  <c r="R2191" i="7"/>
  <c r="V1939" i="7"/>
  <c r="T2295" i="7"/>
  <c r="P2411" i="7"/>
  <c r="O2411" i="7"/>
  <c r="U2551" i="7"/>
  <c r="V2597" i="7"/>
  <c r="Q2638" i="7"/>
  <c r="V2685" i="7"/>
  <c r="X2746" i="7"/>
  <c r="T2820" i="7"/>
  <c r="T2886" i="7"/>
  <c r="W1734" i="7"/>
  <c r="T2359" i="7"/>
  <c r="R2486" i="7"/>
  <c r="R2555" i="7"/>
  <c r="T2627" i="7"/>
  <c r="V2695" i="7"/>
  <c r="W2780" i="7"/>
  <c r="W2907" i="7"/>
  <c r="Q1643" i="7"/>
  <c r="S1772" i="7"/>
  <c r="R1960" i="7"/>
  <c r="X2347" i="7"/>
  <c r="T2544" i="7"/>
  <c r="R2608" i="7"/>
  <c r="X2655" i="7"/>
  <c r="W2757" i="7"/>
  <c r="R2817" i="7"/>
  <c r="V2904" i="7"/>
  <c r="W1586" i="7"/>
  <c r="V2139" i="7"/>
  <c r="P2327" i="7"/>
  <c r="O2327" i="7"/>
  <c r="T2387" i="7"/>
  <c r="T2487" i="7"/>
  <c r="T2578" i="7"/>
  <c r="V2621" i="7"/>
  <c r="R2696" i="7"/>
  <c r="T2846" i="7"/>
  <c r="T2896" i="7"/>
  <c r="X1366" i="7"/>
  <c r="R1611" i="7"/>
  <c r="Q2066" i="7"/>
  <c r="X2286" i="7"/>
  <c r="T2384" i="7"/>
  <c r="W2471" i="7"/>
  <c r="X2559" i="7"/>
  <c r="T2632" i="7"/>
  <c r="P2687" i="7"/>
  <c r="O2687" i="7"/>
  <c r="W2687" i="7"/>
  <c r="V2740" i="7"/>
  <c r="P2802" i="7"/>
  <c r="O2802" i="7"/>
  <c r="P2891" i="7"/>
  <c r="W2891" i="7"/>
  <c r="O2891" i="7"/>
  <c r="T1005" i="7"/>
  <c r="T2362" i="7"/>
  <c r="Q2438" i="7"/>
  <c r="R2576" i="7"/>
  <c r="T2606" i="7"/>
  <c r="Q2646" i="7"/>
  <c r="O2646" i="7"/>
  <c r="T2718" i="7"/>
  <c r="P2787" i="7"/>
  <c r="O2787" i="7"/>
  <c r="W2787" i="7"/>
  <c r="Q2873" i="7"/>
  <c r="U1671" i="7"/>
  <c r="W1975" i="7"/>
  <c r="U2287" i="7"/>
  <c r="X2343" i="7"/>
  <c r="X2399" i="7"/>
  <c r="T2479" i="7"/>
  <c r="U2546" i="7"/>
  <c r="R2593" i="7"/>
  <c r="P2654" i="7"/>
  <c r="O2654" i="7"/>
  <c r="P2698" i="7"/>
  <c r="O2698" i="7"/>
  <c r="R2770" i="7"/>
  <c r="V2834" i="7"/>
  <c r="P1713" i="7"/>
  <c r="O1713" i="7"/>
  <c r="R877" i="7"/>
  <c r="R1502" i="7"/>
  <c r="P1860" i="7"/>
  <c r="U435" i="7"/>
  <c r="W1031" i="7"/>
  <c r="T277" i="7"/>
  <c r="V1434" i="7"/>
  <c r="P228" i="7"/>
  <c r="O228" i="7"/>
  <c r="U586" i="7"/>
  <c r="X859" i="7"/>
  <c r="V1639" i="7"/>
  <c r="U208" i="7"/>
  <c r="V481" i="7"/>
  <c r="R1145" i="7"/>
  <c r="X1570" i="7"/>
  <c r="W197" i="7"/>
  <c r="W398" i="7"/>
  <c r="V786" i="7"/>
  <c r="R1065" i="7"/>
  <c r="T1629" i="7"/>
  <c r="X2354" i="7"/>
  <c r="U193" i="7"/>
  <c r="Q671" i="7"/>
  <c r="P1657" i="7"/>
  <c r="S1657" i="7"/>
  <c r="O1657" i="7"/>
  <c r="W2312" i="7"/>
  <c r="X2626" i="7"/>
  <c r="R2255" i="7"/>
  <c r="W2664" i="7"/>
  <c r="T1634" i="7"/>
  <c r="W436" i="7"/>
  <c r="O1098" i="7"/>
  <c r="R517" i="7"/>
  <c r="Q577" i="7"/>
  <c r="O117" i="7"/>
  <c r="P1645" i="7"/>
  <c r="O1645" i="7"/>
  <c r="O2122" i="7"/>
  <c r="U1549" i="7"/>
  <c r="O2670" i="7"/>
  <c r="V388" i="7"/>
  <c r="O2602" i="7"/>
  <c r="W2715" i="7"/>
  <c r="X1353" i="7"/>
  <c r="R1384" i="7"/>
  <c r="U1425" i="7"/>
  <c r="P1453" i="7"/>
  <c r="O1453" i="7"/>
  <c r="X1508" i="7"/>
  <c r="T1540" i="7"/>
  <c r="V1584" i="7"/>
  <c r="U1603" i="7"/>
  <c r="T1647" i="7"/>
  <c r="R1691" i="7"/>
  <c r="P1262" i="7"/>
  <c r="O1262" i="7"/>
  <c r="V1304" i="7"/>
  <c r="X1409" i="7"/>
  <c r="P1472" i="7"/>
  <c r="O1472" i="7"/>
  <c r="R1530" i="7"/>
  <c r="P1577" i="7"/>
  <c r="O1577" i="7"/>
  <c r="S1637" i="7"/>
  <c r="X1692" i="7"/>
  <c r="X1110" i="7"/>
  <c r="R1124" i="7"/>
  <c r="T1130" i="7"/>
  <c r="W1191" i="7"/>
  <c r="P1234" i="7"/>
  <c r="O1234" i="7"/>
  <c r="R1275" i="7"/>
  <c r="P1310" i="7"/>
  <c r="O1310" i="7"/>
  <c r="Q1360" i="7"/>
  <c r="R1406" i="7"/>
  <c r="V1438" i="7"/>
  <c r="Q1509" i="7"/>
  <c r="T1548" i="7"/>
  <c r="R1579" i="7"/>
  <c r="T1610" i="7"/>
  <c r="T1637" i="7"/>
  <c r="R1672" i="7"/>
  <c r="U596" i="7"/>
  <c r="W977" i="7"/>
  <c r="T1205" i="7"/>
  <c r="P1245" i="7"/>
  <c r="O1245" i="7"/>
  <c r="P1269" i="7"/>
  <c r="P1305" i="7"/>
  <c r="O1305" i="7"/>
  <c r="V1340" i="7"/>
  <c r="T1385" i="7"/>
  <c r="T1408" i="7"/>
  <c r="T1428" i="7"/>
  <c r="U1453" i="7"/>
  <c r="U1497" i="7"/>
  <c r="U1541" i="7"/>
  <c r="V1568" i="7"/>
  <c r="P1589" i="7"/>
  <c r="O1589" i="7"/>
  <c r="X1610" i="7"/>
  <c r="Q1639" i="7"/>
  <c r="W1676" i="7"/>
  <c r="P1705" i="7"/>
  <c r="O1705" i="7"/>
  <c r="Q1403" i="7"/>
  <c r="R1564" i="7"/>
  <c r="V1611" i="7"/>
  <c r="U1672" i="7"/>
  <c r="R1696" i="7"/>
  <c r="X1708" i="7"/>
  <c r="U1752" i="7"/>
  <c r="R1816" i="7"/>
  <c r="Q1906" i="7"/>
  <c r="T1991" i="7"/>
  <c r="T2033" i="7"/>
  <c r="P1322" i="7"/>
  <c r="O1322" i="7"/>
  <c r="U1650" i="7"/>
  <c r="Q1698" i="7"/>
  <c r="P1742" i="7"/>
  <c r="O1742" i="7"/>
  <c r="V1773" i="7"/>
  <c r="U1809" i="7"/>
  <c r="Q1837" i="7"/>
  <c r="P1870" i="7"/>
  <c r="O1870" i="7"/>
  <c r="Q1914" i="7"/>
  <c r="X1950" i="7"/>
  <c r="Q1979" i="7"/>
  <c r="T2010" i="7"/>
  <c r="R1240" i="7"/>
  <c r="R1414" i="7"/>
  <c r="T1674" i="7"/>
  <c r="U1704" i="7"/>
  <c r="R1739" i="7"/>
  <c r="Q1912" i="7"/>
  <c r="P1981" i="7"/>
  <c r="X2021" i="7"/>
  <c r="R1380" i="7"/>
  <c r="S1625" i="7"/>
  <c r="T1662" i="7"/>
  <c r="P1716" i="7"/>
  <c r="O1716" i="7"/>
  <c r="S1736" i="7"/>
  <c r="U1770" i="7"/>
  <c r="U1804" i="7"/>
  <c r="X1835" i="7"/>
  <c r="X1862" i="7"/>
  <c r="U1908" i="7"/>
  <c r="X1942" i="7"/>
  <c r="Q1978" i="7"/>
  <c r="W2024" i="7"/>
  <c r="X1265" i="7"/>
  <c r="R1478" i="7"/>
  <c r="S1653" i="7"/>
  <c r="T1721" i="7"/>
  <c r="T1746" i="7"/>
  <c r="U1768" i="7"/>
  <c r="U1828" i="7"/>
  <c r="Q1861" i="7"/>
  <c r="T1930" i="7"/>
  <c r="S1978" i="7"/>
  <c r="Q2018" i="7"/>
  <c r="X1665" i="7"/>
  <c r="U1677" i="7"/>
  <c r="W1721" i="7"/>
  <c r="X1751" i="7"/>
  <c r="V1785" i="7"/>
  <c r="V1813" i="7"/>
  <c r="X1859" i="7"/>
  <c r="R1885" i="7"/>
  <c r="X1926" i="7"/>
  <c r="P1958" i="7"/>
  <c r="O1958" i="7"/>
  <c r="Q1984" i="7"/>
  <c r="X2022" i="7"/>
  <c r="T1606" i="7"/>
  <c r="R1823" i="7"/>
  <c r="R1887" i="7"/>
  <c r="R2032" i="7"/>
  <c r="R2084" i="7"/>
  <c r="T2209" i="7"/>
  <c r="U2300" i="7"/>
  <c r="U2333" i="7"/>
  <c r="X2407" i="7"/>
  <c r="P2426" i="7"/>
  <c r="X2426" i="7"/>
  <c r="O2426" i="7"/>
  <c r="Q2459" i="7"/>
  <c r="P1460" i="7"/>
  <c r="O1460" i="7"/>
  <c r="Q1789" i="7"/>
  <c r="T1826" i="7"/>
  <c r="Q1896" i="7"/>
  <c r="V2001" i="7"/>
  <c r="R2064" i="7"/>
  <c r="X2093" i="7"/>
  <c r="P2133" i="7"/>
  <c r="O2133" i="7"/>
  <c r="Q2186" i="7"/>
  <c r="V2259" i="7"/>
  <c r="Q2294" i="7"/>
  <c r="X2311" i="7"/>
  <c r="Q2329" i="7"/>
  <c r="U2349" i="7"/>
  <c r="R2376" i="7"/>
  <c r="T2403" i="7"/>
  <c r="Q2446" i="7"/>
  <c r="P2468" i="7"/>
  <c r="O2468" i="7"/>
  <c r="W1661" i="7"/>
  <c r="U1900" i="7"/>
  <c r="W1948" i="7"/>
  <c r="Q2000" i="7"/>
  <c r="R2076" i="7"/>
  <c r="T2294" i="7"/>
  <c r="T2335" i="7"/>
  <c r="X2412" i="7"/>
  <c r="R2432" i="7"/>
  <c r="Q2488" i="7"/>
  <c r="T1365" i="7"/>
  <c r="W1681" i="7"/>
  <c r="R1763" i="7"/>
  <c r="S1810" i="7"/>
  <c r="W1967" i="7"/>
  <c r="U2038" i="7"/>
  <c r="R2071" i="7"/>
  <c r="R2100" i="7"/>
  <c r="U2158" i="7"/>
  <c r="P2225" i="7"/>
  <c r="O2225" i="7"/>
  <c r="P2290" i="7"/>
  <c r="O2290" i="7"/>
  <c r="Q2312" i="7"/>
  <c r="T2326" i="7"/>
  <c r="Q2345" i="7"/>
  <c r="R2397" i="7"/>
  <c r="U2428" i="7"/>
  <c r="S2450" i="7"/>
  <c r="V2505" i="7"/>
  <c r="R1699" i="7"/>
  <c r="X1745" i="7"/>
  <c r="X1844" i="7"/>
  <c r="U1911" i="7"/>
  <c r="Q1962" i="7"/>
  <c r="X2085" i="7"/>
  <c r="R2235" i="7"/>
  <c r="P2298" i="7"/>
  <c r="O2298" i="7"/>
  <c r="R1247" i="7"/>
  <c r="T1693" i="7"/>
  <c r="X1838" i="7"/>
  <c r="P2022" i="7"/>
  <c r="O2022" i="7"/>
  <c r="U2046" i="7"/>
  <c r="R2080" i="7"/>
  <c r="T2181" i="7"/>
  <c r="R2239" i="7"/>
  <c r="T2296" i="7"/>
  <c r="R2317" i="7"/>
  <c r="P2339" i="7"/>
  <c r="X2339" i="7"/>
  <c r="O2339" i="7"/>
  <c r="U2359" i="7"/>
  <c r="P2380" i="7"/>
  <c r="O2380" i="7"/>
  <c r="P2415" i="7"/>
  <c r="O2415" i="7"/>
  <c r="V2434" i="7"/>
  <c r="T2456" i="7"/>
  <c r="Q2504" i="7"/>
  <c r="X1721" i="7"/>
  <c r="Q1794" i="7"/>
  <c r="X1820" i="7"/>
  <c r="X2030" i="7"/>
  <c r="V2072" i="7"/>
  <c r="U2110" i="7"/>
  <c r="Q2149" i="7"/>
  <c r="Q2226" i="7"/>
  <c r="U2274" i="7"/>
  <c r="U2290" i="7"/>
  <c r="R2320" i="7"/>
  <c r="X2334" i="7"/>
  <c r="V2361" i="7"/>
  <c r="U2386" i="7"/>
  <c r="U2404" i="7"/>
  <c r="S2445" i="7"/>
  <c r="V2481" i="7"/>
  <c r="Q1810" i="7"/>
  <c r="R2044" i="7"/>
  <c r="W2308" i="7"/>
  <c r="X2435" i="7"/>
  <c r="U2495" i="7"/>
  <c r="V2537" i="7"/>
  <c r="Q2580" i="7"/>
  <c r="U2615" i="7"/>
  <c r="V2644" i="7"/>
  <c r="Q2667" i="7"/>
  <c r="U2703" i="7"/>
  <c r="X2726" i="7"/>
  <c r="U2752" i="7"/>
  <c r="R2779" i="7"/>
  <c r="P2811" i="7"/>
  <c r="W2811" i="7"/>
  <c r="O2811" i="7"/>
  <c r="P2843" i="7"/>
  <c r="W2843" i="7"/>
  <c r="V1924" i="7"/>
  <c r="R2167" i="7"/>
  <c r="X2332" i="7"/>
  <c r="X2367" i="7"/>
  <c r="T2440" i="7"/>
  <c r="W2489" i="7"/>
  <c r="U2541" i="7"/>
  <c r="U2575" i="7"/>
  <c r="P2607" i="7"/>
  <c r="O2607" i="7"/>
  <c r="U2634" i="7"/>
  <c r="X2663" i="7"/>
  <c r="U2698" i="7"/>
  <c r="Q2723" i="7"/>
  <c r="W2754" i="7"/>
  <c r="S2777" i="7"/>
  <c r="P2796" i="7"/>
  <c r="O2796" i="7"/>
  <c r="V2821" i="7"/>
  <c r="P2845" i="7"/>
  <c r="O2845" i="7"/>
  <c r="P2860" i="7"/>
  <c r="O2860" i="7"/>
  <c r="X2034" i="7"/>
  <c r="W2365" i="7"/>
  <c r="T2472" i="7"/>
  <c r="R2526" i="7"/>
  <c r="X2580" i="7"/>
  <c r="T2619" i="7"/>
  <c r="P2650" i="7"/>
  <c r="X2650" i="7"/>
  <c r="O2650" i="7"/>
  <c r="U2714" i="7"/>
  <c r="U2749" i="7"/>
  <c r="W2777" i="7"/>
  <c r="U2806" i="7"/>
  <c r="U2838" i="7"/>
  <c r="P1721" i="7"/>
  <c r="Q1723" i="7"/>
  <c r="S2172" i="7"/>
  <c r="W2302" i="7"/>
  <c r="X2417" i="7"/>
  <c r="X2499" i="7"/>
  <c r="W2525" i="7"/>
  <c r="U2559" i="7"/>
  <c r="T2592" i="7"/>
  <c r="U2621" i="7"/>
  <c r="T2643" i="7"/>
  <c r="U2672" i="7"/>
  <c r="T2690" i="7"/>
  <c r="V2725" i="7"/>
  <c r="V2758" i="7"/>
  <c r="T2793" i="7"/>
  <c r="Q2817" i="7"/>
  <c r="X2843" i="7"/>
  <c r="T2073" i="7"/>
  <c r="S2373" i="7"/>
  <c r="V2388" i="7"/>
  <c r="W2407" i="7"/>
  <c r="T2488" i="7"/>
  <c r="T2511" i="7"/>
  <c r="X2638" i="7"/>
  <c r="Q2807" i="7"/>
  <c r="T2852" i="7"/>
  <c r="X1865" i="7"/>
  <c r="Q2242" i="7"/>
  <c r="V2353" i="7"/>
  <c r="X2361" i="7"/>
  <c r="U2549" i="7"/>
  <c r="Q2625" i="7"/>
  <c r="Q2708" i="7"/>
  <c r="P2748" i="7"/>
  <c r="V2774" i="7"/>
  <c r="P2797" i="7"/>
  <c r="O2797" i="7"/>
  <c r="X2820" i="7"/>
  <c r="T2849" i="7"/>
  <c r="P2484" i="7"/>
  <c r="O2484" i="7"/>
  <c r="W2567" i="7"/>
  <c r="R2763" i="7"/>
  <c r="V2858" i="7"/>
  <c r="P2883" i="7"/>
  <c r="W2883" i="7"/>
  <c r="V2901" i="7"/>
  <c r="Q2895" i="7"/>
  <c r="W2492" i="7"/>
  <c r="U2519" i="7"/>
  <c r="S2533" i="7"/>
  <c r="R2659" i="7"/>
  <c r="X2743" i="7"/>
  <c r="T2865" i="7"/>
  <c r="V2891" i="7"/>
  <c r="Q2512" i="7"/>
  <c r="R2525" i="7"/>
  <c r="W2609" i="7"/>
  <c r="X2682" i="7"/>
  <c r="W2720" i="7"/>
  <c r="T2801" i="7"/>
  <c r="R2865" i="7"/>
  <c r="P2882" i="7"/>
  <c r="O2882" i="7"/>
  <c r="P2900" i="7"/>
  <c r="O2900" i="7"/>
  <c r="P2604" i="7"/>
  <c r="O2604" i="7"/>
  <c r="W2825" i="7"/>
  <c r="T2382" i="7"/>
  <c r="U2544" i="7"/>
  <c r="R2704" i="7"/>
  <c r="P2770" i="7"/>
  <c r="O2770" i="7"/>
  <c r="Q2784" i="7"/>
  <c r="U2875" i="7"/>
  <c r="X2893" i="7"/>
  <c r="W2909" i="7"/>
  <c r="Q2627" i="7"/>
  <c r="P2738" i="7"/>
  <c r="O2738" i="7"/>
  <c r="T2536" i="7"/>
  <c r="W2565" i="7"/>
  <c r="R2609" i="7"/>
  <c r="W2688" i="7"/>
  <c r="Q2879" i="7"/>
  <c r="X2123" i="7"/>
  <c r="U2584" i="7"/>
  <c r="X2586" i="7"/>
  <c r="X2658" i="7"/>
  <c r="V2727" i="7"/>
  <c r="T2806" i="7"/>
  <c r="X2875" i="7"/>
  <c r="T2902" i="7"/>
  <c r="P2742" i="7"/>
  <c r="X2742" i="7"/>
  <c r="O2742" i="7"/>
  <c r="V2521" i="7"/>
  <c r="W2556" i="7"/>
  <c r="U2650" i="7"/>
  <c r="Q2689" i="7"/>
  <c r="W2697" i="7"/>
  <c r="R2798" i="7"/>
  <c r="T2799" i="7"/>
  <c r="P2852" i="7"/>
  <c r="T2868" i="7"/>
  <c r="X2892" i="7"/>
  <c r="X2362" i="7"/>
  <c r="Q2515" i="7"/>
  <c r="X2703" i="7"/>
  <c r="P143" i="7"/>
  <c r="O143" i="7"/>
  <c r="T194" i="7"/>
  <c r="R79" i="7"/>
  <c r="U327" i="7"/>
  <c r="T401" i="7"/>
  <c r="T581" i="7"/>
  <c r="U117" i="7"/>
  <c r="Q208" i="7"/>
  <c r="X487" i="7"/>
  <c r="T645" i="7"/>
  <c r="T738" i="7"/>
  <c r="V166" i="7"/>
  <c r="X293" i="7"/>
  <c r="V558" i="7"/>
  <c r="R735" i="7"/>
  <c r="V257" i="7"/>
  <c r="R414" i="7"/>
  <c r="T572" i="7"/>
  <c r="V662" i="7"/>
  <c r="T733" i="7"/>
  <c r="X274" i="7"/>
  <c r="U309" i="7"/>
  <c r="R462" i="7"/>
  <c r="Q470" i="7"/>
  <c r="U636" i="7"/>
  <c r="T819" i="7"/>
  <c r="P949" i="7"/>
  <c r="O949" i="7"/>
  <c r="R1203" i="7"/>
  <c r="Q47" i="7"/>
  <c r="Q348" i="7"/>
  <c r="W366" i="7"/>
  <c r="T573" i="7"/>
  <c r="V719" i="7"/>
  <c r="Q949" i="7"/>
  <c r="P1025" i="7"/>
  <c r="O1025" i="7"/>
  <c r="P1146" i="7"/>
  <c r="O1146" i="7"/>
  <c r="X1289" i="7"/>
  <c r="P1429" i="7"/>
  <c r="O1429" i="7"/>
  <c r="V107" i="7"/>
  <c r="W241" i="7"/>
  <c r="Q445" i="7"/>
  <c r="P593" i="7"/>
  <c r="O593" i="7"/>
  <c r="W610" i="7"/>
  <c r="X949" i="7"/>
  <c r="V1007" i="7"/>
  <c r="R1188" i="7"/>
  <c r="P1293" i="7"/>
  <c r="O1293" i="7"/>
  <c r="Q1398" i="7"/>
  <c r="V1470" i="7"/>
  <c r="X64" i="7"/>
  <c r="R229" i="7"/>
  <c r="T329" i="7"/>
  <c r="Q421" i="7"/>
  <c r="P676" i="7"/>
  <c r="O676" i="7"/>
  <c r="X783" i="7"/>
  <c r="T900" i="7"/>
  <c r="R1015" i="7"/>
  <c r="T1067" i="7"/>
  <c r="P1102" i="7"/>
  <c r="U1258" i="7"/>
  <c r="R1315" i="7"/>
  <c r="X1436" i="7"/>
  <c r="W36" i="7"/>
  <c r="V415" i="7"/>
  <c r="T536" i="7"/>
  <c r="W626" i="7"/>
  <c r="T879" i="7"/>
  <c r="V992" i="7"/>
  <c r="T1042" i="7"/>
  <c r="U1177" i="7"/>
  <c r="U1290" i="7"/>
  <c r="R1387" i="7"/>
  <c r="Q1461" i="7"/>
  <c r="V234" i="7"/>
  <c r="T543" i="7"/>
  <c r="X710" i="7"/>
  <c r="V864" i="7"/>
  <c r="T957" i="7"/>
  <c r="R1049" i="7"/>
  <c r="U1234" i="7"/>
  <c r="R1316" i="7"/>
  <c r="P1437" i="7"/>
  <c r="O1437" i="7"/>
  <c r="P24" i="7"/>
  <c r="O24" i="7"/>
  <c r="V91" i="7"/>
  <c r="T409" i="7"/>
  <c r="X596" i="7"/>
  <c r="T697" i="7"/>
  <c r="P871" i="7"/>
  <c r="O871" i="7"/>
  <c r="R948" i="7"/>
  <c r="R1027" i="7"/>
  <c r="Q1075" i="7"/>
  <c r="P1270" i="7"/>
  <c r="O1270" i="7"/>
  <c r="X1337" i="7"/>
  <c r="W1455" i="7"/>
  <c r="V686" i="7"/>
  <c r="X1673" i="7"/>
  <c r="V1803" i="7"/>
  <c r="U1887" i="7"/>
  <c r="T1999" i="7"/>
  <c r="R370" i="7"/>
  <c r="Q1336" i="7"/>
  <c r="R1588" i="7"/>
  <c r="V1787" i="7"/>
  <c r="T1871" i="7"/>
  <c r="Q1922" i="7"/>
  <c r="V2020" i="7"/>
  <c r="T362" i="7"/>
  <c r="R1292" i="7"/>
  <c r="V1655" i="7"/>
  <c r="P1743" i="7"/>
  <c r="O1743" i="7"/>
  <c r="P1835" i="7"/>
  <c r="O1835" i="7"/>
  <c r="P1931" i="7"/>
  <c r="O1931" i="7"/>
  <c r="X2061" i="7"/>
  <c r="W196" i="7"/>
  <c r="W1303" i="7"/>
  <c r="R1490" i="7"/>
  <c r="P1548" i="7"/>
  <c r="O1548" i="7"/>
  <c r="W1640" i="7"/>
  <c r="R1715" i="7"/>
  <c r="R1831" i="7"/>
  <c r="X1907" i="7"/>
  <c r="Q2058" i="7"/>
  <c r="X317" i="7"/>
  <c r="W1477" i="7"/>
  <c r="R1636" i="7"/>
  <c r="S1764" i="7"/>
  <c r="P1827" i="7"/>
  <c r="O1827" i="7"/>
  <c r="R1869" i="7"/>
  <c r="X2011" i="7"/>
  <c r="P2173" i="7"/>
  <c r="O2173" i="7"/>
  <c r="X721" i="7"/>
  <c r="W1519" i="7"/>
  <c r="T1622" i="7"/>
  <c r="S1692" i="7"/>
  <c r="R1792" i="7"/>
  <c r="Q1882" i="7"/>
  <c r="P2023" i="7"/>
  <c r="O2023" i="7"/>
  <c r="T2217" i="7"/>
  <c r="V1168" i="7"/>
  <c r="T1488" i="7"/>
  <c r="V1616" i="7"/>
  <c r="Q1683" i="7"/>
  <c r="S1749" i="7"/>
  <c r="T1866" i="7"/>
  <c r="T1967" i="7"/>
  <c r="Q2202" i="7"/>
  <c r="X1937" i="7"/>
  <c r="X2302" i="7"/>
  <c r="U2415" i="7"/>
  <c r="P2558" i="7"/>
  <c r="O2558" i="7"/>
  <c r="V2604" i="7"/>
  <c r="V2647" i="7"/>
  <c r="P2692" i="7"/>
  <c r="O2692" i="7"/>
  <c r="T2760" i="7"/>
  <c r="P2824" i="7"/>
  <c r="V2824" i="7"/>
  <c r="O2824" i="7"/>
  <c r="R2889" i="7"/>
  <c r="U1972" i="7"/>
  <c r="T2408" i="7"/>
  <c r="Q2497" i="7"/>
  <c r="T2562" i="7"/>
  <c r="X2631" i="7"/>
  <c r="T2699" i="7"/>
  <c r="R2809" i="7"/>
  <c r="T2910" i="7"/>
  <c r="W1637" i="7"/>
  <c r="W1768" i="7"/>
  <c r="R1991" i="7"/>
  <c r="Q2350" i="7"/>
  <c r="X2558" i="7"/>
  <c r="Q2614" i="7"/>
  <c r="T2664" i="7"/>
  <c r="S2768" i="7"/>
  <c r="P2821" i="7"/>
  <c r="O2821" i="7"/>
  <c r="V2910" i="7"/>
  <c r="X1681" i="7"/>
  <c r="R2143" i="7"/>
  <c r="X2335" i="7"/>
  <c r="X2390" i="7"/>
  <c r="U2492" i="7"/>
  <c r="U2586" i="7"/>
  <c r="V2628" i="7"/>
  <c r="U2717" i="7"/>
  <c r="U2851" i="7"/>
  <c r="R2908" i="7"/>
  <c r="Q1537" i="7"/>
  <c r="R1639" i="7"/>
  <c r="X2059" i="7"/>
  <c r="U2308" i="7"/>
  <c r="P2395" i="7"/>
  <c r="O2395" i="7"/>
  <c r="S2483" i="7"/>
  <c r="T2563" i="7"/>
  <c r="R2640" i="7"/>
  <c r="X2690" i="7"/>
  <c r="T2744" i="7"/>
  <c r="V2810" i="7"/>
  <c r="U2901" i="7"/>
  <c r="V1003" i="7"/>
  <c r="P2366" i="7"/>
  <c r="O2366" i="7"/>
  <c r="P2467" i="7"/>
  <c r="O2467" i="7"/>
  <c r="T2579" i="7"/>
  <c r="Q2609" i="7"/>
  <c r="R2649" i="7"/>
  <c r="X2722" i="7"/>
  <c r="U2790" i="7"/>
  <c r="V2882" i="7"/>
  <c r="W1772" i="7"/>
  <c r="W2048" i="7"/>
  <c r="P2291" i="7"/>
  <c r="O2291" i="7"/>
  <c r="T2346" i="7"/>
  <c r="Q2403" i="7"/>
  <c r="U2484" i="7"/>
  <c r="U2557" i="7"/>
  <c r="V2596" i="7"/>
  <c r="T2666" i="7"/>
  <c r="T2706" i="7"/>
  <c r="T2783" i="7"/>
  <c r="T2839" i="7"/>
  <c r="X1705" i="7"/>
  <c r="V891" i="7"/>
  <c r="T1520" i="7"/>
  <c r="T1887" i="7"/>
  <c r="P608" i="7"/>
  <c r="T608" i="7"/>
  <c r="O608" i="7"/>
  <c r="V1069" i="7"/>
  <c r="V365" i="7"/>
  <c r="V1631" i="7"/>
  <c r="P242" i="7"/>
  <c r="O242" i="7"/>
  <c r="V601" i="7"/>
  <c r="P1059" i="7"/>
  <c r="O1059" i="7"/>
  <c r="R1683" i="7"/>
  <c r="V266" i="7"/>
  <c r="Q528" i="7"/>
  <c r="U1274" i="7"/>
  <c r="T1617" i="7"/>
  <c r="W203" i="7"/>
  <c r="V529" i="7"/>
  <c r="T807" i="7"/>
  <c r="W1060" i="7"/>
  <c r="W1626" i="7"/>
  <c r="Q2419" i="7"/>
  <c r="Q197" i="7"/>
  <c r="X664" i="7"/>
  <c r="W1650" i="7"/>
  <c r="R2336" i="7"/>
  <c r="T2654" i="7"/>
  <c r="P2300" i="7"/>
  <c r="O2300" i="7"/>
  <c r="P2743" i="7"/>
  <c r="W1631" i="7"/>
  <c r="V260" i="7"/>
  <c r="R510" i="7"/>
  <c r="V740" i="7"/>
  <c r="P1261" i="7"/>
  <c r="O1261" i="7"/>
  <c r="W1615" i="7"/>
  <c r="U2292" i="7"/>
  <c r="S2389" i="7"/>
  <c r="Q2622" i="7"/>
  <c r="R360" i="7"/>
  <c r="X709" i="7"/>
  <c r="R935" i="7"/>
  <c r="W1685" i="7"/>
  <c r="W2307" i="7"/>
  <c r="V34" i="7"/>
  <c r="X2003" i="7"/>
  <c r="W416" i="7"/>
  <c r="W1674" i="7"/>
  <c r="S764" i="7"/>
  <c r="W1350" i="7"/>
  <c r="R2060" i="7"/>
  <c r="Q2363" i="7"/>
  <c r="V2623" i="7"/>
  <c r="P2804" i="7"/>
  <c r="O2804" i="7"/>
  <c r="R621" i="7"/>
  <c r="W1327" i="7"/>
  <c r="P1686" i="7"/>
  <c r="O1686" i="7"/>
  <c r="T758" i="7"/>
  <c r="X1577" i="7"/>
  <c r="Q575" i="7"/>
  <c r="V634" i="7"/>
  <c r="Q186" i="7"/>
  <c r="W551" i="7"/>
  <c r="P1197" i="7"/>
  <c r="O1197" i="7"/>
  <c r="X1651" i="7"/>
  <c r="R2715" i="7"/>
  <c r="R764" i="7"/>
  <c r="R1580" i="7"/>
  <c r="V2348" i="7"/>
  <c r="T385" i="7"/>
  <c r="P624" i="7"/>
  <c r="O624" i="7"/>
  <c r="R2223" i="7"/>
  <c r="P18" i="7"/>
  <c r="O18" i="7"/>
  <c r="U524" i="7"/>
  <c r="P1214" i="7"/>
  <c r="O1214" i="7"/>
  <c r="P1883" i="7"/>
  <c r="O1883" i="7"/>
  <c r="T2514" i="7"/>
  <c r="W124" i="7"/>
  <c r="U602" i="7"/>
  <c r="Q1662" i="7"/>
  <c r="X56" i="7"/>
  <c r="W136" i="7"/>
  <c r="U282" i="7"/>
  <c r="X583" i="7"/>
  <c r="W650" i="7"/>
  <c r="W1305" i="7"/>
  <c r="W27" i="7"/>
  <c r="W91" i="7"/>
  <c r="W161" i="7"/>
  <c r="R337" i="7"/>
  <c r="V426" i="7"/>
  <c r="Q689" i="7"/>
  <c r="O826" i="7"/>
  <c r="U915" i="7"/>
  <c r="W522" i="7"/>
  <c r="W1086" i="7"/>
  <c r="X1283" i="7"/>
  <c r="W14" i="7"/>
  <c r="V602" i="7"/>
  <c r="R667" i="7"/>
  <c r="W165" i="7"/>
  <c r="V233" i="7"/>
  <c r="X309" i="7"/>
  <c r="R384" i="7"/>
  <c r="W2612" i="7"/>
  <c r="R2271" i="7"/>
  <c r="W2332" i="7"/>
  <c r="S2116" i="7"/>
  <c r="S1483" i="7"/>
  <c r="X2470" i="7"/>
  <c r="W2788" i="7"/>
  <c r="W2882" i="7"/>
  <c r="T2809" i="7"/>
  <c r="W2876" i="7"/>
  <c r="X1913" i="7"/>
  <c r="W2729" i="7"/>
  <c r="T262" i="7"/>
  <c r="P564" i="7"/>
  <c r="O564" i="7"/>
  <c r="R744" i="7"/>
  <c r="W1254" i="7"/>
  <c r="P1684" i="7"/>
  <c r="P2299" i="7"/>
  <c r="T68" i="7"/>
  <c r="U290" i="7"/>
  <c r="X723" i="7"/>
  <c r="W879" i="7"/>
  <c r="W941" i="7"/>
  <c r="S1024" i="7"/>
  <c r="O1168" i="7"/>
  <c r="O1193" i="7"/>
  <c r="P1281" i="7"/>
  <c r="U87" i="7"/>
  <c r="U217" i="7"/>
  <c r="Q460" i="7"/>
  <c r="V516" i="7"/>
  <c r="R874" i="7"/>
  <c r="W1916" i="7"/>
  <c r="W1980" i="7"/>
  <c r="W2216" i="7"/>
  <c r="R1024" i="7"/>
  <c r="X2232" i="7"/>
  <c r="T2371" i="7"/>
  <c r="S1760" i="7"/>
  <c r="T1953" i="7"/>
  <c r="X2589" i="7"/>
  <c r="X2724" i="7"/>
  <c r="R1849" i="7"/>
  <c r="W2219" i="7"/>
  <c r="O1651" i="7"/>
  <c r="X2681" i="7"/>
  <c r="T1401" i="7"/>
  <c r="W1541" i="7"/>
  <c r="P2054" i="7"/>
  <c r="O2054" i="7"/>
  <c r="R2430" i="7"/>
  <c r="W2198" i="7"/>
  <c r="X2418" i="7"/>
  <c r="X2489" i="7"/>
  <c r="O2843" i="7"/>
  <c r="V1324" i="7"/>
  <c r="P1362" i="7"/>
  <c r="O1362" i="7"/>
  <c r="W1394" i="7"/>
  <c r="U1429" i="7"/>
  <c r="Q1464" i="7"/>
  <c r="P1515" i="7"/>
  <c r="O1515" i="7"/>
  <c r="U1553" i="7"/>
  <c r="U1588" i="7"/>
  <c r="V1608" i="7"/>
  <c r="P1661" i="7"/>
  <c r="O1661" i="7"/>
  <c r="P1702" i="7"/>
  <c r="O1702" i="7"/>
  <c r="X1270" i="7"/>
  <c r="T1334" i="7"/>
  <c r="T1440" i="7"/>
  <c r="S1487" i="7"/>
  <c r="V1538" i="7"/>
  <c r="T1598" i="7"/>
  <c r="U1644" i="7"/>
  <c r="X1702" i="7"/>
  <c r="T1114" i="7"/>
  <c r="P1126" i="7"/>
  <c r="O1126" i="7"/>
  <c r="U1129" i="7"/>
  <c r="V1227" i="7"/>
  <c r="V1240" i="7"/>
  <c r="X1290" i="7"/>
  <c r="R1327" i="7"/>
  <c r="R1375" i="7"/>
  <c r="P1412" i="7"/>
  <c r="X1464" i="7"/>
  <c r="P1516" i="7"/>
  <c r="O1516" i="7"/>
  <c r="R1556" i="7"/>
  <c r="R1583" i="7"/>
  <c r="V1619" i="7"/>
  <c r="X1641" i="7"/>
  <c r="U1688" i="7"/>
  <c r="W594" i="7"/>
  <c r="P1000" i="7"/>
  <c r="V1203" i="7"/>
  <c r="V1251" i="7"/>
  <c r="V1275" i="7"/>
  <c r="R1312" i="7"/>
  <c r="V1351" i="7"/>
  <c r="P1393" i="7"/>
  <c r="X1416" i="7"/>
  <c r="T1432" i="7"/>
  <c r="S1467" i="7"/>
  <c r="P1507" i="7"/>
  <c r="O1507" i="7"/>
  <c r="R1546" i="7"/>
  <c r="P1574" i="7"/>
  <c r="O1574" i="7"/>
  <c r="Q1574" i="7"/>
  <c r="Q1595" i="7"/>
  <c r="Q1614" i="7"/>
  <c r="R1643" i="7"/>
  <c r="R1687" i="7"/>
  <c r="T1262" i="7"/>
  <c r="R1402" i="7"/>
  <c r="P1566" i="7"/>
  <c r="O1566" i="7"/>
  <c r="W1610" i="7"/>
  <c r="Q1684" i="7"/>
  <c r="X1690" i="7"/>
  <c r="Q1732" i="7"/>
  <c r="T1769" i="7"/>
  <c r="R1829" i="7"/>
  <c r="R1925" i="7"/>
  <c r="P2006" i="7"/>
  <c r="O2006" i="7"/>
  <c r="T1282" i="7"/>
  <c r="T1318" i="7"/>
  <c r="W1648" i="7"/>
  <c r="P1717" i="7"/>
  <c r="O1717" i="7"/>
  <c r="P1749" i="7"/>
  <c r="O1749" i="7"/>
  <c r="P1778" i="7"/>
  <c r="O1778" i="7"/>
  <c r="X1814" i="7"/>
  <c r="R1853" i="7"/>
  <c r="P1878" i="7"/>
  <c r="O1878" i="7"/>
  <c r="V1923" i="7"/>
  <c r="R1959" i="7"/>
  <c r="Q1987" i="7"/>
  <c r="R2016" i="7"/>
  <c r="X1234" i="7"/>
  <c r="X1650" i="7"/>
  <c r="W1671" i="7"/>
  <c r="T1705" i="7"/>
  <c r="T1770" i="7"/>
  <c r="Q1936" i="7"/>
  <c r="V1985" i="7"/>
  <c r="T1269" i="7"/>
  <c r="V1414" i="7"/>
  <c r="W1621" i="7"/>
  <c r="S1672" i="7"/>
  <c r="Q1721" i="7"/>
  <c r="S1744" i="7"/>
  <c r="P1774" i="7"/>
  <c r="O1774" i="7"/>
  <c r="Q1813" i="7"/>
  <c r="R1841" i="7"/>
  <c r="V1876" i="7"/>
  <c r="U1918" i="7"/>
  <c r="R1951" i="7"/>
  <c r="U1983" i="7"/>
  <c r="R2031" i="7"/>
  <c r="U1401" i="7"/>
  <c r="T1646" i="7"/>
  <c r="X1659" i="7"/>
  <c r="X1734" i="7"/>
  <c r="X1749" i="7"/>
  <c r="R1801" i="7"/>
  <c r="R1834" i="7"/>
  <c r="V1892" i="7"/>
  <c r="U1940" i="7"/>
  <c r="U1990" i="7"/>
  <c r="P1325" i="7"/>
  <c r="O1325" i="7"/>
  <c r="W1666" i="7"/>
  <c r="P1682" i="7"/>
  <c r="O1682" i="7"/>
  <c r="T1729" i="7"/>
  <c r="T1755" i="7"/>
  <c r="X1795" i="7"/>
  <c r="X1830" i="7"/>
  <c r="R1863" i="7"/>
  <c r="P1891" i="7"/>
  <c r="O1891" i="7"/>
  <c r="P1939" i="7"/>
  <c r="O1939" i="7"/>
  <c r="X1963" i="7"/>
  <c r="W1992" i="7"/>
  <c r="T1558" i="7"/>
  <c r="X1602" i="7"/>
  <c r="Q1824" i="7"/>
  <c r="Q1888" i="7"/>
  <c r="X2026" i="7"/>
  <c r="R2096" i="7"/>
  <c r="P2237" i="7"/>
  <c r="O2237" i="7"/>
  <c r="V2305" i="7"/>
  <c r="X2380" i="7"/>
  <c r="U2412" i="7"/>
  <c r="Q2435" i="7"/>
  <c r="P2478" i="7"/>
  <c r="O2478" i="7"/>
  <c r="X1452" i="7"/>
  <c r="P1790" i="7"/>
  <c r="O1790" i="7"/>
  <c r="W1823" i="7"/>
  <c r="W1894" i="7"/>
  <c r="X2045" i="7"/>
  <c r="V2068" i="7"/>
  <c r="P2102" i="7"/>
  <c r="O2102" i="7"/>
  <c r="U2150" i="7"/>
  <c r="X2213" i="7"/>
  <c r="V2267" i="7"/>
  <c r="V2297" i="7"/>
  <c r="U2316" i="7"/>
  <c r="P2332" i="7"/>
  <c r="X2355" i="7"/>
  <c r="Q2387" i="7"/>
  <c r="P2387" i="7"/>
  <c r="O2387" i="7"/>
  <c r="V2420" i="7"/>
  <c r="U2453" i="7"/>
  <c r="U2485" i="7"/>
  <c r="P1668" i="7"/>
  <c r="O1668" i="7"/>
  <c r="X1897" i="7"/>
  <c r="R1976" i="7"/>
  <c r="X1993" i="7"/>
  <c r="U2102" i="7"/>
  <c r="X2308" i="7"/>
  <c r="T2360" i="7"/>
  <c r="S2419" i="7"/>
  <c r="P2452" i="7"/>
  <c r="O2452" i="7"/>
  <c r="Q2505" i="7"/>
  <c r="X1361" i="7"/>
  <c r="U1751" i="7"/>
  <c r="W1758" i="7"/>
  <c r="W1913" i="7"/>
  <c r="S2012" i="7"/>
  <c r="X2035" i="7"/>
  <c r="S2076" i="7"/>
  <c r="R2119" i="7"/>
  <c r="R2171" i="7"/>
  <c r="P2253" i="7"/>
  <c r="O2253" i="7"/>
  <c r="X2294" i="7"/>
  <c r="X2316" i="7"/>
  <c r="V2332" i="7"/>
  <c r="T2351" i="7"/>
  <c r="S2402" i="7"/>
  <c r="T2432" i="7"/>
  <c r="T2464" i="7"/>
  <c r="T2522" i="7"/>
  <c r="V1695" i="7"/>
  <c r="V1793" i="7"/>
  <c r="V1853" i="7"/>
  <c r="U1919" i="7"/>
  <c r="P1963" i="7"/>
  <c r="O1963" i="7"/>
  <c r="P2098" i="7"/>
  <c r="O2098" i="7"/>
  <c r="P2279" i="7"/>
  <c r="R2301" i="7"/>
  <c r="V1243" i="7"/>
  <c r="Q1771" i="7"/>
  <c r="R1879" i="7"/>
  <c r="W2015" i="7"/>
  <c r="T2058" i="7"/>
  <c r="Q2098" i="7"/>
  <c r="U2190" i="7"/>
  <c r="X2261" i="7"/>
  <c r="U2301" i="7"/>
  <c r="Q2320" i="7"/>
  <c r="T2342" i="7"/>
  <c r="Q2366" i="7"/>
  <c r="P2391" i="7"/>
  <c r="O2391" i="7"/>
  <c r="U2421" i="7"/>
  <c r="V2441" i="7"/>
  <c r="U2460" i="7"/>
  <c r="T1626" i="7"/>
  <c r="R1727" i="7"/>
  <c r="U1790" i="7"/>
  <c r="T1922" i="7"/>
  <c r="X2046" i="7"/>
  <c r="V2083" i="7"/>
  <c r="X2117" i="7"/>
  <c r="T2169" i="7"/>
  <c r="P2233" i="7"/>
  <c r="O2233" i="7"/>
  <c r="P2278" i="7"/>
  <c r="P2295" i="7"/>
  <c r="O2295" i="7"/>
  <c r="X2323" i="7"/>
  <c r="X2340" i="7"/>
  <c r="X2372" i="7"/>
  <c r="T2391" i="7"/>
  <c r="T2415" i="7"/>
  <c r="Q2451" i="7"/>
  <c r="U2501" i="7"/>
  <c r="P1811" i="7"/>
  <c r="O1811" i="7"/>
  <c r="X2038" i="7"/>
  <c r="S2354" i="7"/>
  <c r="Q2456" i="7"/>
  <c r="T2496" i="7"/>
  <c r="P2550" i="7"/>
  <c r="O2550" i="7"/>
  <c r="Q2587" i="7"/>
  <c r="T2622" i="7"/>
  <c r="T2656" i="7"/>
  <c r="V2677" i="7"/>
  <c r="Q2707" i="7"/>
  <c r="T2730" i="7"/>
  <c r="V2760" i="7"/>
  <c r="P2786" i="7"/>
  <c r="O2786" i="7"/>
  <c r="P2818" i="7"/>
  <c r="O2818" i="7"/>
  <c r="P2850" i="7"/>
  <c r="O2850" i="7"/>
  <c r="S2124" i="7"/>
  <c r="P2201" i="7"/>
  <c r="O2201" i="7"/>
  <c r="U2335" i="7"/>
  <c r="U2370" i="7"/>
  <c r="P2444" i="7"/>
  <c r="O2444" i="7"/>
  <c r="P2515" i="7"/>
  <c r="O2515" i="7"/>
  <c r="Q2547" i="7"/>
  <c r="P2582" i="7"/>
  <c r="O2582" i="7"/>
  <c r="R2617" i="7"/>
  <c r="R2641" i="7"/>
  <c r="R2672" i="7"/>
  <c r="V2703" i="7"/>
  <c r="Q2734" i="7"/>
  <c r="Q2758" i="7"/>
  <c r="X2784" i="7"/>
  <c r="P2808" i="7"/>
  <c r="V2808" i="7"/>
  <c r="O2808" i="7"/>
  <c r="Q2825" i="7"/>
  <c r="Q2850" i="7"/>
  <c r="T1914" i="7"/>
  <c r="T2038" i="7"/>
  <c r="P2403" i="7"/>
  <c r="O2403" i="7"/>
  <c r="U2477" i="7"/>
  <c r="Q2545" i="7"/>
  <c r="S2597" i="7"/>
  <c r="U2631" i="7"/>
  <c r="S2669" i="7"/>
  <c r="V2719" i="7"/>
  <c r="Q2753" i="7"/>
  <c r="U2781" i="7"/>
  <c r="U2813" i="7"/>
  <c r="U2845" i="7"/>
  <c r="T1717" i="7"/>
  <c r="P1724" i="7"/>
  <c r="O1724" i="7"/>
  <c r="P2229" i="7"/>
  <c r="O2229" i="7"/>
  <c r="X2382" i="7"/>
  <c r="R2448" i="7"/>
  <c r="T2503" i="7"/>
  <c r="Q2540" i="7"/>
  <c r="U2570" i="7"/>
  <c r="U2600" i="7"/>
  <c r="U2626" i="7"/>
  <c r="T2650" i="7"/>
  <c r="Q2676" i="7"/>
  <c r="R2697" i="7"/>
  <c r="Q2740" i="7"/>
  <c r="U2761" i="7"/>
  <c r="T2798" i="7"/>
  <c r="T2825" i="7"/>
  <c r="Q2849" i="7"/>
  <c r="P2110" i="7"/>
  <c r="O2110" i="7"/>
  <c r="P2382" i="7"/>
  <c r="O2382" i="7"/>
  <c r="T2399" i="7"/>
  <c r="P2418" i="7"/>
  <c r="O2418" i="7"/>
  <c r="Q2507" i="7"/>
  <c r="W2508" i="7"/>
  <c r="U2727" i="7"/>
  <c r="V2835" i="7"/>
  <c r="R1848" i="7"/>
  <c r="V2038" i="7"/>
  <c r="X2235" i="7"/>
  <c r="P2359" i="7"/>
  <c r="O2359" i="7"/>
  <c r="W2372" i="7"/>
  <c r="X2572" i="7"/>
  <c r="U2664" i="7"/>
  <c r="Q2715" i="7"/>
  <c r="T2755" i="7"/>
  <c r="V2778" i="7"/>
  <c r="X2803" i="7"/>
  <c r="X2832" i="7"/>
  <c r="T2854" i="7"/>
  <c r="T2480" i="7"/>
  <c r="W2577" i="7"/>
  <c r="X2757" i="7"/>
  <c r="V2867" i="7"/>
  <c r="P2888" i="7"/>
  <c r="V2888" i="7"/>
  <c r="O2888" i="7"/>
  <c r="P2906" i="7"/>
  <c r="O2906" i="7"/>
  <c r="Q2906" i="7"/>
  <c r="U2468" i="7"/>
  <c r="T2520" i="7"/>
  <c r="Q2585" i="7"/>
  <c r="Q2660" i="7"/>
  <c r="W2744" i="7"/>
  <c r="T2873" i="7"/>
  <c r="X2901" i="7"/>
  <c r="X2505" i="7"/>
  <c r="R2563" i="7"/>
  <c r="V2629" i="7"/>
  <c r="V2679" i="7"/>
  <c r="P2788" i="7"/>
  <c r="O2788" i="7"/>
  <c r="P2837" i="7"/>
  <c r="O2837" i="7"/>
  <c r="W2860" i="7"/>
  <c r="X2888" i="7"/>
  <c r="Q2905" i="7"/>
  <c r="W2597" i="7"/>
  <c r="Q2352" i="7"/>
  <c r="S2507" i="7"/>
  <c r="R2643" i="7"/>
  <c r="T2702" i="7"/>
  <c r="T2766" i="7"/>
  <c r="X2802" i="7"/>
  <c r="X2880" i="7"/>
  <c r="R2897" i="7"/>
  <c r="P2628" i="7"/>
  <c r="O2628" i="7"/>
  <c r="V2732" i="7"/>
  <c r="X2532" i="7"/>
  <c r="V2573" i="7"/>
  <c r="W2604" i="7"/>
  <c r="X2834" i="7"/>
  <c r="P2117" i="7"/>
  <c r="O2117" i="7"/>
  <c r="S2453" i="7"/>
  <c r="V2583" i="7"/>
  <c r="W2607" i="7"/>
  <c r="U2671" i="7"/>
  <c r="U2728" i="7"/>
  <c r="R2815" i="7"/>
  <c r="R2879" i="7"/>
  <c r="U2908" i="7"/>
  <c r="V2899" i="7"/>
  <c r="P2559" i="7"/>
  <c r="W2559" i="7"/>
  <c r="O2559" i="7"/>
  <c r="R2616" i="7"/>
  <c r="T2651" i="7"/>
  <c r="P2690" i="7"/>
  <c r="O2690" i="7"/>
  <c r="T2714" i="7"/>
  <c r="V2794" i="7"/>
  <c r="Q2834" i="7"/>
  <c r="W2845" i="7"/>
  <c r="V2874" i="7"/>
  <c r="P2896" i="7"/>
  <c r="V2896" i="7"/>
  <c r="O2896" i="7"/>
  <c r="V2364" i="7"/>
  <c r="X2508" i="7"/>
  <c r="S2755" i="7"/>
  <c r="P158" i="7"/>
  <c r="O158" i="7"/>
  <c r="P204" i="7"/>
  <c r="O204" i="7"/>
  <c r="P122" i="7"/>
  <c r="O122" i="7"/>
  <c r="X374" i="7"/>
  <c r="P420" i="7"/>
  <c r="O420" i="7"/>
  <c r="X660" i="7"/>
  <c r="W175" i="7"/>
  <c r="R293" i="7"/>
  <c r="X500" i="7"/>
  <c r="V657" i="7"/>
  <c r="P27" i="7"/>
  <c r="O27" i="7"/>
  <c r="Q187" i="7"/>
  <c r="Q388" i="7"/>
  <c r="R586" i="7"/>
  <c r="T176" i="7"/>
  <c r="Q270" i="7"/>
  <c r="P447" i="7"/>
  <c r="O447" i="7"/>
  <c r="X604" i="7"/>
  <c r="P671" i="7"/>
  <c r="O671" i="7"/>
  <c r="X212" i="7"/>
  <c r="V276" i="7"/>
  <c r="Q341" i="7"/>
  <c r="T460" i="7"/>
  <c r="P555" i="7"/>
  <c r="O555" i="7"/>
  <c r="P675" i="7"/>
  <c r="O675" i="7"/>
  <c r="V849" i="7"/>
  <c r="U1010" i="7"/>
  <c r="R1347" i="7"/>
  <c r="R213" i="7"/>
  <c r="V367" i="7"/>
  <c r="Q444" i="7"/>
  <c r="W570" i="7"/>
  <c r="W718" i="7"/>
  <c r="P973" i="7"/>
  <c r="O973" i="7"/>
  <c r="R1037" i="7"/>
  <c r="P1171" i="7"/>
  <c r="O1171" i="7"/>
  <c r="V1308" i="7"/>
  <c r="Q1449" i="7"/>
  <c r="W106" i="7"/>
  <c r="V344" i="7"/>
  <c r="V526" i="7"/>
  <c r="U588" i="7"/>
  <c r="T866" i="7"/>
  <c r="T956" i="7"/>
  <c r="X1022" i="7"/>
  <c r="P1226" i="7"/>
  <c r="O1226" i="7"/>
  <c r="Q1318" i="7"/>
  <c r="T1417" i="7"/>
  <c r="T25" i="7"/>
  <c r="X148" i="7"/>
  <c r="W224" i="7"/>
  <c r="V374" i="7"/>
  <c r="Q590" i="7"/>
  <c r="W669" i="7"/>
  <c r="V841" i="7"/>
  <c r="Q933" i="7"/>
  <c r="P1038" i="7"/>
  <c r="O1038" i="7"/>
  <c r="T1074" i="7"/>
  <c r="P1205" i="7"/>
  <c r="O1205" i="7"/>
  <c r="V1287" i="7"/>
  <c r="T1349" i="7"/>
  <c r="R1446" i="7"/>
  <c r="X325" i="7"/>
  <c r="T475" i="7"/>
  <c r="W533" i="7"/>
  <c r="P681" i="7"/>
  <c r="O681" i="7"/>
  <c r="V923" i="7"/>
  <c r="W1008" i="7"/>
  <c r="X1051" i="7"/>
  <c r="X1205" i="7"/>
  <c r="P1333" i="7"/>
  <c r="O1333" i="7"/>
  <c r="V1399" i="7"/>
  <c r="S1471" i="7"/>
  <c r="Q272" i="7"/>
  <c r="X665" i="7"/>
  <c r="W711" i="7"/>
  <c r="U873" i="7"/>
  <c r="R971" i="7"/>
  <c r="P1075" i="7"/>
  <c r="O1075" i="7"/>
  <c r="T1242" i="7"/>
  <c r="V1403" i="7"/>
  <c r="W1447" i="7"/>
  <c r="U19" i="7"/>
  <c r="W90" i="7"/>
  <c r="Q468" i="7"/>
  <c r="P665" i="7"/>
  <c r="R719" i="7"/>
  <c r="P920" i="7"/>
  <c r="O920" i="7"/>
  <c r="R955" i="7"/>
  <c r="P1043" i="7"/>
  <c r="O1043" i="7"/>
  <c r="Q1141" i="7"/>
  <c r="R1291" i="7"/>
  <c r="X1393" i="7"/>
  <c r="Q1472" i="7"/>
  <c r="R690" i="7"/>
  <c r="T1714" i="7"/>
  <c r="U1822" i="7"/>
  <c r="T1895" i="7"/>
  <c r="P2037" i="7"/>
  <c r="W365" i="7"/>
  <c r="P1400" i="7"/>
  <c r="O1400" i="7"/>
  <c r="T1657" i="7"/>
  <c r="U1799" i="7"/>
  <c r="V1877" i="7"/>
  <c r="T1943" i="7"/>
  <c r="P2061" i="7"/>
  <c r="O2061" i="7"/>
  <c r="Q847" i="7"/>
  <c r="T1389" i="7"/>
  <c r="T1701" i="7"/>
  <c r="V1763" i="7"/>
  <c r="Q1850" i="7"/>
  <c r="U1943" i="7"/>
  <c r="U2086" i="7"/>
  <c r="W201" i="7"/>
  <c r="V1356" i="7"/>
  <c r="X1500" i="7"/>
  <c r="X1574" i="7"/>
  <c r="Q1668" i="7"/>
  <c r="S1740" i="7"/>
  <c r="R1847" i="7"/>
  <c r="R1919" i="7"/>
  <c r="P2109" i="7"/>
  <c r="O2109" i="7"/>
  <c r="P1202" i="7"/>
  <c r="O1202" i="7"/>
  <c r="T1508" i="7"/>
  <c r="V1675" i="7"/>
  <c r="X1774" i="7"/>
  <c r="R1840" i="7"/>
  <c r="T1911" i="7"/>
  <c r="P2062" i="7"/>
  <c r="O2062" i="7"/>
  <c r="Q2210" i="7"/>
  <c r="W1334" i="7"/>
  <c r="X1561" i="7"/>
  <c r="U1643" i="7"/>
  <c r="Q1716" i="7"/>
  <c r="P1814" i="7"/>
  <c r="O1814" i="7"/>
  <c r="V1897" i="7"/>
  <c r="T2050" i="7"/>
  <c r="V251" i="7"/>
  <c r="X1166" i="7"/>
  <c r="V1542" i="7"/>
  <c r="V1627" i="7"/>
  <c r="T1698" i="7"/>
  <c r="U1775" i="7"/>
  <c r="U1879" i="7"/>
  <c r="P2003" i="7"/>
  <c r="O2003" i="7"/>
  <c r="W1726" i="7"/>
  <c r="W2064" i="7"/>
  <c r="R2344" i="7"/>
  <c r="U2423" i="7"/>
  <c r="Q2569" i="7"/>
  <c r="V2613" i="7"/>
  <c r="X2654" i="7"/>
  <c r="T2715" i="7"/>
  <c r="U2767" i="7"/>
  <c r="R2831" i="7"/>
  <c r="S2907" i="7"/>
  <c r="T2257" i="7"/>
  <c r="U2436" i="7"/>
  <c r="V2524" i="7"/>
  <c r="U2573" i="7"/>
  <c r="P2642" i="7"/>
  <c r="X2642" i="7"/>
  <c r="O2642" i="7"/>
  <c r="X2711" i="7"/>
  <c r="P2836" i="7"/>
  <c r="O2836" i="7"/>
  <c r="R1927" i="7"/>
  <c r="Q1715" i="7"/>
  <c r="Q1774" i="7"/>
  <c r="X1985" i="7"/>
  <c r="Q2398" i="7"/>
  <c r="V2581" i="7"/>
  <c r="T2635" i="7"/>
  <c r="T2678" i="7"/>
  <c r="U2776" i="7"/>
  <c r="P2851" i="7"/>
  <c r="O2851" i="7"/>
  <c r="W2851" i="7"/>
  <c r="P1565" i="7"/>
  <c r="O1565" i="7"/>
  <c r="W1682" i="7"/>
  <c r="Q2283" i="7"/>
  <c r="V2345" i="7"/>
  <c r="Q2409" i="7"/>
  <c r="R2539" i="7"/>
  <c r="Q2598" i="7"/>
  <c r="U2642" i="7"/>
  <c r="X2776" i="7"/>
  <c r="V2859" i="7"/>
  <c r="P1894" i="7"/>
  <c r="O1894" i="7"/>
  <c r="W1531" i="7"/>
  <c r="P1641" i="7"/>
  <c r="O1641" i="7"/>
  <c r="W2099" i="7"/>
  <c r="X2324" i="7"/>
  <c r="R2421" i="7"/>
  <c r="W2534" i="7"/>
  <c r="R2571" i="7"/>
  <c r="R2656" i="7"/>
  <c r="R2713" i="7"/>
  <c r="V2765" i="7"/>
  <c r="R2822" i="7"/>
  <c r="X2155" i="7"/>
  <c r="U2388" i="7"/>
  <c r="Q2531" i="7"/>
  <c r="T2587" i="7"/>
  <c r="P2615" i="7"/>
  <c r="W2615" i="7"/>
  <c r="O2615" i="7"/>
  <c r="P2684" i="7"/>
  <c r="U2744" i="7"/>
  <c r="P2819" i="7"/>
  <c r="O2819" i="7"/>
  <c r="W2819" i="7"/>
  <c r="T2897" i="7"/>
  <c r="R1777" i="7"/>
  <c r="U2230" i="7"/>
  <c r="P2302" i="7"/>
  <c r="O2302" i="7"/>
  <c r="T2358" i="7"/>
  <c r="U2410" i="7"/>
  <c r="T2519" i="7"/>
  <c r="P2564" i="7"/>
  <c r="O2564" i="7"/>
  <c r="T2603" i="7"/>
  <c r="V2676" i="7"/>
  <c r="T2731" i="7"/>
  <c r="P2795" i="7"/>
  <c r="O2795" i="7"/>
  <c r="W2795" i="7"/>
  <c r="P2848" i="7"/>
  <c r="V2848" i="7"/>
  <c r="O2848" i="7"/>
  <c r="W2118" i="7"/>
  <c r="P1175" i="7"/>
  <c r="O1175" i="7"/>
  <c r="T1614" i="7"/>
  <c r="X93" i="7"/>
  <c r="U652" i="7"/>
  <c r="U1489" i="7"/>
  <c r="Q615" i="7"/>
  <c r="Q1803" i="7"/>
  <c r="W310" i="7"/>
  <c r="R638" i="7"/>
  <c r="T1253" i="7"/>
  <c r="T1810" i="7"/>
  <c r="U300" i="7"/>
  <c r="V720" i="7"/>
  <c r="W1487" i="7"/>
  <c r="R1825" i="7"/>
  <c r="U369" i="7"/>
  <c r="T540" i="7"/>
  <c r="V850" i="7"/>
  <c r="W1429" i="7"/>
  <c r="T1677" i="7"/>
  <c r="P2858" i="7"/>
  <c r="O2858" i="7"/>
  <c r="U258" i="7"/>
  <c r="T838" i="7"/>
  <c r="P1950" i="7"/>
  <c r="O1950" i="7"/>
  <c r="U2383" i="7"/>
  <c r="P1561" i="7"/>
  <c r="O1561" i="7"/>
  <c r="W2293" i="7"/>
  <c r="T1597" i="7"/>
  <c r="T33" i="7"/>
  <c r="W259" i="7"/>
  <c r="T560" i="7"/>
  <c r="T742" i="7"/>
  <c r="R1431" i="7"/>
  <c r="T1754" i="7"/>
  <c r="P2314" i="7"/>
  <c r="O2090" i="7"/>
  <c r="Q486" i="7"/>
  <c r="W1233" i="7"/>
  <c r="V1305" i="7"/>
  <c r="X417" i="7"/>
  <c r="W480" i="7"/>
  <c r="W543" i="7"/>
  <c r="S72" i="7"/>
  <c r="R857" i="7"/>
  <c r="P929" i="7"/>
  <c r="O929" i="7"/>
  <c r="V1134" i="7"/>
  <c r="P953" i="7"/>
  <c r="O953" i="7"/>
  <c r="S1021" i="7"/>
  <c r="O1102" i="7"/>
  <c r="O1269" i="7"/>
  <c r="X86" i="7"/>
  <c r="T495" i="7"/>
  <c r="O1142" i="7"/>
  <c r="W1294" i="7"/>
  <c r="W1456" i="7"/>
  <c r="V1588" i="7"/>
  <c r="P1674" i="7"/>
  <c r="O1674" i="7"/>
  <c r="X2855" i="7"/>
  <c r="V1881" i="7"/>
  <c r="W925" i="7"/>
  <c r="V2062" i="7"/>
  <c r="V2126" i="7"/>
  <c r="V2190" i="7"/>
  <c r="O2852" i="7"/>
  <c r="V2230" i="7"/>
  <c r="W2292" i="7"/>
  <c r="W2356" i="7"/>
  <c r="W2569" i="7"/>
  <c r="O2278" i="7"/>
  <c r="O2743" i="7"/>
  <c r="P2371" i="7"/>
  <c r="O2371" i="7"/>
  <c r="T2394" i="7"/>
  <c r="X2423" i="7"/>
  <c r="X2443" i="7"/>
  <c r="Q2467" i="7"/>
  <c r="P1630" i="7"/>
  <c r="O1630" i="7"/>
  <c r="T1725" i="7"/>
  <c r="T1791" i="7"/>
  <c r="P1926" i="7"/>
  <c r="O1926" i="7"/>
  <c r="T2049" i="7"/>
  <c r="P2086" i="7"/>
  <c r="O2086" i="7"/>
  <c r="R2127" i="7"/>
  <c r="R2175" i="7"/>
  <c r="V2243" i="7"/>
  <c r="U2279" i="7"/>
  <c r="U2298" i="7"/>
  <c r="R2325" i="7"/>
  <c r="X2342" i="7"/>
  <c r="T2374" i="7"/>
  <c r="U2394" i="7"/>
  <c r="U2418" i="7"/>
  <c r="V2460" i="7"/>
  <c r="R2504" i="7"/>
  <c r="T1807" i="7"/>
  <c r="V2040" i="7"/>
  <c r="X2364" i="7"/>
  <c r="U2452" i="7"/>
  <c r="P2500" i="7"/>
  <c r="T2560" i="7"/>
  <c r="X2591" i="7"/>
  <c r="U2629" i="7"/>
  <c r="T2658" i="7"/>
  <c r="P2679" i="7"/>
  <c r="O2679" i="7"/>
  <c r="W2679" i="7"/>
  <c r="R2712" i="7"/>
  <c r="P2734" i="7"/>
  <c r="R2764" i="7"/>
  <c r="V2787" i="7"/>
  <c r="V2819" i="7"/>
  <c r="V2851" i="7"/>
  <c r="W2120" i="7"/>
  <c r="R2199" i="7"/>
  <c r="T2336" i="7"/>
  <c r="R2373" i="7"/>
  <c r="W2437" i="7"/>
  <c r="R2518" i="7"/>
  <c r="X2548" i="7"/>
  <c r="X2583" i="7"/>
  <c r="R2619" i="7"/>
  <c r="Q2643" i="7"/>
  <c r="P2674" i="7"/>
  <c r="O2674" i="7"/>
  <c r="X2674" i="7"/>
  <c r="R2707" i="7"/>
  <c r="X2735" i="7"/>
  <c r="S2766" i="7"/>
  <c r="X2787" i="7"/>
  <c r="U2811" i="7"/>
  <c r="X2826" i="7"/>
  <c r="X2851" i="7"/>
  <c r="P1918" i="7"/>
  <c r="O1918" i="7"/>
  <c r="R2040" i="7"/>
  <c r="P2406" i="7"/>
  <c r="O2406" i="7"/>
  <c r="Q2481" i="7"/>
  <c r="R2552" i="7"/>
  <c r="T2602" i="7"/>
  <c r="Q2633" i="7"/>
  <c r="X2686" i="7"/>
  <c r="R2723" i="7"/>
  <c r="V2756" i="7"/>
  <c r="Q2783" i="7"/>
  <c r="Q2815" i="7"/>
  <c r="Q2847" i="7"/>
  <c r="X1713" i="7"/>
  <c r="W1717" i="7"/>
  <c r="T2225" i="7"/>
  <c r="W2383" i="7"/>
  <c r="V2444" i="7"/>
  <c r="W2500" i="7"/>
  <c r="R2545" i="7"/>
  <c r="Q2572" i="7"/>
  <c r="U2602" i="7"/>
  <c r="Q2628" i="7"/>
  <c r="U2655" i="7"/>
  <c r="Q2678" i="7"/>
  <c r="V2709" i="7"/>
  <c r="Q2742" i="7"/>
  <c r="S2763" i="7"/>
  <c r="U2803" i="7"/>
  <c r="X2828" i="7"/>
  <c r="X2850" i="7"/>
  <c r="T2106" i="7"/>
  <c r="X2374" i="7"/>
  <c r="X2395" i="7"/>
  <c r="R2416" i="7"/>
  <c r="X2500" i="7"/>
  <c r="R2536" i="7"/>
  <c r="Q2731" i="7"/>
  <c r="Q2839" i="7"/>
  <c r="V1844" i="7"/>
  <c r="V2043" i="7"/>
  <c r="T2314" i="7"/>
  <c r="U2354" i="7"/>
  <c r="X2484" i="7"/>
  <c r="X2574" i="7"/>
  <c r="Q2673" i="7"/>
  <c r="X2718" i="7"/>
  <c r="P2760" i="7"/>
  <c r="O2760" i="7"/>
  <c r="T2780" i="7"/>
  <c r="V2805" i="7"/>
  <c r="X2835" i="7"/>
  <c r="P2856" i="7"/>
  <c r="O2856" i="7"/>
  <c r="V2856" i="7"/>
  <c r="W2477" i="7"/>
  <c r="Q2588" i="7"/>
  <c r="X2812" i="7"/>
  <c r="X2869" i="7"/>
  <c r="U2891" i="7"/>
  <c r="V2907" i="7"/>
  <c r="X2465" i="7"/>
  <c r="W2517" i="7"/>
  <c r="V2588" i="7"/>
  <c r="U2656" i="7"/>
  <c r="V2829" i="7"/>
  <c r="W2867" i="7"/>
  <c r="R2903" i="7"/>
  <c r="U2517" i="7"/>
  <c r="U2560" i="7"/>
  <c r="W2628" i="7"/>
  <c r="X2677" i="7"/>
  <c r="T2784" i="7"/>
  <c r="T2833" i="7"/>
  <c r="R2870" i="7"/>
  <c r="X2891" i="7"/>
  <c r="W2906" i="7"/>
  <c r="U2827" i="7"/>
  <c r="U2348" i="7"/>
  <c r="W2503" i="7"/>
  <c r="V2639" i="7"/>
  <c r="V2700" i="7"/>
  <c r="V2764" i="7"/>
  <c r="P2820" i="7"/>
  <c r="O2820" i="7"/>
  <c r="Q2882" i="7"/>
  <c r="T2900" i="7"/>
  <c r="V2772" i="7"/>
  <c r="T2624" i="7"/>
  <c r="X2730" i="7"/>
  <c r="S2537" i="7"/>
  <c r="W2572" i="7"/>
  <c r="Q2694" i="7"/>
  <c r="Q2841" i="7"/>
  <c r="T2113" i="7"/>
  <c r="W2449" i="7"/>
  <c r="X2581" i="7"/>
  <c r="U2661" i="7"/>
  <c r="P2676" i="7"/>
  <c r="O2676" i="7"/>
  <c r="X2725" i="7"/>
  <c r="V2811" i="7"/>
  <c r="Q2881" i="7"/>
  <c r="V2003" i="7"/>
  <c r="T2555" i="7"/>
  <c r="T2614" i="7"/>
  <c r="X2647" i="7"/>
  <c r="R2688" i="7"/>
  <c r="X2710" i="7"/>
  <c r="W2793" i="7"/>
  <c r="U2830" i="7"/>
  <c r="X2866" i="7"/>
  <c r="W2868" i="7"/>
  <c r="U2899" i="7"/>
  <c r="U2365" i="7"/>
  <c r="T2512" i="7"/>
  <c r="W2751" i="7"/>
  <c r="X164" i="7"/>
  <c r="T508" i="7"/>
  <c r="U127" i="7"/>
  <c r="T378" i="7"/>
  <c r="P424" i="7"/>
  <c r="O424" i="7"/>
  <c r="R666" i="7"/>
  <c r="P187" i="7"/>
  <c r="O187" i="7"/>
  <c r="R369" i="7"/>
  <c r="X513" i="7"/>
  <c r="U666" i="7"/>
  <c r="P37" i="7"/>
  <c r="O37" i="7"/>
  <c r="R190" i="7"/>
  <c r="R458" i="7"/>
  <c r="R606" i="7"/>
  <c r="V174" i="7"/>
  <c r="R295" i="7"/>
  <c r="U451" i="7"/>
  <c r="U618" i="7"/>
  <c r="Q679" i="7"/>
  <c r="P220" i="7"/>
  <c r="O220" i="7"/>
  <c r="W275" i="7"/>
  <c r="X334" i="7"/>
  <c r="X456" i="7"/>
  <c r="T551" i="7"/>
  <c r="R677" i="7"/>
  <c r="X871" i="7"/>
  <c r="T1021" i="7"/>
  <c r="R1379" i="7"/>
  <c r="V209" i="7"/>
  <c r="Q372" i="7"/>
  <c r="V439" i="7"/>
  <c r="P611" i="7"/>
  <c r="O611" i="7"/>
  <c r="Q734" i="7"/>
  <c r="X981" i="7"/>
  <c r="P1047" i="7"/>
  <c r="O1047" i="7"/>
  <c r="X1229" i="7"/>
  <c r="T1314" i="7"/>
  <c r="T1460" i="7"/>
  <c r="X222" i="7"/>
  <c r="W343" i="7"/>
  <c r="W525" i="7"/>
  <c r="W586" i="7"/>
  <c r="R869" i="7"/>
  <c r="X960" i="7"/>
  <c r="W1025" i="7"/>
  <c r="P1237" i="7"/>
  <c r="O1237" i="7"/>
  <c r="V1328" i="7"/>
  <c r="V1423" i="7"/>
  <c r="X21" i="7"/>
  <c r="W149" i="7"/>
  <c r="S275" i="7"/>
  <c r="W373" i="7"/>
  <c r="X620" i="7"/>
  <c r="Q686" i="7"/>
  <c r="R860" i="7"/>
  <c r="U937" i="7"/>
  <c r="P1042" i="7"/>
  <c r="Q1077" i="7"/>
  <c r="T1222" i="7"/>
  <c r="P1290" i="7"/>
  <c r="O1290" i="7"/>
  <c r="T1409" i="7"/>
  <c r="P1461" i="7"/>
  <c r="O1461" i="7"/>
  <c r="R331" i="7"/>
  <c r="R477" i="7"/>
  <c r="W556" i="7"/>
  <c r="T677" i="7"/>
  <c r="R927" i="7"/>
  <c r="V1015" i="7"/>
  <c r="X1054" i="7"/>
  <c r="R1227" i="7"/>
  <c r="R1340" i="7"/>
  <c r="R1403" i="7"/>
  <c r="P59" i="7"/>
  <c r="O59" i="7"/>
  <c r="U268" i="7"/>
  <c r="Q672" i="7"/>
  <c r="R723" i="7"/>
  <c r="R876" i="7"/>
  <c r="T1004" i="7"/>
  <c r="R1092" i="7"/>
  <c r="V1247" i="7"/>
  <c r="R1407" i="7"/>
  <c r="V1451" i="7"/>
  <c r="R22" i="7"/>
  <c r="R285" i="7"/>
  <c r="R467" i="7"/>
  <c r="Q664" i="7"/>
  <c r="V727" i="7"/>
  <c r="R924" i="7"/>
  <c r="U971" i="7"/>
  <c r="P1046" i="7"/>
  <c r="O1046" i="7"/>
  <c r="T1046" i="7"/>
  <c r="R1185" i="7"/>
  <c r="X1294" i="7"/>
  <c r="W1403" i="7"/>
  <c r="P241" i="7"/>
  <c r="O241" i="7"/>
  <c r="W685" i="7"/>
  <c r="P1750" i="7"/>
  <c r="O1750" i="7"/>
  <c r="U1838" i="7"/>
  <c r="T1903" i="7"/>
  <c r="R2048" i="7"/>
  <c r="Q718" i="7"/>
  <c r="S1397" i="7"/>
  <c r="P1718" i="7"/>
  <c r="O1718" i="7"/>
  <c r="R1807" i="7"/>
  <c r="U1895" i="7"/>
  <c r="Q1947" i="7"/>
  <c r="U2182" i="7"/>
  <c r="V842" i="7"/>
  <c r="X1385" i="7"/>
  <c r="T1722" i="7"/>
  <c r="R1785" i="7"/>
  <c r="S1861" i="7"/>
  <c r="V1947" i="7"/>
  <c r="T2161" i="7"/>
  <c r="R206" i="7"/>
  <c r="P1378" i="7"/>
  <c r="O1378" i="7"/>
  <c r="P1508" i="7"/>
  <c r="O1508" i="7"/>
  <c r="V1592" i="7"/>
  <c r="X1678" i="7"/>
  <c r="U1743" i="7"/>
  <c r="R1858" i="7"/>
  <c r="P1923" i="7"/>
  <c r="O1923" i="7"/>
  <c r="X2149" i="7"/>
  <c r="X1194" i="7"/>
  <c r="T1528" i="7"/>
  <c r="P1692" i="7"/>
  <c r="O1692" i="7"/>
  <c r="P1782" i="7"/>
  <c r="O1782" i="7"/>
  <c r="X1843" i="7"/>
  <c r="P1915" i="7"/>
  <c r="O1915" i="7"/>
  <c r="T2070" i="7"/>
  <c r="T2233" i="7"/>
  <c r="Q1485" i="7"/>
  <c r="R1572" i="7"/>
  <c r="Q1650" i="7"/>
  <c r="X1726" i="7"/>
  <c r="R1818" i="7"/>
  <c r="V1915" i="7"/>
  <c r="X2054" i="7"/>
  <c r="T253" i="7"/>
  <c r="P1313" i="7"/>
  <c r="T1565" i="7"/>
  <c r="R1631" i="7"/>
  <c r="T1713" i="7"/>
  <c r="T1783" i="7"/>
  <c r="R1909" i="7"/>
  <c r="X2101" i="7"/>
  <c r="Q1827" i="7"/>
  <c r="U2246" i="7"/>
  <c r="T2363" i="7"/>
  <c r="X2427" i="7"/>
  <c r="T2584" i="7"/>
  <c r="U2616" i="7"/>
  <c r="U2663" i="7"/>
  <c r="R2720" i="7"/>
  <c r="P2784" i="7"/>
  <c r="V2784" i="7"/>
  <c r="U2854" i="7"/>
  <c r="X2702" i="7"/>
  <c r="R2285" i="7"/>
  <c r="Q2440" i="7"/>
  <c r="Q2529" i="7"/>
  <c r="U2591" i="7"/>
  <c r="U2645" i="7"/>
  <c r="U2720" i="7"/>
  <c r="R2841" i="7"/>
  <c r="X1921" i="7"/>
  <c r="T1712" i="7"/>
  <c r="X1767" i="7"/>
  <c r="S2188" i="7"/>
  <c r="V2401" i="7"/>
  <c r="V2589" i="7"/>
  <c r="T2642" i="7"/>
  <c r="U2682" i="7"/>
  <c r="R2785" i="7"/>
  <c r="P2859" i="7"/>
  <c r="O2859" i="7"/>
  <c r="W2859" i="7"/>
  <c r="R1563" i="7"/>
  <c r="P1757" i="7"/>
  <c r="O1757" i="7"/>
  <c r="Q2286" i="7"/>
  <c r="X2350" i="7"/>
  <c r="P2412" i="7"/>
  <c r="O2412" i="7"/>
  <c r="P2542" i="7"/>
  <c r="O2542" i="7"/>
  <c r="T2608" i="7"/>
  <c r="V2652" i="7"/>
  <c r="P2794" i="7"/>
  <c r="O2794" i="7"/>
  <c r="R2863" i="7"/>
  <c r="T1890" i="7"/>
  <c r="Q1549" i="7"/>
  <c r="Q1640" i="7"/>
  <c r="T2265" i="7"/>
  <c r="X2327" i="7"/>
  <c r="Q2425" i="7"/>
  <c r="T2539" i="7"/>
  <c r="P2590" i="7"/>
  <c r="O2590" i="7"/>
  <c r="V2661" i="7"/>
  <c r="P2722" i="7"/>
  <c r="O2722" i="7"/>
  <c r="Q2769" i="7"/>
  <c r="P2826" i="7"/>
  <c r="O2826" i="7"/>
  <c r="X2298" i="7"/>
  <c r="U2391" i="7"/>
  <c r="T2546" i="7"/>
  <c r="Q2590" i="7"/>
  <c r="P2622" i="7"/>
  <c r="O2622" i="7"/>
  <c r="U2687" i="7"/>
  <c r="U2754" i="7"/>
  <c r="U2822" i="7"/>
  <c r="S1776" i="7"/>
  <c r="X2245" i="7"/>
  <c r="R2309" i="7"/>
  <c r="X2366" i="7"/>
  <c r="P2422" i="7"/>
  <c r="S2523" i="7"/>
  <c r="U2568" i="7"/>
  <c r="X2606" i="7"/>
  <c r="Q2684" i="7"/>
  <c r="U2736" i="7"/>
  <c r="R2799" i="7"/>
  <c r="Q2865" i="7"/>
  <c r="U308" i="7"/>
  <c r="R1235" i="7"/>
  <c r="P1634" i="7"/>
  <c r="O1634" i="7"/>
  <c r="Q181" i="7"/>
  <c r="Q663" i="7"/>
  <c r="X1516" i="7"/>
  <c r="T648" i="7"/>
  <c r="Q1856" i="7"/>
  <c r="U360" i="7"/>
  <c r="S643" i="7"/>
  <c r="P1441" i="7"/>
  <c r="O1441" i="7"/>
  <c r="P1838" i="7"/>
  <c r="O1838" i="7"/>
  <c r="R438" i="7"/>
  <c r="X745" i="7"/>
  <c r="T1500" i="7"/>
  <c r="P130" i="7"/>
  <c r="O130" i="7"/>
  <c r="W367" i="7"/>
  <c r="R590" i="7"/>
  <c r="P875" i="7"/>
  <c r="O875" i="7"/>
  <c r="S1459" i="7"/>
  <c r="P2275" i="7"/>
  <c r="O2275" i="7"/>
  <c r="P2898" i="7"/>
  <c r="O2898" i="7"/>
  <c r="X382" i="7"/>
  <c r="T1013" i="7"/>
  <c r="W1943" i="7"/>
  <c r="Q2392" i="7"/>
  <c r="T1557" i="7"/>
  <c r="U2322" i="7"/>
  <c r="W1594" i="7"/>
  <c r="W30" i="7"/>
  <c r="V273" i="7"/>
  <c r="R597" i="7"/>
  <c r="X787" i="7"/>
  <c r="V1486" i="7"/>
  <c r="W1751" i="7"/>
  <c r="Q2355" i="7"/>
  <c r="V97" i="7"/>
  <c r="W159" i="7"/>
  <c r="V405" i="7"/>
  <c r="P556" i="7"/>
  <c r="O556" i="7"/>
  <c r="P695" i="7"/>
  <c r="O695" i="7"/>
  <c r="R900" i="7"/>
  <c r="R963" i="7"/>
  <c r="O1281" i="7"/>
  <c r="W834" i="7"/>
  <c r="W904" i="7"/>
  <c r="W1038" i="7"/>
  <c r="U1189" i="7"/>
  <c r="W1124" i="7"/>
  <c r="O1000" i="7"/>
  <c r="U287" i="7"/>
  <c r="Q630" i="7"/>
  <c r="P1230" i="7"/>
  <c r="O1393" i="7"/>
  <c r="U204" i="7"/>
  <c r="X524" i="7"/>
  <c r="S1565" i="7"/>
  <c r="O2748" i="7"/>
  <c r="X2871" i="7"/>
  <c r="V1547" i="7"/>
  <c r="X1801" i="7"/>
  <c r="W2446" i="7"/>
  <c r="W2510" i="7"/>
  <c r="W1583" i="7"/>
  <c r="V778" i="7"/>
  <c r="S131" i="7"/>
  <c r="X1841" i="7"/>
  <c r="R1989" i="7"/>
  <c r="W1642" i="7"/>
  <c r="W2158" i="7"/>
  <c r="X1453" i="7"/>
  <c r="X1953" i="7"/>
  <c r="W2336" i="7"/>
  <c r="X1080" i="7"/>
  <c r="T1582" i="7"/>
  <c r="P1329" i="7"/>
  <c r="O1329" i="7"/>
  <c r="R1371" i="7"/>
  <c r="X1405" i="7"/>
  <c r="X1433" i="7"/>
  <c r="R1482" i="7"/>
  <c r="X1520" i="7"/>
  <c r="P1573" i="7"/>
  <c r="O1573" i="7"/>
  <c r="R1592" i="7"/>
  <c r="P1626" i="7"/>
  <c r="V1668" i="7"/>
  <c r="V1244" i="7"/>
  <c r="V1279" i="7"/>
  <c r="R1348" i="7"/>
  <c r="P1449" i="7"/>
  <c r="O1449" i="7"/>
  <c r="X1496" i="7"/>
  <c r="X1569" i="7"/>
  <c r="T1621" i="7"/>
  <c r="P1649" i="7"/>
  <c r="O1649" i="7"/>
  <c r="T1106" i="7"/>
  <c r="U1113" i="7"/>
  <c r="Q1125" i="7"/>
  <c r="T1194" i="7"/>
  <c r="X1221" i="7"/>
  <c r="T1249" i="7"/>
  <c r="V1295" i="7"/>
  <c r="T1342" i="7"/>
  <c r="V1387" i="7"/>
  <c r="P1424" i="7"/>
  <c r="O1424" i="7"/>
  <c r="P1492" i="7"/>
  <c r="O1492" i="7"/>
  <c r="X1524" i="7"/>
  <c r="T1566" i="7"/>
  <c r="V1596" i="7"/>
  <c r="V1628" i="7"/>
  <c r="R1652" i="7"/>
  <c r="V1699" i="7"/>
  <c r="Q983" i="7"/>
  <c r="X992" i="7"/>
  <c r="X1225" i="7"/>
  <c r="Q1256" i="7"/>
  <c r="Q1280" i="7"/>
  <c r="T1325" i="7"/>
  <c r="R1360" i="7"/>
  <c r="R1397" i="7"/>
  <c r="X1420" i="7"/>
  <c r="T1436" i="7"/>
  <c r="X1480" i="7"/>
  <c r="S1519" i="7"/>
  <c r="U1556" i="7"/>
  <c r="S1581" i="7"/>
  <c r="P1602" i="7"/>
  <c r="O1602" i="7"/>
  <c r="V1623" i="7"/>
  <c r="R1655" i="7"/>
  <c r="Q1690" i="7"/>
  <c r="P1266" i="7"/>
  <c r="O1266" i="7"/>
  <c r="V1398" i="7"/>
  <c r="Q1616" i="7"/>
  <c r="T1673" i="7"/>
  <c r="V1679" i="7"/>
  <c r="T1704" i="7"/>
  <c r="V1735" i="7"/>
  <c r="P1773" i="7"/>
  <c r="O1773" i="7"/>
  <c r="Q1890" i="7"/>
  <c r="R1975" i="7"/>
  <c r="Q2016" i="7"/>
  <c r="P1286" i="7"/>
  <c r="O1286" i="7"/>
  <c r="X1382" i="7"/>
  <c r="X1658" i="7"/>
  <c r="S1732" i="7"/>
  <c r="Q1756" i="7"/>
  <c r="V1796" i="7"/>
  <c r="X1827" i="7"/>
  <c r="U1860" i="7"/>
  <c r="U1886" i="7"/>
  <c r="Q1938" i="7"/>
  <c r="R1969" i="7"/>
  <c r="P1998" i="7"/>
  <c r="R2024" i="7"/>
  <c r="T1350" i="7"/>
  <c r="R1656" i="7"/>
  <c r="U1698" i="7"/>
  <c r="W1702" i="7"/>
  <c r="U1807" i="7"/>
  <c r="T1946" i="7"/>
  <c r="Q1994" i="7"/>
  <c r="T1362" i="7"/>
  <c r="T1416" i="7"/>
  <c r="T1658" i="7"/>
  <c r="V1684" i="7"/>
  <c r="X1725" i="7"/>
  <c r="Q1753" i="7"/>
  <c r="V1790" i="7"/>
  <c r="R1817" i="7"/>
  <c r="U1846" i="7"/>
  <c r="V1884" i="7"/>
  <c r="U1926" i="7"/>
  <c r="U1959" i="7"/>
  <c r="Q1992" i="7"/>
  <c r="R1271" i="7"/>
  <c r="X1472" i="7"/>
  <c r="X1642" i="7"/>
  <c r="W1680" i="7"/>
  <c r="Q1738" i="7"/>
  <c r="R1755" i="7"/>
  <c r="V1811" i="7"/>
  <c r="T1839" i="7"/>
  <c r="V1908" i="7"/>
  <c r="V1963" i="7"/>
  <c r="S1996" i="7"/>
  <c r="R1323" i="7"/>
  <c r="X1668" i="7"/>
  <c r="Q1705" i="7"/>
  <c r="T1738" i="7"/>
  <c r="T1762" i="7"/>
  <c r="T1799" i="7"/>
  <c r="U1839" i="7"/>
  <c r="P1867" i="7"/>
  <c r="O1867" i="7"/>
  <c r="P1899" i="7"/>
  <c r="O1899" i="7"/>
  <c r="R1943" i="7"/>
  <c r="Q1968" i="7"/>
  <c r="T2007" i="7"/>
  <c r="P1562" i="7"/>
  <c r="O1562" i="7"/>
  <c r="V1795" i="7"/>
  <c r="X1817" i="7"/>
  <c r="W1886" i="7"/>
  <c r="W2027" i="7"/>
  <c r="P2125" i="7"/>
  <c r="O2125" i="7"/>
  <c r="T2286" i="7"/>
  <c r="X2314" i="7"/>
  <c r="V2393" i="7"/>
  <c r="V2417" i="7"/>
  <c r="R2438" i="7"/>
  <c r="X2483" i="7"/>
  <c r="W1453" i="7"/>
  <c r="X1782" i="7"/>
  <c r="R1832" i="7"/>
  <c r="Q1915" i="7"/>
  <c r="R2052" i="7"/>
  <c r="P2082" i="7"/>
  <c r="U2118" i="7"/>
  <c r="X2157" i="7"/>
  <c r="Q2234" i="7"/>
  <c r="X2278" i="7"/>
  <c r="T2302" i="7"/>
  <c r="X2322" i="7"/>
  <c r="T2338" i="7"/>
  <c r="P2362" i="7"/>
  <c r="O2362" i="7"/>
  <c r="W2393" i="7"/>
  <c r="Q2432" i="7"/>
  <c r="V2457" i="7"/>
  <c r="R2496" i="7"/>
  <c r="S1794" i="7"/>
  <c r="R1953" i="7"/>
  <c r="U1991" i="7"/>
  <c r="X2037" i="7"/>
  <c r="V2227" i="7"/>
  <c r="Q2318" i="7"/>
  <c r="T2395" i="7"/>
  <c r="P2423" i="7"/>
  <c r="U2461" i="7"/>
  <c r="U2516" i="7"/>
  <c r="U1409" i="7"/>
  <c r="X1748" i="7"/>
  <c r="P1806" i="7"/>
  <c r="O1806" i="7"/>
  <c r="Q1931" i="7"/>
  <c r="R2013" i="7"/>
  <c r="X2050" i="7"/>
  <c r="T2082" i="7"/>
  <c r="X2133" i="7"/>
  <c r="T2193" i="7"/>
  <c r="R2277" i="7"/>
  <c r="T2299" i="7"/>
  <c r="X2319" i="7"/>
  <c r="Q2337" i="7"/>
  <c r="U2362" i="7"/>
  <c r="R2408" i="7"/>
  <c r="R2437" i="7"/>
  <c r="Q2473" i="7"/>
  <c r="X1693" i="7"/>
  <c r="U1726" i="7"/>
  <c r="V1833" i="7"/>
  <c r="T1855" i="7"/>
  <c r="X1916" i="7"/>
  <c r="R1961" i="7"/>
  <c r="X2141" i="7"/>
  <c r="U2285" i="7"/>
  <c r="T2315" i="7"/>
  <c r="P1697" i="7"/>
  <c r="O1697" i="7"/>
  <c r="W1785" i="7"/>
  <c r="Q1880" i="7"/>
  <c r="Q2026" i="7"/>
  <c r="X2062" i="7"/>
  <c r="P2149" i="7"/>
  <c r="O2149" i="7"/>
  <c r="X2197" i="7"/>
  <c r="X2282" i="7"/>
  <c r="T2306" i="7"/>
  <c r="R2328" i="7"/>
  <c r="X2348" i="7"/>
  <c r="V2372" i="7"/>
  <c r="U2402" i="7"/>
  <c r="V2425" i="7"/>
  <c r="R2445" i="7"/>
  <c r="X2475" i="7"/>
  <c r="R1628" i="7"/>
  <c r="W1722" i="7"/>
  <c r="W1788" i="7"/>
  <c r="W1919" i="7"/>
  <c r="P2051" i="7"/>
  <c r="O2051" i="7"/>
  <c r="R2092" i="7"/>
  <c r="V2131" i="7"/>
  <c r="X2181" i="7"/>
  <c r="R2247" i="7"/>
  <c r="Q2281" i="7"/>
  <c r="T2303" i="7"/>
  <c r="T2328" i="7"/>
  <c r="Q2344" i="7"/>
  <c r="X2375" i="7"/>
  <c r="P2396" i="7"/>
  <c r="T2427" i="7"/>
  <c r="T2463" i="7"/>
  <c r="U2509" i="7"/>
  <c r="R1809" i="7"/>
  <c r="T2042" i="7"/>
  <c r="T2375" i="7"/>
  <c r="X2449" i="7"/>
  <c r="W2493" i="7"/>
  <c r="P2566" i="7"/>
  <c r="O2566" i="7"/>
  <c r="R2595" i="7"/>
  <c r="U2632" i="7"/>
  <c r="P2660" i="7"/>
  <c r="O2660" i="7"/>
  <c r="Q2681" i="7"/>
  <c r="P2714" i="7"/>
  <c r="O2714" i="7"/>
  <c r="V2735" i="7"/>
  <c r="Q2766" i="7"/>
  <c r="U2789" i="7"/>
  <c r="U2821" i="7"/>
  <c r="U2853" i="7"/>
  <c r="P2134" i="7"/>
  <c r="O2134" i="7"/>
  <c r="V2195" i="7"/>
  <c r="W2333" i="7"/>
  <c r="W2368" i="7"/>
  <c r="X2467" i="7"/>
  <c r="V2514" i="7"/>
  <c r="Q2550" i="7"/>
  <c r="T2595" i="7"/>
  <c r="X2622" i="7"/>
  <c r="T2646" i="7"/>
  <c r="U2679" i="7"/>
  <c r="S2709" i="7"/>
  <c r="T2739" i="7"/>
  <c r="X2767" i="7"/>
  <c r="V2789" i="7"/>
  <c r="P2813" i="7"/>
  <c r="O2813" i="7"/>
  <c r="P2828" i="7"/>
  <c r="O2828" i="7"/>
  <c r="V2853" i="7"/>
  <c r="W1911" i="7"/>
  <c r="W2035" i="7"/>
  <c r="X2398" i="7"/>
  <c r="V2476" i="7"/>
  <c r="Q2563" i="7"/>
  <c r="U2607" i="7"/>
  <c r="V2636" i="7"/>
  <c r="V2693" i="7"/>
  <c r="U2725" i="7"/>
  <c r="R2758" i="7"/>
  <c r="V2786" i="7"/>
  <c r="V2818" i="7"/>
  <c r="V2850" i="7"/>
  <c r="V1715" i="7"/>
  <c r="X1982" i="7"/>
  <c r="X2221" i="7"/>
  <c r="P2394" i="7"/>
  <c r="O2394" i="7"/>
  <c r="X2394" i="7"/>
  <c r="X2442" i="7"/>
  <c r="W2521" i="7"/>
  <c r="T2547" i="7"/>
  <c r="X2575" i="7"/>
  <c r="Q2604" i="7"/>
  <c r="P2630" i="7"/>
  <c r="O2630" i="7"/>
  <c r="T2630" i="7"/>
  <c r="X2630" i="7"/>
  <c r="Q2657" i="7"/>
  <c r="X2679" i="7"/>
  <c r="Q2713" i="7"/>
  <c r="V2749" i="7"/>
  <c r="Q2774" i="7"/>
  <c r="X2808" i="7"/>
  <c r="T2830" i="7"/>
  <c r="T2857" i="7"/>
  <c r="P2181" i="7"/>
  <c r="O2181" i="7"/>
  <c r="W2375" i="7"/>
  <c r="W2396" i="7"/>
  <c r="V2412" i="7"/>
  <c r="U2503" i="7"/>
  <c r="S2549" i="7"/>
  <c r="U2738" i="7"/>
  <c r="V2842" i="7"/>
  <c r="V1867" i="7"/>
  <c r="R2047" i="7"/>
  <c r="X2310" i="7"/>
  <c r="R2357" i="7"/>
  <c r="P2492" i="7"/>
  <c r="O2492" i="7"/>
  <c r="T2586" i="7"/>
  <c r="X2678" i="7"/>
  <c r="T2722" i="7"/>
  <c r="P2767" i="7"/>
  <c r="S2767" i="7"/>
  <c r="O2767" i="7"/>
  <c r="T2785" i="7"/>
  <c r="R2807" i="7"/>
  <c r="V2837" i="7"/>
  <c r="V2473" i="7"/>
  <c r="Q2548" i="7"/>
  <c r="Q2593" i="7"/>
  <c r="U2859" i="7"/>
  <c r="T2871" i="7"/>
  <c r="P2893" i="7"/>
  <c r="O2893" i="7"/>
  <c r="P2909" i="7"/>
  <c r="V2909" i="7"/>
  <c r="X2909" i="7"/>
  <c r="O2909" i="7"/>
  <c r="U2877" i="7"/>
  <c r="W2473" i="7"/>
  <c r="T2527" i="7"/>
  <c r="P2638" i="7"/>
  <c r="O2638" i="7"/>
  <c r="X2653" i="7"/>
  <c r="R2847" i="7"/>
  <c r="T2878" i="7"/>
  <c r="Q2909" i="7"/>
  <c r="Q2521" i="7"/>
  <c r="Q2564" i="7"/>
  <c r="P2678" i="7"/>
  <c r="O2678" i="7"/>
  <c r="Q2710" i="7"/>
  <c r="S2785" i="7"/>
  <c r="X2829" i="7"/>
  <c r="P2875" i="7"/>
  <c r="W2875" i="7"/>
  <c r="O2875" i="7"/>
  <c r="V2893" i="7"/>
  <c r="P2892" i="7"/>
  <c r="O2892" i="7"/>
  <c r="P2832" i="7"/>
  <c r="V2832" i="7"/>
  <c r="O2832" i="7"/>
  <c r="X2345" i="7"/>
  <c r="P2510" i="7"/>
  <c r="O2510" i="7"/>
  <c r="X2637" i="7"/>
  <c r="X2698" i="7"/>
  <c r="W2778" i="7"/>
  <c r="T2816" i="7"/>
  <c r="X2883" i="7"/>
  <c r="W2903" i="7"/>
  <c r="T2864" i="7"/>
  <c r="X2620" i="7"/>
  <c r="W2731" i="7"/>
  <c r="Q2571" i="7"/>
  <c r="P2586" i="7"/>
  <c r="O2586" i="7"/>
  <c r="U2690" i="7"/>
  <c r="U2837" i="7"/>
  <c r="X2109" i="7"/>
  <c r="V2513" i="7"/>
  <c r="U2589" i="7"/>
  <c r="P2666" i="7"/>
  <c r="O2666" i="7"/>
  <c r="X2666" i="7"/>
  <c r="T2672" i="7"/>
  <c r="T2754" i="7"/>
  <c r="W2810" i="7"/>
  <c r="X2882" i="7"/>
  <c r="S2637" i="7"/>
  <c r="R2007" i="7"/>
  <c r="X2551" i="7"/>
  <c r="V2612" i="7"/>
  <c r="W2648" i="7"/>
  <c r="T2686" i="7"/>
  <c r="W2711" i="7"/>
  <c r="Q2802" i="7"/>
  <c r="P2835" i="7"/>
  <c r="O2835" i="7"/>
  <c r="U2869" i="7"/>
  <c r="X2877" i="7"/>
  <c r="U2902" i="7"/>
  <c r="P2370" i="7"/>
  <c r="O2370" i="7"/>
  <c r="W2509" i="7"/>
  <c r="Q2757" i="7"/>
  <c r="U182" i="7"/>
  <c r="T517" i="7"/>
  <c r="U175" i="7"/>
  <c r="V381" i="7"/>
  <c r="Q436" i="7"/>
  <c r="P746" i="7"/>
  <c r="O746" i="7"/>
  <c r="T192" i="7"/>
  <c r="X381" i="7"/>
  <c r="T549" i="7"/>
  <c r="V674" i="7"/>
  <c r="V123" i="7"/>
  <c r="U192" i="7"/>
  <c r="V471" i="7"/>
  <c r="R661" i="7"/>
  <c r="V181" i="7"/>
  <c r="U342" i="7"/>
  <c r="P495" i="7"/>
  <c r="U621" i="7"/>
  <c r="X681" i="7"/>
  <c r="V214" i="7"/>
  <c r="P298" i="7"/>
  <c r="O298" i="7"/>
  <c r="W335" i="7"/>
  <c r="W457" i="7"/>
  <c r="U572" i="7"/>
  <c r="U674" i="7"/>
  <c r="Q885" i="7"/>
  <c r="R1073" i="7"/>
  <c r="P1394" i="7"/>
  <c r="O1394" i="7"/>
  <c r="T211" i="7"/>
  <c r="T369" i="7"/>
  <c r="R486" i="7"/>
  <c r="W604" i="7"/>
  <c r="V729" i="7"/>
  <c r="Q991" i="7"/>
  <c r="X1050" i="7"/>
  <c r="Q1254" i="7"/>
  <c r="P1318" i="7"/>
  <c r="O1318" i="7"/>
  <c r="R1463" i="7"/>
  <c r="Q229" i="7"/>
  <c r="R386" i="7"/>
  <c r="R543" i="7"/>
  <c r="P617" i="7"/>
  <c r="O617" i="7"/>
  <c r="V872" i="7"/>
  <c r="T969" i="7"/>
  <c r="P1033" i="7"/>
  <c r="O1033" i="7"/>
  <c r="P1246" i="7"/>
  <c r="O1246" i="7"/>
  <c r="R1332" i="7"/>
  <c r="T1429" i="7"/>
  <c r="W22" i="7"/>
  <c r="V157" i="7"/>
  <c r="W271" i="7"/>
  <c r="R396" i="7"/>
  <c r="V622" i="7"/>
  <c r="V693" i="7"/>
  <c r="X863" i="7"/>
  <c r="R947" i="7"/>
  <c r="Q1045" i="7"/>
  <c r="P1082" i="7"/>
  <c r="O1082" i="7"/>
  <c r="T1233" i="7"/>
  <c r="V1296" i="7"/>
  <c r="P1413" i="7"/>
  <c r="O1413" i="7"/>
  <c r="P1468" i="7"/>
  <c r="O1468" i="7"/>
  <c r="W326" i="7"/>
  <c r="W472" i="7"/>
  <c r="S560" i="7"/>
  <c r="W674" i="7"/>
  <c r="T933" i="7"/>
  <c r="V1019" i="7"/>
  <c r="U1071" i="7"/>
  <c r="V1255" i="7"/>
  <c r="P1345" i="7"/>
  <c r="O1345" i="7"/>
  <c r="X1424" i="7"/>
  <c r="X51" i="7"/>
  <c r="W266" i="7"/>
  <c r="T669" i="7"/>
  <c r="X733" i="7"/>
  <c r="P883" i="7"/>
  <c r="O883" i="7"/>
  <c r="T1012" i="7"/>
  <c r="U1095" i="7"/>
  <c r="R1288" i="7"/>
  <c r="T1421" i="7"/>
  <c r="R1455" i="7"/>
  <c r="W17" i="7"/>
  <c r="X279" i="7"/>
  <c r="V463" i="7"/>
  <c r="P687" i="7"/>
  <c r="O687" i="7"/>
  <c r="T729" i="7"/>
  <c r="V928" i="7"/>
  <c r="T993" i="7"/>
  <c r="R1052" i="7"/>
  <c r="R1224" i="7"/>
  <c r="T1298" i="7"/>
  <c r="S1407" i="7"/>
  <c r="U236" i="7"/>
  <c r="Q1190" i="7"/>
  <c r="U1754" i="7"/>
  <c r="R1842" i="7"/>
  <c r="R1917" i="7"/>
  <c r="Q2090" i="7"/>
  <c r="V713" i="7"/>
  <c r="S1503" i="7"/>
  <c r="Q1731" i="7"/>
  <c r="Q1816" i="7"/>
  <c r="Q1899" i="7"/>
  <c r="S1956" i="7"/>
  <c r="U2198" i="7"/>
  <c r="Q1083" i="7"/>
  <c r="W1386" i="7"/>
  <c r="U1725" i="7"/>
  <c r="T1794" i="7"/>
  <c r="R1881" i="7"/>
  <c r="Q1952" i="7"/>
  <c r="U2166" i="7"/>
  <c r="X1230" i="7"/>
  <c r="R1376" i="7"/>
  <c r="V1518" i="7"/>
  <c r="V1595" i="7"/>
  <c r="X1684" i="7"/>
  <c r="S1756" i="7"/>
  <c r="V1861" i="7"/>
  <c r="T1935" i="7"/>
  <c r="Q2178" i="7"/>
  <c r="W1396" i="7"/>
  <c r="Q1568" i="7"/>
  <c r="Q1729" i="7"/>
  <c r="Q1786" i="7"/>
  <c r="T1847" i="7"/>
  <c r="T1919" i="7"/>
  <c r="P2075" i="7"/>
  <c r="P729" i="7"/>
  <c r="O729" i="7"/>
  <c r="Q1488" i="7"/>
  <c r="U1596" i="7"/>
  <c r="S1656" i="7"/>
  <c r="V1741" i="7"/>
  <c r="R1824" i="7"/>
  <c r="R1929" i="7"/>
  <c r="U2070" i="7"/>
  <c r="W250" i="7"/>
  <c r="X1305" i="7"/>
  <c r="P1569" i="7"/>
  <c r="O1569" i="7"/>
  <c r="W1641" i="7"/>
  <c r="V1716" i="7"/>
  <c r="T1818" i="7"/>
  <c r="R1933" i="7"/>
  <c r="R2111" i="7"/>
  <c r="U1823" i="7"/>
  <c r="U2262" i="7"/>
  <c r="P2367" i="7"/>
  <c r="P2436" i="7"/>
  <c r="O2436" i="7"/>
  <c r="X2588" i="7"/>
  <c r="Q2620" i="7"/>
  <c r="P2670" i="7"/>
  <c r="Q2724" i="7"/>
  <c r="T2788" i="7"/>
  <c r="Q2858" i="7"/>
  <c r="S1539" i="7"/>
  <c r="X2326" i="7"/>
  <c r="P2460" i="7"/>
  <c r="R2544" i="7"/>
  <c r="U2594" i="7"/>
  <c r="T2659" i="7"/>
  <c r="V2724" i="7"/>
  <c r="R2871" i="7"/>
  <c r="R2349" i="7"/>
  <c r="X1741" i="7"/>
  <c r="V1948" i="7"/>
  <c r="W2184" i="7"/>
  <c r="U2405" i="7"/>
  <c r="V2591" i="7"/>
  <c r="V2645" i="7"/>
  <c r="P2686" i="7"/>
  <c r="O2686" i="7"/>
  <c r="P2789" i="7"/>
  <c r="O2789" i="7"/>
  <c r="P2884" i="7"/>
  <c r="O2884" i="7"/>
  <c r="V1559" i="7"/>
  <c r="W1750" i="7"/>
  <c r="X2292" i="7"/>
  <c r="X2356" i="7"/>
  <c r="S2437" i="7"/>
  <c r="V2549" i="7"/>
  <c r="T2611" i="7"/>
  <c r="Q2668" i="7"/>
  <c r="X2805" i="7"/>
  <c r="P2876" i="7"/>
  <c r="O2876" i="7"/>
  <c r="W1887" i="7"/>
  <c r="W1543" i="7"/>
  <c r="W1634" i="7"/>
  <c r="V2276" i="7"/>
  <c r="Q2331" i="7"/>
  <c r="U2434" i="7"/>
  <c r="X2542" i="7"/>
  <c r="U2592" i="7"/>
  <c r="V2668" i="7"/>
  <c r="P2726" i="7"/>
  <c r="O2726" i="7"/>
  <c r="R2782" i="7"/>
  <c r="X2856" i="7"/>
  <c r="R1864" i="7"/>
  <c r="Q2305" i="7"/>
  <c r="P2399" i="7"/>
  <c r="O2399" i="7"/>
  <c r="X2550" i="7"/>
  <c r="P2596" i="7"/>
  <c r="O2596" i="7"/>
  <c r="R2625" i="7"/>
  <c r="P2694" i="7"/>
  <c r="O2694" i="7"/>
  <c r="P2759" i="7"/>
  <c r="O2759" i="7"/>
  <c r="Q2826" i="7"/>
  <c r="V2337" i="7"/>
  <c r="T1954" i="7"/>
  <c r="P2261" i="7"/>
  <c r="O2261" i="7"/>
  <c r="U2317" i="7"/>
  <c r="Q2382" i="7"/>
  <c r="P2435" i="7"/>
  <c r="O2435" i="7"/>
  <c r="X2531" i="7"/>
  <c r="T2576" i="7"/>
  <c r="Q2630" i="7"/>
  <c r="V2687" i="7"/>
  <c r="U2741" i="7"/>
  <c r="T2807" i="7"/>
  <c r="U2909" i="7"/>
  <c r="T584" i="7"/>
  <c r="V1407" i="7"/>
  <c r="P1642" i="7"/>
  <c r="O1642" i="7"/>
  <c r="S206" i="7"/>
  <c r="P863" i="7"/>
  <c r="O863" i="7"/>
  <c r="S1642" i="7"/>
  <c r="T859" i="7"/>
  <c r="P90" i="7"/>
  <c r="O90" i="7"/>
  <c r="V383" i="7"/>
  <c r="U682" i="7"/>
  <c r="W1495" i="7"/>
  <c r="U1870" i="7"/>
  <c r="R454" i="7"/>
  <c r="T771" i="7"/>
  <c r="V1506" i="7"/>
  <c r="P159" i="7"/>
  <c r="O159" i="7"/>
  <c r="T388" i="7"/>
  <c r="P737" i="7"/>
  <c r="O737" i="7"/>
  <c r="R873" i="7"/>
  <c r="X1590" i="7"/>
  <c r="Q2313" i="7"/>
  <c r="P2904" i="7"/>
  <c r="O2904" i="7"/>
  <c r="X529" i="7"/>
  <c r="P1017" i="7"/>
  <c r="O1017" i="7"/>
  <c r="T2288" i="7"/>
  <c r="X2385" i="7"/>
  <c r="Q1673" i="7"/>
  <c r="P2348" i="7"/>
  <c r="O2348" i="7"/>
  <c r="R1303" i="7"/>
  <c r="S82" i="7"/>
  <c r="P300" i="7"/>
  <c r="O300" i="7"/>
  <c r="P647" i="7"/>
  <c r="O647" i="7"/>
  <c r="R868" i="7"/>
  <c r="W1485" i="7"/>
  <c r="U1863" i="7"/>
  <c r="O342" i="7"/>
  <c r="O1606" i="7"/>
  <c r="O528" i="7"/>
  <c r="O976" i="7"/>
  <c r="O1597" i="7"/>
  <c r="O440" i="7"/>
  <c r="W104" i="7"/>
  <c r="U169" i="7"/>
  <c r="O495" i="7"/>
  <c r="V818" i="7"/>
  <c r="Q2" i="7"/>
  <c r="X58" i="7"/>
  <c r="T346" i="7"/>
  <c r="P1321" i="7"/>
  <c r="O1321" i="7"/>
  <c r="W652" i="7"/>
  <c r="S878" i="7"/>
  <c r="X411" i="7"/>
  <c r="V623" i="7"/>
  <c r="U693" i="7"/>
  <c r="W1054" i="7"/>
  <c r="X1251" i="7"/>
  <c r="X1315" i="7"/>
  <c r="W775" i="7"/>
  <c r="Q201" i="7"/>
  <c r="W2256" i="7"/>
  <c r="O2588" i="7"/>
  <c r="R1343" i="7"/>
  <c r="O2422" i="7"/>
  <c r="W2802" i="7"/>
  <c r="O2883" i="7"/>
  <c r="U1405" i="7"/>
  <c r="W1472" i="7"/>
  <c r="W2834" i="7"/>
  <c r="X663" i="7"/>
  <c r="W1509" i="7"/>
  <c r="R1660" i="7"/>
  <c r="V2757" i="7"/>
  <c r="W2820" i="7"/>
  <c r="X1412" i="7"/>
  <c r="W1766" i="7"/>
  <c r="Q1600" i="7"/>
  <c r="X1788" i="7"/>
  <c r="W2086" i="7"/>
  <c r="R1388" i="7"/>
  <c r="Q263" i="7"/>
  <c r="R371" i="7"/>
  <c r="W481" i="7"/>
  <c r="P627" i="7"/>
  <c r="U881" i="7"/>
  <c r="R995" i="7"/>
  <c r="Q1053" i="7"/>
  <c r="Q1262" i="7"/>
  <c r="T1338" i="7"/>
  <c r="Q1473" i="7"/>
  <c r="Q247" i="7"/>
  <c r="W381" i="7"/>
  <c r="W538" i="7"/>
  <c r="X609" i="7"/>
  <c r="T875" i="7"/>
  <c r="Q973" i="7"/>
  <c r="P1139" i="7"/>
  <c r="O1139" i="7"/>
  <c r="X1254" i="7"/>
  <c r="P1365" i="7"/>
  <c r="O1365" i="7"/>
  <c r="S1439" i="7"/>
  <c r="P42" i="7"/>
  <c r="O42" i="7"/>
  <c r="X155" i="7"/>
  <c r="W309" i="7"/>
  <c r="T394" i="7"/>
  <c r="W621" i="7"/>
  <c r="R697" i="7"/>
  <c r="W869" i="7"/>
  <c r="X953" i="7"/>
  <c r="R1048" i="7"/>
  <c r="T1087" i="7"/>
  <c r="X1237" i="7"/>
  <c r="P1301" i="7"/>
  <c r="O1301" i="7"/>
  <c r="X1417" i="7"/>
  <c r="R1474" i="7"/>
  <c r="R362" i="7"/>
  <c r="R508" i="7"/>
  <c r="P633" i="7"/>
  <c r="T714" i="7"/>
  <c r="V947" i="7"/>
  <c r="R1023" i="7"/>
  <c r="R1077" i="7"/>
  <c r="V1263" i="7"/>
  <c r="R1355" i="7"/>
  <c r="R1427" i="7"/>
  <c r="Q210" i="7"/>
  <c r="S321" i="7"/>
  <c r="W666" i="7"/>
  <c r="V748" i="7"/>
  <c r="R911" i="7"/>
  <c r="V1023" i="7"/>
  <c r="Q1099" i="7"/>
  <c r="Q1294" i="7"/>
  <c r="S1427" i="7"/>
  <c r="V1458" i="7"/>
  <c r="T49" i="7"/>
  <c r="X333" i="7"/>
  <c r="U581" i="7"/>
  <c r="X679" i="7"/>
  <c r="P791" i="7"/>
  <c r="O791" i="7"/>
  <c r="U931" i="7"/>
  <c r="P997" i="7"/>
  <c r="O997" i="7"/>
  <c r="T1055" i="7"/>
  <c r="R1228" i="7"/>
  <c r="X1310" i="7"/>
  <c r="R1419" i="7"/>
  <c r="Q240" i="7"/>
  <c r="X1183" i="7"/>
  <c r="X1758" i="7"/>
  <c r="V1845" i="7"/>
  <c r="Q1930" i="7"/>
  <c r="W2112" i="7"/>
  <c r="P1337" i="7"/>
  <c r="O1337" i="7"/>
  <c r="S1507" i="7"/>
  <c r="Q1763" i="7"/>
  <c r="X1819" i="7"/>
  <c r="U1903" i="7"/>
  <c r="U1964" i="7"/>
  <c r="R2219" i="7"/>
  <c r="V1078" i="7"/>
  <c r="U1604" i="7"/>
  <c r="T1728" i="7"/>
  <c r="U1812" i="7"/>
  <c r="V1907" i="7"/>
  <c r="S1980" i="7"/>
  <c r="T199" i="7"/>
  <c r="V1232" i="7"/>
  <c r="V1372" i="7"/>
  <c r="R1522" i="7"/>
  <c r="X1601" i="7"/>
  <c r="R1688" i="7"/>
  <c r="R1771" i="7"/>
  <c r="P1875" i="7"/>
  <c r="P1971" i="7"/>
  <c r="O1971" i="7"/>
  <c r="T2189" i="7"/>
  <c r="X1395" i="7"/>
  <c r="R1599" i="7"/>
  <c r="P1732" i="7"/>
  <c r="O1732" i="7"/>
  <c r="U1788" i="7"/>
  <c r="P1851" i="7"/>
  <c r="O1851" i="7"/>
  <c r="X1923" i="7"/>
  <c r="T2081" i="7"/>
  <c r="R727" i="7"/>
  <c r="R1498" i="7"/>
  <c r="T1602" i="7"/>
  <c r="W1672" i="7"/>
  <c r="P1761" i="7"/>
  <c r="O1761" i="7"/>
  <c r="V1869" i="7"/>
  <c r="S1962" i="7"/>
  <c r="W2144" i="7"/>
  <c r="T631" i="7"/>
  <c r="Q1312" i="7"/>
  <c r="Q1576" i="7"/>
  <c r="Q1647" i="7"/>
  <c r="R1720" i="7"/>
  <c r="V1821" i="7"/>
  <c r="R1937" i="7"/>
  <c r="R2163" i="7"/>
  <c r="P1902" i="7"/>
  <c r="O1902" i="7"/>
  <c r="T2278" i="7"/>
  <c r="T2392" i="7"/>
  <c r="S2490" i="7"/>
  <c r="P2591" i="7"/>
  <c r="W2591" i="7"/>
  <c r="O2591" i="7"/>
  <c r="P2623" i="7"/>
  <c r="W2623" i="7"/>
  <c r="O2623" i="7"/>
  <c r="R2673" i="7"/>
  <c r="R2737" i="7"/>
  <c r="T2792" i="7"/>
  <c r="P2866" i="7"/>
  <c r="O2866" i="7"/>
  <c r="Q1541" i="7"/>
  <c r="T2330" i="7"/>
  <c r="U2469" i="7"/>
  <c r="P2548" i="7"/>
  <c r="U2610" i="7"/>
  <c r="Q2670" i="7"/>
  <c r="V2733" i="7"/>
  <c r="V2875" i="7"/>
  <c r="Q1481" i="7"/>
  <c r="V1743" i="7"/>
  <c r="R1952" i="7"/>
  <c r="X2279" i="7"/>
  <c r="X2451" i="7"/>
  <c r="R2601" i="7"/>
  <c r="U2648" i="7"/>
  <c r="V2692" i="7"/>
  <c r="U2797" i="7"/>
  <c r="Q2887" i="7"/>
  <c r="P1593" i="7"/>
  <c r="O1593" i="7"/>
  <c r="U1871" i="7"/>
  <c r="X2300" i="7"/>
  <c r="W2377" i="7"/>
  <c r="Q2441" i="7"/>
  <c r="V2556" i="7"/>
  <c r="X2614" i="7"/>
  <c r="P2671" i="7"/>
  <c r="O2671" i="7"/>
  <c r="R2814" i="7"/>
  <c r="T2884" i="7"/>
  <c r="P1374" i="7"/>
  <c r="O1374" i="7"/>
  <c r="S1547" i="7"/>
  <c r="P2067" i="7"/>
  <c r="O2067" i="7"/>
  <c r="R2280" i="7"/>
  <c r="T2339" i="7"/>
  <c r="U2447" i="7"/>
  <c r="Q2553" i="7"/>
  <c r="Q2606" i="7"/>
  <c r="V2671" i="7"/>
  <c r="P2730" i="7"/>
  <c r="O2730" i="7"/>
  <c r="R2790" i="7"/>
  <c r="X2876" i="7"/>
  <c r="V1860" i="7"/>
  <c r="P2346" i="7"/>
  <c r="O2346" i="7"/>
  <c r="P2410" i="7"/>
  <c r="O2410" i="7"/>
  <c r="R2553" i="7"/>
  <c r="P2599" i="7"/>
  <c r="O2599" i="7"/>
  <c r="W2599" i="7"/>
  <c r="U2637" i="7"/>
  <c r="V2701" i="7"/>
  <c r="T2762" i="7"/>
  <c r="U2829" i="7"/>
  <c r="X2358" i="7"/>
  <c r="W1951" i="7"/>
  <c r="V2281" i="7"/>
  <c r="U2325" i="7"/>
  <c r="V2385" i="7"/>
  <c r="R2453" i="7"/>
  <c r="V2540" i="7"/>
  <c r="U2583" i="7"/>
  <c r="V2637" i="7"/>
  <c r="Q2691" i="7"/>
  <c r="Q2759" i="7"/>
  <c r="T2815" i="7"/>
  <c r="R1711" i="7"/>
  <c r="V716" i="7"/>
  <c r="R1438" i="7"/>
  <c r="P1725" i="7"/>
  <c r="O1725" i="7"/>
  <c r="P227" i="7"/>
  <c r="O227" i="7"/>
  <c r="V912" i="7"/>
  <c r="U1720" i="7"/>
  <c r="V907" i="7"/>
  <c r="P172" i="7"/>
  <c r="O172" i="7"/>
  <c r="V391" i="7"/>
  <c r="X698" i="7"/>
  <c r="T1570" i="7"/>
  <c r="S1988" i="7"/>
  <c r="R459" i="7"/>
  <c r="R865" i="7"/>
  <c r="S1555" i="7"/>
  <c r="U174" i="7"/>
  <c r="P392" i="7"/>
  <c r="V731" i="7"/>
  <c r="X985" i="7"/>
  <c r="W1591" i="7"/>
  <c r="U2319" i="7"/>
  <c r="P73" i="7"/>
  <c r="O73" i="7"/>
  <c r="R535" i="7"/>
  <c r="V1011" i="7"/>
  <c r="U2303" i="7"/>
  <c r="R2400" i="7"/>
  <c r="X1666" i="7"/>
  <c r="U2397" i="7"/>
  <c r="Q1304" i="7"/>
  <c r="X109" i="7"/>
  <c r="X292" i="7"/>
  <c r="X639" i="7"/>
  <c r="W863" i="7"/>
  <c r="P1552" i="7"/>
  <c r="O1552" i="7"/>
  <c r="X1860" i="7"/>
  <c r="U2373" i="7"/>
  <c r="W2581" i="7"/>
  <c r="V295" i="7"/>
  <c r="W585" i="7"/>
  <c r="T874" i="7"/>
  <c r="W1533" i="7"/>
  <c r="R2207" i="7"/>
  <c r="O2578" i="7"/>
  <c r="O990" i="7"/>
  <c r="O1452" i="7"/>
  <c r="O431" i="7"/>
  <c r="O2682" i="7"/>
  <c r="W327" i="7"/>
  <c r="W910" i="7"/>
  <c r="W82" i="7"/>
  <c r="W549" i="7"/>
  <c r="S57" i="7"/>
  <c r="W116" i="7"/>
  <c r="V187" i="7"/>
  <c r="W246" i="7"/>
  <c r="S487" i="7"/>
  <c r="P560" i="7"/>
  <c r="O560" i="7"/>
  <c r="O977" i="7"/>
  <c r="X125" i="7"/>
  <c r="O1491" i="7"/>
  <c r="O1637" i="7"/>
  <c r="Q1954" i="7"/>
  <c r="O2332" i="7"/>
  <c r="O2500" i="7"/>
  <c r="O1684" i="7"/>
  <c r="X2200" i="7"/>
  <c r="X2264" i="7"/>
  <c r="X2636" i="7"/>
  <c r="V1514" i="7"/>
  <c r="S1728" i="7"/>
  <c r="S1922" i="7"/>
  <c r="O1998" i="7"/>
  <c r="X2621" i="7"/>
  <c r="X2692" i="7"/>
  <c r="V1804" i="7"/>
  <c r="S1877" i="7"/>
  <c r="W2030" i="7"/>
  <c r="X2107" i="7"/>
  <c r="R1944" i="7"/>
  <c r="W1686" i="7"/>
  <c r="W2401" i="7"/>
  <c r="X2694" i="7"/>
  <c r="W1366" i="7"/>
  <c r="Q1517" i="7"/>
  <c r="V1572" i="7"/>
  <c r="S1941" i="7"/>
  <c r="X2393" i="7"/>
  <c r="X2765" i="7"/>
  <c r="W2689" i="7"/>
  <c r="W2366" i="7"/>
  <c r="P2420" i="7"/>
  <c r="V2803" i="7"/>
  <c r="X354" i="7"/>
  <c r="W710" i="7"/>
  <c r="X929" i="7"/>
  <c r="U1738" i="7"/>
  <c r="Q2326" i="7"/>
  <c r="U658" i="7"/>
  <c r="W2004" i="7"/>
  <c r="P521" i="7"/>
  <c r="P1798" i="7"/>
  <c r="X759" i="7"/>
  <c r="P1448" i="7"/>
  <c r="V2056" i="7"/>
  <c r="P2402" i="7"/>
  <c r="Q2644" i="7"/>
  <c r="U2861" i="7"/>
  <c r="X615" i="7"/>
  <c r="P1500" i="7"/>
  <c r="W1679" i="7"/>
  <c r="P2459" i="7"/>
  <c r="W1578" i="7"/>
  <c r="V570" i="7"/>
  <c r="T749" i="7"/>
  <c r="T191" i="7"/>
  <c r="R662" i="7"/>
  <c r="V1415" i="7"/>
  <c r="V1724" i="7"/>
  <c r="V1599" i="7"/>
  <c r="Q823" i="7"/>
  <c r="X1634" i="7"/>
  <c r="V2449" i="7"/>
  <c r="Q429" i="7"/>
  <c r="P651" i="7"/>
  <c r="Q2323" i="7"/>
  <c r="P199" i="7"/>
  <c r="P553" i="7"/>
  <c r="V1576" i="7"/>
  <c r="R1913" i="7"/>
  <c r="P2551" i="7"/>
  <c r="W176" i="7"/>
  <c r="Q868" i="7"/>
  <c r="X1765" i="7"/>
  <c r="W33" i="7"/>
  <c r="Q217" i="7"/>
  <c r="V519" i="7"/>
  <c r="R562" i="7"/>
  <c r="V591" i="7"/>
  <c r="U620" i="7"/>
  <c r="X656" i="7"/>
  <c r="V695" i="7"/>
  <c r="W770" i="7"/>
  <c r="V802" i="7"/>
  <c r="W840" i="7"/>
  <c r="X1104" i="7"/>
  <c r="X1136" i="7"/>
  <c r="X1168" i="7"/>
  <c r="R1248" i="7"/>
  <c r="U4" i="7"/>
  <c r="V43" i="7"/>
  <c r="T171" i="7"/>
  <c r="U200" i="7"/>
  <c r="X234" i="7"/>
  <c r="W274" i="7"/>
  <c r="V313" i="7"/>
  <c r="V351" i="7"/>
  <c r="W417" i="7"/>
  <c r="Q493" i="7"/>
  <c r="W519" i="7"/>
  <c r="X618" i="7"/>
  <c r="P794" i="7"/>
  <c r="W864" i="7"/>
  <c r="R1002" i="7"/>
  <c r="W1029" i="7"/>
  <c r="W1059" i="7"/>
  <c r="W1241" i="7"/>
  <c r="W1273" i="7"/>
  <c r="W130" i="7"/>
  <c r="U201" i="7"/>
  <c r="X235" i="7"/>
  <c r="Q319" i="7"/>
  <c r="W452" i="7"/>
  <c r="W612" i="7"/>
  <c r="V697" i="7"/>
  <c r="R739" i="7"/>
  <c r="U766" i="7"/>
  <c r="P810" i="7"/>
  <c r="R878" i="7"/>
  <c r="T977" i="7"/>
  <c r="W1084" i="7"/>
  <c r="W107" i="7"/>
  <c r="W139" i="7"/>
  <c r="S174" i="7"/>
  <c r="W206" i="7"/>
  <c r="X452" i="7"/>
  <c r="U546" i="7"/>
  <c r="R618" i="7"/>
  <c r="T722" i="7"/>
  <c r="W765" i="7"/>
  <c r="X796" i="7"/>
  <c r="W960" i="7"/>
  <c r="P998" i="7"/>
  <c r="R1028" i="7"/>
  <c r="V1062" i="7"/>
  <c r="X1195" i="7"/>
  <c r="X1227" i="7"/>
  <c r="V1260" i="7"/>
  <c r="W330" i="7"/>
  <c r="W384" i="7"/>
  <c r="W447" i="7"/>
  <c r="U492" i="7"/>
  <c r="S562" i="7"/>
  <c r="W661" i="7"/>
  <c r="T823" i="7"/>
  <c r="X889" i="7"/>
  <c r="Q967" i="7"/>
  <c r="W992" i="7"/>
  <c r="W70" i="7"/>
  <c r="Q115" i="7"/>
  <c r="W148" i="7"/>
  <c r="S191" i="7"/>
  <c r="P230" i="7"/>
  <c r="X254" i="7"/>
  <c r="X323" i="7"/>
  <c r="W354" i="7"/>
  <c r="U395" i="7"/>
  <c r="W420" i="7"/>
  <c r="S635" i="7"/>
  <c r="W705" i="7"/>
  <c r="X812" i="7"/>
  <c r="X844" i="7"/>
  <c r="V877" i="7"/>
  <c r="X914" i="7"/>
  <c r="U987" i="7"/>
  <c r="Q1061" i="7"/>
  <c r="W1094" i="7"/>
  <c r="W1126" i="7"/>
  <c r="W1158" i="7"/>
  <c r="W1190" i="7"/>
  <c r="P1229" i="7"/>
  <c r="V8" i="7"/>
  <c r="P286" i="7"/>
  <c r="X346" i="7"/>
  <c r="S536" i="7"/>
  <c r="Q574" i="7"/>
  <c r="X594" i="7"/>
  <c r="W784" i="7"/>
  <c r="Q930" i="7"/>
  <c r="R999" i="7"/>
  <c r="Q1040" i="7"/>
  <c r="V1065" i="7"/>
  <c r="V1104" i="7"/>
  <c r="Q1157" i="7"/>
  <c r="P730" i="7"/>
  <c r="Q760" i="7"/>
  <c r="W1353" i="7"/>
  <c r="W1385" i="7"/>
  <c r="S1495" i="7"/>
  <c r="S1750" i="7"/>
  <c r="T1781" i="7"/>
  <c r="X2056" i="7"/>
  <c r="X2088" i="7"/>
  <c r="X2120" i="7"/>
  <c r="X2152" i="7"/>
  <c r="X2184" i="7"/>
  <c r="W2295" i="7"/>
  <c r="W2324" i="7"/>
  <c r="W2359" i="7"/>
  <c r="W2389" i="7"/>
  <c r="W2421" i="7"/>
  <c r="W2540" i="7"/>
  <c r="W2580" i="7"/>
  <c r="T2764" i="7"/>
  <c r="W287" i="7"/>
  <c r="W1469" i="7"/>
  <c r="W2072" i="7"/>
  <c r="P2901" i="7"/>
  <c r="X1456" i="7"/>
  <c r="O1500" i="7"/>
  <c r="T1532" i="7"/>
  <c r="U1678" i="7"/>
  <c r="R1712" i="7"/>
  <c r="V1748" i="7"/>
  <c r="W1863" i="7"/>
  <c r="X1940" i="7"/>
  <c r="X1972" i="7"/>
  <c r="X2004" i="7"/>
  <c r="V2171" i="7"/>
  <c r="W2339" i="7"/>
  <c r="S2418" i="7"/>
  <c r="W2445" i="7"/>
  <c r="P2532" i="7"/>
  <c r="U2567" i="7"/>
  <c r="W2605" i="7"/>
  <c r="W2676" i="7"/>
  <c r="W2708" i="7"/>
  <c r="W2740" i="7"/>
  <c r="S2774" i="7"/>
  <c r="R2039" i="7"/>
  <c r="R2276" i="7"/>
  <c r="X2434" i="7"/>
  <c r="Q2782" i="7"/>
  <c r="X1441" i="7"/>
  <c r="W1612" i="7"/>
  <c r="V1849" i="7"/>
  <c r="X1989" i="7"/>
  <c r="V2030" i="7"/>
  <c r="W2067" i="7"/>
  <c r="W2179" i="7"/>
  <c r="W2303" i="7"/>
  <c r="W2376" i="7"/>
  <c r="X2414" i="7"/>
  <c r="X2660" i="7"/>
  <c r="X263" i="7"/>
  <c r="V1201" i="7"/>
  <c r="V1491" i="7"/>
  <c r="U1639" i="7"/>
  <c r="W2420" i="7"/>
  <c r="W471" i="7"/>
  <c r="X624" i="7"/>
  <c r="U1445" i="7"/>
  <c r="W1618" i="7"/>
  <c r="W1693" i="7"/>
  <c r="X1732" i="7"/>
  <c r="X1772" i="7"/>
  <c r="V1913" i="7"/>
  <c r="W1999" i="7"/>
  <c r="X2147" i="7"/>
  <c r="X2187" i="7"/>
  <c r="W2259" i="7"/>
  <c r="X2297" i="7"/>
  <c r="X2369" i="7"/>
  <c r="W2400" i="7"/>
  <c r="T2442" i="7"/>
  <c r="X2661" i="7"/>
  <c r="X2693" i="7"/>
  <c r="V65" i="7"/>
  <c r="U168" i="7"/>
  <c r="U350" i="7"/>
  <c r="V1467" i="7"/>
  <c r="Q1501" i="7"/>
  <c r="X1618" i="7"/>
  <c r="P1663" i="7"/>
  <c r="W1812" i="7"/>
  <c r="V1883" i="7"/>
  <c r="Q2037" i="7"/>
  <c r="X2259" i="7"/>
  <c r="W2291" i="7"/>
  <c r="S2338" i="7"/>
  <c r="W2544" i="7"/>
  <c r="W2576" i="7"/>
  <c r="W2608" i="7"/>
  <c r="T2750" i="7"/>
  <c r="Q2779" i="7"/>
  <c r="W2844" i="7"/>
  <c r="V1233" i="7"/>
  <c r="X1637" i="7"/>
  <c r="W2152" i="7"/>
  <c r="W2388" i="7"/>
  <c r="V583" i="7"/>
  <c r="W831" i="7"/>
  <c r="W1437" i="7"/>
  <c r="W1687" i="7"/>
  <c r="W1719" i="7"/>
  <c r="W1828" i="7"/>
  <c r="R1872" i="7"/>
  <c r="R1904" i="7"/>
  <c r="S1981" i="7"/>
  <c r="S2021" i="7"/>
  <c r="W2299" i="7"/>
  <c r="W2328" i="7"/>
  <c r="R2470" i="7"/>
  <c r="S2509" i="7"/>
  <c r="S2541" i="7"/>
  <c r="W2656" i="7"/>
  <c r="W2696" i="7"/>
  <c r="W2736" i="7"/>
  <c r="X2844" i="7"/>
  <c r="Q1230" i="7"/>
  <c r="W1908" i="7"/>
  <c r="X2498" i="7"/>
  <c r="W800" i="7"/>
  <c r="W1263" i="7"/>
  <c r="X1342" i="7"/>
  <c r="X1488" i="7"/>
  <c r="S1523" i="7"/>
  <c r="P1557" i="7"/>
  <c r="V1587" i="7"/>
  <c r="Q1627" i="7"/>
  <c r="W1752" i="7"/>
  <c r="O1798" i="7"/>
  <c r="S1826" i="7"/>
  <c r="U1854" i="7"/>
  <c r="W1884" i="7"/>
  <c r="X2040" i="7"/>
  <c r="W2238" i="7"/>
  <c r="S2274" i="7"/>
  <c r="X2305" i="7"/>
  <c r="X2457" i="7"/>
  <c r="X2529" i="7"/>
  <c r="X2561" i="7"/>
  <c r="X2593" i="7"/>
  <c r="X2625" i="7"/>
  <c r="W2657" i="7"/>
  <c r="P2853" i="7"/>
  <c r="W2877" i="7"/>
  <c r="W1400" i="7"/>
  <c r="X1884" i="7"/>
  <c r="P2427" i="7"/>
  <c r="P2816" i="7"/>
  <c r="Q389" i="7"/>
  <c r="P754" i="7"/>
  <c r="P1155" i="7"/>
  <c r="Q1742" i="7"/>
  <c r="P2355" i="7"/>
  <c r="X655" i="7"/>
  <c r="P2364" i="7"/>
  <c r="V515" i="7"/>
  <c r="W1791" i="7"/>
  <c r="P1079" i="7"/>
  <c r="T1444" i="7"/>
  <c r="Q2218" i="7"/>
  <c r="T2416" i="7"/>
  <c r="P2663" i="7"/>
  <c r="O2663" i="7"/>
  <c r="P2874" i="7"/>
  <c r="X713" i="7"/>
  <c r="W1493" i="7"/>
  <c r="Q2390" i="7"/>
  <c r="W2452" i="7"/>
  <c r="P390" i="7"/>
  <c r="W1024" i="7"/>
  <c r="V1165" i="7"/>
  <c r="Q333" i="7"/>
  <c r="V769" i="7"/>
  <c r="T1569" i="7"/>
  <c r="T1730" i="7"/>
  <c r="U244" i="7"/>
  <c r="S859" i="7"/>
  <c r="U1680" i="7"/>
  <c r="P2580" i="7"/>
  <c r="V434" i="7"/>
  <c r="Q670" i="7"/>
  <c r="Q2376" i="7"/>
  <c r="R225" i="7"/>
  <c r="V618" i="7"/>
  <c r="P1586" i="7"/>
  <c r="P2090" i="7"/>
  <c r="P2620" i="7"/>
  <c r="X291" i="7"/>
  <c r="V920" i="7"/>
  <c r="V1937" i="7"/>
  <c r="S5" i="7"/>
  <c r="V113" i="7"/>
  <c r="W143" i="7"/>
  <c r="T178" i="7"/>
  <c r="V297" i="7"/>
  <c r="Q386" i="7"/>
  <c r="V487" i="7"/>
  <c r="X731" i="7"/>
  <c r="P894" i="7"/>
  <c r="W918" i="7"/>
  <c r="W949" i="7"/>
  <c r="W1209" i="7"/>
  <c r="V1281" i="7"/>
  <c r="V1313" i="7"/>
  <c r="X136" i="7"/>
  <c r="V390" i="7"/>
  <c r="Q431" i="7"/>
  <c r="X457" i="7"/>
  <c r="W591" i="7"/>
  <c r="Q701" i="7"/>
  <c r="V904" i="7"/>
  <c r="X934" i="7"/>
  <c r="W966" i="7"/>
  <c r="W1313" i="7"/>
  <c r="W3" i="7"/>
  <c r="T38" i="7"/>
  <c r="V68" i="7"/>
  <c r="W98" i="7"/>
  <c r="R174" i="7"/>
  <c r="T354" i="7"/>
  <c r="W390" i="7"/>
  <c r="W424" i="7"/>
  <c r="W488" i="7"/>
  <c r="X519" i="7"/>
  <c r="W550" i="7"/>
  <c r="W578" i="7"/>
  <c r="S671" i="7"/>
  <c r="P710" i="7"/>
  <c r="W842" i="7"/>
  <c r="W912" i="7"/>
  <c r="X942" i="7"/>
  <c r="W1014" i="7"/>
  <c r="V1046" i="7"/>
  <c r="W1131" i="7"/>
  <c r="T1166" i="7"/>
  <c r="P1289" i="7"/>
  <c r="T302" i="7"/>
  <c r="W425" i="7"/>
  <c r="W497" i="7"/>
  <c r="P667" i="7"/>
  <c r="S886" i="7"/>
  <c r="W1100" i="7"/>
  <c r="W1132" i="7"/>
  <c r="X1163" i="7"/>
  <c r="P1306" i="7"/>
  <c r="P1338" i="7"/>
  <c r="R66" i="7"/>
  <c r="Q99" i="7"/>
  <c r="U126" i="7"/>
  <c r="W163" i="7"/>
  <c r="V194" i="7"/>
  <c r="W222" i="7"/>
  <c r="W254" i="7"/>
  <c r="W292" i="7"/>
  <c r="X599" i="7"/>
  <c r="V631" i="7"/>
  <c r="V705" i="7"/>
  <c r="X858" i="7"/>
  <c r="W1032" i="7"/>
  <c r="W1062" i="7"/>
  <c r="V1094" i="7"/>
  <c r="V1142" i="7"/>
  <c r="X1172" i="7"/>
  <c r="X1259" i="7"/>
  <c r="X1291" i="7"/>
  <c r="X1323" i="7"/>
  <c r="U464" i="7"/>
  <c r="U493" i="7"/>
  <c r="V671" i="7"/>
  <c r="Q750" i="7"/>
  <c r="W783" i="7"/>
  <c r="V955" i="7"/>
  <c r="S1029" i="7"/>
  <c r="P70" i="7"/>
  <c r="V96" i="7"/>
  <c r="R178" i="7"/>
  <c r="V210" i="7"/>
  <c r="X239" i="7"/>
  <c r="O333" i="7"/>
  <c r="W428" i="7"/>
  <c r="R475" i="7"/>
  <c r="T503" i="7"/>
  <c r="R637" i="7"/>
  <c r="S667" i="7"/>
  <c r="V700" i="7"/>
  <c r="X962" i="7"/>
  <c r="W1199" i="7"/>
  <c r="W1270" i="7"/>
  <c r="W1302" i="7"/>
  <c r="W1432" i="7"/>
  <c r="X1461" i="7"/>
  <c r="W1528" i="7"/>
  <c r="Q1651" i="7"/>
  <c r="R1680" i="7"/>
  <c r="V1825" i="7"/>
  <c r="W1924" i="7"/>
  <c r="U1958" i="7"/>
  <c r="W1988" i="7"/>
  <c r="T2030" i="7"/>
  <c r="W2460" i="7"/>
  <c r="W2620" i="7"/>
  <c r="W2801" i="7"/>
  <c r="W2833" i="7"/>
  <c r="V211" i="7"/>
  <c r="V502" i="7"/>
  <c r="R538" i="7"/>
  <c r="P994" i="7"/>
  <c r="P1034" i="7"/>
  <c r="P1353" i="7"/>
  <c r="V1426" i="7"/>
  <c r="W1604" i="7"/>
  <c r="W1638" i="7"/>
  <c r="W1793" i="7"/>
  <c r="S1906" i="7"/>
  <c r="X2043" i="7"/>
  <c r="X2208" i="7"/>
  <c r="X2240" i="7"/>
  <c r="W2309" i="7"/>
  <c r="O2390" i="7"/>
  <c r="W2644" i="7"/>
  <c r="W2849" i="7"/>
  <c r="X2879" i="7"/>
  <c r="V296" i="7"/>
  <c r="S1842" i="7"/>
  <c r="V1380" i="7"/>
  <c r="Q1529" i="7"/>
  <c r="Q1560" i="7"/>
  <c r="T1585" i="7"/>
  <c r="W1647" i="7"/>
  <c r="W1732" i="7"/>
  <c r="X1809" i="7"/>
  <c r="V1889" i="7"/>
  <c r="S1930" i="7"/>
  <c r="T1961" i="7"/>
  <c r="W2147" i="7"/>
  <c r="U2276" i="7"/>
  <c r="W2454" i="7"/>
  <c r="W2486" i="7"/>
  <c r="W2518" i="7"/>
  <c r="X2597" i="7"/>
  <c r="X2629" i="7"/>
  <c r="X2700" i="7"/>
  <c r="X2732" i="7"/>
  <c r="W2881" i="7"/>
  <c r="Q1829" i="7"/>
  <c r="W2160" i="7"/>
  <c r="W2768" i="7"/>
  <c r="W901" i="7"/>
  <c r="W933" i="7"/>
  <c r="X1363" i="7"/>
  <c r="S1491" i="7"/>
  <c r="W1517" i="7"/>
  <c r="V1556" i="7"/>
  <c r="R1595" i="7"/>
  <c r="W1662" i="7"/>
  <c r="S1853" i="7"/>
  <c r="S1885" i="7"/>
  <c r="W1959" i="7"/>
  <c r="P2053" i="7"/>
  <c r="X2083" i="7"/>
  <c r="X2115" i="7"/>
  <c r="W2227" i="7"/>
  <c r="X2478" i="7"/>
  <c r="X2733" i="7"/>
  <c r="R2769" i="7"/>
  <c r="V2797" i="7"/>
  <c r="X2827" i="7"/>
  <c r="W2890" i="7"/>
  <c r="X1072" i="7"/>
  <c r="V1499" i="7"/>
  <c r="X2799" i="7"/>
  <c r="S4" i="7"/>
  <c r="W32" i="7"/>
  <c r="X102" i="7"/>
  <c r="W135" i="7"/>
  <c r="V396" i="7"/>
  <c r="W596" i="7"/>
  <c r="P1555" i="7"/>
  <c r="P1598" i="7"/>
  <c r="X1849" i="7"/>
  <c r="V1961" i="7"/>
  <c r="V1993" i="7"/>
  <c r="V2070" i="7"/>
  <c r="V2102" i="7"/>
  <c r="V2134" i="7"/>
  <c r="V2166" i="7"/>
  <c r="X2195" i="7"/>
  <c r="X2227" i="7"/>
  <c r="R2312" i="7"/>
  <c r="X2377" i="7"/>
  <c r="W2409" i="7"/>
  <c r="P2455" i="7"/>
  <c r="R1968" i="7"/>
  <c r="X2729" i="7"/>
  <c r="W1374" i="7"/>
  <c r="W1406" i="7"/>
  <c r="T1484" i="7"/>
  <c r="X1517" i="7"/>
  <c r="T1552" i="7"/>
  <c r="W1577" i="7"/>
  <c r="W1620" i="7"/>
  <c r="W1759" i="7"/>
  <c r="X1796" i="7"/>
  <c r="W1945" i="7"/>
  <c r="W2094" i="7"/>
  <c r="W2134" i="7"/>
  <c r="W2166" i="7"/>
  <c r="V2206" i="7"/>
  <c r="V2238" i="7"/>
  <c r="Q2275" i="7"/>
  <c r="W2364" i="7"/>
  <c r="X2401" i="7"/>
  <c r="W2433" i="7"/>
  <c r="W2617" i="7"/>
  <c r="X2773" i="7"/>
  <c r="X2813" i="7"/>
  <c r="W2884" i="7"/>
  <c r="X2815" i="7"/>
  <c r="W1311" i="7"/>
  <c r="R1396" i="7"/>
  <c r="W1430" i="7"/>
  <c r="W1461" i="7"/>
  <c r="S1677" i="7"/>
  <c r="W1790" i="7"/>
  <c r="X1961" i="7"/>
  <c r="X2009" i="7"/>
  <c r="W2206" i="7"/>
  <c r="W2343" i="7"/>
  <c r="X2425" i="7"/>
  <c r="X2497" i="7"/>
  <c r="S2741" i="7"/>
  <c r="X271" i="7"/>
  <c r="W2404" i="7"/>
  <c r="X2657" i="7"/>
  <c r="W2901" i="7"/>
  <c r="U2463" i="7"/>
  <c r="Q2866" i="7"/>
  <c r="P592" i="7"/>
  <c r="T750" i="7"/>
  <c r="X1147" i="7"/>
  <c r="Q2170" i="7"/>
  <c r="W2348" i="7"/>
  <c r="P839" i="7"/>
  <c r="V2572" i="7"/>
  <c r="P855" i="7"/>
  <c r="X221" i="7"/>
  <c r="T1075" i="7"/>
  <c r="V1442" i="7"/>
  <c r="X2284" i="7"/>
  <c r="V2428" i="7"/>
  <c r="Q2692" i="7"/>
  <c r="P2907" i="7"/>
  <c r="P774" i="7"/>
  <c r="V1555" i="7"/>
  <c r="X77" i="7"/>
  <c r="R2533" i="7"/>
  <c r="W383" i="7"/>
  <c r="S1028" i="7"/>
  <c r="T1574" i="7"/>
  <c r="R376" i="7"/>
  <c r="T843" i="7"/>
  <c r="R1584" i="7"/>
  <c r="Q2302" i="7"/>
  <c r="W396" i="7"/>
  <c r="T1058" i="7"/>
  <c r="U1762" i="7"/>
  <c r="Q2889" i="7"/>
  <c r="Q452" i="7"/>
  <c r="U955" i="7"/>
  <c r="T2528" i="7"/>
  <c r="R303" i="7"/>
  <c r="P631" i="7"/>
  <c r="T1642" i="7"/>
  <c r="Q2278" i="7"/>
  <c r="U2755" i="7"/>
  <c r="V325" i="7"/>
  <c r="P1317" i="7"/>
  <c r="P2292" i="7"/>
  <c r="Q87" i="7"/>
  <c r="V190" i="7"/>
  <c r="W265" i="7"/>
  <c r="R346" i="7"/>
  <c r="X449" i="7"/>
  <c r="R531" i="7"/>
  <c r="X577" i="7"/>
  <c r="V598" i="7"/>
  <c r="Q632" i="7"/>
  <c r="W778" i="7"/>
  <c r="T863" i="7"/>
  <c r="W1036" i="7"/>
  <c r="X1112" i="7"/>
  <c r="X1144" i="7"/>
  <c r="U1179" i="7"/>
  <c r="V1249" i="7"/>
  <c r="R15" i="7"/>
  <c r="Q103" i="7"/>
  <c r="X175" i="7"/>
  <c r="U245" i="7"/>
  <c r="Q287" i="7"/>
  <c r="X319" i="7"/>
  <c r="W358" i="7"/>
  <c r="Q501" i="7"/>
  <c r="U565" i="7"/>
  <c r="Q633" i="7"/>
  <c r="U668" i="7"/>
  <c r="V834" i="7"/>
  <c r="W872" i="7"/>
  <c r="S1009" i="7"/>
  <c r="V1038" i="7"/>
  <c r="W1067" i="7"/>
  <c r="P1225" i="7"/>
  <c r="W1249" i="7"/>
  <c r="W1281" i="7"/>
  <c r="V139" i="7"/>
  <c r="Q211" i="7"/>
  <c r="X243" i="7"/>
  <c r="W290" i="7"/>
  <c r="X320" i="7"/>
  <c r="Q747" i="7"/>
  <c r="R886" i="7"/>
  <c r="W982" i="7"/>
  <c r="R1060" i="7"/>
  <c r="W1091" i="7"/>
  <c r="P1257" i="7"/>
  <c r="X43" i="7"/>
  <c r="W84" i="7"/>
  <c r="W115" i="7"/>
  <c r="V147" i="7"/>
  <c r="V179" i="7"/>
  <c r="U216" i="7"/>
  <c r="X343" i="7"/>
  <c r="W460" i="7"/>
  <c r="S555" i="7"/>
  <c r="U595" i="7"/>
  <c r="W697" i="7"/>
  <c r="X772" i="7"/>
  <c r="X803" i="7"/>
  <c r="P897" i="7"/>
  <c r="W929" i="7"/>
  <c r="W968" i="7"/>
  <c r="U1001" i="7"/>
  <c r="V1032" i="7"/>
  <c r="V1070" i="7"/>
  <c r="X1203" i="7"/>
  <c r="X1235" i="7"/>
  <c r="R1272" i="7"/>
  <c r="W29" i="7"/>
  <c r="U394" i="7"/>
  <c r="X425" i="7"/>
  <c r="U500" i="7"/>
  <c r="T541" i="7"/>
  <c r="V567" i="7"/>
  <c r="R674" i="7"/>
  <c r="P758" i="7"/>
  <c r="V829" i="7"/>
  <c r="P905" i="7"/>
  <c r="W937" i="7"/>
  <c r="W969" i="7"/>
  <c r="S1004" i="7"/>
  <c r="U119" i="7"/>
  <c r="V195" i="7"/>
  <c r="V232" i="7"/>
  <c r="U303" i="7"/>
  <c r="X330" i="7"/>
  <c r="W362" i="7"/>
  <c r="Q407" i="7"/>
  <c r="V442" i="7"/>
  <c r="S535" i="7"/>
  <c r="X566" i="7"/>
  <c r="W607" i="7"/>
  <c r="V639" i="7"/>
  <c r="W713" i="7"/>
  <c r="X820" i="7"/>
  <c r="S857" i="7"/>
  <c r="X922" i="7"/>
  <c r="O1079" i="7"/>
  <c r="W1102" i="7"/>
  <c r="W1134" i="7"/>
  <c r="W1166" i="7"/>
  <c r="W1198" i="7"/>
  <c r="W1230" i="7"/>
  <c r="W141" i="7"/>
  <c r="T289" i="7"/>
  <c r="W325" i="7"/>
  <c r="T397" i="7"/>
  <c r="W575" i="7"/>
  <c r="X600" i="7"/>
  <c r="R797" i="7"/>
  <c r="R890" i="7"/>
  <c r="X1040" i="7"/>
  <c r="W1239" i="7"/>
  <c r="O2907" i="7"/>
  <c r="W415" i="7"/>
  <c r="V732" i="7"/>
  <c r="W1361" i="7"/>
  <c r="O1448" i="7"/>
  <c r="W1499" i="7"/>
  <c r="W1567" i="7"/>
  <c r="P1618" i="7"/>
  <c r="V1723" i="7"/>
  <c r="V1755" i="7"/>
  <c r="U1786" i="7"/>
  <c r="X2064" i="7"/>
  <c r="X2096" i="7"/>
  <c r="X2128" i="7"/>
  <c r="X2160" i="7"/>
  <c r="W2192" i="7"/>
  <c r="W2232" i="7"/>
  <c r="W2272" i="7"/>
  <c r="W2301" i="7"/>
  <c r="W2367" i="7"/>
  <c r="W2397" i="7"/>
  <c r="W2428" i="7"/>
  <c r="W2548" i="7"/>
  <c r="W2588" i="7"/>
  <c r="S2773" i="7"/>
  <c r="X428" i="7"/>
  <c r="V1361" i="7"/>
  <c r="X1504" i="7"/>
  <c r="X2673" i="7"/>
  <c r="S1398" i="7"/>
  <c r="W1463" i="7"/>
  <c r="X1536" i="7"/>
  <c r="U1686" i="7"/>
  <c r="X1714" i="7"/>
  <c r="R1760" i="7"/>
  <c r="R1845" i="7"/>
  <c r="W1871" i="7"/>
  <c r="X1948" i="7"/>
  <c r="X1980" i="7"/>
  <c r="U2015" i="7"/>
  <c r="V2091" i="7"/>
  <c r="R2135" i="7"/>
  <c r="S2285" i="7"/>
  <c r="S2349" i="7"/>
  <c r="W2382" i="7"/>
  <c r="S2426" i="7"/>
  <c r="W2453" i="7"/>
  <c r="Q2499" i="7"/>
  <c r="W2573" i="7"/>
  <c r="W2613" i="7"/>
  <c r="W2684" i="7"/>
  <c r="W2716" i="7"/>
  <c r="S2750" i="7"/>
  <c r="W2818" i="7"/>
  <c r="V1369" i="7"/>
  <c r="W2315" i="7"/>
  <c r="V2532" i="7"/>
  <c r="X2823" i="7"/>
  <c r="V410" i="7"/>
  <c r="R1423" i="7"/>
  <c r="T1453" i="7"/>
  <c r="X1485" i="7"/>
  <c r="Q1706" i="7"/>
  <c r="X1997" i="7"/>
  <c r="V2046" i="7"/>
  <c r="W2075" i="7"/>
  <c r="W2115" i="7"/>
  <c r="W2187" i="7"/>
  <c r="W2310" i="7"/>
  <c r="P2390" i="7"/>
  <c r="X2565" i="7"/>
  <c r="W2850" i="7"/>
  <c r="V1337" i="7"/>
  <c r="W1520" i="7"/>
  <c r="T1669" i="7"/>
  <c r="X2466" i="7"/>
  <c r="O2551" i="7"/>
  <c r="U604" i="7"/>
  <c r="S683" i="7"/>
  <c r="W1419" i="7"/>
  <c r="U1628" i="7"/>
  <c r="U1703" i="7"/>
  <c r="X1740" i="7"/>
  <c r="X1779" i="7"/>
  <c r="V1820" i="7"/>
  <c r="W2007" i="7"/>
  <c r="W2195" i="7"/>
  <c r="U2277" i="7"/>
  <c r="W2304" i="7"/>
  <c r="W2340" i="7"/>
  <c r="S2381" i="7"/>
  <c r="W2408" i="7"/>
  <c r="T2450" i="7"/>
  <c r="X2669" i="7"/>
  <c r="X2701" i="7"/>
  <c r="O2874" i="7"/>
  <c r="Q1805" i="7"/>
  <c r="V2027" i="7"/>
  <c r="W2373" i="7"/>
  <c r="S76" i="7"/>
  <c r="Q1395" i="7"/>
  <c r="V1475" i="7"/>
  <c r="X1509" i="7"/>
  <c r="R1632" i="7"/>
  <c r="R1668" i="7"/>
  <c r="R1707" i="7"/>
  <c r="T1745" i="7"/>
  <c r="W1820" i="7"/>
  <c r="V1891" i="7"/>
  <c r="V1929" i="7"/>
  <c r="U2270" i="7"/>
  <c r="W2341" i="7"/>
  <c r="Q2558" i="7"/>
  <c r="W2584" i="7"/>
  <c r="W2616" i="7"/>
  <c r="X2748" i="7"/>
  <c r="W2821" i="7"/>
  <c r="W2852" i="7"/>
  <c r="W589" i="7"/>
  <c r="W839" i="7"/>
  <c r="W1342" i="7"/>
  <c r="W1445" i="7"/>
  <c r="W1695" i="7"/>
  <c r="W1727" i="7"/>
  <c r="W1836" i="7"/>
  <c r="R1880" i="7"/>
  <c r="X1905" i="7"/>
  <c r="S2028" i="7"/>
  <c r="W2062" i="7"/>
  <c r="S2309" i="7"/>
  <c r="W2335" i="7"/>
  <c r="W2513" i="7"/>
  <c r="W2545" i="7"/>
  <c r="W2585" i="7"/>
  <c r="W2853" i="7"/>
  <c r="R813" i="7"/>
  <c r="W1271" i="7"/>
  <c r="X1350" i="7"/>
  <c r="V1498" i="7"/>
  <c r="X1525" i="7"/>
  <c r="U1722" i="7"/>
  <c r="W1760" i="7"/>
  <c r="X1828" i="7"/>
  <c r="W1860" i="7"/>
  <c r="W1892" i="7"/>
  <c r="X1929" i="7"/>
  <c r="W2246" i="7"/>
  <c r="W2278" i="7"/>
  <c r="X2313" i="7"/>
  <c r="X2537" i="7"/>
  <c r="X2569" i="7"/>
  <c r="X2601" i="7"/>
  <c r="X2633" i="7"/>
  <c r="W2665" i="7"/>
  <c r="W2705" i="7"/>
  <c r="V2816" i="7"/>
  <c r="P2861" i="7"/>
  <c r="W2885" i="7"/>
  <c r="V1169" i="7"/>
  <c r="Q1453" i="7"/>
  <c r="P2374" i="7"/>
  <c r="P2588" i="7"/>
  <c r="R2886" i="7"/>
  <c r="X584" i="7"/>
  <c r="R760" i="7"/>
  <c r="P1540" i="7"/>
  <c r="X2163" i="7"/>
  <c r="Q2379" i="7"/>
  <c r="W832" i="7"/>
  <c r="X2599" i="7"/>
  <c r="W848" i="7"/>
  <c r="R474" i="7"/>
  <c r="V1073" i="7"/>
  <c r="V1462" i="7"/>
  <c r="T2322" i="7"/>
  <c r="X2540" i="7"/>
  <c r="R2699" i="7"/>
  <c r="P342" i="7"/>
  <c r="X766" i="7"/>
  <c r="P1606" i="7"/>
  <c r="T81" i="7"/>
  <c r="V2529" i="7"/>
  <c r="Q688" i="7"/>
  <c r="P528" i="7"/>
  <c r="T2812" i="7"/>
  <c r="X389" i="7"/>
  <c r="P976" i="7"/>
  <c r="P1597" i="7"/>
  <c r="Q2353" i="7"/>
  <c r="P440" i="7"/>
  <c r="V1422" i="7"/>
  <c r="X1806" i="7"/>
  <c r="X174" i="7"/>
  <c r="U458" i="7"/>
  <c r="R1494" i="7"/>
  <c r="X2543" i="7"/>
  <c r="P357" i="7"/>
  <c r="V658" i="7"/>
  <c r="R1647" i="7"/>
  <c r="Q2291" i="7"/>
  <c r="Q331" i="7"/>
  <c r="V1419" i="7"/>
  <c r="U2372" i="7"/>
  <c r="W9" i="7"/>
  <c r="Q55" i="7"/>
  <c r="W120" i="7"/>
  <c r="W151" i="7"/>
  <c r="V227" i="7"/>
  <c r="W304" i="7"/>
  <c r="O357" i="7"/>
  <c r="Q394" i="7"/>
  <c r="W423" i="7"/>
  <c r="V495" i="7"/>
  <c r="V673" i="7"/>
  <c r="X707" i="7"/>
  <c r="W816" i="7"/>
  <c r="X893" i="7"/>
  <c r="W926" i="7"/>
  <c r="W957" i="7"/>
  <c r="S1008" i="7"/>
  <c r="W1217" i="7"/>
  <c r="V1289" i="7"/>
  <c r="R217" i="7"/>
  <c r="Q403" i="7"/>
  <c r="W431" i="7"/>
  <c r="Q471" i="7"/>
  <c r="U537" i="7"/>
  <c r="V599" i="7"/>
  <c r="X701" i="7"/>
  <c r="W802" i="7"/>
  <c r="Q917" i="7"/>
  <c r="W942" i="7"/>
  <c r="W973" i="7"/>
  <c r="Q1184" i="7"/>
  <c r="W1321" i="7"/>
  <c r="W11" i="7"/>
  <c r="W43" i="7"/>
  <c r="W75" i="7"/>
  <c r="V178" i="7"/>
  <c r="V399" i="7"/>
  <c r="Q438" i="7"/>
  <c r="X465" i="7"/>
  <c r="U498" i="7"/>
  <c r="X527" i="7"/>
  <c r="T559" i="7"/>
  <c r="U676" i="7"/>
  <c r="W818" i="7"/>
  <c r="W850" i="7"/>
  <c r="W920" i="7"/>
  <c r="W1022" i="7"/>
  <c r="W1139" i="7"/>
  <c r="T1174" i="7"/>
  <c r="R1216" i="7"/>
  <c r="R1295" i="7"/>
  <c r="P275" i="7"/>
  <c r="R312" i="7"/>
  <c r="W433" i="7"/>
  <c r="O521" i="7"/>
  <c r="W668" i="7"/>
  <c r="X819" i="7"/>
  <c r="S862" i="7"/>
  <c r="W1108" i="7"/>
  <c r="W1140" i="7"/>
  <c r="X1171" i="7"/>
  <c r="P1314" i="7"/>
  <c r="P1346" i="7"/>
  <c r="P76" i="7"/>
  <c r="W100" i="7"/>
  <c r="V133" i="7"/>
  <c r="R176" i="7"/>
  <c r="T203" i="7"/>
  <c r="T233" i="7"/>
  <c r="U302" i="7"/>
  <c r="W468" i="7"/>
  <c r="O553" i="7"/>
  <c r="V607" i="7"/>
  <c r="S871" i="7"/>
  <c r="R1044" i="7"/>
  <c r="W1070" i="7"/>
  <c r="V1150" i="7"/>
  <c r="X1180" i="7"/>
  <c r="X1267" i="7"/>
  <c r="X1299" i="7"/>
  <c r="X1331" i="7"/>
  <c r="X85" i="7"/>
  <c r="S274" i="7"/>
  <c r="X468" i="7"/>
  <c r="U501" i="7"/>
  <c r="T680" i="7"/>
  <c r="S756" i="7"/>
  <c r="W791" i="7"/>
  <c r="X961" i="7"/>
  <c r="X1000" i="7"/>
  <c r="T1036" i="7"/>
  <c r="R1076" i="7"/>
  <c r="W71" i="7"/>
  <c r="X101" i="7"/>
  <c r="W181" i="7"/>
  <c r="W217" i="7"/>
  <c r="V249" i="7"/>
  <c r="X362" i="7"/>
  <c r="V478" i="7"/>
  <c r="T511" i="7"/>
  <c r="S551" i="7"/>
  <c r="W639" i="7"/>
  <c r="X705" i="7"/>
  <c r="W753" i="7"/>
  <c r="Q860" i="7"/>
  <c r="X938" i="7"/>
  <c r="X970" i="7"/>
  <c r="X1079" i="7"/>
  <c r="W1207" i="7"/>
  <c r="W1278" i="7"/>
  <c r="W1310" i="7"/>
  <c r="W1440" i="7"/>
  <c r="X1469" i="7"/>
  <c r="W1536" i="7"/>
  <c r="R1624" i="7"/>
  <c r="W1652" i="7"/>
  <c r="X1682" i="7"/>
  <c r="W1831" i="7"/>
  <c r="W1932" i="7"/>
  <c r="W1964" i="7"/>
  <c r="W1996" i="7"/>
  <c r="X2337" i="7"/>
  <c r="P2523" i="7"/>
  <c r="W2809" i="7"/>
  <c r="X2839" i="7"/>
  <c r="X1900" i="7"/>
  <c r="U220" i="7"/>
  <c r="X508" i="7"/>
  <c r="T998" i="7"/>
  <c r="W1035" i="7"/>
  <c r="X1432" i="7"/>
  <c r="X1580" i="7"/>
  <c r="V1612" i="7"/>
  <c r="X1645" i="7"/>
  <c r="W1910" i="7"/>
  <c r="W2051" i="7"/>
  <c r="P2193" i="7"/>
  <c r="X2216" i="7"/>
  <c r="X2248" i="7"/>
  <c r="W2317" i="7"/>
  <c r="W2786" i="7"/>
  <c r="Q2863" i="7"/>
  <c r="X2887" i="7"/>
  <c r="R427" i="7"/>
  <c r="X1876" i="7"/>
  <c r="S2148" i="7"/>
  <c r="V1388" i="7"/>
  <c r="V1531" i="7"/>
  <c r="W1562" i="7"/>
  <c r="S1629" i="7"/>
  <c r="U1742" i="7"/>
  <c r="V1865" i="7"/>
  <c r="R1901" i="7"/>
  <c r="S1938" i="7"/>
  <c r="T1969" i="7"/>
  <c r="W2155" i="7"/>
  <c r="P2249" i="7"/>
  <c r="S2357" i="7"/>
  <c r="W2430" i="7"/>
  <c r="W2462" i="7"/>
  <c r="W2494" i="7"/>
  <c r="X2605" i="7"/>
  <c r="U2640" i="7"/>
  <c r="X2676" i="7"/>
  <c r="X2708" i="7"/>
  <c r="W2741" i="7"/>
  <c r="W2889" i="7"/>
  <c r="X1056" i="7"/>
  <c r="X2831" i="7"/>
  <c r="W909" i="7"/>
  <c r="X1339" i="7"/>
  <c r="V1459" i="7"/>
  <c r="X1493" i="7"/>
  <c r="V1564" i="7"/>
  <c r="T1601" i="7"/>
  <c r="P1677" i="7"/>
  <c r="W1857" i="7"/>
  <c r="W1927" i="7"/>
  <c r="V2054" i="7"/>
  <c r="X2091" i="7"/>
  <c r="P2354" i="7"/>
  <c r="X2486" i="7"/>
  <c r="P2646" i="7"/>
  <c r="X2741" i="7"/>
  <c r="W2772" i="7"/>
  <c r="W2804" i="7"/>
  <c r="W2866" i="7"/>
  <c r="W2897" i="7"/>
  <c r="O2420" i="7"/>
  <c r="X2665" i="7"/>
  <c r="W8" i="7"/>
  <c r="S44" i="7"/>
  <c r="V112" i="7"/>
  <c r="X141" i="7"/>
  <c r="U184" i="7"/>
  <c r="X363" i="7"/>
  <c r="V404" i="7"/>
  <c r="W862" i="7"/>
  <c r="X1787" i="7"/>
  <c r="X1857" i="7"/>
  <c r="V1969" i="7"/>
  <c r="W2046" i="7"/>
  <c r="V2078" i="7"/>
  <c r="V2110" i="7"/>
  <c r="V2142" i="7"/>
  <c r="V2174" i="7"/>
  <c r="X2203" i="7"/>
  <c r="O2355" i="7"/>
  <c r="W2385" i="7"/>
  <c r="W2789" i="7"/>
  <c r="W1423" i="7"/>
  <c r="V1996" i="7"/>
  <c r="X2783" i="7"/>
  <c r="P456" i="7"/>
  <c r="O855" i="7"/>
  <c r="P1389" i="7"/>
  <c r="W1414" i="7"/>
  <c r="W1496" i="7"/>
  <c r="W1525" i="7"/>
  <c r="X1556" i="7"/>
  <c r="W1628" i="7"/>
  <c r="S1668" i="7"/>
  <c r="W1767" i="7"/>
  <c r="X1804" i="7"/>
  <c r="W2102" i="7"/>
  <c r="W2142" i="7"/>
  <c r="V2214" i="7"/>
  <c r="V2246" i="7"/>
  <c r="W2277" i="7"/>
  <c r="X2409" i="7"/>
  <c r="R2446" i="7"/>
  <c r="V2482" i="7"/>
  <c r="W2672" i="7"/>
  <c r="W2712" i="7"/>
  <c r="X2749" i="7"/>
  <c r="X2781" i="7"/>
  <c r="P2829" i="7"/>
  <c r="W2892" i="7"/>
  <c r="W1527" i="7"/>
  <c r="W2104" i="7"/>
  <c r="X2641" i="7"/>
  <c r="P333" i="7"/>
  <c r="W1319" i="7"/>
  <c r="X1437" i="7"/>
  <c r="P1475" i="7"/>
  <c r="V1567" i="7"/>
  <c r="W1601" i="7"/>
  <c r="W1798" i="7"/>
  <c r="R2068" i="7"/>
  <c r="W2214" i="7"/>
  <c r="W2349" i="7"/>
  <c r="X2433" i="7"/>
  <c r="X2473" i="7"/>
  <c r="U2746" i="7"/>
  <c r="O2901" i="7"/>
  <c r="V312" i="7"/>
  <c r="W2279" i="7"/>
  <c r="U2445" i="7"/>
  <c r="X2721" i="7"/>
  <c r="O2523" i="7"/>
  <c r="Q2408" i="7"/>
  <c r="T1906" i="7"/>
  <c r="P2658" i="7"/>
  <c r="U1161" i="7"/>
  <c r="U519" i="7"/>
  <c r="Q1093" i="7"/>
  <c r="U1591" i="7"/>
  <c r="P2338" i="7"/>
  <c r="W2541" i="7"/>
  <c r="X2706" i="7"/>
  <c r="U337" i="7"/>
  <c r="Q1270" i="7"/>
  <c r="W1599" i="7"/>
  <c r="R253" i="7"/>
  <c r="P2578" i="7"/>
  <c r="U684" i="7"/>
  <c r="R526" i="7"/>
  <c r="Q194" i="7"/>
  <c r="Q396" i="7"/>
  <c r="P990" i="7"/>
  <c r="Q1607" i="7"/>
  <c r="X2379" i="7"/>
  <c r="P463" i="7"/>
  <c r="P1452" i="7"/>
  <c r="P2269" i="7"/>
  <c r="W187" i="7"/>
  <c r="V489" i="7"/>
  <c r="R1576" i="7"/>
  <c r="R2680" i="7"/>
  <c r="Q364" i="7"/>
  <c r="R691" i="7"/>
  <c r="P1726" i="7"/>
  <c r="P2310" i="7"/>
  <c r="V755" i="7"/>
  <c r="P431" i="7"/>
  <c r="V1490" i="7"/>
  <c r="P2682" i="7"/>
  <c r="W189" i="7"/>
  <c r="W319" i="7"/>
  <c r="V458" i="7"/>
  <c r="V535" i="7"/>
  <c r="X575" i="7"/>
  <c r="X602" i="7"/>
  <c r="Q639" i="7"/>
  <c r="W786" i="7"/>
  <c r="U865" i="7"/>
  <c r="W1043" i="7"/>
  <c r="X1088" i="7"/>
  <c r="X1120" i="7"/>
  <c r="S1157" i="7"/>
  <c r="V1257" i="7"/>
  <c r="V1329" i="7"/>
  <c r="V19" i="7"/>
  <c r="W152" i="7"/>
  <c r="U185" i="7"/>
  <c r="T227" i="7"/>
  <c r="W251" i="7"/>
  <c r="X327" i="7"/>
  <c r="P480" i="7"/>
  <c r="Q509" i="7"/>
  <c r="P680" i="7"/>
  <c r="T766" i="7"/>
  <c r="W1013" i="7"/>
  <c r="W1044" i="7"/>
  <c r="W1075" i="7"/>
  <c r="P1233" i="7"/>
  <c r="W1257" i="7"/>
  <c r="W1289" i="7"/>
  <c r="W114" i="7"/>
  <c r="X144" i="7"/>
  <c r="X251" i="7"/>
  <c r="W298" i="7"/>
  <c r="X591" i="7"/>
  <c r="O651" i="7"/>
  <c r="X717" i="7"/>
  <c r="S753" i="7"/>
  <c r="T791" i="7"/>
  <c r="R964" i="7"/>
  <c r="W990" i="7"/>
  <c r="V1100" i="7"/>
  <c r="O1155" i="7"/>
  <c r="P1265" i="7"/>
  <c r="W12" i="7"/>
  <c r="W92" i="7"/>
  <c r="W123" i="7"/>
  <c r="Q160" i="7"/>
  <c r="V186" i="7"/>
  <c r="W221" i="7"/>
  <c r="X351" i="7"/>
  <c r="R404" i="7"/>
  <c r="W599" i="7"/>
  <c r="X702" i="7"/>
  <c r="X780" i="7"/>
  <c r="P904" i="7"/>
  <c r="W944" i="7"/>
  <c r="X974" i="7"/>
  <c r="R1012" i="7"/>
  <c r="W1046" i="7"/>
  <c r="X1211" i="7"/>
  <c r="P1250" i="7"/>
  <c r="R1280" i="7"/>
  <c r="T272" i="7"/>
  <c r="U402" i="7"/>
  <c r="X433" i="7"/>
  <c r="U508" i="7"/>
  <c r="T548" i="7"/>
  <c r="W645" i="7"/>
  <c r="W676" i="7"/>
  <c r="V721" i="7"/>
  <c r="W759" i="7"/>
  <c r="X804" i="7"/>
  <c r="R841" i="7"/>
  <c r="P913" i="7"/>
  <c r="Q951" i="7"/>
  <c r="W976" i="7"/>
  <c r="S1012" i="7"/>
  <c r="T128" i="7"/>
  <c r="V173" i="7"/>
  <c r="X238" i="7"/>
  <c r="X308" i="7"/>
  <c r="W338" i="7"/>
  <c r="R412" i="7"/>
  <c r="W441" i="7"/>
  <c r="S543" i="7"/>
  <c r="V575" i="7"/>
  <c r="W615" i="7"/>
  <c r="V647" i="7"/>
  <c r="W721" i="7"/>
  <c r="X828" i="7"/>
  <c r="P867" i="7"/>
  <c r="X898" i="7"/>
  <c r="X930" i="7"/>
  <c r="W1110" i="7"/>
  <c r="W1142" i="7"/>
  <c r="W1174" i="7"/>
  <c r="W1206" i="7"/>
  <c r="W1238" i="7"/>
  <c r="V32" i="7"/>
  <c r="X331" i="7"/>
  <c r="T405" i="7"/>
  <c r="X441" i="7"/>
  <c r="W581" i="7"/>
  <c r="R613" i="7"/>
  <c r="V679" i="7"/>
  <c r="W807" i="7"/>
  <c r="X1017" i="7"/>
  <c r="X1048" i="7"/>
  <c r="T1178" i="7"/>
  <c r="W1246" i="7"/>
  <c r="V226" i="7"/>
  <c r="R712" i="7"/>
  <c r="R743" i="7"/>
  <c r="W1337" i="7"/>
  <c r="W1369" i="7"/>
  <c r="V1410" i="7"/>
  <c r="V1507" i="7"/>
  <c r="R1735" i="7"/>
  <c r="R1767" i="7"/>
  <c r="W2043" i="7"/>
  <c r="X2072" i="7"/>
  <c r="X2104" i="7"/>
  <c r="X2136" i="7"/>
  <c r="X2168" i="7"/>
  <c r="W2200" i="7"/>
  <c r="W2280" i="7"/>
  <c r="T2311" i="7"/>
  <c r="R2352" i="7"/>
  <c r="S2378" i="7"/>
  <c r="W2405" i="7"/>
  <c r="T2439" i="7"/>
  <c r="W2476" i="7"/>
  <c r="W2596" i="7"/>
  <c r="W2636" i="7"/>
  <c r="U2779" i="7"/>
  <c r="V1393" i="7"/>
  <c r="X1558" i="7"/>
  <c r="O2816" i="7"/>
  <c r="X1401" i="7"/>
  <c r="Q1477" i="7"/>
  <c r="Q1521" i="7"/>
  <c r="U1693" i="7"/>
  <c r="R1728" i="7"/>
  <c r="V1764" i="7"/>
  <c r="S1813" i="7"/>
  <c r="W1847" i="7"/>
  <c r="W1879" i="7"/>
  <c r="X1956" i="7"/>
  <c r="Q1995" i="7"/>
  <c r="R2103" i="7"/>
  <c r="W2288" i="7"/>
  <c r="W2429" i="7"/>
  <c r="W2461" i="7"/>
  <c r="W2549" i="7"/>
  <c r="W2660" i="7"/>
  <c r="W2692" i="7"/>
  <c r="W2724" i="7"/>
  <c r="S2758" i="7"/>
  <c r="W2826" i="7"/>
  <c r="W1416" i="7"/>
  <c r="S1725" i="7"/>
  <c r="W2344" i="7"/>
  <c r="X1425" i="7"/>
  <c r="U1599" i="7"/>
  <c r="X1785" i="7"/>
  <c r="X2051" i="7"/>
  <c r="W2083" i="7"/>
  <c r="W2123" i="7"/>
  <c r="S2293" i="7"/>
  <c r="S2322" i="7"/>
  <c r="W2391" i="7"/>
  <c r="S2538" i="7"/>
  <c r="X2573" i="7"/>
  <c r="W2858" i="7"/>
  <c r="W1408" i="7"/>
  <c r="X1572" i="7"/>
  <c r="W1705" i="7"/>
  <c r="X608" i="7"/>
  <c r="Q654" i="7"/>
  <c r="S1431" i="7"/>
  <c r="V1788" i="7"/>
  <c r="X1825" i="7"/>
  <c r="W1897" i="7"/>
  <c r="T2018" i="7"/>
  <c r="X2131" i="7"/>
  <c r="X2171" i="7"/>
  <c r="W2243" i="7"/>
  <c r="X2281" i="7"/>
  <c r="W2384" i="7"/>
  <c r="W2416" i="7"/>
  <c r="T2458" i="7"/>
  <c r="U2680" i="7"/>
  <c r="X2709" i="7"/>
  <c r="W1602" i="7"/>
  <c r="W2088" i="7"/>
  <c r="W2412" i="7"/>
  <c r="V81" i="7"/>
  <c r="R345" i="7"/>
  <c r="R461" i="7"/>
  <c r="W1480" i="7"/>
  <c r="W1564" i="7"/>
  <c r="W1607" i="7"/>
  <c r="X1670" i="7"/>
  <c r="U1712" i="7"/>
  <c r="V1899" i="7"/>
  <c r="R1941" i="7"/>
  <c r="X2243" i="7"/>
  <c r="W2276" i="7"/>
  <c r="W2320" i="7"/>
  <c r="W2347" i="7"/>
  <c r="R2429" i="7"/>
  <c r="V2465" i="7"/>
  <c r="W2560" i="7"/>
  <c r="W2592" i="7"/>
  <c r="W2624" i="7"/>
  <c r="Q2763" i="7"/>
  <c r="W2829" i="7"/>
  <c r="X2859" i="7"/>
  <c r="V1153" i="7"/>
  <c r="W1815" i="7"/>
  <c r="W2300" i="7"/>
  <c r="O2658" i="7"/>
  <c r="W815" i="7"/>
  <c r="W847" i="7"/>
  <c r="W1703" i="7"/>
  <c r="W1735" i="7"/>
  <c r="R1888" i="7"/>
  <c r="W1961" i="7"/>
  <c r="W2001" i="7"/>
  <c r="W2182" i="7"/>
  <c r="O2292" i="7"/>
  <c r="S2317" i="7"/>
  <c r="W2342" i="7"/>
  <c r="P2386" i="7"/>
  <c r="V2522" i="7"/>
  <c r="W2553" i="7"/>
  <c r="W2593" i="7"/>
  <c r="W1247" i="7"/>
  <c r="W1504" i="7"/>
  <c r="X1533" i="7"/>
  <c r="U1690" i="7"/>
  <c r="P1735" i="7"/>
  <c r="X1836" i="7"/>
  <c r="W1868" i="7"/>
  <c r="W1900" i="7"/>
  <c r="X1977" i="7"/>
  <c r="X2024" i="7"/>
  <c r="W2254" i="7"/>
  <c r="W2285" i="7"/>
  <c r="X2321" i="7"/>
  <c r="X2402" i="7"/>
  <c r="X2513" i="7"/>
  <c r="X2545" i="7"/>
  <c r="X2577" i="7"/>
  <c r="X2609" i="7"/>
  <c r="W2641" i="7"/>
  <c r="W2713" i="7"/>
  <c r="P2869" i="7"/>
  <c r="W2893" i="7"/>
  <c r="V1209" i="7"/>
  <c r="W1807" i="7"/>
  <c r="X2048" i="7"/>
  <c r="O2338" i="7"/>
  <c r="W2663" i="7"/>
  <c r="S400" i="7"/>
  <c r="V431" i="7"/>
  <c r="X472" i="7"/>
  <c r="V503" i="7"/>
  <c r="R685" i="7"/>
  <c r="X715" i="7"/>
  <c r="R829" i="7"/>
  <c r="T905" i="7"/>
  <c r="V935" i="7"/>
  <c r="W965" i="7"/>
  <c r="S1016" i="7"/>
  <c r="W1193" i="7"/>
  <c r="W1225" i="7"/>
  <c r="V1297" i="7"/>
  <c r="W74" i="7"/>
  <c r="Q119" i="7"/>
  <c r="Q303" i="7"/>
  <c r="W374" i="7"/>
  <c r="W405" i="7"/>
  <c r="S546" i="7"/>
  <c r="U579" i="7"/>
  <c r="W642" i="7"/>
  <c r="W810" i="7"/>
  <c r="R893" i="7"/>
  <c r="Q925" i="7"/>
  <c r="W950" i="7"/>
  <c r="W981" i="7"/>
  <c r="P1193" i="7"/>
  <c r="W1329" i="7"/>
  <c r="W19" i="7"/>
  <c r="W51" i="7"/>
  <c r="W83" i="7"/>
  <c r="T187" i="7"/>
  <c r="W220" i="7"/>
  <c r="X335" i="7"/>
  <c r="W375" i="7"/>
  <c r="W473" i="7"/>
  <c r="Q510" i="7"/>
  <c r="X535" i="7"/>
  <c r="R569" i="7"/>
  <c r="V606" i="7"/>
  <c r="U645" i="7"/>
  <c r="W826" i="7"/>
  <c r="W896" i="7"/>
  <c r="W928" i="7"/>
  <c r="R1035" i="7"/>
  <c r="W1068" i="7"/>
  <c r="W1147" i="7"/>
  <c r="V1180" i="7"/>
  <c r="V1220" i="7"/>
  <c r="X59" i="7"/>
  <c r="Q414" i="7"/>
  <c r="X564" i="7"/>
  <c r="W644" i="7"/>
  <c r="Q681" i="7"/>
  <c r="P826" i="7"/>
  <c r="S870" i="7"/>
  <c r="V1086" i="7"/>
  <c r="W1116" i="7"/>
  <c r="V1149" i="7"/>
  <c r="T1183" i="7"/>
  <c r="R1320" i="7"/>
  <c r="S2" i="7"/>
  <c r="W45" i="7"/>
  <c r="X76" i="7"/>
  <c r="W108" i="7"/>
  <c r="W140" i="7"/>
  <c r="Q185" i="7"/>
  <c r="U209" i="7"/>
  <c r="W238" i="7"/>
  <c r="V414" i="7"/>
  <c r="V615" i="7"/>
  <c r="O774" i="7"/>
  <c r="T1050" i="7"/>
  <c r="W1078" i="7"/>
  <c r="Q1163" i="7"/>
  <c r="U1191" i="7"/>
  <c r="X1243" i="7"/>
  <c r="X1275" i="7"/>
  <c r="X1307" i="7"/>
  <c r="W6" i="7"/>
  <c r="T97" i="7"/>
  <c r="V279" i="7"/>
  <c r="W378" i="7"/>
  <c r="S480" i="7"/>
  <c r="U509" i="7"/>
  <c r="O631" i="7"/>
  <c r="W799" i="7"/>
  <c r="P977" i="7"/>
  <c r="S1013" i="7"/>
  <c r="V1041" i="7"/>
  <c r="P1086" i="7"/>
  <c r="O1317" i="7"/>
  <c r="V80" i="7"/>
  <c r="W157" i="7"/>
  <c r="W188" i="7"/>
  <c r="X223" i="7"/>
  <c r="X255" i="7"/>
  <c r="T305" i="7"/>
  <c r="X370" i="7"/>
  <c r="O463" i="7"/>
  <c r="S488" i="7"/>
  <c r="R558" i="7"/>
  <c r="S651" i="7"/>
  <c r="P721" i="7"/>
  <c r="S772" i="7"/>
  <c r="W861" i="7"/>
  <c r="X946" i="7"/>
  <c r="V979" i="7"/>
  <c r="P1142" i="7"/>
  <c r="W1215" i="7"/>
  <c r="W1286" i="7"/>
  <c r="O754" i="7"/>
  <c r="W1448" i="7"/>
  <c r="W1544" i="7"/>
  <c r="W1580" i="7"/>
  <c r="W1660" i="7"/>
  <c r="V1801" i="7"/>
  <c r="S1909" i="7"/>
  <c r="W1940" i="7"/>
  <c r="W1972" i="7"/>
  <c r="W2248" i="7"/>
  <c r="W2564" i="7"/>
  <c r="W2817" i="7"/>
  <c r="X2847" i="7"/>
  <c r="T1091" i="7"/>
  <c r="X2807" i="7"/>
  <c r="R207" i="7"/>
  <c r="T488" i="7"/>
  <c r="Q523" i="7"/>
  <c r="X699" i="7"/>
  <c r="O1338" i="7"/>
  <c r="Q1376" i="7"/>
  <c r="S1557" i="7"/>
  <c r="W1588" i="7"/>
  <c r="X2027" i="7"/>
  <c r="V2059" i="7"/>
  <c r="X2192" i="7"/>
  <c r="X2224" i="7"/>
  <c r="X2256" i="7"/>
  <c r="W2325" i="7"/>
  <c r="W2360" i="7"/>
  <c r="W2398" i="7"/>
  <c r="W2589" i="7"/>
  <c r="W2629" i="7"/>
  <c r="W2794" i="7"/>
  <c r="X2863" i="7"/>
  <c r="S2180" i="7"/>
  <c r="S1399" i="7"/>
  <c r="W1464" i="7"/>
  <c r="W1501" i="7"/>
  <c r="V1539" i="7"/>
  <c r="W1569" i="7"/>
  <c r="S1636" i="7"/>
  <c r="U1718" i="7"/>
  <c r="R1753" i="7"/>
  <c r="W1833" i="7"/>
  <c r="V1873" i="7"/>
  <c r="T1945" i="7"/>
  <c r="X1973" i="7"/>
  <c r="W2014" i="7"/>
  <c r="W2163" i="7"/>
  <c r="S2365" i="7"/>
  <c r="W2438" i="7"/>
  <c r="W2470" i="7"/>
  <c r="W2502" i="7"/>
  <c r="X2613" i="7"/>
  <c r="X2684" i="7"/>
  <c r="X2716" i="7"/>
  <c r="X2895" i="7"/>
  <c r="O1618" i="7"/>
  <c r="W2323" i="7"/>
  <c r="T2881" i="7"/>
  <c r="W917" i="7"/>
  <c r="X1347" i="7"/>
  <c r="W1388" i="7"/>
  <c r="X1501" i="7"/>
  <c r="S1543" i="7"/>
  <c r="W1570" i="7"/>
  <c r="T1609" i="7"/>
  <c r="R1645" i="7"/>
  <c r="T1681" i="7"/>
  <c r="X1756" i="7"/>
  <c r="W1865" i="7"/>
  <c r="W1935" i="7"/>
  <c r="P2030" i="7"/>
  <c r="X2099" i="7"/>
  <c r="W2211" i="7"/>
  <c r="W2319" i="7"/>
  <c r="X2353" i="7"/>
  <c r="X2645" i="7"/>
  <c r="W2748" i="7"/>
  <c r="Q2786" i="7"/>
  <c r="W2812" i="7"/>
  <c r="W2874" i="7"/>
  <c r="V1241" i="7"/>
  <c r="X1892" i="7"/>
  <c r="O2459" i="7"/>
  <c r="X2713" i="7"/>
  <c r="W16" i="7"/>
  <c r="S52" i="7"/>
  <c r="X118" i="7"/>
  <c r="Q876" i="7"/>
  <c r="W1405" i="7"/>
  <c r="O1540" i="7"/>
  <c r="S1645" i="7"/>
  <c r="O1726" i="7"/>
  <c r="U1760" i="7"/>
  <c r="W1796" i="7"/>
  <c r="V1836" i="7"/>
  <c r="R1981" i="7"/>
  <c r="S2020" i="7"/>
  <c r="W2054" i="7"/>
  <c r="V2086" i="7"/>
  <c r="V2118" i="7"/>
  <c r="V2150" i="7"/>
  <c r="V2182" i="7"/>
  <c r="X2211" i="7"/>
  <c r="S2397" i="7"/>
  <c r="W2797" i="7"/>
  <c r="X2649" i="7"/>
  <c r="W449" i="7"/>
  <c r="W1358" i="7"/>
  <c r="T1393" i="7"/>
  <c r="W1421" i="7"/>
  <c r="W1503" i="7"/>
  <c r="V1534" i="7"/>
  <c r="X1564" i="7"/>
  <c r="T1638" i="7"/>
  <c r="U1674" i="7"/>
  <c r="W1775" i="7"/>
  <c r="X1812" i="7"/>
  <c r="R1856" i="7"/>
  <c r="W1929" i="7"/>
  <c r="W2040" i="7"/>
  <c r="W2078" i="7"/>
  <c r="W2150" i="7"/>
  <c r="V2222" i="7"/>
  <c r="V2254" i="7"/>
  <c r="W2284" i="7"/>
  <c r="Q2424" i="7"/>
  <c r="W2640" i="7"/>
  <c r="W2680" i="7"/>
  <c r="U2760" i="7"/>
  <c r="V2869" i="7"/>
  <c r="R1664" i="7"/>
  <c r="X2689" i="7"/>
  <c r="Q1421" i="7"/>
  <c r="X1445" i="7"/>
  <c r="W1572" i="7"/>
  <c r="W1609" i="7"/>
  <c r="T1779" i="7"/>
  <c r="W1806" i="7"/>
  <c r="X1945" i="7"/>
  <c r="P2078" i="7"/>
  <c r="W2190" i="7"/>
  <c r="W2357" i="7"/>
  <c r="X2441" i="7"/>
  <c r="X2481" i="7"/>
  <c r="W2681" i="7"/>
  <c r="S765" i="7"/>
  <c r="Q1557" i="7"/>
  <c r="X2329" i="7"/>
  <c r="X2482" i="7"/>
  <c r="T2310" i="7"/>
  <c r="Q2748" i="7"/>
  <c r="P2011" i="7"/>
  <c r="U418" i="7"/>
  <c r="P1681" i="7"/>
  <c r="U681" i="7"/>
  <c r="P1357" i="7"/>
  <c r="T1680" i="7"/>
  <c r="P2356" i="7"/>
  <c r="P2598" i="7"/>
  <c r="P2775" i="7"/>
  <c r="W505" i="7"/>
  <c r="P1334" i="7"/>
  <c r="R1659" i="7"/>
  <c r="P762" i="7"/>
  <c r="T1581" i="7"/>
  <c r="P576" i="7"/>
  <c r="R223" i="7"/>
  <c r="S98" i="7"/>
  <c r="U506" i="7"/>
  <c r="T1043" i="7"/>
  <c r="T1645" i="7"/>
  <c r="V2708" i="7"/>
  <c r="P604" i="7"/>
  <c r="W1547" i="7"/>
  <c r="V2329" i="7"/>
  <c r="U329" i="7"/>
  <c r="W502" i="7"/>
  <c r="V1711" i="7"/>
  <c r="Q1544" i="7"/>
  <c r="Q477" i="7"/>
  <c r="V1207" i="7"/>
  <c r="V1852" i="7"/>
  <c r="T2376" i="7"/>
  <c r="Q73" i="7"/>
  <c r="P504" i="7"/>
  <c r="P1605" i="7"/>
  <c r="V2795" i="7"/>
  <c r="W25" i="7"/>
  <c r="W242" i="7"/>
  <c r="W541" i="7"/>
  <c r="W583" i="7"/>
  <c r="T613" i="7"/>
  <c r="S766" i="7"/>
  <c r="W794" i="7"/>
  <c r="R980" i="7"/>
  <c r="W1051" i="7"/>
  <c r="X1096" i="7"/>
  <c r="X1128" i="7"/>
  <c r="P1168" i="7"/>
  <c r="O2" i="7"/>
  <c r="AA2" i="7" s="1" a="1"/>
  <c r="AA2" i="7" s="1"/>
  <c r="P2" i="7"/>
  <c r="X159" i="7"/>
  <c r="W190" i="7"/>
  <c r="Q233" i="7"/>
  <c r="R418" i="7"/>
  <c r="W444" i="7"/>
  <c r="R484" i="7"/>
  <c r="W511" i="7"/>
  <c r="O592" i="7"/>
  <c r="X610" i="7"/>
  <c r="W856" i="7"/>
  <c r="S1025" i="7"/>
  <c r="W1052" i="7"/>
  <c r="W1083" i="7"/>
  <c r="P1241" i="7"/>
  <c r="W1265" i="7"/>
  <c r="W1297" i="7"/>
  <c r="W122" i="7"/>
  <c r="O199" i="7"/>
  <c r="X305" i="7"/>
  <c r="O390" i="7"/>
  <c r="X444" i="7"/>
  <c r="X688" i="7"/>
  <c r="X725" i="7"/>
  <c r="S761" i="7"/>
  <c r="V797" i="7"/>
  <c r="R870" i="7"/>
  <c r="X966" i="7"/>
  <c r="W20" i="7"/>
  <c r="W99" i="7"/>
  <c r="W131" i="7"/>
  <c r="Q168" i="7"/>
  <c r="W192" i="7"/>
  <c r="W283" i="7"/>
  <c r="W322" i="7"/>
  <c r="X359" i="7"/>
  <c r="R419" i="7"/>
  <c r="V447" i="7"/>
  <c r="W605" i="7"/>
  <c r="R716" i="7"/>
  <c r="X757" i="7"/>
  <c r="X788" i="7"/>
  <c r="W952" i="7"/>
  <c r="V984" i="7"/>
  <c r="R1020" i="7"/>
  <c r="V1054" i="7"/>
  <c r="X1219" i="7"/>
  <c r="R1256" i="7"/>
  <c r="T1286" i="7"/>
  <c r="Q283" i="7"/>
  <c r="S381" i="7"/>
  <c r="W440" i="7"/>
  <c r="W482" i="7"/>
  <c r="Q558" i="7"/>
  <c r="X586" i="7"/>
  <c r="V654" i="7"/>
  <c r="Q772" i="7"/>
  <c r="V813" i="7"/>
  <c r="S887" i="7"/>
  <c r="W953" i="7"/>
  <c r="W984" i="7"/>
  <c r="S1020" i="7"/>
  <c r="X61" i="7"/>
  <c r="W180" i="7"/>
  <c r="T219" i="7"/>
  <c r="X246" i="7"/>
  <c r="X315" i="7"/>
  <c r="W346" i="7"/>
  <c r="X412" i="7"/>
  <c r="W546" i="7"/>
  <c r="W623" i="7"/>
  <c r="V699" i="7"/>
  <c r="S733" i="7"/>
  <c r="X836" i="7"/>
  <c r="T871" i="7"/>
  <c r="X906" i="7"/>
  <c r="W1118" i="7"/>
  <c r="W1150" i="7"/>
  <c r="S1186" i="7"/>
  <c r="W1214" i="7"/>
  <c r="X338" i="7"/>
  <c r="W524" i="7"/>
  <c r="W588" i="7"/>
  <c r="W686" i="7"/>
  <c r="T1029" i="7"/>
  <c r="P1063" i="7"/>
  <c r="Q1101" i="7"/>
  <c r="X1182" i="7"/>
  <c r="W1326" i="7"/>
  <c r="T718" i="7"/>
  <c r="V747" i="7"/>
  <c r="W1345" i="7"/>
  <c r="W1377" i="7"/>
  <c r="P1491" i="7"/>
  <c r="V1515" i="7"/>
  <c r="P1637" i="7"/>
  <c r="W1698" i="7"/>
  <c r="W1738" i="7"/>
  <c r="R1775" i="7"/>
  <c r="W1846" i="7"/>
  <c r="W2012" i="7"/>
  <c r="V2051" i="7"/>
  <c r="X2080" i="7"/>
  <c r="X2112" i="7"/>
  <c r="X2144" i="7"/>
  <c r="X2176" i="7"/>
  <c r="W2287" i="7"/>
  <c r="W2316" i="7"/>
  <c r="W2351" i="7"/>
  <c r="W2381" i="7"/>
  <c r="W2413" i="7"/>
  <c r="W2444" i="7"/>
  <c r="W2484" i="7"/>
  <c r="Q2538" i="7"/>
  <c r="O2580" i="7"/>
  <c r="O2620" i="7"/>
  <c r="S2757" i="7"/>
  <c r="W2785" i="7"/>
  <c r="Q1437" i="7"/>
  <c r="Q2025" i="7"/>
  <c r="O1346" i="7"/>
  <c r="T1413" i="7"/>
  <c r="P1456" i="7"/>
  <c r="X1477" i="7"/>
  <c r="V1523" i="7"/>
  <c r="Q1630" i="7"/>
  <c r="V1700" i="7"/>
  <c r="S1821" i="7"/>
  <c r="W1855" i="7"/>
  <c r="X1964" i="7"/>
  <c r="X1996" i="7"/>
  <c r="V2107" i="7"/>
  <c r="W2296" i="7"/>
  <c r="Q2443" i="7"/>
  <c r="X2468" i="7"/>
  <c r="X2516" i="7"/>
  <c r="W2557" i="7"/>
  <c r="W2668" i="7"/>
  <c r="W2700" i="7"/>
  <c r="W2732" i="7"/>
  <c r="W2762" i="7"/>
  <c r="T2905" i="7"/>
  <c r="W1745" i="7"/>
  <c r="R1984" i="7"/>
  <c r="W2380" i="7"/>
  <c r="X2697" i="7"/>
  <c r="V1364" i="7"/>
  <c r="R1439" i="7"/>
  <c r="S1609" i="7"/>
  <c r="W1677" i="7"/>
  <c r="W2059" i="7"/>
  <c r="W2091" i="7"/>
  <c r="W2131" i="7"/>
  <c r="S2301" i="7"/>
  <c r="O2598" i="7"/>
  <c r="X2652" i="7"/>
  <c r="T1163" i="7"/>
  <c r="U1457" i="7"/>
  <c r="U1612" i="7"/>
  <c r="W1737" i="7"/>
  <c r="R622" i="7"/>
  <c r="W1435" i="7"/>
  <c r="R1620" i="7"/>
  <c r="P1693" i="7"/>
  <c r="X1724" i="7"/>
  <c r="U1836" i="7"/>
  <c r="V1905" i="7"/>
  <c r="W1991" i="7"/>
  <c r="X2067" i="7"/>
  <c r="X2139" i="7"/>
  <c r="X2179" i="7"/>
  <c r="W2251" i="7"/>
  <c r="X2289" i="7"/>
  <c r="W2392" i="7"/>
  <c r="W2431" i="7"/>
  <c r="X2685" i="7"/>
  <c r="X2717" i="7"/>
  <c r="P1651" i="7"/>
  <c r="X2450" i="7"/>
  <c r="W88" i="7"/>
  <c r="U160" i="7"/>
  <c r="X339" i="7"/>
  <c r="W456" i="7"/>
  <c r="W1459" i="7"/>
  <c r="W1488" i="7"/>
  <c r="W1613" i="7"/>
  <c r="W1718" i="7"/>
  <c r="V1875" i="7"/>
  <c r="W1905" i="7"/>
  <c r="X2251" i="7"/>
  <c r="W2283" i="7"/>
  <c r="W2327" i="7"/>
  <c r="W2355" i="7"/>
  <c r="V2433" i="7"/>
  <c r="R2541" i="7"/>
  <c r="W2568" i="7"/>
  <c r="W2600" i="7"/>
  <c r="W2632" i="7"/>
  <c r="Q2771" i="7"/>
  <c r="W2836" i="7"/>
  <c r="V1193" i="7"/>
  <c r="W2096" i="7"/>
  <c r="W2337" i="7"/>
  <c r="W823" i="7"/>
  <c r="P862" i="7"/>
  <c r="W1467" i="7"/>
  <c r="W1711" i="7"/>
  <c r="W1743" i="7"/>
  <c r="R1896" i="7"/>
  <c r="W1969" i="7"/>
  <c r="S2013" i="7"/>
  <c r="O2269" i="7"/>
  <c r="S2325" i="7"/>
  <c r="O2364" i="7"/>
  <c r="O2402" i="7"/>
  <c r="V2458" i="7"/>
  <c r="R2502" i="7"/>
  <c r="W2529" i="7"/>
  <c r="W2601" i="7"/>
  <c r="W2728" i="7"/>
  <c r="W2837" i="7"/>
  <c r="X1064" i="7"/>
  <c r="W1255" i="7"/>
  <c r="W1295" i="7"/>
  <c r="X1334" i="7"/>
  <c r="V1483" i="7"/>
  <c r="W1512" i="7"/>
  <c r="X1541" i="7"/>
  <c r="O1586" i="7"/>
  <c r="S1662" i="7"/>
  <c r="W1844" i="7"/>
  <c r="W1876" i="7"/>
  <c r="X2032" i="7"/>
  <c r="W2230" i="7"/>
  <c r="W2262" i="7"/>
  <c r="Q2299" i="7"/>
  <c r="O2427" i="7"/>
  <c r="X2521" i="7"/>
  <c r="X2553" i="7"/>
  <c r="X2585" i="7"/>
  <c r="X2617" i="7"/>
  <c r="W2649" i="7"/>
  <c r="X2837" i="7"/>
  <c r="T2872" i="7"/>
  <c r="W2900" i="7"/>
  <c r="V1353" i="7"/>
  <c r="X1852" i="7"/>
  <c r="W2080" i="7"/>
  <c r="O2374" i="7"/>
  <c r="X2791" i="7"/>
  <c r="C4" i="6" l="1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60" i="6"/>
  <c r="C261" i="6"/>
  <c r="C262" i="6"/>
  <c r="C263" i="6"/>
  <c r="C264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91" i="6"/>
  <c r="C292" i="6"/>
  <c r="C293" i="6"/>
  <c r="C294" i="6"/>
  <c r="C295" i="6"/>
  <c r="C296" i="6"/>
  <c r="C297" i="6"/>
  <c r="C298" i="6"/>
  <c r="C299" i="6"/>
  <c r="C300" i="6"/>
  <c r="C301" i="6"/>
  <c r="C302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22" i="6"/>
  <c r="C323" i="6"/>
  <c r="C324" i="6"/>
  <c r="C325" i="6"/>
  <c r="C326" i="6"/>
  <c r="C327" i="6"/>
  <c r="C328" i="6"/>
  <c r="C329" i="6"/>
  <c r="C330" i="6"/>
  <c r="C331" i="6"/>
  <c r="C332" i="6"/>
  <c r="C333" i="6"/>
  <c r="C334" i="6"/>
  <c r="C335" i="6"/>
  <c r="C336" i="6"/>
  <c r="C337" i="6"/>
  <c r="C338" i="6"/>
  <c r="C339" i="6"/>
  <c r="C340" i="6"/>
  <c r="C341" i="6"/>
  <c r="C342" i="6"/>
  <c r="C343" i="6"/>
  <c r="C344" i="6"/>
  <c r="C345" i="6"/>
  <c r="C346" i="6"/>
  <c r="C347" i="6"/>
  <c r="C348" i="6"/>
  <c r="C349" i="6"/>
  <c r="C350" i="6"/>
  <c r="C351" i="6"/>
  <c r="C352" i="6"/>
  <c r="C353" i="6"/>
  <c r="C354" i="6"/>
  <c r="C355" i="6"/>
  <c r="C356" i="6"/>
  <c r="C357" i="6"/>
  <c r="C358" i="6"/>
  <c r="C359" i="6"/>
  <c r="C360" i="6"/>
  <c r="C361" i="6"/>
  <c r="C362" i="6"/>
  <c r="C363" i="6"/>
  <c r="C364" i="6"/>
  <c r="C365" i="6"/>
  <c r="C366" i="6"/>
  <c r="C367" i="6"/>
  <c r="C368" i="6"/>
  <c r="C369" i="6"/>
  <c r="C370" i="6"/>
  <c r="C371" i="6"/>
  <c r="C372" i="6"/>
  <c r="C373" i="6"/>
  <c r="C374" i="6"/>
  <c r="C375" i="6"/>
  <c r="C376" i="6"/>
  <c r="C377" i="6"/>
  <c r="C378" i="6"/>
  <c r="C379" i="6"/>
  <c r="C380" i="6"/>
  <c r="C381" i="6"/>
  <c r="C382" i="6"/>
  <c r="C383" i="6"/>
  <c r="C384" i="6"/>
  <c r="C385" i="6"/>
  <c r="C386" i="6"/>
  <c r="C387" i="6"/>
  <c r="C388" i="6"/>
  <c r="C389" i="6"/>
  <c r="C390" i="6"/>
  <c r="C391" i="6"/>
  <c r="C392" i="6"/>
  <c r="C393" i="6"/>
  <c r="C394" i="6"/>
  <c r="C395" i="6"/>
  <c r="C396" i="6"/>
  <c r="C397" i="6"/>
  <c r="C398" i="6"/>
  <c r="C399" i="6"/>
  <c r="C400" i="6"/>
  <c r="C401" i="6"/>
  <c r="C402" i="6"/>
  <c r="C403" i="6"/>
  <c r="C404" i="6"/>
  <c r="C405" i="6"/>
  <c r="C406" i="6"/>
  <c r="C407" i="6"/>
  <c r="C408" i="6"/>
  <c r="C409" i="6"/>
  <c r="C410" i="6"/>
  <c r="C411" i="6"/>
  <c r="C412" i="6"/>
  <c r="C413" i="6"/>
  <c r="C414" i="6"/>
  <c r="C415" i="6"/>
  <c r="C416" i="6"/>
  <c r="C417" i="6"/>
  <c r="C418" i="6"/>
  <c r="C419" i="6"/>
  <c r="C420" i="6"/>
  <c r="C421" i="6"/>
  <c r="C422" i="6"/>
  <c r="C423" i="6"/>
  <c r="C424" i="6"/>
  <c r="C425" i="6"/>
  <c r="C426" i="6"/>
  <c r="C427" i="6"/>
  <c r="C428" i="6"/>
  <c r="C429" i="6"/>
  <c r="C430" i="6"/>
  <c r="C431" i="6"/>
  <c r="C432" i="6"/>
  <c r="C433" i="6"/>
  <c r="C434" i="6"/>
  <c r="C435" i="6"/>
  <c r="C436" i="6"/>
  <c r="C437" i="6"/>
  <c r="C438" i="6"/>
  <c r="C439" i="6"/>
  <c r="C440" i="6"/>
  <c r="C441" i="6"/>
  <c r="C442" i="6"/>
  <c r="C443" i="6"/>
  <c r="C444" i="6"/>
  <c r="C445" i="6"/>
  <c r="C446" i="6"/>
  <c r="C447" i="6"/>
  <c r="C448" i="6"/>
  <c r="C449" i="6"/>
  <c r="C450" i="6"/>
  <c r="C451" i="6"/>
  <c r="C452" i="6"/>
  <c r="C453" i="6"/>
  <c r="C454" i="6"/>
  <c r="C455" i="6"/>
  <c r="C456" i="6"/>
  <c r="C457" i="6"/>
  <c r="C458" i="6"/>
  <c r="C459" i="6"/>
  <c r="C460" i="6"/>
  <c r="C461" i="6"/>
  <c r="C462" i="6"/>
  <c r="C463" i="6"/>
  <c r="C464" i="6"/>
  <c r="C465" i="6"/>
  <c r="C466" i="6"/>
  <c r="C467" i="6"/>
  <c r="C468" i="6"/>
  <c r="C469" i="6"/>
  <c r="C470" i="6"/>
  <c r="C471" i="6"/>
  <c r="C472" i="6"/>
  <c r="C473" i="6"/>
  <c r="C474" i="6"/>
  <c r="C475" i="6"/>
  <c r="C476" i="6"/>
  <c r="C477" i="6"/>
  <c r="C478" i="6"/>
  <c r="C479" i="6"/>
  <c r="C480" i="6"/>
  <c r="C481" i="6"/>
  <c r="C482" i="6"/>
  <c r="C483" i="6"/>
  <c r="C484" i="6"/>
  <c r="C485" i="6"/>
  <c r="C486" i="6"/>
  <c r="C487" i="6"/>
  <c r="C488" i="6"/>
  <c r="C489" i="6"/>
  <c r="C490" i="6"/>
  <c r="C491" i="6"/>
  <c r="C492" i="6"/>
  <c r="C493" i="6"/>
  <c r="C494" i="6"/>
  <c r="C495" i="6"/>
  <c r="C496" i="6"/>
  <c r="C497" i="6"/>
  <c r="C498" i="6"/>
  <c r="C499" i="6"/>
  <c r="C500" i="6"/>
  <c r="C501" i="6"/>
  <c r="C502" i="6"/>
  <c r="C503" i="6"/>
  <c r="C504" i="6"/>
  <c r="C505" i="6"/>
  <c r="C506" i="6"/>
  <c r="C507" i="6"/>
  <c r="C508" i="6"/>
  <c r="C509" i="6"/>
  <c r="C510" i="6"/>
  <c r="C511" i="6"/>
  <c r="C512" i="6"/>
  <c r="C513" i="6"/>
  <c r="C514" i="6"/>
  <c r="C515" i="6"/>
  <c r="C516" i="6"/>
  <c r="C517" i="6"/>
  <c r="C518" i="6"/>
  <c r="C519" i="6"/>
  <c r="C520" i="6"/>
  <c r="C521" i="6"/>
  <c r="C522" i="6"/>
  <c r="C523" i="6"/>
  <c r="C524" i="6"/>
  <c r="C525" i="6"/>
  <c r="C526" i="6"/>
  <c r="C527" i="6"/>
  <c r="C528" i="6"/>
  <c r="C529" i="6"/>
  <c r="C530" i="6"/>
  <c r="C531" i="6"/>
  <c r="C532" i="6"/>
  <c r="C533" i="6"/>
  <c r="C534" i="6"/>
  <c r="C535" i="6"/>
  <c r="C536" i="6"/>
  <c r="C537" i="6"/>
  <c r="C538" i="6"/>
  <c r="C539" i="6"/>
  <c r="C540" i="6"/>
  <c r="C541" i="6"/>
  <c r="C542" i="6"/>
  <c r="C543" i="6"/>
  <c r="C544" i="6"/>
  <c r="C545" i="6"/>
  <c r="C546" i="6"/>
  <c r="C547" i="6"/>
  <c r="C548" i="6"/>
  <c r="C549" i="6"/>
  <c r="C550" i="6"/>
  <c r="C551" i="6"/>
  <c r="C552" i="6"/>
  <c r="C553" i="6"/>
  <c r="C554" i="6"/>
  <c r="C555" i="6"/>
  <c r="C556" i="6"/>
  <c r="C557" i="6"/>
  <c r="C558" i="6"/>
  <c r="C559" i="6"/>
  <c r="C560" i="6"/>
  <c r="C561" i="6"/>
  <c r="C562" i="6"/>
  <c r="C563" i="6"/>
  <c r="C564" i="6"/>
  <c r="C565" i="6"/>
  <c r="C566" i="6"/>
  <c r="C567" i="6"/>
  <c r="C568" i="6"/>
  <c r="C569" i="6"/>
  <c r="C570" i="6"/>
  <c r="C571" i="6"/>
  <c r="C572" i="6"/>
  <c r="C573" i="6"/>
  <c r="C574" i="6"/>
  <c r="C575" i="6"/>
  <c r="C576" i="6"/>
  <c r="C577" i="6"/>
  <c r="C578" i="6"/>
  <c r="C579" i="6"/>
  <c r="C580" i="6"/>
  <c r="C581" i="6"/>
  <c r="C582" i="6"/>
  <c r="C583" i="6"/>
  <c r="C584" i="6"/>
  <c r="C585" i="6"/>
  <c r="C586" i="6"/>
  <c r="C587" i="6"/>
  <c r="C588" i="6"/>
  <c r="C589" i="6"/>
  <c r="C590" i="6"/>
  <c r="C591" i="6"/>
  <c r="C592" i="6"/>
  <c r="C593" i="6"/>
  <c r="C594" i="6"/>
  <c r="C595" i="6"/>
  <c r="C596" i="6"/>
  <c r="C597" i="6"/>
  <c r="C598" i="6"/>
  <c r="C599" i="6"/>
  <c r="C600" i="6"/>
  <c r="C601" i="6"/>
  <c r="C602" i="6"/>
  <c r="C603" i="6"/>
  <c r="C604" i="6"/>
  <c r="C605" i="6"/>
  <c r="C606" i="6"/>
  <c r="C607" i="6"/>
  <c r="C608" i="6"/>
  <c r="C609" i="6"/>
  <c r="C610" i="6"/>
  <c r="C611" i="6"/>
  <c r="C612" i="6"/>
  <c r="C613" i="6"/>
  <c r="C614" i="6"/>
  <c r="C615" i="6"/>
  <c r="C616" i="6"/>
  <c r="C617" i="6"/>
  <c r="C618" i="6"/>
  <c r="C619" i="6"/>
  <c r="C620" i="6"/>
  <c r="C621" i="6"/>
  <c r="C622" i="6"/>
  <c r="C623" i="6"/>
  <c r="C624" i="6"/>
  <c r="C625" i="6"/>
  <c r="C626" i="6"/>
  <c r="C627" i="6"/>
  <c r="C628" i="6"/>
  <c r="C629" i="6"/>
  <c r="C630" i="6"/>
  <c r="C631" i="6"/>
  <c r="C632" i="6"/>
  <c r="C633" i="6"/>
  <c r="C634" i="6"/>
  <c r="C635" i="6"/>
  <c r="C636" i="6"/>
  <c r="C637" i="6"/>
  <c r="C638" i="6"/>
  <c r="C639" i="6"/>
  <c r="C640" i="6"/>
  <c r="C641" i="6"/>
  <c r="C642" i="6"/>
  <c r="C643" i="6"/>
  <c r="C644" i="6"/>
  <c r="C645" i="6"/>
  <c r="C646" i="6"/>
  <c r="C647" i="6"/>
  <c r="C648" i="6"/>
  <c r="C649" i="6"/>
  <c r="C650" i="6"/>
  <c r="C651" i="6"/>
  <c r="C652" i="6"/>
  <c r="C653" i="6"/>
  <c r="C654" i="6"/>
  <c r="C655" i="6"/>
  <c r="C656" i="6"/>
  <c r="C657" i="6"/>
  <c r="C658" i="6"/>
  <c r="C659" i="6"/>
  <c r="C660" i="6"/>
  <c r="C661" i="6"/>
  <c r="C662" i="6"/>
  <c r="C663" i="6"/>
  <c r="C664" i="6"/>
  <c r="C665" i="6"/>
  <c r="C666" i="6"/>
  <c r="C667" i="6"/>
  <c r="C668" i="6"/>
  <c r="C669" i="6"/>
  <c r="C670" i="6"/>
  <c r="C671" i="6"/>
  <c r="C672" i="6"/>
  <c r="C673" i="6"/>
  <c r="C674" i="6"/>
  <c r="C675" i="6"/>
  <c r="C676" i="6"/>
  <c r="C677" i="6"/>
  <c r="C678" i="6"/>
  <c r="C679" i="6"/>
  <c r="C680" i="6"/>
  <c r="C681" i="6"/>
  <c r="C682" i="6"/>
  <c r="C683" i="6"/>
  <c r="C684" i="6"/>
  <c r="C685" i="6"/>
  <c r="C686" i="6"/>
  <c r="C687" i="6"/>
  <c r="C688" i="6"/>
  <c r="C689" i="6"/>
  <c r="C690" i="6"/>
  <c r="C691" i="6"/>
  <c r="C692" i="6"/>
  <c r="C693" i="6"/>
  <c r="C694" i="6"/>
  <c r="C695" i="6"/>
  <c r="C696" i="6"/>
  <c r="C697" i="6"/>
  <c r="C698" i="6"/>
  <c r="C699" i="6"/>
  <c r="C700" i="6"/>
  <c r="C701" i="6"/>
  <c r="C702" i="6"/>
  <c r="C703" i="6"/>
  <c r="C704" i="6"/>
  <c r="C705" i="6"/>
  <c r="C706" i="6"/>
  <c r="C707" i="6"/>
  <c r="C708" i="6"/>
  <c r="C709" i="6"/>
  <c r="C710" i="6"/>
  <c r="C711" i="6"/>
  <c r="C712" i="6"/>
  <c r="C713" i="6"/>
  <c r="C714" i="6"/>
  <c r="C715" i="6"/>
  <c r="C716" i="6"/>
  <c r="C717" i="6"/>
  <c r="C718" i="6"/>
  <c r="C719" i="6"/>
  <c r="C720" i="6"/>
  <c r="C721" i="6"/>
  <c r="C722" i="6"/>
  <c r="C723" i="6"/>
  <c r="C724" i="6"/>
  <c r="C725" i="6"/>
  <c r="C726" i="6"/>
  <c r="C727" i="6"/>
  <c r="C728" i="6"/>
  <c r="C729" i="6"/>
  <c r="C730" i="6"/>
  <c r="C731" i="6"/>
  <c r="C732" i="6"/>
  <c r="C733" i="6"/>
  <c r="C734" i="6"/>
  <c r="C735" i="6"/>
  <c r="C736" i="6"/>
  <c r="C737" i="6"/>
  <c r="C738" i="6"/>
  <c r="C739" i="6"/>
  <c r="C740" i="6"/>
  <c r="C741" i="6"/>
  <c r="C742" i="6"/>
  <c r="C743" i="6"/>
  <c r="C744" i="6"/>
  <c r="C745" i="6"/>
  <c r="C746" i="6"/>
  <c r="C747" i="6"/>
  <c r="C748" i="6"/>
  <c r="C749" i="6"/>
  <c r="C750" i="6"/>
  <c r="C751" i="6"/>
  <c r="C752" i="6"/>
  <c r="C753" i="6"/>
  <c r="C754" i="6"/>
  <c r="C755" i="6"/>
  <c r="C756" i="6"/>
  <c r="C757" i="6"/>
  <c r="C758" i="6"/>
  <c r="C759" i="6"/>
  <c r="C760" i="6"/>
  <c r="C761" i="6"/>
  <c r="C762" i="6"/>
  <c r="C763" i="6"/>
  <c r="C764" i="6"/>
  <c r="C765" i="6"/>
  <c r="C766" i="6"/>
  <c r="C767" i="6"/>
  <c r="C768" i="6"/>
  <c r="C769" i="6"/>
  <c r="C770" i="6"/>
  <c r="C771" i="6"/>
  <c r="C772" i="6"/>
  <c r="C773" i="6"/>
  <c r="C774" i="6"/>
  <c r="C775" i="6"/>
  <c r="C776" i="6"/>
  <c r="C777" i="6"/>
  <c r="C778" i="6"/>
  <c r="C779" i="6"/>
  <c r="C780" i="6"/>
  <c r="C781" i="6"/>
  <c r="C782" i="6"/>
  <c r="C783" i="6"/>
  <c r="C784" i="6"/>
  <c r="C785" i="6"/>
  <c r="C786" i="6"/>
  <c r="C787" i="6"/>
  <c r="C788" i="6"/>
  <c r="C789" i="6"/>
  <c r="C790" i="6"/>
  <c r="C791" i="6"/>
  <c r="C792" i="6"/>
  <c r="C793" i="6"/>
  <c r="C794" i="6"/>
  <c r="C795" i="6"/>
  <c r="C796" i="6"/>
  <c r="C797" i="6"/>
  <c r="C798" i="6"/>
  <c r="C799" i="6"/>
  <c r="C800" i="6"/>
  <c r="C801" i="6"/>
  <c r="C802" i="6"/>
  <c r="C803" i="6"/>
  <c r="C804" i="6"/>
  <c r="C805" i="6"/>
  <c r="C806" i="6"/>
  <c r="C807" i="6"/>
  <c r="C808" i="6"/>
  <c r="C809" i="6"/>
  <c r="C810" i="6"/>
  <c r="C811" i="6"/>
  <c r="C812" i="6"/>
  <c r="C813" i="6"/>
  <c r="C814" i="6"/>
  <c r="C815" i="6"/>
  <c r="C816" i="6"/>
  <c r="C817" i="6"/>
  <c r="C818" i="6"/>
  <c r="C819" i="6"/>
  <c r="C820" i="6"/>
  <c r="C821" i="6"/>
  <c r="C822" i="6"/>
  <c r="C823" i="6"/>
  <c r="C824" i="6"/>
  <c r="C825" i="6"/>
  <c r="C826" i="6"/>
  <c r="C827" i="6"/>
  <c r="C828" i="6"/>
  <c r="C829" i="6"/>
  <c r="C830" i="6"/>
  <c r="C831" i="6"/>
  <c r="C832" i="6"/>
  <c r="C833" i="6"/>
  <c r="C834" i="6"/>
  <c r="C835" i="6"/>
  <c r="C836" i="6"/>
  <c r="C837" i="6"/>
  <c r="C838" i="6"/>
  <c r="C839" i="6"/>
  <c r="C840" i="6"/>
  <c r="C841" i="6"/>
  <c r="C842" i="6"/>
  <c r="C843" i="6"/>
  <c r="C844" i="6"/>
  <c r="C845" i="6"/>
  <c r="C846" i="6"/>
  <c r="C847" i="6"/>
  <c r="C848" i="6"/>
  <c r="C849" i="6"/>
  <c r="C850" i="6"/>
  <c r="C851" i="6"/>
  <c r="C852" i="6"/>
  <c r="C853" i="6"/>
  <c r="C854" i="6"/>
  <c r="C855" i="6"/>
  <c r="C856" i="6"/>
  <c r="C857" i="6"/>
  <c r="C858" i="6"/>
  <c r="C859" i="6"/>
  <c r="C860" i="6"/>
  <c r="C861" i="6"/>
  <c r="C862" i="6"/>
  <c r="C863" i="6"/>
  <c r="C864" i="6"/>
  <c r="C865" i="6"/>
  <c r="C866" i="6"/>
  <c r="C867" i="6"/>
  <c r="C868" i="6"/>
  <c r="C869" i="6"/>
  <c r="C870" i="6"/>
  <c r="C871" i="6"/>
  <c r="C872" i="6"/>
  <c r="C873" i="6"/>
  <c r="C874" i="6"/>
  <c r="C875" i="6"/>
  <c r="C876" i="6"/>
  <c r="C877" i="6"/>
  <c r="C878" i="6"/>
  <c r="C879" i="6"/>
  <c r="C880" i="6"/>
  <c r="C881" i="6"/>
  <c r="C882" i="6"/>
  <c r="C883" i="6"/>
  <c r="C884" i="6"/>
  <c r="C885" i="6"/>
  <c r="C886" i="6"/>
  <c r="C887" i="6"/>
  <c r="C888" i="6"/>
  <c r="C889" i="6"/>
  <c r="C890" i="6"/>
  <c r="C891" i="6"/>
  <c r="C892" i="6"/>
  <c r="C893" i="6"/>
  <c r="C894" i="6"/>
  <c r="C895" i="6"/>
  <c r="C896" i="6"/>
  <c r="C897" i="6"/>
  <c r="C898" i="6"/>
  <c r="C899" i="6"/>
  <c r="C900" i="6"/>
  <c r="C901" i="6"/>
  <c r="C902" i="6"/>
  <c r="C903" i="6"/>
  <c r="C904" i="6"/>
  <c r="C905" i="6"/>
  <c r="C906" i="6"/>
  <c r="C907" i="6"/>
  <c r="C908" i="6"/>
  <c r="C909" i="6"/>
  <c r="C910" i="6"/>
  <c r="C911" i="6"/>
  <c r="C912" i="6"/>
  <c r="C913" i="6"/>
  <c r="C914" i="6"/>
  <c r="C915" i="6"/>
  <c r="C916" i="6"/>
  <c r="C917" i="6"/>
  <c r="C918" i="6"/>
  <c r="C919" i="6"/>
  <c r="C920" i="6"/>
  <c r="C921" i="6"/>
  <c r="C922" i="6"/>
  <c r="C923" i="6"/>
  <c r="C924" i="6"/>
  <c r="C925" i="6"/>
  <c r="C926" i="6"/>
  <c r="C927" i="6"/>
  <c r="C928" i="6"/>
  <c r="C929" i="6"/>
  <c r="C930" i="6"/>
  <c r="C931" i="6"/>
  <c r="C932" i="6"/>
  <c r="C933" i="6"/>
  <c r="C934" i="6"/>
  <c r="C935" i="6"/>
  <c r="C936" i="6"/>
  <c r="C937" i="6"/>
  <c r="C938" i="6"/>
  <c r="C939" i="6"/>
  <c r="C940" i="6"/>
  <c r="C941" i="6"/>
  <c r="C942" i="6"/>
  <c r="C943" i="6"/>
  <c r="C944" i="6"/>
  <c r="C945" i="6"/>
  <c r="C946" i="6"/>
  <c r="C947" i="6"/>
  <c r="C948" i="6"/>
  <c r="C949" i="6"/>
  <c r="C950" i="6"/>
  <c r="C951" i="6"/>
  <c r="C952" i="6"/>
  <c r="C953" i="6"/>
  <c r="C954" i="6"/>
  <c r="C955" i="6"/>
  <c r="C956" i="6"/>
  <c r="C957" i="6"/>
  <c r="C958" i="6"/>
  <c r="C959" i="6"/>
  <c r="C960" i="6"/>
  <c r="C961" i="6"/>
  <c r="C962" i="6"/>
  <c r="C963" i="6"/>
  <c r="C964" i="6"/>
  <c r="C965" i="6"/>
  <c r="C966" i="6"/>
  <c r="C967" i="6"/>
  <c r="C968" i="6"/>
  <c r="C969" i="6"/>
  <c r="C970" i="6"/>
  <c r="C971" i="6"/>
  <c r="C972" i="6"/>
  <c r="C973" i="6"/>
  <c r="C974" i="6"/>
  <c r="C975" i="6"/>
  <c r="C976" i="6"/>
  <c r="C977" i="6"/>
  <c r="C978" i="6"/>
  <c r="C979" i="6"/>
  <c r="C980" i="6"/>
  <c r="C981" i="6"/>
  <c r="C982" i="6"/>
  <c r="C983" i="6"/>
  <c r="C984" i="6"/>
  <c r="C985" i="6"/>
  <c r="C986" i="6"/>
  <c r="C987" i="6"/>
  <c r="C988" i="6"/>
  <c r="C989" i="6"/>
  <c r="C990" i="6"/>
  <c r="C991" i="6"/>
  <c r="C992" i="6"/>
  <c r="C993" i="6"/>
  <c r="C994" i="6"/>
  <c r="C995" i="6"/>
  <c r="C996" i="6"/>
  <c r="C997" i="6"/>
  <c r="C998" i="6"/>
  <c r="C999" i="6"/>
  <c r="C1000" i="6"/>
  <c r="C1001" i="6"/>
  <c r="C1002" i="6"/>
  <c r="C1003" i="6"/>
  <c r="C1004" i="6"/>
  <c r="C1005" i="6"/>
  <c r="C1006" i="6"/>
  <c r="C1007" i="6"/>
  <c r="C1008" i="6"/>
  <c r="C1009" i="6"/>
  <c r="C1010" i="6"/>
  <c r="C1011" i="6"/>
  <c r="C1012" i="6"/>
  <c r="C1013" i="6"/>
  <c r="C1014" i="6"/>
  <c r="C1015" i="6"/>
  <c r="C1016" i="6"/>
  <c r="C1017" i="6"/>
  <c r="C1018" i="6"/>
  <c r="C1019" i="6"/>
  <c r="C1020" i="6"/>
  <c r="C1021" i="6"/>
  <c r="C1022" i="6"/>
  <c r="C1023" i="6"/>
  <c r="C1024" i="6"/>
  <c r="C1025" i="6"/>
  <c r="C1026" i="6"/>
  <c r="C1027" i="6"/>
  <c r="C1028" i="6"/>
  <c r="C1029" i="6"/>
  <c r="C1030" i="6"/>
  <c r="C1031" i="6"/>
  <c r="C1032" i="6"/>
  <c r="C1033" i="6"/>
  <c r="C1034" i="6"/>
  <c r="C1035" i="6"/>
  <c r="C1036" i="6"/>
  <c r="C1037" i="6"/>
  <c r="C1038" i="6"/>
  <c r="C1039" i="6"/>
  <c r="C1040" i="6"/>
  <c r="C1041" i="6"/>
  <c r="C1042" i="6"/>
  <c r="C1043" i="6"/>
  <c r="C1044" i="6"/>
  <c r="C1045" i="6"/>
  <c r="C1046" i="6"/>
  <c r="C1047" i="6"/>
  <c r="C1048" i="6"/>
  <c r="C1049" i="6"/>
  <c r="C1050" i="6"/>
  <c r="C1051" i="6"/>
  <c r="C1052" i="6"/>
  <c r="C1053" i="6"/>
  <c r="C1054" i="6"/>
  <c r="C1055" i="6"/>
  <c r="C1056" i="6"/>
  <c r="C1057" i="6"/>
  <c r="C1058" i="6"/>
  <c r="C1059" i="6"/>
  <c r="C1060" i="6"/>
  <c r="C1061" i="6"/>
  <c r="C1062" i="6"/>
  <c r="C1063" i="6"/>
  <c r="C1064" i="6"/>
  <c r="C1065" i="6"/>
  <c r="C1066" i="6"/>
  <c r="C1067" i="6"/>
  <c r="C1068" i="6"/>
  <c r="C1069" i="6"/>
  <c r="C1070" i="6"/>
  <c r="C1071" i="6"/>
  <c r="C1072" i="6"/>
  <c r="C1073" i="6"/>
  <c r="C1074" i="6"/>
  <c r="C1075" i="6"/>
  <c r="C1076" i="6"/>
  <c r="C1077" i="6"/>
  <c r="C1078" i="6"/>
  <c r="C1079" i="6"/>
  <c r="C1080" i="6"/>
  <c r="C1081" i="6"/>
  <c r="C1082" i="6"/>
  <c r="C1083" i="6"/>
  <c r="C1084" i="6"/>
  <c r="C1085" i="6"/>
  <c r="C1086" i="6"/>
  <c r="C1087" i="6"/>
  <c r="C1088" i="6"/>
  <c r="C1089" i="6"/>
  <c r="C1090" i="6"/>
  <c r="C1091" i="6"/>
  <c r="C1092" i="6"/>
  <c r="C1093" i="6"/>
  <c r="C1094" i="6"/>
  <c r="C1095" i="6"/>
  <c r="C1096" i="6"/>
  <c r="C1097" i="6"/>
  <c r="C1098" i="6"/>
  <c r="C1099" i="6"/>
  <c r="C1100" i="6"/>
  <c r="C1101" i="6"/>
  <c r="C1102" i="6"/>
  <c r="C1103" i="6"/>
  <c r="C1104" i="6"/>
  <c r="C1105" i="6"/>
  <c r="C1106" i="6"/>
  <c r="C1107" i="6"/>
  <c r="C1108" i="6"/>
  <c r="C1109" i="6"/>
  <c r="C1110" i="6"/>
  <c r="C1111" i="6"/>
  <c r="C1112" i="6"/>
  <c r="C1113" i="6"/>
  <c r="C1114" i="6"/>
  <c r="C1115" i="6"/>
  <c r="C1116" i="6"/>
  <c r="C1117" i="6"/>
  <c r="C1118" i="6"/>
  <c r="C1119" i="6"/>
  <c r="C1120" i="6"/>
  <c r="C1121" i="6"/>
  <c r="C1122" i="6"/>
  <c r="C1123" i="6"/>
  <c r="C1124" i="6"/>
  <c r="C1125" i="6"/>
  <c r="C1126" i="6"/>
  <c r="C1127" i="6"/>
  <c r="C1128" i="6"/>
  <c r="C1129" i="6"/>
  <c r="C1130" i="6"/>
  <c r="C1131" i="6"/>
  <c r="C1132" i="6"/>
  <c r="C1133" i="6"/>
  <c r="C1134" i="6"/>
  <c r="C1135" i="6"/>
  <c r="C1136" i="6"/>
  <c r="C1137" i="6"/>
  <c r="C1138" i="6"/>
  <c r="C1139" i="6"/>
  <c r="C1140" i="6"/>
  <c r="C1141" i="6"/>
  <c r="C1142" i="6"/>
  <c r="C1143" i="6"/>
  <c r="C1144" i="6"/>
  <c r="C1145" i="6"/>
  <c r="C1146" i="6"/>
  <c r="C1147" i="6"/>
  <c r="C1148" i="6"/>
  <c r="C1149" i="6"/>
  <c r="C1150" i="6"/>
  <c r="C1151" i="6"/>
  <c r="C1152" i="6"/>
  <c r="C1153" i="6"/>
  <c r="C1154" i="6"/>
  <c r="C1155" i="6"/>
  <c r="C1156" i="6"/>
  <c r="C1157" i="6"/>
  <c r="C1158" i="6"/>
  <c r="C1159" i="6"/>
  <c r="C1160" i="6"/>
  <c r="C1161" i="6"/>
  <c r="C1162" i="6"/>
  <c r="C1163" i="6"/>
  <c r="C1164" i="6"/>
  <c r="C1165" i="6"/>
  <c r="C1166" i="6"/>
  <c r="C1167" i="6"/>
  <c r="C1168" i="6"/>
  <c r="C1169" i="6"/>
  <c r="C1170" i="6"/>
  <c r="C1171" i="6"/>
  <c r="C1172" i="6"/>
  <c r="C1173" i="6"/>
  <c r="C1174" i="6"/>
  <c r="C1175" i="6"/>
  <c r="C1176" i="6"/>
  <c r="C1177" i="6"/>
  <c r="C1178" i="6"/>
  <c r="C1179" i="6"/>
  <c r="C1180" i="6"/>
  <c r="C1181" i="6"/>
  <c r="C1182" i="6"/>
  <c r="C1183" i="6"/>
  <c r="C1184" i="6"/>
  <c r="C1185" i="6"/>
  <c r="C1186" i="6"/>
  <c r="C1187" i="6"/>
  <c r="C1188" i="6"/>
  <c r="C1189" i="6"/>
  <c r="C1190" i="6"/>
  <c r="C1191" i="6"/>
  <c r="C1192" i="6"/>
  <c r="C1193" i="6"/>
  <c r="C1194" i="6"/>
  <c r="C1195" i="6"/>
  <c r="C1196" i="6"/>
  <c r="C1197" i="6"/>
  <c r="C1198" i="6"/>
  <c r="C1199" i="6"/>
  <c r="C1200" i="6"/>
  <c r="C1201" i="6"/>
  <c r="C1202" i="6"/>
  <c r="C1203" i="6"/>
  <c r="C1204" i="6"/>
  <c r="C1205" i="6"/>
  <c r="C1206" i="6"/>
  <c r="C1207" i="6"/>
  <c r="C1208" i="6"/>
  <c r="C1209" i="6"/>
  <c r="C1210" i="6"/>
  <c r="C1211" i="6"/>
  <c r="C1212" i="6"/>
  <c r="C1213" i="6"/>
  <c r="C1214" i="6"/>
  <c r="C1215" i="6"/>
  <c r="C1216" i="6"/>
  <c r="C1217" i="6"/>
  <c r="C1218" i="6"/>
  <c r="C1219" i="6"/>
  <c r="C1220" i="6"/>
  <c r="C1221" i="6"/>
  <c r="C1222" i="6"/>
  <c r="C1223" i="6"/>
  <c r="C1224" i="6"/>
  <c r="C1225" i="6"/>
  <c r="C1226" i="6"/>
  <c r="C1227" i="6"/>
  <c r="C1228" i="6"/>
  <c r="C1229" i="6"/>
  <c r="C1230" i="6"/>
  <c r="C1231" i="6"/>
  <c r="C1232" i="6"/>
  <c r="C1233" i="6"/>
  <c r="C1234" i="6"/>
  <c r="C1235" i="6"/>
  <c r="C1236" i="6"/>
  <c r="C1237" i="6"/>
  <c r="C1238" i="6"/>
  <c r="C1239" i="6"/>
  <c r="C1240" i="6"/>
  <c r="C1241" i="6"/>
  <c r="C1242" i="6"/>
  <c r="C1243" i="6"/>
  <c r="C1244" i="6"/>
  <c r="C1245" i="6"/>
  <c r="C1246" i="6"/>
  <c r="C1247" i="6"/>
  <c r="C1248" i="6"/>
  <c r="C1249" i="6"/>
  <c r="C1250" i="6"/>
  <c r="C1251" i="6"/>
  <c r="C1252" i="6"/>
  <c r="C1253" i="6"/>
  <c r="C1254" i="6"/>
  <c r="C1255" i="6"/>
  <c r="C1256" i="6"/>
  <c r="C1257" i="6"/>
  <c r="C1258" i="6"/>
  <c r="C1259" i="6"/>
  <c r="C1260" i="6"/>
  <c r="C1261" i="6"/>
  <c r="C1262" i="6"/>
  <c r="C1263" i="6"/>
  <c r="C1264" i="6"/>
  <c r="C1265" i="6"/>
  <c r="C1266" i="6"/>
  <c r="C1267" i="6"/>
  <c r="C1268" i="6"/>
  <c r="C1269" i="6"/>
  <c r="C1270" i="6"/>
  <c r="C1271" i="6"/>
  <c r="C1272" i="6"/>
  <c r="C1273" i="6"/>
  <c r="C1274" i="6"/>
  <c r="C1275" i="6"/>
  <c r="C1276" i="6"/>
  <c r="C1277" i="6"/>
  <c r="C1278" i="6"/>
  <c r="C1279" i="6"/>
  <c r="C1280" i="6"/>
  <c r="C1281" i="6"/>
  <c r="C1282" i="6"/>
  <c r="C1283" i="6"/>
  <c r="C1284" i="6"/>
  <c r="C1285" i="6"/>
  <c r="C1286" i="6"/>
  <c r="C1287" i="6"/>
  <c r="C1288" i="6"/>
  <c r="C1289" i="6"/>
  <c r="C1290" i="6"/>
  <c r="C1291" i="6"/>
  <c r="C1292" i="6"/>
  <c r="C1293" i="6"/>
  <c r="C1294" i="6"/>
  <c r="C1295" i="6"/>
  <c r="C1296" i="6"/>
  <c r="C1297" i="6"/>
  <c r="C1298" i="6"/>
  <c r="C1299" i="6"/>
  <c r="C1300" i="6"/>
  <c r="C1301" i="6"/>
  <c r="C1302" i="6"/>
  <c r="C1303" i="6"/>
  <c r="C1304" i="6"/>
  <c r="C1305" i="6"/>
  <c r="C1306" i="6"/>
  <c r="C1307" i="6"/>
  <c r="C1308" i="6"/>
  <c r="C1309" i="6"/>
  <c r="C1310" i="6"/>
  <c r="C1311" i="6"/>
  <c r="C1312" i="6"/>
  <c r="C1313" i="6"/>
  <c r="C1314" i="6"/>
  <c r="C1315" i="6"/>
  <c r="C1316" i="6"/>
  <c r="C1317" i="6"/>
  <c r="C1318" i="6"/>
  <c r="C1319" i="6"/>
  <c r="C1320" i="6"/>
  <c r="C1321" i="6"/>
  <c r="C1322" i="6"/>
  <c r="C1323" i="6"/>
  <c r="C1324" i="6"/>
  <c r="C1325" i="6"/>
  <c r="C1326" i="6"/>
  <c r="C1327" i="6"/>
  <c r="C1328" i="6"/>
  <c r="C1329" i="6"/>
  <c r="C1330" i="6"/>
  <c r="C1331" i="6"/>
  <c r="C1332" i="6"/>
  <c r="C1333" i="6"/>
  <c r="C1334" i="6"/>
  <c r="C1335" i="6"/>
  <c r="C1336" i="6"/>
  <c r="C1337" i="6"/>
  <c r="C1338" i="6"/>
  <c r="C1339" i="6"/>
  <c r="C1340" i="6"/>
  <c r="C1341" i="6"/>
  <c r="C1342" i="6"/>
  <c r="C1343" i="6"/>
  <c r="C1344" i="6"/>
  <c r="C1345" i="6"/>
  <c r="C1346" i="6"/>
  <c r="C1347" i="6"/>
  <c r="C1348" i="6"/>
  <c r="C1349" i="6"/>
  <c r="C1350" i="6"/>
  <c r="C1351" i="6"/>
  <c r="C1352" i="6"/>
  <c r="C1353" i="6"/>
  <c r="C1354" i="6"/>
  <c r="C1355" i="6"/>
  <c r="C1356" i="6"/>
  <c r="C1357" i="6"/>
  <c r="C1358" i="6"/>
  <c r="C1359" i="6"/>
  <c r="C1360" i="6"/>
  <c r="C1361" i="6"/>
  <c r="C1362" i="6"/>
  <c r="C1363" i="6"/>
  <c r="C1364" i="6"/>
  <c r="C1365" i="6"/>
  <c r="C1366" i="6"/>
  <c r="C1367" i="6"/>
  <c r="C1368" i="6"/>
  <c r="C1369" i="6"/>
  <c r="C1370" i="6"/>
  <c r="C1371" i="6"/>
  <c r="C1372" i="6"/>
  <c r="C1373" i="6"/>
  <c r="C1374" i="6"/>
  <c r="C1375" i="6"/>
  <c r="C1376" i="6"/>
  <c r="C1377" i="6"/>
  <c r="C1378" i="6"/>
  <c r="C1379" i="6"/>
  <c r="C1380" i="6"/>
  <c r="C1381" i="6"/>
  <c r="C1382" i="6"/>
  <c r="C1383" i="6"/>
  <c r="C1384" i="6"/>
  <c r="C1385" i="6"/>
  <c r="C1386" i="6"/>
  <c r="C1387" i="6"/>
  <c r="C1388" i="6"/>
  <c r="C1389" i="6"/>
  <c r="C1390" i="6"/>
  <c r="C1391" i="6"/>
  <c r="C1392" i="6"/>
  <c r="C1393" i="6"/>
  <c r="C1394" i="6"/>
  <c r="C1395" i="6"/>
  <c r="C1396" i="6"/>
  <c r="C1397" i="6"/>
  <c r="C1398" i="6"/>
  <c r="C1399" i="6"/>
  <c r="C1400" i="6"/>
  <c r="C1401" i="6"/>
  <c r="C1402" i="6"/>
  <c r="C1403" i="6"/>
  <c r="C1404" i="6"/>
  <c r="C1405" i="6"/>
  <c r="C1406" i="6"/>
  <c r="C1407" i="6"/>
  <c r="C1408" i="6"/>
  <c r="C1409" i="6"/>
  <c r="C1410" i="6"/>
  <c r="C1411" i="6"/>
  <c r="C1412" i="6"/>
  <c r="C1413" i="6"/>
  <c r="C1414" i="6"/>
  <c r="C1415" i="6"/>
  <c r="C1416" i="6"/>
  <c r="C1417" i="6"/>
  <c r="C1418" i="6"/>
  <c r="C1419" i="6"/>
  <c r="C1420" i="6"/>
  <c r="C1421" i="6"/>
  <c r="C1422" i="6"/>
  <c r="C1423" i="6"/>
  <c r="C1424" i="6"/>
  <c r="C1425" i="6"/>
  <c r="C1426" i="6"/>
  <c r="C1427" i="6"/>
  <c r="C1428" i="6"/>
  <c r="C1429" i="6"/>
  <c r="C1430" i="6"/>
  <c r="C1431" i="6"/>
  <c r="C1432" i="6"/>
  <c r="C1433" i="6"/>
  <c r="C1434" i="6"/>
  <c r="C1435" i="6"/>
  <c r="C1436" i="6"/>
  <c r="C1437" i="6"/>
  <c r="C1438" i="6"/>
  <c r="C1439" i="6"/>
  <c r="C1440" i="6"/>
  <c r="C1441" i="6"/>
  <c r="C1442" i="6"/>
  <c r="C1443" i="6"/>
  <c r="C1444" i="6"/>
  <c r="C1445" i="6"/>
  <c r="C1446" i="6"/>
  <c r="C1447" i="6"/>
  <c r="C1448" i="6"/>
  <c r="C1449" i="6"/>
  <c r="C1450" i="6"/>
  <c r="C1451" i="6"/>
  <c r="C1452" i="6"/>
  <c r="C1453" i="6"/>
  <c r="C1454" i="6"/>
  <c r="C1455" i="6"/>
  <c r="C1456" i="6"/>
  <c r="C1457" i="6"/>
  <c r="C1458" i="6"/>
  <c r="C1459" i="6"/>
  <c r="C1460" i="6"/>
  <c r="C1461" i="6"/>
  <c r="C1462" i="6"/>
  <c r="C1463" i="6"/>
  <c r="C1464" i="6"/>
  <c r="C1465" i="6"/>
  <c r="C1466" i="6"/>
  <c r="C1467" i="6"/>
  <c r="C1468" i="6"/>
  <c r="C1469" i="6"/>
  <c r="C1470" i="6"/>
  <c r="C1471" i="6"/>
  <c r="C1472" i="6"/>
  <c r="C1473" i="6"/>
  <c r="C1474" i="6"/>
  <c r="C1475" i="6"/>
  <c r="C1476" i="6"/>
  <c r="C1477" i="6"/>
  <c r="C1478" i="6"/>
  <c r="C1479" i="6"/>
  <c r="C1480" i="6"/>
  <c r="C1481" i="6"/>
  <c r="C1482" i="6"/>
  <c r="C1483" i="6"/>
  <c r="C1484" i="6"/>
  <c r="C1485" i="6"/>
  <c r="C1486" i="6"/>
  <c r="C1487" i="6"/>
  <c r="C1488" i="6"/>
  <c r="C1489" i="6"/>
  <c r="C1490" i="6"/>
  <c r="C1491" i="6"/>
  <c r="C1492" i="6"/>
  <c r="C1493" i="6"/>
  <c r="C1494" i="6"/>
  <c r="C1495" i="6"/>
  <c r="C1496" i="6"/>
  <c r="C1497" i="6"/>
  <c r="C1498" i="6"/>
  <c r="C1499" i="6"/>
  <c r="C1500" i="6"/>
  <c r="C1501" i="6"/>
  <c r="C1502" i="6"/>
  <c r="C1503" i="6"/>
  <c r="C1504" i="6"/>
  <c r="C1505" i="6"/>
  <c r="C1506" i="6"/>
  <c r="C1507" i="6"/>
  <c r="C1508" i="6"/>
  <c r="C1509" i="6"/>
  <c r="C1510" i="6"/>
  <c r="C1511" i="6"/>
  <c r="C1512" i="6"/>
  <c r="C1513" i="6"/>
  <c r="C1514" i="6"/>
  <c r="C1515" i="6"/>
  <c r="C1516" i="6"/>
  <c r="C1517" i="6"/>
  <c r="C1518" i="6"/>
  <c r="C1519" i="6"/>
  <c r="C1520" i="6"/>
  <c r="C1521" i="6"/>
  <c r="C1522" i="6"/>
  <c r="C1523" i="6"/>
  <c r="C1524" i="6"/>
  <c r="C1525" i="6"/>
  <c r="C1526" i="6"/>
  <c r="C1527" i="6"/>
  <c r="C1528" i="6"/>
  <c r="C1529" i="6"/>
  <c r="C1530" i="6"/>
  <c r="C1531" i="6"/>
  <c r="C1532" i="6"/>
  <c r="C1533" i="6"/>
  <c r="C1534" i="6"/>
  <c r="C1535" i="6"/>
  <c r="C1536" i="6"/>
  <c r="C1537" i="6"/>
  <c r="C1538" i="6"/>
  <c r="C1539" i="6"/>
  <c r="C1540" i="6"/>
  <c r="C1541" i="6"/>
  <c r="C1542" i="6"/>
  <c r="C1543" i="6"/>
  <c r="C1544" i="6"/>
  <c r="C1545" i="6"/>
  <c r="C1546" i="6"/>
  <c r="C1547" i="6"/>
  <c r="C1548" i="6"/>
  <c r="C1549" i="6"/>
  <c r="C1550" i="6"/>
  <c r="C1551" i="6"/>
  <c r="C1552" i="6"/>
  <c r="C1553" i="6"/>
  <c r="C1554" i="6"/>
  <c r="C1555" i="6"/>
  <c r="C1556" i="6"/>
  <c r="C1557" i="6"/>
  <c r="C1558" i="6"/>
  <c r="C1559" i="6"/>
  <c r="C1560" i="6"/>
  <c r="C1561" i="6"/>
  <c r="C1562" i="6"/>
  <c r="C1563" i="6"/>
  <c r="C1564" i="6"/>
  <c r="C1565" i="6"/>
  <c r="C1566" i="6"/>
  <c r="C1567" i="6"/>
  <c r="C1568" i="6"/>
  <c r="C1569" i="6"/>
  <c r="C1570" i="6"/>
  <c r="C1571" i="6"/>
  <c r="C1572" i="6"/>
  <c r="C1573" i="6"/>
  <c r="C1574" i="6"/>
  <c r="C1575" i="6"/>
  <c r="C1576" i="6"/>
  <c r="C1577" i="6"/>
  <c r="C1578" i="6"/>
  <c r="C1579" i="6"/>
  <c r="C1580" i="6"/>
  <c r="C1581" i="6"/>
  <c r="C1582" i="6"/>
  <c r="C1583" i="6"/>
  <c r="C1584" i="6"/>
  <c r="C1585" i="6"/>
  <c r="C1586" i="6"/>
  <c r="C1587" i="6"/>
  <c r="C1588" i="6"/>
  <c r="C1589" i="6"/>
  <c r="C1590" i="6"/>
  <c r="C1591" i="6"/>
  <c r="C1592" i="6"/>
  <c r="C1593" i="6"/>
  <c r="C1594" i="6"/>
  <c r="C1595" i="6"/>
  <c r="C1596" i="6"/>
  <c r="C1597" i="6"/>
  <c r="C1598" i="6"/>
  <c r="C1599" i="6"/>
  <c r="C1600" i="6"/>
  <c r="C1601" i="6"/>
  <c r="C1602" i="6"/>
  <c r="C1603" i="6"/>
  <c r="C1604" i="6"/>
  <c r="C1605" i="6"/>
  <c r="C1606" i="6"/>
  <c r="C1607" i="6"/>
  <c r="C1608" i="6"/>
  <c r="C1609" i="6"/>
  <c r="C1610" i="6"/>
  <c r="C1611" i="6"/>
  <c r="C1612" i="6"/>
  <c r="C1613" i="6"/>
  <c r="C1614" i="6"/>
  <c r="C1615" i="6"/>
  <c r="C1616" i="6"/>
  <c r="C1617" i="6"/>
  <c r="C1618" i="6"/>
  <c r="C1619" i="6"/>
  <c r="C1620" i="6"/>
  <c r="C1621" i="6"/>
  <c r="C1622" i="6"/>
  <c r="C1623" i="6"/>
  <c r="C1624" i="6"/>
  <c r="C1625" i="6"/>
  <c r="C1626" i="6"/>
  <c r="C1627" i="6"/>
  <c r="C1628" i="6"/>
  <c r="C1629" i="6"/>
  <c r="C1630" i="6"/>
  <c r="C1631" i="6"/>
  <c r="C1632" i="6"/>
  <c r="C1633" i="6"/>
  <c r="C1634" i="6"/>
  <c r="C1635" i="6"/>
  <c r="C1636" i="6"/>
  <c r="C1637" i="6"/>
  <c r="C1638" i="6"/>
  <c r="C1639" i="6"/>
  <c r="C1640" i="6"/>
  <c r="C1641" i="6"/>
  <c r="C1642" i="6"/>
  <c r="C1643" i="6"/>
  <c r="C1644" i="6"/>
  <c r="C1645" i="6"/>
  <c r="C1646" i="6"/>
  <c r="C1647" i="6"/>
  <c r="C1648" i="6"/>
  <c r="C1649" i="6"/>
  <c r="C1650" i="6"/>
  <c r="C1651" i="6"/>
  <c r="C1652" i="6"/>
  <c r="C1653" i="6"/>
  <c r="C1654" i="6"/>
  <c r="C1655" i="6"/>
  <c r="C1656" i="6"/>
  <c r="C1657" i="6"/>
  <c r="C1658" i="6"/>
  <c r="C1659" i="6"/>
  <c r="C1660" i="6"/>
  <c r="C1661" i="6"/>
  <c r="C1662" i="6"/>
  <c r="C1663" i="6"/>
  <c r="C1664" i="6"/>
  <c r="C1665" i="6"/>
  <c r="C1666" i="6"/>
  <c r="C1667" i="6"/>
  <c r="C1668" i="6"/>
  <c r="C1669" i="6"/>
  <c r="C1670" i="6"/>
  <c r="C1671" i="6"/>
  <c r="C1672" i="6"/>
  <c r="C1673" i="6"/>
  <c r="C1674" i="6"/>
  <c r="C1675" i="6"/>
  <c r="C1676" i="6"/>
  <c r="C1677" i="6"/>
  <c r="C1678" i="6"/>
  <c r="C1679" i="6"/>
  <c r="C1680" i="6"/>
  <c r="C1681" i="6"/>
  <c r="C1682" i="6"/>
  <c r="C1683" i="6"/>
  <c r="C1684" i="6"/>
  <c r="C1685" i="6"/>
  <c r="C1686" i="6"/>
  <c r="C1687" i="6"/>
  <c r="C1688" i="6"/>
  <c r="C1689" i="6"/>
  <c r="C1690" i="6"/>
  <c r="C1691" i="6"/>
  <c r="C1692" i="6"/>
  <c r="C1693" i="6"/>
  <c r="C1694" i="6"/>
  <c r="C1695" i="6"/>
  <c r="C1696" i="6"/>
  <c r="C1697" i="6"/>
  <c r="C1698" i="6"/>
  <c r="C1699" i="6"/>
  <c r="C1700" i="6"/>
  <c r="C1701" i="6"/>
  <c r="C1702" i="6"/>
  <c r="C1703" i="6"/>
  <c r="C1704" i="6"/>
  <c r="C1705" i="6"/>
  <c r="C1706" i="6"/>
  <c r="C1707" i="6"/>
  <c r="C1708" i="6"/>
  <c r="C1709" i="6"/>
  <c r="C1710" i="6"/>
  <c r="C1711" i="6"/>
  <c r="C1712" i="6"/>
  <c r="C1713" i="6"/>
  <c r="C1714" i="6"/>
  <c r="C1715" i="6"/>
  <c r="C1716" i="6"/>
  <c r="C1717" i="6"/>
  <c r="C1718" i="6"/>
  <c r="C1719" i="6"/>
  <c r="C1720" i="6"/>
  <c r="C1721" i="6"/>
  <c r="C1722" i="6"/>
  <c r="C1723" i="6"/>
  <c r="C1724" i="6"/>
  <c r="C1725" i="6"/>
  <c r="C1726" i="6"/>
  <c r="C1727" i="6"/>
  <c r="C1728" i="6"/>
  <c r="C1729" i="6"/>
  <c r="C1730" i="6"/>
  <c r="C1731" i="6"/>
  <c r="C1732" i="6"/>
  <c r="C1733" i="6"/>
  <c r="C1734" i="6"/>
  <c r="C1735" i="6"/>
  <c r="C1736" i="6"/>
  <c r="C1737" i="6"/>
  <c r="C1738" i="6"/>
  <c r="C1739" i="6"/>
  <c r="C1740" i="6"/>
  <c r="C1741" i="6"/>
  <c r="C1742" i="6"/>
  <c r="C1743" i="6"/>
  <c r="C1744" i="6"/>
  <c r="C1745" i="6"/>
  <c r="C1746" i="6"/>
  <c r="C1747" i="6"/>
  <c r="C1748" i="6"/>
  <c r="C1749" i="6"/>
  <c r="C1750" i="6"/>
  <c r="C1751" i="6"/>
  <c r="C1752" i="6"/>
  <c r="C1753" i="6"/>
  <c r="C1754" i="6"/>
  <c r="C1755" i="6"/>
  <c r="C1756" i="6"/>
  <c r="C1757" i="6"/>
  <c r="C1758" i="6"/>
  <c r="C1759" i="6"/>
  <c r="C1760" i="6"/>
  <c r="C1761" i="6"/>
  <c r="C1762" i="6"/>
  <c r="C1763" i="6"/>
  <c r="C1764" i="6"/>
  <c r="C1765" i="6"/>
  <c r="C1766" i="6"/>
  <c r="C1767" i="6"/>
  <c r="C1768" i="6"/>
  <c r="C1769" i="6"/>
  <c r="C1770" i="6"/>
  <c r="C1771" i="6"/>
  <c r="C1772" i="6"/>
  <c r="C1773" i="6"/>
  <c r="C1774" i="6"/>
  <c r="C1775" i="6"/>
  <c r="C1776" i="6"/>
  <c r="C1777" i="6"/>
  <c r="C1778" i="6"/>
  <c r="C1779" i="6"/>
  <c r="C1780" i="6"/>
  <c r="C1781" i="6"/>
  <c r="C1782" i="6"/>
  <c r="C1783" i="6"/>
  <c r="C1784" i="6"/>
  <c r="C1785" i="6"/>
  <c r="C1786" i="6"/>
  <c r="C1787" i="6"/>
  <c r="C1788" i="6"/>
  <c r="C1789" i="6"/>
  <c r="C1790" i="6"/>
  <c r="C1791" i="6"/>
  <c r="C1792" i="6"/>
  <c r="C1793" i="6"/>
  <c r="C1794" i="6"/>
  <c r="C1795" i="6"/>
  <c r="C1796" i="6"/>
  <c r="C1797" i="6"/>
  <c r="C1798" i="6"/>
  <c r="C1799" i="6"/>
  <c r="C1800" i="6"/>
  <c r="C1801" i="6"/>
  <c r="C1802" i="6"/>
  <c r="C1803" i="6"/>
  <c r="C1804" i="6"/>
  <c r="C1805" i="6"/>
  <c r="C1806" i="6"/>
  <c r="C1807" i="6"/>
  <c r="C1808" i="6"/>
  <c r="C1809" i="6"/>
  <c r="C1810" i="6"/>
  <c r="C1811" i="6"/>
  <c r="C1812" i="6"/>
  <c r="C1813" i="6"/>
  <c r="C1814" i="6"/>
  <c r="C1815" i="6"/>
  <c r="C1816" i="6"/>
  <c r="C1817" i="6"/>
  <c r="C1818" i="6"/>
  <c r="C1819" i="6"/>
  <c r="C1820" i="6"/>
  <c r="C1821" i="6"/>
  <c r="C1822" i="6"/>
  <c r="C1823" i="6"/>
  <c r="C1824" i="6"/>
  <c r="C1825" i="6"/>
  <c r="C1826" i="6"/>
  <c r="C1827" i="6"/>
  <c r="C1828" i="6"/>
  <c r="C1829" i="6"/>
  <c r="C1830" i="6"/>
  <c r="C1831" i="6"/>
  <c r="C1832" i="6"/>
  <c r="C1833" i="6"/>
  <c r="C1834" i="6"/>
  <c r="C1835" i="6"/>
  <c r="C1836" i="6"/>
  <c r="C1837" i="6"/>
  <c r="C1838" i="6"/>
  <c r="C1839" i="6"/>
  <c r="C1840" i="6"/>
  <c r="C1841" i="6"/>
  <c r="C1842" i="6"/>
  <c r="C1843" i="6"/>
  <c r="C1844" i="6"/>
  <c r="C1845" i="6"/>
  <c r="C1846" i="6"/>
  <c r="C1847" i="6"/>
  <c r="C1848" i="6"/>
  <c r="C1849" i="6"/>
  <c r="C1850" i="6"/>
  <c r="C1851" i="6"/>
  <c r="C1852" i="6"/>
  <c r="C1853" i="6"/>
  <c r="C1854" i="6"/>
  <c r="C1855" i="6"/>
  <c r="C1856" i="6"/>
  <c r="C1857" i="6"/>
  <c r="C1858" i="6"/>
  <c r="C1859" i="6"/>
  <c r="C1860" i="6"/>
  <c r="C1861" i="6"/>
  <c r="C1862" i="6"/>
  <c r="C1863" i="6"/>
  <c r="C1864" i="6"/>
  <c r="C1865" i="6"/>
  <c r="C1866" i="6"/>
  <c r="C1867" i="6"/>
  <c r="C1868" i="6"/>
  <c r="C1869" i="6"/>
  <c r="C1870" i="6"/>
  <c r="C1871" i="6"/>
  <c r="C1872" i="6"/>
  <c r="C1873" i="6"/>
  <c r="C1874" i="6"/>
  <c r="C1875" i="6"/>
  <c r="C1876" i="6"/>
  <c r="C1877" i="6"/>
  <c r="C1878" i="6"/>
  <c r="C1879" i="6"/>
  <c r="C1880" i="6"/>
  <c r="C1881" i="6"/>
  <c r="C1882" i="6"/>
  <c r="C1883" i="6"/>
  <c r="C1884" i="6"/>
  <c r="C1885" i="6"/>
  <c r="C1886" i="6"/>
  <c r="C1887" i="6"/>
  <c r="C1888" i="6"/>
  <c r="C1889" i="6"/>
  <c r="C1890" i="6"/>
  <c r="C1891" i="6"/>
  <c r="C1892" i="6"/>
  <c r="C1893" i="6"/>
  <c r="C1894" i="6"/>
  <c r="C1895" i="6"/>
  <c r="C1896" i="6"/>
  <c r="C1897" i="6"/>
  <c r="C1898" i="6"/>
  <c r="C1899" i="6"/>
  <c r="C1900" i="6"/>
  <c r="C1901" i="6"/>
  <c r="C1902" i="6"/>
  <c r="C1903" i="6"/>
  <c r="C1904" i="6"/>
  <c r="C1905" i="6"/>
  <c r="C1906" i="6"/>
  <c r="C1907" i="6"/>
  <c r="C1908" i="6"/>
  <c r="C1909" i="6"/>
  <c r="C1910" i="6"/>
  <c r="C1911" i="6"/>
  <c r="C1912" i="6"/>
  <c r="C1913" i="6"/>
  <c r="C1914" i="6"/>
  <c r="C1915" i="6"/>
  <c r="C1916" i="6"/>
  <c r="C1917" i="6"/>
  <c r="C1918" i="6"/>
  <c r="C1919" i="6"/>
  <c r="C1920" i="6"/>
  <c r="C1921" i="6"/>
  <c r="C1922" i="6"/>
  <c r="C1923" i="6"/>
  <c r="C1924" i="6"/>
  <c r="C1925" i="6"/>
  <c r="C1926" i="6"/>
  <c r="C1927" i="6"/>
  <c r="C1928" i="6"/>
  <c r="C1929" i="6"/>
  <c r="C1930" i="6"/>
  <c r="C1931" i="6"/>
  <c r="C1932" i="6"/>
  <c r="C1933" i="6"/>
  <c r="C1934" i="6"/>
  <c r="C1935" i="6"/>
  <c r="C1936" i="6"/>
  <c r="C1937" i="6"/>
  <c r="C1938" i="6"/>
  <c r="C1939" i="6"/>
  <c r="C1940" i="6"/>
  <c r="C1941" i="6"/>
  <c r="C1942" i="6"/>
  <c r="C1943" i="6"/>
  <c r="C1944" i="6"/>
  <c r="C1945" i="6"/>
  <c r="C1946" i="6"/>
  <c r="C1947" i="6"/>
  <c r="C1948" i="6"/>
  <c r="C1949" i="6"/>
  <c r="C1950" i="6"/>
  <c r="C1951" i="6"/>
  <c r="C1952" i="6"/>
  <c r="C1953" i="6"/>
  <c r="C1954" i="6"/>
  <c r="C1955" i="6"/>
  <c r="C1956" i="6"/>
  <c r="C1957" i="6"/>
  <c r="C1958" i="6"/>
  <c r="C1959" i="6"/>
  <c r="C1960" i="6"/>
  <c r="C1961" i="6"/>
  <c r="C1962" i="6"/>
  <c r="C1963" i="6"/>
  <c r="C1964" i="6"/>
  <c r="C1965" i="6"/>
  <c r="C1966" i="6"/>
  <c r="C1967" i="6"/>
  <c r="C1968" i="6"/>
  <c r="C1969" i="6"/>
  <c r="C1970" i="6"/>
  <c r="C1971" i="6"/>
  <c r="C1972" i="6"/>
  <c r="C1973" i="6"/>
  <c r="C1974" i="6"/>
  <c r="C1975" i="6"/>
  <c r="C1976" i="6"/>
  <c r="C1977" i="6"/>
  <c r="C1978" i="6"/>
  <c r="C1979" i="6"/>
  <c r="C1980" i="6"/>
  <c r="C1981" i="6"/>
  <c r="C1982" i="6"/>
  <c r="C1983" i="6"/>
  <c r="C1984" i="6"/>
  <c r="C1985" i="6"/>
  <c r="C1986" i="6"/>
  <c r="C1987" i="6"/>
  <c r="C1988" i="6"/>
  <c r="C1989" i="6"/>
  <c r="C1990" i="6"/>
  <c r="C1991" i="6"/>
  <c r="C1992" i="6"/>
  <c r="C1993" i="6"/>
  <c r="C1994" i="6"/>
  <c r="C1995" i="6"/>
  <c r="C1996" i="6"/>
  <c r="C1997" i="6"/>
  <c r="C1998" i="6"/>
  <c r="C1999" i="6"/>
  <c r="C2000" i="6"/>
  <c r="C2001" i="6"/>
  <c r="C2002" i="6"/>
  <c r="C2003" i="6"/>
  <c r="C2004" i="6"/>
  <c r="C2005" i="6"/>
  <c r="C2006" i="6"/>
  <c r="C2007" i="6"/>
  <c r="C2008" i="6"/>
  <c r="C2009" i="6"/>
  <c r="C2010" i="6"/>
  <c r="C2011" i="6"/>
  <c r="C2012" i="6"/>
  <c r="C2013" i="6"/>
  <c r="C2014" i="6"/>
  <c r="C2015" i="6"/>
  <c r="C2016" i="6"/>
  <c r="C2017" i="6"/>
  <c r="C2018" i="6"/>
  <c r="C2019" i="6"/>
  <c r="C2020" i="6"/>
  <c r="C2021" i="6"/>
  <c r="C2022" i="6"/>
  <c r="C2023" i="6"/>
  <c r="C2024" i="6"/>
  <c r="C2025" i="6"/>
  <c r="C2026" i="6"/>
  <c r="C2027" i="6"/>
  <c r="C2028" i="6"/>
  <c r="C2029" i="6"/>
  <c r="C2030" i="6"/>
  <c r="C2031" i="6"/>
  <c r="C2032" i="6"/>
  <c r="C2033" i="6"/>
  <c r="C2034" i="6"/>
  <c r="C2035" i="6"/>
  <c r="C2036" i="6"/>
  <c r="C2037" i="6"/>
  <c r="C2038" i="6"/>
  <c r="C2039" i="6"/>
  <c r="C2040" i="6"/>
  <c r="C2041" i="6"/>
  <c r="C2042" i="6"/>
  <c r="C2043" i="6"/>
  <c r="C2044" i="6"/>
  <c r="C2045" i="6"/>
  <c r="C2046" i="6"/>
  <c r="C2047" i="6"/>
  <c r="C2048" i="6"/>
  <c r="C2049" i="6"/>
  <c r="C2050" i="6"/>
  <c r="C2051" i="6"/>
  <c r="C2052" i="6"/>
  <c r="C2053" i="6"/>
  <c r="C2054" i="6"/>
  <c r="C2055" i="6"/>
  <c r="C2056" i="6"/>
  <c r="C2057" i="6"/>
  <c r="C2058" i="6"/>
  <c r="C2059" i="6"/>
  <c r="C2060" i="6"/>
  <c r="C2061" i="6"/>
  <c r="C2062" i="6"/>
  <c r="C2063" i="6"/>
  <c r="C2064" i="6"/>
  <c r="C2065" i="6"/>
  <c r="C2066" i="6"/>
  <c r="C2067" i="6"/>
  <c r="C2068" i="6"/>
  <c r="C2069" i="6"/>
  <c r="C2070" i="6"/>
  <c r="C2071" i="6"/>
  <c r="C2072" i="6"/>
  <c r="C2073" i="6"/>
  <c r="C2074" i="6"/>
  <c r="C2075" i="6"/>
  <c r="C2076" i="6"/>
  <c r="C2077" i="6"/>
  <c r="C2078" i="6"/>
  <c r="C2079" i="6"/>
  <c r="C2080" i="6"/>
  <c r="C2081" i="6"/>
  <c r="C2082" i="6"/>
  <c r="C2083" i="6"/>
  <c r="C2084" i="6"/>
  <c r="C2085" i="6"/>
  <c r="C2086" i="6"/>
  <c r="C2087" i="6"/>
  <c r="C2088" i="6"/>
  <c r="C2089" i="6"/>
  <c r="C2090" i="6"/>
  <c r="C2091" i="6"/>
  <c r="C2092" i="6"/>
  <c r="C2093" i="6"/>
  <c r="C2094" i="6"/>
  <c r="C2095" i="6"/>
  <c r="C2096" i="6"/>
  <c r="C2097" i="6"/>
  <c r="C2098" i="6"/>
  <c r="C2099" i="6"/>
  <c r="C2100" i="6"/>
  <c r="C2101" i="6"/>
  <c r="C2102" i="6"/>
  <c r="C2103" i="6"/>
  <c r="C2104" i="6"/>
  <c r="C2105" i="6"/>
  <c r="C2106" i="6"/>
  <c r="C2107" i="6"/>
  <c r="C2108" i="6"/>
  <c r="C2109" i="6"/>
  <c r="C2110" i="6"/>
  <c r="C2111" i="6"/>
  <c r="C2112" i="6"/>
  <c r="C2113" i="6"/>
  <c r="C2114" i="6"/>
  <c r="C2115" i="6"/>
  <c r="C2116" i="6"/>
  <c r="C2117" i="6"/>
  <c r="C2118" i="6"/>
  <c r="C2119" i="6"/>
  <c r="C2120" i="6"/>
  <c r="C2121" i="6"/>
  <c r="C2122" i="6"/>
  <c r="C2123" i="6"/>
  <c r="C2124" i="6"/>
  <c r="C2125" i="6"/>
  <c r="C2126" i="6"/>
  <c r="C2127" i="6"/>
  <c r="C2128" i="6"/>
  <c r="C2129" i="6"/>
  <c r="C2130" i="6"/>
  <c r="C2131" i="6"/>
  <c r="C2132" i="6"/>
  <c r="C2133" i="6"/>
  <c r="C2134" i="6"/>
  <c r="C2135" i="6"/>
  <c r="C2136" i="6"/>
  <c r="C2137" i="6"/>
  <c r="C2138" i="6"/>
  <c r="C2139" i="6"/>
  <c r="C2140" i="6"/>
  <c r="C2141" i="6"/>
  <c r="C2142" i="6"/>
  <c r="C2143" i="6"/>
  <c r="C2144" i="6"/>
  <c r="C2145" i="6"/>
  <c r="C2146" i="6"/>
  <c r="C2147" i="6"/>
  <c r="C2148" i="6"/>
  <c r="C2149" i="6"/>
  <c r="C2150" i="6"/>
  <c r="C2151" i="6"/>
  <c r="C2152" i="6"/>
  <c r="C2153" i="6"/>
  <c r="C2154" i="6"/>
  <c r="C2155" i="6"/>
  <c r="C2156" i="6"/>
  <c r="C2157" i="6"/>
  <c r="C2158" i="6"/>
  <c r="C2159" i="6"/>
  <c r="C2160" i="6"/>
  <c r="C2161" i="6"/>
  <c r="C2162" i="6"/>
  <c r="C2163" i="6"/>
  <c r="C2164" i="6"/>
  <c r="C2165" i="6"/>
  <c r="C2166" i="6"/>
  <c r="C2167" i="6"/>
  <c r="C2168" i="6"/>
  <c r="C2169" i="6"/>
  <c r="C2170" i="6"/>
  <c r="C2171" i="6"/>
  <c r="C2172" i="6"/>
  <c r="C2173" i="6"/>
  <c r="C2174" i="6"/>
  <c r="C2175" i="6"/>
  <c r="C2176" i="6"/>
  <c r="C2177" i="6"/>
  <c r="C2178" i="6"/>
  <c r="C2179" i="6"/>
  <c r="C2180" i="6"/>
  <c r="C2181" i="6"/>
  <c r="C2182" i="6"/>
  <c r="C2183" i="6"/>
  <c r="C2184" i="6"/>
  <c r="C2185" i="6"/>
  <c r="C2186" i="6"/>
  <c r="C2187" i="6"/>
  <c r="C2188" i="6"/>
  <c r="C2189" i="6"/>
  <c r="C2190" i="6"/>
  <c r="C2191" i="6"/>
  <c r="C2192" i="6"/>
  <c r="C2193" i="6"/>
  <c r="C2194" i="6"/>
  <c r="C2195" i="6"/>
  <c r="C2196" i="6"/>
  <c r="C2197" i="6"/>
  <c r="C2198" i="6"/>
  <c r="C2199" i="6"/>
  <c r="C2200" i="6"/>
  <c r="C2201" i="6"/>
  <c r="C2202" i="6"/>
  <c r="C2203" i="6"/>
  <c r="C2204" i="6"/>
  <c r="C2205" i="6"/>
  <c r="C2206" i="6"/>
  <c r="C2207" i="6"/>
  <c r="C2208" i="6"/>
  <c r="C2209" i="6"/>
  <c r="C2210" i="6"/>
  <c r="C2211" i="6"/>
  <c r="C2212" i="6"/>
  <c r="C2213" i="6"/>
  <c r="C2214" i="6"/>
  <c r="C2215" i="6"/>
  <c r="C2216" i="6"/>
  <c r="C2217" i="6"/>
  <c r="C2218" i="6"/>
  <c r="C2219" i="6"/>
  <c r="C2220" i="6"/>
  <c r="C2221" i="6"/>
  <c r="C2222" i="6"/>
  <c r="C2223" i="6"/>
  <c r="C2224" i="6"/>
  <c r="C2225" i="6"/>
  <c r="C2226" i="6"/>
  <c r="C2227" i="6"/>
  <c r="C2228" i="6"/>
  <c r="C2229" i="6"/>
  <c r="C2230" i="6"/>
  <c r="C2231" i="6"/>
  <c r="C2232" i="6"/>
  <c r="C2233" i="6"/>
  <c r="C2234" i="6"/>
  <c r="C2235" i="6"/>
  <c r="C2236" i="6"/>
  <c r="C2237" i="6"/>
  <c r="C2238" i="6"/>
  <c r="C2239" i="6"/>
  <c r="C2240" i="6"/>
  <c r="C2241" i="6"/>
  <c r="C2242" i="6"/>
  <c r="C2243" i="6"/>
  <c r="C2244" i="6"/>
  <c r="C2245" i="6"/>
  <c r="C2246" i="6"/>
  <c r="C2247" i="6"/>
  <c r="C2248" i="6"/>
  <c r="C2249" i="6"/>
  <c r="C2250" i="6"/>
  <c r="C2251" i="6"/>
  <c r="C2252" i="6"/>
  <c r="C2253" i="6"/>
  <c r="C2254" i="6"/>
  <c r="C2255" i="6"/>
  <c r="C2256" i="6"/>
  <c r="C2257" i="6"/>
  <c r="C2258" i="6"/>
  <c r="C2259" i="6"/>
  <c r="C2260" i="6"/>
  <c r="C2261" i="6"/>
  <c r="C2262" i="6"/>
  <c r="C2263" i="6"/>
  <c r="C2264" i="6"/>
  <c r="C2265" i="6"/>
  <c r="C2266" i="6"/>
  <c r="C2267" i="6"/>
  <c r="C2268" i="6"/>
  <c r="C2269" i="6"/>
  <c r="C2270" i="6"/>
  <c r="C2271" i="6"/>
  <c r="C2272" i="6"/>
  <c r="C2273" i="6"/>
  <c r="C2274" i="6"/>
  <c r="C2275" i="6"/>
  <c r="C2276" i="6"/>
  <c r="C2277" i="6"/>
  <c r="C2278" i="6"/>
  <c r="C2279" i="6"/>
  <c r="C2280" i="6"/>
  <c r="C2281" i="6"/>
  <c r="C2282" i="6"/>
  <c r="C2283" i="6"/>
  <c r="C2284" i="6"/>
  <c r="C2285" i="6"/>
  <c r="C2286" i="6"/>
  <c r="C2287" i="6"/>
  <c r="C2288" i="6"/>
  <c r="C2289" i="6"/>
  <c r="C2290" i="6"/>
  <c r="C2291" i="6"/>
  <c r="C2292" i="6"/>
  <c r="C2293" i="6"/>
  <c r="C2294" i="6"/>
  <c r="C2295" i="6"/>
  <c r="C2296" i="6"/>
  <c r="C2297" i="6"/>
  <c r="C2298" i="6"/>
  <c r="C2299" i="6"/>
  <c r="C2300" i="6"/>
  <c r="C2301" i="6"/>
  <c r="C2302" i="6"/>
  <c r="C2303" i="6"/>
  <c r="C2304" i="6"/>
  <c r="C2305" i="6"/>
  <c r="C2306" i="6"/>
  <c r="C2307" i="6"/>
  <c r="C2308" i="6"/>
  <c r="C2309" i="6"/>
  <c r="C2310" i="6"/>
  <c r="C2311" i="6"/>
  <c r="C2312" i="6"/>
  <c r="C2313" i="6"/>
  <c r="C2314" i="6"/>
  <c r="C2315" i="6"/>
  <c r="C2316" i="6"/>
  <c r="C2317" i="6"/>
  <c r="C2318" i="6"/>
  <c r="C2319" i="6"/>
  <c r="C2320" i="6"/>
  <c r="C2321" i="6"/>
  <c r="C2322" i="6"/>
  <c r="C2323" i="6"/>
  <c r="C2324" i="6"/>
  <c r="C2325" i="6"/>
  <c r="C2326" i="6"/>
  <c r="C2327" i="6"/>
  <c r="C2328" i="6"/>
  <c r="C2329" i="6"/>
  <c r="C2330" i="6"/>
  <c r="C2331" i="6"/>
  <c r="C2332" i="6"/>
  <c r="C2333" i="6"/>
  <c r="C2334" i="6"/>
  <c r="C2335" i="6"/>
  <c r="C2336" i="6"/>
  <c r="C2337" i="6"/>
  <c r="C2338" i="6"/>
  <c r="C2339" i="6"/>
  <c r="C2340" i="6"/>
  <c r="C2341" i="6"/>
  <c r="C2342" i="6"/>
  <c r="C2343" i="6"/>
  <c r="C2344" i="6"/>
  <c r="C2345" i="6"/>
  <c r="C2346" i="6"/>
  <c r="C2347" i="6"/>
  <c r="C2348" i="6"/>
  <c r="C2349" i="6"/>
  <c r="C2350" i="6"/>
  <c r="C2351" i="6"/>
  <c r="C2352" i="6"/>
  <c r="C2353" i="6"/>
  <c r="C2354" i="6"/>
  <c r="C2355" i="6"/>
  <c r="C2356" i="6"/>
  <c r="C2357" i="6"/>
  <c r="C2358" i="6"/>
  <c r="C2359" i="6"/>
  <c r="C2360" i="6"/>
  <c r="C2361" i="6"/>
  <c r="C2362" i="6"/>
  <c r="C2363" i="6"/>
  <c r="C2364" i="6"/>
  <c r="C2365" i="6"/>
  <c r="C2366" i="6"/>
  <c r="C2367" i="6"/>
  <c r="C2368" i="6"/>
  <c r="C2369" i="6"/>
  <c r="C2370" i="6"/>
  <c r="C2371" i="6"/>
  <c r="C2372" i="6"/>
  <c r="C2373" i="6"/>
  <c r="C2374" i="6"/>
  <c r="C2375" i="6"/>
  <c r="C2376" i="6"/>
  <c r="C2377" i="6"/>
  <c r="C2378" i="6"/>
  <c r="C2379" i="6"/>
  <c r="C2380" i="6"/>
  <c r="C2381" i="6"/>
  <c r="C2382" i="6"/>
  <c r="C2383" i="6"/>
  <c r="C2384" i="6"/>
  <c r="C2385" i="6"/>
  <c r="C2386" i="6"/>
  <c r="C2387" i="6"/>
  <c r="C2388" i="6"/>
  <c r="C2389" i="6"/>
  <c r="C2390" i="6"/>
  <c r="C2391" i="6"/>
  <c r="C2392" i="6"/>
  <c r="C2393" i="6"/>
  <c r="C2394" i="6"/>
  <c r="C2395" i="6"/>
  <c r="C2396" i="6"/>
  <c r="C2397" i="6"/>
  <c r="C2398" i="6"/>
  <c r="C2399" i="6"/>
  <c r="C2400" i="6"/>
  <c r="C2401" i="6"/>
  <c r="C2402" i="6"/>
  <c r="C2403" i="6"/>
  <c r="C2404" i="6"/>
  <c r="C2405" i="6"/>
  <c r="C2406" i="6"/>
  <c r="C2407" i="6"/>
  <c r="C2408" i="6"/>
  <c r="C2409" i="6"/>
  <c r="C2410" i="6"/>
  <c r="C2411" i="6"/>
  <c r="C2412" i="6"/>
  <c r="C2413" i="6"/>
  <c r="C2414" i="6"/>
  <c r="C2415" i="6"/>
  <c r="C2416" i="6"/>
  <c r="C2417" i="6"/>
  <c r="C2418" i="6"/>
  <c r="C2419" i="6"/>
  <c r="C2420" i="6"/>
  <c r="C2421" i="6"/>
  <c r="C2422" i="6"/>
  <c r="C2423" i="6"/>
  <c r="C2424" i="6"/>
  <c r="C2425" i="6"/>
  <c r="C2426" i="6"/>
  <c r="C2427" i="6"/>
  <c r="C2428" i="6"/>
  <c r="C2429" i="6"/>
  <c r="C2430" i="6"/>
  <c r="C2431" i="6"/>
  <c r="C2432" i="6"/>
  <c r="C2433" i="6"/>
  <c r="C2434" i="6"/>
  <c r="C2435" i="6"/>
  <c r="C2436" i="6"/>
  <c r="C2437" i="6"/>
  <c r="C2438" i="6"/>
  <c r="C2439" i="6"/>
  <c r="C2440" i="6"/>
  <c r="C2441" i="6"/>
  <c r="C2442" i="6"/>
  <c r="C2443" i="6"/>
  <c r="C2444" i="6"/>
  <c r="C2445" i="6"/>
  <c r="C2446" i="6"/>
  <c r="C2447" i="6"/>
  <c r="C2448" i="6"/>
  <c r="C2449" i="6"/>
  <c r="C2450" i="6"/>
  <c r="C2451" i="6"/>
  <c r="C2452" i="6"/>
  <c r="C2453" i="6"/>
  <c r="C2454" i="6"/>
  <c r="C2455" i="6"/>
  <c r="C2456" i="6"/>
  <c r="C2457" i="6"/>
  <c r="C2458" i="6"/>
  <c r="C2459" i="6"/>
  <c r="C2460" i="6"/>
  <c r="C2461" i="6"/>
  <c r="C2462" i="6"/>
  <c r="C2463" i="6"/>
  <c r="C2464" i="6"/>
  <c r="C2465" i="6"/>
  <c r="C2466" i="6"/>
  <c r="C2467" i="6"/>
  <c r="C2468" i="6"/>
  <c r="C2469" i="6"/>
  <c r="C2470" i="6"/>
  <c r="C2471" i="6"/>
  <c r="C2472" i="6"/>
  <c r="C2473" i="6"/>
  <c r="C2474" i="6"/>
  <c r="C2475" i="6"/>
  <c r="C2476" i="6"/>
  <c r="C2477" i="6"/>
  <c r="C2478" i="6"/>
  <c r="C2479" i="6"/>
  <c r="C2480" i="6"/>
  <c r="C2481" i="6"/>
  <c r="C2482" i="6"/>
  <c r="C2483" i="6"/>
  <c r="C2484" i="6"/>
  <c r="C2485" i="6"/>
  <c r="C2486" i="6"/>
  <c r="C2487" i="6"/>
  <c r="C2488" i="6"/>
  <c r="C2489" i="6"/>
  <c r="C2490" i="6"/>
  <c r="C2491" i="6"/>
  <c r="C2492" i="6"/>
  <c r="C2493" i="6"/>
  <c r="C2494" i="6"/>
  <c r="C2495" i="6"/>
  <c r="C2496" i="6"/>
  <c r="C2497" i="6"/>
  <c r="C2498" i="6"/>
  <c r="C2499" i="6"/>
  <c r="C2500" i="6"/>
  <c r="C2501" i="6"/>
  <c r="C2502" i="6"/>
  <c r="C2503" i="6"/>
  <c r="C2504" i="6"/>
  <c r="C2505" i="6"/>
  <c r="C2506" i="6"/>
  <c r="C2507" i="6"/>
  <c r="C2508" i="6"/>
  <c r="C2509" i="6"/>
  <c r="C2510" i="6"/>
  <c r="C2511" i="6"/>
  <c r="C2512" i="6"/>
  <c r="C2513" i="6"/>
  <c r="C2514" i="6"/>
  <c r="C2515" i="6"/>
  <c r="C2516" i="6"/>
  <c r="C2517" i="6"/>
  <c r="C2518" i="6"/>
  <c r="C2519" i="6"/>
  <c r="C2520" i="6"/>
  <c r="C2521" i="6"/>
  <c r="C2522" i="6"/>
  <c r="C2523" i="6"/>
  <c r="C2524" i="6"/>
  <c r="C2525" i="6"/>
  <c r="C2526" i="6"/>
  <c r="C2527" i="6"/>
  <c r="C2528" i="6"/>
  <c r="C2529" i="6"/>
  <c r="C2530" i="6"/>
  <c r="C2531" i="6"/>
  <c r="C2532" i="6"/>
  <c r="C2533" i="6"/>
  <c r="C2534" i="6"/>
  <c r="C2535" i="6"/>
  <c r="C2536" i="6"/>
  <c r="C2537" i="6"/>
  <c r="C2538" i="6"/>
  <c r="C2539" i="6"/>
  <c r="C2540" i="6"/>
  <c r="C2541" i="6"/>
  <c r="C2542" i="6"/>
  <c r="C2543" i="6"/>
  <c r="C2544" i="6"/>
  <c r="C2545" i="6"/>
  <c r="C2546" i="6"/>
  <c r="C2547" i="6"/>
  <c r="C2548" i="6"/>
  <c r="C2549" i="6"/>
  <c r="C2550" i="6"/>
  <c r="C2551" i="6"/>
  <c r="C2552" i="6"/>
  <c r="C2553" i="6"/>
  <c r="C2554" i="6"/>
  <c r="C2555" i="6"/>
  <c r="C2556" i="6"/>
  <c r="C2557" i="6"/>
  <c r="C2558" i="6"/>
  <c r="C2559" i="6"/>
  <c r="C2560" i="6"/>
  <c r="C2561" i="6"/>
  <c r="C2562" i="6"/>
  <c r="C2563" i="6"/>
  <c r="C2564" i="6"/>
  <c r="C2565" i="6"/>
  <c r="C2566" i="6"/>
  <c r="C2567" i="6"/>
  <c r="C2568" i="6"/>
  <c r="C2569" i="6"/>
  <c r="C2570" i="6"/>
  <c r="C2571" i="6"/>
  <c r="C2572" i="6"/>
  <c r="C2573" i="6"/>
  <c r="C2574" i="6"/>
  <c r="C2575" i="6"/>
  <c r="C2576" i="6"/>
  <c r="C2577" i="6"/>
  <c r="C2578" i="6"/>
  <c r="C2579" i="6"/>
  <c r="C2580" i="6"/>
  <c r="C2581" i="6"/>
  <c r="C2582" i="6"/>
  <c r="C2583" i="6"/>
  <c r="C2584" i="6"/>
  <c r="C2585" i="6"/>
  <c r="C2586" i="6"/>
  <c r="C2587" i="6"/>
  <c r="C2588" i="6"/>
  <c r="C2589" i="6"/>
  <c r="C2590" i="6"/>
  <c r="C2591" i="6"/>
  <c r="C2592" i="6"/>
  <c r="C2593" i="6"/>
  <c r="C2594" i="6"/>
  <c r="C2595" i="6"/>
  <c r="C2596" i="6"/>
  <c r="C2597" i="6"/>
  <c r="C2598" i="6"/>
  <c r="C2599" i="6"/>
  <c r="C2600" i="6"/>
  <c r="C2601" i="6"/>
  <c r="C2602" i="6"/>
  <c r="C2603" i="6"/>
  <c r="C2604" i="6"/>
  <c r="C2605" i="6"/>
  <c r="C2606" i="6"/>
  <c r="C2607" i="6"/>
  <c r="C2608" i="6"/>
  <c r="C2609" i="6"/>
  <c r="C2610" i="6"/>
  <c r="C2611" i="6"/>
  <c r="C2612" i="6"/>
  <c r="C2613" i="6"/>
  <c r="C2614" i="6"/>
  <c r="C2615" i="6"/>
  <c r="C2616" i="6"/>
  <c r="C2617" i="6"/>
  <c r="C2618" i="6"/>
  <c r="C2619" i="6"/>
  <c r="C2620" i="6"/>
  <c r="C2621" i="6"/>
  <c r="C2622" i="6"/>
  <c r="C2623" i="6"/>
  <c r="C2624" i="6"/>
  <c r="C2625" i="6"/>
  <c r="C2626" i="6"/>
  <c r="C2627" i="6"/>
  <c r="C2628" i="6"/>
  <c r="C2629" i="6"/>
  <c r="C2630" i="6"/>
  <c r="C2631" i="6"/>
  <c r="C2632" i="6"/>
  <c r="C2633" i="6"/>
  <c r="C2634" i="6"/>
  <c r="C2635" i="6"/>
  <c r="C2636" i="6"/>
  <c r="C2637" i="6"/>
  <c r="C2638" i="6"/>
  <c r="C2639" i="6"/>
  <c r="C2640" i="6"/>
  <c r="C2641" i="6"/>
  <c r="C2642" i="6"/>
  <c r="C2643" i="6"/>
  <c r="C2644" i="6"/>
  <c r="C2645" i="6"/>
  <c r="C2646" i="6"/>
  <c r="C2647" i="6"/>
  <c r="C2648" i="6"/>
  <c r="C2649" i="6"/>
  <c r="C2650" i="6"/>
  <c r="C2651" i="6"/>
  <c r="C2652" i="6"/>
  <c r="C2653" i="6"/>
  <c r="C2654" i="6"/>
  <c r="C2655" i="6"/>
  <c r="C2656" i="6"/>
  <c r="C2657" i="6"/>
  <c r="C2658" i="6"/>
  <c r="C2659" i="6"/>
  <c r="C2660" i="6"/>
  <c r="C2661" i="6"/>
  <c r="C2662" i="6"/>
  <c r="C2663" i="6"/>
  <c r="C2664" i="6"/>
  <c r="C2665" i="6"/>
  <c r="C2666" i="6"/>
  <c r="C2667" i="6"/>
  <c r="C2668" i="6"/>
  <c r="C2669" i="6"/>
  <c r="C2670" i="6"/>
  <c r="C2671" i="6"/>
  <c r="C2672" i="6"/>
  <c r="C2673" i="6"/>
  <c r="C2674" i="6"/>
  <c r="C2675" i="6"/>
  <c r="C2676" i="6"/>
  <c r="C2677" i="6"/>
  <c r="C2678" i="6"/>
  <c r="C2679" i="6"/>
  <c r="C2680" i="6"/>
  <c r="C2681" i="6"/>
  <c r="C2682" i="6"/>
  <c r="C2683" i="6"/>
  <c r="C2684" i="6"/>
  <c r="C2685" i="6"/>
  <c r="C2686" i="6"/>
  <c r="C2687" i="6"/>
  <c r="C2688" i="6"/>
  <c r="C2689" i="6"/>
  <c r="C2690" i="6"/>
  <c r="C2691" i="6"/>
  <c r="C2692" i="6"/>
  <c r="C2693" i="6"/>
  <c r="C2694" i="6"/>
  <c r="C2695" i="6"/>
  <c r="C2696" i="6"/>
  <c r="C2697" i="6"/>
  <c r="C2698" i="6"/>
  <c r="C2699" i="6"/>
  <c r="C2700" i="6"/>
  <c r="C2701" i="6"/>
  <c r="C2702" i="6"/>
  <c r="C2703" i="6"/>
  <c r="C2704" i="6"/>
  <c r="C2705" i="6"/>
  <c r="C2706" i="6"/>
  <c r="C2707" i="6"/>
  <c r="C2708" i="6"/>
  <c r="C2709" i="6"/>
  <c r="C2710" i="6"/>
  <c r="C2711" i="6"/>
  <c r="C2712" i="6"/>
  <c r="C2713" i="6"/>
  <c r="C2714" i="6"/>
  <c r="C2715" i="6"/>
  <c r="C2716" i="6"/>
  <c r="C2717" i="6"/>
  <c r="C2718" i="6"/>
  <c r="C2719" i="6"/>
  <c r="C2720" i="6"/>
  <c r="C2721" i="6"/>
  <c r="C2722" i="6"/>
  <c r="C2723" i="6"/>
  <c r="C2724" i="6"/>
  <c r="C2725" i="6"/>
  <c r="C2726" i="6"/>
  <c r="C2727" i="6"/>
  <c r="C2728" i="6"/>
  <c r="C2729" i="6"/>
  <c r="C2730" i="6"/>
  <c r="C2731" i="6"/>
  <c r="C2732" i="6"/>
  <c r="C2733" i="6"/>
  <c r="C2734" i="6"/>
  <c r="C2735" i="6"/>
  <c r="C2736" i="6"/>
  <c r="C2737" i="6"/>
  <c r="C2738" i="6"/>
  <c r="C2739" i="6"/>
  <c r="C2740" i="6"/>
  <c r="C2741" i="6"/>
  <c r="C2742" i="6"/>
  <c r="C2743" i="6"/>
  <c r="C2744" i="6"/>
  <c r="C2745" i="6"/>
  <c r="C2746" i="6"/>
  <c r="C2747" i="6"/>
  <c r="C2748" i="6"/>
  <c r="C2749" i="6"/>
  <c r="C2750" i="6"/>
  <c r="C2751" i="6"/>
  <c r="C2752" i="6"/>
  <c r="C2753" i="6"/>
  <c r="C2754" i="6"/>
  <c r="C2755" i="6"/>
  <c r="C2756" i="6"/>
  <c r="C2757" i="6"/>
  <c r="C2758" i="6"/>
  <c r="C2759" i="6"/>
  <c r="C2760" i="6"/>
  <c r="C2761" i="6"/>
  <c r="C2762" i="6"/>
  <c r="C2763" i="6"/>
  <c r="C2764" i="6"/>
  <c r="C2765" i="6"/>
  <c r="C2766" i="6"/>
  <c r="C2767" i="6"/>
  <c r="C2768" i="6"/>
  <c r="C2769" i="6"/>
  <c r="C2770" i="6"/>
  <c r="C2771" i="6"/>
  <c r="C2772" i="6"/>
  <c r="C2773" i="6"/>
  <c r="C2774" i="6"/>
  <c r="C2775" i="6"/>
  <c r="C2776" i="6"/>
  <c r="C2777" i="6"/>
  <c r="C2778" i="6"/>
  <c r="C2779" i="6"/>
  <c r="C2780" i="6"/>
  <c r="C2781" i="6"/>
  <c r="C2782" i="6"/>
  <c r="C2783" i="6"/>
  <c r="C2784" i="6"/>
  <c r="C2785" i="6"/>
  <c r="C2786" i="6"/>
  <c r="C2787" i="6"/>
  <c r="C2788" i="6"/>
  <c r="C2789" i="6"/>
  <c r="C2790" i="6"/>
  <c r="C2791" i="6"/>
  <c r="C2792" i="6"/>
  <c r="C2793" i="6"/>
  <c r="C2794" i="6"/>
  <c r="C2795" i="6"/>
  <c r="C2796" i="6"/>
  <c r="C2797" i="6"/>
  <c r="C2798" i="6"/>
  <c r="C2799" i="6"/>
  <c r="C2800" i="6"/>
  <c r="C2801" i="6"/>
  <c r="C2802" i="6"/>
  <c r="C2803" i="6"/>
  <c r="C2804" i="6"/>
  <c r="C2805" i="6"/>
  <c r="C2806" i="6"/>
  <c r="C2807" i="6"/>
  <c r="C2808" i="6"/>
  <c r="C2809" i="6"/>
  <c r="C2810" i="6"/>
  <c r="C2811" i="6"/>
  <c r="C2812" i="6"/>
  <c r="C2813" i="6"/>
  <c r="C2814" i="6"/>
  <c r="C2815" i="6"/>
  <c r="C2816" i="6"/>
  <c r="C2817" i="6"/>
  <c r="C2818" i="6"/>
  <c r="C2819" i="6"/>
  <c r="C2820" i="6"/>
  <c r="C2821" i="6"/>
  <c r="C2822" i="6"/>
  <c r="C2823" i="6"/>
  <c r="C2824" i="6"/>
  <c r="C2825" i="6"/>
  <c r="C2826" i="6"/>
  <c r="C2827" i="6"/>
  <c r="C2828" i="6"/>
  <c r="C2829" i="6"/>
  <c r="C2830" i="6"/>
  <c r="C2831" i="6"/>
  <c r="C2832" i="6"/>
  <c r="C2833" i="6"/>
  <c r="C2834" i="6"/>
  <c r="C2835" i="6"/>
  <c r="C2836" i="6"/>
  <c r="C2837" i="6"/>
  <c r="C2838" i="6"/>
  <c r="C2839" i="6"/>
  <c r="C2840" i="6"/>
  <c r="C2841" i="6"/>
  <c r="C2842" i="6"/>
  <c r="C2843" i="6"/>
  <c r="C2844" i="6"/>
  <c r="C2845" i="6"/>
  <c r="C2846" i="6"/>
  <c r="C2847" i="6"/>
  <c r="C2848" i="6"/>
  <c r="C2849" i="6"/>
  <c r="C2850" i="6"/>
  <c r="C2851" i="6"/>
  <c r="C2852" i="6"/>
  <c r="C2853" i="6"/>
  <c r="C2854" i="6"/>
  <c r="C2855" i="6"/>
  <c r="C2856" i="6"/>
  <c r="C2857" i="6"/>
  <c r="C2858" i="6"/>
  <c r="C2859" i="6"/>
  <c r="C2860" i="6"/>
  <c r="C2861" i="6"/>
  <c r="C2862" i="6"/>
  <c r="C2863" i="6"/>
  <c r="C2864" i="6"/>
  <c r="C2865" i="6"/>
  <c r="C2866" i="6"/>
  <c r="C2867" i="6"/>
  <c r="C2868" i="6"/>
  <c r="C2869" i="6"/>
  <c r="C2870" i="6"/>
  <c r="C2871" i="6"/>
  <c r="C2872" i="6"/>
  <c r="C2873" i="6"/>
  <c r="C2874" i="6"/>
  <c r="C2875" i="6"/>
  <c r="C2876" i="6"/>
  <c r="C2877" i="6"/>
  <c r="C2878" i="6"/>
  <c r="C2879" i="6"/>
  <c r="C2880" i="6"/>
  <c r="C2881" i="6"/>
  <c r="C2882" i="6"/>
  <c r="C2883" i="6"/>
  <c r="C2884" i="6"/>
  <c r="C2885" i="6"/>
  <c r="C2886" i="6"/>
  <c r="C2887" i="6"/>
  <c r="C2888" i="6"/>
  <c r="C2889" i="6"/>
  <c r="C2890" i="6"/>
  <c r="C2891" i="6"/>
  <c r="C2892" i="6"/>
  <c r="C2893" i="6"/>
  <c r="C2894" i="6"/>
  <c r="C2895" i="6"/>
  <c r="C2896" i="6"/>
  <c r="C2897" i="6"/>
  <c r="C2898" i="6"/>
  <c r="C2899" i="6"/>
  <c r="C2900" i="6"/>
  <c r="C2901" i="6"/>
  <c r="C2902" i="6"/>
  <c r="C2903" i="6"/>
  <c r="C2904" i="6"/>
  <c r="C2905" i="6"/>
  <c r="C2906" i="6"/>
  <c r="C2907" i="6"/>
  <c r="C2908" i="6"/>
  <c r="C2909" i="6"/>
  <c r="C2910" i="6"/>
  <c r="C2911" i="6"/>
  <c r="C2912" i="6"/>
  <c r="C2913" i="6"/>
  <c r="C2914" i="6"/>
  <c r="C2915" i="6"/>
  <c r="C2916" i="6"/>
  <c r="C2917" i="6"/>
  <c r="C2918" i="6"/>
  <c r="C2919" i="6"/>
  <c r="C3" i="6"/>
  <c r="B4" i="4"/>
  <c r="B3" i="4"/>
  <c r="H3" i="6" l="1"/>
  <c r="I3" i="6" s="1"/>
  <c r="H4" i="6"/>
  <c r="I4" i="6" s="1"/>
  <c r="H5" i="6"/>
  <c r="I5" i="6" s="1"/>
  <c r="H6" i="6"/>
  <c r="I6" i="6" s="1"/>
  <c r="H7" i="6"/>
  <c r="I7" i="6" s="1"/>
  <c r="H8" i="6"/>
  <c r="I8" i="6" s="1"/>
  <c r="H9" i="6"/>
  <c r="I9" i="6" s="1"/>
  <c r="H10" i="6"/>
  <c r="I10" i="6" s="1"/>
  <c r="H11" i="6"/>
  <c r="I11" i="6" s="1"/>
  <c r="H12" i="6"/>
  <c r="I12" i="6" s="1"/>
  <c r="H13" i="6"/>
  <c r="I13" i="6" s="1"/>
  <c r="H14" i="6"/>
  <c r="I14" i="6" s="1"/>
  <c r="H15" i="6"/>
  <c r="I15" i="6" s="1"/>
  <c r="H16" i="6"/>
  <c r="I16" i="6" s="1"/>
  <c r="H17" i="6"/>
  <c r="I17" i="6" s="1"/>
  <c r="H18" i="6"/>
  <c r="I18" i="6" s="1"/>
  <c r="H19" i="6"/>
  <c r="I19" i="6" s="1"/>
  <c r="H20" i="6"/>
  <c r="I20" i="6" s="1"/>
  <c r="H21" i="6"/>
  <c r="I21" i="6" s="1"/>
  <c r="H22" i="6"/>
  <c r="I22" i="6" s="1"/>
  <c r="H23" i="6"/>
  <c r="I23" i="6" s="1"/>
  <c r="H24" i="6"/>
  <c r="I24" i="6" s="1"/>
  <c r="H25" i="6"/>
  <c r="I25" i="6" s="1"/>
  <c r="H26" i="6"/>
  <c r="I26" i="6" s="1"/>
  <c r="H27" i="6"/>
  <c r="I27" i="6" s="1"/>
  <c r="H28" i="6"/>
  <c r="I28" i="6" s="1"/>
  <c r="H29" i="6"/>
  <c r="I29" i="6" s="1"/>
  <c r="H30" i="6"/>
  <c r="I30" i="6" s="1"/>
  <c r="H31" i="6"/>
  <c r="I31" i="6" s="1"/>
  <c r="H32" i="6"/>
  <c r="I32" i="6" s="1"/>
  <c r="H33" i="6"/>
  <c r="I33" i="6" s="1"/>
  <c r="H34" i="6"/>
  <c r="I34" i="6" s="1"/>
  <c r="H35" i="6"/>
  <c r="I35" i="6" s="1"/>
  <c r="H36" i="6"/>
  <c r="I36" i="6" s="1"/>
  <c r="H37" i="6"/>
  <c r="I37" i="6" s="1"/>
  <c r="H38" i="6"/>
  <c r="I38" i="6" s="1"/>
  <c r="H39" i="6"/>
  <c r="I39" i="6" s="1"/>
  <c r="H40" i="6"/>
  <c r="I40" i="6" s="1"/>
  <c r="H41" i="6"/>
  <c r="I41" i="6" s="1"/>
  <c r="H42" i="6"/>
  <c r="I42" i="6" s="1"/>
  <c r="H43" i="6"/>
  <c r="I43" i="6" s="1"/>
  <c r="H44" i="6"/>
  <c r="I44" i="6" s="1"/>
  <c r="H45" i="6"/>
  <c r="I45" i="6" s="1"/>
  <c r="H46" i="6"/>
  <c r="I46" i="6" s="1"/>
  <c r="H47" i="6"/>
  <c r="I47" i="6" s="1"/>
  <c r="H48" i="6"/>
  <c r="I48" i="6" s="1"/>
  <c r="H49" i="6"/>
  <c r="I49" i="6" s="1"/>
  <c r="H50" i="6"/>
  <c r="I50" i="6" s="1"/>
  <c r="H51" i="6"/>
  <c r="I51" i="6" s="1"/>
  <c r="H52" i="6"/>
  <c r="I52" i="6" s="1"/>
  <c r="H53" i="6"/>
  <c r="H54" i="6"/>
  <c r="I54" i="6" s="1"/>
  <c r="H55" i="6"/>
  <c r="I55" i="6" s="1"/>
  <c r="H56" i="6"/>
  <c r="I56" i="6" s="1"/>
  <c r="H57" i="6"/>
  <c r="I57" i="6" s="1"/>
  <c r="H58" i="6"/>
  <c r="I58" i="6" s="1"/>
  <c r="H59" i="6"/>
  <c r="I59" i="6" s="1"/>
  <c r="H60" i="6"/>
  <c r="I60" i="6" s="1"/>
  <c r="H61" i="6"/>
  <c r="I61" i="6" s="1"/>
  <c r="H62" i="6"/>
  <c r="I62" i="6" s="1"/>
  <c r="H63" i="6"/>
  <c r="I63" i="6" s="1"/>
  <c r="H64" i="6"/>
  <c r="I64" i="6" s="1"/>
  <c r="H65" i="6"/>
  <c r="I65" i="6" s="1"/>
  <c r="H66" i="6"/>
  <c r="I66" i="6" s="1"/>
  <c r="H67" i="6"/>
  <c r="I67" i="6" s="1"/>
  <c r="H68" i="6"/>
  <c r="I68" i="6" s="1"/>
  <c r="H69" i="6"/>
  <c r="I69" i="6" s="1"/>
  <c r="H70" i="6"/>
  <c r="I70" i="6" s="1"/>
  <c r="H71" i="6"/>
  <c r="I71" i="6" s="1"/>
  <c r="H72" i="6"/>
  <c r="I72" i="6" s="1"/>
  <c r="H73" i="6"/>
  <c r="I73" i="6" s="1"/>
  <c r="H74" i="6"/>
  <c r="I74" i="6" s="1"/>
  <c r="H75" i="6"/>
  <c r="I75" i="6" s="1"/>
  <c r="H76" i="6"/>
  <c r="I76" i="6" s="1"/>
  <c r="H77" i="6"/>
  <c r="I77" i="6" s="1"/>
  <c r="H78" i="6"/>
  <c r="I78" i="6" s="1"/>
  <c r="H79" i="6"/>
  <c r="I79" i="6" s="1"/>
  <c r="H80" i="6"/>
  <c r="I80" i="6" s="1"/>
  <c r="H81" i="6"/>
  <c r="I81" i="6" s="1"/>
  <c r="H82" i="6"/>
  <c r="I82" i="6" s="1"/>
  <c r="H83" i="6"/>
  <c r="I83" i="6" s="1"/>
  <c r="H84" i="6"/>
  <c r="I84" i="6" s="1"/>
  <c r="H85" i="6"/>
  <c r="I85" i="6" s="1"/>
  <c r="H86" i="6"/>
  <c r="I86" i="6" s="1"/>
  <c r="H87" i="6"/>
  <c r="I87" i="6" s="1"/>
  <c r="H88" i="6"/>
  <c r="I88" i="6" s="1"/>
  <c r="H89" i="6"/>
  <c r="I89" i="6" s="1"/>
  <c r="H90" i="6"/>
  <c r="I90" i="6" s="1"/>
  <c r="H91" i="6"/>
  <c r="I91" i="6" s="1"/>
  <c r="H92" i="6"/>
  <c r="I92" i="6" s="1"/>
  <c r="H93" i="6"/>
  <c r="I93" i="6" s="1"/>
  <c r="H94" i="6"/>
  <c r="I94" i="6" s="1"/>
  <c r="H95" i="6"/>
  <c r="I95" i="6" s="1"/>
  <c r="H96" i="6"/>
  <c r="I96" i="6" s="1"/>
  <c r="H97" i="6"/>
  <c r="I97" i="6" s="1"/>
  <c r="H98" i="6"/>
  <c r="I98" i="6" s="1"/>
  <c r="H99" i="6"/>
  <c r="I99" i="6" s="1"/>
  <c r="H100" i="6"/>
  <c r="H101" i="6"/>
  <c r="I101" i="6" s="1"/>
  <c r="H2" i="6"/>
  <c r="I2" i="6" s="1"/>
  <c r="L8" i="6" a="1"/>
  <c r="L8" i="6" s="1"/>
  <c r="L16" i="6" a="1"/>
  <c r="L16" i="6" s="1"/>
  <c r="L24" i="6" a="1"/>
  <c r="L24" i="6" s="1"/>
  <c r="L40" i="6" a="1"/>
  <c r="L40" i="6" s="1"/>
  <c r="I53" i="6"/>
  <c r="I100" i="6"/>
  <c r="F40" i="4"/>
  <c r="L83" i="6" l="1" a="1"/>
  <c r="L83" i="6" s="1"/>
  <c r="L53" i="6" a="1"/>
  <c r="L53" i="6" s="1"/>
  <c r="L46" i="6" a="1"/>
  <c r="L46" i="6" s="1"/>
  <c r="L2133" i="6" a="1"/>
  <c r="L2133" i="6" s="1"/>
  <c r="L2125" i="6" a="1"/>
  <c r="L2125" i="6" s="1"/>
  <c r="L2117" i="6" a="1"/>
  <c r="L2117" i="6" s="1"/>
  <c r="L2109" i="6" a="1"/>
  <c r="L2109" i="6" s="1"/>
  <c r="L2101" i="6" a="1"/>
  <c r="L2101" i="6" s="1"/>
  <c r="L2093" i="6" a="1"/>
  <c r="L2093" i="6" s="1"/>
  <c r="L2085" i="6" a="1"/>
  <c r="L2085" i="6" s="1"/>
  <c r="L2077" i="6" a="1"/>
  <c r="L2077" i="6" s="1"/>
  <c r="L2069" i="6" a="1"/>
  <c r="L2069" i="6" s="1"/>
  <c r="L2061" i="6" a="1"/>
  <c r="L2061" i="6" s="1"/>
  <c r="L2053" i="6" a="1"/>
  <c r="L2053" i="6" s="1"/>
  <c r="L2045" i="6" a="1"/>
  <c r="L2045" i="6" s="1"/>
  <c r="L2037" i="6" a="1"/>
  <c r="L2037" i="6" s="1"/>
  <c r="L2029" i="6" a="1"/>
  <c r="L2029" i="6" s="1"/>
  <c r="L2021" i="6" a="1"/>
  <c r="L2021" i="6" s="1"/>
  <c r="L2013" i="6" a="1"/>
  <c r="L2013" i="6" s="1"/>
  <c r="L2005" i="6" a="1"/>
  <c r="L2005" i="6" s="1"/>
  <c r="L1997" i="6" a="1"/>
  <c r="L1997" i="6" s="1"/>
  <c r="L1989" i="6" a="1"/>
  <c r="L1989" i="6" s="1"/>
  <c r="L1981" i="6" a="1"/>
  <c r="L1981" i="6" s="1"/>
  <c r="L1973" i="6" a="1"/>
  <c r="L1973" i="6" s="1"/>
  <c r="L1965" i="6" a="1"/>
  <c r="L1965" i="6" s="1"/>
  <c r="L1957" i="6" a="1"/>
  <c r="L1957" i="6" s="1"/>
  <c r="L1949" i="6" a="1"/>
  <c r="L1949" i="6" s="1"/>
  <c r="L1941" i="6" a="1"/>
  <c r="L1941" i="6" s="1"/>
  <c r="L1933" i="6" a="1"/>
  <c r="L1933" i="6" s="1"/>
  <c r="L1925" i="6" a="1"/>
  <c r="L1925" i="6" s="1"/>
  <c r="L1917" i="6" a="1"/>
  <c r="L1917" i="6" s="1"/>
  <c r="L1909" i="6" a="1"/>
  <c r="L1909" i="6" s="1"/>
  <c r="L1901" i="6" a="1"/>
  <c r="L1901" i="6" s="1"/>
  <c r="L1893" i="6" a="1"/>
  <c r="L1893" i="6" s="1"/>
  <c r="L1885" i="6" a="1"/>
  <c r="L1885" i="6" s="1"/>
  <c r="L1877" i="6" a="1"/>
  <c r="L1877" i="6" s="1"/>
  <c r="L1869" i="6" a="1"/>
  <c r="L1869" i="6" s="1"/>
  <c r="L1861" i="6" a="1"/>
  <c r="L1861" i="6" s="1"/>
  <c r="L1853" i="6" a="1"/>
  <c r="L1853" i="6" s="1"/>
  <c r="L1845" i="6" a="1"/>
  <c r="L1845" i="6" s="1"/>
  <c r="L1837" i="6" a="1"/>
  <c r="L1837" i="6" s="1"/>
  <c r="L1829" i="6" a="1"/>
  <c r="L1829" i="6" s="1"/>
  <c r="L1821" i="6" a="1"/>
  <c r="L1821" i="6" s="1"/>
  <c r="L1813" i="6" a="1"/>
  <c r="L1813" i="6" s="1"/>
  <c r="L1805" i="6" a="1"/>
  <c r="L1805" i="6" s="1"/>
  <c r="L1797" i="6" a="1"/>
  <c r="L1797" i="6" s="1"/>
  <c r="L1789" i="6" a="1"/>
  <c r="L1789" i="6" s="1"/>
  <c r="L1781" i="6" a="1"/>
  <c r="L1781" i="6" s="1"/>
  <c r="L1773" i="6" a="1"/>
  <c r="L1773" i="6" s="1"/>
  <c r="L1765" i="6" a="1"/>
  <c r="L1765" i="6" s="1"/>
  <c r="L1757" i="6" a="1"/>
  <c r="L1757" i="6" s="1"/>
  <c r="L1749" i="6" a="1"/>
  <c r="L1749" i="6" s="1"/>
  <c r="L1741" i="6" a="1"/>
  <c r="L1741" i="6" s="1"/>
  <c r="L1733" i="6" a="1"/>
  <c r="L1733" i="6" s="1"/>
  <c r="L1725" i="6" a="1"/>
  <c r="L1725" i="6" s="1"/>
  <c r="L1717" i="6" a="1"/>
  <c r="L1717" i="6" s="1"/>
  <c r="L1709" i="6" a="1"/>
  <c r="L1709" i="6" s="1"/>
  <c r="L1701" i="6" a="1"/>
  <c r="L1701" i="6" s="1"/>
  <c r="L1693" i="6" a="1"/>
  <c r="L1693" i="6" s="1"/>
  <c r="L1685" i="6" a="1"/>
  <c r="L1685" i="6" s="1"/>
  <c r="L1677" i="6" a="1"/>
  <c r="L1677" i="6" s="1"/>
  <c r="L1669" i="6" a="1"/>
  <c r="L1669" i="6" s="1"/>
  <c r="L1661" i="6" a="1"/>
  <c r="L1661" i="6" s="1"/>
  <c r="L1653" i="6" a="1"/>
  <c r="L1653" i="6" s="1"/>
  <c r="L1645" i="6" a="1"/>
  <c r="L1645" i="6" s="1"/>
  <c r="L1637" i="6" a="1"/>
  <c r="L1637" i="6" s="1"/>
  <c r="L1629" i="6" a="1"/>
  <c r="L1629" i="6" s="1"/>
  <c r="L1621" i="6" a="1"/>
  <c r="L1621" i="6" s="1"/>
  <c r="L1613" i="6" a="1"/>
  <c r="L1613" i="6" s="1"/>
  <c r="L1605" i="6" a="1"/>
  <c r="L1605" i="6" s="1"/>
  <c r="L1597" i="6" a="1"/>
  <c r="L1597" i="6" s="1"/>
  <c r="L1589" i="6" a="1"/>
  <c r="L1589" i="6" s="1"/>
  <c r="L1581" i="6" a="1"/>
  <c r="L1581" i="6" s="1"/>
  <c r="L1573" i="6" a="1"/>
  <c r="L1573" i="6" s="1"/>
  <c r="L1565" i="6" a="1"/>
  <c r="L1565" i="6" s="1"/>
  <c r="L1557" i="6" a="1"/>
  <c r="L1557" i="6" s="1"/>
  <c r="L1549" i="6" a="1"/>
  <c r="L1549" i="6" s="1"/>
  <c r="L1541" i="6" a="1"/>
  <c r="L1541" i="6" s="1"/>
  <c r="L1533" i="6" a="1"/>
  <c r="L1533" i="6" s="1"/>
  <c r="L1525" i="6" a="1"/>
  <c r="L1525" i="6" s="1"/>
  <c r="L1517" i="6" a="1"/>
  <c r="L1517" i="6" s="1"/>
  <c r="L1509" i="6" a="1"/>
  <c r="L1509" i="6" s="1"/>
  <c r="L1501" i="6" a="1"/>
  <c r="L1501" i="6" s="1"/>
  <c r="L1493" i="6" a="1"/>
  <c r="L1493" i="6" s="1"/>
  <c r="L1485" i="6" a="1"/>
  <c r="L1485" i="6" s="1"/>
  <c r="L1477" i="6" a="1"/>
  <c r="L1477" i="6" s="1"/>
  <c r="L1469" i="6" a="1"/>
  <c r="L1469" i="6" s="1"/>
  <c r="L1461" i="6" a="1"/>
  <c r="L1461" i="6" s="1"/>
  <c r="L1453" i="6" a="1"/>
  <c r="L1453" i="6" s="1"/>
  <c r="L1445" i="6" a="1"/>
  <c r="L1445" i="6" s="1"/>
  <c r="L1437" i="6" a="1"/>
  <c r="L1437" i="6" s="1"/>
  <c r="L1429" i="6" a="1"/>
  <c r="L1429" i="6" s="1"/>
  <c r="L1421" i="6" a="1"/>
  <c r="L1421" i="6" s="1"/>
  <c r="L1413" i="6" a="1"/>
  <c r="L1413" i="6" s="1"/>
  <c r="L1405" i="6" a="1"/>
  <c r="L1405" i="6" s="1"/>
  <c r="L1397" i="6" a="1"/>
  <c r="L1397" i="6" s="1"/>
  <c r="L1389" i="6" a="1"/>
  <c r="L1389" i="6" s="1"/>
  <c r="L1381" i="6" a="1"/>
  <c r="L1381" i="6" s="1"/>
  <c r="L1373" i="6" a="1"/>
  <c r="L1373" i="6" s="1"/>
  <c r="L1365" i="6" a="1"/>
  <c r="L1365" i="6" s="1"/>
  <c r="L1357" i="6" a="1"/>
  <c r="L1357" i="6" s="1"/>
  <c r="L1349" i="6" a="1"/>
  <c r="L1349" i="6" s="1"/>
  <c r="L1341" i="6" a="1"/>
  <c r="L1341" i="6" s="1"/>
  <c r="L1333" i="6" a="1"/>
  <c r="L1333" i="6" s="1"/>
  <c r="L1325" i="6" a="1"/>
  <c r="L1325" i="6" s="1"/>
  <c r="L1317" i="6" a="1"/>
  <c r="L1317" i="6" s="1"/>
  <c r="L1309" i="6" a="1"/>
  <c r="L1309" i="6" s="1"/>
  <c r="L1301" i="6" a="1"/>
  <c r="L1301" i="6" s="1"/>
  <c r="L1293" i="6" a="1"/>
  <c r="L1293" i="6" s="1"/>
  <c r="L1285" i="6" a="1"/>
  <c r="L1285" i="6" s="1"/>
  <c r="L517" i="6" a="1"/>
  <c r="L517" i="6" s="1"/>
  <c r="L509" i="6" a="1"/>
  <c r="L509" i="6" s="1"/>
  <c r="L501" i="6" a="1"/>
  <c r="L501" i="6" s="1"/>
  <c r="L493" i="6" a="1"/>
  <c r="L493" i="6" s="1"/>
  <c r="L485" i="6" a="1"/>
  <c r="L485" i="6" s="1"/>
  <c r="L477" i="6" a="1"/>
  <c r="L477" i="6" s="1"/>
  <c r="L469" i="6" a="1"/>
  <c r="L469" i="6" s="1"/>
  <c r="L461" i="6" a="1"/>
  <c r="L461" i="6" s="1"/>
  <c r="L453" i="6" a="1"/>
  <c r="L453" i="6" s="1"/>
  <c r="L445" i="6" a="1"/>
  <c r="L445" i="6" s="1"/>
  <c r="L437" i="6" a="1"/>
  <c r="L437" i="6" s="1"/>
  <c r="L429" i="6" a="1"/>
  <c r="L429" i="6" s="1"/>
  <c r="L421" i="6" a="1"/>
  <c r="L421" i="6" s="1"/>
  <c r="L413" i="6" a="1"/>
  <c r="L413" i="6" s="1"/>
  <c r="L405" i="6" a="1"/>
  <c r="L405" i="6" s="1"/>
  <c r="L397" i="6" a="1"/>
  <c r="L397" i="6" s="1"/>
  <c r="L389" i="6" a="1"/>
  <c r="L389" i="6" s="1"/>
  <c r="L381" i="6" a="1"/>
  <c r="L381" i="6" s="1"/>
  <c r="L373" i="6" a="1"/>
  <c r="L373" i="6" s="1"/>
  <c r="L365" i="6" a="1"/>
  <c r="L365" i="6" s="1"/>
  <c r="L357" i="6" a="1"/>
  <c r="L357" i="6" s="1"/>
  <c r="L349" i="6" a="1"/>
  <c r="L349" i="6" s="1"/>
  <c r="L341" i="6" a="1"/>
  <c r="L341" i="6" s="1"/>
  <c r="L333" i="6" a="1"/>
  <c r="L333" i="6" s="1"/>
  <c r="L325" i="6" a="1"/>
  <c r="L325" i="6" s="1"/>
  <c r="L317" i="6" a="1"/>
  <c r="L317" i="6" s="1"/>
  <c r="L309" i="6" a="1"/>
  <c r="L309" i="6" s="1"/>
  <c r="L301" i="6" a="1"/>
  <c r="L301" i="6" s="1"/>
  <c r="L293" i="6" a="1"/>
  <c r="L293" i="6" s="1"/>
  <c r="L285" i="6" a="1"/>
  <c r="L285" i="6" s="1"/>
  <c r="L277" i="6" a="1"/>
  <c r="L277" i="6" s="1"/>
  <c r="L269" i="6" a="1"/>
  <c r="L269" i="6" s="1"/>
  <c r="L261" i="6" a="1"/>
  <c r="L261" i="6" s="1"/>
  <c r="L253" i="6" a="1"/>
  <c r="L253" i="6" s="1"/>
  <c r="L245" i="6" a="1"/>
  <c r="L245" i="6" s="1"/>
  <c r="L237" i="6" a="1"/>
  <c r="L237" i="6" s="1"/>
  <c r="L229" i="6" a="1"/>
  <c r="L229" i="6" s="1"/>
  <c r="L221" i="6" a="1"/>
  <c r="L221" i="6" s="1"/>
  <c r="L213" i="6" a="1"/>
  <c r="L213" i="6" s="1"/>
  <c r="L205" i="6" a="1"/>
  <c r="L205" i="6" s="1"/>
  <c r="L197" i="6" a="1"/>
  <c r="L197" i="6" s="1"/>
  <c r="L189" i="6" a="1"/>
  <c r="L189" i="6" s="1"/>
  <c r="L48" i="6" a="1"/>
  <c r="L48" i="6" s="1"/>
  <c r="L1640" i="6" a="1"/>
  <c r="L1640" i="6" s="1"/>
  <c r="L1600" i="6" a="1"/>
  <c r="L1600" i="6" s="1"/>
  <c r="L1560" i="6" a="1"/>
  <c r="L1560" i="6" s="1"/>
  <c r="L1520" i="6" a="1"/>
  <c r="L1520" i="6" s="1"/>
  <c r="L1472" i="6" a="1"/>
  <c r="L1472" i="6" s="1"/>
  <c r="L1448" i="6" a="1"/>
  <c r="L1448" i="6" s="1"/>
  <c r="L1400" i="6" a="1"/>
  <c r="L1400" i="6" s="1"/>
  <c r="L1368" i="6" a="1"/>
  <c r="L1368" i="6" s="1"/>
  <c r="L1328" i="6" a="1"/>
  <c r="L1328" i="6" s="1"/>
  <c r="L1296" i="6" a="1"/>
  <c r="L1296" i="6" s="1"/>
  <c r="L1264" i="6" a="1"/>
  <c r="L1264" i="6" s="1"/>
  <c r="L1224" i="6" a="1"/>
  <c r="L1224" i="6" s="1"/>
  <c r="L1184" i="6" a="1"/>
  <c r="L1184" i="6" s="1"/>
  <c r="L1144" i="6" a="1"/>
  <c r="L1144" i="6" s="1"/>
  <c r="L2895" i="6" a="1"/>
  <c r="L2895" i="6" s="1"/>
  <c r="L2855" i="6" a="1"/>
  <c r="L2855" i="6" s="1"/>
  <c r="L2815" i="6" a="1"/>
  <c r="L2815" i="6" s="1"/>
  <c r="L2775" i="6" a="1"/>
  <c r="L2775" i="6" s="1"/>
  <c r="L2735" i="6" a="1"/>
  <c r="L2735" i="6" s="1"/>
  <c r="L2703" i="6" a="1"/>
  <c r="L2703" i="6" s="1"/>
  <c r="L2671" i="6" a="1"/>
  <c r="L2671" i="6" s="1"/>
  <c r="L2631" i="6" a="1"/>
  <c r="L2631" i="6" s="1"/>
  <c r="L2615" i="6" a="1"/>
  <c r="L2615" i="6" s="1"/>
  <c r="L2591" i="6" a="1"/>
  <c r="L2591" i="6" s="1"/>
  <c r="L2575" i="6" a="1"/>
  <c r="L2575" i="6" s="1"/>
  <c r="L2543" i="6" a="1"/>
  <c r="L2543" i="6" s="1"/>
  <c r="L2527" i="6" a="1"/>
  <c r="L2527" i="6" s="1"/>
  <c r="L2511" i="6" a="1"/>
  <c r="L2511" i="6" s="1"/>
  <c r="L2495" i="6" a="1"/>
  <c r="L2495" i="6" s="1"/>
  <c r="L2471" i="6" a="1"/>
  <c r="L2471" i="6" s="1"/>
  <c r="L2455" i="6" a="1"/>
  <c r="L2455" i="6" s="1"/>
  <c r="L2447" i="6" a="1"/>
  <c r="L2447" i="6" s="1"/>
  <c r="L2431" i="6" a="1"/>
  <c r="L2431" i="6" s="1"/>
  <c r="L2415" i="6" a="1"/>
  <c r="L2415" i="6" s="1"/>
  <c r="L2399" i="6" a="1"/>
  <c r="L2399" i="6" s="1"/>
  <c r="L2383" i="6" a="1"/>
  <c r="L2383" i="6" s="1"/>
  <c r="L2367" i="6" a="1"/>
  <c r="L2367" i="6" s="1"/>
  <c r="L2351" i="6" a="1"/>
  <c r="L2351" i="6" s="1"/>
  <c r="L2335" i="6" a="1"/>
  <c r="L2335" i="6" s="1"/>
  <c r="L2319" i="6" a="1"/>
  <c r="L2319" i="6" s="1"/>
  <c r="L2303" i="6" a="1"/>
  <c r="L2303" i="6" s="1"/>
  <c r="L2287" i="6" a="1"/>
  <c r="L2287" i="6" s="1"/>
  <c r="L2271" i="6" a="1"/>
  <c r="L2271" i="6" s="1"/>
  <c r="L2255" i="6" a="1"/>
  <c r="L2255" i="6" s="1"/>
  <c r="L2239" i="6" a="1"/>
  <c r="L2239" i="6" s="1"/>
  <c r="L2215" i="6" a="1"/>
  <c r="L2215" i="6" s="1"/>
  <c r="L2199" i="6" a="1"/>
  <c r="L2199" i="6" s="1"/>
  <c r="L2183" i="6" a="1"/>
  <c r="L2183" i="6" s="1"/>
  <c r="L2167" i="6" a="1"/>
  <c r="L2167" i="6" s="1"/>
  <c r="L2159" i="6" a="1"/>
  <c r="L2159" i="6" s="1"/>
  <c r="L2143" i="6" a="1"/>
  <c r="L2143" i="6" s="1"/>
  <c r="L2127" i="6" a="1"/>
  <c r="L2127" i="6" s="1"/>
  <c r="L2111" i="6" a="1"/>
  <c r="L2111" i="6" s="1"/>
  <c r="L2103" i="6" a="1"/>
  <c r="L2103" i="6" s="1"/>
  <c r="L2087" i="6" a="1"/>
  <c r="L2087" i="6" s="1"/>
  <c r="L2079" i="6" a="1"/>
  <c r="L2079" i="6" s="1"/>
  <c r="L1632" i="6" a="1"/>
  <c r="L1632" i="6" s="1"/>
  <c r="L1592" i="6" a="1"/>
  <c r="L1592" i="6" s="1"/>
  <c r="L1552" i="6" a="1"/>
  <c r="L1552" i="6" s="1"/>
  <c r="L1512" i="6" a="1"/>
  <c r="L1512" i="6" s="1"/>
  <c r="L1480" i="6" a="1"/>
  <c r="L1480" i="6" s="1"/>
  <c r="L1440" i="6" a="1"/>
  <c r="L1440" i="6" s="1"/>
  <c r="L1408" i="6" a="1"/>
  <c r="L1408" i="6" s="1"/>
  <c r="L1360" i="6" a="1"/>
  <c r="L1360" i="6" s="1"/>
  <c r="L1320" i="6" a="1"/>
  <c r="L1320" i="6" s="1"/>
  <c r="L1288" i="6" a="1"/>
  <c r="L1288" i="6" s="1"/>
  <c r="L1248" i="6" a="1"/>
  <c r="L1248" i="6" s="1"/>
  <c r="L1216" i="6" a="1"/>
  <c r="L1216" i="6" s="1"/>
  <c r="L1176" i="6" a="1"/>
  <c r="L1176" i="6" s="1"/>
  <c r="L1152" i="6" a="1"/>
  <c r="L1152" i="6" s="1"/>
  <c r="L2919" i="6" a="1"/>
  <c r="L2919" i="6" s="1"/>
  <c r="L2879" i="6" a="1"/>
  <c r="L2879" i="6" s="1"/>
  <c r="L2847" i="6" a="1"/>
  <c r="L2847" i="6" s="1"/>
  <c r="L2807" i="6" a="1"/>
  <c r="L2807" i="6" s="1"/>
  <c r="L2767" i="6" a="1"/>
  <c r="L2767" i="6" s="1"/>
  <c r="L2727" i="6" a="1"/>
  <c r="L2727" i="6" s="1"/>
  <c r="L2695" i="6" a="1"/>
  <c r="L2695" i="6" s="1"/>
  <c r="L2655" i="6" a="1"/>
  <c r="L2655" i="6" s="1"/>
  <c r="L2623" i="6" a="1"/>
  <c r="L2623" i="6" s="1"/>
  <c r="L2607" i="6" a="1"/>
  <c r="L2607" i="6" s="1"/>
  <c r="L2599" i="6" a="1"/>
  <c r="L2599" i="6" s="1"/>
  <c r="L2583" i="6" a="1"/>
  <c r="L2583" i="6" s="1"/>
  <c r="L2535" i="6" a="1"/>
  <c r="L2535" i="6" s="1"/>
  <c r="L2519" i="6" a="1"/>
  <c r="L2519" i="6" s="1"/>
  <c r="L2503" i="6" a="1"/>
  <c r="L2503" i="6" s="1"/>
  <c r="L2487" i="6" a="1"/>
  <c r="L2487" i="6" s="1"/>
  <c r="L2479" i="6" a="1"/>
  <c r="L2479" i="6" s="1"/>
  <c r="L2463" i="6" a="1"/>
  <c r="L2463" i="6" s="1"/>
  <c r="L2439" i="6" a="1"/>
  <c r="L2439" i="6" s="1"/>
  <c r="L2423" i="6" a="1"/>
  <c r="L2423" i="6" s="1"/>
  <c r="L2407" i="6" a="1"/>
  <c r="L2407" i="6" s="1"/>
  <c r="L2391" i="6" a="1"/>
  <c r="L2391" i="6" s="1"/>
  <c r="L2375" i="6" a="1"/>
  <c r="L2375" i="6" s="1"/>
  <c r="L2359" i="6" a="1"/>
  <c r="L2359" i="6" s="1"/>
  <c r="L2343" i="6" a="1"/>
  <c r="L2343" i="6" s="1"/>
  <c r="L2327" i="6" a="1"/>
  <c r="L2327" i="6" s="1"/>
  <c r="L2311" i="6" a="1"/>
  <c r="L2311" i="6" s="1"/>
  <c r="L2295" i="6" a="1"/>
  <c r="L2295" i="6" s="1"/>
  <c r="L2279" i="6" a="1"/>
  <c r="L2279" i="6" s="1"/>
  <c r="L2263" i="6" a="1"/>
  <c r="L2263" i="6" s="1"/>
  <c r="L2247" i="6" a="1"/>
  <c r="L2247" i="6" s="1"/>
  <c r="L2231" i="6" a="1"/>
  <c r="L2231" i="6" s="1"/>
  <c r="L2223" i="6" a="1"/>
  <c r="L2223" i="6" s="1"/>
  <c r="L2207" i="6" a="1"/>
  <c r="L2207" i="6" s="1"/>
  <c r="L2191" i="6" a="1"/>
  <c r="L2191" i="6" s="1"/>
  <c r="L2175" i="6" a="1"/>
  <c r="L2175" i="6" s="1"/>
  <c r="L2151" i="6" a="1"/>
  <c r="L2151" i="6" s="1"/>
  <c r="L2135" i="6" a="1"/>
  <c r="L2135" i="6" s="1"/>
  <c r="L2119" i="6" a="1"/>
  <c r="L2119" i="6" s="1"/>
  <c r="L2095" i="6" a="1"/>
  <c r="L2095" i="6" s="1"/>
  <c r="L1616" i="6" a="1"/>
  <c r="L1616" i="6" s="1"/>
  <c r="L1584" i="6" a="1"/>
  <c r="L1584" i="6" s="1"/>
  <c r="L1544" i="6" a="1"/>
  <c r="L1544" i="6" s="1"/>
  <c r="L1504" i="6" a="1"/>
  <c r="L1504" i="6" s="1"/>
  <c r="L1464" i="6" a="1"/>
  <c r="L1464" i="6" s="1"/>
  <c r="L1432" i="6" a="1"/>
  <c r="L1432" i="6" s="1"/>
  <c r="L1392" i="6" a="1"/>
  <c r="L1392" i="6" s="1"/>
  <c r="L1352" i="6" a="1"/>
  <c r="L1352" i="6" s="1"/>
  <c r="L1312" i="6" a="1"/>
  <c r="L1312" i="6" s="1"/>
  <c r="L1272" i="6" a="1"/>
  <c r="L1272" i="6" s="1"/>
  <c r="L1232" i="6" a="1"/>
  <c r="L1232" i="6" s="1"/>
  <c r="L1200" i="6" a="1"/>
  <c r="L1200" i="6" s="1"/>
  <c r="L1160" i="6" a="1"/>
  <c r="L1160" i="6" s="1"/>
  <c r="L2887" i="6" a="1"/>
  <c r="L2887" i="6" s="1"/>
  <c r="L2839" i="6" a="1"/>
  <c r="L2839" i="6" s="1"/>
  <c r="L2799" i="6" a="1"/>
  <c r="L2799" i="6" s="1"/>
  <c r="L2759" i="6" a="1"/>
  <c r="L2759" i="6" s="1"/>
  <c r="L2719" i="6" a="1"/>
  <c r="L2719" i="6" s="1"/>
  <c r="L2679" i="6" a="1"/>
  <c r="L2679" i="6" s="1"/>
  <c r="L2639" i="6" a="1"/>
  <c r="L2639" i="6" s="1"/>
  <c r="L2559" i="6" a="1"/>
  <c r="L2559" i="6" s="1"/>
  <c r="L1648" i="6" a="1"/>
  <c r="L1648" i="6" s="1"/>
  <c r="L1608" i="6" a="1"/>
  <c r="L1608" i="6" s="1"/>
  <c r="L1568" i="6" a="1"/>
  <c r="L1568" i="6" s="1"/>
  <c r="L1528" i="6" a="1"/>
  <c r="L1528" i="6" s="1"/>
  <c r="L1488" i="6" a="1"/>
  <c r="L1488" i="6" s="1"/>
  <c r="L1424" i="6" a="1"/>
  <c r="L1424" i="6" s="1"/>
  <c r="L1376" i="6" a="1"/>
  <c r="L1376" i="6" s="1"/>
  <c r="L1336" i="6" a="1"/>
  <c r="L1336" i="6" s="1"/>
  <c r="L1280" i="6" a="1"/>
  <c r="L1280" i="6" s="1"/>
  <c r="L1240" i="6" a="1"/>
  <c r="L1240" i="6" s="1"/>
  <c r="L1192" i="6" a="1"/>
  <c r="L1192" i="6" s="1"/>
  <c r="L1128" i="6" a="1"/>
  <c r="L1128" i="6" s="1"/>
  <c r="L2911" i="6" a="1"/>
  <c r="L2911" i="6" s="1"/>
  <c r="L2871" i="6" a="1"/>
  <c r="L2871" i="6" s="1"/>
  <c r="L2831" i="6" a="1"/>
  <c r="L2831" i="6" s="1"/>
  <c r="L2791" i="6" a="1"/>
  <c r="L2791" i="6" s="1"/>
  <c r="L2743" i="6" a="1"/>
  <c r="L2743" i="6" s="1"/>
  <c r="L2687" i="6" a="1"/>
  <c r="L2687" i="6" s="1"/>
  <c r="L2647" i="6" a="1"/>
  <c r="L2647" i="6" s="1"/>
  <c r="L2551" i="6" a="1"/>
  <c r="L2551" i="6" s="1"/>
  <c r="L1624" i="6" a="1"/>
  <c r="L1624" i="6" s="1"/>
  <c r="L1576" i="6" a="1"/>
  <c r="L1576" i="6" s="1"/>
  <c r="L1536" i="6" a="1"/>
  <c r="L1536" i="6" s="1"/>
  <c r="L1496" i="6" a="1"/>
  <c r="L1496" i="6" s="1"/>
  <c r="L1456" i="6" a="1"/>
  <c r="L1456" i="6" s="1"/>
  <c r="L1416" i="6" a="1"/>
  <c r="L1416" i="6" s="1"/>
  <c r="L1384" i="6" a="1"/>
  <c r="L1384" i="6" s="1"/>
  <c r="L1344" i="6" a="1"/>
  <c r="L1344" i="6" s="1"/>
  <c r="L1304" i="6" a="1"/>
  <c r="L1304" i="6" s="1"/>
  <c r="L1256" i="6" a="1"/>
  <c r="L1256" i="6" s="1"/>
  <c r="L1208" i="6" a="1"/>
  <c r="L1208" i="6" s="1"/>
  <c r="L1168" i="6" a="1"/>
  <c r="L1168" i="6" s="1"/>
  <c r="L1136" i="6" a="1"/>
  <c r="L1136" i="6" s="1"/>
  <c r="L2903" i="6" a="1"/>
  <c r="L2903" i="6" s="1"/>
  <c r="L2863" i="6" a="1"/>
  <c r="L2863" i="6" s="1"/>
  <c r="L2823" i="6" a="1"/>
  <c r="L2823" i="6" s="1"/>
  <c r="L2783" i="6" a="1"/>
  <c r="L2783" i="6" s="1"/>
  <c r="L2751" i="6" a="1"/>
  <c r="L2751" i="6" s="1"/>
  <c r="L2711" i="6" a="1"/>
  <c r="L2711" i="6" s="1"/>
  <c r="L2663" i="6" a="1"/>
  <c r="L2663" i="6" s="1"/>
  <c r="L2567" i="6" a="1"/>
  <c r="L2567" i="6" s="1"/>
  <c r="L2071" i="6" a="1"/>
  <c r="L2071" i="6" s="1"/>
  <c r="L2063" i="6" a="1"/>
  <c r="L2063" i="6" s="1"/>
  <c r="L2055" i="6" a="1"/>
  <c r="L2055" i="6" s="1"/>
  <c r="L2047" i="6" a="1"/>
  <c r="L2047" i="6" s="1"/>
  <c r="L2039" i="6" a="1"/>
  <c r="L2039" i="6" s="1"/>
  <c r="L2031" i="6" a="1"/>
  <c r="L2031" i="6" s="1"/>
  <c r="L2023" i="6" a="1"/>
  <c r="L2023" i="6" s="1"/>
  <c r="L2015" i="6" a="1"/>
  <c r="L2015" i="6" s="1"/>
  <c r="L2007" i="6" a="1"/>
  <c r="L2007" i="6" s="1"/>
  <c r="L1999" i="6" a="1"/>
  <c r="L1999" i="6" s="1"/>
  <c r="L1991" i="6" a="1"/>
  <c r="L1991" i="6" s="1"/>
  <c r="L1983" i="6" a="1"/>
  <c r="L1983" i="6" s="1"/>
  <c r="L1975" i="6" a="1"/>
  <c r="L1975" i="6" s="1"/>
  <c r="L1967" i="6" a="1"/>
  <c r="L1967" i="6" s="1"/>
  <c r="L1959" i="6" a="1"/>
  <c r="L1959" i="6" s="1"/>
  <c r="L1951" i="6" a="1"/>
  <c r="L1951" i="6" s="1"/>
  <c r="L1943" i="6" a="1"/>
  <c r="L1943" i="6" s="1"/>
  <c r="L1935" i="6" a="1"/>
  <c r="L1935" i="6" s="1"/>
  <c r="L1927" i="6" a="1"/>
  <c r="L1927" i="6" s="1"/>
  <c r="L1919" i="6" a="1"/>
  <c r="L1919" i="6" s="1"/>
  <c r="L1911" i="6" a="1"/>
  <c r="L1911" i="6" s="1"/>
  <c r="L1903" i="6" a="1"/>
  <c r="L1903" i="6" s="1"/>
  <c r="L1895" i="6" a="1"/>
  <c r="L1895" i="6" s="1"/>
  <c r="L1887" i="6" a="1"/>
  <c r="L1887" i="6" s="1"/>
  <c r="L1879" i="6" a="1"/>
  <c r="L1879" i="6" s="1"/>
  <c r="L1871" i="6" a="1"/>
  <c r="L1871" i="6" s="1"/>
  <c r="L1863" i="6" a="1"/>
  <c r="L1863" i="6" s="1"/>
  <c r="L1855" i="6" a="1"/>
  <c r="L1855" i="6" s="1"/>
  <c r="L1847" i="6" a="1"/>
  <c r="L1847" i="6" s="1"/>
  <c r="L1839" i="6" a="1"/>
  <c r="L1839" i="6" s="1"/>
  <c r="L1831" i="6" a="1"/>
  <c r="L1831" i="6" s="1"/>
  <c r="L1823" i="6" a="1"/>
  <c r="L1823" i="6" s="1"/>
  <c r="L1815" i="6" a="1"/>
  <c r="L1815" i="6" s="1"/>
  <c r="L1807" i="6" a="1"/>
  <c r="L1807" i="6" s="1"/>
  <c r="L1799" i="6" a="1"/>
  <c r="L1799" i="6" s="1"/>
  <c r="L1791" i="6" a="1"/>
  <c r="L1791" i="6" s="1"/>
  <c r="L1783" i="6" a="1"/>
  <c r="L1783" i="6" s="1"/>
  <c r="L1775" i="6" a="1"/>
  <c r="L1775" i="6" s="1"/>
  <c r="L1767" i="6" a="1"/>
  <c r="L1767" i="6" s="1"/>
  <c r="L1759" i="6" a="1"/>
  <c r="L1759" i="6" s="1"/>
  <c r="L1751" i="6" a="1"/>
  <c r="L1751" i="6" s="1"/>
  <c r="L1743" i="6" a="1"/>
  <c r="L1743" i="6" s="1"/>
  <c r="L1735" i="6" a="1"/>
  <c r="L1735" i="6" s="1"/>
  <c r="L1727" i="6" a="1"/>
  <c r="L1727" i="6" s="1"/>
  <c r="L1719" i="6" a="1"/>
  <c r="L1719" i="6" s="1"/>
  <c r="L1711" i="6" a="1"/>
  <c r="L1711" i="6" s="1"/>
  <c r="L1703" i="6" a="1"/>
  <c r="L1703" i="6" s="1"/>
  <c r="L1695" i="6" a="1"/>
  <c r="L1695" i="6" s="1"/>
  <c r="L1687" i="6" a="1"/>
  <c r="L1687" i="6" s="1"/>
  <c r="L1679" i="6" a="1"/>
  <c r="L1679" i="6" s="1"/>
  <c r="L1671" i="6" a="1"/>
  <c r="L1671" i="6" s="1"/>
  <c r="L1663" i="6" a="1"/>
  <c r="L1663" i="6" s="1"/>
  <c r="L1655" i="6" a="1"/>
  <c r="L1655" i="6" s="1"/>
  <c r="L1647" i="6" a="1"/>
  <c r="L1647" i="6" s="1"/>
  <c r="L1639" i="6" a="1"/>
  <c r="L1639" i="6" s="1"/>
  <c r="L1631" i="6" a="1"/>
  <c r="L1631" i="6" s="1"/>
  <c r="L1623" i="6" a="1"/>
  <c r="L1623" i="6" s="1"/>
  <c r="L1615" i="6" a="1"/>
  <c r="L1615" i="6" s="1"/>
  <c r="L1607" i="6" a="1"/>
  <c r="L1607" i="6" s="1"/>
  <c r="L1599" i="6" a="1"/>
  <c r="L1599" i="6" s="1"/>
  <c r="L1591" i="6" a="1"/>
  <c r="L1591" i="6" s="1"/>
  <c r="L1583" i="6" a="1"/>
  <c r="L1583" i="6" s="1"/>
  <c r="L1575" i="6" a="1"/>
  <c r="L1575" i="6" s="1"/>
  <c r="L1567" i="6" a="1"/>
  <c r="L1567" i="6" s="1"/>
  <c r="L1559" i="6" a="1"/>
  <c r="L1559" i="6" s="1"/>
  <c r="L1551" i="6" a="1"/>
  <c r="L1551" i="6" s="1"/>
  <c r="L1543" i="6" a="1"/>
  <c r="L1543" i="6" s="1"/>
  <c r="L1535" i="6" a="1"/>
  <c r="L1535" i="6" s="1"/>
  <c r="L1527" i="6" a="1"/>
  <c r="L1527" i="6" s="1"/>
  <c r="L1519" i="6" a="1"/>
  <c r="L1519" i="6" s="1"/>
  <c r="L1511" i="6" a="1"/>
  <c r="L1511" i="6" s="1"/>
  <c r="L1503" i="6" a="1"/>
  <c r="L1503" i="6" s="1"/>
  <c r="L1495" i="6" a="1"/>
  <c r="L1495" i="6" s="1"/>
  <c r="L1487" i="6" a="1"/>
  <c r="L1487" i="6" s="1"/>
  <c r="L1479" i="6" a="1"/>
  <c r="L1479" i="6" s="1"/>
  <c r="L1471" i="6" a="1"/>
  <c r="L1471" i="6" s="1"/>
  <c r="L1463" i="6" a="1"/>
  <c r="L1463" i="6" s="1"/>
  <c r="L1455" i="6" a="1"/>
  <c r="L1455" i="6" s="1"/>
  <c r="L1447" i="6" a="1"/>
  <c r="L1447" i="6" s="1"/>
  <c r="L1439" i="6" a="1"/>
  <c r="L1439" i="6" s="1"/>
  <c r="L1431" i="6" a="1"/>
  <c r="L1431" i="6" s="1"/>
  <c r="L1423" i="6" a="1"/>
  <c r="L1423" i="6" s="1"/>
  <c r="L1415" i="6" a="1"/>
  <c r="L1415" i="6" s="1"/>
  <c r="L1407" i="6" a="1"/>
  <c r="L1407" i="6" s="1"/>
  <c r="L1399" i="6" a="1"/>
  <c r="L1399" i="6" s="1"/>
  <c r="L1383" i="6" a="1"/>
  <c r="L1383" i="6" s="1"/>
  <c r="L1367" i="6" a="1"/>
  <c r="L1367" i="6" s="1"/>
  <c r="L1351" i="6" a="1"/>
  <c r="L1351" i="6" s="1"/>
  <c r="L1335" i="6" a="1"/>
  <c r="L1335" i="6" s="1"/>
  <c r="L1319" i="6" a="1"/>
  <c r="L1319" i="6" s="1"/>
  <c r="L1303" i="6" a="1"/>
  <c r="L1303" i="6" s="1"/>
  <c r="L1287" i="6" a="1"/>
  <c r="L1287" i="6" s="1"/>
  <c r="L1271" i="6" a="1"/>
  <c r="L1271" i="6" s="1"/>
  <c r="L1255" i="6" a="1"/>
  <c r="L1255" i="6" s="1"/>
  <c r="L1247" i="6" a="1"/>
  <c r="L1247" i="6" s="1"/>
  <c r="L1223" i="6" a="1"/>
  <c r="L1223" i="6" s="1"/>
  <c r="L1207" i="6" a="1"/>
  <c r="L1207" i="6" s="1"/>
  <c r="L1191" i="6" a="1"/>
  <c r="L1191" i="6" s="1"/>
  <c r="L1175" i="6" a="1"/>
  <c r="L1175" i="6" s="1"/>
  <c r="L1159" i="6" a="1"/>
  <c r="L1159" i="6" s="1"/>
  <c r="L1143" i="6" a="1"/>
  <c r="L1143" i="6" s="1"/>
  <c r="L1127" i="6" a="1"/>
  <c r="L1127" i="6" s="1"/>
  <c r="L1111" i="6" a="1"/>
  <c r="L1111" i="6" s="1"/>
  <c r="L1095" i="6" a="1"/>
  <c r="L1095" i="6" s="1"/>
  <c r="L1079" i="6" a="1"/>
  <c r="L1079" i="6" s="1"/>
  <c r="L1063" i="6" a="1"/>
  <c r="L1063" i="6" s="1"/>
  <c r="L1047" i="6" a="1"/>
  <c r="L1047" i="6" s="1"/>
  <c r="L1031" i="6" a="1"/>
  <c r="L1031" i="6" s="1"/>
  <c r="L1015" i="6" a="1"/>
  <c r="L1015" i="6" s="1"/>
  <c r="L999" i="6" a="1"/>
  <c r="L999" i="6" s="1"/>
  <c r="L975" i="6" a="1"/>
  <c r="L975" i="6" s="1"/>
  <c r="L959" i="6" a="1"/>
  <c r="L959" i="6" s="1"/>
  <c r="L943" i="6" a="1"/>
  <c r="L943" i="6" s="1"/>
  <c r="L927" i="6" a="1"/>
  <c r="L927" i="6" s="1"/>
  <c r="L911" i="6" a="1"/>
  <c r="L911" i="6" s="1"/>
  <c r="L895" i="6" a="1"/>
  <c r="L895" i="6" s="1"/>
  <c r="L879" i="6" a="1"/>
  <c r="L879" i="6" s="1"/>
  <c r="L863" i="6" a="1"/>
  <c r="L863" i="6" s="1"/>
  <c r="L847" i="6" a="1"/>
  <c r="L847" i="6" s="1"/>
  <c r="L831" i="6" a="1"/>
  <c r="L831" i="6" s="1"/>
  <c r="L815" i="6" a="1"/>
  <c r="L815" i="6" s="1"/>
  <c r="L807" i="6" a="1"/>
  <c r="L807" i="6" s="1"/>
  <c r="L791" i="6" a="1"/>
  <c r="L791" i="6" s="1"/>
  <c r="L775" i="6" a="1"/>
  <c r="L775" i="6" s="1"/>
  <c r="L759" i="6" a="1"/>
  <c r="L759" i="6" s="1"/>
  <c r="L743" i="6" a="1"/>
  <c r="L743" i="6" s="1"/>
  <c r="L719" i="6" a="1"/>
  <c r="L719" i="6" s="1"/>
  <c r="L703" i="6" a="1"/>
  <c r="L703" i="6" s="1"/>
  <c r="L679" i="6" a="1"/>
  <c r="L679" i="6" s="1"/>
  <c r="L575" i="6" a="1"/>
  <c r="L575" i="6" s="1"/>
  <c r="L567" i="6" a="1"/>
  <c r="L567" i="6" s="1"/>
  <c r="L559" i="6" a="1"/>
  <c r="L559" i="6" s="1"/>
  <c r="L551" i="6" a="1"/>
  <c r="L551" i="6" s="1"/>
  <c r="L543" i="6" a="1"/>
  <c r="L543" i="6" s="1"/>
  <c r="L535" i="6" a="1"/>
  <c r="L535" i="6" s="1"/>
  <c r="L527" i="6" a="1"/>
  <c r="L527" i="6" s="1"/>
  <c r="L519" i="6" a="1"/>
  <c r="L519" i="6" s="1"/>
  <c r="L511" i="6" a="1"/>
  <c r="L511" i="6" s="1"/>
  <c r="L503" i="6" a="1"/>
  <c r="L503" i="6" s="1"/>
  <c r="L495" i="6" a="1"/>
  <c r="L495" i="6" s="1"/>
  <c r="L487" i="6" a="1"/>
  <c r="L487" i="6" s="1"/>
  <c r="L479" i="6" a="1"/>
  <c r="L479" i="6" s="1"/>
  <c r="L471" i="6" a="1"/>
  <c r="L471" i="6" s="1"/>
  <c r="L455" i="6" a="1"/>
  <c r="L455" i="6" s="1"/>
  <c r="L447" i="6" a="1"/>
  <c r="L447" i="6" s="1"/>
  <c r="L439" i="6" a="1"/>
  <c r="L439" i="6" s="1"/>
  <c r="L431" i="6" a="1"/>
  <c r="L431" i="6" s="1"/>
  <c r="L423" i="6" a="1"/>
  <c r="L423" i="6" s="1"/>
  <c r="L415" i="6" a="1"/>
  <c r="L415" i="6" s="1"/>
  <c r="L407" i="6" a="1"/>
  <c r="L407" i="6" s="1"/>
  <c r="L399" i="6" a="1"/>
  <c r="L399" i="6" s="1"/>
  <c r="L391" i="6" a="1"/>
  <c r="L391" i="6" s="1"/>
  <c r="L383" i="6" a="1"/>
  <c r="L383" i="6" s="1"/>
  <c r="L375" i="6" a="1"/>
  <c r="L375" i="6" s="1"/>
  <c r="L367" i="6" a="1"/>
  <c r="L367" i="6" s="1"/>
  <c r="L359" i="6" a="1"/>
  <c r="L359" i="6" s="1"/>
  <c r="L351" i="6" a="1"/>
  <c r="L351" i="6" s="1"/>
  <c r="L343" i="6" a="1"/>
  <c r="L343" i="6" s="1"/>
  <c r="L335" i="6" a="1"/>
  <c r="L335" i="6" s="1"/>
  <c r="L327" i="6" a="1"/>
  <c r="L327" i="6" s="1"/>
  <c r="L319" i="6" a="1"/>
  <c r="L319" i="6" s="1"/>
  <c r="L311" i="6" a="1"/>
  <c r="L311" i="6" s="1"/>
  <c r="L303" i="6" a="1"/>
  <c r="L303" i="6" s="1"/>
  <c r="L295" i="6" a="1"/>
  <c r="L295" i="6" s="1"/>
  <c r="L287" i="6" a="1"/>
  <c r="L287" i="6" s="1"/>
  <c r="L279" i="6" a="1"/>
  <c r="L279" i="6" s="1"/>
  <c r="L271" i="6" a="1"/>
  <c r="L271" i="6" s="1"/>
  <c r="L50" i="6" a="1"/>
  <c r="L50" i="6" s="1"/>
  <c r="L43" i="6" a="1"/>
  <c r="L43" i="6" s="1"/>
  <c r="L1391" i="6" a="1"/>
  <c r="L1391" i="6" s="1"/>
  <c r="L1375" i="6" a="1"/>
  <c r="L1375" i="6" s="1"/>
  <c r="L1359" i="6" a="1"/>
  <c r="L1359" i="6" s="1"/>
  <c r="L1343" i="6" a="1"/>
  <c r="L1343" i="6" s="1"/>
  <c r="L1327" i="6" a="1"/>
  <c r="L1327" i="6" s="1"/>
  <c r="L1311" i="6" a="1"/>
  <c r="L1311" i="6" s="1"/>
  <c r="L1295" i="6" a="1"/>
  <c r="L1295" i="6" s="1"/>
  <c r="L1279" i="6" a="1"/>
  <c r="L1279" i="6" s="1"/>
  <c r="L1263" i="6" a="1"/>
  <c r="L1263" i="6" s="1"/>
  <c r="L1239" i="6" a="1"/>
  <c r="L1239" i="6" s="1"/>
  <c r="L1231" i="6" a="1"/>
  <c r="L1231" i="6" s="1"/>
  <c r="L1215" i="6" a="1"/>
  <c r="L1215" i="6" s="1"/>
  <c r="L1199" i="6" a="1"/>
  <c r="L1199" i="6" s="1"/>
  <c r="L1183" i="6" a="1"/>
  <c r="L1183" i="6" s="1"/>
  <c r="L1167" i="6" a="1"/>
  <c r="L1167" i="6" s="1"/>
  <c r="L1151" i="6" a="1"/>
  <c r="L1151" i="6" s="1"/>
  <c r="L1135" i="6" a="1"/>
  <c r="L1135" i="6" s="1"/>
  <c r="L1119" i="6" a="1"/>
  <c r="L1119" i="6" s="1"/>
  <c r="L1103" i="6" a="1"/>
  <c r="L1103" i="6" s="1"/>
  <c r="L1087" i="6" a="1"/>
  <c r="L1087" i="6" s="1"/>
  <c r="L1071" i="6" a="1"/>
  <c r="L1071" i="6" s="1"/>
  <c r="L1055" i="6" a="1"/>
  <c r="L1055" i="6" s="1"/>
  <c r="L1039" i="6" a="1"/>
  <c r="L1039" i="6" s="1"/>
  <c r="L1023" i="6" a="1"/>
  <c r="L1023" i="6" s="1"/>
  <c r="L1007" i="6" a="1"/>
  <c r="L1007" i="6" s="1"/>
  <c r="L991" i="6" a="1"/>
  <c r="L991" i="6" s="1"/>
  <c r="L983" i="6" a="1"/>
  <c r="L983" i="6" s="1"/>
  <c r="L967" i="6" a="1"/>
  <c r="L967" i="6" s="1"/>
  <c r="L951" i="6" a="1"/>
  <c r="L951" i="6" s="1"/>
  <c r="L935" i="6" a="1"/>
  <c r="L935" i="6" s="1"/>
  <c r="L919" i="6" a="1"/>
  <c r="L919" i="6" s="1"/>
  <c r="L903" i="6" a="1"/>
  <c r="L903" i="6" s="1"/>
  <c r="L887" i="6" a="1"/>
  <c r="L887" i="6" s="1"/>
  <c r="L871" i="6" a="1"/>
  <c r="L871" i="6" s="1"/>
  <c r="L855" i="6" a="1"/>
  <c r="L855" i="6" s="1"/>
  <c r="L839" i="6" a="1"/>
  <c r="L839" i="6" s="1"/>
  <c r="L823" i="6" a="1"/>
  <c r="L823" i="6" s="1"/>
  <c r="L799" i="6" a="1"/>
  <c r="L799" i="6" s="1"/>
  <c r="L783" i="6" a="1"/>
  <c r="L783" i="6" s="1"/>
  <c r="L767" i="6" a="1"/>
  <c r="L767" i="6" s="1"/>
  <c r="L751" i="6" a="1"/>
  <c r="L751" i="6" s="1"/>
  <c r="L735" i="6" a="1"/>
  <c r="L735" i="6" s="1"/>
  <c r="L727" i="6" a="1"/>
  <c r="L727" i="6" s="1"/>
  <c r="L711" i="6" a="1"/>
  <c r="L711" i="6" s="1"/>
  <c r="L695" i="6" a="1"/>
  <c r="L695" i="6" s="1"/>
  <c r="L687" i="6" a="1"/>
  <c r="L687" i="6" s="1"/>
  <c r="L671" i="6" a="1"/>
  <c r="L671" i="6" s="1"/>
  <c r="L663" i="6" a="1"/>
  <c r="L663" i="6" s="1"/>
  <c r="L655" i="6" a="1"/>
  <c r="L655" i="6" s="1"/>
  <c r="L647" i="6" a="1"/>
  <c r="L647" i="6" s="1"/>
  <c r="L639" i="6" a="1"/>
  <c r="L639" i="6" s="1"/>
  <c r="L631" i="6" a="1"/>
  <c r="L631" i="6" s="1"/>
  <c r="L623" i="6" a="1"/>
  <c r="L623" i="6" s="1"/>
  <c r="L615" i="6" a="1"/>
  <c r="L615" i="6" s="1"/>
  <c r="L607" i="6" a="1"/>
  <c r="L607" i="6" s="1"/>
  <c r="L599" i="6" a="1"/>
  <c r="L599" i="6" s="1"/>
  <c r="L591" i="6" a="1"/>
  <c r="L591" i="6" s="1"/>
  <c r="L583" i="6" a="1"/>
  <c r="L583" i="6" s="1"/>
  <c r="L463" i="6" a="1"/>
  <c r="L463" i="6" s="1"/>
  <c r="L80" i="6" a="1"/>
  <c r="L80" i="6" s="1"/>
  <c r="L181" i="6" a="1"/>
  <c r="L181" i="6" s="1"/>
  <c r="L173" i="6" a="1"/>
  <c r="L173" i="6" s="1"/>
  <c r="L165" i="6" a="1"/>
  <c r="L165" i="6" s="1"/>
  <c r="L157" i="6" a="1"/>
  <c r="L157" i="6" s="1"/>
  <c r="L149" i="6" a="1"/>
  <c r="L149" i="6" s="1"/>
  <c r="L141" i="6" a="1"/>
  <c r="L141" i="6" s="1"/>
  <c r="L9" i="6" a="1"/>
  <c r="L9" i="6" s="1"/>
  <c r="L633" i="6" a="1"/>
  <c r="L633" i="6" s="1"/>
  <c r="L609" i="6" a="1"/>
  <c r="L609" i="6" s="1"/>
  <c r="L593" i="6" a="1"/>
  <c r="L593" i="6" s="1"/>
  <c r="L569" i="6" a="1"/>
  <c r="L569" i="6" s="1"/>
  <c r="L545" i="6" a="1"/>
  <c r="L545" i="6" s="1"/>
  <c r="L537" i="6" a="1"/>
  <c r="L537" i="6" s="1"/>
  <c r="L241" i="6" a="1"/>
  <c r="L241" i="6" s="1"/>
  <c r="L54" i="6" a="1"/>
  <c r="L54" i="6" s="1"/>
  <c r="L7" i="6" a="1"/>
  <c r="L7" i="6" s="1"/>
  <c r="L1120" i="6" a="1"/>
  <c r="L1120" i="6" s="1"/>
  <c r="L1112" i="6" a="1"/>
  <c r="L1112" i="6" s="1"/>
  <c r="L1104" i="6" a="1"/>
  <c r="L1104" i="6" s="1"/>
  <c r="L1096" i="6" a="1"/>
  <c r="L1096" i="6" s="1"/>
  <c r="L1088" i="6" a="1"/>
  <c r="L1088" i="6" s="1"/>
  <c r="L1080" i="6" a="1"/>
  <c r="L1080" i="6" s="1"/>
  <c r="L1072" i="6" a="1"/>
  <c r="L1072" i="6" s="1"/>
  <c r="L1064" i="6" a="1"/>
  <c r="L1064" i="6" s="1"/>
  <c r="L1056" i="6" a="1"/>
  <c r="L1056" i="6" s="1"/>
  <c r="L1048" i="6" a="1"/>
  <c r="L1048" i="6" s="1"/>
  <c r="L1040" i="6" a="1"/>
  <c r="L1040" i="6" s="1"/>
  <c r="L1032" i="6" a="1"/>
  <c r="L1032" i="6" s="1"/>
  <c r="L1024" i="6" a="1"/>
  <c r="L1024" i="6" s="1"/>
  <c r="L1016" i="6" a="1"/>
  <c r="L1016" i="6" s="1"/>
  <c r="L1008" i="6" a="1"/>
  <c r="L1008" i="6" s="1"/>
  <c r="L1000" i="6" a="1"/>
  <c r="L1000" i="6" s="1"/>
  <c r="L992" i="6" a="1"/>
  <c r="L992" i="6" s="1"/>
  <c r="L984" i="6" a="1"/>
  <c r="L984" i="6" s="1"/>
  <c r="L976" i="6" a="1"/>
  <c r="L976" i="6" s="1"/>
  <c r="L968" i="6" a="1"/>
  <c r="L968" i="6" s="1"/>
  <c r="L960" i="6" a="1"/>
  <c r="L960" i="6" s="1"/>
  <c r="L952" i="6" a="1"/>
  <c r="L952" i="6" s="1"/>
  <c r="L944" i="6" a="1"/>
  <c r="L944" i="6" s="1"/>
  <c r="L936" i="6" a="1"/>
  <c r="L936" i="6" s="1"/>
  <c r="L528" i="6" a="1"/>
  <c r="L528" i="6" s="1"/>
  <c r="L496" i="6" a="1"/>
  <c r="L496" i="6" s="1"/>
  <c r="L472" i="6" a="1"/>
  <c r="L472" i="6" s="1"/>
  <c r="L448" i="6" a="1"/>
  <c r="L448" i="6" s="1"/>
  <c r="L432" i="6" a="1"/>
  <c r="L432" i="6" s="1"/>
  <c r="L416" i="6" a="1"/>
  <c r="L416" i="6" s="1"/>
  <c r="L400" i="6" a="1"/>
  <c r="L400" i="6" s="1"/>
  <c r="L384" i="6" a="1"/>
  <c r="L384" i="6" s="1"/>
  <c r="L320" i="6" a="1"/>
  <c r="L320" i="6" s="1"/>
  <c r="L296" i="6" a="1"/>
  <c r="L296" i="6" s="1"/>
  <c r="L184" i="6" a="1"/>
  <c r="L184" i="6" s="1"/>
  <c r="L168" i="6" a="1"/>
  <c r="L168" i="6" s="1"/>
  <c r="L136" i="6" a="1"/>
  <c r="L136" i="6" s="1"/>
  <c r="L120" i="6" a="1"/>
  <c r="L120" i="6" s="1"/>
  <c r="L112" i="6" a="1"/>
  <c r="L112" i="6" s="1"/>
  <c r="L97" i="6" a="1"/>
  <c r="L97" i="6" s="1"/>
  <c r="L89" i="6" a="1"/>
  <c r="L89" i="6" s="1"/>
  <c r="L82" i="6" a="1"/>
  <c r="L82" i="6" s="1"/>
  <c r="L75" i="6" a="1"/>
  <c r="L75" i="6" s="1"/>
  <c r="L59" i="6" a="1"/>
  <c r="L59" i="6" s="1"/>
  <c r="L29" i="6" a="1"/>
  <c r="L29" i="6" s="1"/>
  <c r="L21" i="6" a="1"/>
  <c r="L21" i="6" s="1"/>
  <c r="L13" i="6" a="1"/>
  <c r="L13" i="6" s="1"/>
  <c r="L6" i="6" a="1"/>
  <c r="L6" i="6" s="1"/>
  <c r="L263" i="6" a="1"/>
  <c r="L263" i="6" s="1"/>
  <c r="L255" i="6" a="1"/>
  <c r="L255" i="6" s="1"/>
  <c r="L247" i="6" a="1"/>
  <c r="L247" i="6" s="1"/>
  <c r="L239" i="6" a="1"/>
  <c r="L239" i="6" s="1"/>
  <c r="L231" i="6" a="1"/>
  <c r="L231" i="6" s="1"/>
  <c r="L223" i="6" a="1"/>
  <c r="L223" i="6" s="1"/>
  <c r="L215" i="6" a="1"/>
  <c r="L215" i="6" s="1"/>
  <c r="L207" i="6" a="1"/>
  <c r="L207" i="6" s="1"/>
  <c r="L199" i="6" a="1"/>
  <c r="L199" i="6" s="1"/>
  <c r="L191" i="6" a="1"/>
  <c r="L191" i="6" s="1"/>
  <c r="L183" i="6" a="1"/>
  <c r="L183" i="6" s="1"/>
  <c r="L175" i="6" a="1"/>
  <c r="L175" i="6" s="1"/>
  <c r="L167" i="6" a="1"/>
  <c r="L167" i="6" s="1"/>
  <c r="L159" i="6" a="1"/>
  <c r="L159" i="6" s="1"/>
  <c r="L151" i="6" a="1"/>
  <c r="L151" i="6" s="1"/>
  <c r="L143" i="6" a="1"/>
  <c r="L143" i="6" s="1"/>
  <c r="L135" i="6" a="1"/>
  <c r="L135" i="6" s="1"/>
  <c r="L127" i="6" a="1"/>
  <c r="L127" i="6" s="1"/>
  <c r="L119" i="6" a="1"/>
  <c r="L119" i="6" s="1"/>
  <c r="L111" i="6" a="1"/>
  <c r="L111" i="6" s="1"/>
  <c r="L103" i="6" a="1"/>
  <c r="L103" i="6" s="1"/>
  <c r="L96" i="6" a="1"/>
  <c r="L96" i="6" s="1"/>
  <c r="L133" i="6" a="1"/>
  <c r="L133" i="6" s="1"/>
  <c r="L125" i="6" a="1"/>
  <c r="L125" i="6" s="1"/>
  <c r="L117" i="6" a="1"/>
  <c r="L117" i="6" s="1"/>
  <c r="L109" i="6" a="1"/>
  <c r="L109" i="6" s="1"/>
  <c r="L94" i="6" a="1"/>
  <c r="L94" i="6" s="1"/>
  <c r="L72" i="6" a="1"/>
  <c r="L72" i="6" s="1"/>
  <c r="L1276" i="6" a="1"/>
  <c r="L1276" i="6" s="1"/>
  <c r="L1268" i="6" a="1"/>
  <c r="L1268" i="6" s="1"/>
  <c r="L1260" i="6" a="1"/>
  <c r="L1260" i="6" s="1"/>
  <c r="L1252" i="6" a="1"/>
  <c r="L1252" i="6" s="1"/>
  <c r="L1244" i="6" a="1"/>
  <c r="L1244" i="6" s="1"/>
  <c r="L1236" i="6" a="1"/>
  <c r="L1236" i="6" s="1"/>
  <c r="L1228" i="6" a="1"/>
  <c r="L1228" i="6" s="1"/>
  <c r="L1220" i="6" a="1"/>
  <c r="L1220" i="6" s="1"/>
  <c r="L1212" i="6" a="1"/>
  <c r="L1212" i="6" s="1"/>
  <c r="L1204" i="6" a="1"/>
  <c r="L1204" i="6" s="1"/>
  <c r="L180" i="6" a="1"/>
  <c r="L180" i="6" s="1"/>
  <c r="L108" i="6" a="1"/>
  <c r="L108" i="6" s="1"/>
  <c r="L64" i="6" a="1"/>
  <c r="L64" i="6" s="1"/>
  <c r="L56" i="6" a="1"/>
  <c r="L56" i="6" s="1"/>
  <c r="L26" i="6" a="1"/>
  <c r="L26" i="6" s="1"/>
  <c r="L18" i="6" a="1"/>
  <c r="L18" i="6" s="1"/>
  <c r="L10" i="6" a="1"/>
  <c r="L10" i="6" s="1"/>
  <c r="L33" i="6" a="1"/>
  <c r="L33" i="6" s="1"/>
  <c r="L2913" i="6" a="1"/>
  <c r="L2913" i="6" s="1"/>
  <c r="L2905" i="6" a="1"/>
  <c r="L2905" i="6" s="1"/>
  <c r="L2897" i="6" a="1"/>
  <c r="L2897" i="6" s="1"/>
  <c r="L2889" i="6" a="1"/>
  <c r="L2889" i="6" s="1"/>
  <c r="L2881" i="6" a="1"/>
  <c r="L2881" i="6" s="1"/>
  <c r="L2873" i="6" a="1"/>
  <c r="L2873" i="6" s="1"/>
  <c r="L68" i="6" a="1"/>
  <c r="L68" i="6" s="1"/>
  <c r="L61" i="6" a="1"/>
  <c r="L61" i="6" s="1"/>
  <c r="L39" i="6" a="1"/>
  <c r="L39" i="6" s="1"/>
  <c r="L198" i="6" a="1"/>
  <c r="L198" i="6" s="1"/>
  <c r="L95" i="6" a="1"/>
  <c r="L95" i="6" s="1"/>
  <c r="L66" i="6" a="1"/>
  <c r="L66" i="6" s="1"/>
  <c r="L36" i="6" a="1"/>
  <c r="L36" i="6" s="1"/>
  <c r="L1468" i="6" a="1"/>
  <c r="L1468" i="6" s="1"/>
  <c r="L1460" i="6" a="1"/>
  <c r="L1460" i="6" s="1"/>
  <c r="L1452" i="6" a="1"/>
  <c r="L1452" i="6" s="1"/>
  <c r="L1444" i="6" a="1"/>
  <c r="L1444" i="6" s="1"/>
  <c r="L1436" i="6" a="1"/>
  <c r="L1436" i="6" s="1"/>
  <c r="L1428" i="6" a="1"/>
  <c r="L1428" i="6" s="1"/>
  <c r="L1420" i="6" a="1"/>
  <c r="L1420" i="6" s="1"/>
  <c r="L1412" i="6" a="1"/>
  <c r="L1412" i="6" s="1"/>
  <c r="L1404" i="6" a="1"/>
  <c r="L1404" i="6" s="1"/>
  <c r="L1396" i="6" a="1"/>
  <c r="L1396" i="6" s="1"/>
  <c r="L1388" i="6" a="1"/>
  <c r="L1388" i="6" s="1"/>
  <c r="L1380" i="6" a="1"/>
  <c r="L1380" i="6" s="1"/>
  <c r="L1372" i="6" a="1"/>
  <c r="L1372" i="6" s="1"/>
  <c r="L1364" i="6" a="1"/>
  <c r="L1364" i="6" s="1"/>
  <c r="L1356" i="6" a="1"/>
  <c r="L1356" i="6" s="1"/>
  <c r="L1348" i="6" a="1"/>
  <c r="L1348" i="6" s="1"/>
  <c r="L1340" i="6" a="1"/>
  <c r="L1340" i="6" s="1"/>
  <c r="L1332" i="6" a="1"/>
  <c r="L1332" i="6" s="1"/>
  <c r="L1324" i="6" a="1"/>
  <c r="L1324" i="6" s="1"/>
  <c r="L1316" i="6" a="1"/>
  <c r="L1316" i="6" s="1"/>
  <c r="L1308" i="6" a="1"/>
  <c r="L1308" i="6" s="1"/>
  <c r="L1300" i="6" a="1"/>
  <c r="L1300" i="6" s="1"/>
  <c r="L1292" i="6" a="1"/>
  <c r="L1292" i="6" s="1"/>
  <c r="L1284" i="6" a="1"/>
  <c r="L1284" i="6" s="1"/>
  <c r="L2865" i="6" a="1"/>
  <c r="L2865" i="6" s="1"/>
  <c r="L2857" i="6" a="1"/>
  <c r="L2857" i="6" s="1"/>
  <c r="L2849" i="6" a="1"/>
  <c r="L2849" i="6" s="1"/>
  <c r="L2841" i="6" a="1"/>
  <c r="L2841" i="6" s="1"/>
  <c r="L2833" i="6" a="1"/>
  <c r="L2833" i="6" s="1"/>
  <c r="L2825" i="6" a="1"/>
  <c r="L2825" i="6" s="1"/>
  <c r="L2817" i="6" a="1"/>
  <c r="L2817" i="6" s="1"/>
  <c r="L2809" i="6" a="1"/>
  <c r="L2809" i="6" s="1"/>
  <c r="L2801" i="6" a="1"/>
  <c r="L2801" i="6" s="1"/>
  <c r="L2793" i="6" a="1"/>
  <c r="L2793" i="6" s="1"/>
  <c r="L2785" i="6" a="1"/>
  <c r="L2785" i="6" s="1"/>
  <c r="L2777" i="6" a="1"/>
  <c r="L2777" i="6" s="1"/>
  <c r="L2769" i="6" a="1"/>
  <c r="L2769" i="6" s="1"/>
  <c r="L2761" i="6" a="1"/>
  <c r="L2761" i="6" s="1"/>
  <c r="L2753" i="6" a="1"/>
  <c r="L2753" i="6" s="1"/>
  <c r="L2745" i="6" a="1"/>
  <c r="L2745" i="6" s="1"/>
  <c r="L2737" i="6" a="1"/>
  <c r="L2737" i="6" s="1"/>
  <c r="L2729" i="6" a="1"/>
  <c r="L2729" i="6" s="1"/>
  <c r="L2721" i="6" a="1"/>
  <c r="L2721" i="6" s="1"/>
  <c r="L2713" i="6" a="1"/>
  <c r="L2713" i="6" s="1"/>
  <c r="L2705" i="6" a="1"/>
  <c r="L2705" i="6" s="1"/>
  <c r="L2697" i="6" a="1"/>
  <c r="L2697" i="6" s="1"/>
  <c r="L2689" i="6" a="1"/>
  <c r="L2689" i="6" s="1"/>
  <c r="L2681" i="6" a="1"/>
  <c r="L2681" i="6" s="1"/>
  <c r="L2673" i="6" a="1"/>
  <c r="L2673" i="6" s="1"/>
  <c r="L2665" i="6" a="1"/>
  <c r="L2665" i="6" s="1"/>
  <c r="L2657" i="6" a="1"/>
  <c r="L2657" i="6" s="1"/>
  <c r="L2649" i="6" a="1"/>
  <c r="L2649" i="6" s="1"/>
  <c r="L2641" i="6" a="1"/>
  <c r="L2641" i="6" s="1"/>
  <c r="L2633" i="6" a="1"/>
  <c r="L2633" i="6" s="1"/>
  <c r="L2625" i="6" a="1"/>
  <c r="L2625" i="6" s="1"/>
  <c r="L2617" i="6" a="1"/>
  <c r="L2617" i="6" s="1"/>
  <c r="L2609" i="6" a="1"/>
  <c r="L2609" i="6" s="1"/>
  <c r="L2918" i="6" a="1"/>
  <c r="L2918" i="6" s="1"/>
  <c r="L2910" i="6" a="1"/>
  <c r="L2910" i="6" s="1"/>
  <c r="L2902" i="6" a="1"/>
  <c r="L2902" i="6" s="1"/>
  <c r="L2894" i="6" a="1"/>
  <c r="L2894" i="6" s="1"/>
  <c r="L2886" i="6" a="1"/>
  <c r="L2886" i="6" s="1"/>
  <c r="L2878" i="6" a="1"/>
  <c r="L2878" i="6" s="1"/>
  <c r="L2870" i="6" a="1"/>
  <c r="L2870" i="6" s="1"/>
  <c r="L2862" i="6" a="1"/>
  <c r="L2862" i="6" s="1"/>
  <c r="L2854" i="6" a="1"/>
  <c r="L2854" i="6" s="1"/>
  <c r="L2846" i="6" a="1"/>
  <c r="L2846" i="6" s="1"/>
  <c r="L2838" i="6" a="1"/>
  <c r="L2838" i="6" s="1"/>
  <c r="L2830" i="6" a="1"/>
  <c r="L2830" i="6" s="1"/>
  <c r="L2822" i="6" a="1"/>
  <c r="L2822" i="6" s="1"/>
  <c r="L2814" i="6" a="1"/>
  <c r="L2814" i="6" s="1"/>
  <c r="L2806" i="6" a="1"/>
  <c r="L2806" i="6" s="1"/>
  <c r="L2798" i="6" a="1"/>
  <c r="L2798" i="6" s="1"/>
  <c r="L2790" i="6" a="1"/>
  <c r="L2790" i="6" s="1"/>
  <c r="L2782" i="6" a="1"/>
  <c r="L2782" i="6" s="1"/>
  <c r="L2774" i="6" a="1"/>
  <c r="L2774" i="6" s="1"/>
  <c r="L2766" i="6" a="1"/>
  <c r="L2766" i="6" s="1"/>
  <c r="L2758" i="6" a="1"/>
  <c r="L2758" i="6" s="1"/>
  <c r="L2750" i="6" a="1"/>
  <c r="L2750" i="6" s="1"/>
  <c r="L2742" i="6" a="1"/>
  <c r="L2742" i="6" s="1"/>
  <c r="L2734" i="6" a="1"/>
  <c r="L2734" i="6" s="1"/>
  <c r="L2726" i="6" a="1"/>
  <c r="L2726" i="6" s="1"/>
  <c r="L2718" i="6" a="1"/>
  <c r="L2718" i="6" s="1"/>
  <c r="L2710" i="6" a="1"/>
  <c r="L2710" i="6" s="1"/>
  <c r="L2702" i="6" a="1"/>
  <c r="L2702" i="6" s="1"/>
  <c r="L2694" i="6" a="1"/>
  <c r="L2694" i="6" s="1"/>
  <c r="L2686" i="6" a="1"/>
  <c r="L2686" i="6" s="1"/>
  <c r="L2678" i="6" a="1"/>
  <c r="L2678" i="6" s="1"/>
  <c r="L2670" i="6" a="1"/>
  <c r="L2670" i="6" s="1"/>
  <c r="L2662" i="6" a="1"/>
  <c r="L2662" i="6" s="1"/>
  <c r="L2654" i="6" a="1"/>
  <c r="L2654" i="6" s="1"/>
  <c r="L2646" i="6" a="1"/>
  <c r="L2646" i="6" s="1"/>
  <c r="L2638" i="6" a="1"/>
  <c r="L2638" i="6" s="1"/>
  <c r="L2630" i="6" a="1"/>
  <c r="L2630" i="6" s="1"/>
  <c r="L2622" i="6" a="1"/>
  <c r="L2622" i="6" s="1"/>
  <c r="L2614" i="6" a="1"/>
  <c r="L2614" i="6" s="1"/>
  <c r="L2606" i="6" a="1"/>
  <c r="L2606" i="6" s="1"/>
  <c r="L2598" i="6" a="1"/>
  <c r="L2598" i="6" s="1"/>
  <c r="L2590" i="6" a="1"/>
  <c r="L2590" i="6" s="1"/>
  <c r="L2582" i="6" a="1"/>
  <c r="L2582" i="6" s="1"/>
  <c r="L2574" i="6" a="1"/>
  <c r="L2574" i="6" s="1"/>
  <c r="L2566" i="6" a="1"/>
  <c r="L2566" i="6" s="1"/>
  <c r="L2558" i="6" a="1"/>
  <c r="L2558" i="6" s="1"/>
  <c r="L2550" i="6" a="1"/>
  <c r="L2550" i="6" s="1"/>
  <c r="L2542" i="6" a="1"/>
  <c r="L2542" i="6" s="1"/>
  <c r="L2534" i="6" a="1"/>
  <c r="L2534" i="6" s="1"/>
  <c r="L2526" i="6" a="1"/>
  <c r="L2526" i="6" s="1"/>
  <c r="L2518" i="6" a="1"/>
  <c r="L2518" i="6" s="1"/>
  <c r="L2510" i="6" a="1"/>
  <c r="L2510" i="6" s="1"/>
  <c r="L2502" i="6" a="1"/>
  <c r="L2502" i="6" s="1"/>
  <c r="L2494" i="6" a="1"/>
  <c r="L2494" i="6" s="1"/>
  <c r="L2486" i="6" a="1"/>
  <c r="L2486" i="6" s="1"/>
  <c r="L2478" i="6" a="1"/>
  <c r="L2478" i="6" s="1"/>
  <c r="L2470" i="6" a="1"/>
  <c r="L2470" i="6" s="1"/>
  <c r="L2462" i="6" a="1"/>
  <c r="L2462" i="6" s="1"/>
  <c r="L2454" i="6" a="1"/>
  <c r="L2454" i="6" s="1"/>
  <c r="L2446" i="6" a="1"/>
  <c r="L2446" i="6" s="1"/>
  <c r="L2438" i="6" a="1"/>
  <c r="L2438" i="6" s="1"/>
  <c r="L2430" i="6" a="1"/>
  <c r="L2430" i="6" s="1"/>
  <c r="L2422" i="6" a="1"/>
  <c r="L2422" i="6" s="1"/>
  <c r="L2414" i="6" a="1"/>
  <c r="L2414" i="6" s="1"/>
  <c r="L2406" i="6" a="1"/>
  <c r="L2406" i="6" s="1"/>
  <c r="L2398" i="6" a="1"/>
  <c r="L2398" i="6" s="1"/>
  <c r="L2390" i="6" a="1"/>
  <c r="L2390" i="6" s="1"/>
  <c r="L2382" i="6" a="1"/>
  <c r="L2382" i="6" s="1"/>
  <c r="L2374" i="6" a="1"/>
  <c r="L2374" i="6" s="1"/>
  <c r="L2366" i="6" a="1"/>
  <c r="L2366" i="6" s="1"/>
  <c r="L2358" i="6" a="1"/>
  <c r="L2358" i="6" s="1"/>
  <c r="L2350" i="6" a="1"/>
  <c r="L2350" i="6" s="1"/>
  <c r="L2342" i="6" a="1"/>
  <c r="L2342" i="6" s="1"/>
  <c r="L2334" i="6" a="1"/>
  <c r="L2334" i="6" s="1"/>
  <c r="L2326" i="6" a="1"/>
  <c r="L2326" i="6" s="1"/>
  <c r="L2318" i="6" a="1"/>
  <c r="L2318" i="6" s="1"/>
  <c r="L2310" i="6" a="1"/>
  <c r="L2310" i="6" s="1"/>
  <c r="L2302" i="6" a="1"/>
  <c r="L2302" i="6" s="1"/>
  <c r="L2294" i="6" a="1"/>
  <c r="L2294" i="6" s="1"/>
  <c r="L2286" i="6" a="1"/>
  <c r="L2286" i="6" s="1"/>
  <c r="L2278" i="6" a="1"/>
  <c r="L2278" i="6" s="1"/>
  <c r="L2270" i="6" a="1"/>
  <c r="L2270" i="6" s="1"/>
  <c r="L2262" i="6" a="1"/>
  <c r="L2262" i="6" s="1"/>
  <c r="L2254" i="6" a="1"/>
  <c r="L2254" i="6" s="1"/>
  <c r="L2246" i="6" a="1"/>
  <c r="L2246" i="6" s="1"/>
  <c r="L2238" i="6" a="1"/>
  <c r="L2238" i="6" s="1"/>
  <c r="L2230" i="6" a="1"/>
  <c r="L2230" i="6" s="1"/>
  <c r="L2222" i="6" a="1"/>
  <c r="L2222" i="6" s="1"/>
  <c r="L2214" i="6" a="1"/>
  <c r="L2214" i="6" s="1"/>
  <c r="L2206" i="6" a="1"/>
  <c r="L2206" i="6" s="1"/>
  <c r="L2198" i="6" a="1"/>
  <c r="L2198" i="6" s="1"/>
  <c r="L2190" i="6" a="1"/>
  <c r="L2190" i="6" s="1"/>
  <c r="L2182" i="6" a="1"/>
  <c r="L2182" i="6" s="1"/>
  <c r="L2174" i="6" a="1"/>
  <c r="L2174" i="6" s="1"/>
  <c r="L2166" i="6" a="1"/>
  <c r="L2166" i="6" s="1"/>
  <c r="L2158" i="6" a="1"/>
  <c r="L2158" i="6" s="1"/>
  <c r="L2150" i="6" a="1"/>
  <c r="L2150" i="6" s="1"/>
  <c r="L2142" i="6" a="1"/>
  <c r="L2142" i="6" s="1"/>
  <c r="L2134" i="6" a="1"/>
  <c r="L2134" i="6" s="1"/>
  <c r="L2126" i="6" a="1"/>
  <c r="L2126" i="6" s="1"/>
  <c r="L2118" i="6" a="1"/>
  <c r="L2118" i="6" s="1"/>
  <c r="L2110" i="6" a="1"/>
  <c r="L2110" i="6" s="1"/>
  <c r="L2102" i="6" a="1"/>
  <c r="L2102" i="6" s="1"/>
  <c r="L2094" i="6" a="1"/>
  <c r="L2094" i="6" s="1"/>
  <c r="L2086" i="6" a="1"/>
  <c r="L2086" i="6" s="1"/>
  <c r="L2078" i="6" a="1"/>
  <c r="L2078" i="6" s="1"/>
  <c r="L2070" i="6" a="1"/>
  <c r="L2070" i="6" s="1"/>
  <c r="L2062" i="6" a="1"/>
  <c r="L2062" i="6" s="1"/>
  <c r="L2054" i="6" a="1"/>
  <c r="L2054" i="6" s="1"/>
  <c r="L2046" i="6" a="1"/>
  <c r="L2046" i="6" s="1"/>
  <c r="L2038" i="6" a="1"/>
  <c r="L2038" i="6" s="1"/>
  <c r="L2030" i="6" a="1"/>
  <c r="L2030" i="6" s="1"/>
  <c r="L2022" i="6" a="1"/>
  <c r="L2022" i="6" s="1"/>
  <c r="L2014" i="6" a="1"/>
  <c r="L2014" i="6" s="1"/>
  <c r="L2006" i="6" a="1"/>
  <c r="L2006" i="6" s="1"/>
  <c r="L1998" i="6" a="1"/>
  <c r="L1998" i="6" s="1"/>
  <c r="L1990" i="6" a="1"/>
  <c r="L1990" i="6" s="1"/>
  <c r="L1982" i="6" a="1"/>
  <c r="L1982" i="6" s="1"/>
  <c r="L1974" i="6" a="1"/>
  <c r="L1974" i="6" s="1"/>
  <c r="L1966" i="6" a="1"/>
  <c r="L1966" i="6" s="1"/>
  <c r="L1958" i="6" a="1"/>
  <c r="L1958" i="6" s="1"/>
  <c r="L1950" i="6" a="1"/>
  <c r="L1950" i="6" s="1"/>
  <c r="L1942" i="6" a="1"/>
  <c r="L1942" i="6" s="1"/>
  <c r="L1934" i="6" a="1"/>
  <c r="L1934" i="6" s="1"/>
  <c r="L1926" i="6" a="1"/>
  <c r="L1926" i="6" s="1"/>
  <c r="L1918" i="6" a="1"/>
  <c r="L1918" i="6" s="1"/>
  <c r="L1910" i="6" a="1"/>
  <c r="L1910" i="6" s="1"/>
  <c r="L1902" i="6" a="1"/>
  <c r="L1902" i="6" s="1"/>
  <c r="L1894" i="6" a="1"/>
  <c r="L1894" i="6" s="1"/>
  <c r="L1886" i="6" a="1"/>
  <c r="L1886" i="6" s="1"/>
  <c r="L1878" i="6" a="1"/>
  <c r="L1878" i="6" s="1"/>
  <c r="L2601" i="6" a="1"/>
  <c r="L2601" i="6" s="1"/>
  <c r="L2593" i="6" a="1"/>
  <c r="L2593" i="6" s="1"/>
  <c r="L2585" i="6" a="1"/>
  <c r="L2585" i="6" s="1"/>
  <c r="L2577" i="6" a="1"/>
  <c r="L2577" i="6" s="1"/>
  <c r="L2569" i="6" a="1"/>
  <c r="L2569" i="6" s="1"/>
  <c r="L2561" i="6" a="1"/>
  <c r="L2561" i="6" s="1"/>
  <c r="L2553" i="6" a="1"/>
  <c r="L2553" i="6" s="1"/>
  <c r="L2545" i="6" a="1"/>
  <c r="L2545" i="6" s="1"/>
  <c r="L2537" i="6" a="1"/>
  <c r="L2537" i="6" s="1"/>
  <c r="L2529" i="6" a="1"/>
  <c r="L2529" i="6" s="1"/>
  <c r="L2521" i="6" a="1"/>
  <c r="L2521" i="6" s="1"/>
  <c r="L2513" i="6" a="1"/>
  <c r="L2513" i="6" s="1"/>
  <c r="L2505" i="6" a="1"/>
  <c r="L2505" i="6" s="1"/>
  <c r="L2497" i="6" a="1"/>
  <c r="L2497" i="6" s="1"/>
  <c r="L2489" i="6" a="1"/>
  <c r="L2489" i="6" s="1"/>
  <c r="L2481" i="6" a="1"/>
  <c r="L2481" i="6" s="1"/>
  <c r="L2473" i="6" a="1"/>
  <c r="L2473" i="6" s="1"/>
  <c r="L2465" i="6" a="1"/>
  <c r="L2465" i="6" s="1"/>
  <c r="L2457" i="6" a="1"/>
  <c r="L2457" i="6" s="1"/>
  <c r="L2449" i="6" a="1"/>
  <c r="L2449" i="6" s="1"/>
  <c r="L2441" i="6" a="1"/>
  <c r="L2441" i="6" s="1"/>
  <c r="L2433" i="6" a="1"/>
  <c r="L2433" i="6" s="1"/>
  <c r="L2425" i="6" a="1"/>
  <c r="L2425" i="6" s="1"/>
  <c r="L2417" i="6" a="1"/>
  <c r="L2417" i="6" s="1"/>
  <c r="L2409" i="6" a="1"/>
  <c r="L2409" i="6" s="1"/>
  <c r="L2401" i="6" a="1"/>
  <c r="L2401" i="6" s="1"/>
  <c r="L2393" i="6" a="1"/>
  <c r="L2393" i="6" s="1"/>
  <c r="L2385" i="6" a="1"/>
  <c r="L2385" i="6" s="1"/>
  <c r="L2377" i="6" a="1"/>
  <c r="L2377" i="6" s="1"/>
  <c r="L2369" i="6" a="1"/>
  <c r="L2369" i="6" s="1"/>
  <c r="L2361" i="6" a="1"/>
  <c r="L2361" i="6" s="1"/>
  <c r="L2353" i="6" a="1"/>
  <c r="L2353" i="6" s="1"/>
  <c r="L2345" i="6" a="1"/>
  <c r="L2345" i="6" s="1"/>
  <c r="L2337" i="6" a="1"/>
  <c r="L2337" i="6" s="1"/>
  <c r="L2329" i="6" a="1"/>
  <c r="L2329" i="6" s="1"/>
  <c r="L2321" i="6" a="1"/>
  <c r="L2321" i="6" s="1"/>
  <c r="L2313" i="6" a="1"/>
  <c r="L2313" i="6" s="1"/>
  <c r="L2305" i="6" a="1"/>
  <c r="L2305" i="6" s="1"/>
  <c r="L2297" i="6" a="1"/>
  <c r="L2297" i="6" s="1"/>
  <c r="L2289" i="6" a="1"/>
  <c r="L2289" i="6" s="1"/>
  <c r="L2281" i="6" a="1"/>
  <c r="L2281" i="6" s="1"/>
  <c r="L2273" i="6" a="1"/>
  <c r="L2273" i="6" s="1"/>
  <c r="L2265" i="6" a="1"/>
  <c r="L2265" i="6" s="1"/>
  <c r="L2257" i="6" a="1"/>
  <c r="L2257" i="6" s="1"/>
  <c r="L2249" i="6" a="1"/>
  <c r="L2249" i="6" s="1"/>
  <c r="L2241" i="6" a="1"/>
  <c r="L2241" i="6" s="1"/>
  <c r="L2233" i="6" a="1"/>
  <c r="L2233" i="6" s="1"/>
  <c r="L2225" i="6" a="1"/>
  <c r="L2225" i="6" s="1"/>
  <c r="L2217" i="6" a="1"/>
  <c r="L2217" i="6" s="1"/>
  <c r="L2209" i="6" a="1"/>
  <c r="L2209" i="6" s="1"/>
  <c r="L2201" i="6" a="1"/>
  <c r="L2201" i="6" s="1"/>
  <c r="L2193" i="6" a="1"/>
  <c r="L2193" i="6" s="1"/>
  <c r="L2185" i="6" a="1"/>
  <c r="L2185" i="6" s="1"/>
  <c r="L2177" i="6" a="1"/>
  <c r="L2177" i="6" s="1"/>
  <c r="L2169" i="6" a="1"/>
  <c r="L2169" i="6" s="1"/>
  <c r="L2161" i="6" a="1"/>
  <c r="L2161" i="6" s="1"/>
  <c r="L2153" i="6" a="1"/>
  <c r="L2153" i="6" s="1"/>
  <c r="L2145" i="6" a="1"/>
  <c r="L2145" i="6" s="1"/>
  <c r="L2137" i="6" a="1"/>
  <c r="L2137" i="6" s="1"/>
  <c r="L2129" i="6" a="1"/>
  <c r="L2129" i="6" s="1"/>
  <c r="L2121" i="6" a="1"/>
  <c r="L2121" i="6" s="1"/>
  <c r="L2113" i="6" a="1"/>
  <c r="L2113" i="6" s="1"/>
  <c r="L2105" i="6" a="1"/>
  <c r="L2105" i="6" s="1"/>
  <c r="L2097" i="6" a="1"/>
  <c r="L2097" i="6" s="1"/>
  <c r="L2089" i="6" a="1"/>
  <c r="L2089" i="6" s="1"/>
  <c r="L2081" i="6" a="1"/>
  <c r="L2081" i="6" s="1"/>
  <c r="L2073" i="6" a="1"/>
  <c r="L2073" i="6" s="1"/>
  <c r="L2065" i="6" a="1"/>
  <c r="L2065" i="6" s="1"/>
  <c r="L2057" i="6" a="1"/>
  <c r="L2057" i="6" s="1"/>
  <c r="L2049" i="6" a="1"/>
  <c r="L2049" i="6" s="1"/>
  <c r="L2041" i="6" a="1"/>
  <c r="L2041" i="6" s="1"/>
  <c r="L2033" i="6" a="1"/>
  <c r="L2033" i="6" s="1"/>
  <c r="L2025" i="6" a="1"/>
  <c r="L2025" i="6" s="1"/>
  <c r="L2017" i="6" a="1"/>
  <c r="L2017" i="6" s="1"/>
  <c r="L2009" i="6" a="1"/>
  <c r="L2009" i="6" s="1"/>
  <c r="L2001" i="6" a="1"/>
  <c r="L2001" i="6" s="1"/>
  <c r="L1870" i="6" a="1"/>
  <c r="L1870" i="6" s="1"/>
  <c r="L1862" i="6" a="1"/>
  <c r="L1862" i="6" s="1"/>
  <c r="L1854" i="6" a="1"/>
  <c r="L1854" i="6" s="1"/>
  <c r="L1846" i="6" a="1"/>
  <c r="L1846" i="6" s="1"/>
  <c r="L1838" i="6" a="1"/>
  <c r="L1838" i="6" s="1"/>
  <c r="L1830" i="6" a="1"/>
  <c r="L1830" i="6" s="1"/>
  <c r="L1822" i="6" a="1"/>
  <c r="L1822" i="6" s="1"/>
  <c r="L1814" i="6" a="1"/>
  <c r="L1814" i="6" s="1"/>
  <c r="L1806" i="6" a="1"/>
  <c r="L1806" i="6" s="1"/>
  <c r="L1798" i="6" a="1"/>
  <c r="L1798" i="6" s="1"/>
  <c r="L1790" i="6" a="1"/>
  <c r="L1790" i="6" s="1"/>
  <c r="L1782" i="6" a="1"/>
  <c r="L1782" i="6" s="1"/>
  <c r="L1774" i="6" a="1"/>
  <c r="L1774" i="6" s="1"/>
  <c r="L1766" i="6" a="1"/>
  <c r="L1766" i="6" s="1"/>
  <c r="L1758" i="6" a="1"/>
  <c r="L1758" i="6" s="1"/>
  <c r="L1750" i="6" a="1"/>
  <c r="L1750" i="6" s="1"/>
  <c r="L1742" i="6" a="1"/>
  <c r="L1742" i="6" s="1"/>
  <c r="L1734" i="6" a="1"/>
  <c r="L1734" i="6" s="1"/>
  <c r="L1726" i="6" a="1"/>
  <c r="L1726" i="6" s="1"/>
  <c r="L1718" i="6" a="1"/>
  <c r="L1718" i="6" s="1"/>
  <c r="L1710" i="6" a="1"/>
  <c r="L1710" i="6" s="1"/>
  <c r="L1702" i="6" a="1"/>
  <c r="L1702" i="6" s="1"/>
  <c r="L1694" i="6" a="1"/>
  <c r="L1694" i="6" s="1"/>
  <c r="L1686" i="6" a="1"/>
  <c r="L1686" i="6" s="1"/>
  <c r="L1678" i="6" a="1"/>
  <c r="L1678" i="6" s="1"/>
  <c r="L1670" i="6" a="1"/>
  <c r="L1670" i="6" s="1"/>
  <c r="L1662" i="6" a="1"/>
  <c r="L1662" i="6" s="1"/>
  <c r="L1654" i="6" a="1"/>
  <c r="L1654" i="6" s="1"/>
  <c r="L1646" i="6" a="1"/>
  <c r="L1646" i="6" s="1"/>
  <c r="L1638" i="6" a="1"/>
  <c r="L1638" i="6" s="1"/>
  <c r="L1630" i="6" a="1"/>
  <c r="L1630" i="6" s="1"/>
  <c r="L1622" i="6" a="1"/>
  <c r="L1622" i="6" s="1"/>
  <c r="L1614" i="6" a="1"/>
  <c r="L1614" i="6" s="1"/>
  <c r="L1606" i="6" a="1"/>
  <c r="L1606" i="6" s="1"/>
  <c r="L1598" i="6" a="1"/>
  <c r="L1598" i="6" s="1"/>
  <c r="L1590" i="6" a="1"/>
  <c r="L1590" i="6" s="1"/>
  <c r="L1582" i="6" a="1"/>
  <c r="L1582" i="6" s="1"/>
  <c r="L1574" i="6" a="1"/>
  <c r="L1574" i="6" s="1"/>
  <c r="L1566" i="6" a="1"/>
  <c r="L1566" i="6" s="1"/>
  <c r="L1558" i="6" a="1"/>
  <c r="L1558" i="6" s="1"/>
  <c r="L1550" i="6" a="1"/>
  <c r="L1550" i="6" s="1"/>
  <c r="L1542" i="6" a="1"/>
  <c r="L1542" i="6" s="1"/>
  <c r="L1534" i="6" a="1"/>
  <c r="L1534" i="6" s="1"/>
  <c r="L1526" i="6" a="1"/>
  <c r="L1526" i="6" s="1"/>
  <c r="L1518" i="6" a="1"/>
  <c r="L1518" i="6" s="1"/>
  <c r="L1510" i="6" a="1"/>
  <c r="L1510" i="6" s="1"/>
  <c r="L1502" i="6" a="1"/>
  <c r="L1502" i="6" s="1"/>
  <c r="L1494" i="6" a="1"/>
  <c r="L1494" i="6" s="1"/>
  <c r="L1486" i="6" a="1"/>
  <c r="L1486" i="6" s="1"/>
  <c r="L1478" i="6" a="1"/>
  <c r="L1478" i="6" s="1"/>
  <c r="L1470" i="6" a="1"/>
  <c r="L1470" i="6" s="1"/>
  <c r="L1462" i="6" a="1"/>
  <c r="L1462" i="6" s="1"/>
  <c r="L1454" i="6" a="1"/>
  <c r="L1454" i="6" s="1"/>
  <c r="L1446" i="6" a="1"/>
  <c r="L1446" i="6" s="1"/>
  <c r="L1438" i="6" a="1"/>
  <c r="L1438" i="6" s="1"/>
  <c r="L1430" i="6" a="1"/>
  <c r="L1430" i="6" s="1"/>
  <c r="L1422" i="6" a="1"/>
  <c r="L1422" i="6" s="1"/>
  <c r="L1414" i="6" a="1"/>
  <c r="L1414" i="6" s="1"/>
  <c r="L1406" i="6" a="1"/>
  <c r="L1406" i="6" s="1"/>
  <c r="L1398" i="6" a="1"/>
  <c r="L1398" i="6" s="1"/>
  <c r="L1390" i="6" a="1"/>
  <c r="L1390" i="6" s="1"/>
  <c r="L1382" i="6" a="1"/>
  <c r="L1382" i="6" s="1"/>
  <c r="L1374" i="6" a="1"/>
  <c r="L1374" i="6" s="1"/>
  <c r="L1366" i="6" a="1"/>
  <c r="L1366" i="6" s="1"/>
  <c r="L1358" i="6" a="1"/>
  <c r="L1358" i="6" s="1"/>
  <c r="L1350" i="6" a="1"/>
  <c r="L1350" i="6" s="1"/>
  <c r="L1342" i="6" a="1"/>
  <c r="L1342" i="6" s="1"/>
  <c r="L1334" i="6" a="1"/>
  <c r="L1334" i="6" s="1"/>
  <c r="L1326" i="6" a="1"/>
  <c r="L1326" i="6" s="1"/>
  <c r="L1318" i="6" a="1"/>
  <c r="L1318" i="6" s="1"/>
  <c r="L1310" i="6" a="1"/>
  <c r="L1310" i="6" s="1"/>
  <c r="L1302" i="6" a="1"/>
  <c r="L1302" i="6" s="1"/>
  <c r="L1294" i="6" a="1"/>
  <c r="L1294" i="6" s="1"/>
  <c r="L1286" i="6" a="1"/>
  <c r="L1286" i="6" s="1"/>
  <c r="L1278" i="6" a="1"/>
  <c r="L1278" i="6" s="1"/>
  <c r="L1270" i="6" a="1"/>
  <c r="L1270" i="6" s="1"/>
  <c r="L1262" i="6" a="1"/>
  <c r="L1262" i="6" s="1"/>
  <c r="L1254" i="6" a="1"/>
  <c r="L1254" i="6" s="1"/>
  <c r="L1246" i="6" a="1"/>
  <c r="L1246" i="6" s="1"/>
  <c r="L1238" i="6" a="1"/>
  <c r="L1238" i="6" s="1"/>
  <c r="L1230" i="6" a="1"/>
  <c r="L1230" i="6" s="1"/>
  <c r="L1222" i="6" a="1"/>
  <c r="L1222" i="6" s="1"/>
  <c r="L1214" i="6" a="1"/>
  <c r="L1214" i="6" s="1"/>
  <c r="L1206" i="6" a="1"/>
  <c r="L1206" i="6" s="1"/>
  <c r="L1198" i="6" a="1"/>
  <c r="L1198" i="6" s="1"/>
  <c r="L1993" i="6" a="1"/>
  <c r="L1993" i="6" s="1"/>
  <c r="L1985" i="6" a="1"/>
  <c r="L1985" i="6" s="1"/>
  <c r="L1977" i="6" a="1"/>
  <c r="L1977" i="6" s="1"/>
  <c r="L1969" i="6" a="1"/>
  <c r="L1969" i="6" s="1"/>
  <c r="L1961" i="6" a="1"/>
  <c r="L1961" i="6" s="1"/>
  <c r="L1953" i="6" a="1"/>
  <c r="L1953" i="6" s="1"/>
  <c r="L1945" i="6" a="1"/>
  <c r="L1945" i="6" s="1"/>
  <c r="L1937" i="6" a="1"/>
  <c r="L1937" i="6" s="1"/>
  <c r="L1929" i="6" a="1"/>
  <c r="L1929" i="6" s="1"/>
  <c r="L1921" i="6" a="1"/>
  <c r="L1921" i="6" s="1"/>
  <c r="L1913" i="6" a="1"/>
  <c r="L1913" i="6" s="1"/>
  <c r="L1905" i="6" a="1"/>
  <c r="L1905" i="6" s="1"/>
  <c r="L1897" i="6" a="1"/>
  <c r="L1897" i="6" s="1"/>
  <c r="L1889" i="6" a="1"/>
  <c r="L1889" i="6" s="1"/>
  <c r="L1881" i="6" a="1"/>
  <c r="L1881" i="6" s="1"/>
  <c r="L1873" i="6" a="1"/>
  <c r="L1873" i="6" s="1"/>
  <c r="L1865" i="6" a="1"/>
  <c r="L1865" i="6" s="1"/>
  <c r="L1857" i="6" a="1"/>
  <c r="L1857" i="6" s="1"/>
  <c r="L1849" i="6" a="1"/>
  <c r="L1849" i="6" s="1"/>
  <c r="L1841" i="6" a="1"/>
  <c r="L1841" i="6" s="1"/>
  <c r="L1833" i="6" a="1"/>
  <c r="L1833" i="6" s="1"/>
  <c r="L1825" i="6" a="1"/>
  <c r="L1825" i="6" s="1"/>
  <c r="L1817" i="6" a="1"/>
  <c r="L1817" i="6" s="1"/>
  <c r="L1809" i="6" a="1"/>
  <c r="L1809" i="6" s="1"/>
  <c r="L1801" i="6" a="1"/>
  <c r="L1801" i="6" s="1"/>
  <c r="L1793" i="6" a="1"/>
  <c r="L1793" i="6" s="1"/>
  <c r="L1785" i="6" a="1"/>
  <c r="L1785" i="6" s="1"/>
  <c r="L1777" i="6" a="1"/>
  <c r="L1777" i="6" s="1"/>
  <c r="L1769" i="6" a="1"/>
  <c r="L1769" i="6" s="1"/>
  <c r="L1761" i="6" a="1"/>
  <c r="L1761" i="6" s="1"/>
  <c r="L1753" i="6" a="1"/>
  <c r="L1753" i="6" s="1"/>
  <c r="L1745" i="6" a="1"/>
  <c r="L1745" i="6" s="1"/>
  <c r="L1737" i="6" a="1"/>
  <c r="L1737" i="6" s="1"/>
  <c r="L1729" i="6" a="1"/>
  <c r="L1729" i="6" s="1"/>
  <c r="L1721" i="6" a="1"/>
  <c r="L1721" i="6" s="1"/>
  <c r="L1713" i="6" a="1"/>
  <c r="L1713" i="6" s="1"/>
  <c r="L1705" i="6" a="1"/>
  <c r="L1705" i="6" s="1"/>
  <c r="L1697" i="6" a="1"/>
  <c r="L1697" i="6" s="1"/>
  <c r="L1689" i="6" a="1"/>
  <c r="L1689" i="6" s="1"/>
  <c r="L1681" i="6" a="1"/>
  <c r="L1681" i="6" s="1"/>
  <c r="L1673" i="6" a="1"/>
  <c r="L1673" i="6" s="1"/>
  <c r="L1665" i="6" a="1"/>
  <c r="L1665" i="6" s="1"/>
  <c r="L1657" i="6" a="1"/>
  <c r="L1657" i="6" s="1"/>
  <c r="L1649" i="6" a="1"/>
  <c r="L1649" i="6" s="1"/>
  <c r="L1641" i="6" a="1"/>
  <c r="L1641" i="6" s="1"/>
  <c r="L1633" i="6" a="1"/>
  <c r="L1633" i="6" s="1"/>
  <c r="L1625" i="6" a="1"/>
  <c r="L1625" i="6" s="1"/>
  <c r="L1617" i="6" a="1"/>
  <c r="L1617" i="6" s="1"/>
  <c r="L1609" i="6" a="1"/>
  <c r="L1609" i="6" s="1"/>
  <c r="L1601" i="6" a="1"/>
  <c r="L1601" i="6" s="1"/>
  <c r="L1593" i="6" a="1"/>
  <c r="L1593" i="6" s="1"/>
  <c r="L1585" i="6" a="1"/>
  <c r="L1585" i="6" s="1"/>
  <c r="L1577" i="6" a="1"/>
  <c r="L1577" i="6" s="1"/>
  <c r="L1569" i="6" a="1"/>
  <c r="L1569" i="6" s="1"/>
  <c r="L1561" i="6" a="1"/>
  <c r="L1561" i="6" s="1"/>
  <c r="L1553" i="6" a="1"/>
  <c r="L1553" i="6" s="1"/>
  <c r="L1545" i="6" a="1"/>
  <c r="L1545" i="6" s="1"/>
  <c r="L1537" i="6" a="1"/>
  <c r="L1537" i="6" s="1"/>
  <c r="L1529" i="6" a="1"/>
  <c r="L1529" i="6" s="1"/>
  <c r="L1521" i="6" a="1"/>
  <c r="L1521" i="6" s="1"/>
  <c r="L1513" i="6" a="1"/>
  <c r="L1513" i="6" s="1"/>
  <c r="L1505" i="6" a="1"/>
  <c r="L1505" i="6" s="1"/>
  <c r="L1497" i="6" a="1"/>
  <c r="L1497" i="6" s="1"/>
  <c r="L1489" i="6" a="1"/>
  <c r="L1489" i="6" s="1"/>
  <c r="L1481" i="6" a="1"/>
  <c r="L1481" i="6" s="1"/>
  <c r="L1473" i="6" a="1"/>
  <c r="L1473" i="6" s="1"/>
  <c r="L1465" i="6" a="1"/>
  <c r="L1465" i="6" s="1"/>
  <c r="L1457" i="6" a="1"/>
  <c r="L1457" i="6" s="1"/>
  <c r="L1449" i="6" a="1"/>
  <c r="L1449" i="6" s="1"/>
  <c r="L1441" i="6" a="1"/>
  <c r="L1441" i="6" s="1"/>
  <c r="L1433" i="6" a="1"/>
  <c r="L1433" i="6" s="1"/>
  <c r="L1425" i="6" a="1"/>
  <c r="L1425" i="6" s="1"/>
  <c r="L1417" i="6" a="1"/>
  <c r="L1417" i="6" s="1"/>
  <c r="L1409" i="6" a="1"/>
  <c r="L1409" i="6" s="1"/>
  <c r="L1190" i="6" a="1"/>
  <c r="L1190" i="6" s="1"/>
  <c r="L1182" i="6" a="1"/>
  <c r="L1182" i="6" s="1"/>
  <c r="L1174" i="6" a="1"/>
  <c r="L1174" i="6" s="1"/>
  <c r="L1166" i="6" a="1"/>
  <c r="L1166" i="6" s="1"/>
  <c r="L1158" i="6" a="1"/>
  <c r="L1158" i="6" s="1"/>
  <c r="L1150" i="6" a="1"/>
  <c r="L1150" i="6" s="1"/>
  <c r="L1142" i="6" a="1"/>
  <c r="L1142" i="6" s="1"/>
  <c r="L1134" i="6" a="1"/>
  <c r="L1134" i="6" s="1"/>
  <c r="L1126" i="6" a="1"/>
  <c r="L1126" i="6" s="1"/>
  <c r="L1118" i="6" a="1"/>
  <c r="L1118" i="6" s="1"/>
  <c r="L1110" i="6" a="1"/>
  <c r="L1110" i="6" s="1"/>
  <c r="L1102" i="6" a="1"/>
  <c r="L1102" i="6" s="1"/>
  <c r="L1094" i="6" a="1"/>
  <c r="L1094" i="6" s="1"/>
  <c r="L1086" i="6" a="1"/>
  <c r="L1086" i="6" s="1"/>
  <c r="L1078" i="6" a="1"/>
  <c r="L1078" i="6" s="1"/>
  <c r="L1070" i="6" a="1"/>
  <c r="L1070" i="6" s="1"/>
  <c r="L1062" i="6" a="1"/>
  <c r="L1062" i="6" s="1"/>
  <c r="L1054" i="6" a="1"/>
  <c r="L1054" i="6" s="1"/>
  <c r="L1046" i="6" a="1"/>
  <c r="L1046" i="6" s="1"/>
  <c r="L1038" i="6" a="1"/>
  <c r="L1038" i="6" s="1"/>
  <c r="L1030" i="6" a="1"/>
  <c r="L1030" i="6" s="1"/>
  <c r="L1022" i="6" a="1"/>
  <c r="L1022" i="6" s="1"/>
  <c r="L1014" i="6" a="1"/>
  <c r="L1014" i="6" s="1"/>
  <c r="L1006" i="6" a="1"/>
  <c r="L1006" i="6" s="1"/>
  <c r="L998" i="6" a="1"/>
  <c r="L998" i="6" s="1"/>
  <c r="L990" i="6" a="1"/>
  <c r="L990" i="6" s="1"/>
  <c r="L982" i="6" a="1"/>
  <c r="L982" i="6" s="1"/>
  <c r="L974" i="6" a="1"/>
  <c r="L974" i="6" s="1"/>
  <c r="L966" i="6" a="1"/>
  <c r="L966" i="6" s="1"/>
  <c r="L958" i="6" a="1"/>
  <c r="L958" i="6" s="1"/>
  <c r="L950" i="6" a="1"/>
  <c r="L950" i="6" s="1"/>
  <c r="L942" i="6" a="1"/>
  <c r="L942" i="6" s="1"/>
  <c r="L934" i="6" a="1"/>
  <c r="L934" i="6" s="1"/>
  <c r="L926" i="6" a="1"/>
  <c r="L926" i="6" s="1"/>
  <c r="L918" i="6" a="1"/>
  <c r="L918" i="6" s="1"/>
  <c r="L910" i="6" a="1"/>
  <c r="L910" i="6" s="1"/>
  <c r="L902" i="6" a="1"/>
  <c r="L902" i="6" s="1"/>
  <c r="L894" i="6" a="1"/>
  <c r="L894" i="6" s="1"/>
  <c r="L886" i="6" a="1"/>
  <c r="L886" i="6" s="1"/>
  <c r="L878" i="6" a="1"/>
  <c r="L878" i="6" s="1"/>
  <c r="L870" i="6" a="1"/>
  <c r="L870" i="6" s="1"/>
  <c r="L862" i="6" a="1"/>
  <c r="L862" i="6" s="1"/>
  <c r="L854" i="6" a="1"/>
  <c r="L854" i="6" s="1"/>
  <c r="L846" i="6" a="1"/>
  <c r="L846" i="6" s="1"/>
  <c r="L838" i="6" a="1"/>
  <c r="L838" i="6" s="1"/>
  <c r="L830" i="6" a="1"/>
  <c r="L830" i="6" s="1"/>
  <c r="L822" i="6" a="1"/>
  <c r="L822" i="6" s="1"/>
  <c r="L814" i="6" a="1"/>
  <c r="L814" i="6" s="1"/>
  <c r="L806" i="6" a="1"/>
  <c r="L806" i="6" s="1"/>
  <c r="L798" i="6" a="1"/>
  <c r="L798" i="6" s="1"/>
  <c r="L790" i="6" a="1"/>
  <c r="L790" i="6" s="1"/>
  <c r="L782" i="6" a="1"/>
  <c r="L782" i="6" s="1"/>
  <c r="L774" i="6" a="1"/>
  <c r="L774" i="6" s="1"/>
  <c r="L766" i="6" a="1"/>
  <c r="L766" i="6" s="1"/>
  <c r="L758" i="6" a="1"/>
  <c r="L758" i="6" s="1"/>
  <c r="L750" i="6" a="1"/>
  <c r="L750" i="6" s="1"/>
  <c r="L742" i="6" a="1"/>
  <c r="L742" i="6" s="1"/>
  <c r="L734" i="6" a="1"/>
  <c r="L734" i="6" s="1"/>
  <c r="L726" i="6" a="1"/>
  <c r="L726" i="6" s="1"/>
  <c r="L718" i="6" a="1"/>
  <c r="L718" i="6" s="1"/>
  <c r="L710" i="6" a="1"/>
  <c r="L710" i="6" s="1"/>
  <c r="L702" i="6" a="1"/>
  <c r="L702" i="6" s="1"/>
  <c r="L694" i="6" a="1"/>
  <c r="L694" i="6" s="1"/>
  <c r="L686" i="6" a="1"/>
  <c r="L686" i="6" s="1"/>
  <c r="L678" i="6" a="1"/>
  <c r="L678" i="6" s="1"/>
  <c r="L670" i="6" a="1"/>
  <c r="L670" i="6" s="1"/>
  <c r="L662" i="6" a="1"/>
  <c r="L662" i="6" s="1"/>
  <c r="L654" i="6" a="1"/>
  <c r="L654" i="6" s="1"/>
  <c r="L646" i="6" a="1"/>
  <c r="L646" i="6" s="1"/>
  <c r="L638" i="6" a="1"/>
  <c r="L638" i="6" s="1"/>
  <c r="L630" i="6" a="1"/>
  <c r="L630" i="6" s="1"/>
  <c r="L622" i="6" a="1"/>
  <c r="L622" i="6" s="1"/>
  <c r="L614" i="6" a="1"/>
  <c r="L614" i="6" s="1"/>
  <c r="L606" i="6" a="1"/>
  <c r="L606" i="6" s="1"/>
  <c r="L598" i="6" a="1"/>
  <c r="L598" i="6" s="1"/>
  <c r="L590" i="6" a="1"/>
  <c r="L590" i="6" s="1"/>
  <c r="L582" i="6" a="1"/>
  <c r="L582" i="6" s="1"/>
  <c r="L574" i="6" a="1"/>
  <c r="L574" i="6" s="1"/>
  <c r="L566" i="6" a="1"/>
  <c r="L566" i="6" s="1"/>
  <c r="L558" i="6" a="1"/>
  <c r="L558" i="6" s="1"/>
  <c r="L550" i="6" a="1"/>
  <c r="L550" i="6" s="1"/>
  <c r="L542" i="6" a="1"/>
  <c r="L542" i="6" s="1"/>
  <c r="L534" i="6" a="1"/>
  <c r="L534" i="6" s="1"/>
  <c r="L526" i="6" a="1"/>
  <c r="L526" i="6" s="1"/>
  <c r="L518" i="6" a="1"/>
  <c r="L518" i="6" s="1"/>
  <c r="L1277" i="6" a="1"/>
  <c r="L1277" i="6" s="1"/>
  <c r="L1269" i="6" a="1"/>
  <c r="L1269" i="6" s="1"/>
  <c r="L1261" i="6" a="1"/>
  <c r="L1261" i="6" s="1"/>
  <c r="L1253" i="6" a="1"/>
  <c r="L1253" i="6" s="1"/>
  <c r="L1245" i="6" a="1"/>
  <c r="L1245" i="6" s="1"/>
  <c r="L1237" i="6" a="1"/>
  <c r="L1237" i="6" s="1"/>
  <c r="L1229" i="6" a="1"/>
  <c r="L1229" i="6" s="1"/>
  <c r="L1221" i="6" a="1"/>
  <c r="L1221" i="6" s="1"/>
  <c r="L1213" i="6" a="1"/>
  <c r="L1213" i="6" s="1"/>
  <c r="L1205" i="6" a="1"/>
  <c r="L1205" i="6" s="1"/>
  <c r="L1197" i="6" a="1"/>
  <c r="L1197" i="6" s="1"/>
  <c r="L1189" i="6" a="1"/>
  <c r="L1189" i="6" s="1"/>
  <c r="L1181" i="6" a="1"/>
  <c r="L1181" i="6" s="1"/>
  <c r="L1173" i="6" a="1"/>
  <c r="L1173" i="6" s="1"/>
  <c r="L1165" i="6" a="1"/>
  <c r="L1165" i="6" s="1"/>
  <c r="L1157" i="6" a="1"/>
  <c r="L1157" i="6" s="1"/>
  <c r="L1149" i="6" a="1"/>
  <c r="L1149" i="6" s="1"/>
  <c r="L1141" i="6" a="1"/>
  <c r="L1141" i="6" s="1"/>
  <c r="L1133" i="6" a="1"/>
  <c r="L1133" i="6" s="1"/>
  <c r="L1125" i="6" a="1"/>
  <c r="L1125" i="6" s="1"/>
  <c r="L1117" i="6" a="1"/>
  <c r="L1117" i="6" s="1"/>
  <c r="L1109" i="6" a="1"/>
  <c r="L1109" i="6" s="1"/>
  <c r="L1101" i="6" a="1"/>
  <c r="L1101" i="6" s="1"/>
  <c r="L1093" i="6" a="1"/>
  <c r="L1093" i="6" s="1"/>
  <c r="L1085" i="6" a="1"/>
  <c r="L1085" i="6" s="1"/>
  <c r="L1077" i="6" a="1"/>
  <c r="L1077" i="6" s="1"/>
  <c r="L1069" i="6" a="1"/>
  <c r="L1069" i="6" s="1"/>
  <c r="L1061" i="6" a="1"/>
  <c r="L1061" i="6" s="1"/>
  <c r="L1053" i="6" a="1"/>
  <c r="L1053" i="6" s="1"/>
  <c r="L1045" i="6" a="1"/>
  <c r="L1045" i="6" s="1"/>
  <c r="L1037" i="6" a="1"/>
  <c r="L1037" i="6" s="1"/>
  <c r="L1029" i="6" a="1"/>
  <c r="L1029" i="6" s="1"/>
  <c r="L1021" i="6" a="1"/>
  <c r="L1021" i="6" s="1"/>
  <c r="L1013" i="6" a="1"/>
  <c r="L1013" i="6" s="1"/>
  <c r="L1005" i="6" a="1"/>
  <c r="L1005" i="6" s="1"/>
  <c r="L997" i="6" a="1"/>
  <c r="L997" i="6" s="1"/>
  <c r="L989" i="6" a="1"/>
  <c r="L989" i="6" s="1"/>
  <c r="L981" i="6" a="1"/>
  <c r="L981" i="6" s="1"/>
  <c r="L973" i="6" a="1"/>
  <c r="L973" i="6" s="1"/>
  <c r="L965" i="6" a="1"/>
  <c r="L965" i="6" s="1"/>
  <c r="L957" i="6" a="1"/>
  <c r="L957" i="6" s="1"/>
  <c r="L949" i="6" a="1"/>
  <c r="L949" i="6" s="1"/>
  <c r="L941" i="6" a="1"/>
  <c r="L941" i="6" s="1"/>
  <c r="L933" i="6" a="1"/>
  <c r="L933" i="6" s="1"/>
  <c r="L925" i="6" a="1"/>
  <c r="L925" i="6" s="1"/>
  <c r="L917" i="6" a="1"/>
  <c r="L917" i="6" s="1"/>
  <c r="L909" i="6" a="1"/>
  <c r="L909" i="6" s="1"/>
  <c r="L901" i="6" a="1"/>
  <c r="L901" i="6" s="1"/>
  <c r="L893" i="6" a="1"/>
  <c r="L893" i="6" s="1"/>
  <c r="L885" i="6" a="1"/>
  <c r="L885" i="6" s="1"/>
  <c r="L877" i="6" a="1"/>
  <c r="L877" i="6" s="1"/>
  <c r="L869" i="6" a="1"/>
  <c r="L869" i="6" s="1"/>
  <c r="L861" i="6" a="1"/>
  <c r="L861" i="6" s="1"/>
  <c r="L853" i="6" a="1"/>
  <c r="L853" i="6" s="1"/>
  <c r="L845" i="6" a="1"/>
  <c r="L845" i="6" s="1"/>
  <c r="L837" i="6" a="1"/>
  <c r="L837" i="6" s="1"/>
  <c r="L829" i="6" a="1"/>
  <c r="L829" i="6" s="1"/>
  <c r="L821" i="6" a="1"/>
  <c r="L821" i="6" s="1"/>
  <c r="L813" i="6" a="1"/>
  <c r="L813" i="6" s="1"/>
  <c r="L805" i="6" a="1"/>
  <c r="L805" i="6" s="1"/>
  <c r="L797" i="6" a="1"/>
  <c r="L797" i="6" s="1"/>
  <c r="L789" i="6" a="1"/>
  <c r="L789" i="6" s="1"/>
  <c r="L781" i="6" a="1"/>
  <c r="L781" i="6" s="1"/>
  <c r="L773" i="6" a="1"/>
  <c r="L773" i="6" s="1"/>
  <c r="L765" i="6" a="1"/>
  <c r="L765" i="6" s="1"/>
  <c r="L757" i="6" a="1"/>
  <c r="L757" i="6" s="1"/>
  <c r="L749" i="6" a="1"/>
  <c r="L749" i="6" s="1"/>
  <c r="L741" i="6" a="1"/>
  <c r="L741" i="6" s="1"/>
  <c r="L733" i="6" a="1"/>
  <c r="L733" i="6" s="1"/>
  <c r="L725" i="6" a="1"/>
  <c r="L725" i="6" s="1"/>
  <c r="L717" i="6" a="1"/>
  <c r="L717" i="6" s="1"/>
  <c r="L709" i="6" a="1"/>
  <c r="L709" i="6" s="1"/>
  <c r="L701" i="6" a="1"/>
  <c r="L701" i="6" s="1"/>
  <c r="L1196" i="6" a="1"/>
  <c r="L1196" i="6" s="1"/>
  <c r="L1188" i="6" a="1"/>
  <c r="L1188" i="6" s="1"/>
  <c r="L1180" i="6" a="1"/>
  <c r="L1180" i="6" s="1"/>
  <c r="L1172" i="6" a="1"/>
  <c r="L1172" i="6" s="1"/>
  <c r="L1164" i="6" a="1"/>
  <c r="L1164" i="6" s="1"/>
  <c r="L1156" i="6" a="1"/>
  <c r="L1156" i="6" s="1"/>
  <c r="L1148" i="6" a="1"/>
  <c r="L1148" i="6" s="1"/>
  <c r="L1140" i="6" a="1"/>
  <c r="L1140" i="6" s="1"/>
  <c r="L1132" i="6" a="1"/>
  <c r="L1132" i="6" s="1"/>
  <c r="L1124" i="6" a="1"/>
  <c r="L1124" i="6" s="1"/>
  <c r="L1116" i="6" a="1"/>
  <c r="L1116" i="6" s="1"/>
  <c r="L1108" i="6" a="1"/>
  <c r="L1108" i="6" s="1"/>
  <c r="L1401" i="6" a="1"/>
  <c r="L1401" i="6" s="1"/>
  <c r="L1393" i="6" a="1"/>
  <c r="L1393" i="6" s="1"/>
  <c r="L1385" i="6" a="1"/>
  <c r="L1385" i="6" s="1"/>
  <c r="L1377" i="6" a="1"/>
  <c r="L1377" i="6" s="1"/>
  <c r="L1369" i="6" a="1"/>
  <c r="L1369" i="6" s="1"/>
  <c r="L1361" i="6" a="1"/>
  <c r="L1361" i="6" s="1"/>
  <c r="L1353" i="6" a="1"/>
  <c r="L1353" i="6" s="1"/>
  <c r="L1345" i="6" a="1"/>
  <c r="L1345" i="6" s="1"/>
  <c r="L1337" i="6" a="1"/>
  <c r="L1337" i="6" s="1"/>
  <c r="L1329" i="6" a="1"/>
  <c r="L1329" i="6" s="1"/>
  <c r="L1321" i="6" a="1"/>
  <c r="L1321" i="6" s="1"/>
  <c r="L1313" i="6" a="1"/>
  <c r="L1313" i="6" s="1"/>
  <c r="L1305" i="6" a="1"/>
  <c r="L1305" i="6" s="1"/>
  <c r="L1297" i="6" a="1"/>
  <c r="L1297" i="6" s="1"/>
  <c r="L1289" i="6" a="1"/>
  <c r="L1289" i="6" s="1"/>
  <c r="L1281" i="6" a="1"/>
  <c r="L1281" i="6" s="1"/>
  <c r="L1273" i="6" a="1"/>
  <c r="L1273" i="6" s="1"/>
  <c r="L1265" i="6" a="1"/>
  <c r="L1265" i="6" s="1"/>
  <c r="L1257" i="6" a="1"/>
  <c r="L1257" i="6" s="1"/>
  <c r="L1249" i="6" a="1"/>
  <c r="L1249" i="6" s="1"/>
  <c r="L1241" i="6" a="1"/>
  <c r="L1241" i="6" s="1"/>
  <c r="L1233" i="6" a="1"/>
  <c r="L1233" i="6" s="1"/>
  <c r="L1225" i="6" a="1"/>
  <c r="L1225" i="6" s="1"/>
  <c r="L1217" i="6" a="1"/>
  <c r="L1217" i="6" s="1"/>
  <c r="L1209" i="6" a="1"/>
  <c r="L1209" i="6" s="1"/>
  <c r="L1201" i="6" a="1"/>
  <c r="L1201" i="6" s="1"/>
  <c r="L1193" i="6" a="1"/>
  <c r="L1193" i="6" s="1"/>
  <c r="L1185" i="6" a="1"/>
  <c r="L1185" i="6" s="1"/>
  <c r="L1177" i="6" a="1"/>
  <c r="L1177" i="6" s="1"/>
  <c r="L1169" i="6" a="1"/>
  <c r="L1169" i="6" s="1"/>
  <c r="L1161" i="6" a="1"/>
  <c r="L1161" i="6" s="1"/>
  <c r="L1153" i="6" a="1"/>
  <c r="L1153" i="6" s="1"/>
  <c r="L1145" i="6" a="1"/>
  <c r="L1145" i="6" s="1"/>
  <c r="L1137" i="6" a="1"/>
  <c r="L1137" i="6" s="1"/>
  <c r="L1129" i="6" a="1"/>
  <c r="L1129" i="6" s="1"/>
  <c r="L1121" i="6" a="1"/>
  <c r="L1121" i="6" s="1"/>
  <c r="L1113" i="6" a="1"/>
  <c r="L1113" i="6" s="1"/>
  <c r="L1105" i="6" a="1"/>
  <c r="L1105" i="6" s="1"/>
  <c r="L1097" i="6" a="1"/>
  <c r="L1097" i="6" s="1"/>
  <c r="L1089" i="6" a="1"/>
  <c r="L1089" i="6" s="1"/>
  <c r="L1081" i="6" a="1"/>
  <c r="L1081" i="6" s="1"/>
  <c r="L1073" i="6" a="1"/>
  <c r="L1073" i="6" s="1"/>
  <c r="L1065" i="6" a="1"/>
  <c r="L1065" i="6" s="1"/>
  <c r="L1057" i="6" a="1"/>
  <c r="L1057" i="6" s="1"/>
  <c r="L1049" i="6" a="1"/>
  <c r="L1049" i="6" s="1"/>
  <c r="L1041" i="6" a="1"/>
  <c r="L1041" i="6" s="1"/>
  <c r="L1033" i="6" a="1"/>
  <c r="L1033" i="6" s="1"/>
  <c r="L1025" i="6" a="1"/>
  <c r="L1025" i="6" s="1"/>
  <c r="L1017" i="6" a="1"/>
  <c r="L1017" i="6" s="1"/>
  <c r="L1009" i="6" a="1"/>
  <c r="L1009" i="6" s="1"/>
  <c r="L1001" i="6" a="1"/>
  <c r="L1001" i="6" s="1"/>
  <c r="L993" i="6" a="1"/>
  <c r="L993" i="6" s="1"/>
  <c r="L985" i="6" a="1"/>
  <c r="L985" i="6" s="1"/>
  <c r="L977" i="6" a="1"/>
  <c r="L977" i="6" s="1"/>
  <c r="L969" i="6" a="1"/>
  <c r="L969" i="6" s="1"/>
  <c r="L961" i="6" a="1"/>
  <c r="L961" i="6" s="1"/>
  <c r="L953" i="6" a="1"/>
  <c r="L953" i="6" s="1"/>
  <c r="L945" i="6" a="1"/>
  <c r="L945" i="6" s="1"/>
  <c r="L937" i="6" a="1"/>
  <c r="L937" i="6" s="1"/>
  <c r="L929" i="6" a="1"/>
  <c r="L929" i="6" s="1"/>
  <c r="L921" i="6" a="1"/>
  <c r="L921" i="6" s="1"/>
  <c r="L913" i="6" a="1"/>
  <c r="L913" i="6" s="1"/>
  <c r="L905" i="6" a="1"/>
  <c r="L905" i="6" s="1"/>
  <c r="L897" i="6" a="1"/>
  <c r="L897" i="6" s="1"/>
  <c r="L889" i="6" a="1"/>
  <c r="L889" i="6" s="1"/>
  <c r="L881" i="6" a="1"/>
  <c r="L881" i="6" s="1"/>
  <c r="L873" i="6" a="1"/>
  <c r="L873" i="6" s="1"/>
  <c r="L865" i="6" a="1"/>
  <c r="L865" i="6" s="1"/>
  <c r="L857" i="6" a="1"/>
  <c r="L857" i="6" s="1"/>
  <c r="L849" i="6" a="1"/>
  <c r="L849" i="6" s="1"/>
  <c r="L841" i="6" a="1"/>
  <c r="L841" i="6" s="1"/>
  <c r="L833" i="6" a="1"/>
  <c r="L833" i="6" s="1"/>
  <c r="L825" i="6" a="1"/>
  <c r="L825" i="6" s="1"/>
  <c r="L817" i="6" a="1"/>
  <c r="L817" i="6" s="1"/>
  <c r="L809" i="6" a="1"/>
  <c r="L809" i="6" s="1"/>
  <c r="L801" i="6" a="1"/>
  <c r="L801" i="6" s="1"/>
  <c r="L793" i="6" a="1"/>
  <c r="L793" i="6" s="1"/>
  <c r="L625" i="6" a="1"/>
  <c r="L625" i="6" s="1"/>
  <c r="L617" i="6" a="1"/>
  <c r="L617" i="6" s="1"/>
  <c r="L601" i="6" a="1"/>
  <c r="L601" i="6" s="1"/>
  <c r="L577" i="6" a="1"/>
  <c r="L577" i="6" s="1"/>
  <c r="L529" i="6" a="1"/>
  <c r="L529" i="6" s="1"/>
  <c r="L505" i="6" a="1"/>
  <c r="L505" i="6" s="1"/>
  <c r="L497" i="6" a="1"/>
  <c r="L497" i="6" s="1"/>
  <c r="L385" i="6" a="1"/>
  <c r="L385" i="6" s="1"/>
  <c r="L15" i="6" a="1"/>
  <c r="L15" i="6" s="1"/>
  <c r="L14" i="6" a="1"/>
  <c r="L14" i="6" s="1"/>
  <c r="L928" i="6" a="1"/>
  <c r="L928" i="6" s="1"/>
  <c r="L920" i="6" a="1"/>
  <c r="L920" i="6" s="1"/>
  <c r="L912" i="6" a="1"/>
  <c r="L912" i="6" s="1"/>
  <c r="L904" i="6" a="1"/>
  <c r="L904" i="6" s="1"/>
  <c r="L896" i="6" a="1"/>
  <c r="L896" i="6" s="1"/>
  <c r="L888" i="6" a="1"/>
  <c r="L888" i="6" s="1"/>
  <c r="L880" i="6" a="1"/>
  <c r="L880" i="6" s="1"/>
  <c r="L872" i="6" a="1"/>
  <c r="L872" i="6" s="1"/>
  <c r="L864" i="6" a="1"/>
  <c r="L864" i="6" s="1"/>
  <c r="L856" i="6" a="1"/>
  <c r="L856" i="6" s="1"/>
  <c r="L848" i="6" a="1"/>
  <c r="L848" i="6" s="1"/>
  <c r="L840" i="6" a="1"/>
  <c r="L840" i="6" s="1"/>
  <c r="L693" i="6" a="1"/>
  <c r="L693" i="6" s="1"/>
  <c r="L685" i="6" a="1"/>
  <c r="L685" i="6" s="1"/>
  <c r="L677" i="6" a="1"/>
  <c r="L677" i="6" s="1"/>
  <c r="L669" i="6" a="1"/>
  <c r="L669" i="6" s="1"/>
  <c r="L661" i="6" a="1"/>
  <c r="L661" i="6" s="1"/>
  <c r="L653" i="6" a="1"/>
  <c r="L653" i="6" s="1"/>
  <c r="L645" i="6" a="1"/>
  <c r="L645" i="6" s="1"/>
  <c r="L637" i="6" a="1"/>
  <c r="L637" i="6" s="1"/>
  <c r="L629" i="6" a="1"/>
  <c r="L629" i="6" s="1"/>
  <c r="L621" i="6" a="1"/>
  <c r="L621" i="6" s="1"/>
  <c r="L613" i="6" a="1"/>
  <c r="L613" i="6" s="1"/>
  <c r="L605" i="6" a="1"/>
  <c r="L605" i="6" s="1"/>
  <c r="L597" i="6" a="1"/>
  <c r="L597" i="6" s="1"/>
  <c r="L589" i="6" a="1"/>
  <c r="L589" i="6" s="1"/>
  <c r="L581" i="6" a="1"/>
  <c r="L581" i="6" s="1"/>
  <c r="L573" i="6" a="1"/>
  <c r="L573" i="6" s="1"/>
  <c r="L565" i="6" a="1"/>
  <c r="L565" i="6" s="1"/>
  <c r="L557" i="6" a="1"/>
  <c r="L557" i="6" s="1"/>
  <c r="L549" i="6" a="1"/>
  <c r="L549" i="6" s="1"/>
  <c r="L541" i="6" a="1"/>
  <c r="L541" i="6" s="1"/>
  <c r="L533" i="6" a="1"/>
  <c r="L533" i="6" s="1"/>
  <c r="L525" i="6" a="1"/>
  <c r="L525" i="6" s="1"/>
  <c r="L1100" i="6" a="1"/>
  <c r="L1100" i="6" s="1"/>
  <c r="L1092" i="6" a="1"/>
  <c r="L1092" i="6" s="1"/>
  <c r="L1084" i="6" a="1"/>
  <c r="L1084" i="6" s="1"/>
  <c r="L1076" i="6" a="1"/>
  <c r="L1076" i="6" s="1"/>
  <c r="L1068" i="6" a="1"/>
  <c r="L1068" i="6" s="1"/>
  <c r="L1060" i="6" a="1"/>
  <c r="L1060" i="6" s="1"/>
  <c r="L1052" i="6" a="1"/>
  <c r="L1052" i="6" s="1"/>
  <c r="L1044" i="6" a="1"/>
  <c r="L1044" i="6" s="1"/>
  <c r="L1036" i="6" a="1"/>
  <c r="L1036" i="6" s="1"/>
  <c r="L1028" i="6" a="1"/>
  <c r="L1028" i="6" s="1"/>
  <c r="L1020" i="6" a="1"/>
  <c r="L1020" i="6" s="1"/>
  <c r="L1012" i="6" a="1"/>
  <c r="L1012" i="6" s="1"/>
  <c r="L1004" i="6" a="1"/>
  <c r="L1004" i="6" s="1"/>
  <c r="L996" i="6" a="1"/>
  <c r="L996" i="6" s="1"/>
  <c r="L988" i="6" a="1"/>
  <c r="L988" i="6" s="1"/>
  <c r="L980" i="6" a="1"/>
  <c r="L980" i="6" s="1"/>
  <c r="L972" i="6" a="1"/>
  <c r="L972" i="6" s="1"/>
  <c r="L964" i="6" a="1"/>
  <c r="L964" i="6" s="1"/>
  <c r="L956" i="6" a="1"/>
  <c r="L956" i="6" s="1"/>
  <c r="L948" i="6" a="1"/>
  <c r="L948" i="6" s="1"/>
  <c r="L940" i="6" a="1"/>
  <c r="L940" i="6" s="1"/>
  <c r="L932" i="6" a="1"/>
  <c r="L932" i="6" s="1"/>
  <c r="L924" i="6" a="1"/>
  <c r="L924" i="6" s="1"/>
  <c r="L916" i="6" a="1"/>
  <c r="L916" i="6" s="1"/>
  <c r="L908" i="6" a="1"/>
  <c r="L908" i="6" s="1"/>
  <c r="L900" i="6" a="1"/>
  <c r="L900" i="6" s="1"/>
  <c r="L892" i="6" a="1"/>
  <c r="L892" i="6" s="1"/>
  <c r="L884" i="6" a="1"/>
  <c r="L884" i="6" s="1"/>
  <c r="L876" i="6" a="1"/>
  <c r="L876" i="6" s="1"/>
  <c r="L868" i="6" a="1"/>
  <c r="L868" i="6" s="1"/>
  <c r="L860" i="6" a="1"/>
  <c r="L860" i="6" s="1"/>
  <c r="L852" i="6" a="1"/>
  <c r="L852" i="6" s="1"/>
  <c r="L844" i="6" a="1"/>
  <c r="L844" i="6" s="1"/>
  <c r="L836" i="6" a="1"/>
  <c r="L836" i="6" s="1"/>
  <c r="L828" i="6" a="1"/>
  <c r="L828" i="6" s="1"/>
  <c r="L516" i="6" a="1"/>
  <c r="L516" i="6" s="1"/>
  <c r="L508" i="6" a="1"/>
  <c r="L508" i="6" s="1"/>
  <c r="L484" i="6" a="1"/>
  <c r="L484" i="6" s="1"/>
  <c r="L476" i="6" a="1"/>
  <c r="L476" i="6" s="1"/>
  <c r="L460" i="6" a="1"/>
  <c r="L460" i="6" s="1"/>
  <c r="L444" i="6" a="1"/>
  <c r="L444" i="6" s="1"/>
  <c r="L428" i="6" a="1"/>
  <c r="L428" i="6" s="1"/>
  <c r="L412" i="6" a="1"/>
  <c r="L412" i="6" s="1"/>
  <c r="L396" i="6" a="1"/>
  <c r="L396" i="6" s="1"/>
  <c r="L324" i="6" a="1"/>
  <c r="L324" i="6" s="1"/>
  <c r="L827" i="6" a="1"/>
  <c r="L827" i="6" s="1"/>
  <c r="L819" i="6" a="1"/>
  <c r="L819" i="6" s="1"/>
  <c r="L811" i="6" a="1"/>
  <c r="L811" i="6" s="1"/>
  <c r="L803" i="6" a="1"/>
  <c r="L803" i="6" s="1"/>
  <c r="L795" i="6" a="1"/>
  <c r="L795" i="6" s="1"/>
  <c r="L787" i="6" a="1"/>
  <c r="L787" i="6" s="1"/>
  <c r="L779" i="6" a="1"/>
  <c r="L779" i="6" s="1"/>
  <c r="L771" i="6" a="1"/>
  <c r="L771" i="6" s="1"/>
  <c r="L763" i="6" a="1"/>
  <c r="L763" i="6" s="1"/>
  <c r="L755" i="6" a="1"/>
  <c r="L755" i="6" s="1"/>
  <c r="L747" i="6" a="1"/>
  <c r="L747" i="6" s="1"/>
  <c r="L739" i="6" a="1"/>
  <c r="L739" i="6" s="1"/>
  <c r="L731" i="6" a="1"/>
  <c r="L731" i="6" s="1"/>
  <c r="L723" i="6" a="1"/>
  <c r="L723" i="6" s="1"/>
  <c r="L715" i="6" a="1"/>
  <c r="L715" i="6" s="1"/>
  <c r="L707" i="6" a="1"/>
  <c r="L707" i="6" s="1"/>
  <c r="L699" i="6" a="1"/>
  <c r="L699" i="6" s="1"/>
  <c r="L691" i="6" a="1"/>
  <c r="L691" i="6" s="1"/>
  <c r="L683" i="6" a="1"/>
  <c r="L683" i="6" s="1"/>
  <c r="L675" i="6" a="1"/>
  <c r="L675" i="6" s="1"/>
  <c r="L667" i="6" a="1"/>
  <c r="L667" i="6" s="1"/>
  <c r="L659" i="6" a="1"/>
  <c r="L659" i="6" s="1"/>
  <c r="L651" i="6" a="1"/>
  <c r="L651" i="6" s="1"/>
  <c r="L643" i="6" a="1"/>
  <c r="L643" i="6" s="1"/>
  <c r="L635" i="6" a="1"/>
  <c r="L635" i="6" s="1"/>
  <c r="L627" i="6" a="1"/>
  <c r="L627" i="6" s="1"/>
  <c r="L619" i="6" a="1"/>
  <c r="L619" i="6" s="1"/>
  <c r="L611" i="6" a="1"/>
  <c r="L611" i="6" s="1"/>
  <c r="L595" i="6" a="1"/>
  <c r="L595" i="6" s="1"/>
  <c r="L587" i="6" a="1"/>
  <c r="L587" i="6" s="1"/>
  <c r="L579" i="6" a="1"/>
  <c r="L579" i="6" s="1"/>
  <c r="L571" i="6" a="1"/>
  <c r="L571" i="6" s="1"/>
  <c r="L563" i="6" a="1"/>
  <c r="L563" i="6" s="1"/>
  <c r="L555" i="6" a="1"/>
  <c r="L555" i="6" s="1"/>
  <c r="L547" i="6" a="1"/>
  <c r="L547" i="6" s="1"/>
  <c r="L539" i="6" a="1"/>
  <c r="L539" i="6" s="1"/>
  <c r="L531" i="6" a="1"/>
  <c r="L531" i="6" s="1"/>
  <c r="L523" i="6" a="1"/>
  <c r="L523" i="6" s="1"/>
  <c r="L515" i="6" a="1"/>
  <c r="L515" i="6" s="1"/>
  <c r="L507" i="6" a="1"/>
  <c r="L507" i="6" s="1"/>
  <c r="L499" i="6" a="1"/>
  <c r="L499" i="6" s="1"/>
  <c r="L491" i="6" a="1"/>
  <c r="L491" i="6" s="1"/>
  <c r="L483" i="6" a="1"/>
  <c r="L483" i="6" s="1"/>
  <c r="L475" i="6" a="1"/>
  <c r="L475" i="6" s="1"/>
  <c r="L467" i="6" a="1"/>
  <c r="L467" i="6" s="1"/>
  <c r="L459" i="6" a="1"/>
  <c r="L459" i="6" s="1"/>
  <c r="L451" i="6" a="1"/>
  <c r="L451" i="6" s="1"/>
  <c r="L443" i="6" a="1"/>
  <c r="L443" i="6" s="1"/>
  <c r="L435" i="6" a="1"/>
  <c r="L435" i="6" s="1"/>
  <c r="L427" i="6" a="1"/>
  <c r="L427" i="6" s="1"/>
  <c r="L419" i="6" a="1"/>
  <c r="L419" i="6" s="1"/>
  <c r="L411" i="6" a="1"/>
  <c r="L411" i="6" s="1"/>
  <c r="L403" i="6" a="1"/>
  <c r="L403" i="6" s="1"/>
  <c r="L395" i="6" a="1"/>
  <c r="L395" i="6" s="1"/>
  <c r="L387" i="6" a="1"/>
  <c r="L387" i="6" s="1"/>
  <c r="L379" i="6" a="1"/>
  <c r="L379" i="6" s="1"/>
  <c r="L371" i="6" a="1"/>
  <c r="L371" i="6" s="1"/>
  <c r="L363" i="6" a="1"/>
  <c r="L363" i="6" s="1"/>
  <c r="L355" i="6" a="1"/>
  <c r="L355" i="6" s="1"/>
  <c r="L347" i="6" a="1"/>
  <c r="L347" i="6" s="1"/>
  <c r="L339" i="6" a="1"/>
  <c r="L339" i="6" s="1"/>
  <c r="L331" i="6" a="1"/>
  <c r="L331" i="6" s="1"/>
  <c r="L323" i="6" a="1"/>
  <c r="L323" i="6" s="1"/>
  <c r="L315" i="6" a="1"/>
  <c r="L315" i="6" s="1"/>
  <c r="L307" i="6" a="1"/>
  <c r="L307" i="6" s="1"/>
  <c r="L299" i="6" a="1"/>
  <c r="L299" i="6" s="1"/>
  <c r="L291" i="6" a="1"/>
  <c r="L291" i="6" s="1"/>
  <c r="L283" i="6" a="1"/>
  <c r="L283" i="6" s="1"/>
  <c r="L275" i="6" a="1"/>
  <c r="L275" i="6" s="1"/>
  <c r="L267" i="6" a="1"/>
  <c r="L267" i="6" s="1"/>
  <c r="L259" i="6" a="1"/>
  <c r="L259" i="6" s="1"/>
  <c r="L251" i="6" a="1"/>
  <c r="L251" i="6" s="1"/>
  <c r="L243" i="6" a="1"/>
  <c r="L243" i="6" s="1"/>
  <c r="L235" i="6" a="1"/>
  <c r="L235" i="6" s="1"/>
  <c r="L227" i="6" a="1"/>
  <c r="L227" i="6" s="1"/>
  <c r="L219" i="6" a="1"/>
  <c r="L219" i="6" s="1"/>
  <c r="L211" i="6" a="1"/>
  <c r="L211" i="6" s="1"/>
  <c r="L203" i="6" a="1"/>
  <c r="L203" i="6" s="1"/>
  <c r="L187" i="6" a="1"/>
  <c r="L187" i="6" s="1"/>
  <c r="L179" i="6" a="1"/>
  <c r="L179" i="6" s="1"/>
  <c r="L171" i="6" a="1"/>
  <c r="L171" i="6" s="1"/>
  <c r="L163" i="6" a="1"/>
  <c r="L163" i="6" s="1"/>
  <c r="L155" i="6" a="1"/>
  <c r="L155" i="6" s="1"/>
  <c r="L147" i="6" a="1"/>
  <c r="L147" i="6" s="1"/>
  <c r="L139" i="6" a="1"/>
  <c r="L139" i="6" s="1"/>
  <c r="L131" i="6" a="1"/>
  <c r="L131" i="6" s="1"/>
  <c r="L123" i="6" a="1"/>
  <c r="L123" i="6" s="1"/>
  <c r="L115" i="6" a="1"/>
  <c r="L115" i="6" s="1"/>
  <c r="L107" i="6" a="1"/>
  <c r="L107" i="6" s="1"/>
  <c r="L100" i="6" a="1"/>
  <c r="L100" i="6" s="1"/>
  <c r="L30" i="6" a="1"/>
  <c r="L30" i="6" s="1"/>
  <c r="L785" i="6" a="1"/>
  <c r="L785" i="6" s="1"/>
  <c r="L777" i="6" a="1"/>
  <c r="L777" i="6" s="1"/>
  <c r="L769" i="6" a="1"/>
  <c r="L769" i="6" s="1"/>
  <c r="L761" i="6" a="1"/>
  <c r="L761" i="6" s="1"/>
  <c r="L753" i="6" a="1"/>
  <c r="L753" i="6" s="1"/>
  <c r="L521" i="6" a="1"/>
  <c r="L521" i="6" s="1"/>
  <c r="L513" i="6" a="1"/>
  <c r="L513" i="6" s="1"/>
  <c r="L489" i="6" a="1"/>
  <c r="L489" i="6" s="1"/>
  <c r="L481" i="6" a="1"/>
  <c r="L481" i="6" s="1"/>
  <c r="L465" i="6" a="1"/>
  <c r="L465" i="6" s="1"/>
  <c r="L457" i="6" a="1"/>
  <c r="L457" i="6" s="1"/>
  <c r="L449" i="6" a="1"/>
  <c r="L449" i="6" s="1"/>
  <c r="L441" i="6" a="1"/>
  <c r="L441" i="6" s="1"/>
  <c r="L433" i="6" a="1"/>
  <c r="L433" i="6" s="1"/>
  <c r="L425" i="6" a="1"/>
  <c r="L425" i="6" s="1"/>
  <c r="L417" i="6" a="1"/>
  <c r="L417" i="6" s="1"/>
  <c r="L409" i="6" a="1"/>
  <c r="L409" i="6" s="1"/>
  <c r="L401" i="6" a="1"/>
  <c r="L401" i="6" s="1"/>
  <c r="L393" i="6" a="1"/>
  <c r="L393" i="6" s="1"/>
  <c r="L345" i="6" a="1"/>
  <c r="L345" i="6" s="1"/>
  <c r="L305" i="6" a="1"/>
  <c r="L305" i="6" s="1"/>
  <c r="L297" i="6" a="1"/>
  <c r="L297" i="6" s="1"/>
  <c r="L289" i="6" a="1"/>
  <c r="L289" i="6" s="1"/>
  <c r="L273" i="6" a="1"/>
  <c r="L273" i="6" s="1"/>
  <c r="L249" i="6" a="1"/>
  <c r="L249" i="6" s="1"/>
  <c r="L233" i="6" a="1"/>
  <c r="L233" i="6" s="1"/>
  <c r="L217" i="6" a="1"/>
  <c r="L217" i="6" s="1"/>
  <c r="L201" i="6" a="1"/>
  <c r="L201" i="6" s="1"/>
  <c r="L185" i="6" a="1"/>
  <c r="L185" i="6" s="1"/>
  <c r="L169" i="6" a="1"/>
  <c r="L169" i="6" s="1"/>
  <c r="L161" i="6" a="1"/>
  <c r="L161" i="6" s="1"/>
  <c r="L129" i="6" a="1"/>
  <c r="L129" i="6" s="1"/>
  <c r="L113" i="6" a="1"/>
  <c r="L113" i="6" s="1"/>
  <c r="L98" i="6" a="1"/>
  <c r="L98" i="6" s="1"/>
  <c r="L91" i="6" a="1"/>
  <c r="L91" i="6" s="1"/>
  <c r="L84" i="6" a="1"/>
  <c r="L84" i="6" s="1"/>
  <c r="L77" i="6" a="1"/>
  <c r="L77" i="6" s="1"/>
  <c r="L70" i="6" a="1"/>
  <c r="L70" i="6" s="1"/>
  <c r="L63" i="6" a="1"/>
  <c r="L63" i="6" s="1"/>
  <c r="L49" i="6" a="1"/>
  <c r="L49" i="6" s="1"/>
  <c r="L42" i="6" a="1"/>
  <c r="L42" i="6" s="1"/>
  <c r="L35" i="6" a="1"/>
  <c r="L35" i="6" s="1"/>
  <c r="L28" i="6" a="1"/>
  <c r="L28" i="6" s="1"/>
  <c r="L20" i="6" a="1"/>
  <c r="L20" i="6" s="1"/>
  <c r="L5" i="6" a="1"/>
  <c r="L5" i="6" s="1"/>
  <c r="L832" i="6" a="1"/>
  <c r="L832" i="6" s="1"/>
  <c r="L824" i="6" a="1"/>
  <c r="L824" i="6" s="1"/>
  <c r="L816" i="6" a="1"/>
  <c r="L816" i="6" s="1"/>
  <c r="L632" i="6" a="1"/>
  <c r="L632" i="6" s="1"/>
  <c r="L624" i="6" a="1"/>
  <c r="L624" i="6" s="1"/>
  <c r="L616" i="6" a="1"/>
  <c r="L616" i="6" s="1"/>
  <c r="L608" i="6" a="1"/>
  <c r="L608" i="6" s="1"/>
  <c r="L600" i="6" a="1"/>
  <c r="L600" i="6" s="1"/>
  <c r="L592" i="6" a="1"/>
  <c r="L592" i="6" s="1"/>
  <c r="L584" i="6" a="1"/>
  <c r="L584" i="6" s="1"/>
  <c r="L576" i="6" a="1"/>
  <c r="L576" i="6" s="1"/>
  <c r="L568" i="6" a="1"/>
  <c r="L568" i="6" s="1"/>
  <c r="L560" i="6" a="1"/>
  <c r="L560" i="6" s="1"/>
  <c r="L552" i="6" a="1"/>
  <c r="L552" i="6" s="1"/>
  <c r="L544" i="6" a="1"/>
  <c r="L544" i="6" s="1"/>
  <c r="L536" i="6" a="1"/>
  <c r="L536" i="6" s="1"/>
  <c r="L520" i="6" a="1"/>
  <c r="L520" i="6" s="1"/>
  <c r="L512" i="6" a="1"/>
  <c r="L512" i="6" s="1"/>
  <c r="L504" i="6" a="1"/>
  <c r="L504" i="6" s="1"/>
  <c r="L488" i="6" a="1"/>
  <c r="L488" i="6" s="1"/>
  <c r="L480" i="6" a="1"/>
  <c r="L480" i="6" s="1"/>
  <c r="L464" i="6" a="1"/>
  <c r="L464" i="6" s="1"/>
  <c r="L456" i="6" a="1"/>
  <c r="L456" i="6" s="1"/>
  <c r="L440" i="6" a="1"/>
  <c r="L440" i="6" s="1"/>
  <c r="L424" i="6" a="1"/>
  <c r="L424" i="6" s="1"/>
  <c r="L408" i="6" a="1"/>
  <c r="L408" i="6" s="1"/>
  <c r="L392" i="6" a="1"/>
  <c r="L392" i="6" s="1"/>
  <c r="L376" i="6" a="1"/>
  <c r="L376" i="6" s="1"/>
  <c r="L368" i="6" a="1"/>
  <c r="L368" i="6" s="1"/>
  <c r="L352" i="6" a="1"/>
  <c r="L352" i="6" s="1"/>
  <c r="L344" i="6" a="1"/>
  <c r="L344" i="6" s="1"/>
  <c r="L304" i="6" a="1"/>
  <c r="L304" i="6" s="1"/>
  <c r="L288" i="6" a="1"/>
  <c r="L288" i="6" s="1"/>
  <c r="L248" i="6" a="1"/>
  <c r="L248" i="6" s="1"/>
  <c r="L176" i="6" a="1"/>
  <c r="L176" i="6" s="1"/>
  <c r="L160" i="6" a="1"/>
  <c r="L160" i="6" s="1"/>
  <c r="L144" i="6" a="1"/>
  <c r="L144" i="6" s="1"/>
  <c r="L104" i="6" a="1"/>
  <c r="L104" i="6" s="1"/>
  <c r="L90" i="6" a="1"/>
  <c r="L90" i="6" s="1"/>
  <c r="L76" i="6" a="1"/>
  <c r="L76" i="6" s="1"/>
  <c r="L69" i="6" a="1"/>
  <c r="L69" i="6" s="1"/>
  <c r="L62" i="6" a="1"/>
  <c r="L62" i="6" s="1"/>
  <c r="L55" i="6" a="1"/>
  <c r="L55" i="6" s="1"/>
  <c r="L41" i="6" a="1"/>
  <c r="L41" i="6" s="1"/>
  <c r="L34" i="6" a="1"/>
  <c r="L34" i="6" s="1"/>
  <c r="L27" i="6" a="1"/>
  <c r="L27" i="6" s="1"/>
  <c r="L19" i="6" a="1"/>
  <c r="L19" i="6" s="1"/>
  <c r="L11" i="6" a="1"/>
  <c r="L11" i="6" s="1"/>
  <c r="L510" i="6" a="1"/>
  <c r="L510" i="6" s="1"/>
  <c r="L502" i="6" a="1"/>
  <c r="L502" i="6" s="1"/>
  <c r="L494" i="6" a="1"/>
  <c r="L494" i="6" s="1"/>
  <c r="L486" i="6" a="1"/>
  <c r="L486" i="6" s="1"/>
  <c r="L478" i="6" a="1"/>
  <c r="L478" i="6" s="1"/>
  <c r="L470" i="6" a="1"/>
  <c r="L470" i="6" s="1"/>
  <c r="L462" i="6" a="1"/>
  <c r="L462" i="6" s="1"/>
  <c r="L454" i="6" a="1"/>
  <c r="L454" i="6" s="1"/>
  <c r="L446" i="6" a="1"/>
  <c r="L446" i="6" s="1"/>
  <c r="L438" i="6" a="1"/>
  <c r="L438" i="6" s="1"/>
  <c r="L430" i="6" a="1"/>
  <c r="L430" i="6" s="1"/>
  <c r="L422" i="6" a="1"/>
  <c r="L422" i="6" s="1"/>
  <c r="L414" i="6" a="1"/>
  <c r="L414" i="6" s="1"/>
  <c r="L406" i="6" a="1"/>
  <c r="L406" i="6" s="1"/>
  <c r="L398" i="6" a="1"/>
  <c r="L398" i="6" s="1"/>
  <c r="L390" i="6" a="1"/>
  <c r="L390" i="6" s="1"/>
  <c r="L382" i="6" a="1"/>
  <c r="L382" i="6" s="1"/>
  <c r="L374" i="6" a="1"/>
  <c r="L374" i="6" s="1"/>
  <c r="L366" i="6" a="1"/>
  <c r="L366" i="6" s="1"/>
  <c r="L358" i="6" a="1"/>
  <c r="L358" i="6" s="1"/>
  <c r="L350" i="6" a="1"/>
  <c r="L350" i="6" s="1"/>
  <c r="L342" i="6" a="1"/>
  <c r="L342" i="6" s="1"/>
  <c r="L334" i="6" a="1"/>
  <c r="L334" i="6" s="1"/>
  <c r="L326" i="6" a="1"/>
  <c r="L326" i="6" s="1"/>
  <c r="L318" i="6" a="1"/>
  <c r="L318" i="6" s="1"/>
  <c r="L310" i="6" a="1"/>
  <c r="L310" i="6" s="1"/>
  <c r="L302" i="6" a="1"/>
  <c r="L302" i="6" s="1"/>
  <c r="L294" i="6" a="1"/>
  <c r="L294" i="6" s="1"/>
  <c r="L286" i="6" a="1"/>
  <c r="L286" i="6" s="1"/>
  <c r="L278" i="6" a="1"/>
  <c r="L278" i="6" s="1"/>
  <c r="L270" i="6" a="1"/>
  <c r="L270" i="6" s="1"/>
  <c r="L262" i="6" a="1"/>
  <c r="L262" i="6" s="1"/>
  <c r="L254" i="6" a="1"/>
  <c r="L254" i="6" s="1"/>
  <c r="L246" i="6" a="1"/>
  <c r="L246" i="6" s="1"/>
  <c r="L238" i="6" a="1"/>
  <c r="L238" i="6" s="1"/>
  <c r="L230" i="6" a="1"/>
  <c r="L230" i="6" s="1"/>
  <c r="L222" i="6" a="1"/>
  <c r="L222" i="6" s="1"/>
  <c r="L214" i="6" a="1"/>
  <c r="L214" i="6" s="1"/>
  <c r="L206" i="6" a="1"/>
  <c r="L206" i="6" s="1"/>
  <c r="L190" i="6" a="1"/>
  <c r="L190" i="6" s="1"/>
  <c r="L182" i="6" a="1"/>
  <c r="L182" i="6" s="1"/>
  <c r="L174" i="6" a="1"/>
  <c r="L174" i="6" s="1"/>
  <c r="L166" i="6" a="1"/>
  <c r="L166" i="6" s="1"/>
  <c r="L158" i="6" a="1"/>
  <c r="L158" i="6" s="1"/>
  <c r="L150" i="6" a="1"/>
  <c r="L150" i="6" s="1"/>
  <c r="L142" i="6" a="1"/>
  <c r="L142" i="6" s="1"/>
  <c r="L134" i="6" a="1"/>
  <c r="L134" i="6" s="1"/>
  <c r="L126" i="6" a="1"/>
  <c r="L126" i="6" s="1"/>
  <c r="L118" i="6" a="1"/>
  <c r="L118" i="6" s="1"/>
  <c r="L110" i="6" a="1"/>
  <c r="L110" i="6" s="1"/>
  <c r="L102" i="6" a="1"/>
  <c r="L102" i="6" s="1"/>
  <c r="L88" i="6" a="1"/>
  <c r="L88" i="6" s="1"/>
  <c r="L81" i="6" a="1"/>
  <c r="L81" i="6" s="1"/>
  <c r="L74" i="6" a="1"/>
  <c r="L74" i="6" s="1"/>
  <c r="L67" i="6" a="1"/>
  <c r="L67" i="6" s="1"/>
  <c r="L2917" i="6" a="1"/>
  <c r="L2917" i="6" s="1"/>
  <c r="L2877" i="6" a="1"/>
  <c r="L2877" i="6" s="1"/>
  <c r="L2837" i="6" a="1"/>
  <c r="L2837" i="6" s="1"/>
  <c r="L2797" i="6" a="1"/>
  <c r="L2797" i="6" s="1"/>
  <c r="L2757" i="6" a="1"/>
  <c r="L2757" i="6" s="1"/>
  <c r="L2717" i="6" a="1"/>
  <c r="L2717" i="6" s="1"/>
  <c r="L2685" i="6" a="1"/>
  <c r="L2685" i="6" s="1"/>
  <c r="L2645" i="6" a="1"/>
  <c r="L2645" i="6" s="1"/>
  <c r="L2613" i="6" a="1"/>
  <c r="L2613" i="6" s="1"/>
  <c r="L2581" i="6" a="1"/>
  <c r="L2581" i="6" s="1"/>
  <c r="L2549" i="6" a="1"/>
  <c r="L2549" i="6" s="1"/>
  <c r="L2525" i="6" a="1"/>
  <c r="L2525" i="6" s="1"/>
  <c r="L2493" i="6" a="1"/>
  <c r="L2493" i="6" s="1"/>
  <c r="L2461" i="6" a="1"/>
  <c r="L2461" i="6" s="1"/>
  <c r="L2445" i="6" a="1"/>
  <c r="L2445" i="6" s="1"/>
  <c r="L2405" i="6" a="1"/>
  <c r="L2405" i="6" s="1"/>
  <c r="L2381" i="6" a="1"/>
  <c r="L2381" i="6" s="1"/>
  <c r="L2357" i="6" a="1"/>
  <c r="L2357" i="6" s="1"/>
  <c r="L2333" i="6" a="1"/>
  <c r="L2333" i="6" s="1"/>
  <c r="L2301" i="6" a="1"/>
  <c r="L2301" i="6" s="1"/>
  <c r="L2269" i="6" a="1"/>
  <c r="L2269" i="6" s="1"/>
  <c r="L2237" i="6" a="1"/>
  <c r="L2237" i="6" s="1"/>
  <c r="L2205" i="6" a="1"/>
  <c r="L2205" i="6" s="1"/>
  <c r="L2181" i="6" a="1"/>
  <c r="L2181" i="6" s="1"/>
  <c r="L2157" i="6" a="1"/>
  <c r="L2157" i="6" s="1"/>
  <c r="L2900" i="6" a="1"/>
  <c r="L2900" i="6" s="1"/>
  <c r="L2868" i="6" a="1"/>
  <c r="L2868" i="6" s="1"/>
  <c r="L2836" i="6" a="1"/>
  <c r="L2836" i="6" s="1"/>
  <c r="L2804" i="6" a="1"/>
  <c r="L2804" i="6" s="1"/>
  <c r="L2772" i="6" a="1"/>
  <c r="L2772" i="6" s="1"/>
  <c r="L2740" i="6" a="1"/>
  <c r="L2740" i="6" s="1"/>
  <c r="L2724" i="6" a="1"/>
  <c r="L2724" i="6" s="1"/>
  <c r="L2684" i="6" a="1"/>
  <c r="L2684" i="6" s="1"/>
  <c r="L2660" i="6" a="1"/>
  <c r="L2660" i="6" s="1"/>
  <c r="L2636" i="6" a="1"/>
  <c r="L2636" i="6" s="1"/>
  <c r="L2604" i="6" a="1"/>
  <c r="L2604" i="6" s="1"/>
  <c r="L2572" i="6" a="1"/>
  <c r="L2572" i="6" s="1"/>
  <c r="L2548" i="6" a="1"/>
  <c r="L2548" i="6" s="1"/>
  <c r="L2508" i="6" a="1"/>
  <c r="L2508" i="6" s="1"/>
  <c r="L2484" i="6" a="1"/>
  <c r="L2484" i="6" s="1"/>
  <c r="L2444" i="6" a="1"/>
  <c r="L2444" i="6" s="1"/>
  <c r="L2412" i="6" a="1"/>
  <c r="L2412" i="6" s="1"/>
  <c r="L2388" i="6" a="1"/>
  <c r="L2388" i="6" s="1"/>
  <c r="L2364" i="6" a="1"/>
  <c r="L2364" i="6" s="1"/>
  <c r="L2332" i="6" a="1"/>
  <c r="L2332" i="6" s="1"/>
  <c r="L2292" i="6" a="1"/>
  <c r="L2292" i="6" s="1"/>
  <c r="L2268" i="6" a="1"/>
  <c r="L2268" i="6" s="1"/>
  <c r="L2236" i="6" a="1"/>
  <c r="L2236" i="6" s="1"/>
  <c r="L2204" i="6" a="1"/>
  <c r="L2204" i="6" s="1"/>
  <c r="L2180" i="6" a="1"/>
  <c r="L2180" i="6" s="1"/>
  <c r="L2148" i="6" a="1"/>
  <c r="L2148" i="6" s="1"/>
  <c r="L2116" i="6" a="1"/>
  <c r="L2116" i="6" s="1"/>
  <c r="L2084" i="6" a="1"/>
  <c r="L2084" i="6" s="1"/>
  <c r="L2052" i="6" a="1"/>
  <c r="L2052" i="6" s="1"/>
  <c r="L2028" i="6" a="1"/>
  <c r="L2028" i="6" s="1"/>
  <c r="L1996" i="6" a="1"/>
  <c r="L1996" i="6" s="1"/>
  <c r="L1980" i="6" a="1"/>
  <c r="L1980" i="6" s="1"/>
  <c r="L1964" i="6" a="1"/>
  <c r="L1964" i="6" s="1"/>
  <c r="L1948" i="6" a="1"/>
  <c r="L1948" i="6" s="1"/>
  <c r="L1924" i="6" a="1"/>
  <c r="L1924" i="6" s="1"/>
  <c r="L1900" i="6" a="1"/>
  <c r="L1900" i="6" s="1"/>
  <c r="L1884" i="6" a="1"/>
  <c r="L1884" i="6" s="1"/>
  <c r="L1868" i="6" a="1"/>
  <c r="L1868" i="6" s="1"/>
  <c r="L1852" i="6" a="1"/>
  <c r="L1852" i="6" s="1"/>
  <c r="L1836" i="6" a="1"/>
  <c r="L1836" i="6" s="1"/>
  <c r="L1812" i="6" a="1"/>
  <c r="L1812" i="6" s="1"/>
  <c r="L1796" i="6" a="1"/>
  <c r="L1796" i="6" s="1"/>
  <c r="L1780" i="6" a="1"/>
  <c r="L1780" i="6" s="1"/>
  <c r="L1764" i="6" a="1"/>
  <c r="L1764" i="6" s="1"/>
  <c r="L1756" i="6" a="1"/>
  <c r="L1756" i="6" s="1"/>
  <c r="L1740" i="6" a="1"/>
  <c r="L1740" i="6" s="1"/>
  <c r="L1724" i="6" a="1"/>
  <c r="L1724" i="6" s="1"/>
  <c r="L1708" i="6" a="1"/>
  <c r="L1708" i="6" s="1"/>
  <c r="L1692" i="6" a="1"/>
  <c r="L1692" i="6" s="1"/>
  <c r="L1676" i="6" a="1"/>
  <c r="L1676" i="6" s="1"/>
  <c r="L1652" i="6" a="1"/>
  <c r="L1652" i="6" s="1"/>
  <c r="L1636" i="6" a="1"/>
  <c r="L1636" i="6" s="1"/>
  <c r="L1620" i="6" a="1"/>
  <c r="L1620" i="6" s="1"/>
  <c r="L1604" i="6" a="1"/>
  <c r="L1604" i="6" s="1"/>
  <c r="L1596" i="6" a="1"/>
  <c r="L1596" i="6" s="1"/>
  <c r="L1580" i="6" a="1"/>
  <c r="L1580" i="6" s="1"/>
  <c r="L1564" i="6" a="1"/>
  <c r="L1564" i="6" s="1"/>
  <c r="L1548" i="6" a="1"/>
  <c r="L1548" i="6" s="1"/>
  <c r="L1532" i="6" a="1"/>
  <c r="L1532" i="6" s="1"/>
  <c r="L1508" i="6" a="1"/>
  <c r="L1508" i="6" s="1"/>
  <c r="L1492" i="6" a="1"/>
  <c r="L1492" i="6" s="1"/>
  <c r="L2893" i="6" a="1"/>
  <c r="L2893" i="6" s="1"/>
  <c r="L2853" i="6" a="1"/>
  <c r="L2853" i="6" s="1"/>
  <c r="L2813" i="6" a="1"/>
  <c r="L2813" i="6" s="1"/>
  <c r="L2773" i="6" a="1"/>
  <c r="L2773" i="6" s="1"/>
  <c r="L2733" i="6" a="1"/>
  <c r="L2733" i="6" s="1"/>
  <c r="L2701" i="6" a="1"/>
  <c r="L2701" i="6" s="1"/>
  <c r="L2669" i="6" a="1"/>
  <c r="L2669" i="6" s="1"/>
  <c r="L2637" i="6" a="1"/>
  <c r="L2637" i="6" s="1"/>
  <c r="L2605" i="6" a="1"/>
  <c r="L2605" i="6" s="1"/>
  <c r="L2573" i="6" a="1"/>
  <c r="L2573" i="6" s="1"/>
  <c r="L2533" i="6" a="1"/>
  <c r="L2533" i="6" s="1"/>
  <c r="L2501" i="6" a="1"/>
  <c r="L2501" i="6" s="1"/>
  <c r="L2469" i="6" a="1"/>
  <c r="L2469" i="6" s="1"/>
  <c r="L2429" i="6" a="1"/>
  <c r="L2429" i="6" s="1"/>
  <c r="L2397" i="6" a="1"/>
  <c r="L2397" i="6" s="1"/>
  <c r="L2365" i="6" a="1"/>
  <c r="L2365" i="6" s="1"/>
  <c r="L2325" i="6" a="1"/>
  <c r="L2325" i="6" s="1"/>
  <c r="L2285" i="6" a="1"/>
  <c r="L2285" i="6" s="1"/>
  <c r="L2253" i="6" a="1"/>
  <c r="L2253" i="6" s="1"/>
  <c r="L2229" i="6" a="1"/>
  <c r="L2229" i="6" s="1"/>
  <c r="L2197" i="6" a="1"/>
  <c r="L2197" i="6" s="1"/>
  <c r="L2165" i="6" a="1"/>
  <c r="L2165" i="6" s="1"/>
  <c r="L2141" i="6" a="1"/>
  <c r="L2141" i="6" s="1"/>
  <c r="L2916" i="6" a="1"/>
  <c r="L2916" i="6" s="1"/>
  <c r="L2884" i="6" a="1"/>
  <c r="L2884" i="6" s="1"/>
  <c r="L2852" i="6" a="1"/>
  <c r="L2852" i="6" s="1"/>
  <c r="L2820" i="6" a="1"/>
  <c r="L2820" i="6" s="1"/>
  <c r="L2788" i="6" a="1"/>
  <c r="L2788" i="6" s="1"/>
  <c r="L2748" i="6" a="1"/>
  <c r="L2748" i="6" s="1"/>
  <c r="L2732" i="6" a="1"/>
  <c r="L2732" i="6" s="1"/>
  <c r="L2700" i="6" a="1"/>
  <c r="L2700" i="6" s="1"/>
  <c r="L2652" i="6" a="1"/>
  <c r="L2652" i="6" s="1"/>
  <c r="L2620" i="6" a="1"/>
  <c r="L2620" i="6" s="1"/>
  <c r="L2588" i="6" a="1"/>
  <c r="L2588" i="6" s="1"/>
  <c r="L2556" i="6" a="1"/>
  <c r="L2556" i="6" s="1"/>
  <c r="L2524" i="6" a="1"/>
  <c r="L2524" i="6" s="1"/>
  <c r="L2492" i="6" a="1"/>
  <c r="L2492" i="6" s="1"/>
  <c r="L2460" i="6" a="1"/>
  <c r="L2460" i="6" s="1"/>
  <c r="L2436" i="6" a="1"/>
  <c r="L2436" i="6" s="1"/>
  <c r="L2404" i="6" a="1"/>
  <c r="L2404" i="6" s="1"/>
  <c r="L2372" i="6" a="1"/>
  <c r="L2372" i="6" s="1"/>
  <c r="L2340" i="6" a="1"/>
  <c r="L2340" i="6" s="1"/>
  <c r="L2308" i="6" a="1"/>
  <c r="L2308" i="6" s="1"/>
  <c r="L2260" i="6" a="1"/>
  <c r="L2260" i="6" s="1"/>
  <c r="L2228" i="6" a="1"/>
  <c r="L2228" i="6" s="1"/>
  <c r="L2196" i="6" a="1"/>
  <c r="L2196" i="6" s="1"/>
  <c r="L2156" i="6" a="1"/>
  <c r="L2156" i="6" s="1"/>
  <c r="L2124" i="6" a="1"/>
  <c r="L2124" i="6" s="1"/>
  <c r="L2100" i="6" a="1"/>
  <c r="L2100" i="6" s="1"/>
  <c r="L2068" i="6" a="1"/>
  <c r="L2068" i="6" s="1"/>
  <c r="L2036" i="6" a="1"/>
  <c r="L2036" i="6" s="1"/>
  <c r="L2004" i="6" a="1"/>
  <c r="L2004" i="6" s="1"/>
  <c r="L1972" i="6" a="1"/>
  <c r="L1972" i="6" s="1"/>
  <c r="L1956" i="6" a="1"/>
  <c r="L1956" i="6" s="1"/>
  <c r="L1940" i="6" a="1"/>
  <c r="L1940" i="6" s="1"/>
  <c r="L1932" i="6" a="1"/>
  <c r="L1932" i="6" s="1"/>
  <c r="L1908" i="6" a="1"/>
  <c r="L1908" i="6" s="1"/>
  <c r="L1876" i="6" a="1"/>
  <c r="L1876" i="6" s="1"/>
  <c r="L1860" i="6" a="1"/>
  <c r="L1860" i="6" s="1"/>
  <c r="L1844" i="6" a="1"/>
  <c r="L1844" i="6" s="1"/>
  <c r="L1828" i="6" a="1"/>
  <c r="L1828" i="6" s="1"/>
  <c r="L1820" i="6" a="1"/>
  <c r="L1820" i="6" s="1"/>
  <c r="L1804" i="6" a="1"/>
  <c r="L1804" i="6" s="1"/>
  <c r="L1788" i="6" a="1"/>
  <c r="L1788" i="6" s="1"/>
  <c r="L1772" i="6" a="1"/>
  <c r="L1772" i="6" s="1"/>
  <c r="L1748" i="6" a="1"/>
  <c r="L1748" i="6" s="1"/>
  <c r="L1732" i="6" a="1"/>
  <c r="L1732" i="6" s="1"/>
  <c r="L1716" i="6" a="1"/>
  <c r="L1716" i="6" s="1"/>
  <c r="L1700" i="6" a="1"/>
  <c r="L1700" i="6" s="1"/>
  <c r="L1684" i="6" a="1"/>
  <c r="L1684" i="6" s="1"/>
  <c r="L1668" i="6" a="1"/>
  <c r="L1668" i="6" s="1"/>
  <c r="L1660" i="6" a="1"/>
  <c r="L1660" i="6" s="1"/>
  <c r="L1644" i="6" a="1"/>
  <c r="L1644" i="6" s="1"/>
  <c r="L1628" i="6" a="1"/>
  <c r="L1628" i="6" s="1"/>
  <c r="L1612" i="6" a="1"/>
  <c r="L1612" i="6" s="1"/>
  <c r="L1588" i="6" a="1"/>
  <c r="L1588" i="6" s="1"/>
  <c r="L1572" i="6" a="1"/>
  <c r="L1572" i="6" s="1"/>
  <c r="L1556" i="6" a="1"/>
  <c r="L1556" i="6" s="1"/>
  <c r="L1540" i="6" a="1"/>
  <c r="L1540" i="6" s="1"/>
  <c r="L1524" i="6" a="1"/>
  <c r="L1524" i="6" s="1"/>
  <c r="L1516" i="6" a="1"/>
  <c r="L1516" i="6" s="1"/>
  <c r="L1500" i="6" a="1"/>
  <c r="L1500" i="6" s="1"/>
  <c r="L1484" i="6" a="1"/>
  <c r="L1484" i="6" s="1"/>
  <c r="L1476" i="6" a="1"/>
  <c r="L1476" i="6" s="1"/>
  <c r="L2915" i="6" a="1"/>
  <c r="L2915" i="6" s="1"/>
  <c r="L2907" i="6" a="1"/>
  <c r="L2907" i="6" s="1"/>
  <c r="L2899" i="6" a="1"/>
  <c r="L2899" i="6" s="1"/>
  <c r="L2891" i="6" a="1"/>
  <c r="L2891" i="6" s="1"/>
  <c r="L2883" i="6" a="1"/>
  <c r="L2883" i="6" s="1"/>
  <c r="L2875" i="6" a="1"/>
  <c r="L2875" i="6" s="1"/>
  <c r="L2867" i="6" a="1"/>
  <c r="L2867" i="6" s="1"/>
  <c r="L2859" i="6" a="1"/>
  <c r="L2859" i="6" s="1"/>
  <c r="L2851" i="6" a="1"/>
  <c r="L2851" i="6" s="1"/>
  <c r="L2843" i="6" a="1"/>
  <c r="L2843" i="6" s="1"/>
  <c r="L2835" i="6" a="1"/>
  <c r="L2835" i="6" s="1"/>
  <c r="L2827" i="6" a="1"/>
  <c r="L2827" i="6" s="1"/>
  <c r="L2819" i="6" a="1"/>
  <c r="L2819" i="6" s="1"/>
  <c r="L2811" i="6" a="1"/>
  <c r="L2811" i="6" s="1"/>
  <c r="L2803" i="6" a="1"/>
  <c r="L2803" i="6" s="1"/>
  <c r="L2795" i="6" a="1"/>
  <c r="L2795" i="6" s="1"/>
  <c r="L2787" i="6" a="1"/>
  <c r="L2787" i="6" s="1"/>
  <c r="L2779" i="6" a="1"/>
  <c r="L2779" i="6" s="1"/>
  <c r="L2771" i="6" a="1"/>
  <c r="L2771" i="6" s="1"/>
  <c r="L2763" i="6" a="1"/>
  <c r="L2763" i="6" s="1"/>
  <c r="L2755" i="6" a="1"/>
  <c r="L2755" i="6" s="1"/>
  <c r="L2747" i="6" a="1"/>
  <c r="L2747" i="6" s="1"/>
  <c r="L2739" i="6" a="1"/>
  <c r="L2739" i="6" s="1"/>
  <c r="L2731" i="6" a="1"/>
  <c r="L2731" i="6" s="1"/>
  <c r="L2723" i="6" a="1"/>
  <c r="L2723" i="6" s="1"/>
  <c r="L2715" i="6" a="1"/>
  <c r="L2715" i="6" s="1"/>
  <c r="L2707" i="6" a="1"/>
  <c r="L2707" i="6" s="1"/>
  <c r="L2699" i="6" a="1"/>
  <c r="L2699" i="6" s="1"/>
  <c r="L2691" i="6" a="1"/>
  <c r="L2691" i="6" s="1"/>
  <c r="L2683" i="6" a="1"/>
  <c r="L2683" i="6" s="1"/>
  <c r="L2675" i="6" a="1"/>
  <c r="L2675" i="6" s="1"/>
  <c r="L2667" i="6" a="1"/>
  <c r="L2667" i="6" s="1"/>
  <c r="L2659" i="6" a="1"/>
  <c r="L2659" i="6" s="1"/>
  <c r="L2651" i="6" a="1"/>
  <c r="L2651" i="6" s="1"/>
  <c r="L2643" i="6" a="1"/>
  <c r="L2643" i="6" s="1"/>
  <c r="L2635" i="6" a="1"/>
  <c r="L2635" i="6" s="1"/>
  <c r="L2627" i="6" a="1"/>
  <c r="L2627" i="6" s="1"/>
  <c r="L2619" i="6" a="1"/>
  <c r="L2619" i="6" s="1"/>
  <c r="L2611" i="6" a="1"/>
  <c r="L2611" i="6" s="1"/>
  <c r="L2603" i="6" a="1"/>
  <c r="L2603" i="6" s="1"/>
  <c r="L2595" i="6" a="1"/>
  <c r="L2595" i="6" s="1"/>
  <c r="L2587" i="6" a="1"/>
  <c r="L2587" i="6" s="1"/>
  <c r="L2579" i="6" a="1"/>
  <c r="L2579" i="6" s="1"/>
  <c r="L2571" i="6" a="1"/>
  <c r="L2571" i="6" s="1"/>
  <c r="L2563" i="6" a="1"/>
  <c r="L2563" i="6" s="1"/>
  <c r="L2555" i="6" a="1"/>
  <c r="L2555" i="6" s="1"/>
  <c r="L2547" i="6" a="1"/>
  <c r="L2547" i="6" s="1"/>
  <c r="L2539" i="6" a="1"/>
  <c r="L2539" i="6" s="1"/>
  <c r="L2531" i="6" a="1"/>
  <c r="L2531" i="6" s="1"/>
  <c r="L2523" i="6" a="1"/>
  <c r="L2523" i="6" s="1"/>
  <c r="L2515" i="6" a="1"/>
  <c r="L2515" i="6" s="1"/>
  <c r="L2507" i="6" a="1"/>
  <c r="L2507" i="6" s="1"/>
  <c r="L2499" i="6" a="1"/>
  <c r="L2499" i="6" s="1"/>
  <c r="L2491" i="6" a="1"/>
  <c r="L2491" i="6" s="1"/>
  <c r="L2483" i="6" a="1"/>
  <c r="L2483" i="6" s="1"/>
  <c r="L2475" i="6" a="1"/>
  <c r="L2475" i="6" s="1"/>
  <c r="L2467" i="6" a="1"/>
  <c r="L2467" i="6" s="1"/>
  <c r="L2459" i="6" a="1"/>
  <c r="L2459" i="6" s="1"/>
  <c r="L2451" i="6" a="1"/>
  <c r="L2451" i="6" s="1"/>
  <c r="L2443" i="6" a="1"/>
  <c r="L2443" i="6" s="1"/>
  <c r="L2435" i="6" a="1"/>
  <c r="L2435" i="6" s="1"/>
  <c r="L2427" i="6" a="1"/>
  <c r="L2427" i="6" s="1"/>
  <c r="L2419" i="6" a="1"/>
  <c r="L2419" i="6" s="1"/>
  <c r="L2411" i="6" a="1"/>
  <c r="L2411" i="6" s="1"/>
  <c r="L2403" i="6" a="1"/>
  <c r="L2403" i="6" s="1"/>
  <c r="L2395" i="6" a="1"/>
  <c r="L2395" i="6" s="1"/>
  <c r="L2387" i="6" a="1"/>
  <c r="L2387" i="6" s="1"/>
  <c r="L2379" i="6" a="1"/>
  <c r="L2379" i="6" s="1"/>
  <c r="L2371" i="6" a="1"/>
  <c r="L2371" i="6" s="1"/>
  <c r="L2363" i="6" a="1"/>
  <c r="L2363" i="6" s="1"/>
  <c r="L2355" i="6" a="1"/>
  <c r="L2355" i="6" s="1"/>
  <c r="L2347" i="6" a="1"/>
  <c r="L2347" i="6" s="1"/>
  <c r="L2339" i="6" a="1"/>
  <c r="L2339" i="6" s="1"/>
  <c r="L2331" i="6" a="1"/>
  <c r="L2331" i="6" s="1"/>
  <c r="L2323" i="6" a="1"/>
  <c r="L2323" i="6" s="1"/>
  <c r="L2315" i="6" a="1"/>
  <c r="L2315" i="6" s="1"/>
  <c r="L2307" i="6" a="1"/>
  <c r="L2307" i="6" s="1"/>
  <c r="L2299" i="6" a="1"/>
  <c r="L2299" i="6" s="1"/>
  <c r="L2291" i="6" a="1"/>
  <c r="L2291" i="6" s="1"/>
  <c r="L2283" i="6" a="1"/>
  <c r="L2283" i="6" s="1"/>
  <c r="L2275" i="6" a="1"/>
  <c r="L2275" i="6" s="1"/>
  <c r="L2267" i="6" a="1"/>
  <c r="L2267" i="6" s="1"/>
  <c r="L2259" i="6" a="1"/>
  <c r="L2259" i="6" s="1"/>
  <c r="L2251" i="6" a="1"/>
  <c r="L2251" i="6" s="1"/>
  <c r="L2243" i="6" a="1"/>
  <c r="L2243" i="6" s="1"/>
  <c r="L2235" i="6" a="1"/>
  <c r="L2235" i="6" s="1"/>
  <c r="L2227" i="6" a="1"/>
  <c r="L2227" i="6" s="1"/>
  <c r="L2219" i="6" a="1"/>
  <c r="L2219" i="6" s="1"/>
  <c r="L2211" i="6" a="1"/>
  <c r="L2211" i="6" s="1"/>
  <c r="L2203" i="6" a="1"/>
  <c r="L2203" i="6" s="1"/>
  <c r="L2195" i="6" a="1"/>
  <c r="L2195" i="6" s="1"/>
  <c r="L2914" i="6" a="1"/>
  <c r="L2914" i="6" s="1"/>
  <c r="L2906" i="6" a="1"/>
  <c r="L2906" i="6" s="1"/>
  <c r="L2898" i="6" a="1"/>
  <c r="L2898" i="6" s="1"/>
  <c r="L2890" i="6" a="1"/>
  <c r="L2890" i="6" s="1"/>
  <c r="L2882" i="6" a="1"/>
  <c r="L2882" i="6" s="1"/>
  <c r="L2874" i="6" a="1"/>
  <c r="L2874" i="6" s="1"/>
  <c r="L2866" i="6" a="1"/>
  <c r="L2866" i="6" s="1"/>
  <c r="L2858" i="6" a="1"/>
  <c r="L2858" i="6" s="1"/>
  <c r="L2850" i="6" a="1"/>
  <c r="L2850" i="6" s="1"/>
  <c r="L2842" i="6" a="1"/>
  <c r="L2842" i="6" s="1"/>
  <c r="L2834" i="6" a="1"/>
  <c r="L2834" i="6" s="1"/>
  <c r="L2826" i="6" a="1"/>
  <c r="L2826" i="6" s="1"/>
  <c r="L2818" i="6" a="1"/>
  <c r="L2818" i="6" s="1"/>
  <c r="L2810" i="6" a="1"/>
  <c r="L2810" i="6" s="1"/>
  <c r="L2802" i="6" a="1"/>
  <c r="L2802" i="6" s="1"/>
  <c r="L2794" i="6" a="1"/>
  <c r="L2794" i="6" s="1"/>
  <c r="L2786" i="6" a="1"/>
  <c r="L2786" i="6" s="1"/>
  <c r="L2778" i="6" a="1"/>
  <c r="L2778" i="6" s="1"/>
  <c r="L2770" i="6" a="1"/>
  <c r="L2770" i="6" s="1"/>
  <c r="L2762" i="6" a="1"/>
  <c r="L2762" i="6" s="1"/>
  <c r="L2754" i="6" a="1"/>
  <c r="L2754" i="6" s="1"/>
  <c r="L2746" i="6" a="1"/>
  <c r="L2746" i="6" s="1"/>
  <c r="L2738" i="6" a="1"/>
  <c r="L2738" i="6" s="1"/>
  <c r="L2730" i="6" a="1"/>
  <c r="L2730" i="6" s="1"/>
  <c r="L2722" i="6" a="1"/>
  <c r="L2722" i="6" s="1"/>
  <c r="L2714" i="6" a="1"/>
  <c r="L2714" i="6" s="1"/>
  <c r="L2885" i="6" a="1"/>
  <c r="L2885" i="6" s="1"/>
  <c r="L2845" i="6" a="1"/>
  <c r="L2845" i="6" s="1"/>
  <c r="L2805" i="6" a="1"/>
  <c r="L2805" i="6" s="1"/>
  <c r="L2765" i="6" a="1"/>
  <c r="L2765" i="6" s="1"/>
  <c r="L2725" i="6" a="1"/>
  <c r="L2725" i="6" s="1"/>
  <c r="L2677" i="6" a="1"/>
  <c r="L2677" i="6" s="1"/>
  <c r="L2629" i="6" a="1"/>
  <c r="L2629" i="6" s="1"/>
  <c r="L2589" i="6" a="1"/>
  <c r="L2589" i="6" s="1"/>
  <c r="L2557" i="6" a="1"/>
  <c r="L2557" i="6" s="1"/>
  <c r="L2517" i="6" a="1"/>
  <c r="L2517" i="6" s="1"/>
  <c r="L2485" i="6" a="1"/>
  <c r="L2485" i="6" s="1"/>
  <c r="L2453" i="6" a="1"/>
  <c r="L2453" i="6" s="1"/>
  <c r="L2421" i="6" a="1"/>
  <c r="L2421" i="6" s="1"/>
  <c r="L2373" i="6" a="1"/>
  <c r="L2373" i="6" s="1"/>
  <c r="L2341" i="6" a="1"/>
  <c r="L2341" i="6" s="1"/>
  <c r="L2309" i="6" a="1"/>
  <c r="L2309" i="6" s="1"/>
  <c r="L2261" i="6" a="1"/>
  <c r="L2261" i="6" s="1"/>
  <c r="L2221" i="6" a="1"/>
  <c r="L2221" i="6" s="1"/>
  <c r="L2189" i="6" a="1"/>
  <c r="L2189" i="6" s="1"/>
  <c r="L2908" i="6" a="1"/>
  <c r="L2908" i="6" s="1"/>
  <c r="L2876" i="6" a="1"/>
  <c r="L2876" i="6" s="1"/>
  <c r="L2828" i="6" a="1"/>
  <c r="L2828" i="6" s="1"/>
  <c r="L2796" i="6" a="1"/>
  <c r="L2796" i="6" s="1"/>
  <c r="L2756" i="6" a="1"/>
  <c r="L2756" i="6" s="1"/>
  <c r="L2708" i="6" a="1"/>
  <c r="L2708" i="6" s="1"/>
  <c r="L2676" i="6" a="1"/>
  <c r="L2676" i="6" s="1"/>
  <c r="L2644" i="6" a="1"/>
  <c r="L2644" i="6" s="1"/>
  <c r="L2612" i="6" a="1"/>
  <c r="L2612" i="6" s="1"/>
  <c r="L2580" i="6" a="1"/>
  <c r="L2580" i="6" s="1"/>
  <c r="L2540" i="6" a="1"/>
  <c r="L2540" i="6" s="1"/>
  <c r="L2500" i="6" a="1"/>
  <c r="L2500" i="6" s="1"/>
  <c r="L2468" i="6" a="1"/>
  <c r="L2468" i="6" s="1"/>
  <c r="L2428" i="6" a="1"/>
  <c r="L2428" i="6" s="1"/>
  <c r="L2396" i="6" a="1"/>
  <c r="L2396" i="6" s="1"/>
  <c r="L2348" i="6" a="1"/>
  <c r="L2348" i="6" s="1"/>
  <c r="L2316" i="6" a="1"/>
  <c r="L2316" i="6" s="1"/>
  <c r="L2284" i="6" a="1"/>
  <c r="L2284" i="6" s="1"/>
  <c r="L2252" i="6" a="1"/>
  <c r="L2252" i="6" s="1"/>
  <c r="L2212" i="6" a="1"/>
  <c r="L2212" i="6" s="1"/>
  <c r="L2172" i="6" a="1"/>
  <c r="L2172" i="6" s="1"/>
  <c r="L2132" i="6" a="1"/>
  <c r="L2132" i="6" s="1"/>
  <c r="L2092" i="6" a="1"/>
  <c r="L2092" i="6" s="1"/>
  <c r="L2060" i="6" a="1"/>
  <c r="L2060" i="6" s="1"/>
  <c r="L2020" i="6" a="1"/>
  <c r="L2020" i="6" s="1"/>
  <c r="L1988" i="6" a="1"/>
  <c r="L1988" i="6" s="1"/>
  <c r="L1892" i="6" a="1"/>
  <c r="L1892" i="6" s="1"/>
  <c r="L2909" i="6" a="1"/>
  <c r="L2909" i="6" s="1"/>
  <c r="L2869" i="6" a="1"/>
  <c r="L2869" i="6" s="1"/>
  <c r="L2829" i="6" a="1"/>
  <c r="L2829" i="6" s="1"/>
  <c r="L2789" i="6" a="1"/>
  <c r="L2789" i="6" s="1"/>
  <c r="L2749" i="6" a="1"/>
  <c r="L2749" i="6" s="1"/>
  <c r="L2709" i="6" a="1"/>
  <c r="L2709" i="6" s="1"/>
  <c r="L2693" i="6" a="1"/>
  <c r="L2693" i="6" s="1"/>
  <c r="L2653" i="6" a="1"/>
  <c r="L2653" i="6" s="1"/>
  <c r="L2621" i="6" a="1"/>
  <c r="L2621" i="6" s="1"/>
  <c r="L2597" i="6" a="1"/>
  <c r="L2597" i="6" s="1"/>
  <c r="L2565" i="6" a="1"/>
  <c r="L2565" i="6" s="1"/>
  <c r="L2541" i="6" a="1"/>
  <c r="L2541" i="6" s="1"/>
  <c r="L2509" i="6" a="1"/>
  <c r="L2509" i="6" s="1"/>
  <c r="L2477" i="6" a="1"/>
  <c r="L2477" i="6" s="1"/>
  <c r="L2437" i="6" a="1"/>
  <c r="L2437" i="6" s="1"/>
  <c r="L2413" i="6" a="1"/>
  <c r="L2413" i="6" s="1"/>
  <c r="L2389" i="6" a="1"/>
  <c r="L2389" i="6" s="1"/>
  <c r="L2349" i="6" a="1"/>
  <c r="L2349" i="6" s="1"/>
  <c r="L2317" i="6" a="1"/>
  <c r="L2317" i="6" s="1"/>
  <c r="L2293" i="6" a="1"/>
  <c r="L2293" i="6" s="1"/>
  <c r="L2277" i="6" a="1"/>
  <c r="L2277" i="6" s="1"/>
  <c r="L2245" i="6" a="1"/>
  <c r="L2245" i="6" s="1"/>
  <c r="L2213" i="6" a="1"/>
  <c r="L2213" i="6" s="1"/>
  <c r="L2173" i="6" a="1"/>
  <c r="L2173" i="6" s="1"/>
  <c r="L2149" i="6" a="1"/>
  <c r="L2149" i="6" s="1"/>
  <c r="L2892" i="6" a="1"/>
  <c r="L2892" i="6" s="1"/>
  <c r="L2860" i="6" a="1"/>
  <c r="L2860" i="6" s="1"/>
  <c r="L2844" i="6" a="1"/>
  <c r="L2844" i="6" s="1"/>
  <c r="L2812" i="6" a="1"/>
  <c r="L2812" i="6" s="1"/>
  <c r="L2780" i="6" a="1"/>
  <c r="L2780" i="6" s="1"/>
  <c r="L2764" i="6" a="1"/>
  <c r="L2764" i="6" s="1"/>
  <c r="L2716" i="6" a="1"/>
  <c r="L2716" i="6" s="1"/>
  <c r="L2692" i="6" a="1"/>
  <c r="L2692" i="6" s="1"/>
  <c r="L2668" i="6" a="1"/>
  <c r="L2668" i="6" s="1"/>
  <c r="L2628" i="6" a="1"/>
  <c r="L2628" i="6" s="1"/>
  <c r="L2596" i="6" a="1"/>
  <c r="L2596" i="6" s="1"/>
  <c r="L2564" i="6" a="1"/>
  <c r="L2564" i="6" s="1"/>
  <c r="L2532" i="6" a="1"/>
  <c r="L2532" i="6" s="1"/>
  <c r="L2516" i="6" a="1"/>
  <c r="L2516" i="6" s="1"/>
  <c r="L2476" i="6" a="1"/>
  <c r="L2476" i="6" s="1"/>
  <c r="L2452" i="6" a="1"/>
  <c r="L2452" i="6" s="1"/>
  <c r="L2420" i="6" a="1"/>
  <c r="L2420" i="6" s="1"/>
  <c r="L2380" i="6" a="1"/>
  <c r="L2380" i="6" s="1"/>
  <c r="L2356" i="6" a="1"/>
  <c r="L2356" i="6" s="1"/>
  <c r="L2324" i="6" a="1"/>
  <c r="L2324" i="6" s="1"/>
  <c r="L2300" i="6" a="1"/>
  <c r="L2300" i="6" s="1"/>
  <c r="L2276" i="6" a="1"/>
  <c r="L2276" i="6" s="1"/>
  <c r="L2244" i="6" a="1"/>
  <c r="L2244" i="6" s="1"/>
  <c r="L2220" i="6" a="1"/>
  <c r="L2220" i="6" s="1"/>
  <c r="L2188" i="6" a="1"/>
  <c r="L2188" i="6" s="1"/>
  <c r="L2164" i="6" a="1"/>
  <c r="L2164" i="6" s="1"/>
  <c r="L2140" i="6" a="1"/>
  <c r="L2140" i="6" s="1"/>
  <c r="L2108" i="6" a="1"/>
  <c r="L2108" i="6" s="1"/>
  <c r="L2076" i="6" a="1"/>
  <c r="L2076" i="6" s="1"/>
  <c r="L2044" i="6" a="1"/>
  <c r="L2044" i="6" s="1"/>
  <c r="L2012" i="6" a="1"/>
  <c r="L2012" i="6" s="1"/>
  <c r="L1916" i="6" a="1"/>
  <c r="L1916" i="6" s="1"/>
  <c r="L2912" i="6" a="1"/>
  <c r="L2912" i="6" s="1"/>
  <c r="L2904" i="6" a="1"/>
  <c r="L2904" i="6" s="1"/>
  <c r="L2896" i="6" a="1"/>
  <c r="L2896" i="6" s="1"/>
  <c r="L2888" i="6" a="1"/>
  <c r="L2888" i="6" s="1"/>
  <c r="L2880" i="6" a="1"/>
  <c r="L2880" i="6" s="1"/>
  <c r="L2872" i="6" a="1"/>
  <c r="L2872" i="6" s="1"/>
  <c r="L2864" i="6" a="1"/>
  <c r="L2864" i="6" s="1"/>
  <c r="L2856" i="6" a="1"/>
  <c r="L2856" i="6" s="1"/>
  <c r="L2848" i="6" a="1"/>
  <c r="L2848" i="6" s="1"/>
  <c r="L2840" i="6" a="1"/>
  <c r="L2840" i="6" s="1"/>
  <c r="L2832" i="6" a="1"/>
  <c r="L2832" i="6" s="1"/>
  <c r="L2824" i="6" a="1"/>
  <c r="L2824" i="6" s="1"/>
  <c r="L2816" i="6" a="1"/>
  <c r="L2816" i="6" s="1"/>
  <c r="L2808" i="6" a="1"/>
  <c r="L2808" i="6" s="1"/>
  <c r="L2800" i="6" a="1"/>
  <c r="L2800" i="6" s="1"/>
  <c r="L2792" i="6" a="1"/>
  <c r="L2792" i="6" s="1"/>
  <c r="L2784" i="6" a="1"/>
  <c r="L2784" i="6" s="1"/>
  <c r="L2776" i="6" a="1"/>
  <c r="L2776" i="6" s="1"/>
  <c r="L2768" i="6" a="1"/>
  <c r="L2768" i="6" s="1"/>
  <c r="L2760" i="6" a="1"/>
  <c r="L2760" i="6" s="1"/>
  <c r="L2752" i="6" a="1"/>
  <c r="L2752" i="6" s="1"/>
  <c r="L2744" i="6" a="1"/>
  <c r="L2744" i="6" s="1"/>
  <c r="L2736" i="6" a="1"/>
  <c r="L2736" i="6" s="1"/>
  <c r="L2728" i="6" a="1"/>
  <c r="L2728" i="6" s="1"/>
  <c r="L2720" i="6" a="1"/>
  <c r="L2720" i="6" s="1"/>
  <c r="L2712" i="6" a="1"/>
  <c r="L2712" i="6" s="1"/>
  <c r="L2704" i="6" a="1"/>
  <c r="L2704" i="6" s="1"/>
  <c r="L2696" i="6" a="1"/>
  <c r="L2696" i="6" s="1"/>
  <c r="L2688" i="6" a="1"/>
  <c r="L2688" i="6" s="1"/>
  <c r="L2680" i="6" a="1"/>
  <c r="L2680" i="6" s="1"/>
  <c r="L2672" i="6" a="1"/>
  <c r="L2672" i="6" s="1"/>
  <c r="L2664" i="6" a="1"/>
  <c r="L2664" i="6" s="1"/>
  <c r="L2656" i="6" a="1"/>
  <c r="L2656" i="6" s="1"/>
  <c r="L2648" i="6" a="1"/>
  <c r="L2648" i="6" s="1"/>
  <c r="L2640" i="6" a="1"/>
  <c r="L2640" i="6" s="1"/>
  <c r="L2632" i="6" a="1"/>
  <c r="L2632" i="6" s="1"/>
  <c r="L2624" i="6" a="1"/>
  <c r="L2624" i="6" s="1"/>
  <c r="L2616" i="6" a="1"/>
  <c r="L2616" i="6" s="1"/>
  <c r="L2608" i="6" a="1"/>
  <c r="L2608" i="6" s="1"/>
  <c r="L2600" i="6" a="1"/>
  <c r="L2600" i="6" s="1"/>
  <c r="L2592" i="6" a="1"/>
  <c r="L2592" i="6" s="1"/>
  <c r="L2584" i="6" a="1"/>
  <c r="L2584" i="6" s="1"/>
  <c r="L2576" i="6" a="1"/>
  <c r="L2576" i="6" s="1"/>
  <c r="L2568" i="6" a="1"/>
  <c r="L2568" i="6" s="1"/>
  <c r="L2560" i="6" a="1"/>
  <c r="L2560" i="6" s="1"/>
  <c r="L2552" i="6" a="1"/>
  <c r="L2552" i="6" s="1"/>
  <c r="L2544" i="6" a="1"/>
  <c r="L2544" i="6" s="1"/>
  <c r="L2536" i="6" a="1"/>
  <c r="L2536" i="6" s="1"/>
  <c r="L2528" i="6" a="1"/>
  <c r="L2528" i="6" s="1"/>
  <c r="L2520" i="6" a="1"/>
  <c r="L2520" i="6" s="1"/>
  <c r="L2512" i="6" a="1"/>
  <c r="L2512" i="6" s="1"/>
  <c r="L2504" i="6" a="1"/>
  <c r="L2504" i="6" s="1"/>
  <c r="L2496" i="6" a="1"/>
  <c r="L2496" i="6" s="1"/>
  <c r="L2488" i="6" a="1"/>
  <c r="L2488" i="6" s="1"/>
  <c r="L2480" i="6" a="1"/>
  <c r="L2480" i="6" s="1"/>
  <c r="L2472" i="6" a="1"/>
  <c r="L2472" i="6" s="1"/>
  <c r="L2448" i="6" a="1"/>
  <c r="L2448" i="6" s="1"/>
  <c r="L2901" i="6" a="1"/>
  <c r="L2901" i="6" s="1"/>
  <c r="L2861" i="6" a="1"/>
  <c r="L2861" i="6" s="1"/>
  <c r="L2821" i="6" a="1"/>
  <c r="L2821" i="6" s="1"/>
  <c r="L2781" i="6" a="1"/>
  <c r="L2781" i="6" s="1"/>
  <c r="L2741" i="6" a="1"/>
  <c r="L2741" i="6" s="1"/>
  <c r="L2661" i="6" a="1"/>
  <c r="L2661" i="6" s="1"/>
  <c r="L2187" i="6" a="1"/>
  <c r="L2187" i="6" s="1"/>
  <c r="L2179" i="6" a="1"/>
  <c r="L2179" i="6" s="1"/>
  <c r="L2171" i="6" a="1"/>
  <c r="L2171" i="6" s="1"/>
  <c r="L2163" i="6" a="1"/>
  <c r="L2163" i="6" s="1"/>
  <c r="L2155" i="6" a="1"/>
  <c r="L2155" i="6" s="1"/>
  <c r="L2147" i="6" a="1"/>
  <c r="L2147" i="6" s="1"/>
  <c r="L2139" i="6" a="1"/>
  <c r="L2139" i="6" s="1"/>
  <c r="L2131" i="6" a="1"/>
  <c r="L2131" i="6" s="1"/>
  <c r="L2123" i="6" a="1"/>
  <c r="L2123" i="6" s="1"/>
  <c r="L2115" i="6" a="1"/>
  <c r="L2115" i="6" s="1"/>
  <c r="L2107" i="6" a="1"/>
  <c r="L2107" i="6" s="1"/>
  <c r="L2099" i="6" a="1"/>
  <c r="L2099" i="6" s="1"/>
  <c r="L2091" i="6" a="1"/>
  <c r="L2091" i="6" s="1"/>
  <c r="L2083" i="6" a="1"/>
  <c r="L2083" i="6" s="1"/>
  <c r="L2075" i="6" a="1"/>
  <c r="L2075" i="6" s="1"/>
  <c r="L2067" i="6" a="1"/>
  <c r="L2067" i="6" s="1"/>
  <c r="L2059" i="6" a="1"/>
  <c r="L2059" i="6" s="1"/>
  <c r="L2051" i="6" a="1"/>
  <c r="L2051" i="6" s="1"/>
  <c r="L2043" i="6" a="1"/>
  <c r="L2043" i="6" s="1"/>
  <c r="L2035" i="6" a="1"/>
  <c r="L2035" i="6" s="1"/>
  <c r="L2027" i="6" a="1"/>
  <c r="L2027" i="6" s="1"/>
  <c r="L2019" i="6" a="1"/>
  <c r="L2019" i="6" s="1"/>
  <c r="L2011" i="6" a="1"/>
  <c r="L2011" i="6" s="1"/>
  <c r="L2003" i="6" a="1"/>
  <c r="L2003" i="6" s="1"/>
  <c r="L1995" i="6" a="1"/>
  <c r="L1995" i="6" s="1"/>
  <c r="L1987" i="6" a="1"/>
  <c r="L1987" i="6" s="1"/>
  <c r="L1979" i="6" a="1"/>
  <c r="L1979" i="6" s="1"/>
  <c r="L1971" i="6" a="1"/>
  <c r="L1971" i="6" s="1"/>
  <c r="L1963" i="6" a="1"/>
  <c r="L1963" i="6" s="1"/>
  <c r="L1955" i="6" a="1"/>
  <c r="L1955" i="6" s="1"/>
  <c r="L1947" i="6" a="1"/>
  <c r="L1947" i="6" s="1"/>
  <c r="L1939" i="6" a="1"/>
  <c r="L1939" i="6" s="1"/>
  <c r="L1931" i="6" a="1"/>
  <c r="L1931" i="6" s="1"/>
  <c r="L1923" i="6" a="1"/>
  <c r="L1923" i="6" s="1"/>
  <c r="L1915" i="6" a="1"/>
  <c r="L1915" i="6" s="1"/>
  <c r="L1907" i="6" a="1"/>
  <c r="L1907" i="6" s="1"/>
  <c r="L1899" i="6" a="1"/>
  <c r="L1899" i="6" s="1"/>
  <c r="L1891" i="6" a="1"/>
  <c r="L1891" i="6" s="1"/>
  <c r="L1883" i="6" a="1"/>
  <c r="L1883" i="6" s="1"/>
  <c r="L1875" i="6" a="1"/>
  <c r="L1875" i="6" s="1"/>
  <c r="L1867" i="6" a="1"/>
  <c r="L1867" i="6" s="1"/>
  <c r="L1859" i="6" a="1"/>
  <c r="L1859" i="6" s="1"/>
  <c r="L1851" i="6" a="1"/>
  <c r="L1851" i="6" s="1"/>
  <c r="L1843" i="6" a="1"/>
  <c r="L1843" i="6" s="1"/>
  <c r="L1835" i="6" a="1"/>
  <c r="L1835" i="6" s="1"/>
  <c r="L1827" i="6" a="1"/>
  <c r="L1827" i="6" s="1"/>
  <c r="L1819" i="6" a="1"/>
  <c r="L1819" i="6" s="1"/>
  <c r="L1811" i="6" a="1"/>
  <c r="L1811" i="6" s="1"/>
  <c r="L1803" i="6" a="1"/>
  <c r="L1803" i="6" s="1"/>
  <c r="L1795" i="6" a="1"/>
  <c r="L1795" i="6" s="1"/>
  <c r="L1787" i="6" a="1"/>
  <c r="L1787" i="6" s="1"/>
  <c r="L1779" i="6" a="1"/>
  <c r="L1779" i="6" s="1"/>
  <c r="L1771" i="6" a="1"/>
  <c r="L1771" i="6" s="1"/>
  <c r="L1763" i="6" a="1"/>
  <c r="L1763" i="6" s="1"/>
  <c r="L1755" i="6" a="1"/>
  <c r="L1755" i="6" s="1"/>
  <c r="L1747" i="6" a="1"/>
  <c r="L1747" i="6" s="1"/>
  <c r="L1739" i="6" a="1"/>
  <c r="L1739" i="6" s="1"/>
  <c r="L1731" i="6" a="1"/>
  <c r="L1731" i="6" s="1"/>
  <c r="L1723" i="6" a="1"/>
  <c r="L1723" i="6" s="1"/>
  <c r="L1715" i="6" a="1"/>
  <c r="L1715" i="6" s="1"/>
  <c r="L1707" i="6" a="1"/>
  <c r="L1707" i="6" s="1"/>
  <c r="L1699" i="6" a="1"/>
  <c r="L1699" i="6" s="1"/>
  <c r="L1691" i="6" a="1"/>
  <c r="L1691" i="6" s="1"/>
  <c r="L1683" i="6" a="1"/>
  <c r="L1683" i="6" s="1"/>
  <c r="L1675" i="6" a="1"/>
  <c r="L1675" i="6" s="1"/>
  <c r="L1667" i="6" a="1"/>
  <c r="L1667" i="6" s="1"/>
  <c r="L1659" i="6" a="1"/>
  <c r="L1659" i="6" s="1"/>
  <c r="L1651" i="6" a="1"/>
  <c r="L1651" i="6" s="1"/>
  <c r="L1643" i="6" a="1"/>
  <c r="L1643" i="6" s="1"/>
  <c r="L1635" i="6" a="1"/>
  <c r="L1635" i="6" s="1"/>
  <c r="L1627" i="6" a="1"/>
  <c r="L1627" i="6" s="1"/>
  <c r="L1619" i="6" a="1"/>
  <c r="L1619" i="6" s="1"/>
  <c r="L1611" i="6" a="1"/>
  <c r="L1611" i="6" s="1"/>
  <c r="L1603" i="6" a="1"/>
  <c r="L1603" i="6" s="1"/>
  <c r="L1595" i="6" a="1"/>
  <c r="L1595" i="6" s="1"/>
  <c r="L1587" i="6" a="1"/>
  <c r="L1587" i="6" s="1"/>
  <c r="L1579" i="6" a="1"/>
  <c r="L1579" i="6" s="1"/>
  <c r="L1571" i="6" a="1"/>
  <c r="L1571" i="6" s="1"/>
  <c r="L1563" i="6" a="1"/>
  <c r="L1563" i="6" s="1"/>
  <c r="L1555" i="6" a="1"/>
  <c r="L1555" i="6" s="1"/>
  <c r="L1547" i="6" a="1"/>
  <c r="L1547" i="6" s="1"/>
  <c r="L1539" i="6" a="1"/>
  <c r="L1539" i="6" s="1"/>
  <c r="L1531" i="6" a="1"/>
  <c r="L1531" i="6" s="1"/>
  <c r="L1523" i="6" a="1"/>
  <c r="L1523" i="6" s="1"/>
  <c r="L1515" i="6" a="1"/>
  <c r="L1515" i="6" s="1"/>
  <c r="L1507" i="6" a="1"/>
  <c r="L1507" i="6" s="1"/>
  <c r="L1499" i="6" a="1"/>
  <c r="L1499" i="6" s="1"/>
  <c r="L1491" i="6" a="1"/>
  <c r="L1491" i="6" s="1"/>
  <c r="L1483" i="6" a="1"/>
  <c r="L1483" i="6" s="1"/>
  <c r="L1475" i="6" a="1"/>
  <c r="L1475" i="6" s="1"/>
  <c r="L1467" i="6" a="1"/>
  <c r="L1467" i="6" s="1"/>
  <c r="L1459" i="6" a="1"/>
  <c r="L1459" i="6" s="1"/>
  <c r="L1451" i="6" a="1"/>
  <c r="L1451" i="6" s="1"/>
  <c r="L1443" i="6" a="1"/>
  <c r="L1443" i="6" s="1"/>
  <c r="L1435" i="6" a="1"/>
  <c r="L1435" i="6" s="1"/>
  <c r="L1427" i="6" a="1"/>
  <c r="L1427" i="6" s="1"/>
  <c r="L1419" i="6" a="1"/>
  <c r="L1419" i="6" s="1"/>
  <c r="L1411" i="6" a="1"/>
  <c r="L1411" i="6" s="1"/>
  <c r="L1403" i="6" a="1"/>
  <c r="L1403" i="6" s="1"/>
  <c r="L1395" i="6" a="1"/>
  <c r="L1395" i="6" s="1"/>
  <c r="L1387" i="6" a="1"/>
  <c r="L1387" i="6" s="1"/>
  <c r="L1379" i="6" a="1"/>
  <c r="L1379" i="6" s="1"/>
  <c r="L1371" i="6" a="1"/>
  <c r="L1371" i="6" s="1"/>
  <c r="L1363" i="6" a="1"/>
  <c r="L1363" i="6" s="1"/>
  <c r="L1355" i="6" a="1"/>
  <c r="L1355" i="6" s="1"/>
  <c r="L1347" i="6" a="1"/>
  <c r="L1347" i="6" s="1"/>
  <c r="L1339" i="6" a="1"/>
  <c r="L1339" i="6" s="1"/>
  <c r="L1331" i="6" a="1"/>
  <c r="L1331" i="6" s="1"/>
  <c r="L1323" i="6" a="1"/>
  <c r="L1323" i="6" s="1"/>
  <c r="L1315" i="6" a="1"/>
  <c r="L1315" i="6" s="1"/>
  <c r="L1307" i="6" a="1"/>
  <c r="L1307" i="6" s="1"/>
  <c r="L1299" i="6" a="1"/>
  <c r="L1299" i="6" s="1"/>
  <c r="L1291" i="6" a="1"/>
  <c r="L1291" i="6" s="1"/>
  <c r="L1283" i="6" a="1"/>
  <c r="L1283" i="6" s="1"/>
  <c r="L1275" i="6" a="1"/>
  <c r="L1275" i="6" s="1"/>
  <c r="L1267" i="6" a="1"/>
  <c r="L1267" i="6" s="1"/>
  <c r="L1259" i="6" a="1"/>
  <c r="L1259" i="6" s="1"/>
  <c r="L1251" i="6" a="1"/>
  <c r="L1251" i="6" s="1"/>
  <c r="L1243" i="6" a="1"/>
  <c r="L1243" i="6" s="1"/>
  <c r="L1235" i="6" a="1"/>
  <c r="L1235" i="6" s="1"/>
  <c r="L1227" i="6" a="1"/>
  <c r="L1227" i="6" s="1"/>
  <c r="L1219" i="6" a="1"/>
  <c r="L1219" i="6" s="1"/>
  <c r="L1211" i="6" a="1"/>
  <c r="L1211" i="6" s="1"/>
  <c r="L1203" i="6" a="1"/>
  <c r="L1203" i="6" s="1"/>
  <c r="L1195" i="6" a="1"/>
  <c r="L1195" i="6" s="1"/>
  <c r="L1187" i="6" a="1"/>
  <c r="L1187" i="6" s="1"/>
  <c r="L1179" i="6" a="1"/>
  <c r="L1179" i="6" s="1"/>
  <c r="L1171" i="6" a="1"/>
  <c r="L1171" i="6" s="1"/>
  <c r="L1163" i="6" a="1"/>
  <c r="L1163" i="6" s="1"/>
  <c r="L1155" i="6" a="1"/>
  <c r="L1155" i="6" s="1"/>
  <c r="L1147" i="6" a="1"/>
  <c r="L1147" i="6" s="1"/>
  <c r="L1139" i="6" a="1"/>
  <c r="L1139" i="6" s="1"/>
  <c r="L1131" i="6" a="1"/>
  <c r="L1131" i="6" s="1"/>
  <c r="L1123" i="6" a="1"/>
  <c r="L1123" i="6" s="1"/>
  <c r="L1115" i="6" a="1"/>
  <c r="L1115" i="6" s="1"/>
  <c r="L1107" i="6" a="1"/>
  <c r="L1107" i="6" s="1"/>
  <c r="L1099" i="6" a="1"/>
  <c r="L1099" i="6" s="1"/>
  <c r="L1091" i="6" a="1"/>
  <c r="L1091" i="6" s="1"/>
  <c r="L1083" i="6" a="1"/>
  <c r="L1083" i="6" s="1"/>
  <c r="L1075" i="6" a="1"/>
  <c r="L1075" i="6" s="1"/>
  <c r="L1067" i="6" a="1"/>
  <c r="L1067" i="6" s="1"/>
  <c r="L1059" i="6" a="1"/>
  <c r="L1059" i="6" s="1"/>
  <c r="L1051" i="6" a="1"/>
  <c r="L1051" i="6" s="1"/>
  <c r="L1043" i="6" a="1"/>
  <c r="L1043" i="6" s="1"/>
  <c r="L1035" i="6" a="1"/>
  <c r="L1035" i="6" s="1"/>
  <c r="L1027" i="6" a="1"/>
  <c r="L1027" i="6" s="1"/>
  <c r="L1019" i="6" a="1"/>
  <c r="L1019" i="6" s="1"/>
  <c r="L1011" i="6" a="1"/>
  <c r="L1011" i="6" s="1"/>
  <c r="L1003" i="6" a="1"/>
  <c r="L1003" i="6" s="1"/>
  <c r="L995" i="6" a="1"/>
  <c r="L995" i="6" s="1"/>
  <c r="L987" i="6" a="1"/>
  <c r="L987" i="6" s="1"/>
  <c r="L979" i="6" a="1"/>
  <c r="L979" i="6" s="1"/>
  <c r="L971" i="6" a="1"/>
  <c r="L971" i="6" s="1"/>
  <c r="L963" i="6" a="1"/>
  <c r="L963" i="6" s="1"/>
  <c r="L955" i="6" a="1"/>
  <c r="L955" i="6" s="1"/>
  <c r="L947" i="6" a="1"/>
  <c r="L947" i="6" s="1"/>
  <c r="L939" i="6" a="1"/>
  <c r="L939" i="6" s="1"/>
  <c r="L931" i="6" a="1"/>
  <c r="L931" i="6" s="1"/>
  <c r="L923" i="6" a="1"/>
  <c r="L923" i="6" s="1"/>
  <c r="L915" i="6" a="1"/>
  <c r="L915" i="6" s="1"/>
  <c r="L907" i="6" a="1"/>
  <c r="L907" i="6" s="1"/>
  <c r="L899" i="6" a="1"/>
  <c r="L899" i="6" s="1"/>
  <c r="L891" i="6" a="1"/>
  <c r="L891" i="6" s="1"/>
  <c r="L883" i="6" a="1"/>
  <c r="L883" i="6" s="1"/>
  <c r="L875" i="6" a="1"/>
  <c r="L875" i="6" s="1"/>
  <c r="L867" i="6" a="1"/>
  <c r="L867" i="6" s="1"/>
  <c r="L859" i="6" a="1"/>
  <c r="L859" i="6" s="1"/>
  <c r="L851" i="6" a="1"/>
  <c r="L851" i="6" s="1"/>
  <c r="L843" i="6" a="1"/>
  <c r="L843" i="6" s="1"/>
  <c r="L835" i="6" a="1"/>
  <c r="L835" i="6" s="1"/>
  <c r="L2706" i="6" a="1"/>
  <c r="L2706" i="6" s="1"/>
  <c r="L2698" i="6" a="1"/>
  <c r="L2698" i="6" s="1"/>
  <c r="L2690" i="6" a="1"/>
  <c r="L2690" i="6" s="1"/>
  <c r="L2682" i="6" a="1"/>
  <c r="L2682" i="6" s="1"/>
  <c r="L2674" i="6" a="1"/>
  <c r="L2674" i="6" s="1"/>
  <c r="L2666" i="6" a="1"/>
  <c r="L2666" i="6" s="1"/>
  <c r="L2658" i="6" a="1"/>
  <c r="L2658" i="6" s="1"/>
  <c r="L2650" i="6" a="1"/>
  <c r="L2650" i="6" s="1"/>
  <c r="L2250" i="6" a="1"/>
  <c r="L2250" i="6" s="1"/>
  <c r="L2464" i="6" a="1"/>
  <c r="L2464" i="6" s="1"/>
  <c r="L2456" i="6" a="1"/>
  <c r="L2456" i="6" s="1"/>
  <c r="L2440" i="6" a="1"/>
  <c r="L2440" i="6" s="1"/>
  <c r="L2432" i="6" a="1"/>
  <c r="L2432" i="6" s="1"/>
  <c r="L2424" i="6" a="1"/>
  <c r="L2424" i="6" s="1"/>
  <c r="L2416" i="6" a="1"/>
  <c r="L2416" i="6" s="1"/>
  <c r="L2408" i="6" a="1"/>
  <c r="L2408" i="6" s="1"/>
  <c r="L2400" i="6" a="1"/>
  <c r="L2400" i="6" s="1"/>
  <c r="L2392" i="6" a="1"/>
  <c r="L2392" i="6" s="1"/>
  <c r="L2384" i="6" a="1"/>
  <c r="L2384" i="6" s="1"/>
  <c r="L2376" i="6" a="1"/>
  <c r="L2376" i="6" s="1"/>
  <c r="L2368" i="6" a="1"/>
  <c r="L2368" i="6" s="1"/>
  <c r="L2360" i="6" a="1"/>
  <c r="L2360" i="6" s="1"/>
  <c r="L2352" i="6" a="1"/>
  <c r="L2352" i="6" s="1"/>
  <c r="L2344" i="6" a="1"/>
  <c r="L2344" i="6" s="1"/>
  <c r="L2336" i="6" a="1"/>
  <c r="L2336" i="6" s="1"/>
  <c r="L2328" i="6" a="1"/>
  <c r="L2328" i="6" s="1"/>
  <c r="L2320" i="6" a="1"/>
  <c r="L2320" i="6" s="1"/>
  <c r="L2312" i="6" a="1"/>
  <c r="L2312" i="6" s="1"/>
  <c r="L2304" i="6" a="1"/>
  <c r="L2304" i="6" s="1"/>
  <c r="L2296" i="6" a="1"/>
  <c r="L2296" i="6" s="1"/>
  <c r="L2288" i="6" a="1"/>
  <c r="L2288" i="6" s="1"/>
  <c r="L2280" i="6" a="1"/>
  <c r="L2280" i="6" s="1"/>
  <c r="L2272" i="6" a="1"/>
  <c r="L2272" i="6" s="1"/>
  <c r="L2264" i="6" a="1"/>
  <c r="L2264" i="6" s="1"/>
  <c r="L2256" i="6" a="1"/>
  <c r="L2256" i="6" s="1"/>
  <c r="L2248" i="6" a="1"/>
  <c r="L2248" i="6" s="1"/>
  <c r="L2240" i="6" a="1"/>
  <c r="L2240" i="6" s="1"/>
  <c r="L2232" i="6" a="1"/>
  <c r="L2232" i="6" s="1"/>
  <c r="L2224" i="6" a="1"/>
  <c r="L2224" i="6" s="1"/>
  <c r="L2216" i="6" a="1"/>
  <c r="L2216" i="6" s="1"/>
  <c r="L2208" i="6" a="1"/>
  <c r="L2208" i="6" s="1"/>
  <c r="L2200" i="6" a="1"/>
  <c r="L2200" i="6" s="1"/>
  <c r="L2192" i="6" a="1"/>
  <c r="L2192" i="6" s="1"/>
  <c r="L2184" i="6" a="1"/>
  <c r="L2184" i="6" s="1"/>
  <c r="L2176" i="6" a="1"/>
  <c r="L2176" i="6" s="1"/>
  <c r="L2168" i="6" a="1"/>
  <c r="L2168" i="6" s="1"/>
  <c r="L2160" i="6" a="1"/>
  <c r="L2160" i="6" s="1"/>
  <c r="L2152" i="6" a="1"/>
  <c r="L2152" i="6" s="1"/>
  <c r="L2144" i="6" a="1"/>
  <c r="L2144" i="6" s="1"/>
  <c r="L2136" i="6" a="1"/>
  <c r="L2136" i="6" s="1"/>
  <c r="L2128" i="6" a="1"/>
  <c r="L2128" i="6" s="1"/>
  <c r="L2120" i="6" a="1"/>
  <c r="L2120" i="6" s="1"/>
  <c r="L2112" i="6" a="1"/>
  <c r="L2112" i="6" s="1"/>
  <c r="L2104" i="6" a="1"/>
  <c r="L2104" i="6" s="1"/>
  <c r="L2096" i="6" a="1"/>
  <c r="L2096" i="6" s="1"/>
  <c r="L2088" i="6" a="1"/>
  <c r="L2088" i="6" s="1"/>
  <c r="L2080" i="6" a="1"/>
  <c r="L2080" i="6" s="1"/>
  <c r="L2072" i="6" a="1"/>
  <c r="L2072" i="6" s="1"/>
  <c r="L2064" i="6" a="1"/>
  <c r="L2064" i="6" s="1"/>
  <c r="L2056" i="6" a="1"/>
  <c r="L2056" i="6" s="1"/>
  <c r="L2048" i="6" a="1"/>
  <c r="L2048" i="6" s="1"/>
  <c r="L2040" i="6" a="1"/>
  <c r="L2040" i="6" s="1"/>
  <c r="L2032" i="6" a="1"/>
  <c r="L2032" i="6" s="1"/>
  <c r="L2024" i="6" a="1"/>
  <c r="L2024" i="6" s="1"/>
  <c r="L2016" i="6" a="1"/>
  <c r="L2016" i="6" s="1"/>
  <c r="L2008" i="6" a="1"/>
  <c r="L2008" i="6" s="1"/>
  <c r="L2000" i="6" a="1"/>
  <c r="L2000" i="6" s="1"/>
  <c r="L1992" i="6" a="1"/>
  <c r="L1992" i="6" s="1"/>
  <c r="L1984" i="6" a="1"/>
  <c r="L1984" i="6" s="1"/>
  <c r="L1976" i="6" a="1"/>
  <c r="L1976" i="6" s="1"/>
  <c r="L1968" i="6" a="1"/>
  <c r="L1968" i="6" s="1"/>
  <c r="L1960" i="6" a="1"/>
  <c r="L1960" i="6" s="1"/>
  <c r="L1952" i="6" a="1"/>
  <c r="L1952" i="6" s="1"/>
  <c r="L1944" i="6" a="1"/>
  <c r="L1944" i="6" s="1"/>
  <c r="L1936" i="6" a="1"/>
  <c r="L1936" i="6" s="1"/>
  <c r="L1928" i="6" a="1"/>
  <c r="L1928" i="6" s="1"/>
  <c r="L1920" i="6" a="1"/>
  <c r="L1920" i="6" s="1"/>
  <c r="L1912" i="6" a="1"/>
  <c r="L1912" i="6" s="1"/>
  <c r="L1904" i="6" a="1"/>
  <c r="L1904" i="6" s="1"/>
  <c r="L1896" i="6" a="1"/>
  <c r="L1896" i="6" s="1"/>
  <c r="L1888" i="6" a="1"/>
  <c r="L1888" i="6" s="1"/>
  <c r="L1880" i="6" a="1"/>
  <c r="L1880" i="6" s="1"/>
  <c r="L1872" i="6" a="1"/>
  <c r="L1872" i="6" s="1"/>
  <c r="L1864" i="6" a="1"/>
  <c r="L1864" i="6" s="1"/>
  <c r="L1856" i="6" a="1"/>
  <c r="L1856" i="6" s="1"/>
  <c r="L1848" i="6" a="1"/>
  <c r="L1848" i="6" s="1"/>
  <c r="L1840" i="6" a="1"/>
  <c r="L1840" i="6" s="1"/>
  <c r="L1832" i="6" a="1"/>
  <c r="L1832" i="6" s="1"/>
  <c r="L1824" i="6" a="1"/>
  <c r="L1824" i="6" s="1"/>
  <c r="L1816" i="6" a="1"/>
  <c r="L1816" i="6" s="1"/>
  <c r="L1808" i="6" a="1"/>
  <c r="L1808" i="6" s="1"/>
  <c r="L1800" i="6" a="1"/>
  <c r="L1800" i="6" s="1"/>
  <c r="L1792" i="6" a="1"/>
  <c r="L1792" i="6" s="1"/>
  <c r="L1784" i="6" a="1"/>
  <c r="L1784" i="6" s="1"/>
  <c r="L1776" i="6" a="1"/>
  <c r="L1776" i="6" s="1"/>
  <c r="L1768" i="6" a="1"/>
  <c r="L1768" i="6" s="1"/>
  <c r="L1760" i="6" a="1"/>
  <c r="L1760" i="6" s="1"/>
  <c r="L1752" i="6" a="1"/>
  <c r="L1752" i="6" s="1"/>
  <c r="L1744" i="6" a="1"/>
  <c r="L1744" i="6" s="1"/>
  <c r="L1736" i="6" a="1"/>
  <c r="L1736" i="6" s="1"/>
  <c r="L1728" i="6" a="1"/>
  <c r="L1728" i="6" s="1"/>
  <c r="L1720" i="6" a="1"/>
  <c r="L1720" i="6" s="1"/>
  <c r="L1712" i="6" a="1"/>
  <c r="L1712" i="6" s="1"/>
  <c r="L1704" i="6" a="1"/>
  <c r="L1704" i="6" s="1"/>
  <c r="L1696" i="6" a="1"/>
  <c r="L1696" i="6" s="1"/>
  <c r="L1688" i="6" a="1"/>
  <c r="L1688" i="6" s="1"/>
  <c r="L1680" i="6" a="1"/>
  <c r="L1680" i="6" s="1"/>
  <c r="L1672" i="6" a="1"/>
  <c r="L1672" i="6" s="1"/>
  <c r="L1664" i="6" a="1"/>
  <c r="L1664" i="6" s="1"/>
  <c r="L1656" i="6" a="1"/>
  <c r="L1656" i="6" s="1"/>
  <c r="L242" i="6" a="1"/>
  <c r="L242" i="6" s="1"/>
  <c r="L140" i="6" a="1"/>
  <c r="L140" i="6" s="1"/>
  <c r="L602" i="6" a="1"/>
  <c r="L602" i="6" s="1"/>
  <c r="L603" i="6" a="1"/>
  <c r="L603" i="6" s="1"/>
  <c r="L195" i="6" a="1"/>
  <c r="L195" i="6" s="1"/>
  <c r="L194" i="6" a="1"/>
  <c r="L194" i="6" s="1"/>
  <c r="L79" i="6" a="1"/>
  <c r="L79" i="6" s="1"/>
  <c r="L594" i="6" a="1"/>
  <c r="L594" i="6" s="1"/>
  <c r="L2642" i="6" a="1"/>
  <c r="L2642" i="6" s="1"/>
  <c r="L2634" i="6" a="1"/>
  <c r="L2634" i="6" s="1"/>
  <c r="L2626" i="6" a="1"/>
  <c r="L2626" i="6" s="1"/>
  <c r="L2618" i="6" a="1"/>
  <c r="L2618" i="6" s="1"/>
  <c r="L2610" i="6" a="1"/>
  <c r="L2610" i="6" s="1"/>
  <c r="L2602" i="6" a="1"/>
  <c r="L2602" i="6" s="1"/>
  <c r="L2594" i="6" a="1"/>
  <c r="L2594" i="6" s="1"/>
  <c r="L2586" i="6" a="1"/>
  <c r="L2586" i="6" s="1"/>
  <c r="L2578" i="6" a="1"/>
  <c r="L2578" i="6" s="1"/>
  <c r="L2570" i="6" a="1"/>
  <c r="L2570" i="6" s="1"/>
  <c r="L2562" i="6" a="1"/>
  <c r="L2562" i="6" s="1"/>
  <c r="L2554" i="6" a="1"/>
  <c r="L2554" i="6" s="1"/>
  <c r="L2546" i="6" a="1"/>
  <c r="L2546" i="6" s="1"/>
  <c r="L2538" i="6" a="1"/>
  <c r="L2538" i="6" s="1"/>
  <c r="L2530" i="6" a="1"/>
  <c r="L2530" i="6" s="1"/>
  <c r="L2522" i="6" a="1"/>
  <c r="L2522" i="6" s="1"/>
  <c r="L2514" i="6" a="1"/>
  <c r="L2514" i="6" s="1"/>
  <c r="L2506" i="6" a="1"/>
  <c r="L2506" i="6" s="1"/>
  <c r="L2498" i="6" a="1"/>
  <c r="L2498" i="6" s="1"/>
  <c r="L2490" i="6" a="1"/>
  <c r="L2490" i="6" s="1"/>
  <c r="L2482" i="6" a="1"/>
  <c r="L2482" i="6" s="1"/>
  <c r="L2474" i="6" a="1"/>
  <c r="L2474" i="6" s="1"/>
  <c r="L2466" i="6" a="1"/>
  <c r="L2466" i="6" s="1"/>
  <c r="L2458" i="6" a="1"/>
  <c r="L2458" i="6" s="1"/>
  <c r="L2450" i="6" a="1"/>
  <c r="L2450" i="6" s="1"/>
  <c r="L2442" i="6" a="1"/>
  <c r="L2442" i="6" s="1"/>
  <c r="L2434" i="6" a="1"/>
  <c r="L2434" i="6" s="1"/>
  <c r="L2426" i="6" a="1"/>
  <c r="L2426" i="6" s="1"/>
  <c r="L2418" i="6" a="1"/>
  <c r="L2418" i="6" s="1"/>
  <c r="L2410" i="6" a="1"/>
  <c r="L2410" i="6" s="1"/>
  <c r="L2402" i="6" a="1"/>
  <c r="L2402" i="6" s="1"/>
  <c r="L2394" i="6" a="1"/>
  <c r="L2394" i="6" s="1"/>
  <c r="L2386" i="6" a="1"/>
  <c r="L2386" i="6" s="1"/>
  <c r="L2378" i="6" a="1"/>
  <c r="L2378" i="6" s="1"/>
  <c r="L2370" i="6" a="1"/>
  <c r="L2370" i="6" s="1"/>
  <c r="L2362" i="6" a="1"/>
  <c r="L2362" i="6" s="1"/>
  <c r="L2354" i="6" a="1"/>
  <c r="L2354" i="6" s="1"/>
  <c r="L2346" i="6" a="1"/>
  <c r="L2346" i="6" s="1"/>
  <c r="L2338" i="6" a="1"/>
  <c r="L2338" i="6" s="1"/>
  <c r="L2330" i="6" a="1"/>
  <c r="L2330" i="6" s="1"/>
  <c r="L2322" i="6" a="1"/>
  <c r="L2322" i="6" s="1"/>
  <c r="L2314" i="6" a="1"/>
  <c r="L2314" i="6" s="1"/>
  <c r="L2306" i="6" a="1"/>
  <c r="L2306" i="6" s="1"/>
  <c r="L2298" i="6" a="1"/>
  <c r="L2298" i="6" s="1"/>
  <c r="L2290" i="6" a="1"/>
  <c r="L2290" i="6" s="1"/>
  <c r="L2282" i="6" a="1"/>
  <c r="L2282" i="6" s="1"/>
  <c r="L2274" i="6" a="1"/>
  <c r="L2274" i="6" s="1"/>
  <c r="L2266" i="6" a="1"/>
  <c r="L2266" i="6" s="1"/>
  <c r="L2258" i="6" a="1"/>
  <c r="L2258" i="6" s="1"/>
  <c r="L2242" i="6" a="1"/>
  <c r="L2242" i="6" s="1"/>
  <c r="L2234" i="6" a="1"/>
  <c r="L2234" i="6" s="1"/>
  <c r="L2226" i="6" a="1"/>
  <c r="L2226" i="6" s="1"/>
  <c r="L2218" i="6" a="1"/>
  <c r="L2218" i="6" s="1"/>
  <c r="L2210" i="6" a="1"/>
  <c r="L2210" i="6" s="1"/>
  <c r="L2202" i="6" a="1"/>
  <c r="L2202" i="6" s="1"/>
  <c r="L2194" i="6" a="1"/>
  <c r="L2194" i="6" s="1"/>
  <c r="L2186" i="6" a="1"/>
  <c r="L2186" i="6" s="1"/>
  <c r="L2178" i="6" a="1"/>
  <c r="L2178" i="6" s="1"/>
  <c r="L2170" i="6" a="1"/>
  <c r="L2170" i="6" s="1"/>
  <c r="L2162" i="6" a="1"/>
  <c r="L2162" i="6" s="1"/>
  <c r="L2154" i="6" a="1"/>
  <c r="L2154" i="6" s="1"/>
  <c r="L2146" i="6" a="1"/>
  <c r="L2146" i="6" s="1"/>
  <c r="L2138" i="6" a="1"/>
  <c r="L2138" i="6" s="1"/>
  <c r="L2130" i="6" a="1"/>
  <c r="L2130" i="6" s="1"/>
  <c r="L2122" i="6" a="1"/>
  <c r="L2122" i="6" s="1"/>
  <c r="L2114" i="6" a="1"/>
  <c r="L2114" i="6" s="1"/>
  <c r="L2106" i="6" a="1"/>
  <c r="L2106" i="6" s="1"/>
  <c r="L2098" i="6" a="1"/>
  <c r="L2098" i="6" s="1"/>
  <c r="L2090" i="6" a="1"/>
  <c r="L2090" i="6" s="1"/>
  <c r="L2082" i="6" a="1"/>
  <c r="L2082" i="6" s="1"/>
  <c r="L2074" i="6" a="1"/>
  <c r="L2074" i="6" s="1"/>
  <c r="L2066" i="6" a="1"/>
  <c r="L2066" i="6" s="1"/>
  <c r="L2058" i="6" a="1"/>
  <c r="L2058" i="6" s="1"/>
  <c r="L2050" i="6" a="1"/>
  <c r="L2050" i="6" s="1"/>
  <c r="L2042" i="6" a="1"/>
  <c r="L2042" i="6" s="1"/>
  <c r="L2034" i="6" a="1"/>
  <c r="L2034" i="6" s="1"/>
  <c r="L2026" i="6" a="1"/>
  <c r="L2026" i="6" s="1"/>
  <c r="L2018" i="6" a="1"/>
  <c r="L2018" i="6" s="1"/>
  <c r="L2010" i="6" a="1"/>
  <c r="L2010" i="6" s="1"/>
  <c r="L2002" i="6" a="1"/>
  <c r="L2002" i="6" s="1"/>
  <c r="L1994" i="6" a="1"/>
  <c r="L1994" i="6" s="1"/>
  <c r="L1986" i="6" a="1"/>
  <c r="L1986" i="6" s="1"/>
  <c r="L1978" i="6" a="1"/>
  <c r="L1978" i="6" s="1"/>
  <c r="L1970" i="6" a="1"/>
  <c r="L1970" i="6" s="1"/>
  <c r="L1962" i="6" a="1"/>
  <c r="L1962" i="6" s="1"/>
  <c r="L1954" i="6" a="1"/>
  <c r="L1954" i="6" s="1"/>
  <c r="L1946" i="6" a="1"/>
  <c r="L1946" i="6" s="1"/>
  <c r="L1938" i="6" a="1"/>
  <c r="L1938" i="6" s="1"/>
  <c r="L1930" i="6" a="1"/>
  <c r="L1930" i="6" s="1"/>
  <c r="L1922" i="6" a="1"/>
  <c r="L1922" i="6" s="1"/>
  <c r="L1914" i="6" a="1"/>
  <c r="L1914" i="6" s="1"/>
  <c r="L1906" i="6" a="1"/>
  <c r="L1906" i="6" s="1"/>
  <c r="L1898" i="6" a="1"/>
  <c r="L1898" i="6" s="1"/>
  <c r="L1890" i="6" a="1"/>
  <c r="L1890" i="6" s="1"/>
  <c r="L1882" i="6" a="1"/>
  <c r="L1882" i="6" s="1"/>
  <c r="L1874" i="6" a="1"/>
  <c r="L1874" i="6" s="1"/>
  <c r="L1866" i="6" a="1"/>
  <c r="L1866" i="6" s="1"/>
  <c r="L1858" i="6" a="1"/>
  <c r="L1858" i="6" s="1"/>
  <c r="L1850" i="6" a="1"/>
  <c r="L1850" i="6" s="1"/>
  <c r="L1842" i="6" a="1"/>
  <c r="L1842" i="6" s="1"/>
  <c r="L1834" i="6" a="1"/>
  <c r="L1834" i="6" s="1"/>
  <c r="L1826" i="6" a="1"/>
  <c r="L1826" i="6" s="1"/>
  <c r="L1818" i="6" a="1"/>
  <c r="L1818" i="6" s="1"/>
  <c r="L1810" i="6" a="1"/>
  <c r="L1810" i="6" s="1"/>
  <c r="L1802" i="6" a="1"/>
  <c r="L1802" i="6" s="1"/>
  <c r="L1794" i="6" a="1"/>
  <c r="L1794" i="6" s="1"/>
  <c r="L1786" i="6" a="1"/>
  <c r="L1786" i="6" s="1"/>
  <c r="L1778" i="6" a="1"/>
  <c r="L1778" i="6" s="1"/>
  <c r="L1770" i="6" a="1"/>
  <c r="L1770" i="6" s="1"/>
  <c r="L1762" i="6" a="1"/>
  <c r="L1762" i="6" s="1"/>
  <c r="L1754" i="6" a="1"/>
  <c r="L1754" i="6" s="1"/>
  <c r="L1746" i="6" a="1"/>
  <c r="L1746" i="6" s="1"/>
  <c r="L1738" i="6" a="1"/>
  <c r="L1738" i="6" s="1"/>
  <c r="L1730" i="6" a="1"/>
  <c r="L1730" i="6" s="1"/>
  <c r="L1722" i="6" a="1"/>
  <c r="L1722" i="6" s="1"/>
  <c r="L1714" i="6" a="1"/>
  <c r="L1714" i="6" s="1"/>
  <c r="L1706" i="6" a="1"/>
  <c r="L1706" i="6" s="1"/>
  <c r="L1698" i="6" a="1"/>
  <c r="L1698" i="6" s="1"/>
  <c r="L1690" i="6" a="1"/>
  <c r="L1690" i="6" s="1"/>
  <c r="L1682" i="6" a="1"/>
  <c r="L1682" i="6" s="1"/>
  <c r="L1674" i="6" a="1"/>
  <c r="L1674" i="6" s="1"/>
  <c r="L1666" i="6" a="1"/>
  <c r="L1666" i="6" s="1"/>
  <c r="L1658" i="6" a="1"/>
  <c r="L1658" i="6" s="1"/>
  <c r="L1650" i="6" a="1"/>
  <c r="L1650" i="6" s="1"/>
  <c r="L1642" i="6" a="1"/>
  <c r="L1642" i="6" s="1"/>
  <c r="L1634" i="6" a="1"/>
  <c r="L1634" i="6" s="1"/>
  <c r="L1626" i="6" a="1"/>
  <c r="L1626" i="6" s="1"/>
  <c r="L1618" i="6" a="1"/>
  <c r="L1618" i="6" s="1"/>
  <c r="L1610" i="6" a="1"/>
  <c r="L1610" i="6" s="1"/>
  <c r="L1602" i="6" a="1"/>
  <c r="L1602" i="6" s="1"/>
  <c r="L1594" i="6" a="1"/>
  <c r="L1594" i="6" s="1"/>
  <c r="L1586" i="6" a="1"/>
  <c r="L1586" i="6" s="1"/>
  <c r="L1578" i="6" a="1"/>
  <c r="L1578" i="6" s="1"/>
  <c r="L1570" i="6" a="1"/>
  <c r="L1570" i="6" s="1"/>
  <c r="L1562" i="6" a="1"/>
  <c r="L1562" i="6" s="1"/>
  <c r="L1554" i="6" a="1"/>
  <c r="L1554" i="6" s="1"/>
  <c r="L1546" i="6" a="1"/>
  <c r="L1546" i="6" s="1"/>
  <c r="L1538" i="6" a="1"/>
  <c r="L1538" i="6" s="1"/>
  <c r="L1530" i="6" a="1"/>
  <c r="L1530" i="6" s="1"/>
  <c r="L1522" i="6" a="1"/>
  <c r="L1522" i="6" s="1"/>
  <c r="L1514" i="6" a="1"/>
  <c r="L1514" i="6" s="1"/>
  <c r="L1506" i="6" a="1"/>
  <c r="L1506" i="6" s="1"/>
  <c r="L1498" i="6" a="1"/>
  <c r="L1498" i="6" s="1"/>
  <c r="L1490" i="6" a="1"/>
  <c r="L1490" i="6" s="1"/>
  <c r="L1482" i="6" a="1"/>
  <c r="L1482" i="6" s="1"/>
  <c r="L1474" i="6" a="1"/>
  <c r="L1474" i="6" s="1"/>
  <c r="L1466" i="6" a="1"/>
  <c r="L1466" i="6" s="1"/>
  <c r="L1458" i="6" a="1"/>
  <c r="L1458" i="6" s="1"/>
  <c r="L1450" i="6" a="1"/>
  <c r="L1450" i="6" s="1"/>
  <c r="L1442" i="6" a="1"/>
  <c r="L1442" i="6" s="1"/>
  <c r="L1434" i="6" a="1"/>
  <c r="L1434" i="6" s="1"/>
  <c r="L1426" i="6" a="1"/>
  <c r="L1426" i="6" s="1"/>
  <c r="L1418" i="6" a="1"/>
  <c r="L1418" i="6" s="1"/>
  <c r="L1410" i="6" a="1"/>
  <c r="L1410" i="6" s="1"/>
  <c r="L1402" i="6" a="1"/>
  <c r="L1402" i="6" s="1"/>
  <c r="L1394" i="6" a="1"/>
  <c r="L1394" i="6" s="1"/>
  <c r="L1386" i="6" a="1"/>
  <c r="L1386" i="6" s="1"/>
  <c r="L1378" i="6" a="1"/>
  <c r="L1378" i="6" s="1"/>
  <c r="L1370" i="6" a="1"/>
  <c r="L1370" i="6" s="1"/>
  <c r="L1362" i="6" a="1"/>
  <c r="L1362" i="6" s="1"/>
  <c r="L1354" i="6" a="1"/>
  <c r="L1354" i="6" s="1"/>
  <c r="L1346" i="6" a="1"/>
  <c r="L1346" i="6" s="1"/>
  <c r="L1338" i="6" a="1"/>
  <c r="L1338" i="6" s="1"/>
  <c r="L1330" i="6" a="1"/>
  <c r="L1330" i="6" s="1"/>
  <c r="L1322" i="6" a="1"/>
  <c r="L1322" i="6" s="1"/>
  <c r="L626" i="6" a="1"/>
  <c r="L626" i="6" s="1"/>
  <c r="L618" i="6" a="1"/>
  <c r="L618" i="6" s="1"/>
  <c r="L370" i="6" a="1"/>
  <c r="L370" i="6" s="1"/>
  <c r="L348" i="6" a="1"/>
  <c r="L348" i="6" s="1"/>
  <c r="L820" i="6" a="1"/>
  <c r="L820" i="6" s="1"/>
  <c r="L812" i="6" a="1"/>
  <c r="L812" i="6" s="1"/>
  <c r="L804" i="6" a="1"/>
  <c r="L804" i="6" s="1"/>
  <c r="L796" i="6" a="1"/>
  <c r="L796" i="6" s="1"/>
  <c r="L788" i="6" a="1"/>
  <c r="L788" i="6" s="1"/>
  <c r="L780" i="6" a="1"/>
  <c r="L780" i="6" s="1"/>
  <c r="L772" i="6" a="1"/>
  <c r="L772" i="6" s="1"/>
  <c r="L764" i="6" a="1"/>
  <c r="L764" i="6" s="1"/>
  <c r="L756" i="6" a="1"/>
  <c r="L756" i="6" s="1"/>
  <c r="L748" i="6" a="1"/>
  <c r="L748" i="6" s="1"/>
  <c r="L740" i="6" a="1"/>
  <c r="L740" i="6" s="1"/>
  <c r="L732" i="6" a="1"/>
  <c r="L732" i="6" s="1"/>
  <c r="L724" i="6" a="1"/>
  <c r="L724" i="6" s="1"/>
  <c r="L716" i="6" a="1"/>
  <c r="L716" i="6" s="1"/>
  <c r="L708" i="6" a="1"/>
  <c r="L708" i="6" s="1"/>
  <c r="L700" i="6" a="1"/>
  <c r="L700" i="6" s="1"/>
  <c r="L692" i="6" a="1"/>
  <c r="L692" i="6" s="1"/>
  <c r="L684" i="6" a="1"/>
  <c r="L684" i="6" s="1"/>
  <c r="L676" i="6" a="1"/>
  <c r="L676" i="6" s="1"/>
  <c r="L668" i="6" a="1"/>
  <c r="L668" i="6" s="1"/>
  <c r="L660" i="6" a="1"/>
  <c r="L660" i="6" s="1"/>
  <c r="L652" i="6" a="1"/>
  <c r="L652" i="6" s="1"/>
  <c r="L644" i="6" a="1"/>
  <c r="L644" i="6" s="1"/>
  <c r="L636" i="6" a="1"/>
  <c r="L636" i="6" s="1"/>
  <c r="L628" i="6" a="1"/>
  <c r="L628" i="6" s="1"/>
  <c r="L620" i="6" a="1"/>
  <c r="L620" i="6" s="1"/>
  <c r="L612" i="6" a="1"/>
  <c r="L612" i="6" s="1"/>
  <c r="L604" i="6" a="1"/>
  <c r="L604" i="6" s="1"/>
  <c r="L596" i="6" a="1"/>
  <c r="L596" i="6" s="1"/>
  <c r="L588" i="6" a="1"/>
  <c r="L588" i="6" s="1"/>
  <c r="L580" i="6" a="1"/>
  <c r="L580" i="6" s="1"/>
  <c r="L572" i="6" a="1"/>
  <c r="L572" i="6" s="1"/>
  <c r="L564" i="6" a="1"/>
  <c r="L564" i="6" s="1"/>
  <c r="L556" i="6" a="1"/>
  <c r="L556" i="6" s="1"/>
  <c r="L548" i="6" a="1"/>
  <c r="L548" i="6" s="1"/>
  <c r="L540" i="6" a="1"/>
  <c r="L540" i="6" s="1"/>
  <c r="L532" i="6" a="1"/>
  <c r="L532" i="6" s="1"/>
  <c r="L524" i="6" a="1"/>
  <c r="L524" i="6" s="1"/>
  <c r="L500" i="6" a="1"/>
  <c r="L500" i="6" s="1"/>
  <c r="L492" i="6" a="1"/>
  <c r="L492" i="6" s="1"/>
  <c r="L468" i="6" a="1"/>
  <c r="L468" i="6" s="1"/>
  <c r="L452" i="6" a="1"/>
  <c r="L452" i="6" s="1"/>
  <c r="L436" i="6" a="1"/>
  <c r="L436" i="6" s="1"/>
  <c r="L420" i="6" a="1"/>
  <c r="L420" i="6" s="1"/>
  <c r="L404" i="6" a="1"/>
  <c r="L404" i="6" s="1"/>
  <c r="L388" i="6" a="1"/>
  <c r="L388" i="6" s="1"/>
  <c r="L380" i="6" a="1"/>
  <c r="L380" i="6" s="1"/>
  <c r="L372" i="6" a="1"/>
  <c r="L372" i="6" s="1"/>
  <c r="L364" i="6" a="1"/>
  <c r="L364" i="6" s="1"/>
  <c r="L356" i="6" a="1"/>
  <c r="L356" i="6" s="1"/>
  <c r="L340" i="6" a="1"/>
  <c r="L340" i="6" s="1"/>
  <c r="L332" i="6" a="1"/>
  <c r="L332" i="6" s="1"/>
  <c r="L316" i="6" a="1"/>
  <c r="L316" i="6" s="1"/>
  <c r="L308" i="6" a="1"/>
  <c r="L308" i="6" s="1"/>
  <c r="L300" i="6" a="1"/>
  <c r="L300" i="6" s="1"/>
  <c r="L292" i="6" a="1"/>
  <c r="L292" i="6" s="1"/>
  <c r="L284" i="6" a="1"/>
  <c r="L284" i="6" s="1"/>
  <c r="L276" i="6" a="1"/>
  <c r="L276" i="6" s="1"/>
  <c r="L268" i="6" a="1"/>
  <c r="L268" i="6" s="1"/>
  <c r="L260" i="6" a="1"/>
  <c r="L260" i="6" s="1"/>
  <c r="L252" i="6" a="1"/>
  <c r="L252" i="6" s="1"/>
  <c r="L244" i="6" a="1"/>
  <c r="L244" i="6" s="1"/>
  <c r="L236" i="6" a="1"/>
  <c r="L236" i="6" s="1"/>
  <c r="L228" i="6" a="1"/>
  <c r="L228" i="6" s="1"/>
  <c r="L220" i="6" a="1"/>
  <c r="L220" i="6" s="1"/>
  <c r="L212" i="6" a="1"/>
  <c r="L212" i="6" s="1"/>
  <c r="L204" i="6" a="1"/>
  <c r="L204" i="6" s="1"/>
  <c r="L196" i="6" a="1"/>
  <c r="L196" i="6" s="1"/>
  <c r="L188" i="6" a="1"/>
  <c r="L188" i="6" s="1"/>
  <c r="L172" i="6" a="1"/>
  <c r="L172" i="6" s="1"/>
  <c r="L164" i="6" a="1"/>
  <c r="L164" i="6" s="1"/>
  <c r="L156" i="6" a="1"/>
  <c r="L156" i="6" s="1"/>
  <c r="L148" i="6" a="1"/>
  <c r="L148" i="6" s="1"/>
  <c r="L132" i="6" a="1"/>
  <c r="L132" i="6" s="1"/>
  <c r="L124" i="6" a="1"/>
  <c r="L124" i="6" s="1"/>
  <c r="L116" i="6" a="1"/>
  <c r="L116" i="6" s="1"/>
  <c r="L101" i="6" a="1"/>
  <c r="L101" i="6" s="1"/>
  <c r="L87" i="6" a="1"/>
  <c r="L87" i="6" s="1"/>
  <c r="L73" i="6" a="1"/>
  <c r="L73" i="6" s="1"/>
  <c r="L60" i="6" a="1"/>
  <c r="L60" i="6" s="1"/>
  <c r="L47" i="6" a="1"/>
  <c r="L47" i="6" s="1"/>
  <c r="L32" i="6" a="1"/>
  <c r="L32" i="6" s="1"/>
  <c r="L17" i="6" a="1"/>
  <c r="L17" i="6" s="1"/>
  <c r="L1314" i="6" a="1"/>
  <c r="L1314" i="6" s="1"/>
  <c r="L1306" i="6" a="1"/>
  <c r="L1306" i="6" s="1"/>
  <c r="L1298" i="6" a="1"/>
  <c r="L1298" i="6" s="1"/>
  <c r="L1290" i="6" a="1"/>
  <c r="L1290" i="6" s="1"/>
  <c r="L1282" i="6" a="1"/>
  <c r="L1282" i="6" s="1"/>
  <c r="L1274" i="6" a="1"/>
  <c r="L1274" i="6" s="1"/>
  <c r="L1266" i="6" a="1"/>
  <c r="L1266" i="6" s="1"/>
  <c r="L1258" i="6" a="1"/>
  <c r="L1258" i="6" s="1"/>
  <c r="L1250" i="6" a="1"/>
  <c r="L1250" i="6" s="1"/>
  <c r="L1242" i="6" a="1"/>
  <c r="L1242" i="6" s="1"/>
  <c r="L1234" i="6" a="1"/>
  <c r="L1234" i="6" s="1"/>
  <c r="L1226" i="6" a="1"/>
  <c r="L1226" i="6" s="1"/>
  <c r="L1218" i="6" a="1"/>
  <c r="L1218" i="6" s="1"/>
  <c r="L1210" i="6" a="1"/>
  <c r="L1210" i="6" s="1"/>
  <c r="L1202" i="6" a="1"/>
  <c r="L1202" i="6" s="1"/>
  <c r="L1194" i="6" a="1"/>
  <c r="L1194" i="6" s="1"/>
  <c r="L1186" i="6" a="1"/>
  <c r="L1186" i="6" s="1"/>
  <c r="L1178" i="6" a="1"/>
  <c r="L1178" i="6" s="1"/>
  <c r="L1170" i="6" a="1"/>
  <c r="L1170" i="6" s="1"/>
  <c r="L1162" i="6" a="1"/>
  <c r="L1162" i="6" s="1"/>
  <c r="L1154" i="6" a="1"/>
  <c r="L1154" i="6" s="1"/>
  <c r="L1146" i="6" a="1"/>
  <c r="L1146" i="6" s="1"/>
  <c r="L1138" i="6" a="1"/>
  <c r="L1138" i="6" s="1"/>
  <c r="L1130" i="6" a="1"/>
  <c r="L1130" i="6" s="1"/>
  <c r="L1122" i="6" a="1"/>
  <c r="L1122" i="6" s="1"/>
  <c r="L1114" i="6" a="1"/>
  <c r="L1114" i="6" s="1"/>
  <c r="L1106" i="6" a="1"/>
  <c r="L1106" i="6" s="1"/>
  <c r="L1098" i="6" a="1"/>
  <c r="L1098" i="6" s="1"/>
  <c r="L1090" i="6" a="1"/>
  <c r="L1090" i="6" s="1"/>
  <c r="L1082" i="6" a="1"/>
  <c r="L1082" i="6" s="1"/>
  <c r="L1074" i="6" a="1"/>
  <c r="L1074" i="6" s="1"/>
  <c r="L1066" i="6" a="1"/>
  <c r="L1066" i="6" s="1"/>
  <c r="L1058" i="6" a="1"/>
  <c r="L1058" i="6" s="1"/>
  <c r="L1050" i="6" a="1"/>
  <c r="L1050" i="6" s="1"/>
  <c r="L1042" i="6" a="1"/>
  <c r="L1042" i="6" s="1"/>
  <c r="L1034" i="6" a="1"/>
  <c r="L1034" i="6" s="1"/>
  <c r="L1026" i="6" a="1"/>
  <c r="L1026" i="6" s="1"/>
  <c r="L1018" i="6" a="1"/>
  <c r="L1018" i="6" s="1"/>
  <c r="L1010" i="6" a="1"/>
  <c r="L1010" i="6" s="1"/>
  <c r="L1002" i="6" a="1"/>
  <c r="L1002" i="6" s="1"/>
  <c r="L994" i="6" a="1"/>
  <c r="L994" i="6" s="1"/>
  <c r="L986" i="6" a="1"/>
  <c r="L986" i="6" s="1"/>
  <c r="L978" i="6" a="1"/>
  <c r="L978" i="6" s="1"/>
  <c r="L970" i="6" a="1"/>
  <c r="L970" i="6" s="1"/>
  <c r="L962" i="6" a="1"/>
  <c r="L962" i="6" s="1"/>
  <c r="L954" i="6" a="1"/>
  <c r="L954" i="6" s="1"/>
  <c r="L946" i="6" a="1"/>
  <c r="L946" i="6" s="1"/>
  <c r="L938" i="6" a="1"/>
  <c r="L938" i="6" s="1"/>
  <c r="L930" i="6" a="1"/>
  <c r="L930" i="6" s="1"/>
  <c r="L922" i="6" a="1"/>
  <c r="L922" i="6" s="1"/>
  <c r="L914" i="6" a="1"/>
  <c r="L914" i="6" s="1"/>
  <c r="L906" i="6" a="1"/>
  <c r="L906" i="6" s="1"/>
  <c r="L898" i="6" a="1"/>
  <c r="L898" i="6" s="1"/>
  <c r="L890" i="6" a="1"/>
  <c r="L890" i="6" s="1"/>
  <c r="L882" i="6" a="1"/>
  <c r="L882" i="6" s="1"/>
  <c r="L874" i="6" a="1"/>
  <c r="L874" i="6" s="1"/>
  <c r="L866" i="6" a="1"/>
  <c r="L866" i="6" s="1"/>
  <c r="L858" i="6" a="1"/>
  <c r="L858" i="6" s="1"/>
  <c r="L850" i="6" a="1"/>
  <c r="L850" i="6" s="1"/>
  <c r="L842" i="6" a="1"/>
  <c r="L842" i="6" s="1"/>
  <c r="L834" i="6" a="1"/>
  <c r="L834" i="6" s="1"/>
  <c r="L826" i="6" a="1"/>
  <c r="L826" i="6" s="1"/>
  <c r="L818" i="6" a="1"/>
  <c r="L818" i="6" s="1"/>
  <c r="L810" i="6" a="1"/>
  <c r="L810" i="6" s="1"/>
  <c r="L802" i="6" a="1"/>
  <c r="L802" i="6" s="1"/>
  <c r="L794" i="6" a="1"/>
  <c r="L794" i="6" s="1"/>
  <c r="L786" i="6" a="1"/>
  <c r="L786" i="6" s="1"/>
  <c r="L778" i="6" a="1"/>
  <c r="L778" i="6" s="1"/>
  <c r="L770" i="6" a="1"/>
  <c r="L770" i="6" s="1"/>
  <c r="L762" i="6" a="1"/>
  <c r="L762" i="6" s="1"/>
  <c r="L754" i="6" a="1"/>
  <c r="L754" i="6" s="1"/>
  <c r="L746" i="6" a="1"/>
  <c r="L746" i="6" s="1"/>
  <c r="L738" i="6" a="1"/>
  <c r="L738" i="6" s="1"/>
  <c r="L730" i="6" a="1"/>
  <c r="L730" i="6" s="1"/>
  <c r="L722" i="6" a="1"/>
  <c r="L722" i="6" s="1"/>
  <c r="L714" i="6" a="1"/>
  <c r="L714" i="6" s="1"/>
  <c r="L706" i="6" a="1"/>
  <c r="L706" i="6" s="1"/>
  <c r="L698" i="6" a="1"/>
  <c r="L698" i="6" s="1"/>
  <c r="L690" i="6" a="1"/>
  <c r="L690" i="6" s="1"/>
  <c r="L682" i="6" a="1"/>
  <c r="L682" i="6" s="1"/>
  <c r="L674" i="6" a="1"/>
  <c r="L674" i="6" s="1"/>
  <c r="L666" i="6" a="1"/>
  <c r="L666" i="6" s="1"/>
  <c r="L658" i="6" a="1"/>
  <c r="L658" i="6" s="1"/>
  <c r="L650" i="6" a="1"/>
  <c r="L650" i="6" s="1"/>
  <c r="L642" i="6" a="1"/>
  <c r="L642" i="6" s="1"/>
  <c r="L586" i="6" a="1"/>
  <c r="L586" i="6" s="1"/>
  <c r="L578" i="6" a="1"/>
  <c r="L578" i="6" s="1"/>
  <c r="L570" i="6" a="1"/>
  <c r="L570" i="6" s="1"/>
  <c r="L562" i="6" a="1"/>
  <c r="L562" i="6" s="1"/>
  <c r="L554" i="6" a="1"/>
  <c r="L554" i="6" s="1"/>
  <c r="L546" i="6" a="1"/>
  <c r="L546" i="6" s="1"/>
  <c r="L538" i="6" a="1"/>
  <c r="L538" i="6" s="1"/>
  <c r="L530" i="6" a="1"/>
  <c r="L530" i="6" s="1"/>
  <c r="L522" i="6" a="1"/>
  <c r="L522" i="6" s="1"/>
  <c r="L514" i="6" a="1"/>
  <c r="L514" i="6" s="1"/>
  <c r="L506" i="6" a="1"/>
  <c r="L506" i="6" s="1"/>
  <c r="L498" i="6" a="1"/>
  <c r="L498" i="6" s="1"/>
  <c r="L490" i="6" a="1"/>
  <c r="L490" i="6" s="1"/>
  <c r="L482" i="6" a="1"/>
  <c r="L482" i="6" s="1"/>
  <c r="L474" i="6" a="1"/>
  <c r="L474" i="6" s="1"/>
  <c r="L473" i="6" a="1"/>
  <c r="L473" i="6" s="1"/>
  <c r="L466" i="6" a="1"/>
  <c r="L466" i="6" s="1"/>
  <c r="L458" i="6" a="1"/>
  <c r="L458" i="6" s="1"/>
  <c r="L450" i="6" a="1"/>
  <c r="L450" i="6" s="1"/>
  <c r="L442" i="6" a="1"/>
  <c r="L442" i="6" s="1"/>
  <c r="L434" i="6" a="1"/>
  <c r="L434" i="6" s="1"/>
  <c r="L426" i="6" a="1"/>
  <c r="L426" i="6" s="1"/>
  <c r="L418" i="6" a="1"/>
  <c r="L418" i="6" s="1"/>
  <c r="L410" i="6" a="1"/>
  <c r="L410" i="6" s="1"/>
  <c r="L402" i="6" a="1"/>
  <c r="L402" i="6" s="1"/>
  <c r="L394" i="6" a="1"/>
  <c r="L394" i="6" s="1"/>
  <c r="L386" i="6" a="1"/>
  <c r="L386" i="6" s="1"/>
  <c r="L378" i="6" a="1"/>
  <c r="L378" i="6" s="1"/>
  <c r="L362" i="6" a="1"/>
  <c r="L362" i="6" s="1"/>
  <c r="L354" i="6" a="1"/>
  <c r="L354" i="6" s="1"/>
  <c r="L346" i="6" a="1"/>
  <c r="L346" i="6" s="1"/>
  <c r="L338" i="6" a="1"/>
  <c r="L338" i="6" s="1"/>
  <c r="L330" i="6" a="1"/>
  <c r="L330" i="6" s="1"/>
  <c r="L322" i="6" a="1"/>
  <c r="L322" i="6" s="1"/>
  <c r="L314" i="6" a="1"/>
  <c r="L314" i="6" s="1"/>
  <c r="L306" i="6" a="1"/>
  <c r="L306" i="6" s="1"/>
  <c r="L298" i="6" a="1"/>
  <c r="L298" i="6" s="1"/>
  <c r="L290" i="6" a="1"/>
  <c r="L290" i="6" s="1"/>
  <c r="L282" i="6" a="1"/>
  <c r="L282" i="6" s="1"/>
  <c r="L274" i="6" a="1"/>
  <c r="L274" i="6" s="1"/>
  <c r="L266" i="6" a="1"/>
  <c r="L266" i="6" s="1"/>
  <c r="L258" i="6" a="1"/>
  <c r="L258" i="6" s="1"/>
  <c r="L250" i="6" a="1"/>
  <c r="L250" i="6" s="1"/>
  <c r="L234" i="6" a="1"/>
  <c r="L234" i="6" s="1"/>
  <c r="L226" i="6" a="1"/>
  <c r="L226" i="6" s="1"/>
  <c r="L218" i="6" a="1"/>
  <c r="L218" i="6" s="1"/>
  <c r="L210" i="6" a="1"/>
  <c r="L210" i="6" s="1"/>
  <c r="L202" i="6" a="1"/>
  <c r="L202" i="6" s="1"/>
  <c r="L186" i="6" a="1"/>
  <c r="L186" i="6" s="1"/>
  <c r="L178" i="6" a="1"/>
  <c r="L178" i="6" s="1"/>
  <c r="L177" i="6" a="1"/>
  <c r="L177" i="6" s="1"/>
  <c r="L170" i="6" a="1"/>
  <c r="L170" i="6" s="1"/>
  <c r="L162" i="6" a="1"/>
  <c r="L162" i="6" s="1"/>
  <c r="L154" i="6" a="1"/>
  <c r="L154" i="6" s="1"/>
  <c r="L146" i="6" a="1"/>
  <c r="L146" i="6" s="1"/>
  <c r="L138" i="6" a="1"/>
  <c r="L138" i="6" s="1"/>
  <c r="L130" i="6" a="1"/>
  <c r="L130" i="6" s="1"/>
  <c r="L122" i="6" a="1"/>
  <c r="L122" i="6" s="1"/>
  <c r="L114" i="6" a="1"/>
  <c r="L114" i="6" s="1"/>
  <c r="L106" i="6" a="1"/>
  <c r="L106" i="6" s="1"/>
  <c r="L105" i="6" a="1"/>
  <c r="L105" i="6" s="1"/>
  <c r="L99" i="6" a="1"/>
  <c r="L99" i="6" s="1"/>
  <c r="L93" i="6" a="1"/>
  <c r="L93" i="6" s="1"/>
  <c r="L86" i="6" a="1"/>
  <c r="L86" i="6" s="1"/>
  <c r="L58" i="6" a="1"/>
  <c r="L58" i="6" s="1"/>
  <c r="L45" i="6" a="1"/>
  <c r="L45" i="6" s="1"/>
  <c r="L634" i="6" a="1"/>
  <c r="L634" i="6" s="1"/>
  <c r="L561" i="6" a="1"/>
  <c r="L561" i="6" s="1"/>
  <c r="L610" i="6" a="1"/>
  <c r="L610" i="6" s="1"/>
  <c r="L585" i="6" a="1"/>
  <c r="L585" i="6" s="1"/>
  <c r="L553" i="6" a="1"/>
  <c r="L553" i="6" s="1"/>
  <c r="L12" i="6" a="1"/>
  <c r="L12" i="6" s="1"/>
  <c r="L3" i="6" a="1"/>
  <c r="L3" i="6" s="1"/>
  <c r="L265" i="6" a="1"/>
  <c r="L265" i="6" s="1"/>
  <c r="L209" i="6" a="1"/>
  <c r="L209" i="6" s="1"/>
  <c r="L25" i="6" a="1"/>
  <c r="L25" i="6" s="1"/>
  <c r="L745" i="6" a="1"/>
  <c r="L745" i="6" s="1"/>
  <c r="L737" i="6" a="1"/>
  <c r="L737" i="6" s="1"/>
  <c r="L729" i="6" a="1"/>
  <c r="L729" i="6" s="1"/>
  <c r="L721" i="6" a="1"/>
  <c r="L721" i="6" s="1"/>
  <c r="L713" i="6" a="1"/>
  <c r="L713" i="6" s="1"/>
  <c r="L705" i="6" a="1"/>
  <c r="L705" i="6" s="1"/>
  <c r="L697" i="6" a="1"/>
  <c r="L697" i="6" s="1"/>
  <c r="L689" i="6" a="1"/>
  <c r="L689" i="6" s="1"/>
  <c r="L681" i="6" a="1"/>
  <c r="L681" i="6" s="1"/>
  <c r="L673" i="6" a="1"/>
  <c r="L673" i="6" s="1"/>
  <c r="L665" i="6" a="1"/>
  <c r="L665" i="6" s="1"/>
  <c r="L657" i="6" a="1"/>
  <c r="L657" i="6" s="1"/>
  <c r="L649" i="6" a="1"/>
  <c r="L649" i="6" s="1"/>
  <c r="L641" i="6" a="1"/>
  <c r="L641" i="6" s="1"/>
  <c r="L377" i="6" a="1"/>
  <c r="L377" i="6" s="1"/>
  <c r="L369" i="6" a="1"/>
  <c r="L369" i="6" s="1"/>
  <c r="L361" i="6" a="1"/>
  <c r="L361" i="6" s="1"/>
  <c r="L353" i="6" a="1"/>
  <c r="L353" i="6" s="1"/>
  <c r="L337" i="6" a="1"/>
  <c r="L337" i="6" s="1"/>
  <c r="L329" i="6" a="1"/>
  <c r="L329" i="6" s="1"/>
  <c r="L321" i="6" a="1"/>
  <c r="L321" i="6" s="1"/>
  <c r="L313" i="6" a="1"/>
  <c r="L313" i="6" s="1"/>
  <c r="L281" i="6" a="1"/>
  <c r="L281" i="6" s="1"/>
  <c r="L257" i="6" a="1"/>
  <c r="L257" i="6" s="1"/>
  <c r="L225" i="6" a="1"/>
  <c r="L225" i="6" s="1"/>
  <c r="L193" i="6" a="1"/>
  <c r="L193" i="6" s="1"/>
  <c r="L153" i="6" a="1"/>
  <c r="L153" i="6" s="1"/>
  <c r="L145" i="6" a="1"/>
  <c r="L145" i="6" s="1"/>
  <c r="L137" i="6" a="1"/>
  <c r="L137" i="6" s="1"/>
  <c r="L121" i="6" a="1"/>
  <c r="L121" i="6" s="1"/>
  <c r="L92" i="6" a="1"/>
  <c r="L92" i="6" s="1"/>
  <c r="L85" i="6" a="1"/>
  <c r="L85" i="6" s="1"/>
  <c r="L65" i="6" a="1"/>
  <c r="L65" i="6" s="1"/>
  <c r="L52" i="6" a="1"/>
  <c r="L52" i="6" s="1"/>
  <c r="L38" i="6" a="1"/>
  <c r="L38" i="6" s="1"/>
  <c r="L31" i="6" a="1"/>
  <c r="L31" i="6" s="1"/>
  <c r="L23" i="6" a="1"/>
  <c r="L23" i="6" s="1"/>
  <c r="L808" i="6" a="1"/>
  <c r="L808" i="6" s="1"/>
  <c r="L800" i="6" a="1"/>
  <c r="L800" i="6" s="1"/>
  <c r="L792" i="6" a="1"/>
  <c r="L792" i="6" s="1"/>
  <c r="L784" i="6" a="1"/>
  <c r="L784" i="6" s="1"/>
  <c r="L776" i="6" a="1"/>
  <c r="L776" i="6" s="1"/>
  <c r="L768" i="6" a="1"/>
  <c r="L768" i="6" s="1"/>
  <c r="L760" i="6" a="1"/>
  <c r="L760" i="6" s="1"/>
  <c r="L752" i="6" a="1"/>
  <c r="L752" i="6" s="1"/>
  <c r="L744" i="6" a="1"/>
  <c r="L744" i="6" s="1"/>
  <c r="L736" i="6" a="1"/>
  <c r="L736" i="6" s="1"/>
  <c r="L728" i="6" a="1"/>
  <c r="L728" i="6" s="1"/>
  <c r="L720" i="6" a="1"/>
  <c r="L720" i="6" s="1"/>
  <c r="L712" i="6" a="1"/>
  <c r="L712" i="6" s="1"/>
  <c r="L704" i="6" a="1"/>
  <c r="L704" i="6" s="1"/>
  <c r="L696" i="6" a="1"/>
  <c r="L696" i="6" s="1"/>
  <c r="L688" i="6" a="1"/>
  <c r="L688" i="6" s="1"/>
  <c r="L680" i="6" a="1"/>
  <c r="L680" i="6" s="1"/>
  <c r="L672" i="6" a="1"/>
  <c r="L672" i="6" s="1"/>
  <c r="L664" i="6" a="1"/>
  <c r="L664" i="6" s="1"/>
  <c r="L656" i="6" a="1"/>
  <c r="L656" i="6" s="1"/>
  <c r="L648" i="6" a="1"/>
  <c r="L648" i="6" s="1"/>
  <c r="L640" i="6" a="1"/>
  <c r="L640" i="6" s="1"/>
  <c r="L360" i="6" a="1"/>
  <c r="L360" i="6" s="1"/>
  <c r="L336" i="6" a="1"/>
  <c r="L336" i="6" s="1"/>
  <c r="L328" i="6" a="1"/>
  <c r="L328" i="6" s="1"/>
  <c r="L312" i="6" a="1"/>
  <c r="L312" i="6" s="1"/>
  <c r="L280" i="6" a="1"/>
  <c r="L280" i="6" s="1"/>
  <c r="L272" i="6" a="1"/>
  <c r="L272" i="6" s="1"/>
  <c r="L264" i="6" a="1"/>
  <c r="L264" i="6" s="1"/>
  <c r="L256" i="6" a="1"/>
  <c r="L256" i="6" s="1"/>
  <c r="L240" i="6" a="1"/>
  <c r="L240" i="6" s="1"/>
  <c r="L232" i="6" a="1"/>
  <c r="L232" i="6" s="1"/>
  <c r="L224" i="6" a="1"/>
  <c r="L224" i="6" s="1"/>
  <c r="L216" i="6" a="1"/>
  <c r="L216" i="6" s="1"/>
  <c r="L208" i="6" a="1"/>
  <c r="L208" i="6" s="1"/>
  <c r="L200" i="6" a="1"/>
  <c r="L200" i="6" s="1"/>
  <c r="L192" i="6" a="1"/>
  <c r="L192" i="6" s="1"/>
  <c r="L152" i="6" a="1"/>
  <c r="L152" i="6" s="1"/>
  <c r="L128" i="6" a="1"/>
  <c r="L128" i="6" s="1"/>
  <c r="L78" i="6" a="1"/>
  <c r="L78" i="6" s="1"/>
  <c r="L71" i="6" a="1"/>
  <c r="L71" i="6" s="1"/>
  <c r="L57" i="6" a="1"/>
  <c r="L57" i="6" s="1"/>
  <c r="L51" i="6" a="1"/>
  <c r="L51" i="6" s="1"/>
  <c r="L44" i="6" a="1"/>
  <c r="L44" i="6" s="1"/>
  <c r="L37" i="6" a="1"/>
  <c r="L37" i="6" s="1"/>
  <c r="L22" i="6" a="1"/>
  <c r="L22" i="6" s="1"/>
  <c r="G3" i="6" a="1"/>
  <c r="G3" i="6" s="1"/>
  <c r="G11" i="6" a="1"/>
  <c r="G11" i="6" s="1"/>
  <c r="G19" i="6" a="1"/>
  <c r="G19" i="6" s="1"/>
  <c r="G27" i="6" a="1"/>
  <c r="G27" i="6" s="1"/>
  <c r="G35" i="6" a="1"/>
  <c r="G35" i="6" s="1"/>
  <c r="G43" i="6" a="1"/>
  <c r="G43" i="6" s="1"/>
  <c r="G51" i="6" a="1"/>
  <c r="G51" i="6" s="1"/>
  <c r="G59" i="6" a="1"/>
  <c r="G59" i="6" s="1"/>
  <c r="G67" i="6" a="1"/>
  <c r="G67" i="6" s="1"/>
  <c r="G75" i="6" a="1"/>
  <c r="G75" i="6" s="1"/>
  <c r="G83" i="6" a="1"/>
  <c r="G83" i="6" s="1"/>
  <c r="G91" i="6" a="1"/>
  <c r="G91" i="6" s="1"/>
  <c r="G99" i="6" a="1"/>
  <c r="G99" i="6" s="1"/>
  <c r="G12" i="6" a="1"/>
  <c r="G12" i="6" s="1"/>
  <c r="G20" i="6" a="1"/>
  <c r="G20" i="6" s="1"/>
  <c r="G28" i="6" a="1"/>
  <c r="G28" i="6" s="1"/>
  <c r="G36" i="6" a="1"/>
  <c r="G36" i="6" s="1"/>
  <c r="G44" i="6" a="1"/>
  <c r="G44" i="6" s="1"/>
  <c r="G52" i="6" a="1"/>
  <c r="G52" i="6" s="1"/>
  <c r="G60" i="6" a="1"/>
  <c r="G60" i="6" s="1"/>
  <c r="G68" i="6" a="1"/>
  <c r="G68" i="6" s="1"/>
  <c r="G76" i="6" a="1"/>
  <c r="G76" i="6" s="1"/>
  <c r="G84" i="6" a="1"/>
  <c r="G84" i="6" s="1"/>
  <c r="G92" i="6" a="1"/>
  <c r="G92" i="6" s="1"/>
  <c r="G100" i="6" a="1"/>
  <c r="G100" i="6" s="1"/>
  <c r="G18" i="6" a="1"/>
  <c r="G18" i="6" s="1"/>
  <c r="G74" i="6" a="1"/>
  <c r="G74" i="6" s="1"/>
  <c r="G4" i="6" a="1"/>
  <c r="G4" i="6" s="1"/>
  <c r="G5" i="6" a="1"/>
  <c r="G5" i="6" s="1"/>
  <c r="G13" i="6" a="1"/>
  <c r="G13" i="6" s="1"/>
  <c r="G21" i="6" a="1"/>
  <c r="G21" i="6" s="1"/>
  <c r="G29" i="6" a="1"/>
  <c r="G29" i="6" s="1"/>
  <c r="G37" i="6" a="1"/>
  <c r="G37" i="6" s="1"/>
  <c r="G45" i="6" a="1"/>
  <c r="G45" i="6" s="1"/>
  <c r="G53" i="6" a="1"/>
  <c r="G53" i="6" s="1"/>
  <c r="G61" i="6" a="1"/>
  <c r="G61" i="6" s="1"/>
  <c r="G69" i="6" a="1"/>
  <c r="G69" i="6" s="1"/>
  <c r="G77" i="6" a="1"/>
  <c r="G77" i="6" s="1"/>
  <c r="G85" i="6" a="1"/>
  <c r="G85" i="6" s="1"/>
  <c r="G93" i="6" a="1"/>
  <c r="G93" i="6" s="1"/>
  <c r="G101" i="6" a="1"/>
  <c r="G101" i="6" s="1"/>
  <c r="G16" i="6" a="1"/>
  <c r="G16" i="6" s="1"/>
  <c r="G56" i="6" a="1"/>
  <c r="G56" i="6" s="1"/>
  <c r="G80" i="6" a="1"/>
  <c r="G80" i="6" s="1"/>
  <c r="G9" i="6" a="1"/>
  <c r="G9" i="6" s="1"/>
  <c r="G33" i="6" a="1"/>
  <c r="G33" i="6" s="1"/>
  <c r="G41" i="6" a="1"/>
  <c r="G41" i="6" s="1"/>
  <c r="G65" i="6" a="1"/>
  <c r="G65" i="6" s="1"/>
  <c r="G73" i="6" a="1"/>
  <c r="G73" i="6" s="1"/>
  <c r="G97" i="6" a="1"/>
  <c r="G97" i="6" s="1"/>
  <c r="G10" i="6" a="1"/>
  <c r="G10" i="6" s="1"/>
  <c r="G42" i="6" a="1"/>
  <c r="G42" i="6" s="1"/>
  <c r="G50" i="6" a="1"/>
  <c r="G50" i="6" s="1"/>
  <c r="G58" i="6" a="1"/>
  <c r="G58" i="6" s="1"/>
  <c r="G66" i="6" a="1"/>
  <c r="G66" i="6" s="1"/>
  <c r="G82" i="6" a="1"/>
  <c r="G82" i="6" s="1"/>
  <c r="G6" i="6" a="1"/>
  <c r="G6" i="6" s="1"/>
  <c r="G14" i="6" a="1"/>
  <c r="G14" i="6" s="1"/>
  <c r="G22" i="6" a="1"/>
  <c r="G22" i="6" s="1"/>
  <c r="G30" i="6" a="1"/>
  <c r="G30" i="6" s="1"/>
  <c r="G38" i="6" a="1"/>
  <c r="G38" i="6" s="1"/>
  <c r="G46" i="6" a="1"/>
  <c r="G46" i="6" s="1"/>
  <c r="G54" i="6" a="1"/>
  <c r="G54" i="6" s="1"/>
  <c r="G62" i="6" a="1"/>
  <c r="G62" i="6" s="1"/>
  <c r="G70" i="6" a="1"/>
  <c r="G70" i="6" s="1"/>
  <c r="G78" i="6" a="1"/>
  <c r="G78" i="6" s="1"/>
  <c r="G86" i="6" a="1"/>
  <c r="G86" i="6" s="1"/>
  <c r="G94" i="6" a="1"/>
  <c r="G94" i="6" s="1"/>
  <c r="G2" i="6" a="1"/>
  <c r="G2" i="6" s="1"/>
  <c r="G24" i="6" a="1"/>
  <c r="G24" i="6" s="1"/>
  <c r="G64" i="6" a="1"/>
  <c r="G64" i="6" s="1"/>
  <c r="G96" i="6" a="1"/>
  <c r="G96" i="6" s="1"/>
  <c r="G25" i="6" a="1"/>
  <c r="G25" i="6" s="1"/>
  <c r="G49" i="6" a="1"/>
  <c r="G49" i="6" s="1"/>
  <c r="G81" i="6" a="1"/>
  <c r="G81" i="6" s="1"/>
  <c r="G34" i="6" a="1"/>
  <c r="G34" i="6" s="1"/>
  <c r="G90" i="6" a="1"/>
  <c r="G90" i="6" s="1"/>
  <c r="G7" i="6" a="1"/>
  <c r="G7" i="6" s="1"/>
  <c r="G15" i="6" a="1"/>
  <c r="G15" i="6" s="1"/>
  <c r="G23" i="6" a="1"/>
  <c r="G23" i="6" s="1"/>
  <c r="G31" i="6" a="1"/>
  <c r="G31" i="6" s="1"/>
  <c r="G39" i="6" a="1"/>
  <c r="G39" i="6" s="1"/>
  <c r="G47" i="6" a="1"/>
  <c r="G47" i="6" s="1"/>
  <c r="G55" i="6" a="1"/>
  <c r="G55" i="6" s="1"/>
  <c r="G63" i="6" a="1"/>
  <c r="G63" i="6" s="1"/>
  <c r="G71" i="6" a="1"/>
  <c r="G71" i="6" s="1"/>
  <c r="G79" i="6" a="1"/>
  <c r="G79" i="6" s="1"/>
  <c r="G87" i="6" a="1"/>
  <c r="G87" i="6" s="1"/>
  <c r="G95" i="6" a="1"/>
  <c r="G95" i="6" s="1"/>
  <c r="G8" i="6" a="1"/>
  <c r="G8" i="6" s="1"/>
  <c r="G32" i="6" a="1"/>
  <c r="G32" i="6" s="1"/>
  <c r="G40" i="6" a="1"/>
  <c r="G40" i="6" s="1"/>
  <c r="G48" i="6" a="1"/>
  <c r="G48" i="6" s="1"/>
  <c r="G72" i="6" a="1"/>
  <c r="G72" i="6" s="1"/>
  <c r="G88" i="6" a="1"/>
  <c r="G88" i="6" s="1"/>
  <c r="G17" i="6" a="1"/>
  <c r="G17" i="6" s="1"/>
  <c r="G57" i="6" a="1"/>
  <c r="G57" i="6" s="1"/>
  <c r="G89" i="6" a="1"/>
  <c r="G89" i="6" s="1"/>
  <c r="G26" i="6" a="1"/>
  <c r="G26" i="6" s="1"/>
  <c r="G98" i="6" a="1"/>
  <c r="G98" i="6" s="1"/>
  <c r="O4" i="6" l="1"/>
  <c r="O5" i="6"/>
  <c r="O3" i="6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O6" i="6" l="1"/>
  <c r="P3" i="6" s="1"/>
  <c r="R47" i="4" a="1"/>
  <c r="R47" i="4" s="1"/>
  <c r="Q47" i="4" a="1"/>
  <c r="Q47" i="4" s="1"/>
  <c r="P47" i="4" a="1"/>
  <c r="P47" i="4" s="1"/>
  <c r="O47" i="4" a="1"/>
  <c r="O47" i="4" s="1"/>
  <c r="N47" i="4" a="1"/>
  <c r="N47" i="4" s="1"/>
  <c r="M47" i="4" a="1"/>
  <c r="M47" i="4" s="1"/>
  <c r="L47" i="4" a="1"/>
  <c r="L47" i="4" s="1"/>
  <c r="K47" i="4" a="1"/>
  <c r="K47" i="4" s="1"/>
  <c r="J47" i="4" a="1"/>
  <c r="J47" i="4" s="1"/>
  <c r="I47" i="4" a="1"/>
  <c r="I47" i="4" s="1"/>
  <c r="H47" i="4" a="1"/>
  <c r="H47" i="4" s="1"/>
  <c r="G47" i="4" a="1"/>
  <c r="G47" i="4" s="1"/>
  <c r="F47" i="4" a="1"/>
  <c r="F47" i="4" s="1"/>
  <c r="E47" i="4" a="1"/>
  <c r="E47" i="4" s="1"/>
  <c r="C45" i="4"/>
  <c r="C44" i="4"/>
  <c r="C43" i="4"/>
  <c r="C42" i="4"/>
  <c r="C41" i="4"/>
  <c r="C40" i="4"/>
  <c r="C39" i="4"/>
  <c r="F38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47" i="3"/>
  <c r="F38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3" i="3"/>
  <c r="R47" i="3" a="1"/>
  <c r="R47" i="3" s="1"/>
  <c r="Q47" i="3" a="1"/>
  <c r="Q47" i="3" s="1"/>
  <c r="P47" i="3" a="1"/>
  <c r="P47" i="3" s="1"/>
  <c r="O47" i="3" a="1"/>
  <c r="O47" i="3" s="1"/>
  <c r="N47" i="3" a="1"/>
  <c r="N47" i="3" s="1"/>
  <c r="M47" i="3" a="1"/>
  <c r="M47" i="3" s="1"/>
  <c r="L47" i="3" a="1"/>
  <c r="L47" i="3" s="1"/>
  <c r="K47" i="3" a="1"/>
  <c r="K47" i="3" s="1"/>
  <c r="J47" i="3" a="1"/>
  <c r="J47" i="3" s="1"/>
  <c r="I47" i="3" a="1"/>
  <c r="I47" i="3" s="1"/>
  <c r="H47" i="3" a="1"/>
  <c r="H47" i="3" s="1"/>
  <c r="G47" i="3" a="1"/>
  <c r="G47" i="3" s="1"/>
  <c r="F47" i="3" a="1"/>
  <c r="F47" i="3" s="1"/>
  <c r="E47" i="3" a="1"/>
  <c r="E47" i="3" s="1"/>
  <c r="U13" i="2"/>
  <c r="U12" i="2"/>
  <c r="T12" i="2"/>
  <c r="U11" i="2"/>
  <c r="T11" i="2"/>
  <c r="S11" i="2"/>
  <c r="E8" i="2"/>
  <c r="E12" i="2" s="1"/>
  <c r="D8" i="2"/>
  <c r="D13" i="2" s="1"/>
  <c r="C8" i="2"/>
  <c r="C16" i="2" s="1"/>
  <c r="B8" i="2"/>
  <c r="B15" i="2" s="1"/>
  <c r="G3" i="2"/>
  <c r="U34" i="1"/>
  <c r="T33" i="1"/>
  <c r="S32" i="1"/>
  <c r="R31" i="1"/>
  <c r="T34" i="1"/>
  <c r="S34" i="1"/>
  <c r="R34" i="1"/>
  <c r="S33" i="1"/>
  <c r="R33" i="1"/>
  <c r="R32" i="1"/>
  <c r="L15" i="2"/>
  <c r="G15" i="2"/>
  <c r="W15" i="2"/>
  <c r="L22" i="2"/>
  <c r="X11" i="2"/>
  <c r="E14" i="2" l="1"/>
  <c r="E13" i="2"/>
  <c r="E11" i="2"/>
  <c r="D14" i="2"/>
  <c r="C15" i="2"/>
  <c r="D11" i="2"/>
  <c r="D15" i="2"/>
  <c r="D16" i="2"/>
  <c r="P4" i="6"/>
  <c r="P5" i="6"/>
  <c r="T75" i="4"/>
  <c r="T47" i="4"/>
  <c r="T52" i="4"/>
  <c r="T60" i="4"/>
  <c r="T68" i="4"/>
  <c r="T76" i="4"/>
  <c r="T53" i="4"/>
  <c r="T61" i="4"/>
  <c r="T69" i="4"/>
  <c r="T54" i="4"/>
  <c r="T62" i="4"/>
  <c r="T70" i="4"/>
  <c r="T55" i="4"/>
  <c r="T63" i="4"/>
  <c r="T71" i="4"/>
  <c r="T48" i="4"/>
  <c r="T56" i="4"/>
  <c r="T64" i="4"/>
  <c r="T72" i="4"/>
  <c r="T49" i="4"/>
  <c r="T57" i="4"/>
  <c r="T65" i="4"/>
  <c r="T73" i="4"/>
  <c r="T50" i="4"/>
  <c r="T58" i="4"/>
  <c r="T66" i="4"/>
  <c r="T74" i="4"/>
  <c r="T51" i="4"/>
  <c r="T59" i="4"/>
  <c r="T67" i="4"/>
  <c r="E16" i="2"/>
  <c r="E15" i="2"/>
  <c r="B12" i="2"/>
  <c r="C12" i="2"/>
  <c r="B13" i="2"/>
  <c r="D12" i="2"/>
  <c r="C13" i="2"/>
  <c r="B14" i="2"/>
  <c r="B16" i="2"/>
  <c r="B11" i="2"/>
  <c r="C11" i="2"/>
  <c r="C14" i="2"/>
  <c r="P6" i="6" l="1"/>
  <c r="Y14" i="2"/>
  <c r="T13" i="2"/>
  <c r="S12" i="2"/>
  <c r="D17" i="2"/>
  <c r="U14" i="2"/>
  <c r="R11" i="2"/>
  <c r="Z14" i="2"/>
  <c r="N29" i="4"/>
  <c r="F29" i="4"/>
  <c r="M29" i="4"/>
  <c r="E29" i="4"/>
  <c r="L29" i="4"/>
  <c r="K29" i="4"/>
  <c r="R29" i="4"/>
  <c r="J29" i="4"/>
  <c r="Q29" i="4"/>
  <c r="I29" i="4"/>
  <c r="P29" i="4"/>
  <c r="O29" i="4"/>
  <c r="H29" i="4"/>
  <c r="G29" i="4"/>
  <c r="L4" i="4"/>
  <c r="R4" i="4"/>
  <c r="J4" i="4"/>
  <c r="P4" i="4"/>
  <c r="H4" i="4"/>
  <c r="G4" i="4"/>
  <c r="F4" i="4"/>
  <c r="Q4" i="4"/>
  <c r="E4" i="4"/>
  <c r="O4" i="4"/>
  <c r="N4" i="4"/>
  <c r="K4" i="4"/>
  <c r="M4" i="4"/>
  <c r="I4" i="4"/>
  <c r="O23" i="4"/>
  <c r="G23" i="4"/>
  <c r="N23" i="4"/>
  <c r="F23" i="4"/>
  <c r="M23" i="4"/>
  <c r="E23" i="4"/>
  <c r="L23" i="4"/>
  <c r="K23" i="4"/>
  <c r="R23" i="4"/>
  <c r="Q23" i="4"/>
  <c r="P23" i="4"/>
  <c r="J23" i="4"/>
  <c r="H23" i="4"/>
  <c r="I23" i="4"/>
  <c r="P24" i="4"/>
  <c r="H24" i="4"/>
  <c r="O24" i="4"/>
  <c r="G24" i="4"/>
  <c r="N24" i="4"/>
  <c r="F24" i="4"/>
  <c r="M24" i="4"/>
  <c r="E24" i="4"/>
  <c r="L24" i="4"/>
  <c r="R24" i="4"/>
  <c r="Q24" i="4"/>
  <c r="J24" i="4"/>
  <c r="I24" i="4"/>
  <c r="K24" i="4"/>
  <c r="P16" i="4"/>
  <c r="H16" i="4"/>
  <c r="O16" i="4"/>
  <c r="G16" i="4"/>
  <c r="N16" i="4"/>
  <c r="F16" i="4"/>
  <c r="L16" i="4"/>
  <c r="R16" i="4"/>
  <c r="Q16" i="4"/>
  <c r="M16" i="4"/>
  <c r="K16" i="4"/>
  <c r="J16" i="4"/>
  <c r="E16" i="4"/>
  <c r="I16" i="4"/>
  <c r="L27" i="4"/>
  <c r="K27" i="4"/>
  <c r="R27" i="4"/>
  <c r="J27" i="4"/>
  <c r="Q27" i="4"/>
  <c r="I27" i="4"/>
  <c r="P27" i="4"/>
  <c r="H27" i="4"/>
  <c r="O27" i="4"/>
  <c r="G27" i="4"/>
  <c r="N27" i="4"/>
  <c r="F27" i="4"/>
  <c r="E27" i="4"/>
  <c r="M27" i="4"/>
  <c r="M21" i="4"/>
  <c r="E21" i="4"/>
  <c r="L21" i="4"/>
  <c r="K21" i="4"/>
  <c r="Q21" i="4"/>
  <c r="I21" i="4"/>
  <c r="R21" i="4"/>
  <c r="P21" i="4"/>
  <c r="F21" i="4"/>
  <c r="O21" i="4"/>
  <c r="N21" i="4"/>
  <c r="J21" i="4"/>
  <c r="G21" i="4"/>
  <c r="H21" i="4"/>
  <c r="K11" i="4"/>
  <c r="R11" i="4"/>
  <c r="J11" i="4"/>
  <c r="Q11" i="4"/>
  <c r="I11" i="4"/>
  <c r="O11" i="4"/>
  <c r="G11" i="4"/>
  <c r="E11" i="4"/>
  <c r="P11" i="4"/>
  <c r="N11" i="4"/>
  <c r="F11" i="4"/>
  <c r="M11" i="4"/>
  <c r="H11" i="4"/>
  <c r="L11" i="4"/>
  <c r="M5" i="4"/>
  <c r="E5" i="4"/>
  <c r="L5" i="4"/>
  <c r="K5" i="4"/>
  <c r="Q5" i="4"/>
  <c r="I5" i="4"/>
  <c r="F5" i="4"/>
  <c r="R5" i="4"/>
  <c r="G5" i="4"/>
  <c r="P5" i="4"/>
  <c r="O5" i="4"/>
  <c r="N5" i="4"/>
  <c r="H5" i="4"/>
  <c r="J5" i="4"/>
  <c r="O30" i="4"/>
  <c r="G30" i="4"/>
  <c r="N30" i="4"/>
  <c r="F30" i="4"/>
  <c r="M30" i="4"/>
  <c r="E30" i="4"/>
  <c r="L30" i="4"/>
  <c r="K30" i="4"/>
  <c r="R30" i="4"/>
  <c r="J30" i="4"/>
  <c r="H30" i="4"/>
  <c r="P30" i="4"/>
  <c r="I30" i="4"/>
  <c r="Q30" i="4"/>
  <c r="M28" i="4"/>
  <c r="E28" i="4"/>
  <c r="L28" i="4"/>
  <c r="K28" i="4"/>
  <c r="R28" i="4"/>
  <c r="J28" i="4"/>
  <c r="Q28" i="4"/>
  <c r="I28" i="4"/>
  <c r="P28" i="4"/>
  <c r="H28" i="4"/>
  <c r="N28" i="4"/>
  <c r="G28" i="4"/>
  <c r="F28" i="4"/>
  <c r="O28" i="4"/>
  <c r="R18" i="4"/>
  <c r="J18" i="4"/>
  <c r="Q18" i="4"/>
  <c r="I18" i="4"/>
  <c r="P18" i="4"/>
  <c r="H18" i="4"/>
  <c r="N18" i="4"/>
  <c r="F18" i="4"/>
  <c r="E18" i="4"/>
  <c r="O18" i="4"/>
  <c r="M18" i="4"/>
  <c r="L18" i="4"/>
  <c r="G18" i="4"/>
  <c r="K18" i="4"/>
  <c r="P8" i="4"/>
  <c r="H8" i="4"/>
  <c r="O8" i="4"/>
  <c r="G8" i="4"/>
  <c r="N8" i="4"/>
  <c r="F8" i="4"/>
  <c r="L8" i="4"/>
  <c r="R8" i="4"/>
  <c r="Q8" i="4"/>
  <c r="M8" i="4"/>
  <c r="K8" i="4"/>
  <c r="J8" i="4"/>
  <c r="E8" i="4"/>
  <c r="I8" i="4"/>
  <c r="N6" i="4"/>
  <c r="F6" i="4"/>
  <c r="M6" i="4"/>
  <c r="L6" i="4"/>
  <c r="R6" i="4"/>
  <c r="J6" i="4"/>
  <c r="Q6" i="4"/>
  <c r="P6" i="4"/>
  <c r="E6" i="4"/>
  <c r="O6" i="4"/>
  <c r="K6" i="4"/>
  <c r="I6" i="4"/>
  <c r="G6" i="4"/>
  <c r="H6" i="4"/>
  <c r="Q9" i="4"/>
  <c r="I9" i="4"/>
  <c r="P9" i="4"/>
  <c r="H9" i="4"/>
  <c r="O9" i="4"/>
  <c r="G9" i="4"/>
  <c r="M9" i="4"/>
  <c r="E9" i="4"/>
  <c r="R9" i="4"/>
  <c r="N9" i="4"/>
  <c r="L9" i="4"/>
  <c r="K9" i="4"/>
  <c r="F9" i="4"/>
  <c r="J9" i="4"/>
  <c r="Q32" i="4"/>
  <c r="I32" i="4"/>
  <c r="P32" i="4"/>
  <c r="H32" i="4"/>
  <c r="O32" i="4"/>
  <c r="G32" i="4"/>
  <c r="N32" i="4"/>
  <c r="F32" i="4"/>
  <c r="M32" i="4"/>
  <c r="E32" i="4"/>
  <c r="L32" i="4"/>
  <c r="R32" i="4"/>
  <c r="J32" i="4"/>
  <c r="K32" i="4"/>
  <c r="M13" i="4"/>
  <c r="E13" i="4"/>
  <c r="L13" i="4"/>
  <c r="K13" i="4"/>
  <c r="Q13" i="4"/>
  <c r="I13" i="4"/>
  <c r="R13" i="4"/>
  <c r="P13" i="4"/>
  <c r="O13" i="4"/>
  <c r="N13" i="4"/>
  <c r="F13" i="4"/>
  <c r="J13" i="4"/>
  <c r="G13" i="4"/>
  <c r="H13" i="4"/>
  <c r="O7" i="4"/>
  <c r="G7" i="4"/>
  <c r="N7" i="4"/>
  <c r="F7" i="4"/>
  <c r="M7" i="4"/>
  <c r="E7" i="4"/>
  <c r="K7" i="4"/>
  <c r="R7" i="4"/>
  <c r="Q7" i="4"/>
  <c r="P7" i="4"/>
  <c r="L7" i="4"/>
  <c r="J7" i="4"/>
  <c r="H7" i="4"/>
  <c r="I7" i="4"/>
  <c r="N22" i="4"/>
  <c r="F22" i="4"/>
  <c r="M22" i="4"/>
  <c r="E22" i="4"/>
  <c r="L22" i="4"/>
  <c r="R22" i="4"/>
  <c r="J22" i="4"/>
  <c r="Q22" i="4"/>
  <c r="P22" i="4"/>
  <c r="O22" i="4"/>
  <c r="K22" i="4"/>
  <c r="I22" i="4"/>
  <c r="G22" i="4"/>
  <c r="H22" i="4"/>
  <c r="L20" i="4"/>
  <c r="K20" i="4"/>
  <c r="R20" i="4"/>
  <c r="J20" i="4"/>
  <c r="P20" i="4"/>
  <c r="H20" i="4"/>
  <c r="E20" i="4"/>
  <c r="Q20" i="4"/>
  <c r="O20" i="4"/>
  <c r="N20" i="4"/>
  <c r="F20" i="4"/>
  <c r="M20" i="4"/>
  <c r="G20" i="4"/>
  <c r="I20" i="4"/>
  <c r="R10" i="4"/>
  <c r="J10" i="4"/>
  <c r="Q10" i="4"/>
  <c r="I10" i="4"/>
  <c r="P10" i="4"/>
  <c r="H10" i="4"/>
  <c r="N10" i="4"/>
  <c r="F10" i="4"/>
  <c r="O10" i="4"/>
  <c r="M10" i="4"/>
  <c r="E10" i="4"/>
  <c r="L10" i="4"/>
  <c r="G10" i="4"/>
  <c r="K10" i="4"/>
  <c r="M3" i="4"/>
  <c r="E3" i="4"/>
  <c r="K3" i="4"/>
  <c r="Q3" i="4"/>
  <c r="I3" i="4"/>
  <c r="N3" i="4"/>
  <c r="L3" i="4"/>
  <c r="O3" i="4"/>
  <c r="J3" i="4"/>
  <c r="H3" i="4"/>
  <c r="G3" i="4"/>
  <c r="P3" i="4"/>
  <c r="R3" i="4"/>
  <c r="F3" i="4"/>
  <c r="Q17" i="4"/>
  <c r="I17" i="4"/>
  <c r="P17" i="4"/>
  <c r="H17" i="4"/>
  <c r="O17" i="4"/>
  <c r="G17" i="4"/>
  <c r="M17" i="4"/>
  <c r="E17" i="4"/>
  <c r="R17" i="4"/>
  <c r="N17" i="4"/>
  <c r="L17" i="4"/>
  <c r="K17" i="4"/>
  <c r="F17" i="4"/>
  <c r="J17" i="4"/>
  <c r="K19" i="4"/>
  <c r="R19" i="4"/>
  <c r="J19" i="4"/>
  <c r="Q19" i="4"/>
  <c r="I19" i="4"/>
  <c r="O19" i="4"/>
  <c r="G19" i="4"/>
  <c r="E19" i="4"/>
  <c r="P19" i="4"/>
  <c r="N19" i="4"/>
  <c r="M19" i="4"/>
  <c r="H19" i="4"/>
  <c r="F19" i="4"/>
  <c r="L19" i="4"/>
  <c r="O15" i="4"/>
  <c r="G15" i="4"/>
  <c r="N15" i="4"/>
  <c r="F15" i="4"/>
  <c r="M15" i="4"/>
  <c r="E15" i="4"/>
  <c r="K15" i="4"/>
  <c r="R15" i="4"/>
  <c r="Q15" i="4"/>
  <c r="P15" i="4"/>
  <c r="L15" i="4"/>
  <c r="J15" i="4"/>
  <c r="H15" i="4"/>
  <c r="I15" i="4"/>
  <c r="R26" i="4"/>
  <c r="J26" i="4"/>
  <c r="Q26" i="4"/>
  <c r="I26" i="4"/>
  <c r="P26" i="4"/>
  <c r="H26" i="4"/>
  <c r="O26" i="4"/>
  <c r="G26" i="4"/>
  <c r="N26" i="4"/>
  <c r="F26" i="4"/>
  <c r="M26" i="4"/>
  <c r="L26" i="4"/>
  <c r="K26" i="4"/>
  <c r="E26" i="4"/>
  <c r="N14" i="4"/>
  <c r="F14" i="4"/>
  <c r="M14" i="4"/>
  <c r="E14" i="4"/>
  <c r="L14" i="4"/>
  <c r="R14" i="4"/>
  <c r="J14" i="4"/>
  <c r="Q14" i="4"/>
  <c r="P14" i="4"/>
  <c r="O14" i="4"/>
  <c r="K14" i="4"/>
  <c r="I14" i="4"/>
  <c r="G14" i="4"/>
  <c r="H14" i="4"/>
  <c r="L12" i="4"/>
  <c r="K12" i="4"/>
  <c r="R12" i="4"/>
  <c r="J12" i="4"/>
  <c r="P12" i="4"/>
  <c r="H12" i="4"/>
  <c r="E12" i="4"/>
  <c r="Q12" i="4"/>
  <c r="O12" i="4"/>
  <c r="N12" i="4"/>
  <c r="F12" i="4"/>
  <c r="M12" i="4"/>
  <c r="G12" i="4"/>
  <c r="I12" i="4"/>
  <c r="Q25" i="4"/>
  <c r="I25" i="4"/>
  <c r="P25" i="4"/>
  <c r="H25" i="4"/>
  <c r="O25" i="4"/>
  <c r="G25" i="4"/>
  <c r="N25" i="4"/>
  <c r="F25" i="4"/>
  <c r="M25" i="4"/>
  <c r="E25" i="4"/>
  <c r="K25" i="4"/>
  <c r="J25" i="4"/>
  <c r="L25" i="4"/>
  <c r="R25" i="4"/>
  <c r="P31" i="4"/>
  <c r="H31" i="4"/>
  <c r="O31" i="4"/>
  <c r="G31" i="4"/>
  <c r="N31" i="4"/>
  <c r="F31" i="4"/>
  <c r="M31" i="4"/>
  <c r="E31" i="4"/>
  <c r="L31" i="4"/>
  <c r="K31" i="4"/>
  <c r="R31" i="4"/>
  <c r="Q31" i="4"/>
  <c r="J31" i="4"/>
  <c r="I31" i="4"/>
  <c r="X13" i="2"/>
  <c r="X12" i="2"/>
  <c r="C17" i="2"/>
  <c r="X14" i="2" s="1"/>
  <c r="E17" i="2"/>
  <c r="W11" i="2"/>
  <c r="L18" i="2" a="1"/>
  <c r="L18" i="2" s="1"/>
  <c r="G11" i="2" a="1"/>
  <c r="G11" i="2" s="1"/>
  <c r="L11" i="2" s="1" a="1"/>
  <c r="L11" i="2" s="1"/>
  <c r="W14" i="2"/>
  <c r="W13" i="2"/>
  <c r="W12" i="2"/>
  <c r="B17" i="2"/>
  <c r="Y13" i="2"/>
  <c r="AJ3" i="2" a="1"/>
  <c r="AC3" i="2" a="1"/>
  <c r="AJ3" i="2" l="1"/>
  <c r="AK13" i="2" a="1"/>
  <c r="AK13" i="2" s="1"/>
  <c r="AC3" i="2"/>
  <c r="AC13" i="2" s="1" a="1"/>
  <c r="AC13" i="2" s="1"/>
  <c r="U3" i="4" a="1"/>
  <c r="U3" i="4" s="1"/>
  <c r="U16" i="1"/>
  <c r="T15" i="1"/>
  <c r="S14" i="1"/>
  <c r="R13" i="1"/>
  <c r="T16" i="1"/>
  <c r="S16" i="1"/>
  <c r="R16" i="1"/>
  <c r="S15" i="1"/>
  <c r="R15" i="1"/>
  <c r="E15" i="1"/>
  <c r="N10" i="1" s="1"/>
  <c r="D15" i="1"/>
  <c r="B15" i="1"/>
  <c r="K8" i="1" s="1"/>
  <c r="A15" i="1"/>
  <c r="J9" i="1" s="1"/>
  <c r="R14" i="1"/>
  <c r="E14" i="1"/>
  <c r="D14" i="1"/>
  <c r="B14" i="1"/>
  <c r="A14" i="1"/>
  <c r="X3" i="1" s="1"/>
  <c r="AD3" i="1" s="1"/>
  <c r="E13" i="1"/>
  <c r="D13" i="1"/>
  <c r="B13" i="1"/>
  <c r="A13" i="1"/>
  <c r="D12" i="1"/>
  <c r="B12" i="1"/>
  <c r="D11" i="1"/>
  <c r="B11" i="1"/>
  <c r="J8" i="1"/>
  <c r="K5" i="1"/>
  <c r="J5" i="1"/>
  <c r="AC20" i="2" l="1" a="1"/>
  <c r="AC20" i="2" s="1"/>
  <c r="AH20" i="2" a="1"/>
  <c r="AH20" i="2" s="1"/>
  <c r="J6" i="1"/>
  <c r="AA8" i="1"/>
  <c r="AF8" i="1" s="1"/>
  <c r="X8" i="1"/>
  <c r="AD8" i="1" s="1"/>
  <c r="AA7" i="1"/>
  <c r="AF7" i="1" s="1"/>
  <c r="AB4" i="1"/>
  <c r="AG4" i="1" s="1"/>
  <c r="AB8" i="1"/>
  <c r="AG8" i="1" s="1"/>
  <c r="Y7" i="1"/>
  <c r="AE7" i="1" s="1"/>
  <c r="K2" i="1"/>
  <c r="K6" i="1"/>
  <c r="K9" i="1"/>
  <c r="K3" i="1"/>
  <c r="X9" i="1"/>
  <c r="AD9" i="1" s="1"/>
  <c r="K10" i="1"/>
  <c r="K4" i="1"/>
  <c r="AB7" i="1"/>
  <c r="AG7" i="1" s="1"/>
  <c r="M10" i="1"/>
  <c r="K7" i="1"/>
  <c r="Y3" i="1"/>
  <c r="AE3" i="1" s="1"/>
  <c r="M2" i="1"/>
  <c r="M5" i="1"/>
  <c r="AB10" i="1"/>
  <c r="AG10" i="1" s="1"/>
  <c r="M6" i="1"/>
  <c r="AA3" i="1"/>
  <c r="AF3" i="1" s="1"/>
  <c r="AA6" i="1"/>
  <c r="AF6" i="1" s="1"/>
  <c r="AA2" i="1"/>
  <c r="AF2" i="1" s="1"/>
  <c r="Y5" i="1"/>
  <c r="AE5" i="1" s="1"/>
  <c r="AB6" i="1"/>
  <c r="AG6" i="1" s="1"/>
  <c r="M8" i="1"/>
  <c r="Y9" i="1"/>
  <c r="AE9" i="1" s="1"/>
  <c r="AB2" i="1"/>
  <c r="AG2" i="1" s="1"/>
  <c r="M4" i="1"/>
  <c r="AA5" i="1"/>
  <c r="AF5" i="1" s="1"/>
  <c r="AA9" i="1"/>
  <c r="AF9" i="1" s="1"/>
  <c r="Y10" i="1"/>
  <c r="AE10" i="1" s="1"/>
  <c r="M9" i="1"/>
  <c r="AA10" i="1"/>
  <c r="AF10" i="1" s="1"/>
  <c r="AB3" i="1"/>
  <c r="AG3" i="1" s="1"/>
  <c r="Y4" i="1"/>
  <c r="AE4" i="1" s="1"/>
  <c r="AB5" i="1"/>
  <c r="AG5" i="1" s="1"/>
  <c r="M7" i="1"/>
  <c r="Y8" i="1"/>
  <c r="AE8" i="1" s="1"/>
  <c r="AB9" i="1"/>
  <c r="AG9" i="1" s="1"/>
  <c r="Y6" i="1"/>
  <c r="AE6" i="1" s="1"/>
  <c r="Y2" i="1"/>
  <c r="AE2" i="1" s="1"/>
  <c r="M3" i="1"/>
  <c r="AA4" i="1"/>
  <c r="AF4" i="1" s="1"/>
  <c r="X2" i="1"/>
  <c r="AD2" i="1" s="1"/>
  <c r="J7" i="1"/>
  <c r="X10" i="1"/>
  <c r="AD10" i="1" s="1"/>
  <c r="J4" i="1"/>
  <c r="X7" i="1"/>
  <c r="AD7" i="1" s="1"/>
  <c r="J3" i="1"/>
  <c r="X6" i="1"/>
  <c r="AD6" i="1" s="1"/>
  <c r="J2" i="1"/>
  <c r="X5" i="1"/>
  <c r="AD5" i="1" s="1"/>
  <c r="J10" i="1"/>
  <c r="X4" i="1"/>
  <c r="AD4" i="1" s="1"/>
  <c r="N2" i="1"/>
  <c r="N3" i="1"/>
  <c r="N4" i="1"/>
  <c r="N5" i="1"/>
  <c r="N6" i="1"/>
  <c r="N7" i="1"/>
  <c r="N8" i="1"/>
  <c r="N9" i="1"/>
  <c r="J13" i="1" l="1"/>
  <c r="K14" i="1"/>
  <c r="AE14" i="1"/>
  <c r="AF13" i="1" s="1"/>
  <c r="AE13" i="1"/>
  <c r="AE15" i="1"/>
  <c r="AG13" i="1" s="1"/>
  <c r="AE16" i="1"/>
  <c r="AH13" i="1" s="1"/>
  <c r="AG15" i="1"/>
  <c r="AG16" i="1"/>
  <c r="AH15" i="1" s="1"/>
  <c r="AF15" i="1"/>
  <c r="AG14" i="1" s="1"/>
  <c r="AF14" i="1"/>
  <c r="AF16" i="1"/>
  <c r="AH14" i="1" s="1"/>
  <c r="AH16" i="1"/>
  <c r="M15" i="1"/>
  <c r="K13" i="1"/>
  <c r="M13" i="1"/>
  <c r="K15" i="1"/>
  <c r="AA11" i="1"/>
  <c r="Y15" i="1"/>
  <c r="X15" i="1"/>
  <c r="M14" i="1"/>
  <c r="Y14" i="1"/>
  <c r="K12" i="1"/>
  <c r="AB13" i="1"/>
  <c r="X14" i="1"/>
  <c r="AB15" i="1"/>
  <c r="Y13" i="1"/>
  <c r="M11" i="1"/>
  <c r="AA12" i="1"/>
  <c r="AA13" i="1"/>
  <c r="AA14" i="1"/>
  <c r="AA15" i="1"/>
  <c r="J15" i="1"/>
  <c r="AB14" i="1"/>
  <c r="X13" i="1"/>
  <c r="Y11" i="1"/>
  <c r="Y12" i="1"/>
  <c r="J14" i="1"/>
  <c r="K11" i="1"/>
  <c r="N15" i="1"/>
  <c r="N14" i="1"/>
  <c r="N13" i="1"/>
  <c r="M1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81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  <bk>
      <extLst>
        <ext uri="{3e2802c4-a4d2-4d8b-9148-e3be6c30e623}">
          <xlrd:rvb i="126"/>
        </ext>
      </extLst>
    </bk>
    <bk>
      <extLst>
        <ext uri="{3e2802c4-a4d2-4d8b-9148-e3be6c30e623}">
          <xlrd:rvb i="127"/>
        </ext>
      </extLst>
    </bk>
    <bk>
      <extLst>
        <ext uri="{3e2802c4-a4d2-4d8b-9148-e3be6c30e623}">
          <xlrd:rvb i="128"/>
        </ext>
      </extLst>
    </bk>
    <bk>
      <extLst>
        <ext uri="{3e2802c4-a4d2-4d8b-9148-e3be6c30e623}">
          <xlrd:rvb i="129"/>
        </ext>
      </extLst>
    </bk>
    <bk>
      <extLst>
        <ext uri="{3e2802c4-a4d2-4d8b-9148-e3be6c30e623}">
          <xlrd:rvb i="130"/>
        </ext>
      </extLst>
    </bk>
    <bk>
      <extLst>
        <ext uri="{3e2802c4-a4d2-4d8b-9148-e3be6c30e623}">
          <xlrd:rvb i="131"/>
        </ext>
      </extLst>
    </bk>
    <bk>
      <extLst>
        <ext uri="{3e2802c4-a4d2-4d8b-9148-e3be6c30e623}">
          <xlrd:rvb i="132"/>
        </ext>
      </extLst>
    </bk>
    <bk>
      <extLst>
        <ext uri="{3e2802c4-a4d2-4d8b-9148-e3be6c30e623}">
          <xlrd:rvb i="133"/>
        </ext>
      </extLst>
    </bk>
    <bk>
      <extLst>
        <ext uri="{3e2802c4-a4d2-4d8b-9148-e3be6c30e623}">
          <xlrd:rvb i="134"/>
        </ext>
      </extLst>
    </bk>
    <bk>
      <extLst>
        <ext uri="{3e2802c4-a4d2-4d8b-9148-e3be6c30e623}">
          <xlrd:rvb i="135"/>
        </ext>
      </extLst>
    </bk>
    <bk>
      <extLst>
        <ext uri="{3e2802c4-a4d2-4d8b-9148-e3be6c30e623}">
          <xlrd:rvb i="136"/>
        </ext>
      </extLst>
    </bk>
    <bk>
      <extLst>
        <ext uri="{3e2802c4-a4d2-4d8b-9148-e3be6c30e623}">
          <xlrd:rvb i="137"/>
        </ext>
      </extLst>
    </bk>
    <bk>
      <extLst>
        <ext uri="{3e2802c4-a4d2-4d8b-9148-e3be6c30e623}">
          <xlrd:rvb i="138"/>
        </ext>
      </extLst>
    </bk>
    <bk>
      <extLst>
        <ext uri="{3e2802c4-a4d2-4d8b-9148-e3be6c30e623}">
          <xlrd:rvb i="139"/>
        </ext>
      </extLst>
    </bk>
    <bk>
      <extLst>
        <ext uri="{3e2802c4-a4d2-4d8b-9148-e3be6c30e623}">
          <xlrd:rvb i="140"/>
        </ext>
      </extLst>
    </bk>
    <bk>
      <extLst>
        <ext uri="{3e2802c4-a4d2-4d8b-9148-e3be6c30e623}">
          <xlrd:rvb i="141"/>
        </ext>
      </extLst>
    </bk>
    <bk>
      <extLst>
        <ext uri="{3e2802c4-a4d2-4d8b-9148-e3be6c30e623}">
          <xlrd:rvb i="142"/>
        </ext>
      </extLst>
    </bk>
    <bk>
      <extLst>
        <ext uri="{3e2802c4-a4d2-4d8b-9148-e3be6c30e623}">
          <xlrd:rvb i="143"/>
        </ext>
      </extLst>
    </bk>
    <bk>
      <extLst>
        <ext uri="{3e2802c4-a4d2-4d8b-9148-e3be6c30e623}">
          <xlrd:rvb i="144"/>
        </ext>
      </extLst>
    </bk>
    <bk>
      <extLst>
        <ext uri="{3e2802c4-a4d2-4d8b-9148-e3be6c30e623}">
          <xlrd:rvb i="145"/>
        </ext>
      </extLst>
    </bk>
    <bk>
      <extLst>
        <ext uri="{3e2802c4-a4d2-4d8b-9148-e3be6c30e623}">
          <xlrd:rvb i="146"/>
        </ext>
      </extLst>
    </bk>
    <bk>
      <extLst>
        <ext uri="{3e2802c4-a4d2-4d8b-9148-e3be6c30e623}">
          <xlrd:rvb i="147"/>
        </ext>
      </extLst>
    </bk>
    <bk>
      <extLst>
        <ext uri="{3e2802c4-a4d2-4d8b-9148-e3be6c30e623}">
          <xlrd:rvb i="148"/>
        </ext>
      </extLst>
    </bk>
    <bk>
      <extLst>
        <ext uri="{3e2802c4-a4d2-4d8b-9148-e3be6c30e623}">
          <xlrd:rvb i="149"/>
        </ext>
      </extLst>
    </bk>
    <bk>
      <extLst>
        <ext uri="{3e2802c4-a4d2-4d8b-9148-e3be6c30e623}">
          <xlrd:rvb i="150"/>
        </ext>
      </extLst>
    </bk>
    <bk>
      <extLst>
        <ext uri="{3e2802c4-a4d2-4d8b-9148-e3be6c30e623}">
          <xlrd:rvb i="151"/>
        </ext>
      </extLst>
    </bk>
    <bk>
      <extLst>
        <ext uri="{3e2802c4-a4d2-4d8b-9148-e3be6c30e623}">
          <xlrd:rvb i="152"/>
        </ext>
      </extLst>
    </bk>
    <bk>
      <extLst>
        <ext uri="{3e2802c4-a4d2-4d8b-9148-e3be6c30e623}">
          <xlrd:rvb i="153"/>
        </ext>
      </extLst>
    </bk>
    <bk>
      <extLst>
        <ext uri="{3e2802c4-a4d2-4d8b-9148-e3be6c30e623}">
          <xlrd:rvb i="154"/>
        </ext>
      </extLst>
    </bk>
    <bk>
      <extLst>
        <ext uri="{3e2802c4-a4d2-4d8b-9148-e3be6c30e623}">
          <xlrd:rvb i="155"/>
        </ext>
      </extLst>
    </bk>
    <bk>
      <extLst>
        <ext uri="{3e2802c4-a4d2-4d8b-9148-e3be6c30e623}">
          <xlrd:rvb i="156"/>
        </ext>
      </extLst>
    </bk>
    <bk>
      <extLst>
        <ext uri="{3e2802c4-a4d2-4d8b-9148-e3be6c30e623}">
          <xlrd:rvb i="157"/>
        </ext>
      </extLst>
    </bk>
    <bk>
      <extLst>
        <ext uri="{3e2802c4-a4d2-4d8b-9148-e3be6c30e623}">
          <xlrd:rvb i="158"/>
        </ext>
      </extLst>
    </bk>
    <bk>
      <extLst>
        <ext uri="{3e2802c4-a4d2-4d8b-9148-e3be6c30e623}">
          <xlrd:rvb i="159"/>
        </ext>
      </extLst>
    </bk>
    <bk>
      <extLst>
        <ext uri="{3e2802c4-a4d2-4d8b-9148-e3be6c30e623}">
          <xlrd:rvb i="160"/>
        </ext>
      </extLst>
    </bk>
    <bk>
      <extLst>
        <ext uri="{3e2802c4-a4d2-4d8b-9148-e3be6c30e623}">
          <xlrd:rvb i="161"/>
        </ext>
      </extLst>
    </bk>
    <bk>
      <extLst>
        <ext uri="{3e2802c4-a4d2-4d8b-9148-e3be6c30e623}">
          <xlrd:rvb i="162"/>
        </ext>
      </extLst>
    </bk>
    <bk>
      <extLst>
        <ext uri="{3e2802c4-a4d2-4d8b-9148-e3be6c30e623}">
          <xlrd:rvb i="163"/>
        </ext>
      </extLst>
    </bk>
    <bk>
      <extLst>
        <ext uri="{3e2802c4-a4d2-4d8b-9148-e3be6c30e623}">
          <xlrd:rvb i="164"/>
        </ext>
      </extLst>
    </bk>
    <bk>
      <extLst>
        <ext uri="{3e2802c4-a4d2-4d8b-9148-e3be6c30e623}">
          <xlrd:rvb i="165"/>
        </ext>
      </extLst>
    </bk>
    <bk>
      <extLst>
        <ext uri="{3e2802c4-a4d2-4d8b-9148-e3be6c30e623}">
          <xlrd:rvb i="166"/>
        </ext>
      </extLst>
    </bk>
    <bk>
      <extLst>
        <ext uri="{3e2802c4-a4d2-4d8b-9148-e3be6c30e623}">
          <xlrd:rvb i="167"/>
        </ext>
      </extLst>
    </bk>
    <bk>
      <extLst>
        <ext uri="{3e2802c4-a4d2-4d8b-9148-e3be6c30e623}">
          <xlrd:rvb i="168"/>
        </ext>
      </extLst>
    </bk>
    <bk>
      <extLst>
        <ext uri="{3e2802c4-a4d2-4d8b-9148-e3be6c30e623}">
          <xlrd:rvb i="169"/>
        </ext>
      </extLst>
    </bk>
    <bk>
      <extLst>
        <ext uri="{3e2802c4-a4d2-4d8b-9148-e3be6c30e623}">
          <xlrd:rvb i="170"/>
        </ext>
      </extLst>
    </bk>
    <bk>
      <extLst>
        <ext uri="{3e2802c4-a4d2-4d8b-9148-e3be6c30e623}">
          <xlrd:rvb i="171"/>
        </ext>
      </extLst>
    </bk>
    <bk>
      <extLst>
        <ext uri="{3e2802c4-a4d2-4d8b-9148-e3be6c30e623}">
          <xlrd:rvb i="172"/>
        </ext>
      </extLst>
    </bk>
    <bk>
      <extLst>
        <ext uri="{3e2802c4-a4d2-4d8b-9148-e3be6c30e623}">
          <xlrd:rvb i="173"/>
        </ext>
      </extLst>
    </bk>
    <bk>
      <extLst>
        <ext uri="{3e2802c4-a4d2-4d8b-9148-e3be6c30e623}">
          <xlrd:rvb i="174"/>
        </ext>
      </extLst>
    </bk>
    <bk>
      <extLst>
        <ext uri="{3e2802c4-a4d2-4d8b-9148-e3be6c30e623}">
          <xlrd:rvb i="175"/>
        </ext>
      </extLst>
    </bk>
    <bk>
      <extLst>
        <ext uri="{3e2802c4-a4d2-4d8b-9148-e3be6c30e623}">
          <xlrd:rvb i="176"/>
        </ext>
      </extLst>
    </bk>
    <bk>
      <extLst>
        <ext uri="{3e2802c4-a4d2-4d8b-9148-e3be6c30e623}">
          <xlrd:rvb i="177"/>
        </ext>
      </extLst>
    </bk>
    <bk>
      <extLst>
        <ext uri="{3e2802c4-a4d2-4d8b-9148-e3be6c30e623}">
          <xlrd:rvb i="178"/>
        </ext>
      </extLst>
    </bk>
    <bk>
      <extLst>
        <ext uri="{3e2802c4-a4d2-4d8b-9148-e3be6c30e623}">
          <xlrd:rvb i="179"/>
        </ext>
      </extLst>
    </bk>
    <bk>
      <extLst>
        <ext uri="{3e2802c4-a4d2-4d8b-9148-e3be6c30e623}">
          <xlrd:rvb i="180"/>
        </ext>
      </extLst>
    </bk>
    <bk>
      <extLst>
        <ext uri="{3e2802c4-a4d2-4d8b-9148-e3be6c30e623}">
          <xlrd:rvb i="181"/>
        </ext>
      </extLst>
    </bk>
    <bk>
      <extLst>
        <ext uri="{3e2802c4-a4d2-4d8b-9148-e3be6c30e623}">
          <xlrd:rvb i="182"/>
        </ext>
      </extLst>
    </bk>
    <bk>
      <extLst>
        <ext uri="{3e2802c4-a4d2-4d8b-9148-e3be6c30e623}">
          <xlrd:rvb i="183"/>
        </ext>
      </extLst>
    </bk>
    <bk>
      <extLst>
        <ext uri="{3e2802c4-a4d2-4d8b-9148-e3be6c30e623}">
          <xlrd:rvb i="184"/>
        </ext>
      </extLst>
    </bk>
    <bk>
      <extLst>
        <ext uri="{3e2802c4-a4d2-4d8b-9148-e3be6c30e623}">
          <xlrd:rvb i="185"/>
        </ext>
      </extLst>
    </bk>
    <bk>
      <extLst>
        <ext uri="{3e2802c4-a4d2-4d8b-9148-e3be6c30e623}">
          <xlrd:rvb i="186"/>
        </ext>
      </extLst>
    </bk>
    <bk>
      <extLst>
        <ext uri="{3e2802c4-a4d2-4d8b-9148-e3be6c30e623}">
          <xlrd:rvb i="187"/>
        </ext>
      </extLst>
    </bk>
    <bk>
      <extLst>
        <ext uri="{3e2802c4-a4d2-4d8b-9148-e3be6c30e623}">
          <xlrd:rvb i="188"/>
        </ext>
      </extLst>
    </bk>
    <bk>
      <extLst>
        <ext uri="{3e2802c4-a4d2-4d8b-9148-e3be6c30e623}">
          <xlrd:rvb i="189"/>
        </ext>
      </extLst>
    </bk>
    <bk>
      <extLst>
        <ext uri="{3e2802c4-a4d2-4d8b-9148-e3be6c30e623}">
          <xlrd:rvb i="190"/>
        </ext>
      </extLst>
    </bk>
    <bk>
      <extLst>
        <ext uri="{3e2802c4-a4d2-4d8b-9148-e3be6c30e623}">
          <xlrd:rvb i="191"/>
        </ext>
      </extLst>
    </bk>
    <bk>
      <extLst>
        <ext uri="{3e2802c4-a4d2-4d8b-9148-e3be6c30e623}">
          <xlrd:rvb i="192"/>
        </ext>
      </extLst>
    </bk>
    <bk>
      <extLst>
        <ext uri="{3e2802c4-a4d2-4d8b-9148-e3be6c30e623}">
          <xlrd:rvb i="193"/>
        </ext>
      </extLst>
    </bk>
    <bk>
      <extLst>
        <ext uri="{3e2802c4-a4d2-4d8b-9148-e3be6c30e623}">
          <xlrd:rvb i="194"/>
        </ext>
      </extLst>
    </bk>
    <bk>
      <extLst>
        <ext uri="{3e2802c4-a4d2-4d8b-9148-e3be6c30e623}">
          <xlrd:rvb i="195"/>
        </ext>
      </extLst>
    </bk>
    <bk>
      <extLst>
        <ext uri="{3e2802c4-a4d2-4d8b-9148-e3be6c30e623}">
          <xlrd:rvb i="196"/>
        </ext>
      </extLst>
    </bk>
    <bk>
      <extLst>
        <ext uri="{3e2802c4-a4d2-4d8b-9148-e3be6c30e623}">
          <xlrd:rvb i="197"/>
        </ext>
      </extLst>
    </bk>
    <bk>
      <extLst>
        <ext uri="{3e2802c4-a4d2-4d8b-9148-e3be6c30e623}">
          <xlrd:rvb i="198"/>
        </ext>
      </extLst>
    </bk>
    <bk>
      <extLst>
        <ext uri="{3e2802c4-a4d2-4d8b-9148-e3be6c30e623}">
          <xlrd:rvb i="199"/>
        </ext>
      </extLst>
    </bk>
    <bk>
      <extLst>
        <ext uri="{3e2802c4-a4d2-4d8b-9148-e3be6c30e623}">
          <xlrd:rvb i="200"/>
        </ext>
      </extLst>
    </bk>
    <bk>
      <extLst>
        <ext uri="{3e2802c4-a4d2-4d8b-9148-e3be6c30e623}">
          <xlrd:rvb i="201"/>
        </ext>
      </extLst>
    </bk>
    <bk>
      <extLst>
        <ext uri="{3e2802c4-a4d2-4d8b-9148-e3be6c30e623}">
          <xlrd:rvb i="202"/>
        </ext>
      </extLst>
    </bk>
    <bk>
      <extLst>
        <ext uri="{3e2802c4-a4d2-4d8b-9148-e3be6c30e623}">
          <xlrd:rvb i="203"/>
        </ext>
      </extLst>
    </bk>
    <bk>
      <extLst>
        <ext uri="{3e2802c4-a4d2-4d8b-9148-e3be6c30e623}">
          <xlrd:rvb i="204"/>
        </ext>
      </extLst>
    </bk>
    <bk>
      <extLst>
        <ext uri="{3e2802c4-a4d2-4d8b-9148-e3be6c30e623}">
          <xlrd:rvb i="205"/>
        </ext>
      </extLst>
    </bk>
    <bk>
      <extLst>
        <ext uri="{3e2802c4-a4d2-4d8b-9148-e3be6c30e623}">
          <xlrd:rvb i="206"/>
        </ext>
      </extLst>
    </bk>
    <bk>
      <extLst>
        <ext uri="{3e2802c4-a4d2-4d8b-9148-e3be6c30e623}">
          <xlrd:rvb i="207"/>
        </ext>
      </extLst>
    </bk>
    <bk>
      <extLst>
        <ext uri="{3e2802c4-a4d2-4d8b-9148-e3be6c30e623}">
          <xlrd:rvb i="208"/>
        </ext>
      </extLst>
    </bk>
    <bk>
      <extLst>
        <ext uri="{3e2802c4-a4d2-4d8b-9148-e3be6c30e623}">
          <xlrd:rvb i="209"/>
        </ext>
      </extLst>
    </bk>
    <bk>
      <extLst>
        <ext uri="{3e2802c4-a4d2-4d8b-9148-e3be6c30e623}">
          <xlrd:rvb i="210"/>
        </ext>
      </extLst>
    </bk>
    <bk>
      <extLst>
        <ext uri="{3e2802c4-a4d2-4d8b-9148-e3be6c30e623}">
          <xlrd:rvb i="211"/>
        </ext>
      </extLst>
    </bk>
    <bk>
      <extLst>
        <ext uri="{3e2802c4-a4d2-4d8b-9148-e3be6c30e623}">
          <xlrd:rvb i="212"/>
        </ext>
      </extLst>
    </bk>
    <bk>
      <extLst>
        <ext uri="{3e2802c4-a4d2-4d8b-9148-e3be6c30e623}">
          <xlrd:rvb i="213"/>
        </ext>
      </extLst>
    </bk>
    <bk>
      <extLst>
        <ext uri="{3e2802c4-a4d2-4d8b-9148-e3be6c30e623}">
          <xlrd:rvb i="214"/>
        </ext>
      </extLst>
    </bk>
    <bk>
      <extLst>
        <ext uri="{3e2802c4-a4d2-4d8b-9148-e3be6c30e623}">
          <xlrd:rvb i="215"/>
        </ext>
      </extLst>
    </bk>
    <bk>
      <extLst>
        <ext uri="{3e2802c4-a4d2-4d8b-9148-e3be6c30e623}">
          <xlrd:rvb i="216"/>
        </ext>
      </extLst>
    </bk>
    <bk>
      <extLst>
        <ext uri="{3e2802c4-a4d2-4d8b-9148-e3be6c30e623}">
          <xlrd:rvb i="217"/>
        </ext>
      </extLst>
    </bk>
    <bk>
      <extLst>
        <ext uri="{3e2802c4-a4d2-4d8b-9148-e3be6c30e623}">
          <xlrd:rvb i="218"/>
        </ext>
      </extLst>
    </bk>
    <bk>
      <extLst>
        <ext uri="{3e2802c4-a4d2-4d8b-9148-e3be6c30e623}">
          <xlrd:rvb i="219"/>
        </ext>
      </extLst>
    </bk>
    <bk>
      <extLst>
        <ext uri="{3e2802c4-a4d2-4d8b-9148-e3be6c30e623}">
          <xlrd:rvb i="220"/>
        </ext>
      </extLst>
    </bk>
    <bk>
      <extLst>
        <ext uri="{3e2802c4-a4d2-4d8b-9148-e3be6c30e623}">
          <xlrd:rvb i="221"/>
        </ext>
      </extLst>
    </bk>
    <bk>
      <extLst>
        <ext uri="{3e2802c4-a4d2-4d8b-9148-e3be6c30e623}">
          <xlrd:rvb i="222"/>
        </ext>
      </extLst>
    </bk>
    <bk>
      <extLst>
        <ext uri="{3e2802c4-a4d2-4d8b-9148-e3be6c30e623}">
          <xlrd:rvb i="223"/>
        </ext>
      </extLst>
    </bk>
    <bk>
      <extLst>
        <ext uri="{3e2802c4-a4d2-4d8b-9148-e3be6c30e623}">
          <xlrd:rvb i="224"/>
        </ext>
      </extLst>
    </bk>
    <bk>
      <extLst>
        <ext uri="{3e2802c4-a4d2-4d8b-9148-e3be6c30e623}">
          <xlrd:rvb i="225"/>
        </ext>
      </extLst>
    </bk>
    <bk>
      <extLst>
        <ext uri="{3e2802c4-a4d2-4d8b-9148-e3be6c30e623}">
          <xlrd:rvb i="226"/>
        </ext>
      </extLst>
    </bk>
    <bk>
      <extLst>
        <ext uri="{3e2802c4-a4d2-4d8b-9148-e3be6c30e623}">
          <xlrd:rvb i="227"/>
        </ext>
      </extLst>
    </bk>
    <bk>
      <extLst>
        <ext uri="{3e2802c4-a4d2-4d8b-9148-e3be6c30e623}">
          <xlrd:rvb i="228"/>
        </ext>
      </extLst>
    </bk>
    <bk>
      <extLst>
        <ext uri="{3e2802c4-a4d2-4d8b-9148-e3be6c30e623}">
          <xlrd:rvb i="229"/>
        </ext>
      </extLst>
    </bk>
    <bk>
      <extLst>
        <ext uri="{3e2802c4-a4d2-4d8b-9148-e3be6c30e623}">
          <xlrd:rvb i="230"/>
        </ext>
      </extLst>
    </bk>
    <bk>
      <extLst>
        <ext uri="{3e2802c4-a4d2-4d8b-9148-e3be6c30e623}">
          <xlrd:rvb i="231"/>
        </ext>
      </extLst>
    </bk>
    <bk>
      <extLst>
        <ext uri="{3e2802c4-a4d2-4d8b-9148-e3be6c30e623}">
          <xlrd:rvb i="232"/>
        </ext>
      </extLst>
    </bk>
    <bk>
      <extLst>
        <ext uri="{3e2802c4-a4d2-4d8b-9148-e3be6c30e623}">
          <xlrd:rvb i="233"/>
        </ext>
      </extLst>
    </bk>
    <bk>
      <extLst>
        <ext uri="{3e2802c4-a4d2-4d8b-9148-e3be6c30e623}">
          <xlrd:rvb i="234"/>
        </ext>
      </extLst>
    </bk>
    <bk>
      <extLst>
        <ext uri="{3e2802c4-a4d2-4d8b-9148-e3be6c30e623}">
          <xlrd:rvb i="235"/>
        </ext>
      </extLst>
    </bk>
    <bk>
      <extLst>
        <ext uri="{3e2802c4-a4d2-4d8b-9148-e3be6c30e623}">
          <xlrd:rvb i="236"/>
        </ext>
      </extLst>
    </bk>
    <bk>
      <extLst>
        <ext uri="{3e2802c4-a4d2-4d8b-9148-e3be6c30e623}">
          <xlrd:rvb i="237"/>
        </ext>
      </extLst>
    </bk>
    <bk>
      <extLst>
        <ext uri="{3e2802c4-a4d2-4d8b-9148-e3be6c30e623}">
          <xlrd:rvb i="238"/>
        </ext>
      </extLst>
    </bk>
    <bk>
      <extLst>
        <ext uri="{3e2802c4-a4d2-4d8b-9148-e3be6c30e623}">
          <xlrd:rvb i="239"/>
        </ext>
      </extLst>
    </bk>
    <bk>
      <extLst>
        <ext uri="{3e2802c4-a4d2-4d8b-9148-e3be6c30e623}">
          <xlrd:rvb i="240"/>
        </ext>
      </extLst>
    </bk>
    <bk>
      <extLst>
        <ext uri="{3e2802c4-a4d2-4d8b-9148-e3be6c30e623}">
          <xlrd:rvb i="241"/>
        </ext>
      </extLst>
    </bk>
    <bk>
      <extLst>
        <ext uri="{3e2802c4-a4d2-4d8b-9148-e3be6c30e623}">
          <xlrd:rvb i="242"/>
        </ext>
      </extLst>
    </bk>
    <bk>
      <extLst>
        <ext uri="{3e2802c4-a4d2-4d8b-9148-e3be6c30e623}">
          <xlrd:rvb i="243"/>
        </ext>
      </extLst>
    </bk>
    <bk>
      <extLst>
        <ext uri="{3e2802c4-a4d2-4d8b-9148-e3be6c30e623}">
          <xlrd:rvb i="244"/>
        </ext>
      </extLst>
    </bk>
    <bk>
      <extLst>
        <ext uri="{3e2802c4-a4d2-4d8b-9148-e3be6c30e623}">
          <xlrd:rvb i="245"/>
        </ext>
      </extLst>
    </bk>
    <bk>
      <extLst>
        <ext uri="{3e2802c4-a4d2-4d8b-9148-e3be6c30e623}">
          <xlrd:rvb i="246"/>
        </ext>
      </extLst>
    </bk>
    <bk>
      <extLst>
        <ext uri="{3e2802c4-a4d2-4d8b-9148-e3be6c30e623}">
          <xlrd:rvb i="247"/>
        </ext>
      </extLst>
    </bk>
    <bk>
      <extLst>
        <ext uri="{3e2802c4-a4d2-4d8b-9148-e3be6c30e623}">
          <xlrd:rvb i="248"/>
        </ext>
      </extLst>
    </bk>
    <bk>
      <extLst>
        <ext uri="{3e2802c4-a4d2-4d8b-9148-e3be6c30e623}">
          <xlrd:rvb i="249"/>
        </ext>
      </extLst>
    </bk>
    <bk>
      <extLst>
        <ext uri="{3e2802c4-a4d2-4d8b-9148-e3be6c30e623}">
          <xlrd:rvb i="250"/>
        </ext>
      </extLst>
    </bk>
    <bk>
      <extLst>
        <ext uri="{3e2802c4-a4d2-4d8b-9148-e3be6c30e623}">
          <xlrd:rvb i="251"/>
        </ext>
      </extLst>
    </bk>
    <bk>
      <extLst>
        <ext uri="{3e2802c4-a4d2-4d8b-9148-e3be6c30e623}">
          <xlrd:rvb i="252"/>
        </ext>
      </extLst>
    </bk>
    <bk>
      <extLst>
        <ext uri="{3e2802c4-a4d2-4d8b-9148-e3be6c30e623}">
          <xlrd:rvb i="253"/>
        </ext>
      </extLst>
    </bk>
    <bk>
      <extLst>
        <ext uri="{3e2802c4-a4d2-4d8b-9148-e3be6c30e623}">
          <xlrd:rvb i="254"/>
        </ext>
      </extLst>
    </bk>
    <bk>
      <extLst>
        <ext uri="{3e2802c4-a4d2-4d8b-9148-e3be6c30e623}">
          <xlrd:rvb i="255"/>
        </ext>
      </extLst>
    </bk>
    <bk>
      <extLst>
        <ext uri="{3e2802c4-a4d2-4d8b-9148-e3be6c30e623}">
          <xlrd:rvb i="256"/>
        </ext>
      </extLst>
    </bk>
    <bk>
      <extLst>
        <ext uri="{3e2802c4-a4d2-4d8b-9148-e3be6c30e623}">
          <xlrd:rvb i="257"/>
        </ext>
      </extLst>
    </bk>
    <bk>
      <extLst>
        <ext uri="{3e2802c4-a4d2-4d8b-9148-e3be6c30e623}">
          <xlrd:rvb i="258"/>
        </ext>
      </extLst>
    </bk>
    <bk>
      <extLst>
        <ext uri="{3e2802c4-a4d2-4d8b-9148-e3be6c30e623}">
          <xlrd:rvb i="259"/>
        </ext>
      </extLst>
    </bk>
    <bk>
      <extLst>
        <ext uri="{3e2802c4-a4d2-4d8b-9148-e3be6c30e623}">
          <xlrd:rvb i="260"/>
        </ext>
      </extLst>
    </bk>
    <bk>
      <extLst>
        <ext uri="{3e2802c4-a4d2-4d8b-9148-e3be6c30e623}">
          <xlrd:rvb i="261"/>
        </ext>
      </extLst>
    </bk>
    <bk>
      <extLst>
        <ext uri="{3e2802c4-a4d2-4d8b-9148-e3be6c30e623}">
          <xlrd:rvb i="262"/>
        </ext>
      </extLst>
    </bk>
    <bk>
      <extLst>
        <ext uri="{3e2802c4-a4d2-4d8b-9148-e3be6c30e623}">
          <xlrd:rvb i="263"/>
        </ext>
      </extLst>
    </bk>
    <bk>
      <extLst>
        <ext uri="{3e2802c4-a4d2-4d8b-9148-e3be6c30e623}">
          <xlrd:rvb i="264"/>
        </ext>
      </extLst>
    </bk>
    <bk>
      <extLst>
        <ext uri="{3e2802c4-a4d2-4d8b-9148-e3be6c30e623}">
          <xlrd:rvb i="265"/>
        </ext>
      </extLst>
    </bk>
    <bk>
      <extLst>
        <ext uri="{3e2802c4-a4d2-4d8b-9148-e3be6c30e623}">
          <xlrd:rvb i="266"/>
        </ext>
      </extLst>
    </bk>
    <bk>
      <extLst>
        <ext uri="{3e2802c4-a4d2-4d8b-9148-e3be6c30e623}">
          <xlrd:rvb i="267"/>
        </ext>
      </extLst>
    </bk>
    <bk>
      <extLst>
        <ext uri="{3e2802c4-a4d2-4d8b-9148-e3be6c30e623}">
          <xlrd:rvb i="268"/>
        </ext>
      </extLst>
    </bk>
    <bk>
      <extLst>
        <ext uri="{3e2802c4-a4d2-4d8b-9148-e3be6c30e623}">
          <xlrd:rvb i="269"/>
        </ext>
      </extLst>
    </bk>
    <bk>
      <extLst>
        <ext uri="{3e2802c4-a4d2-4d8b-9148-e3be6c30e623}">
          <xlrd:rvb i="270"/>
        </ext>
      </extLst>
    </bk>
    <bk>
      <extLst>
        <ext uri="{3e2802c4-a4d2-4d8b-9148-e3be6c30e623}">
          <xlrd:rvb i="271"/>
        </ext>
      </extLst>
    </bk>
    <bk>
      <extLst>
        <ext uri="{3e2802c4-a4d2-4d8b-9148-e3be6c30e623}">
          <xlrd:rvb i="272"/>
        </ext>
      </extLst>
    </bk>
    <bk>
      <extLst>
        <ext uri="{3e2802c4-a4d2-4d8b-9148-e3be6c30e623}">
          <xlrd:rvb i="273"/>
        </ext>
      </extLst>
    </bk>
    <bk>
      <extLst>
        <ext uri="{3e2802c4-a4d2-4d8b-9148-e3be6c30e623}">
          <xlrd:rvb i="274"/>
        </ext>
      </extLst>
    </bk>
    <bk>
      <extLst>
        <ext uri="{3e2802c4-a4d2-4d8b-9148-e3be6c30e623}">
          <xlrd:rvb i="275"/>
        </ext>
      </extLst>
    </bk>
    <bk>
      <extLst>
        <ext uri="{3e2802c4-a4d2-4d8b-9148-e3be6c30e623}">
          <xlrd:rvb i="276"/>
        </ext>
      </extLst>
    </bk>
    <bk>
      <extLst>
        <ext uri="{3e2802c4-a4d2-4d8b-9148-e3be6c30e623}">
          <xlrd:rvb i="277"/>
        </ext>
      </extLst>
    </bk>
    <bk>
      <extLst>
        <ext uri="{3e2802c4-a4d2-4d8b-9148-e3be6c30e623}">
          <xlrd:rvb i="278"/>
        </ext>
      </extLst>
    </bk>
    <bk>
      <extLst>
        <ext uri="{3e2802c4-a4d2-4d8b-9148-e3be6c30e623}">
          <xlrd:rvb i="279"/>
        </ext>
      </extLst>
    </bk>
    <bk>
      <extLst>
        <ext uri="{3e2802c4-a4d2-4d8b-9148-e3be6c30e623}">
          <xlrd:rvb i="280"/>
        </ext>
      </extLst>
    </bk>
    <bk>
      <extLst>
        <ext uri="{3e2802c4-a4d2-4d8b-9148-e3be6c30e623}">
          <xlrd:rvb i="281"/>
        </ext>
      </extLst>
    </bk>
    <bk>
      <extLst>
        <ext uri="{3e2802c4-a4d2-4d8b-9148-e3be6c30e623}">
          <xlrd:rvb i="282"/>
        </ext>
      </extLst>
    </bk>
    <bk>
      <extLst>
        <ext uri="{3e2802c4-a4d2-4d8b-9148-e3be6c30e623}">
          <xlrd:rvb i="283"/>
        </ext>
      </extLst>
    </bk>
    <bk>
      <extLst>
        <ext uri="{3e2802c4-a4d2-4d8b-9148-e3be6c30e623}">
          <xlrd:rvb i="284"/>
        </ext>
      </extLst>
    </bk>
    <bk>
      <extLst>
        <ext uri="{3e2802c4-a4d2-4d8b-9148-e3be6c30e623}">
          <xlrd:rvb i="285"/>
        </ext>
      </extLst>
    </bk>
    <bk>
      <extLst>
        <ext uri="{3e2802c4-a4d2-4d8b-9148-e3be6c30e623}">
          <xlrd:rvb i="286"/>
        </ext>
      </extLst>
    </bk>
    <bk>
      <extLst>
        <ext uri="{3e2802c4-a4d2-4d8b-9148-e3be6c30e623}">
          <xlrd:rvb i="287"/>
        </ext>
      </extLst>
    </bk>
    <bk>
      <extLst>
        <ext uri="{3e2802c4-a4d2-4d8b-9148-e3be6c30e623}">
          <xlrd:rvb i="288"/>
        </ext>
      </extLst>
    </bk>
    <bk>
      <extLst>
        <ext uri="{3e2802c4-a4d2-4d8b-9148-e3be6c30e623}">
          <xlrd:rvb i="289"/>
        </ext>
      </extLst>
    </bk>
    <bk>
      <extLst>
        <ext uri="{3e2802c4-a4d2-4d8b-9148-e3be6c30e623}">
          <xlrd:rvb i="290"/>
        </ext>
      </extLst>
    </bk>
    <bk>
      <extLst>
        <ext uri="{3e2802c4-a4d2-4d8b-9148-e3be6c30e623}">
          <xlrd:rvb i="291"/>
        </ext>
      </extLst>
    </bk>
    <bk>
      <extLst>
        <ext uri="{3e2802c4-a4d2-4d8b-9148-e3be6c30e623}">
          <xlrd:rvb i="292"/>
        </ext>
      </extLst>
    </bk>
    <bk>
      <extLst>
        <ext uri="{3e2802c4-a4d2-4d8b-9148-e3be6c30e623}">
          <xlrd:rvb i="293"/>
        </ext>
      </extLst>
    </bk>
    <bk>
      <extLst>
        <ext uri="{3e2802c4-a4d2-4d8b-9148-e3be6c30e623}">
          <xlrd:rvb i="294"/>
        </ext>
      </extLst>
    </bk>
    <bk>
      <extLst>
        <ext uri="{3e2802c4-a4d2-4d8b-9148-e3be6c30e623}">
          <xlrd:rvb i="295"/>
        </ext>
      </extLst>
    </bk>
    <bk>
      <extLst>
        <ext uri="{3e2802c4-a4d2-4d8b-9148-e3be6c30e623}">
          <xlrd:rvb i="296"/>
        </ext>
      </extLst>
    </bk>
    <bk>
      <extLst>
        <ext uri="{3e2802c4-a4d2-4d8b-9148-e3be6c30e623}">
          <xlrd:rvb i="297"/>
        </ext>
      </extLst>
    </bk>
    <bk>
      <extLst>
        <ext uri="{3e2802c4-a4d2-4d8b-9148-e3be6c30e623}">
          <xlrd:rvb i="298"/>
        </ext>
      </extLst>
    </bk>
    <bk>
      <extLst>
        <ext uri="{3e2802c4-a4d2-4d8b-9148-e3be6c30e623}">
          <xlrd:rvb i="299"/>
        </ext>
      </extLst>
    </bk>
    <bk>
      <extLst>
        <ext uri="{3e2802c4-a4d2-4d8b-9148-e3be6c30e623}">
          <xlrd:rvb i="300"/>
        </ext>
      </extLst>
    </bk>
    <bk>
      <extLst>
        <ext uri="{3e2802c4-a4d2-4d8b-9148-e3be6c30e623}">
          <xlrd:rvb i="301"/>
        </ext>
      </extLst>
    </bk>
    <bk>
      <extLst>
        <ext uri="{3e2802c4-a4d2-4d8b-9148-e3be6c30e623}">
          <xlrd:rvb i="302"/>
        </ext>
      </extLst>
    </bk>
    <bk>
      <extLst>
        <ext uri="{3e2802c4-a4d2-4d8b-9148-e3be6c30e623}">
          <xlrd:rvb i="303"/>
        </ext>
      </extLst>
    </bk>
    <bk>
      <extLst>
        <ext uri="{3e2802c4-a4d2-4d8b-9148-e3be6c30e623}">
          <xlrd:rvb i="304"/>
        </ext>
      </extLst>
    </bk>
    <bk>
      <extLst>
        <ext uri="{3e2802c4-a4d2-4d8b-9148-e3be6c30e623}">
          <xlrd:rvb i="305"/>
        </ext>
      </extLst>
    </bk>
    <bk>
      <extLst>
        <ext uri="{3e2802c4-a4d2-4d8b-9148-e3be6c30e623}">
          <xlrd:rvb i="306"/>
        </ext>
      </extLst>
    </bk>
    <bk>
      <extLst>
        <ext uri="{3e2802c4-a4d2-4d8b-9148-e3be6c30e623}">
          <xlrd:rvb i="307"/>
        </ext>
      </extLst>
    </bk>
    <bk>
      <extLst>
        <ext uri="{3e2802c4-a4d2-4d8b-9148-e3be6c30e623}">
          <xlrd:rvb i="308"/>
        </ext>
      </extLst>
    </bk>
    <bk>
      <extLst>
        <ext uri="{3e2802c4-a4d2-4d8b-9148-e3be6c30e623}">
          <xlrd:rvb i="309"/>
        </ext>
      </extLst>
    </bk>
    <bk>
      <extLst>
        <ext uri="{3e2802c4-a4d2-4d8b-9148-e3be6c30e623}">
          <xlrd:rvb i="310"/>
        </ext>
      </extLst>
    </bk>
    <bk>
      <extLst>
        <ext uri="{3e2802c4-a4d2-4d8b-9148-e3be6c30e623}">
          <xlrd:rvb i="311"/>
        </ext>
      </extLst>
    </bk>
    <bk>
      <extLst>
        <ext uri="{3e2802c4-a4d2-4d8b-9148-e3be6c30e623}">
          <xlrd:rvb i="312"/>
        </ext>
      </extLst>
    </bk>
    <bk>
      <extLst>
        <ext uri="{3e2802c4-a4d2-4d8b-9148-e3be6c30e623}">
          <xlrd:rvb i="313"/>
        </ext>
      </extLst>
    </bk>
    <bk>
      <extLst>
        <ext uri="{3e2802c4-a4d2-4d8b-9148-e3be6c30e623}">
          <xlrd:rvb i="314"/>
        </ext>
      </extLst>
    </bk>
    <bk>
      <extLst>
        <ext uri="{3e2802c4-a4d2-4d8b-9148-e3be6c30e623}">
          <xlrd:rvb i="315"/>
        </ext>
      </extLst>
    </bk>
    <bk>
      <extLst>
        <ext uri="{3e2802c4-a4d2-4d8b-9148-e3be6c30e623}">
          <xlrd:rvb i="316"/>
        </ext>
      </extLst>
    </bk>
    <bk>
      <extLst>
        <ext uri="{3e2802c4-a4d2-4d8b-9148-e3be6c30e623}">
          <xlrd:rvb i="317"/>
        </ext>
      </extLst>
    </bk>
    <bk>
      <extLst>
        <ext uri="{3e2802c4-a4d2-4d8b-9148-e3be6c30e623}">
          <xlrd:rvb i="318"/>
        </ext>
      </extLst>
    </bk>
    <bk>
      <extLst>
        <ext uri="{3e2802c4-a4d2-4d8b-9148-e3be6c30e623}">
          <xlrd:rvb i="319"/>
        </ext>
      </extLst>
    </bk>
    <bk>
      <extLst>
        <ext uri="{3e2802c4-a4d2-4d8b-9148-e3be6c30e623}">
          <xlrd:rvb i="320"/>
        </ext>
      </extLst>
    </bk>
    <bk>
      <extLst>
        <ext uri="{3e2802c4-a4d2-4d8b-9148-e3be6c30e623}">
          <xlrd:rvb i="321"/>
        </ext>
      </extLst>
    </bk>
    <bk>
      <extLst>
        <ext uri="{3e2802c4-a4d2-4d8b-9148-e3be6c30e623}">
          <xlrd:rvb i="322"/>
        </ext>
      </extLst>
    </bk>
    <bk>
      <extLst>
        <ext uri="{3e2802c4-a4d2-4d8b-9148-e3be6c30e623}">
          <xlrd:rvb i="323"/>
        </ext>
      </extLst>
    </bk>
    <bk>
      <extLst>
        <ext uri="{3e2802c4-a4d2-4d8b-9148-e3be6c30e623}">
          <xlrd:rvb i="324"/>
        </ext>
      </extLst>
    </bk>
    <bk>
      <extLst>
        <ext uri="{3e2802c4-a4d2-4d8b-9148-e3be6c30e623}">
          <xlrd:rvb i="325"/>
        </ext>
      </extLst>
    </bk>
    <bk>
      <extLst>
        <ext uri="{3e2802c4-a4d2-4d8b-9148-e3be6c30e623}">
          <xlrd:rvb i="326"/>
        </ext>
      </extLst>
    </bk>
    <bk>
      <extLst>
        <ext uri="{3e2802c4-a4d2-4d8b-9148-e3be6c30e623}">
          <xlrd:rvb i="327"/>
        </ext>
      </extLst>
    </bk>
    <bk>
      <extLst>
        <ext uri="{3e2802c4-a4d2-4d8b-9148-e3be6c30e623}">
          <xlrd:rvb i="328"/>
        </ext>
      </extLst>
    </bk>
    <bk>
      <extLst>
        <ext uri="{3e2802c4-a4d2-4d8b-9148-e3be6c30e623}">
          <xlrd:rvb i="329"/>
        </ext>
      </extLst>
    </bk>
    <bk>
      <extLst>
        <ext uri="{3e2802c4-a4d2-4d8b-9148-e3be6c30e623}">
          <xlrd:rvb i="330"/>
        </ext>
      </extLst>
    </bk>
    <bk>
      <extLst>
        <ext uri="{3e2802c4-a4d2-4d8b-9148-e3be6c30e623}">
          <xlrd:rvb i="331"/>
        </ext>
      </extLst>
    </bk>
    <bk>
      <extLst>
        <ext uri="{3e2802c4-a4d2-4d8b-9148-e3be6c30e623}">
          <xlrd:rvb i="332"/>
        </ext>
      </extLst>
    </bk>
    <bk>
      <extLst>
        <ext uri="{3e2802c4-a4d2-4d8b-9148-e3be6c30e623}">
          <xlrd:rvb i="333"/>
        </ext>
      </extLst>
    </bk>
    <bk>
      <extLst>
        <ext uri="{3e2802c4-a4d2-4d8b-9148-e3be6c30e623}">
          <xlrd:rvb i="334"/>
        </ext>
      </extLst>
    </bk>
    <bk>
      <extLst>
        <ext uri="{3e2802c4-a4d2-4d8b-9148-e3be6c30e623}">
          <xlrd:rvb i="335"/>
        </ext>
      </extLst>
    </bk>
    <bk>
      <extLst>
        <ext uri="{3e2802c4-a4d2-4d8b-9148-e3be6c30e623}">
          <xlrd:rvb i="336"/>
        </ext>
      </extLst>
    </bk>
    <bk>
      <extLst>
        <ext uri="{3e2802c4-a4d2-4d8b-9148-e3be6c30e623}">
          <xlrd:rvb i="337"/>
        </ext>
      </extLst>
    </bk>
    <bk>
      <extLst>
        <ext uri="{3e2802c4-a4d2-4d8b-9148-e3be6c30e623}">
          <xlrd:rvb i="338"/>
        </ext>
      </extLst>
    </bk>
    <bk>
      <extLst>
        <ext uri="{3e2802c4-a4d2-4d8b-9148-e3be6c30e623}">
          <xlrd:rvb i="339"/>
        </ext>
      </extLst>
    </bk>
    <bk>
      <extLst>
        <ext uri="{3e2802c4-a4d2-4d8b-9148-e3be6c30e623}">
          <xlrd:rvb i="340"/>
        </ext>
      </extLst>
    </bk>
    <bk>
      <extLst>
        <ext uri="{3e2802c4-a4d2-4d8b-9148-e3be6c30e623}">
          <xlrd:rvb i="341"/>
        </ext>
      </extLst>
    </bk>
    <bk>
      <extLst>
        <ext uri="{3e2802c4-a4d2-4d8b-9148-e3be6c30e623}">
          <xlrd:rvb i="342"/>
        </ext>
      </extLst>
    </bk>
    <bk>
      <extLst>
        <ext uri="{3e2802c4-a4d2-4d8b-9148-e3be6c30e623}">
          <xlrd:rvb i="343"/>
        </ext>
      </extLst>
    </bk>
    <bk>
      <extLst>
        <ext uri="{3e2802c4-a4d2-4d8b-9148-e3be6c30e623}">
          <xlrd:rvb i="344"/>
        </ext>
      </extLst>
    </bk>
    <bk>
      <extLst>
        <ext uri="{3e2802c4-a4d2-4d8b-9148-e3be6c30e623}">
          <xlrd:rvb i="345"/>
        </ext>
      </extLst>
    </bk>
    <bk>
      <extLst>
        <ext uri="{3e2802c4-a4d2-4d8b-9148-e3be6c30e623}">
          <xlrd:rvb i="346"/>
        </ext>
      </extLst>
    </bk>
    <bk>
      <extLst>
        <ext uri="{3e2802c4-a4d2-4d8b-9148-e3be6c30e623}">
          <xlrd:rvb i="347"/>
        </ext>
      </extLst>
    </bk>
    <bk>
      <extLst>
        <ext uri="{3e2802c4-a4d2-4d8b-9148-e3be6c30e623}">
          <xlrd:rvb i="348"/>
        </ext>
      </extLst>
    </bk>
    <bk>
      <extLst>
        <ext uri="{3e2802c4-a4d2-4d8b-9148-e3be6c30e623}">
          <xlrd:rvb i="349"/>
        </ext>
      </extLst>
    </bk>
    <bk>
      <extLst>
        <ext uri="{3e2802c4-a4d2-4d8b-9148-e3be6c30e623}">
          <xlrd:rvb i="350"/>
        </ext>
      </extLst>
    </bk>
    <bk>
      <extLst>
        <ext uri="{3e2802c4-a4d2-4d8b-9148-e3be6c30e623}">
          <xlrd:rvb i="351"/>
        </ext>
      </extLst>
    </bk>
    <bk>
      <extLst>
        <ext uri="{3e2802c4-a4d2-4d8b-9148-e3be6c30e623}">
          <xlrd:rvb i="352"/>
        </ext>
      </extLst>
    </bk>
    <bk>
      <extLst>
        <ext uri="{3e2802c4-a4d2-4d8b-9148-e3be6c30e623}">
          <xlrd:rvb i="353"/>
        </ext>
      </extLst>
    </bk>
    <bk>
      <extLst>
        <ext uri="{3e2802c4-a4d2-4d8b-9148-e3be6c30e623}">
          <xlrd:rvb i="354"/>
        </ext>
      </extLst>
    </bk>
    <bk>
      <extLst>
        <ext uri="{3e2802c4-a4d2-4d8b-9148-e3be6c30e623}">
          <xlrd:rvb i="355"/>
        </ext>
      </extLst>
    </bk>
    <bk>
      <extLst>
        <ext uri="{3e2802c4-a4d2-4d8b-9148-e3be6c30e623}">
          <xlrd:rvb i="356"/>
        </ext>
      </extLst>
    </bk>
    <bk>
      <extLst>
        <ext uri="{3e2802c4-a4d2-4d8b-9148-e3be6c30e623}">
          <xlrd:rvb i="357"/>
        </ext>
      </extLst>
    </bk>
    <bk>
      <extLst>
        <ext uri="{3e2802c4-a4d2-4d8b-9148-e3be6c30e623}">
          <xlrd:rvb i="358"/>
        </ext>
      </extLst>
    </bk>
    <bk>
      <extLst>
        <ext uri="{3e2802c4-a4d2-4d8b-9148-e3be6c30e623}">
          <xlrd:rvb i="359"/>
        </ext>
      </extLst>
    </bk>
    <bk>
      <extLst>
        <ext uri="{3e2802c4-a4d2-4d8b-9148-e3be6c30e623}">
          <xlrd:rvb i="360"/>
        </ext>
      </extLst>
    </bk>
    <bk>
      <extLst>
        <ext uri="{3e2802c4-a4d2-4d8b-9148-e3be6c30e623}">
          <xlrd:rvb i="361"/>
        </ext>
      </extLst>
    </bk>
    <bk>
      <extLst>
        <ext uri="{3e2802c4-a4d2-4d8b-9148-e3be6c30e623}">
          <xlrd:rvb i="362"/>
        </ext>
      </extLst>
    </bk>
    <bk>
      <extLst>
        <ext uri="{3e2802c4-a4d2-4d8b-9148-e3be6c30e623}">
          <xlrd:rvb i="363"/>
        </ext>
      </extLst>
    </bk>
    <bk>
      <extLst>
        <ext uri="{3e2802c4-a4d2-4d8b-9148-e3be6c30e623}">
          <xlrd:rvb i="364"/>
        </ext>
      </extLst>
    </bk>
    <bk>
      <extLst>
        <ext uri="{3e2802c4-a4d2-4d8b-9148-e3be6c30e623}">
          <xlrd:rvb i="365"/>
        </ext>
      </extLst>
    </bk>
    <bk>
      <extLst>
        <ext uri="{3e2802c4-a4d2-4d8b-9148-e3be6c30e623}">
          <xlrd:rvb i="366"/>
        </ext>
      </extLst>
    </bk>
    <bk>
      <extLst>
        <ext uri="{3e2802c4-a4d2-4d8b-9148-e3be6c30e623}">
          <xlrd:rvb i="367"/>
        </ext>
      </extLst>
    </bk>
    <bk>
      <extLst>
        <ext uri="{3e2802c4-a4d2-4d8b-9148-e3be6c30e623}">
          <xlrd:rvb i="368"/>
        </ext>
      </extLst>
    </bk>
    <bk>
      <extLst>
        <ext uri="{3e2802c4-a4d2-4d8b-9148-e3be6c30e623}">
          <xlrd:rvb i="369"/>
        </ext>
      </extLst>
    </bk>
    <bk>
      <extLst>
        <ext uri="{3e2802c4-a4d2-4d8b-9148-e3be6c30e623}">
          <xlrd:rvb i="370"/>
        </ext>
      </extLst>
    </bk>
    <bk>
      <extLst>
        <ext uri="{3e2802c4-a4d2-4d8b-9148-e3be6c30e623}">
          <xlrd:rvb i="371"/>
        </ext>
      </extLst>
    </bk>
    <bk>
      <extLst>
        <ext uri="{3e2802c4-a4d2-4d8b-9148-e3be6c30e623}">
          <xlrd:rvb i="372"/>
        </ext>
      </extLst>
    </bk>
    <bk>
      <extLst>
        <ext uri="{3e2802c4-a4d2-4d8b-9148-e3be6c30e623}">
          <xlrd:rvb i="373"/>
        </ext>
      </extLst>
    </bk>
    <bk>
      <extLst>
        <ext uri="{3e2802c4-a4d2-4d8b-9148-e3be6c30e623}">
          <xlrd:rvb i="374"/>
        </ext>
      </extLst>
    </bk>
    <bk>
      <extLst>
        <ext uri="{3e2802c4-a4d2-4d8b-9148-e3be6c30e623}">
          <xlrd:rvb i="375"/>
        </ext>
      </extLst>
    </bk>
    <bk>
      <extLst>
        <ext uri="{3e2802c4-a4d2-4d8b-9148-e3be6c30e623}">
          <xlrd:rvb i="376"/>
        </ext>
      </extLst>
    </bk>
    <bk>
      <extLst>
        <ext uri="{3e2802c4-a4d2-4d8b-9148-e3be6c30e623}">
          <xlrd:rvb i="377"/>
        </ext>
      </extLst>
    </bk>
    <bk>
      <extLst>
        <ext uri="{3e2802c4-a4d2-4d8b-9148-e3be6c30e623}">
          <xlrd:rvb i="378"/>
        </ext>
      </extLst>
    </bk>
    <bk>
      <extLst>
        <ext uri="{3e2802c4-a4d2-4d8b-9148-e3be6c30e623}">
          <xlrd:rvb i="379"/>
        </ext>
      </extLst>
    </bk>
    <bk>
      <extLst>
        <ext uri="{3e2802c4-a4d2-4d8b-9148-e3be6c30e623}">
          <xlrd:rvb i="380"/>
        </ext>
      </extLst>
    </bk>
    <bk>
      <extLst>
        <ext uri="{3e2802c4-a4d2-4d8b-9148-e3be6c30e623}">
          <xlrd:rvb i="381"/>
        </ext>
      </extLst>
    </bk>
    <bk>
      <extLst>
        <ext uri="{3e2802c4-a4d2-4d8b-9148-e3be6c30e623}">
          <xlrd:rvb i="382"/>
        </ext>
      </extLst>
    </bk>
    <bk>
      <extLst>
        <ext uri="{3e2802c4-a4d2-4d8b-9148-e3be6c30e623}">
          <xlrd:rvb i="383"/>
        </ext>
      </extLst>
    </bk>
    <bk>
      <extLst>
        <ext uri="{3e2802c4-a4d2-4d8b-9148-e3be6c30e623}">
          <xlrd:rvb i="384"/>
        </ext>
      </extLst>
    </bk>
    <bk>
      <extLst>
        <ext uri="{3e2802c4-a4d2-4d8b-9148-e3be6c30e623}">
          <xlrd:rvb i="385"/>
        </ext>
      </extLst>
    </bk>
    <bk>
      <extLst>
        <ext uri="{3e2802c4-a4d2-4d8b-9148-e3be6c30e623}">
          <xlrd:rvb i="386"/>
        </ext>
      </extLst>
    </bk>
    <bk>
      <extLst>
        <ext uri="{3e2802c4-a4d2-4d8b-9148-e3be6c30e623}">
          <xlrd:rvb i="387"/>
        </ext>
      </extLst>
    </bk>
    <bk>
      <extLst>
        <ext uri="{3e2802c4-a4d2-4d8b-9148-e3be6c30e623}">
          <xlrd:rvb i="388"/>
        </ext>
      </extLst>
    </bk>
    <bk>
      <extLst>
        <ext uri="{3e2802c4-a4d2-4d8b-9148-e3be6c30e623}">
          <xlrd:rvb i="389"/>
        </ext>
      </extLst>
    </bk>
    <bk>
      <extLst>
        <ext uri="{3e2802c4-a4d2-4d8b-9148-e3be6c30e623}">
          <xlrd:rvb i="390"/>
        </ext>
      </extLst>
    </bk>
    <bk>
      <extLst>
        <ext uri="{3e2802c4-a4d2-4d8b-9148-e3be6c30e623}">
          <xlrd:rvb i="391"/>
        </ext>
      </extLst>
    </bk>
    <bk>
      <extLst>
        <ext uri="{3e2802c4-a4d2-4d8b-9148-e3be6c30e623}">
          <xlrd:rvb i="392"/>
        </ext>
      </extLst>
    </bk>
    <bk>
      <extLst>
        <ext uri="{3e2802c4-a4d2-4d8b-9148-e3be6c30e623}">
          <xlrd:rvb i="393"/>
        </ext>
      </extLst>
    </bk>
    <bk>
      <extLst>
        <ext uri="{3e2802c4-a4d2-4d8b-9148-e3be6c30e623}">
          <xlrd:rvb i="394"/>
        </ext>
      </extLst>
    </bk>
    <bk>
      <extLst>
        <ext uri="{3e2802c4-a4d2-4d8b-9148-e3be6c30e623}">
          <xlrd:rvb i="395"/>
        </ext>
      </extLst>
    </bk>
    <bk>
      <extLst>
        <ext uri="{3e2802c4-a4d2-4d8b-9148-e3be6c30e623}">
          <xlrd:rvb i="396"/>
        </ext>
      </extLst>
    </bk>
    <bk>
      <extLst>
        <ext uri="{3e2802c4-a4d2-4d8b-9148-e3be6c30e623}">
          <xlrd:rvb i="397"/>
        </ext>
      </extLst>
    </bk>
    <bk>
      <extLst>
        <ext uri="{3e2802c4-a4d2-4d8b-9148-e3be6c30e623}">
          <xlrd:rvb i="398"/>
        </ext>
      </extLst>
    </bk>
    <bk>
      <extLst>
        <ext uri="{3e2802c4-a4d2-4d8b-9148-e3be6c30e623}">
          <xlrd:rvb i="399"/>
        </ext>
      </extLst>
    </bk>
    <bk>
      <extLst>
        <ext uri="{3e2802c4-a4d2-4d8b-9148-e3be6c30e623}">
          <xlrd:rvb i="400"/>
        </ext>
      </extLst>
    </bk>
    <bk>
      <extLst>
        <ext uri="{3e2802c4-a4d2-4d8b-9148-e3be6c30e623}">
          <xlrd:rvb i="401"/>
        </ext>
      </extLst>
    </bk>
    <bk>
      <extLst>
        <ext uri="{3e2802c4-a4d2-4d8b-9148-e3be6c30e623}">
          <xlrd:rvb i="402"/>
        </ext>
      </extLst>
    </bk>
    <bk>
      <extLst>
        <ext uri="{3e2802c4-a4d2-4d8b-9148-e3be6c30e623}">
          <xlrd:rvb i="403"/>
        </ext>
      </extLst>
    </bk>
    <bk>
      <extLst>
        <ext uri="{3e2802c4-a4d2-4d8b-9148-e3be6c30e623}">
          <xlrd:rvb i="404"/>
        </ext>
      </extLst>
    </bk>
    <bk>
      <extLst>
        <ext uri="{3e2802c4-a4d2-4d8b-9148-e3be6c30e623}">
          <xlrd:rvb i="405"/>
        </ext>
      </extLst>
    </bk>
    <bk>
      <extLst>
        <ext uri="{3e2802c4-a4d2-4d8b-9148-e3be6c30e623}">
          <xlrd:rvb i="406"/>
        </ext>
      </extLst>
    </bk>
    <bk>
      <extLst>
        <ext uri="{3e2802c4-a4d2-4d8b-9148-e3be6c30e623}">
          <xlrd:rvb i="407"/>
        </ext>
      </extLst>
    </bk>
    <bk>
      <extLst>
        <ext uri="{3e2802c4-a4d2-4d8b-9148-e3be6c30e623}">
          <xlrd:rvb i="408"/>
        </ext>
      </extLst>
    </bk>
    <bk>
      <extLst>
        <ext uri="{3e2802c4-a4d2-4d8b-9148-e3be6c30e623}">
          <xlrd:rvb i="409"/>
        </ext>
      </extLst>
    </bk>
    <bk>
      <extLst>
        <ext uri="{3e2802c4-a4d2-4d8b-9148-e3be6c30e623}">
          <xlrd:rvb i="410"/>
        </ext>
      </extLst>
    </bk>
    <bk>
      <extLst>
        <ext uri="{3e2802c4-a4d2-4d8b-9148-e3be6c30e623}">
          <xlrd:rvb i="411"/>
        </ext>
      </extLst>
    </bk>
    <bk>
      <extLst>
        <ext uri="{3e2802c4-a4d2-4d8b-9148-e3be6c30e623}">
          <xlrd:rvb i="412"/>
        </ext>
      </extLst>
    </bk>
    <bk>
      <extLst>
        <ext uri="{3e2802c4-a4d2-4d8b-9148-e3be6c30e623}">
          <xlrd:rvb i="413"/>
        </ext>
      </extLst>
    </bk>
    <bk>
      <extLst>
        <ext uri="{3e2802c4-a4d2-4d8b-9148-e3be6c30e623}">
          <xlrd:rvb i="414"/>
        </ext>
      </extLst>
    </bk>
    <bk>
      <extLst>
        <ext uri="{3e2802c4-a4d2-4d8b-9148-e3be6c30e623}">
          <xlrd:rvb i="415"/>
        </ext>
      </extLst>
    </bk>
    <bk>
      <extLst>
        <ext uri="{3e2802c4-a4d2-4d8b-9148-e3be6c30e623}">
          <xlrd:rvb i="416"/>
        </ext>
      </extLst>
    </bk>
    <bk>
      <extLst>
        <ext uri="{3e2802c4-a4d2-4d8b-9148-e3be6c30e623}">
          <xlrd:rvb i="417"/>
        </ext>
      </extLst>
    </bk>
    <bk>
      <extLst>
        <ext uri="{3e2802c4-a4d2-4d8b-9148-e3be6c30e623}">
          <xlrd:rvb i="418"/>
        </ext>
      </extLst>
    </bk>
    <bk>
      <extLst>
        <ext uri="{3e2802c4-a4d2-4d8b-9148-e3be6c30e623}">
          <xlrd:rvb i="419"/>
        </ext>
      </extLst>
    </bk>
    <bk>
      <extLst>
        <ext uri="{3e2802c4-a4d2-4d8b-9148-e3be6c30e623}">
          <xlrd:rvb i="420"/>
        </ext>
      </extLst>
    </bk>
    <bk>
      <extLst>
        <ext uri="{3e2802c4-a4d2-4d8b-9148-e3be6c30e623}">
          <xlrd:rvb i="421"/>
        </ext>
      </extLst>
    </bk>
    <bk>
      <extLst>
        <ext uri="{3e2802c4-a4d2-4d8b-9148-e3be6c30e623}">
          <xlrd:rvb i="422"/>
        </ext>
      </extLst>
    </bk>
    <bk>
      <extLst>
        <ext uri="{3e2802c4-a4d2-4d8b-9148-e3be6c30e623}">
          <xlrd:rvb i="423"/>
        </ext>
      </extLst>
    </bk>
    <bk>
      <extLst>
        <ext uri="{3e2802c4-a4d2-4d8b-9148-e3be6c30e623}">
          <xlrd:rvb i="424"/>
        </ext>
      </extLst>
    </bk>
    <bk>
      <extLst>
        <ext uri="{3e2802c4-a4d2-4d8b-9148-e3be6c30e623}">
          <xlrd:rvb i="425"/>
        </ext>
      </extLst>
    </bk>
    <bk>
      <extLst>
        <ext uri="{3e2802c4-a4d2-4d8b-9148-e3be6c30e623}">
          <xlrd:rvb i="426"/>
        </ext>
      </extLst>
    </bk>
    <bk>
      <extLst>
        <ext uri="{3e2802c4-a4d2-4d8b-9148-e3be6c30e623}">
          <xlrd:rvb i="427"/>
        </ext>
      </extLst>
    </bk>
    <bk>
      <extLst>
        <ext uri="{3e2802c4-a4d2-4d8b-9148-e3be6c30e623}">
          <xlrd:rvb i="428"/>
        </ext>
      </extLst>
    </bk>
    <bk>
      <extLst>
        <ext uri="{3e2802c4-a4d2-4d8b-9148-e3be6c30e623}">
          <xlrd:rvb i="429"/>
        </ext>
      </extLst>
    </bk>
    <bk>
      <extLst>
        <ext uri="{3e2802c4-a4d2-4d8b-9148-e3be6c30e623}">
          <xlrd:rvb i="430"/>
        </ext>
      </extLst>
    </bk>
    <bk>
      <extLst>
        <ext uri="{3e2802c4-a4d2-4d8b-9148-e3be6c30e623}">
          <xlrd:rvb i="431"/>
        </ext>
      </extLst>
    </bk>
    <bk>
      <extLst>
        <ext uri="{3e2802c4-a4d2-4d8b-9148-e3be6c30e623}">
          <xlrd:rvb i="432"/>
        </ext>
      </extLst>
    </bk>
    <bk>
      <extLst>
        <ext uri="{3e2802c4-a4d2-4d8b-9148-e3be6c30e623}">
          <xlrd:rvb i="433"/>
        </ext>
      </extLst>
    </bk>
    <bk>
      <extLst>
        <ext uri="{3e2802c4-a4d2-4d8b-9148-e3be6c30e623}">
          <xlrd:rvb i="434"/>
        </ext>
      </extLst>
    </bk>
    <bk>
      <extLst>
        <ext uri="{3e2802c4-a4d2-4d8b-9148-e3be6c30e623}">
          <xlrd:rvb i="435"/>
        </ext>
      </extLst>
    </bk>
    <bk>
      <extLst>
        <ext uri="{3e2802c4-a4d2-4d8b-9148-e3be6c30e623}">
          <xlrd:rvb i="436"/>
        </ext>
      </extLst>
    </bk>
    <bk>
      <extLst>
        <ext uri="{3e2802c4-a4d2-4d8b-9148-e3be6c30e623}">
          <xlrd:rvb i="437"/>
        </ext>
      </extLst>
    </bk>
    <bk>
      <extLst>
        <ext uri="{3e2802c4-a4d2-4d8b-9148-e3be6c30e623}">
          <xlrd:rvb i="438"/>
        </ext>
      </extLst>
    </bk>
    <bk>
      <extLst>
        <ext uri="{3e2802c4-a4d2-4d8b-9148-e3be6c30e623}">
          <xlrd:rvb i="439"/>
        </ext>
      </extLst>
    </bk>
    <bk>
      <extLst>
        <ext uri="{3e2802c4-a4d2-4d8b-9148-e3be6c30e623}">
          <xlrd:rvb i="440"/>
        </ext>
      </extLst>
    </bk>
    <bk>
      <extLst>
        <ext uri="{3e2802c4-a4d2-4d8b-9148-e3be6c30e623}">
          <xlrd:rvb i="441"/>
        </ext>
      </extLst>
    </bk>
    <bk>
      <extLst>
        <ext uri="{3e2802c4-a4d2-4d8b-9148-e3be6c30e623}">
          <xlrd:rvb i="442"/>
        </ext>
      </extLst>
    </bk>
    <bk>
      <extLst>
        <ext uri="{3e2802c4-a4d2-4d8b-9148-e3be6c30e623}">
          <xlrd:rvb i="443"/>
        </ext>
      </extLst>
    </bk>
    <bk>
      <extLst>
        <ext uri="{3e2802c4-a4d2-4d8b-9148-e3be6c30e623}">
          <xlrd:rvb i="444"/>
        </ext>
      </extLst>
    </bk>
    <bk>
      <extLst>
        <ext uri="{3e2802c4-a4d2-4d8b-9148-e3be6c30e623}">
          <xlrd:rvb i="445"/>
        </ext>
      </extLst>
    </bk>
    <bk>
      <extLst>
        <ext uri="{3e2802c4-a4d2-4d8b-9148-e3be6c30e623}">
          <xlrd:rvb i="446"/>
        </ext>
      </extLst>
    </bk>
    <bk>
      <extLst>
        <ext uri="{3e2802c4-a4d2-4d8b-9148-e3be6c30e623}">
          <xlrd:rvb i="447"/>
        </ext>
      </extLst>
    </bk>
    <bk>
      <extLst>
        <ext uri="{3e2802c4-a4d2-4d8b-9148-e3be6c30e623}">
          <xlrd:rvb i="448"/>
        </ext>
      </extLst>
    </bk>
    <bk>
      <extLst>
        <ext uri="{3e2802c4-a4d2-4d8b-9148-e3be6c30e623}">
          <xlrd:rvb i="449"/>
        </ext>
      </extLst>
    </bk>
    <bk>
      <extLst>
        <ext uri="{3e2802c4-a4d2-4d8b-9148-e3be6c30e623}">
          <xlrd:rvb i="450"/>
        </ext>
      </extLst>
    </bk>
    <bk>
      <extLst>
        <ext uri="{3e2802c4-a4d2-4d8b-9148-e3be6c30e623}">
          <xlrd:rvb i="451"/>
        </ext>
      </extLst>
    </bk>
    <bk>
      <extLst>
        <ext uri="{3e2802c4-a4d2-4d8b-9148-e3be6c30e623}">
          <xlrd:rvb i="452"/>
        </ext>
      </extLst>
    </bk>
    <bk>
      <extLst>
        <ext uri="{3e2802c4-a4d2-4d8b-9148-e3be6c30e623}">
          <xlrd:rvb i="453"/>
        </ext>
      </extLst>
    </bk>
    <bk>
      <extLst>
        <ext uri="{3e2802c4-a4d2-4d8b-9148-e3be6c30e623}">
          <xlrd:rvb i="454"/>
        </ext>
      </extLst>
    </bk>
    <bk>
      <extLst>
        <ext uri="{3e2802c4-a4d2-4d8b-9148-e3be6c30e623}">
          <xlrd:rvb i="455"/>
        </ext>
      </extLst>
    </bk>
    <bk>
      <extLst>
        <ext uri="{3e2802c4-a4d2-4d8b-9148-e3be6c30e623}">
          <xlrd:rvb i="456"/>
        </ext>
      </extLst>
    </bk>
    <bk>
      <extLst>
        <ext uri="{3e2802c4-a4d2-4d8b-9148-e3be6c30e623}">
          <xlrd:rvb i="457"/>
        </ext>
      </extLst>
    </bk>
    <bk>
      <extLst>
        <ext uri="{3e2802c4-a4d2-4d8b-9148-e3be6c30e623}">
          <xlrd:rvb i="458"/>
        </ext>
      </extLst>
    </bk>
    <bk>
      <extLst>
        <ext uri="{3e2802c4-a4d2-4d8b-9148-e3be6c30e623}">
          <xlrd:rvb i="459"/>
        </ext>
      </extLst>
    </bk>
    <bk>
      <extLst>
        <ext uri="{3e2802c4-a4d2-4d8b-9148-e3be6c30e623}">
          <xlrd:rvb i="460"/>
        </ext>
      </extLst>
    </bk>
    <bk>
      <extLst>
        <ext uri="{3e2802c4-a4d2-4d8b-9148-e3be6c30e623}">
          <xlrd:rvb i="461"/>
        </ext>
      </extLst>
    </bk>
    <bk>
      <extLst>
        <ext uri="{3e2802c4-a4d2-4d8b-9148-e3be6c30e623}">
          <xlrd:rvb i="462"/>
        </ext>
      </extLst>
    </bk>
    <bk>
      <extLst>
        <ext uri="{3e2802c4-a4d2-4d8b-9148-e3be6c30e623}">
          <xlrd:rvb i="463"/>
        </ext>
      </extLst>
    </bk>
    <bk>
      <extLst>
        <ext uri="{3e2802c4-a4d2-4d8b-9148-e3be6c30e623}">
          <xlrd:rvb i="464"/>
        </ext>
      </extLst>
    </bk>
    <bk>
      <extLst>
        <ext uri="{3e2802c4-a4d2-4d8b-9148-e3be6c30e623}">
          <xlrd:rvb i="465"/>
        </ext>
      </extLst>
    </bk>
    <bk>
      <extLst>
        <ext uri="{3e2802c4-a4d2-4d8b-9148-e3be6c30e623}">
          <xlrd:rvb i="466"/>
        </ext>
      </extLst>
    </bk>
    <bk>
      <extLst>
        <ext uri="{3e2802c4-a4d2-4d8b-9148-e3be6c30e623}">
          <xlrd:rvb i="467"/>
        </ext>
      </extLst>
    </bk>
    <bk>
      <extLst>
        <ext uri="{3e2802c4-a4d2-4d8b-9148-e3be6c30e623}">
          <xlrd:rvb i="468"/>
        </ext>
      </extLst>
    </bk>
    <bk>
      <extLst>
        <ext uri="{3e2802c4-a4d2-4d8b-9148-e3be6c30e623}">
          <xlrd:rvb i="469"/>
        </ext>
      </extLst>
    </bk>
    <bk>
      <extLst>
        <ext uri="{3e2802c4-a4d2-4d8b-9148-e3be6c30e623}">
          <xlrd:rvb i="470"/>
        </ext>
      </extLst>
    </bk>
    <bk>
      <extLst>
        <ext uri="{3e2802c4-a4d2-4d8b-9148-e3be6c30e623}">
          <xlrd:rvb i="471"/>
        </ext>
      </extLst>
    </bk>
    <bk>
      <extLst>
        <ext uri="{3e2802c4-a4d2-4d8b-9148-e3be6c30e623}">
          <xlrd:rvb i="472"/>
        </ext>
      </extLst>
    </bk>
    <bk>
      <extLst>
        <ext uri="{3e2802c4-a4d2-4d8b-9148-e3be6c30e623}">
          <xlrd:rvb i="473"/>
        </ext>
      </extLst>
    </bk>
    <bk>
      <extLst>
        <ext uri="{3e2802c4-a4d2-4d8b-9148-e3be6c30e623}">
          <xlrd:rvb i="474"/>
        </ext>
      </extLst>
    </bk>
    <bk>
      <extLst>
        <ext uri="{3e2802c4-a4d2-4d8b-9148-e3be6c30e623}">
          <xlrd:rvb i="475"/>
        </ext>
      </extLst>
    </bk>
    <bk>
      <extLst>
        <ext uri="{3e2802c4-a4d2-4d8b-9148-e3be6c30e623}">
          <xlrd:rvb i="476"/>
        </ext>
      </extLst>
    </bk>
    <bk>
      <extLst>
        <ext uri="{3e2802c4-a4d2-4d8b-9148-e3be6c30e623}">
          <xlrd:rvb i="477"/>
        </ext>
      </extLst>
    </bk>
    <bk>
      <extLst>
        <ext uri="{3e2802c4-a4d2-4d8b-9148-e3be6c30e623}">
          <xlrd:rvb i="478"/>
        </ext>
      </extLst>
    </bk>
    <bk>
      <extLst>
        <ext uri="{3e2802c4-a4d2-4d8b-9148-e3be6c30e623}">
          <xlrd:rvb i="479"/>
        </ext>
      </extLst>
    </bk>
    <bk>
      <extLst>
        <ext uri="{3e2802c4-a4d2-4d8b-9148-e3be6c30e623}">
          <xlrd:rvb i="480"/>
        </ext>
      </extLst>
    </bk>
    <bk>
      <extLst>
        <ext uri="{3e2802c4-a4d2-4d8b-9148-e3be6c30e623}">
          <xlrd:rvb i="481"/>
        </ext>
      </extLst>
    </bk>
    <bk>
      <extLst>
        <ext uri="{3e2802c4-a4d2-4d8b-9148-e3be6c30e623}">
          <xlrd:rvb i="482"/>
        </ext>
      </extLst>
    </bk>
    <bk>
      <extLst>
        <ext uri="{3e2802c4-a4d2-4d8b-9148-e3be6c30e623}">
          <xlrd:rvb i="483"/>
        </ext>
      </extLst>
    </bk>
    <bk>
      <extLst>
        <ext uri="{3e2802c4-a4d2-4d8b-9148-e3be6c30e623}">
          <xlrd:rvb i="484"/>
        </ext>
      </extLst>
    </bk>
    <bk>
      <extLst>
        <ext uri="{3e2802c4-a4d2-4d8b-9148-e3be6c30e623}">
          <xlrd:rvb i="485"/>
        </ext>
      </extLst>
    </bk>
    <bk>
      <extLst>
        <ext uri="{3e2802c4-a4d2-4d8b-9148-e3be6c30e623}">
          <xlrd:rvb i="486"/>
        </ext>
      </extLst>
    </bk>
    <bk>
      <extLst>
        <ext uri="{3e2802c4-a4d2-4d8b-9148-e3be6c30e623}">
          <xlrd:rvb i="487"/>
        </ext>
      </extLst>
    </bk>
    <bk>
      <extLst>
        <ext uri="{3e2802c4-a4d2-4d8b-9148-e3be6c30e623}">
          <xlrd:rvb i="488"/>
        </ext>
      </extLst>
    </bk>
    <bk>
      <extLst>
        <ext uri="{3e2802c4-a4d2-4d8b-9148-e3be6c30e623}">
          <xlrd:rvb i="489"/>
        </ext>
      </extLst>
    </bk>
    <bk>
      <extLst>
        <ext uri="{3e2802c4-a4d2-4d8b-9148-e3be6c30e623}">
          <xlrd:rvb i="490"/>
        </ext>
      </extLst>
    </bk>
    <bk>
      <extLst>
        <ext uri="{3e2802c4-a4d2-4d8b-9148-e3be6c30e623}">
          <xlrd:rvb i="491"/>
        </ext>
      </extLst>
    </bk>
    <bk>
      <extLst>
        <ext uri="{3e2802c4-a4d2-4d8b-9148-e3be6c30e623}">
          <xlrd:rvb i="492"/>
        </ext>
      </extLst>
    </bk>
    <bk>
      <extLst>
        <ext uri="{3e2802c4-a4d2-4d8b-9148-e3be6c30e623}">
          <xlrd:rvb i="493"/>
        </ext>
      </extLst>
    </bk>
    <bk>
      <extLst>
        <ext uri="{3e2802c4-a4d2-4d8b-9148-e3be6c30e623}">
          <xlrd:rvb i="494"/>
        </ext>
      </extLst>
    </bk>
    <bk>
      <extLst>
        <ext uri="{3e2802c4-a4d2-4d8b-9148-e3be6c30e623}">
          <xlrd:rvb i="495"/>
        </ext>
      </extLst>
    </bk>
    <bk>
      <extLst>
        <ext uri="{3e2802c4-a4d2-4d8b-9148-e3be6c30e623}">
          <xlrd:rvb i="496"/>
        </ext>
      </extLst>
    </bk>
    <bk>
      <extLst>
        <ext uri="{3e2802c4-a4d2-4d8b-9148-e3be6c30e623}">
          <xlrd:rvb i="497"/>
        </ext>
      </extLst>
    </bk>
    <bk>
      <extLst>
        <ext uri="{3e2802c4-a4d2-4d8b-9148-e3be6c30e623}">
          <xlrd:rvb i="498"/>
        </ext>
      </extLst>
    </bk>
    <bk>
      <extLst>
        <ext uri="{3e2802c4-a4d2-4d8b-9148-e3be6c30e623}">
          <xlrd:rvb i="499"/>
        </ext>
      </extLst>
    </bk>
    <bk>
      <extLst>
        <ext uri="{3e2802c4-a4d2-4d8b-9148-e3be6c30e623}">
          <xlrd:rvb i="500"/>
        </ext>
      </extLst>
    </bk>
    <bk>
      <extLst>
        <ext uri="{3e2802c4-a4d2-4d8b-9148-e3be6c30e623}">
          <xlrd:rvb i="501"/>
        </ext>
      </extLst>
    </bk>
    <bk>
      <extLst>
        <ext uri="{3e2802c4-a4d2-4d8b-9148-e3be6c30e623}">
          <xlrd:rvb i="502"/>
        </ext>
      </extLst>
    </bk>
    <bk>
      <extLst>
        <ext uri="{3e2802c4-a4d2-4d8b-9148-e3be6c30e623}">
          <xlrd:rvb i="503"/>
        </ext>
      </extLst>
    </bk>
    <bk>
      <extLst>
        <ext uri="{3e2802c4-a4d2-4d8b-9148-e3be6c30e623}">
          <xlrd:rvb i="504"/>
        </ext>
      </extLst>
    </bk>
    <bk>
      <extLst>
        <ext uri="{3e2802c4-a4d2-4d8b-9148-e3be6c30e623}">
          <xlrd:rvb i="505"/>
        </ext>
      </extLst>
    </bk>
    <bk>
      <extLst>
        <ext uri="{3e2802c4-a4d2-4d8b-9148-e3be6c30e623}">
          <xlrd:rvb i="506"/>
        </ext>
      </extLst>
    </bk>
    <bk>
      <extLst>
        <ext uri="{3e2802c4-a4d2-4d8b-9148-e3be6c30e623}">
          <xlrd:rvb i="507"/>
        </ext>
      </extLst>
    </bk>
    <bk>
      <extLst>
        <ext uri="{3e2802c4-a4d2-4d8b-9148-e3be6c30e623}">
          <xlrd:rvb i="508"/>
        </ext>
      </extLst>
    </bk>
    <bk>
      <extLst>
        <ext uri="{3e2802c4-a4d2-4d8b-9148-e3be6c30e623}">
          <xlrd:rvb i="509"/>
        </ext>
      </extLst>
    </bk>
    <bk>
      <extLst>
        <ext uri="{3e2802c4-a4d2-4d8b-9148-e3be6c30e623}">
          <xlrd:rvb i="510"/>
        </ext>
      </extLst>
    </bk>
    <bk>
      <extLst>
        <ext uri="{3e2802c4-a4d2-4d8b-9148-e3be6c30e623}">
          <xlrd:rvb i="511"/>
        </ext>
      </extLst>
    </bk>
    <bk>
      <extLst>
        <ext uri="{3e2802c4-a4d2-4d8b-9148-e3be6c30e623}">
          <xlrd:rvb i="512"/>
        </ext>
      </extLst>
    </bk>
    <bk>
      <extLst>
        <ext uri="{3e2802c4-a4d2-4d8b-9148-e3be6c30e623}">
          <xlrd:rvb i="513"/>
        </ext>
      </extLst>
    </bk>
    <bk>
      <extLst>
        <ext uri="{3e2802c4-a4d2-4d8b-9148-e3be6c30e623}">
          <xlrd:rvb i="514"/>
        </ext>
      </extLst>
    </bk>
    <bk>
      <extLst>
        <ext uri="{3e2802c4-a4d2-4d8b-9148-e3be6c30e623}">
          <xlrd:rvb i="515"/>
        </ext>
      </extLst>
    </bk>
    <bk>
      <extLst>
        <ext uri="{3e2802c4-a4d2-4d8b-9148-e3be6c30e623}">
          <xlrd:rvb i="516"/>
        </ext>
      </extLst>
    </bk>
    <bk>
      <extLst>
        <ext uri="{3e2802c4-a4d2-4d8b-9148-e3be6c30e623}">
          <xlrd:rvb i="517"/>
        </ext>
      </extLst>
    </bk>
    <bk>
      <extLst>
        <ext uri="{3e2802c4-a4d2-4d8b-9148-e3be6c30e623}">
          <xlrd:rvb i="518"/>
        </ext>
      </extLst>
    </bk>
    <bk>
      <extLst>
        <ext uri="{3e2802c4-a4d2-4d8b-9148-e3be6c30e623}">
          <xlrd:rvb i="519"/>
        </ext>
      </extLst>
    </bk>
    <bk>
      <extLst>
        <ext uri="{3e2802c4-a4d2-4d8b-9148-e3be6c30e623}">
          <xlrd:rvb i="520"/>
        </ext>
      </extLst>
    </bk>
    <bk>
      <extLst>
        <ext uri="{3e2802c4-a4d2-4d8b-9148-e3be6c30e623}">
          <xlrd:rvb i="521"/>
        </ext>
      </extLst>
    </bk>
    <bk>
      <extLst>
        <ext uri="{3e2802c4-a4d2-4d8b-9148-e3be6c30e623}">
          <xlrd:rvb i="522"/>
        </ext>
      </extLst>
    </bk>
    <bk>
      <extLst>
        <ext uri="{3e2802c4-a4d2-4d8b-9148-e3be6c30e623}">
          <xlrd:rvb i="523"/>
        </ext>
      </extLst>
    </bk>
    <bk>
      <extLst>
        <ext uri="{3e2802c4-a4d2-4d8b-9148-e3be6c30e623}">
          <xlrd:rvb i="524"/>
        </ext>
      </extLst>
    </bk>
    <bk>
      <extLst>
        <ext uri="{3e2802c4-a4d2-4d8b-9148-e3be6c30e623}">
          <xlrd:rvb i="525"/>
        </ext>
      </extLst>
    </bk>
    <bk>
      <extLst>
        <ext uri="{3e2802c4-a4d2-4d8b-9148-e3be6c30e623}">
          <xlrd:rvb i="526"/>
        </ext>
      </extLst>
    </bk>
    <bk>
      <extLst>
        <ext uri="{3e2802c4-a4d2-4d8b-9148-e3be6c30e623}">
          <xlrd:rvb i="527"/>
        </ext>
      </extLst>
    </bk>
    <bk>
      <extLst>
        <ext uri="{3e2802c4-a4d2-4d8b-9148-e3be6c30e623}">
          <xlrd:rvb i="528"/>
        </ext>
      </extLst>
    </bk>
    <bk>
      <extLst>
        <ext uri="{3e2802c4-a4d2-4d8b-9148-e3be6c30e623}">
          <xlrd:rvb i="529"/>
        </ext>
      </extLst>
    </bk>
    <bk>
      <extLst>
        <ext uri="{3e2802c4-a4d2-4d8b-9148-e3be6c30e623}">
          <xlrd:rvb i="530"/>
        </ext>
      </extLst>
    </bk>
    <bk>
      <extLst>
        <ext uri="{3e2802c4-a4d2-4d8b-9148-e3be6c30e623}">
          <xlrd:rvb i="531"/>
        </ext>
      </extLst>
    </bk>
    <bk>
      <extLst>
        <ext uri="{3e2802c4-a4d2-4d8b-9148-e3be6c30e623}">
          <xlrd:rvb i="532"/>
        </ext>
      </extLst>
    </bk>
    <bk>
      <extLst>
        <ext uri="{3e2802c4-a4d2-4d8b-9148-e3be6c30e623}">
          <xlrd:rvb i="533"/>
        </ext>
      </extLst>
    </bk>
    <bk>
      <extLst>
        <ext uri="{3e2802c4-a4d2-4d8b-9148-e3be6c30e623}">
          <xlrd:rvb i="534"/>
        </ext>
      </extLst>
    </bk>
    <bk>
      <extLst>
        <ext uri="{3e2802c4-a4d2-4d8b-9148-e3be6c30e623}">
          <xlrd:rvb i="535"/>
        </ext>
      </extLst>
    </bk>
    <bk>
      <extLst>
        <ext uri="{3e2802c4-a4d2-4d8b-9148-e3be6c30e623}">
          <xlrd:rvb i="536"/>
        </ext>
      </extLst>
    </bk>
    <bk>
      <extLst>
        <ext uri="{3e2802c4-a4d2-4d8b-9148-e3be6c30e623}">
          <xlrd:rvb i="537"/>
        </ext>
      </extLst>
    </bk>
    <bk>
      <extLst>
        <ext uri="{3e2802c4-a4d2-4d8b-9148-e3be6c30e623}">
          <xlrd:rvb i="538"/>
        </ext>
      </extLst>
    </bk>
    <bk>
      <extLst>
        <ext uri="{3e2802c4-a4d2-4d8b-9148-e3be6c30e623}">
          <xlrd:rvb i="539"/>
        </ext>
      </extLst>
    </bk>
    <bk>
      <extLst>
        <ext uri="{3e2802c4-a4d2-4d8b-9148-e3be6c30e623}">
          <xlrd:rvb i="540"/>
        </ext>
      </extLst>
    </bk>
    <bk>
      <extLst>
        <ext uri="{3e2802c4-a4d2-4d8b-9148-e3be6c30e623}">
          <xlrd:rvb i="541"/>
        </ext>
      </extLst>
    </bk>
    <bk>
      <extLst>
        <ext uri="{3e2802c4-a4d2-4d8b-9148-e3be6c30e623}">
          <xlrd:rvb i="542"/>
        </ext>
      </extLst>
    </bk>
    <bk>
      <extLst>
        <ext uri="{3e2802c4-a4d2-4d8b-9148-e3be6c30e623}">
          <xlrd:rvb i="543"/>
        </ext>
      </extLst>
    </bk>
    <bk>
      <extLst>
        <ext uri="{3e2802c4-a4d2-4d8b-9148-e3be6c30e623}">
          <xlrd:rvb i="544"/>
        </ext>
      </extLst>
    </bk>
    <bk>
      <extLst>
        <ext uri="{3e2802c4-a4d2-4d8b-9148-e3be6c30e623}">
          <xlrd:rvb i="545"/>
        </ext>
      </extLst>
    </bk>
    <bk>
      <extLst>
        <ext uri="{3e2802c4-a4d2-4d8b-9148-e3be6c30e623}">
          <xlrd:rvb i="546"/>
        </ext>
      </extLst>
    </bk>
    <bk>
      <extLst>
        <ext uri="{3e2802c4-a4d2-4d8b-9148-e3be6c30e623}">
          <xlrd:rvb i="547"/>
        </ext>
      </extLst>
    </bk>
    <bk>
      <extLst>
        <ext uri="{3e2802c4-a4d2-4d8b-9148-e3be6c30e623}">
          <xlrd:rvb i="548"/>
        </ext>
      </extLst>
    </bk>
    <bk>
      <extLst>
        <ext uri="{3e2802c4-a4d2-4d8b-9148-e3be6c30e623}">
          <xlrd:rvb i="549"/>
        </ext>
      </extLst>
    </bk>
    <bk>
      <extLst>
        <ext uri="{3e2802c4-a4d2-4d8b-9148-e3be6c30e623}">
          <xlrd:rvb i="550"/>
        </ext>
      </extLst>
    </bk>
    <bk>
      <extLst>
        <ext uri="{3e2802c4-a4d2-4d8b-9148-e3be6c30e623}">
          <xlrd:rvb i="551"/>
        </ext>
      </extLst>
    </bk>
    <bk>
      <extLst>
        <ext uri="{3e2802c4-a4d2-4d8b-9148-e3be6c30e623}">
          <xlrd:rvb i="552"/>
        </ext>
      </extLst>
    </bk>
    <bk>
      <extLst>
        <ext uri="{3e2802c4-a4d2-4d8b-9148-e3be6c30e623}">
          <xlrd:rvb i="553"/>
        </ext>
      </extLst>
    </bk>
    <bk>
      <extLst>
        <ext uri="{3e2802c4-a4d2-4d8b-9148-e3be6c30e623}">
          <xlrd:rvb i="554"/>
        </ext>
      </extLst>
    </bk>
    <bk>
      <extLst>
        <ext uri="{3e2802c4-a4d2-4d8b-9148-e3be6c30e623}">
          <xlrd:rvb i="555"/>
        </ext>
      </extLst>
    </bk>
    <bk>
      <extLst>
        <ext uri="{3e2802c4-a4d2-4d8b-9148-e3be6c30e623}">
          <xlrd:rvb i="556"/>
        </ext>
      </extLst>
    </bk>
    <bk>
      <extLst>
        <ext uri="{3e2802c4-a4d2-4d8b-9148-e3be6c30e623}">
          <xlrd:rvb i="557"/>
        </ext>
      </extLst>
    </bk>
    <bk>
      <extLst>
        <ext uri="{3e2802c4-a4d2-4d8b-9148-e3be6c30e623}">
          <xlrd:rvb i="558"/>
        </ext>
      </extLst>
    </bk>
    <bk>
      <extLst>
        <ext uri="{3e2802c4-a4d2-4d8b-9148-e3be6c30e623}">
          <xlrd:rvb i="559"/>
        </ext>
      </extLst>
    </bk>
    <bk>
      <extLst>
        <ext uri="{3e2802c4-a4d2-4d8b-9148-e3be6c30e623}">
          <xlrd:rvb i="560"/>
        </ext>
      </extLst>
    </bk>
    <bk>
      <extLst>
        <ext uri="{3e2802c4-a4d2-4d8b-9148-e3be6c30e623}">
          <xlrd:rvb i="561"/>
        </ext>
      </extLst>
    </bk>
    <bk>
      <extLst>
        <ext uri="{3e2802c4-a4d2-4d8b-9148-e3be6c30e623}">
          <xlrd:rvb i="562"/>
        </ext>
      </extLst>
    </bk>
    <bk>
      <extLst>
        <ext uri="{3e2802c4-a4d2-4d8b-9148-e3be6c30e623}">
          <xlrd:rvb i="563"/>
        </ext>
      </extLst>
    </bk>
    <bk>
      <extLst>
        <ext uri="{3e2802c4-a4d2-4d8b-9148-e3be6c30e623}">
          <xlrd:rvb i="564"/>
        </ext>
      </extLst>
    </bk>
    <bk>
      <extLst>
        <ext uri="{3e2802c4-a4d2-4d8b-9148-e3be6c30e623}">
          <xlrd:rvb i="565"/>
        </ext>
      </extLst>
    </bk>
    <bk>
      <extLst>
        <ext uri="{3e2802c4-a4d2-4d8b-9148-e3be6c30e623}">
          <xlrd:rvb i="566"/>
        </ext>
      </extLst>
    </bk>
    <bk>
      <extLst>
        <ext uri="{3e2802c4-a4d2-4d8b-9148-e3be6c30e623}">
          <xlrd:rvb i="567"/>
        </ext>
      </extLst>
    </bk>
    <bk>
      <extLst>
        <ext uri="{3e2802c4-a4d2-4d8b-9148-e3be6c30e623}">
          <xlrd:rvb i="568"/>
        </ext>
      </extLst>
    </bk>
    <bk>
      <extLst>
        <ext uri="{3e2802c4-a4d2-4d8b-9148-e3be6c30e623}">
          <xlrd:rvb i="569"/>
        </ext>
      </extLst>
    </bk>
    <bk>
      <extLst>
        <ext uri="{3e2802c4-a4d2-4d8b-9148-e3be6c30e623}">
          <xlrd:rvb i="570"/>
        </ext>
      </extLst>
    </bk>
    <bk>
      <extLst>
        <ext uri="{3e2802c4-a4d2-4d8b-9148-e3be6c30e623}">
          <xlrd:rvb i="571"/>
        </ext>
      </extLst>
    </bk>
    <bk>
      <extLst>
        <ext uri="{3e2802c4-a4d2-4d8b-9148-e3be6c30e623}">
          <xlrd:rvb i="572"/>
        </ext>
      </extLst>
    </bk>
    <bk>
      <extLst>
        <ext uri="{3e2802c4-a4d2-4d8b-9148-e3be6c30e623}">
          <xlrd:rvb i="573"/>
        </ext>
      </extLst>
    </bk>
    <bk>
      <extLst>
        <ext uri="{3e2802c4-a4d2-4d8b-9148-e3be6c30e623}">
          <xlrd:rvb i="574"/>
        </ext>
      </extLst>
    </bk>
    <bk>
      <extLst>
        <ext uri="{3e2802c4-a4d2-4d8b-9148-e3be6c30e623}">
          <xlrd:rvb i="575"/>
        </ext>
      </extLst>
    </bk>
    <bk>
      <extLst>
        <ext uri="{3e2802c4-a4d2-4d8b-9148-e3be6c30e623}">
          <xlrd:rvb i="576"/>
        </ext>
      </extLst>
    </bk>
    <bk>
      <extLst>
        <ext uri="{3e2802c4-a4d2-4d8b-9148-e3be6c30e623}">
          <xlrd:rvb i="577"/>
        </ext>
      </extLst>
    </bk>
    <bk>
      <extLst>
        <ext uri="{3e2802c4-a4d2-4d8b-9148-e3be6c30e623}">
          <xlrd:rvb i="578"/>
        </ext>
      </extLst>
    </bk>
    <bk>
      <extLst>
        <ext uri="{3e2802c4-a4d2-4d8b-9148-e3be6c30e623}">
          <xlrd:rvb i="579"/>
        </ext>
      </extLst>
    </bk>
    <bk>
      <extLst>
        <ext uri="{3e2802c4-a4d2-4d8b-9148-e3be6c30e623}">
          <xlrd:rvb i="580"/>
        </ext>
      </extLst>
    </bk>
    <bk>
      <extLst>
        <ext uri="{3e2802c4-a4d2-4d8b-9148-e3be6c30e623}">
          <xlrd:rvb i="581"/>
        </ext>
      </extLst>
    </bk>
    <bk>
      <extLst>
        <ext uri="{3e2802c4-a4d2-4d8b-9148-e3be6c30e623}">
          <xlrd:rvb i="582"/>
        </ext>
      </extLst>
    </bk>
    <bk>
      <extLst>
        <ext uri="{3e2802c4-a4d2-4d8b-9148-e3be6c30e623}">
          <xlrd:rvb i="583"/>
        </ext>
      </extLst>
    </bk>
    <bk>
      <extLst>
        <ext uri="{3e2802c4-a4d2-4d8b-9148-e3be6c30e623}">
          <xlrd:rvb i="584"/>
        </ext>
      </extLst>
    </bk>
    <bk>
      <extLst>
        <ext uri="{3e2802c4-a4d2-4d8b-9148-e3be6c30e623}">
          <xlrd:rvb i="585"/>
        </ext>
      </extLst>
    </bk>
    <bk>
      <extLst>
        <ext uri="{3e2802c4-a4d2-4d8b-9148-e3be6c30e623}">
          <xlrd:rvb i="586"/>
        </ext>
      </extLst>
    </bk>
    <bk>
      <extLst>
        <ext uri="{3e2802c4-a4d2-4d8b-9148-e3be6c30e623}">
          <xlrd:rvb i="587"/>
        </ext>
      </extLst>
    </bk>
    <bk>
      <extLst>
        <ext uri="{3e2802c4-a4d2-4d8b-9148-e3be6c30e623}">
          <xlrd:rvb i="588"/>
        </ext>
      </extLst>
    </bk>
    <bk>
      <extLst>
        <ext uri="{3e2802c4-a4d2-4d8b-9148-e3be6c30e623}">
          <xlrd:rvb i="589"/>
        </ext>
      </extLst>
    </bk>
    <bk>
      <extLst>
        <ext uri="{3e2802c4-a4d2-4d8b-9148-e3be6c30e623}">
          <xlrd:rvb i="590"/>
        </ext>
      </extLst>
    </bk>
    <bk>
      <extLst>
        <ext uri="{3e2802c4-a4d2-4d8b-9148-e3be6c30e623}">
          <xlrd:rvb i="591"/>
        </ext>
      </extLst>
    </bk>
    <bk>
      <extLst>
        <ext uri="{3e2802c4-a4d2-4d8b-9148-e3be6c30e623}">
          <xlrd:rvb i="592"/>
        </ext>
      </extLst>
    </bk>
    <bk>
      <extLst>
        <ext uri="{3e2802c4-a4d2-4d8b-9148-e3be6c30e623}">
          <xlrd:rvb i="593"/>
        </ext>
      </extLst>
    </bk>
    <bk>
      <extLst>
        <ext uri="{3e2802c4-a4d2-4d8b-9148-e3be6c30e623}">
          <xlrd:rvb i="594"/>
        </ext>
      </extLst>
    </bk>
    <bk>
      <extLst>
        <ext uri="{3e2802c4-a4d2-4d8b-9148-e3be6c30e623}">
          <xlrd:rvb i="595"/>
        </ext>
      </extLst>
    </bk>
    <bk>
      <extLst>
        <ext uri="{3e2802c4-a4d2-4d8b-9148-e3be6c30e623}">
          <xlrd:rvb i="596"/>
        </ext>
      </extLst>
    </bk>
    <bk>
      <extLst>
        <ext uri="{3e2802c4-a4d2-4d8b-9148-e3be6c30e623}">
          <xlrd:rvb i="597"/>
        </ext>
      </extLst>
    </bk>
    <bk>
      <extLst>
        <ext uri="{3e2802c4-a4d2-4d8b-9148-e3be6c30e623}">
          <xlrd:rvb i="598"/>
        </ext>
      </extLst>
    </bk>
    <bk>
      <extLst>
        <ext uri="{3e2802c4-a4d2-4d8b-9148-e3be6c30e623}">
          <xlrd:rvb i="599"/>
        </ext>
      </extLst>
    </bk>
    <bk>
      <extLst>
        <ext uri="{3e2802c4-a4d2-4d8b-9148-e3be6c30e623}">
          <xlrd:rvb i="600"/>
        </ext>
      </extLst>
    </bk>
    <bk>
      <extLst>
        <ext uri="{3e2802c4-a4d2-4d8b-9148-e3be6c30e623}">
          <xlrd:rvb i="601"/>
        </ext>
      </extLst>
    </bk>
    <bk>
      <extLst>
        <ext uri="{3e2802c4-a4d2-4d8b-9148-e3be6c30e623}">
          <xlrd:rvb i="602"/>
        </ext>
      </extLst>
    </bk>
    <bk>
      <extLst>
        <ext uri="{3e2802c4-a4d2-4d8b-9148-e3be6c30e623}">
          <xlrd:rvb i="603"/>
        </ext>
      </extLst>
    </bk>
    <bk>
      <extLst>
        <ext uri="{3e2802c4-a4d2-4d8b-9148-e3be6c30e623}">
          <xlrd:rvb i="604"/>
        </ext>
      </extLst>
    </bk>
    <bk>
      <extLst>
        <ext uri="{3e2802c4-a4d2-4d8b-9148-e3be6c30e623}">
          <xlrd:rvb i="605"/>
        </ext>
      </extLst>
    </bk>
    <bk>
      <extLst>
        <ext uri="{3e2802c4-a4d2-4d8b-9148-e3be6c30e623}">
          <xlrd:rvb i="606"/>
        </ext>
      </extLst>
    </bk>
    <bk>
      <extLst>
        <ext uri="{3e2802c4-a4d2-4d8b-9148-e3be6c30e623}">
          <xlrd:rvb i="607"/>
        </ext>
      </extLst>
    </bk>
    <bk>
      <extLst>
        <ext uri="{3e2802c4-a4d2-4d8b-9148-e3be6c30e623}">
          <xlrd:rvb i="608"/>
        </ext>
      </extLst>
    </bk>
    <bk>
      <extLst>
        <ext uri="{3e2802c4-a4d2-4d8b-9148-e3be6c30e623}">
          <xlrd:rvb i="609"/>
        </ext>
      </extLst>
    </bk>
    <bk>
      <extLst>
        <ext uri="{3e2802c4-a4d2-4d8b-9148-e3be6c30e623}">
          <xlrd:rvb i="610"/>
        </ext>
      </extLst>
    </bk>
    <bk>
      <extLst>
        <ext uri="{3e2802c4-a4d2-4d8b-9148-e3be6c30e623}">
          <xlrd:rvb i="611"/>
        </ext>
      </extLst>
    </bk>
    <bk>
      <extLst>
        <ext uri="{3e2802c4-a4d2-4d8b-9148-e3be6c30e623}">
          <xlrd:rvb i="612"/>
        </ext>
      </extLst>
    </bk>
    <bk>
      <extLst>
        <ext uri="{3e2802c4-a4d2-4d8b-9148-e3be6c30e623}">
          <xlrd:rvb i="613"/>
        </ext>
      </extLst>
    </bk>
    <bk>
      <extLst>
        <ext uri="{3e2802c4-a4d2-4d8b-9148-e3be6c30e623}">
          <xlrd:rvb i="614"/>
        </ext>
      </extLst>
    </bk>
    <bk>
      <extLst>
        <ext uri="{3e2802c4-a4d2-4d8b-9148-e3be6c30e623}">
          <xlrd:rvb i="615"/>
        </ext>
      </extLst>
    </bk>
    <bk>
      <extLst>
        <ext uri="{3e2802c4-a4d2-4d8b-9148-e3be6c30e623}">
          <xlrd:rvb i="616"/>
        </ext>
      </extLst>
    </bk>
    <bk>
      <extLst>
        <ext uri="{3e2802c4-a4d2-4d8b-9148-e3be6c30e623}">
          <xlrd:rvb i="617"/>
        </ext>
      </extLst>
    </bk>
    <bk>
      <extLst>
        <ext uri="{3e2802c4-a4d2-4d8b-9148-e3be6c30e623}">
          <xlrd:rvb i="618"/>
        </ext>
      </extLst>
    </bk>
    <bk>
      <extLst>
        <ext uri="{3e2802c4-a4d2-4d8b-9148-e3be6c30e623}">
          <xlrd:rvb i="619"/>
        </ext>
      </extLst>
    </bk>
    <bk>
      <extLst>
        <ext uri="{3e2802c4-a4d2-4d8b-9148-e3be6c30e623}">
          <xlrd:rvb i="620"/>
        </ext>
      </extLst>
    </bk>
    <bk>
      <extLst>
        <ext uri="{3e2802c4-a4d2-4d8b-9148-e3be6c30e623}">
          <xlrd:rvb i="621"/>
        </ext>
      </extLst>
    </bk>
    <bk>
      <extLst>
        <ext uri="{3e2802c4-a4d2-4d8b-9148-e3be6c30e623}">
          <xlrd:rvb i="622"/>
        </ext>
      </extLst>
    </bk>
    <bk>
      <extLst>
        <ext uri="{3e2802c4-a4d2-4d8b-9148-e3be6c30e623}">
          <xlrd:rvb i="623"/>
        </ext>
      </extLst>
    </bk>
    <bk>
      <extLst>
        <ext uri="{3e2802c4-a4d2-4d8b-9148-e3be6c30e623}">
          <xlrd:rvb i="624"/>
        </ext>
      </extLst>
    </bk>
    <bk>
      <extLst>
        <ext uri="{3e2802c4-a4d2-4d8b-9148-e3be6c30e623}">
          <xlrd:rvb i="625"/>
        </ext>
      </extLst>
    </bk>
    <bk>
      <extLst>
        <ext uri="{3e2802c4-a4d2-4d8b-9148-e3be6c30e623}">
          <xlrd:rvb i="626"/>
        </ext>
      </extLst>
    </bk>
    <bk>
      <extLst>
        <ext uri="{3e2802c4-a4d2-4d8b-9148-e3be6c30e623}">
          <xlrd:rvb i="627"/>
        </ext>
      </extLst>
    </bk>
    <bk>
      <extLst>
        <ext uri="{3e2802c4-a4d2-4d8b-9148-e3be6c30e623}">
          <xlrd:rvb i="628"/>
        </ext>
      </extLst>
    </bk>
    <bk>
      <extLst>
        <ext uri="{3e2802c4-a4d2-4d8b-9148-e3be6c30e623}">
          <xlrd:rvb i="629"/>
        </ext>
      </extLst>
    </bk>
    <bk>
      <extLst>
        <ext uri="{3e2802c4-a4d2-4d8b-9148-e3be6c30e623}">
          <xlrd:rvb i="630"/>
        </ext>
      </extLst>
    </bk>
    <bk>
      <extLst>
        <ext uri="{3e2802c4-a4d2-4d8b-9148-e3be6c30e623}">
          <xlrd:rvb i="631"/>
        </ext>
      </extLst>
    </bk>
    <bk>
      <extLst>
        <ext uri="{3e2802c4-a4d2-4d8b-9148-e3be6c30e623}">
          <xlrd:rvb i="632"/>
        </ext>
      </extLst>
    </bk>
    <bk>
      <extLst>
        <ext uri="{3e2802c4-a4d2-4d8b-9148-e3be6c30e623}">
          <xlrd:rvb i="633"/>
        </ext>
      </extLst>
    </bk>
    <bk>
      <extLst>
        <ext uri="{3e2802c4-a4d2-4d8b-9148-e3be6c30e623}">
          <xlrd:rvb i="634"/>
        </ext>
      </extLst>
    </bk>
    <bk>
      <extLst>
        <ext uri="{3e2802c4-a4d2-4d8b-9148-e3be6c30e623}">
          <xlrd:rvb i="635"/>
        </ext>
      </extLst>
    </bk>
    <bk>
      <extLst>
        <ext uri="{3e2802c4-a4d2-4d8b-9148-e3be6c30e623}">
          <xlrd:rvb i="636"/>
        </ext>
      </extLst>
    </bk>
    <bk>
      <extLst>
        <ext uri="{3e2802c4-a4d2-4d8b-9148-e3be6c30e623}">
          <xlrd:rvb i="637"/>
        </ext>
      </extLst>
    </bk>
    <bk>
      <extLst>
        <ext uri="{3e2802c4-a4d2-4d8b-9148-e3be6c30e623}">
          <xlrd:rvb i="638"/>
        </ext>
      </extLst>
    </bk>
    <bk>
      <extLst>
        <ext uri="{3e2802c4-a4d2-4d8b-9148-e3be6c30e623}">
          <xlrd:rvb i="639"/>
        </ext>
      </extLst>
    </bk>
    <bk>
      <extLst>
        <ext uri="{3e2802c4-a4d2-4d8b-9148-e3be6c30e623}">
          <xlrd:rvb i="640"/>
        </ext>
      </extLst>
    </bk>
    <bk>
      <extLst>
        <ext uri="{3e2802c4-a4d2-4d8b-9148-e3be6c30e623}">
          <xlrd:rvb i="641"/>
        </ext>
      </extLst>
    </bk>
    <bk>
      <extLst>
        <ext uri="{3e2802c4-a4d2-4d8b-9148-e3be6c30e623}">
          <xlrd:rvb i="642"/>
        </ext>
      </extLst>
    </bk>
    <bk>
      <extLst>
        <ext uri="{3e2802c4-a4d2-4d8b-9148-e3be6c30e623}">
          <xlrd:rvb i="643"/>
        </ext>
      </extLst>
    </bk>
    <bk>
      <extLst>
        <ext uri="{3e2802c4-a4d2-4d8b-9148-e3be6c30e623}">
          <xlrd:rvb i="644"/>
        </ext>
      </extLst>
    </bk>
    <bk>
      <extLst>
        <ext uri="{3e2802c4-a4d2-4d8b-9148-e3be6c30e623}">
          <xlrd:rvb i="645"/>
        </ext>
      </extLst>
    </bk>
    <bk>
      <extLst>
        <ext uri="{3e2802c4-a4d2-4d8b-9148-e3be6c30e623}">
          <xlrd:rvb i="646"/>
        </ext>
      </extLst>
    </bk>
    <bk>
      <extLst>
        <ext uri="{3e2802c4-a4d2-4d8b-9148-e3be6c30e623}">
          <xlrd:rvb i="647"/>
        </ext>
      </extLst>
    </bk>
    <bk>
      <extLst>
        <ext uri="{3e2802c4-a4d2-4d8b-9148-e3be6c30e623}">
          <xlrd:rvb i="648"/>
        </ext>
      </extLst>
    </bk>
    <bk>
      <extLst>
        <ext uri="{3e2802c4-a4d2-4d8b-9148-e3be6c30e623}">
          <xlrd:rvb i="649"/>
        </ext>
      </extLst>
    </bk>
    <bk>
      <extLst>
        <ext uri="{3e2802c4-a4d2-4d8b-9148-e3be6c30e623}">
          <xlrd:rvb i="650"/>
        </ext>
      </extLst>
    </bk>
    <bk>
      <extLst>
        <ext uri="{3e2802c4-a4d2-4d8b-9148-e3be6c30e623}">
          <xlrd:rvb i="651"/>
        </ext>
      </extLst>
    </bk>
    <bk>
      <extLst>
        <ext uri="{3e2802c4-a4d2-4d8b-9148-e3be6c30e623}">
          <xlrd:rvb i="652"/>
        </ext>
      </extLst>
    </bk>
    <bk>
      <extLst>
        <ext uri="{3e2802c4-a4d2-4d8b-9148-e3be6c30e623}">
          <xlrd:rvb i="653"/>
        </ext>
      </extLst>
    </bk>
    <bk>
      <extLst>
        <ext uri="{3e2802c4-a4d2-4d8b-9148-e3be6c30e623}">
          <xlrd:rvb i="654"/>
        </ext>
      </extLst>
    </bk>
    <bk>
      <extLst>
        <ext uri="{3e2802c4-a4d2-4d8b-9148-e3be6c30e623}">
          <xlrd:rvb i="655"/>
        </ext>
      </extLst>
    </bk>
    <bk>
      <extLst>
        <ext uri="{3e2802c4-a4d2-4d8b-9148-e3be6c30e623}">
          <xlrd:rvb i="656"/>
        </ext>
      </extLst>
    </bk>
    <bk>
      <extLst>
        <ext uri="{3e2802c4-a4d2-4d8b-9148-e3be6c30e623}">
          <xlrd:rvb i="657"/>
        </ext>
      </extLst>
    </bk>
    <bk>
      <extLst>
        <ext uri="{3e2802c4-a4d2-4d8b-9148-e3be6c30e623}">
          <xlrd:rvb i="658"/>
        </ext>
      </extLst>
    </bk>
    <bk>
      <extLst>
        <ext uri="{3e2802c4-a4d2-4d8b-9148-e3be6c30e623}">
          <xlrd:rvb i="659"/>
        </ext>
      </extLst>
    </bk>
    <bk>
      <extLst>
        <ext uri="{3e2802c4-a4d2-4d8b-9148-e3be6c30e623}">
          <xlrd:rvb i="660"/>
        </ext>
      </extLst>
    </bk>
    <bk>
      <extLst>
        <ext uri="{3e2802c4-a4d2-4d8b-9148-e3be6c30e623}">
          <xlrd:rvb i="661"/>
        </ext>
      </extLst>
    </bk>
    <bk>
      <extLst>
        <ext uri="{3e2802c4-a4d2-4d8b-9148-e3be6c30e623}">
          <xlrd:rvb i="662"/>
        </ext>
      </extLst>
    </bk>
    <bk>
      <extLst>
        <ext uri="{3e2802c4-a4d2-4d8b-9148-e3be6c30e623}">
          <xlrd:rvb i="663"/>
        </ext>
      </extLst>
    </bk>
    <bk>
      <extLst>
        <ext uri="{3e2802c4-a4d2-4d8b-9148-e3be6c30e623}">
          <xlrd:rvb i="664"/>
        </ext>
      </extLst>
    </bk>
    <bk>
      <extLst>
        <ext uri="{3e2802c4-a4d2-4d8b-9148-e3be6c30e623}">
          <xlrd:rvb i="665"/>
        </ext>
      </extLst>
    </bk>
    <bk>
      <extLst>
        <ext uri="{3e2802c4-a4d2-4d8b-9148-e3be6c30e623}">
          <xlrd:rvb i="666"/>
        </ext>
      </extLst>
    </bk>
    <bk>
      <extLst>
        <ext uri="{3e2802c4-a4d2-4d8b-9148-e3be6c30e623}">
          <xlrd:rvb i="667"/>
        </ext>
      </extLst>
    </bk>
    <bk>
      <extLst>
        <ext uri="{3e2802c4-a4d2-4d8b-9148-e3be6c30e623}">
          <xlrd:rvb i="668"/>
        </ext>
      </extLst>
    </bk>
    <bk>
      <extLst>
        <ext uri="{3e2802c4-a4d2-4d8b-9148-e3be6c30e623}">
          <xlrd:rvb i="669"/>
        </ext>
      </extLst>
    </bk>
    <bk>
      <extLst>
        <ext uri="{3e2802c4-a4d2-4d8b-9148-e3be6c30e623}">
          <xlrd:rvb i="670"/>
        </ext>
      </extLst>
    </bk>
    <bk>
      <extLst>
        <ext uri="{3e2802c4-a4d2-4d8b-9148-e3be6c30e623}">
          <xlrd:rvb i="671"/>
        </ext>
      </extLst>
    </bk>
    <bk>
      <extLst>
        <ext uri="{3e2802c4-a4d2-4d8b-9148-e3be6c30e623}">
          <xlrd:rvb i="672"/>
        </ext>
      </extLst>
    </bk>
    <bk>
      <extLst>
        <ext uri="{3e2802c4-a4d2-4d8b-9148-e3be6c30e623}">
          <xlrd:rvb i="673"/>
        </ext>
      </extLst>
    </bk>
    <bk>
      <extLst>
        <ext uri="{3e2802c4-a4d2-4d8b-9148-e3be6c30e623}">
          <xlrd:rvb i="674"/>
        </ext>
      </extLst>
    </bk>
    <bk>
      <extLst>
        <ext uri="{3e2802c4-a4d2-4d8b-9148-e3be6c30e623}">
          <xlrd:rvb i="675"/>
        </ext>
      </extLst>
    </bk>
    <bk>
      <extLst>
        <ext uri="{3e2802c4-a4d2-4d8b-9148-e3be6c30e623}">
          <xlrd:rvb i="676"/>
        </ext>
      </extLst>
    </bk>
    <bk>
      <extLst>
        <ext uri="{3e2802c4-a4d2-4d8b-9148-e3be6c30e623}">
          <xlrd:rvb i="677"/>
        </ext>
      </extLst>
    </bk>
    <bk>
      <extLst>
        <ext uri="{3e2802c4-a4d2-4d8b-9148-e3be6c30e623}">
          <xlrd:rvb i="678"/>
        </ext>
      </extLst>
    </bk>
    <bk>
      <extLst>
        <ext uri="{3e2802c4-a4d2-4d8b-9148-e3be6c30e623}">
          <xlrd:rvb i="679"/>
        </ext>
      </extLst>
    </bk>
    <bk>
      <extLst>
        <ext uri="{3e2802c4-a4d2-4d8b-9148-e3be6c30e623}">
          <xlrd:rvb i="680"/>
        </ext>
      </extLst>
    </bk>
    <bk>
      <extLst>
        <ext uri="{3e2802c4-a4d2-4d8b-9148-e3be6c30e623}">
          <xlrd:rvb i="681"/>
        </ext>
      </extLst>
    </bk>
    <bk>
      <extLst>
        <ext uri="{3e2802c4-a4d2-4d8b-9148-e3be6c30e623}">
          <xlrd:rvb i="682"/>
        </ext>
      </extLst>
    </bk>
    <bk>
      <extLst>
        <ext uri="{3e2802c4-a4d2-4d8b-9148-e3be6c30e623}">
          <xlrd:rvb i="683"/>
        </ext>
      </extLst>
    </bk>
    <bk>
      <extLst>
        <ext uri="{3e2802c4-a4d2-4d8b-9148-e3be6c30e623}">
          <xlrd:rvb i="684"/>
        </ext>
      </extLst>
    </bk>
    <bk>
      <extLst>
        <ext uri="{3e2802c4-a4d2-4d8b-9148-e3be6c30e623}">
          <xlrd:rvb i="685"/>
        </ext>
      </extLst>
    </bk>
    <bk>
      <extLst>
        <ext uri="{3e2802c4-a4d2-4d8b-9148-e3be6c30e623}">
          <xlrd:rvb i="686"/>
        </ext>
      </extLst>
    </bk>
    <bk>
      <extLst>
        <ext uri="{3e2802c4-a4d2-4d8b-9148-e3be6c30e623}">
          <xlrd:rvb i="687"/>
        </ext>
      </extLst>
    </bk>
    <bk>
      <extLst>
        <ext uri="{3e2802c4-a4d2-4d8b-9148-e3be6c30e623}">
          <xlrd:rvb i="688"/>
        </ext>
      </extLst>
    </bk>
    <bk>
      <extLst>
        <ext uri="{3e2802c4-a4d2-4d8b-9148-e3be6c30e623}">
          <xlrd:rvb i="689"/>
        </ext>
      </extLst>
    </bk>
    <bk>
      <extLst>
        <ext uri="{3e2802c4-a4d2-4d8b-9148-e3be6c30e623}">
          <xlrd:rvb i="690"/>
        </ext>
      </extLst>
    </bk>
    <bk>
      <extLst>
        <ext uri="{3e2802c4-a4d2-4d8b-9148-e3be6c30e623}">
          <xlrd:rvb i="691"/>
        </ext>
      </extLst>
    </bk>
    <bk>
      <extLst>
        <ext uri="{3e2802c4-a4d2-4d8b-9148-e3be6c30e623}">
          <xlrd:rvb i="692"/>
        </ext>
      </extLst>
    </bk>
    <bk>
      <extLst>
        <ext uri="{3e2802c4-a4d2-4d8b-9148-e3be6c30e623}">
          <xlrd:rvb i="693"/>
        </ext>
      </extLst>
    </bk>
    <bk>
      <extLst>
        <ext uri="{3e2802c4-a4d2-4d8b-9148-e3be6c30e623}">
          <xlrd:rvb i="694"/>
        </ext>
      </extLst>
    </bk>
    <bk>
      <extLst>
        <ext uri="{3e2802c4-a4d2-4d8b-9148-e3be6c30e623}">
          <xlrd:rvb i="695"/>
        </ext>
      </extLst>
    </bk>
    <bk>
      <extLst>
        <ext uri="{3e2802c4-a4d2-4d8b-9148-e3be6c30e623}">
          <xlrd:rvb i="696"/>
        </ext>
      </extLst>
    </bk>
    <bk>
      <extLst>
        <ext uri="{3e2802c4-a4d2-4d8b-9148-e3be6c30e623}">
          <xlrd:rvb i="697"/>
        </ext>
      </extLst>
    </bk>
    <bk>
      <extLst>
        <ext uri="{3e2802c4-a4d2-4d8b-9148-e3be6c30e623}">
          <xlrd:rvb i="698"/>
        </ext>
      </extLst>
    </bk>
    <bk>
      <extLst>
        <ext uri="{3e2802c4-a4d2-4d8b-9148-e3be6c30e623}">
          <xlrd:rvb i="699"/>
        </ext>
      </extLst>
    </bk>
    <bk>
      <extLst>
        <ext uri="{3e2802c4-a4d2-4d8b-9148-e3be6c30e623}">
          <xlrd:rvb i="700"/>
        </ext>
      </extLst>
    </bk>
    <bk>
      <extLst>
        <ext uri="{3e2802c4-a4d2-4d8b-9148-e3be6c30e623}">
          <xlrd:rvb i="701"/>
        </ext>
      </extLst>
    </bk>
    <bk>
      <extLst>
        <ext uri="{3e2802c4-a4d2-4d8b-9148-e3be6c30e623}">
          <xlrd:rvb i="702"/>
        </ext>
      </extLst>
    </bk>
    <bk>
      <extLst>
        <ext uri="{3e2802c4-a4d2-4d8b-9148-e3be6c30e623}">
          <xlrd:rvb i="703"/>
        </ext>
      </extLst>
    </bk>
    <bk>
      <extLst>
        <ext uri="{3e2802c4-a4d2-4d8b-9148-e3be6c30e623}">
          <xlrd:rvb i="704"/>
        </ext>
      </extLst>
    </bk>
    <bk>
      <extLst>
        <ext uri="{3e2802c4-a4d2-4d8b-9148-e3be6c30e623}">
          <xlrd:rvb i="705"/>
        </ext>
      </extLst>
    </bk>
    <bk>
      <extLst>
        <ext uri="{3e2802c4-a4d2-4d8b-9148-e3be6c30e623}">
          <xlrd:rvb i="706"/>
        </ext>
      </extLst>
    </bk>
    <bk>
      <extLst>
        <ext uri="{3e2802c4-a4d2-4d8b-9148-e3be6c30e623}">
          <xlrd:rvb i="707"/>
        </ext>
      </extLst>
    </bk>
    <bk>
      <extLst>
        <ext uri="{3e2802c4-a4d2-4d8b-9148-e3be6c30e623}">
          <xlrd:rvb i="708"/>
        </ext>
      </extLst>
    </bk>
    <bk>
      <extLst>
        <ext uri="{3e2802c4-a4d2-4d8b-9148-e3be6c30e623}">
          <xlrd:rvb i="709"/>
        </ext>
      </extLst>
    </bk>
    <bk>
      <extLst>
        <ext uri="{3e2802c4-a4d2-4d8b-9148-e3be6c30e623}">
          <xlrd:rvb i="710"/>
        </ext>
      </extLst>
    </bk>
    <bk>
      <extLst>
        <ext uri="{3e2802c4-a4d2-4d8b-9148-e3be6c30e623}">
          <xlrd:rvb i="711"/>
        </ext>
      </extLst>
    </bk>
    <bk>
      <extLst>
        <ext uri="{3e2802c4-a4d2-4d8b-9148-e3be6c30e623}">
          <xlrd:rvb i="712"/>
        </ext>
      </extLst>
    </bk>
    <bk>
      <extLst>
        <ext uri="{3e2802c4-a4d2-4d8b-9148-e3be6c30e623}">
          <xlrd:rvb i="713"/>
        </ext>
      </extLst>
    </bk>
    <bk>
      <extLst>
        <ext uri="{3e2802c4-a4d2-4d8b-9148-e3be6c30e623}">
          <xlrd:rvb i="714"/>
        </ext>
      </extLst>
    </bk>
    <bk>
      <extLst>
        <ext uri="{3e2802c4-a4d2-4d8b-9148-e3be6c30e623}">
          <xlrd:rvb i="715"/>
        </ext>
      </extLst>
    </bk>
    <bk>
      <extLst>
        <ext uri="{3e2802c4-a4d2-4d8b-9148-e3be6c30e623}">
          <xlrd:rvb i="716"/>
        </ext>
      </extLst>
    </bk>
    <bk>
      <extLst>
        <ext uri="{3e2802c4-a4d2-4d8b-9148-e3be6c30e623}">
          <xlrd:rvb i="717"/>
        </ext>
      </extLst>
    </bk>
    <bk>
      <extLst>
        <ext uri="{3e2802c4-a4d2-4d8b-9148-e3be6c30e623}">
          <xlrd:rvb i="718"/>
        </ext>
      </extLst>
    </bk>
    <bk>
      <extLst>
        <ext uri="{3e2802c4-a4d2-4d8b-9148-e3be6c30e623}">
          <xlrd:rvb i="719"/>
        </ext>
      </extLst>
    </bk>
    <bk>
      <extLst>
        <ext uri="{3e2802c4-a4d2-4d8b-9148-e3be6c30e623}">
          <xlrd:rvb i="720"/>
        </ext>
      </extLst>
    </bk>
    <bk>
      <extLst>
        <ext uri="{3e2802c4-a4d2-4d8b-9148-e3be6c30e623}">
          <xlrd:rvb i="721"/>
        </ext>
      </extLst>
    </bk>
    <bk>
      <extLst>
        <ext uri="{3e2802c4-a4d2-4d8b-9148-e3be6c30e623}">
          <xlrd:rvb i="722"/>
        </ext>
      </extLst>
    </bk>
    <bk>
      <extLst>
        <ext uri="{3e2802c4-a4d2-4d8b-9148-e3be6c30e623}">
          <xlrd:rvb i="723"/>
        </ext>
      </extLst>
    </bk>
    <bk>
      <extLst>
        <ext uri="{3e2802c4-a4d2-4d8b-9148-e3be6c30e623}">
          <xlrd:rvb i="724"/>
        </ext>
      </extLst>
    </bk>
    <bk>
      <extLst>
        <ext uri="{3e2802c4-a4d2-4d8b-9148-e3be6c30e623}">
          <xlrd:rvb i="725"/>
        </ext>
      </extLst>
    </bk>
    <bk>
      <extLst>
        <ext uri="{3e2802c4-a4d2-4d8b-9148-e3be6c30e623}">
          <xlrd:rvb i="726"/>
        </ext>
      </extLst>
    </bk>
    <bk>
      <extLst>
        <ext uri="{3e2802c4-a4d2-4d8b-9148-e3be6c30e623}">
          <xlrd:rvb i="727"/>
        </ext>
      </extLst>
    </bk>
    <bk>
      <extLst>
        <ext uri="{3e2802c4-a4d2-4d8b-9148-e3be6c30e623}">
          <xlrd:rvb i="728"/>
        </ext>
      </extLst>
    </bk>
    <bk>
      <extLst>
        <ext uri="{3e2802c4-a4d2-4d8b-9148-e3be6c30e623}">
          <xlrd:rvb i="729"/>
        </ext>
      </extLst>
    </bk>
    <bk>
      <extLst>
        <ext uri="{3e2802c4-a4d2-4d8b-9148-e3be6c30e623}">
          <xlrd:rvb i="730"/>
        </ext>
      </extLst>
    </bk>
    <bk>
      <extLst>
        <ext uri="{3e2802c4-a4d2-4d8b-9148-e3be6c30e623}">
          <xlrd:rvb i="731"/>
        </ext>
      </extLst>
    </bk>
    <bk>
      <extLst>
        <ext uri="{3e2802c4-a4d2-4d8b-9148-e3be6c30e623}">
          <xlrd:rvb i="732"/>
        </ext>
      </extLst>
    </bk>
    <bk>
      <extLst>
        <ext uri="{3e2802c4-a4d2-4d8b-9148-e3be6c30e623}">
          <xlrd:rvb i="733"/>
        </ext>
      </extLst>
    </bk>
    <bk>
      <extLst>
        <ext uri="{3e2802c4-a4d2-4d8b-9148-e3be6c30e623}">
          <xlrd:rvb i="734"/>
        </ext>
      </extLst>
    </bk>
    <bk>
      <extLst>
        <ext uri="{3e2802c4-a4d2-4d8b-9148-e3be6c30e623}">
          <xlrd:rvb i="735"/>
        </ext>
      </extLst>
    </bk>
    <bk>
      <extLst>
        <ext uri="{3e2802c4-a4d2-4d8b-9148-e3be6c30e623}">
          <xlrd:rvb i="736"/>
        </ext>
      </extLst>
    </bk>
    <bk>
      <extLst>
        <ext uri="{3e2802c4-a4d2-4d8b-9148-e3be6c30e623}">
          <xlrd:rvb i="737"/>
        </ext>
      </extLst>
    </bk>
    <bk>
      <extLst>
        <ext uri="{3e2802c4-a4d2-4d8b-9148-e3be6c30e623}">
          <xlrd:rvb i="738"/>
        </ext>
      </extLst>
    </bk>
    <bk>
      <extLst>
        <ext uri="{3e2802c4-a4d2-4d8b-9148-e3be6c30e623}">
          <xlrd:rvb i="739"/>
        </ext>
      </extLst>
    </bk>
    <bk>
      <extLst>
        <ext uri="{3e2802c4-a4d2-4d8b-9148-e3be6c30e623}">
          <xlrd:rvb i="740"/>
        </ext>
      </extLst>
    </bk>
    <bk>
      <extLst>
        <ext uri="{3e2802c4-a4d2-4d8b-9148-e3be6c30e623}">
          <xlrd:rvb i="741"/>
        </ext>
      </extLst>
    </bk>
    <bk>
      <extLst>
        <ext uri="{3e2802c4-a4d2-4d8b-9148-e3be6c30e623}">
          <xlrd:rvb i="742"/>
        </ext>
      </extLst>
    </bk>
    <bk>
      <extLst>
        <ext uri="{3e2802c4-a4d2-4d8b-9148-e3be6c30e623}">
          <xlrd:rvb i="743"/>
        </ext>
      </extLst>
    </bk>
    <bk>
      <extLst>
        <ext uri="{3e2802c4-a4d2-4d8b-9148-e3be6c30e623}">
          <xlrd:rvb i="744"/>
        </ext>
      </extLst>
    </bk>
    <bk>
      <extLst>
        <ext uri="{3e2802c4-a4d2-4d8b-9148-e3be6c30e623}">
          <xlrd:rvb i="745"/>
        </ext>
      </extLst>
    </bk>
    <bk>
      <extLst>
        <ext uri="{3e2802c4-a4d2-4d8b-9148-e3be6c30e623}">
          <xlrd:rvb i="746"/>
        </ext>
      </extLst>
    </bk>
    <bk>
      <extLst>
        <ext uri="{3e2802c4-a4d2-4d8b-9148-e3be6c30e623}">
          <xlrd:rvb i="747"/>
        </ext>
      </extLst>
    </bk>
    <bk>
      <extLst>
        <ext uri="{3e2802c4-a4d2-4d8b-9148-e3be6c30e623}">
          <xlrd:rvb i="748"/>
        </ext>
      </extLst>
    </bk>
    <bk>
      <extLst>
        <ext uri="{3e2802c4-a4d2-4d8b-9148-e3be6c30e623}">
          <xlrd:rvb i="749"/>
        </ext>
      </extLst>
    </bk>
    <bk>
      <extLst>
        <ext uri="{3e2802c4-a4d2-4d8b-9148-e3be6c30e623}">
          <xlrd:rvb i="750"/>
        </ext>
      </extLst>
    </bk>
    <bk>
      <extLst>
        <ext uri="{3e2802c4-a4d2-4d8b-9148-e3be6c30e623}">
          <xlrd:rvb i="751"/>
        </ext>
      </extLst>
    </bk>
    <bk>
      <extLst>
        <ext uri="{3e2802c4-a4d2-4d8b-9148-e3be6c30e623}">
          <xlrd:rvb i="752"/>
        </ext>
      </extLst>
    </bk>
    <bk>
      <extLst>
        <ext uri="{3e2802c4-a4d2-4d8b-9148-e3be6c30e623}">
          <xlrd:rvb i="753"/>
        </ext>
      </extLst>
    </bk>
    <bk>
      <extLst>
        <ext uri="{3e2802c4-a4d2-4d8b-9148-e3be6c30e623}">
          <xlrd:rvb i="754"/>
        </ext>
      </extLst>
    </bk>
    <bk>
      <extLst>
        <ext uri="{3e2802c4-a4d2-4d8b-9148-e3be6c30e623}">
          <xlrd:rvb i="755"/>
        </ext>
      </extLst>
    </bk>
    <bk>
      <extLst>
        <ext uri="{3e2802c4-a4d2-4d8b-9148-e3be6c30e623}">
          <xlrd:rvb i="756"/>
        </ext>
      </extLst>
    </bk>
    <bk>
      <extLst>
        <ext uri="{3e2802c4-a4d2-4d8b-9148-e3be6c30e623}">
          <xlrd:rvb i="757"/>
        </ext>
      </extLst>
    </bk>
    <bk>
      <extLst>
        <ext uri="{3e2802c4-a4d2-4d8b-9148-e3be6c30e623}">
          <xlrd:rvb i="758"/>
        </ext>
      </extLst>
    </bk>
    <bk>
      <extLst>
        <ext uri="{3e2802c4-a4d2-4d8b-9148-e3be6c30e623}">
          <xlrd:rvb i="759"/>
        </ext>
      </extLst>
    </bk>
    <bk>
      <extLst>
        <ext uri="{3e2802c4-a4d2-4d8b-9148-e3be6c30e623}">
          <xlrd:rvb i="760"/>
        </ext>
      </extLst>
    </bk>
    <bk>
      <extLst>
        <ext uri="{3e2802c4-a4d2-4d8b-9148-e3be6c30e623}">
          <xlrd:rvb i="761"/>
        </ext>
      </extLst>
    </bk>
    <bk>
      <extLst>
        <ext uri="{3e2802c4-a4d2-4d8b-9148-e3be6c30e623}">
          <xlrd:rvb i="762"/>
        </ext>
      </extLst>
    </bk>
    <bk>
      <extLst>
        <ext uri="{3e2802c4-a4d2-4d8b-9148-e3be6c30e623}">
          <xlrd:rvb i="763"/>
        </ext>
      </extLst>
    </bk>
    <bk>
      <extLst>
        <ext uri="{3e2802c4-a4d2-4d8b-9148-e3be6c30e623}">
          <xlrd:rvb i="764"/>
        </ext>
      </extLst>
    </bk>
    <bk>
      <extLst>
        <ext uri="{3e2802c4-a4d2-4d8b-9148-e3be6c30e623}">
          <xlrd:rvb i="765"/>
        </ext>
      </extLst>
    </bk>
    <bk>
      <extLst>
        <ext uri="{3e2802c4-a4d2-4d8b-9148-e3be6c30e623}">
          <xlrd:rvb i="766"/>
        </ext>
      </extLst>
    </bk>
    <bk>
      <extLst>
        <ext uri="{3e2802c4-a4d2-4d8b-9148-e3be6c30e623}">
          <xlrd:rvb i="767"/>
        </ext>
      </extLst>
    </bk>
    <bk>
      <extLst>
        <ext uri="{3e2802c4-a4d2-4d8b-9148-e3be6c30e623}">
          <xlrd:rvb i="768"/>
        </ext>
      </extLst>
    </bk>
    <bk>
      <extLst>
        <ext uri="{3e2802c4-a4d2-4d8b-9148-e3be6c30e623}">
          <xlrd:rvb i="769"/>
        </ext>
      </extLst>
    </bk>
    <bk>
      <extLst>
        <ext uri="{3e2802c4-a4d2-4d8b-9148-e3be6c30e623}">
          <xlrd:rvb i="770"/>
        </ext>
      </extLst>
    </bk>
    <bk>
      <extLst>
        <ext uri="{3e2802c4-a4d2-4d8b-9148-e3be6c30e623}">
          <xlrd:rvb i="771"/>
        </ext>
      </extLst>
    </bk>
    <bk>
      <extLst>
        <ext uri="{3e2802c4-a4d2-4d8b-9148-e3be6c30e623}">
          <xlrd:rvb i="772"/>
        </ext>
      </extLst>
    </bk>
    <bk>
      <extLst>
        <ext uri="{3e2802c4-a4d2-4d8b-9148-e3be6c30e623}">
          <xlrd:rvb i="773"/>
        </ext>
      </extLst>
    </bk>
    <bk>
      <extLst>
        <ext uri="{3e2802c4-a4d2-4d8b-9148-e3be6c30e623}">
          <xlrd:rvb i="774"/>
        </ext>
      </extLst>
    </bk>
    <bk>
      <extLst>
        <ext uri="{3e2802c4-a4d2-4d8b-9148-e3be6c30e623}">
          <xlrd:rvb i="775"/>
        </ext>
      </extLst>
    </bk>
    <bk>
      <extLst>
        <ext uri="{3e2802c4-a4d2-4d8b-9148-e3be6c30e623}">
          <xlrd:rvb i="776"/>
        </ext>
      </extLst>
    </bk>
    <bk>
      <extLst>
        <ext uri="{3e2802c4-a4d2-4d8b-9148-e3be6c30e623}">
          <xlrd:rvb i="777"/>
        </ext>
      </extLst>
    </bk>
    <bk>
      <extLst>
        <ext uri="{3e2802c4-a4d2-4d8b-9148-e3be6c30e623}">
          <xlrd:rvb i="778"/>
        </ext>
      </extLst>
    </bk>
    <bk>
      <extLst>
        <ext uri="{3e2802c4-a4d2-4d8b-9148-e3be6c30e623}">
          <xlrd:rvb i="779"/>
        </ext>
      </extLst>
    </bk>
    <bk>
      <extLst>
        <ext uri="{3e2802c4-a4d2-4d8b-9148-e3be6c30e623}">
          <xlrd:rvb i="780"/>
        </ext>
      </extLst>
    </bk>
    <bk>
      <extLst>
        <ext uri="{3e2802c4-a4d2-4d8b-9148-e3be6c30e623}">
          <xlrd:rvb i="781"/>
        </ext>
      </extLst>
    </bk>
    <bk>
      <extLst>
        <ext uri="{3e2802c4-a4d2-4d8b-9148-e3be6c30e623}">
          <xlrd:rvb i="782"/>
        </ext>
      </extLst>
    </bk>
    <bk>
      <extLst>
        <ext uri="{3e2802c4-a4d2-4d8b-9148-e3be6c30e623}">
          <xlrd:rvb i="783"/>
        </ext>
      </extLst>
    </bk>
    <bk>
      <extLst>
        <ext uri="{3e2802c4-a4d2-4d8b-9148-e3be6c30e623}">
          <xlrd:rvb i="784"/>
        </ext>
      </extLst>
    </bk>
    <bk>
      <extLst>
        <ext uri="{3e2802c4-a4d2-4d8b-9148-e3be6c30e623}">
          <xlrd:rvb i="785"/>
        </ext>
      </extLst>
    </bk>
    <bk>
      <extLst>
        <ext uri="{3e2802c4-a4d2-4d8b-9148-e3be6c30e623}">
          <xlrd:rvb i="786"/>
        </ext>
      </extLst>
    </bk>
    <bk>
      <extLst>
        <ext uri="{3e2802c4-a4d2-4d8b-9148-e3be6c30e623}">
          <xlrd:rvb i="787"/>
        </ext>
      </extLst>
    </bk>
    <bk>
      <extLst>
        <ext uri="{3e2802c4-a4d2-4d8b-9148-e3be6c30e623}">
          <xlrd:rvb i="788"/>
        </ext>
      </extLst>
    </bk>
    <bk>
      <extLst>
        <ext uri="{3e2802c4-a4d2-4d8b-9148-e3be6c30e623}">
          <xlrd:rvb i="789"/>
        </ext>
      </extLst>
    </bk>
    <bk>
      <extLst>
        <ext uri="{3e2802c4-a4d2-4d8b-9148-e3be6c30e623}">
          <xlrd:rvb i="790"/>
        </ext>
      </extLst>
    </bk>
    <bk>
      <extLst>
        <ext uri="{3e2802c4-a4d2-4d8b-9148-e3be6c30e623}">
          <xlrd:rvb i="791"/>
        </ext>
      </extLst>
    </bk>
    <bk>
      <extLst>
        <ext uri="{3e2802c4-a4d2-4d8b-9148-e3be6c30e623}">
          <xlrd:rvb i="792"/>
        </ext>
      </extLst>
    </bk>
    <bk>
      <extLst>
        <ext uri="{3e2802c4-a4d2-4d8b-9148-e3be6c30e623}">
          <xlrd:rvb i="793"/>
        </ext>
      </extLst>
    </bk>
    <bk>
      <extLst>
        <ext uri="{3e2802c4-a4d2-4d8b-9148-e3be6c30e623}">
          <xlrd:rvb i="794"/>
        </ext>
      </extLst>
    </bk>
    <bk>
      <extLst>
        <ext uri="{3e2802c4-a4d2-4d8b-9148-e3be6c30e623}">
          <xlrd:rvb i="795"/>
        </ext>
      </extLst>
    </bk>
    <bk>
      <extLst>
        <ext uri="{3e2802c4-a4d2-4d8b-9148-e3be6c30e623}">
          <xlrd:rvb i="796"/>
        </ext>
      </extLst>
    </bk>
    <bk>
      <extLst>
        <ext uri="{3e2802c4-a4d2-4d8b-9148-e3be6c30e623}">
          <xlrd:rvb i="797"/>
        </ext>
      </extLst>
    </bk>
    <bk>
      <extLst>
        <ext uri="{3e2802c4-a4d2-4d8b-9148-e3be6c30e623}">
          <xlrd:rvb i="798"/>
        </ext>
      </extLst>
    </bk>
    <bk>
      <extLst>
        <ext uri="{3e2802c4-a4d2-4d8b-9148-e3be6c30e623}">
          <xlrd:rvb i="799"/>
        </ext>
      </extLst>
    </bk>
    <bk>
      <extLst>
        <ext uri="{3e2802c4-a4d2-4d8b-9148-e3be6c30e623}">
          <xlrd:rvb i="800"/>
        </ext>
      </extLst>
    </bk>
    <bk>
      <extLst>
        <ext uri="{3e2802c4-a4d2-4d8b-9148-e3be6c30e623}">
          <xlrd:rvb i="801"/>
        </ext>
      </extLst>
    </bk>
    <bk>
      <extLst>
        <ext uri="{3e2802c4-a4d2-4d8b-9148-e3be6c30e623}">
          <xlrd:rvb i="802"/>
        </ext>
      </extLst>
    </bk>
    <bk>
      <extLst>
        <ext uri="{3e2802c4-a4d2-4d8b-9148-e3be6c30e623}">
          <xlrd:rvb i="803"/>
        </ext>
      </extLst>
    </bk>
    <bk>
      <extLst>
        <ext uri="{3e2802c4-a4d2-4d8b-9148-e3be6c30e623}">
          <xlrd:rvb i="804"/>
        </ext>
      </extLst>
    </bk>
    <bk>
      <extLst>
        <ext uri="{3e2802c4-a4d2-4d8b-9148-e3be6c30e623}">
          <xlrd:rvb i="805"/>
        </ext>
      </extLst>
    </bk>
    <bk>
      <extLst>
        <ext uri="{3e2802c4-a4d2-4d8b-9148-e3be6c30e623}">
          <xlrd:rvb i="806"/>
        </ext>
      </extLst>
    </bk>
    <bk>
      <extLst>
        <ext uri="{3e2802c4-a4d2-4d8b-9148-e3be6c30e623}">
          <xlrd:rvb i="807"/>
        </ext>
      </extLst>
    </bk>
    <bk>
      <extLst>
        <ext uri="{3e2802c4-a4d2-4d8b-9148-e3be6c30e623}">
          <xlrd:rvb i="808"/>
        </ext>
      </extLst>
    </bk>
    <bk>
      <extLst>
        <ext uri="{3e2802c4-a4d2-4d8b-9148-e3be6c30e623}">
          <xlrd:rvb i="809"/>
        </ext>
      </extLst>
    </bk>
    <bk>
      <extLst>
        <ext uri="{3e2802c4-a4d2-4d8b-9148-e3be6c30e623}">
          <xlrd:rvb i="810"/>
        </ext>
      </extLst>
    </bk>
    <bk>
      <extLst>
        <ext uri="{3e2802c4-a4d2-4d8b-9148-e3be6c30e623}">
          <xlrd:rvb i="811"/>
        </ext>
      </extLst>
    </bk>
    <bk>
      <extLst>
        <ext uri="{3e2802c4-a4d2-4d8b-9148-e3be6c30e623}">
          <xlrd:rvb i="812"/>
        </ext>
      </extLst>
    </bk>
    <bk>
      <extLst>
        <ext uri="{3e2802c4-a4d2-4d8b-9148-e3be6c30e623}">
          <xlrd:rvb i="813"/>
        </ext>
      </extLst>
    </bk>
    <bk>
      <extLst>
        <ext uri="{3e2802c4-a4d2-4d8b-9148-e3be6c30e623}">
          <xlrd:rvb i="814"/>
        </ext>
      </extLst>
    </bk>
    <bk>
      <extLst>
        <ext uri="{3e2802c4-a4d2-4d8b-9148-e3be6c30e623}">
          <xlrd:rvb i="815"/>
        </ext>
      </extLst>
    </bk>
    <bk>
      <extLst>
        <ext uri="{3e2802c4-a4d2-4d8b-9148-e3be6c30e623}">
          <xlrd:rvb i="816"/>
        </ext>
      </extLst>
    </bk>
  </futureMetadata>
  <cellMetadata count="1">
    <bk>
      <rc t="1" v="0"/>
    </bk>
  </cellMetadata>
  <valueMetadata count="817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  <bk>
      <rc t="2" v="10"/>
    </bk>
    <bk>
      <rc t="2" v="11"/>
    </bk>
    <bk>
      <rc t="2" v="12"/>
    </bk>
    <bk>
      <rc t="2" v="13"/>
    </bk>
    <bk>
      <rc t="2" v="14"/>
    </bk>
    <bk>
      <rc t="2" v="15"/>
    </bk>
    <bk>
      <rc t="2" v="16"/>
    </bk>
    <bk>
      <rc t="2" v="17"/>
    </bk>
    <bk>
      <rc t="2" v="18"/>
    </bk>
    <bk>
      <rc t="2" v="19"/>
    </bk>
    <bk>
      <rc t="2" v="20"/>
    </bk>
    <bk>
      <rc t="2" v="21"/>
    </bk>
    <bk>
      <rc t="2" v="22"/>
    </bk>
    <bk>
      <rc t="2" v="23"/>
    </bk>
    <bk>
      <rc t="2" v="24"/>
    </bk>
    <bk>
      <rc t="2" v="25"/>
    </bk>
    <bk>
      <rc t="2" v="26"/>
    </bk>
    <bk>
      <rc t="2" v="27"/>
    </bk>
    <bk>
      <rc t="2" v="28"/>
    </bk>
    <bk>
      <rc t="2" v="29"/>
    </bk>
    <bk>
      <rc t="2" v="30"/>
    </bk>
    <bk>
      <rc t="2" v="31"/>
    </bk>
    <bk>
      <rc t="2" v="32"/>
    </bk>
    <bk>
      <rc t="2" v="33"/>
    </bk>
    <bk>
      <rc t="2" v="34"/>
    </bk>
    <bk>
      <rc t="2" v="35"/>
    </bk>
    <bk>
      <rc t="2" v="36"/>
    </bk>
    <bk>
      <rc t="2" v="37"/>
    </bk>
    <bk>
      <rc t="2" v="38"/>
    </bk>
    <bk>
      <rc t="2" v="39"/>
    </bk>
    <bk>
      <rc t="2" v="40"/>
    </bk>
    <bk>
      <rc t="2" v="41"/>
    </bk>
    <bk>
      <rc t="2" v="42"/>
    </bk>
    <bk>
      <rc t="2" v="43"/>
    </bk>
    <bk>
      <rc t="2" v="44"/>
    </bk>
    <bk>
      <rc t="2" v="45"/>
    </bk>
    <bk>
      <rc t="2" v="46"/>
    </bk>
    <bk>
      <rc t="2" v="47"/>
    </bk>
    <bk>
      <rc t="2" v="48"/>
    </bk>
    <bk>
      <rc t="2" v="49"/>
    </bk>
    <bk>
      <rc t="2" v="50"/>
    </bk>
    <bk>
      <rc t="2" v="51"/>
    </bk>
    <bk>
      <rc t="2" v="52"/>
    </bk>
    <bk>
      <rc t="2" v="53"/>
    </bk>
    <bk>
      <rc t="2" v="54"/>
    </bk>
    <bk>
      <rc t="2" v="55"/>
    </bk>
    <bk>
      <rc t="2" v="56"/>
    </bk>
    <bk>
      <rc t="2" v="57"/>
    </bk>
    <bk>
      <rc t="2" v="58"/>
    </bk>
    <bk>
      <rc t="2" v="59"/>
    </bk>
    <bk>
      <rc t="2" v="60"/>
    </bk>
    <bk>
      <rc t="2" v="61"/>
    </bk>
    <bk>
      <rc t="2" v="62"/>
    </bk>
    <bk>
      <rc t="2" v="63"/>
    </bk>
    <bk>
      <rc t="2" v="64"/>
    </bk>
    <bk>
      <rc t="2" v="65"/>
    </bk>
    <bk>
      <rc t="2" v="66"/>
    </bk>
    <bk>
      <rc t="2" v="67"/>
    </bk>
    <bk>
      <rc t="2" v="68"/>
    </bk>
    <bk>
      <rc t="2" v="69"/>
    </bk>
    <bk>
      <rc t="2" v="70"/>
    </bk>
    <bk>
      <rc t="2" v="71"/>
    </bk>
    <bk>
      <rc t="2" v="72"/>
    </bk>
    <bk>
      <rc t="2" v="73"/>
    </bk>
    <bk>
      <rc t="2" v="74"/>
    </bk>
    <bk>
      <rc t="2" v="75"/>
    </bk>
    <bk>
      <rc t="2" v="76"/>
    </bk>
    <bk>
      <rc t="2" v="77"/>
    </bk>
    <bk>
      <rc t="2" v="78"/>
    </bk>
    <bk>
      <rc t="2" v="79"/>
    </bk>
    <bk>
      <rc t="2" v="80"/>
    </bk>
    <bk>
      <rc t="2" v="81"/>
    </bk>
    <bk>
      <rc t="2" v="82"/>
    </bk>
    <bk>
      <rc t="2" v="83"/>
    </bk>
    <bk>
      <rc t="2" v="84"/>
    </bk>
    <bk>
      <rc t="2" v="85"/>
    </bk>
    <bk>
      <rc t="2" v="86"/>
    </bk>
    <bk>
      <rc t="2" v="87"/>
    </bk>
    <bk>
      <rc t="2" v="88"/>
    </bk>
    <bk>
      <rc t="2" v="89"/>
    </bk>
    <bk>
      <rc t="2" v="90"/>
    </bk>
    <bk>
      <rc t="2" v="91"/>
    </bk>
    <bk>
      <rc t="2" v="92"/>
    </bk>
    <bk>
      <rc t="2" v="93"/>
    </bk>
    <bk>
      <rc t="2" v="94"/>
    </bk>
    <bk>
      <rc t="2" v="95"/>
    </bk>
    <bk>
      <rc t="2" v="96"/>
    </bk>
    <bk>
      <rc t="2" v="97"/>
    </bk>
    <bk>
      <rc t="2" v="98"/>
    </bk>
    <bk>
      <rc t="2" v="99"/>
    </bk>
    <bk>
      <rc t="2" v="100"/>
    </bk>
    <bk>
      <rc t="2" v="101"/>
    </bk>
    <bk>
      <rc t="2" v="102"/>
    </bk>
    <bk>
      <rc t="2" v="103"/>
    </bk>
    <bk>
      <rc t="2" v="104"/>
    </bk>
    <bk>
      <rc t="2" v="105"/>
    </bk>
    <bk>
      <rc t="2" v="106"/>
    </bk>
    <bk>
      <rc t="2" v="107"/>
    </bk>
    <bk>
      <rc t="2" v="108"/>
    </bk>
    <bk>
      <rc t="2" v="109"/>
    </bk>
    <bk>
      <rc t="2" v="110"/>
    </bk>
    <bk>
      <rc t="2" v="111"/>
    </bk>
    <bk>
      <rc t="2" v="112"/>
    </bk>
    <bk>
      <rc t="2" v="113"/>
    </bk>
    <bk>
      <rc t="2" v="114"/>
    </bk>
    <bk>
      <rc t="2" v="115"/>
    </bk>
    <bk>
      <rc t="2" v="116"/>
    </bk>
    <bk>
      <rc t="2" v="117"/>
    </bk>
    <bk>
      <rc t="2" v="118"/>
    </bk>
    <bk>
      <rc t="2" v="119"/>
    </bk>
    <bk>
      <rc t="2" v="120"/>
    </bk>
    <bk>
      <rc t="2" v="121"/>
    </bk>
    <bk>
      <rc t="2" v="122"/>
    </bk>
    <bk>
      <rc t="2" v="123"/>
    </bk>
    <bk>
      <rc t="2" v="124"/>
    </bk>
    <bk>
      <rc t="2" v="125"/>
    </bk>
    <bk>
      <rc t="2" v="126"/>
    </bk>
    <bk>
      <rc t="2" v="127"/>
    </bk>
    <bk>
      <rc t="2" v="128"/>
    </bk>
    <bk>
      <rc t="2" v="129"/>
    </bk>
    <bk>
      <rc t="2" v="130"/>
    </bk>
    <bk>
      <rc t="2" v="131"/>
    </bk>
    <bk>
      <rc t="2" v="132"/>
    </bk>
    <bk>
      <rc t="2" v="133"/>
    </bk>
    <bk>
      <rc t="2" v="134"/>
    </bk>
    <bk>
      <rc t="2" v="135"/>
    </bk>
    <bk>
      <rc t="2" v="136"/>
    </bk>
    <bk>
      <rc t="2" v="137"/>
    </bk>
    <bk>
      <rc t="2" v="138"/>
    </bk>
    <bk>
      <rc t="2" v="139"/>
    </bk>
    <bk>
      <rc t="2" v="140"/>
    </bk>
    <bk>
      <rc t="2" v="141"/>
    </bk>
    <bk>
      <rc t="2" v="142"/>
    </bk>
    <bk>
      <rc t="2" v="143"/>
    </bk>
    <bk>
      <rc t="2" v="144"/>
    </bk>
    <bk>
      <rc t="2" v="145"/>
    </bk>
    <bk>
      <rc t="2" v="146"/>
    </bk>
    <bk>
      <rc t="2" v="147"/>
    </bk>
    <bk>
      <rc t="2" v="148"/>
    </bk>
    <bk>
      <rc t="2" v="149"/>
    </bk>
    <bk>
      <rc t="2" v="150"/>
    </bk>
    <bk>
      <rc t="2" v="151"/>
    </bk>
    <bk>
      <rc t="2" v="152"/>
    </bk>
    <bk>
      <rc t="2" v="153"/>
    </bk>
    <bk>
      <rc t="2" v="154"/>
    </bk>
    <bk>
      <rc t="2" v="155"/>
    </bk>
    <bk>
      <rc t="2" v="156"/>
    </bk>
    <bk>
      <rc t="2" v="157"/>
    </bk>
    <bk>
      <rc t="2" v="158"/>
    </bk>
    <bk>
      <rc t="2" v="159"/>
    </bk>
    <bk>
      <rc t="2" v="160"/>
    </bk>
    <bk>
      <rc t="2" v="161"/>
    </bk>
    <bk>
      <rc t="2" v="162"/>
    </bk>
    <bk>
      <rc t="2" v="163"/>
    </bk>
    <bk>
      <rc t="2" v="164"/>
    </bk>
    <bk>
      <rc t="2" v="165"/>
    </bk>
    <bk>
      <rc t="2" v="166"/>
    </bk>
    <bk>
      <rc t="2" v="167"/>
    </bk>
    <bk>
      <rc t="2" v="168"/>
    </bk>
    <bk>
      <rc t="2" v="169"/>
    </bk>
    <bk>
      <rc t="2" v="170"/>
    </bk>
    <bk>
      <rc t="2" v="171"/>
    </bk>
    <bk>
      <rc t="2" v="172"/>
    </bk>
    <bk>
      <rc t="2" v="173"/>
    </bk>
    <bk>
      <rc t="2" v="174"/>
    </bk>
    <bk>
      <rc t="2" v="175"/>
    </bk>
    <bk>
      <rc t="2" v="176"/>
    </bk>
    <bk>
      <rc t="2" v="177"/>
    </bk>
    <bk>
      <rc t="2" v="178"/>
    </bk>
    <bk>
      <rc t="2" v="179"/>
    </bk>
    <bk>
      <rc t="2" v="180"/>
    </bk>
    <bk>
      <rc t="2" v="181"/>
    </bk>
    <bk>
      <rc t="2" v="182"/>
    </bk>
    <bk>
      <rc t="2" v="183"/>
    </bk>
    <bk>
      <rc t="2" v="184"/>
    </bk>
    <bk>
      <rc t="2" v="185"/>
    </bk>
    <bk>
      <rc t="2" v="186"/>
    </bk>
    <bk>
      <rc t="2" v="187"/>
    </bk>
    <bk>
      <rc t="2" v="188"/>
    </bk>
    <bk>
      <rc t="2" v="189"/>
    </bk>
    <bk>
      <rc t="2" v="190"/>
    </bk>
    <bk>
      <rc t="2" v="191"/>
    </bk>
    <bk>
      <rc t="2" v="192"/>
    </bk>
    <bk>
      <rc t="2" v="193"/>
    </bk>
    <bk>
      <rc t="2" v="194"/>
    </bk>
    <bk>
      <rc t="2" v="195"/>
    </bk>
    <bk>
      <rc t="2" v="196"/>
    </bk>
    <bk>
      <rc t="2" v="197"/>
    </bk>
    <bk>
      <rc t="2" v="198"/>
    </bk>
    <bk>
      <rc t="2" v="199"/>
    </bk>
    <bk>
      <rc t="2" v="200"/>
    </bk>
    <bk>
      <rc t="2" v="201"/>
    </bk>
    <bk>
      <rc t="2" v="202"/>
    </bk>
    <bk>
      <rc t="2" v="203"/>
    </bk>
    <bk>
      <rc t="2" v="204"/>
    </bk>
    <bk>
      <rc t="2" v="205"/>
    </bk>
    <bk>
      <rc t="2" v="206"/>
    </bk>
    <bk>
      <rc t="2" v="207"/>
    </bk>
    <bk>
      <rc t="2" v="208"/>
    </bk>
    <bk>
      <rc t="2" v="209"/>
    </bk>
    <bk>
      <rc t="2" v="210"/>
    </bk>
    <bk>
      <rc t="2" v="211"/>
    </bk>
    <bk>
      <rc t="2" v="212"/>
    </bk>
    <bk>
      <rc t="2" v="213"/>
    </bk>
    <bk>
      <rc t="2" v="214"/>
    </bk>
    <bk>
      <rc t="2" v="215"/>
    </bk>
    <bk>
      <rc t="2" v="216"/>
    </bk>
    <bk>
      <rc t="2" v="217"/>
    </bk>
    <bk>
      <rc t="2" v="218"/>
    </bk>
    <bk>
      <rc t="2" v="219"/>
    </bk>
    <bk>
      <rc t="2" v="220"/>
    </bk>
    <bk>
      <rc t="2" v="221"/>
    </bk>
    <bk>
      <rc t="2" v="222"/>
    </bk>
    <bk>
      <rc t="2" v="223"/>
    </bk>
    <bk>
      <rc t="2" v="224"/>
    </bk>
    <bk>
      <rc t="2" v="225"/>
    </bk>
    <bk>
      <rc t="2" v="226"/>
    </bk>
    <bk>
      <rc t="2" v="227"/>
    </bk>
    <bk>
      <rc t="2" v="228"/>
    </bk>
    <bk>
      <rc t="2" v="229"/>
    </bk>
    <bk>
      <rc t="2" v="230"/>
    </bk>
    <bk>
      <rc t="2" v="231"/>
    </bk>
    <bk>
      <rc t="2" v="232"/>
    </bk>
    <bk>
      <rc t="2" v="233"/>
    </bk>
    <bk>
      <rc t="2" v="234"/>
    </bk>
    <bk>
      <rc t="2" v="235"/>
    </bk>
    <bk>
      <rc t="2" v="236"/>
    </bk>
    <bk>
      <rc t="2" v="237"/>
    </bk>
    <bk>
      <rc t="2" v="238"/>
    </bk>
    <bk>
      <rc t="2" v="239"/>
    </bk>
    <bk>
      <rc t="2" v="240"/>
    </bk>
    <bk>
      <rc t="2" v="241"/>
    </bk>
    <bk>
      <rc t="2" v="242"/>
    </bk>
    <bk>
      <rc t="2" v="243"/>
    </bk>
    <bk>
      <rc t="2" v="244"/>
    </bk>
    <bk>
      <rc t="2" v="245"/>
    </bk>
    <bk>
      <rc t="2" v="246"/>
    </bk>
    <bk>
      <rc t="2" v="247"/>
    </bk>
    <bk>
      <rc t="2" v="248"/>
    </bk>
    <bk>
      <rc t="2" v="249"/>
    </bk>
    <bk>
      <rc t="2" v="250"/>
    </bk>
    <bk>
      <rc t="2" v="251"/>
    </bk>
    <bk>
      <rc t="2" v="252"/>
    </bk>
    <bk>
      <rc t="2" v="253"/>
    </bk>
    <bk>
      <rc t="2" v="254"/>
    </bk>
    <bk>
      <rc t="2" v="255"/>
    </bk>
    <bk>
      <rc t="2" v="256"/>
    </bk>
    <bk>
      <rc t="2" v="257"/>
    </bk>
    <bk>
      <rc t="2" v="258"/>
    </bk>
    <bk>
      <rc t="2" v="259"/>
    </bk>
    <bk>
      <rc t="2" v="260"/>
    </bk>
    <bk>
      <rc t="2" v="261"/>
    </bk>
    <bk>
      <rc t="2" v="262"/>
    </bk>
    <bk>
      <rc t="2" v="263"/>
    </bk>
    <bk>
      <rc t="2" v="264"/>
    </bk>
    <bk>
      <rc t="2" v="265"/>
    </bk>
    <bk>
      <rc t="2" v="266"/>
    </bk>
    <bk>
      <rc t="2" v="267"/>
    </bk>
    <bk>
      <rc t="2" v="268"/>
    </bk>
    <bk>
      <rc t="2" v="269"/>
    </bk>
    <bk>
      <rc t="2" v="270"/>
    </bk>
    <bk>
      <rc t="2" v="271"/>
    </bk>
    <bk>
      <rc t="2" v="272"/>
    </bk>
    <bk>
      <rc t="2" v="273"/>
    </bk>
    <bk>
      <rc t="2" v="274"/>
    </bk>
    <bk>
      <rc t="2" v="275"/>
    </bk>
    <bk>
      <rc t="2" v="276"/>
    </bk>
    <bk>
      <rc t="2" v="277"/>
    </bk>
    <bk>
      <rc t="2" v="278"/>
    </bk>
    <bk>
      <rc t="2" v="279"/>
    </bk>
    <bk>
      <rc t="2" v="280"/>
    </bk>
    <bk>
      <rc t="2" v="281"/>
    </bk>
    <bk>
      <rc t="2" v="282"/>
    </bk>
    <bk>
      <rc t="2" v="283"/>
    </bk>
    <bk>
      <rc t="2" v="284"/>
    </bk>
    <bk>
      <rc t="2" v="285"/>
    </bk>
    <bk>
      <rc t="2" v="286"/>
    </bk>
    <bk>
      <rc t="2" v="287"/>
    </bk>
    <bk>
      <rc t="2" v="288"/>
    </bk>
    <bk>
      <rc t="2" v="289"/>
    </bk>
    <bk>
      <rc t="2" v="290"/>
    </bk>
    <bk>
      <rc t="2" v="291"/>
    </bk>
    <bk>
      <rc t="2" v="292"/>
    </bk>
    <bk>
      <rc t="2" v="293"/>
    </bk>
    <bk>
      <rc t="2" v="294"/>
    </bk>
    <bk>
      <rc t="2" v="295"/>
    </bk>
    <bk>
      <rc t="2" v="296"/>
    </bk>
    <bk>
      <rc t="2" v="297"/>
    </bk>
    <bk>
      <rc t="2" v="298"/>
    </bk>
    <bk>
      <rc t="2" v="299"/>
    </bk>
    <bk>
      <rc t="2" v="300"/>
    </bk>
    <bk>
      <rc t="2" v="301"/>
    </bk>
    <bk>
      <rc t="2" v="302"/>
    </bk>
    <bk>
      <rc t="2" v="303"/>
    </bk>
    <bk>
      <rc t="2" v="304"/>
    </bk>
    <bk>
      <rc t="2" v="305"/>
    </bk>
    <bk>
      <rc t="2" v="306"/>
    </bk>
    <bk>
      <rc t="2" v="307"/>
    </bk>
    <bk>
      <rc t="2" v="308"/>
    </bk>
    <bk>
      <rc t="2" v="309"/>
    </bk>
    <bk>
      <rc t="2" v="310"/>
    </bk>
    <bk>
      <rc t="2" v="311"/>
    </bk>
    <bk>
      <rc t="2" v="312"/>
    </bk>
    <bk>
      <rc t="2" v="313"/>
    </bk>
    <bk>
      <rc t="2" v="314"/>
    </bk>
    <bk>
      <rc t="2" v="315"/>
    </bk>
    <bk>
      <rc t="2" v="316"/>
    </bk>
    <bk>
      <rc t="2" v="317"/>
    </bk>
    <bk>
      <rc t="2" v="318"/>
    </bk>
    <bk>
      <rc t="2" v="319"/>
    </bk>
    <bk>
      <rc t="2" v="320"/>
    </bk>
    <bk>
      <rc t="2" v="321"/>
    </bk>
    <bk>
      <rc t="2" v="322"/>
    </bk>
    <bk>
      <rc t="2" v="323"/>
    </bk>
    <bk>
      <rc t="2" v="324"/>
    </bk>
    <bk>
      <rc t="2" v="325"/>
    </bk>
    <bk>
      <rc t="2" v="326"/>
    </bk>
    <bk>
      <rc t="2" v="327"/>
    </bk>
    <bk>
      <rc t="2" v="328"/>
    </bk>
    <bk>
      <rc t="2" v="329"/>
    </bk>
    <bk>
      <rc t="2" v="330"/>
    </bk>
    <bk>
      <rc t="2" v="331"/>
    </bk>
    <bk>
      <rc t="2" v="332"/>
    </bk>
    <bk>
      <rc t="2" v="333"/>
    </bk>
    <bk>
      <rc t="2" v="334"/>
    </bk>
    <bk>
      <rc t="2" v="335"/>
    </bk>
    <bk>
      <rc t="2" v="336"/>
    </bk>
    <bk>
      <rc t="2" v="337"/>
    </bk>
    <bk>
      <rc t="2" v="338"/>
    </bk>
    <bk>
      <rc t="2" v="339"/>
    </bk>
    <bk>
      <rc t="2" v="340"/>
    </bk>
    <bk>
      <rc t="2" v="341"/>
    </bk>
    <bk>
      <rc t="2" v="342"/>
    </bk>
    <bk>
      <rc t="2" v="343"/>
    </bk>
    <bk>
      <rc t="2" v="344"/>
    </bk>
    <bk>
      <rc t="2" v="345"/>
    </bk>
    <bk>
      <rc t="2" v="346"/>
    </bk>
    <bk>
      <rc t="2" v="347"/>
    </bk>
    <bk>
      <rc t="2" v="348"/>
    </bk>
    <bk>
      <rc t="2" v="349"/>
    </bk>
    <bk>
      <rc t="2" v="350"/>
    </bk>
    <bk>
      <rc t="2" v="351"/>
    </bk>
    <bk>
      <rc t="2" v="352"/>
    </bk>
    <bk>
      <rc t="2" v="353"/>
    </bk>
    <bk>
      <rc t="2" v="354"/>
    </bk>
    <bk>
      <rc t="2" v="355"/>
    </bk>
    <bk>
      <rc t="2" v="356"/>
    </bk>
    <bk>
      <rc t="2" v="357"/>
    </bk>
    <bk>
      <rc t="2" v="358"/>
    </bk>
    <bk>
      <rc t="2" v="359"/>
    </bk>
    <bk>
      <rc t="2" v="360"/>
    </bk>
    <bk>
      <rc t="2" v="361"/>
    </bk>
    <bk>
      <rc t="2" v="362"/>
    </bk>
    <bk>
      <rc t="2" v="363"/>
    </bk>
    <bk>
      <rc t="2" v="364"/>
    </bk>
    <bk>
      <rc t="2" v="365"/>
    </bk>
    <bk>
      <rc t="2" v="366"/>
    </bk>
    <bk>
      <rc t="2" v="367"/>
    </bk>
    <bk>
      <rc t="2" v="368"/>
    </bk>
    <bk>
      <rc t="2" v="369"/>
    </bk>
    <bk>
      <rc t="2" v="370"/>
    </bk>
    <bk>
      <rc t="2" v="371"/>
    </bk>
    <bk>
      <rc t="2" v="372"/>
    </bk>
    <bk>
      <rc t="2" v="373"/>
    </bk>
    <bk>
      <rc t="2" v="374"/>
    </bk>
    <bk>
      <rc t="2" v="375"/>
    </bk>
    <bk>
      <rc t="2" v="376"/>
    </bk>
    <bk>
      <rc t="2" v="377"/>
    </bk>
    <bk>
      <rc t="2" v="378"/>
    </bk>
    <bk>
      <rc t="2" v="379"/>
    </bk>
    <bk>
      <rc t="2" v="380"/>
    </bk>
    <bk>
      <rc t="2" v="381"/>
    </bk>
    <bk>
      <rc t="2" v="382"/>
    </bk>
    <bk>
      <rc t="2" v="383"/>
    </bk>
    <bk>
      <rc t="2" v="384"/>
    </bk>
    <bk>
      <rc t="2" v="385"/>
    </bk>
    <bk>
      <rc t="2" v="386"/>
    </bk>
    <bk>
      <rc t="2" v="387"/>
    </bk>
    <bk>
      <rc t="2" v="388"/>
    </bk>
    <bk>
      <rc t="2" v="389"/>
    </bk>
    <bk>
      <rc t="2" v="390"/>
    </bk>
    <bk>
      <rc t="2" v="391"/>
    </bk>
    <bk>
      <rc t="2" v="392"/>
    </bk>
    <bk>
      <rc t="2" v="393"/>
    </bk>
    <bk>
      <rc t="2" v="394"/>
    </bk>
    <bk>
      <rc t="2" v="395"/>
    </bk>
    <bk>
      <rc t="2" v="396"/>
    </bk>
    <bk>
      <rc t="2" v="397"/>
    </bk>
    <bk>
      <rc t="2" v="398"/>
    </bk>
    <bk>
      <rc t="2" v="399"/>
    </bk>
    <bk>
      <rc t="2" v="400"/>
    </bk>
    <bk>
      <rc t="2" v="401"/>
    </bk>
    <bk>
      <rc t="2" v="402"/>
    </bk>
    <bk>
      <rc t="2" v="403"/>
    </bk>
    <bk>
      <rc t="2" v="404"/>
    </bk>
    <bk>
      <rc t="2" v="405"/>
    </bk>
    <bk>
      <rc t="2" v="406"/>
    </bk>
    <bk>
      <rc t="2" v="407"/>
    </bk>
    <bk>
      <rc t="2" v="408"/>
    </bk>
    <bk>
      <rc t="2" v="409"/>
    </bk>
    <bk>
      <rc t="2" v="410"/>
    </bk>
    <bk>
      <rc t="2" v="411"/>
    </bk>
    <bk>
      <rc t="2" v="412"/>
    </bk>
    <bk>
      <rc t="2" v="413"/>
    </bk>
    <bk>
      <rc t="2" v="414"/>
    </bk>
    <bk>
      <rc t="2" v="415"/>
    </bk>
    <bk>
      <rc t="2" v="416"/>
    </bk>
    <bk>
      <rc t="2" v="417"/>
    </bk>
    <bk>
      <rc t="2" v="418"/>
    </bk>
    <bk>
      <rc t="2" v="419"/>
    </bk>
    <bk>
      <rc t="2" v="420"/>
    </bk>
    <bk>
      <rc t="2" v="421"/>
    </bk>
    <bk>
      <rc t="2" v="422"/>
    </bk>
    <bk>
      <rc t="2" v="423"/>
    </bk>
    <bk>
      <rc t="2" v="424"/>
    </bk>
    <bk>
      <rc t="2" v="425"/>
    </bk>
    <bk>
      <rc t="2" v="426"/>
    </bk>
    <bk>
      <rc t="2" v="427"/>
    </bk>
    <bk>
      <rc t="2" v="428"/>
    </bk>
    <bk>
      <rc t="2" v="429"/>
    </bk>
    <bk>
      <rc t="2" v="430"/>
    </bk>
    <bk>
      <rc t="2" v="431"/>
    </bk>
    <bk>
      <rc t="2" v="432"/>
    </bk>
    <bk>
      <rc t="2" v="433"/>
    </bk>
    <bk>
      <rc t="2" v="434"/>
    </bk>
    <bk>
      <rc t="2" v="435"/>
    </bk>
    <bk>
      <rc t="2" v="436"/>
    </bk>
    <bk>
      <rc t="2" v="437"/>
    </bk>
    <bk>
      <rc t="2" v="438"/>
    </bk>
    <bk>
      <rc t="2" v="439"/>
    </bk>
    <bk>
      <rc t="2" v="440"/>
    </bk>
    <bk>
      <rc t="2" v="441"/>
    </bk>
    <bk>
      <rc t="2" v="442"/>
    </bk>
    <bk>
      <rc t="2" v="443"/>
    </bk>
    <bk>
      <rc t="2" v="444"/>
    </bk>
    <bk>
      <rc t="2" v="445"/>
    </bk>
    <bk>
      <rc t="2" v="446"/>
    </bk>
    <bk>
      <rc t="2" v="447"/>
    </bk>
    <bk>
      <rc t="2" v="448"/>
    </bk>
    <bk>
      <rc t="2" v="449"/>
    </bk>
    <bk>
      <rc t="2" v="450"/>
    </bk>
    <bk>
      <rc t="2" v="451"/>
    </bk>
    <bk>
      <rc t="2" v="452"/>
    </bk>
    <bk>
      <rc t="2" v="453"/>
    </bk>
    <bk>
      <rc t="2" v="454"/>
    </bk>
    <bk>
      <rc t="2" v="455"/>
    </bk>
    <bk>
      <rc t="2" v="456"/>
    </bk>
    <bk>
      <rc t="2" v="457"/>
    </bk>
    <bk>
      <rc t="2" v="458"/>
    </bk>
    <bk>
      <rc t="2" v="459"/>
    </bk>
    <bk>
      <rc t="2" v="460"/>
    </bk>
    <bk>
      <rc t="2" v="461"/>
    </bk>
    <bk>
      <rc t="2" v="462"/>
    </bk>
    <bk>
      <rc t="2" v="463"/>
    </bk>
    <bk>
      <rc t="2" v="464"/>
    </bk>
    <bk>
      <rc t="2" v="465"/>
    </bk>
    <bk>
      <rc t="2" v="466"/>
    </bk>
    <bk>
      <rc t="2" v="467"/>
    </bk>
    <bk>
      <rc t="2" v="468"/>
    </bk>
    <bk>
      <rc t="2" v="469"/>
    </bk>
    <bk>
      <rc t="2" v="470"/>
    </bk>
    <bk>
      <rc t="2" v="471"/>
    </bk>
    <bk>
      <rc t="2" v="472"/>
    </bk>
    <bk>
      <rc t="2" v="473"/>
    </bk>
    <bk>
      <rc t="2" v="474"/>
    </bk>
    <bk>
      <rc t="2" v="475"/>
    </bk>
    <bk>
      <rc t="2" v="476"/>
    </bk>
    <bk>
      <rc t="2" v="477"/>
    </bk>
    <bk>
      <rc t="2" v="478"/>
    </bk>
    <bk>
      <rc t="2" v="479"/>
    </bk>
    <bk>
      <rc t="2" v="480"/>
    </bk>
    <bk>
      <rc t="2" v="481"/>
    </bk>
    <bk>
      <rc t="2" v="482"/>
    </bk>
    <bk>
      <rc t="2" v="483"/>
    </bk>
    <bk>
      <rc t="2" v="484"/>
    </bk>
    <bk>
      <rc t="2" v="485"/>
    </bk>
    <bk>
      <rc t="2" v="486"/>
    </bk>
    <bk>
      <rc t="2" v="487"/>
    </bk>
    <bk>
      <rc t="2" v="488"/>
    </bk>
    <bk>
      <rc t="2" v="489"/>
    </bk>
    <bk>
      <rc t="2" v="490"/>
    </bk>
    <bk>
      <rc t="2" v="491"/>
    </bk>
    <bk>
      <rc t="2" v="492"/>
    </bk>
    <bk>
      <rc t="2" v="493"/>
    </bk>
    <bk>
      <rc t="2" v="494"/>
    </bk>
    <bk>
      <rc t="2" v="495"/>
    </bk>
    <bk>
      <rc t="2" v="496"/>
    </bk>
    <bk>
      <rc t="2" v="497"/>
    </bk>
    <bk>
      <rc t="2" v="498"/>
    </bk>
    <bk>
      <rc t="2" v="499"/>
    </bk>
    <bk>
      <rc t="2" v="500"/>
    </bk>
    <bk>
      <rc t="2" v="501"/>
    </bk>
    <bk>
      <rc t="2" v="502"/>
    </bk>
    <bk>
      <rc t="2" v="503"/>
    </bk>
    <bk>
      <rc t="2" v="504"/>
    </bk>
    <bk>
      <rc t="2" v="505"/>
    </bk>
    <bk>
      <rc t="2" v="506"/>
    </bk>
    <bk>
      <rc t="2" v="507"/>
    </bk>
    <bk>
      <rc t="2" v="508"/>
    </bk>
    <bk>
      <rc t="2" v="509"/>
    </bk>
    <bk>
      <rc t="2" v="510"/>
    </bk>
    <bk>
      <rc t="2" v="511"/>
    </bk>
    <bk>
      <rc t="2" v="512"/>
    </bk>
    <bk>
      <rc t="2" v="513"/>
    </bk>
    <bk>
      <rc t="2" v="514"/>
    </bk>
    <bk>
      <rc t="2" v="515"/>
    </bk>
    <bk>
      <rc t="2" v="516"/>
    </bk>
    <bk>
      <rc t="2" v="517"/>
    </bk>
    <bk>
      <rc t="2" v="518"/>
    </bk>
    <bk>
      <rc t="2" v="519"/>
    </bk>
    <bk>
      <rc t="2" v="520"/>
    </bk>
    <bk>
      <rc t="2" v="521"/>
    </bk>
    <bk>
      <rc t="2" v="522"/>
    </bk>
    <bk>
      <rc t="2" v="523"/>
    </bk>
    <bk>
      <rc t="2" v="524"/>
    </bk>
    <bk>
      <rc t="2" v="525"/>
    </bk>
    <bk>
      <rc t="2" v="526"/>
    </bk>
    <bk>
      <rc t="2" v="527"/>
    </bk>
    <bk>
      <rc t="2" v="528"/>
    </bk>
    <bk>
      <rc t="2" v="529"/>
    </bk>
    <bk>
      <rc t="2" v="530"/>
    </bk>
    <bk>
      <rc t="2" v="531"/>
    </bk>
    <bk>
      <rc t="2" v="532"/>
    </bk>
    <bk>
      <rc t="2" v="533"/>
    </bk>
    <bk>
      <rc t="2" v="534"/>
    </bk>
    <bk>
      <rc t="2" v="535"/>
    </bk>
    <bk>
      <rc t="2" v="536"/>
    </bk>
    <bk>
      <rc t="2" v="537"/>
    </bk>
    <bk>
      <rc t="2" v="538"/>
    </bk>
    <bk>
      <rc t="2" v="539"/>
    </bk>
    <bk>
      <rc t="2" v="540"/>
    </bk>
    <bk>
      <rc t="2" v="541"/>
    </bk>
    <bk>
      <rc t="2" v="542"/>
    </bk>
    <bk>
      <rc t="2" v="543"/>
    </bk>
    <bk>
      <rc t="2" v="544"/>
    </bk>
    <bk>
      <rc t="2" v="545"/>
    </bk>
    <bk>
      <rc t="2" v="546"/>
    </bk>
    <bk>
      <rc t="2" v="547"/>
    </bk>
    <bk>
      <rc t="2" v="548"/>
    </bk>
    <bk>
      <rc t="2" v="549"/>
    </bk>
    <bk>
      <rc t="2" v="550"/>
    </bk>
    <bk>
      <rc t="2" v="551"/>
    </bk>
    <bk>
      <rc t="2" v="552"/>
    </bk>
    <bk>
      <rc t="2" v="553"/>
    </bk>
    <bk>
      <rc t="2" v="554"/>
    </bk>
    <bk>
      <rc t="2" v="555"/>
    </bk>
    <bk>
      <rc t="2" v="556"/>
    </bk>
    <bk>
      <rc t="2" v="557"/>
    </bk>
    <bk>
      <rc t="2" v="558"/>
    </bk>
    <bk>
      <rc t="2" v="559"/>
    </bk>
    <bk>
      <rc t="2" v="560"/>
    </bk>
    <bk>
      <rc t="2" v="561"/>
    </bk>
    <bk>
      <rc t="2" v="562"/>
    </bk>
    <bk>
      <rc t="2" v="563"/>
    </bk>
    <bk>
      <rc t="2" v="564"/>
    </bk>
    <bk>
      <rc t="2" v="565"/>
    </bk>
    <bk>
      <rc t="2" v="566"/>
    </bk>
    <bk>
      <rc t="2" v="567"/>
    </bk>
    <bk>
      <rc t="2" v="568"/>
    </bk>
    <bk>
      <rc t="2" v="569"/>
    </bk>
    <bk>
      <rc t="2" v="570"/>
    </bk>
    <bk>
      <rc t="2" v="571"/>
    </bk>
    <bk>
      <rc t="2" v="572"/>
    </bk>
    <bk>
      <rc t="2" v="573"/>
    </bk>
    <bk>
      <rc t="2" v="574"/>
    </bk>
    <bk>
      <rc t="2" v="575"/>
    </bk>
    <bk>
      <rc t="2" v="576"/>
    </bk>
    <bk>
      <rc t="2" v="577"/>
    </bk>
    <bk>
      <rc t="2" v="578"/>
    </bk>
    <bk>
      <rc t="2" v="579"/>
    </bk>
    <bk>
      <rc t="2" v="580"/>
    </bk>
    <bk>
      <rc t="2" v="581"/>
    </bk>
    <bk>
      <rc t="2" v="582"/>
    </bk>
    <bk>
      <rc t="2" v="583"/>
    </bk>
    <bk>
      <rc t="2" v="584"/>
    </bk>
    <bk>
      <rc t="2" v="585"/>
    </bk>
    <bk>
      <rc t="2" v="586"/>
    </bk>
    <bk>
      <rc t="2" v="587"/>
    </bk>
    <bk>
      <rc t="2" v="588"/>
    </bk>
    <bk>
      <rc t="2" v="589"/>
    </bk>
    <bk>
      <rc t="2" v="590"/>
    </bk>
    <bk>
      <rc t="2" v="591"/>
    </bk>
    <bk>
      <rc t="2" v="592"/>
    </bk>
    <bk>
      <rc t="2" v="593"/>
    </bk>
    <bk>
      <rc t="2" v="594"/>
    </bk>
    <bk>
      <rc t="2" v="595"/>
    </bk>
    <bk>
      <rc t="2" v="596"/>
    </bk>
    <bk>
      <rc t="2" v="597"/>
    </bk>
    <bk>
      <rc t="2" v="598"/>
    </bk>
    <bk>
      <rc t="2" v="599"/>
    </bk>
    <bk>
      <rc t="2" v="600"/>
    </bk>
    <bk>
      <rc t="2" v="601"/>
    </bk>
    <bk>
      <rc t="2" v="602"/>
    </bk>
    <bk>
      <rc t="2" v="603"/>
    </bk>
    <bk>
      <rc t="2" v="604"/>
    </bk>
    <bk>
      <rc t="2" v="605"/>
    </bk>
    <bk>
      <rc t="2" v="606"/>
    </bk>
    <bk>
      <rc t="2" v="607"/>
    </bk>
    <bk>
      <rc t="2" v="608"/>
    </bk>
    <bk>
      <rc t="2" v="609"/>
    </bk>
    <bk>
      <rc t="2" v="610"/>
    </bk>
    <bk>
      <rc t="2" v="611"/>
    </bk>
    <bk>
      <rc t="2" v="612"/>
    </bk>
    <bk>
      <rc t="2" v="613"/>
    </bk>
    <bk>
      <rc t="2" v="614"/>
    </bk>
    <bk>
      <rc t="2" v="615"/>
    </bk>
    <bk>
      <rc t="2" v="616"/>
    </bk>
    <bk>
      <rc t="2" v="617"/>
    </bk>
    <bk>
      <rc t="2" v="618"/>
    </bk>
    <bk>
      <rc t="2" v="619"/>
    </bk>
    <bk>
      <rc t="2" v="620"/>
    </bk>
    <bk>
      <rc t="2" v="621"/>
    </bk>
    <bk>
      <rc t="2" v="622"/>
    </bk>
    <bk>
      <rc t="2" v="623"/>
    </bk>
    <bk>
      <rc t="2" v="624"/>
    </bk>
    <bk>
      <rc t="2" v="625"/>
    </bk>
    <bk>
      <rc t="2" v="626"/>
    </bk>
    <bk>
      <rc t="2" v="627"/>
    </bk>
    <bk>
      <rc t="2" v="628"/>
    </bk>
    <bk>
      <rc t="2" v="629"/>
    </bk>
    <bk>
      <rc t="2" v="630"/>
    </bk>
    <bk>
      <rc t="2" v="631"/>
    </bk>
    <bk>
      <rc t="2" v="632"/>
    </bk>
    <bk>
      <rc t="2" v="633"/>
    </bk>
    <bk>
      <rc t="2" v="634"/>
    </bk>
    <bk>
      <rc t="2" v="635"/>
    </bk>
    <bk>
      <rc t="2" v="636"/>
    </bk>
    <bk>
      <rc t="2" v="637"/>
    </bk>
    <bk>
      <rc t="2" v="638"/>
    </bk>
    <bk>
      <rc t="2" v="639"/>
    </bk>
    <bk>
      <rc t="2" v="640"/>
    </bk>
    <bk>
      <rc t="2" v="641"/>
    </bk>
    <bk>
      <rc t="2" v="642"/>
    </bk>
    <bk>
      <rc t="2" v="643"/>
    </bk>
    <bk>
      <rc t="2" v="644"/>
    </bk>
    <bk>
      <rc t="2" v="645"/>
    </bk>
    <bk>
      <rc t="2" v="646"/>
    </bk>
    <bk>
      <rc t="2" v="647"/>
    </bk>
    <bk>
      <rc t="2" v="648"/>
    </bk>
    <bk>
      <rc t="2" v="649"/>
    </bk>
    <bk>
      <rc t="2" v="650"/>
    </bk>
    <bk>
      <rc t="2" v="651"/>
    </bk>
    <bk>
      <rc t="2" v="652"/>
    </bk>
    <bk>
      <rc t="2" v="653"/>
    </bk>
    <bk>
      <rc t="2" v="654"/>
    </bk>
    <bk>
      <rc t="2" v="655"/>
    </bk>
    <bk>
      <rc t="2" v="656"/>
    </bk>
    <bk>
      <rc t="2" v="657"/>
    </bk>
    <bk>
      <rc t="2" v="658"/>
    </bk>
    <bk>
      <rc t="2" v="659"/>
    </bk>
    <bk>
      <rc t="2" v="660"/>
    </bk>
    <bk>
      <rc t="2" v="661"/>
    </bk>
    <bk>
      <rc t="2" v="662"/>
    </bk>
    <bk>
      <rc t="2" v="663"/>
    </bk>
    <bk>
      <rc t="2" v="664"/>
    </bk>
    <bk>
      <rc t="2" v="665"/>
    </bk>
    <bk>
      <rc t="2" v="666"/>
    </bk>
    <bk>
      <rc t="2" v="667"/>
    </bk>
    <bk>
      <rc t="2" v="668"/>
    </bk>
    <bk>
      <rc t="2" v="669"/>
    </bk>
    <bk>
      <rc t="2" v="670"/>
    </bk>
    <bk>
      <rc t="2" v="671"/>
    </bk>
    <bk>
      <rc t="2" v="672"/>
    </bk>
    <bk>
      <rc t="2" v="673"/>
    </bk>
    <bk>
      <rc t="2" v="674"/>
    </bk>
    <bk>
      <rc t="2" v="675"/>
    </bk>
    <bk>
      <rc t="2" v="676"/>
    </bk>
    <bk>
      <rc t="2" v="677"/>
    </bk>
    <bk>
      <rc t="2" v="678"/>
    </bk>
    <bk>
      <rc t="2" v="679"/>
    </bk>
    <bk>
      <rc t="2" v="680"/>
    </bk>
    <bk>
      <rc t="2" v="681"/>
    </bk>
    <bk>
      <rc t="2" v="682"/>
    </bk>
    <bk>
      <rc t="2" v="683"/>
    </bk>
    <bk>
      <rc t="2" v="684"/>
    </bk>
    <bk>
      <rc t="2" v="685"/>
    </bk>
    <bk>
      <rc t="2" v="686"/>
    </bk>
    <bk>
      <rc t="2" v="687"/>
    </bk>
    <bk>
      <rc t="2" v="688"/>
    </bk>
    <bk>
      <rc t="2" v="689"/>
    </bk>
    <bk>
      <rc t="2" v="690"/>
    </bk>
    <bk>
      <rc t="2" v="691"/>
    </bk>
    <bk>
      <rc t="2" v="692"/>
    </bk>
    <bk>
      <rc t="2" v="693"/>
    </bk>
    <bk>
      <rc t="2" v="694"/>
    </bk>
    <bk>
      <rc t="2" v="695"/>
    </bk>
    <bk>
      <rc t="2" v="696"/>
    </bk>
    <bk>
      <rc t="2" v="697"/>
    </bk>
    <bk>
      <rc t="2" v="698"/>
    </bk>
    <bk>
      <rc t="2" v="699"/>
    </bk>
    <bk>
      <rc t="2" v="700"/>
    </bk>
    <bk>
      <rc t="2" v="701"/>
    </bk>
    <bk>
      <rc t="2" v="702"/>
    </bk>
    <bk>
      <rc t="2" v="703"/>
    </bk>
    <bk>
      <rc t="2" v="704"/>
    </bk>
    <bk>
      <rc t="2" v="705"/>
    </bk>
    <bk>
      <rc t="2" v="706"/>
    </bk>
    <bk>
      <rc t="2" v="707"/>
    </bk>
    <bk>
      <rc t="2" v="708"/>
    </bk>
    <bk>
      <rc t="2" v="709"/>
    </bk>
    <bk>
      <rc t="2" v="710"/>
    </bk>
    <bk>
      <rc t="2" v="711"/>
    </bk>
    <bk>
      <rc t="2" v="712"/>
    </bk>
    <bk>
      <rc t="2" v="713"/>
    </bk>
    <bk>
      <rc t="2" v="714"/>
    </bk>
    <bk>
      <rc t="2" v="715"/>
    </bk>
    <bk>
      <rc t="2" v="716"/>
    </bk>
    <bk>
      <rc t="2" v="717"/>
    </bk>
    <bk>
      <rc t="2" v="718"/>
    </bk>
    <bk>
      <rc t="2" v="719"/>
    </bk>
    <bk>
      <rc t="2" v="720"/>
    </bk>
    <bk>
      <rc t="2" v="721"/>
    </bk>
    <bk>
      <rc t="2" v="722"/>
    </bk>
    <bk>
      <rc t="2" v="723"/>
    </bk>
    <bk>
      <rc t="2" v="724"/>
    </bk>
    <bk>
      <rc t="2" v="725"/>
    </bk>
    <bk>
      <rc t="2" v="726"/>
    </bk>
    <bk>
      <rc t="2" v="727"/>
    </bk>
    <bk>
      <rc t="2" v="728"/>
    </bk>
    <bk>
      <rc t="2" v="729"/>
    </bk>
    <bk>
      <rc t="2" v="730"/>
    </bk>
    <bk>
      <rc t="2" v="731"/>
    </bk>
    <bk>
      <rc t="2" v="732"/>
    </bk>
    <bk>
      <rc t="2" v="733"/>
    </bk>
    <bk>
      <rc t="2" v="734"/>
    </bk>
    <bk>
      <rc t="2" v="735"/>
    </bk>
    <bk>
      <rc t="2" v="736"/>
    </bk>
    <bk>
      <rc t="2" v="737"/>
    </bk>
    <bk>
      <rc t="2" v="738"/>
    </bk>
    <bk>
      <rc t="2" v="739"/>
    </bk>
    <bk>
      <rc t="2" v="740"/>
    </bk>
    <bk>
      <rc t="2" v="741"/>
    </bk>
    <bk>
      <rc t="2" v="742"/>
    </bk>
    <bk>
      <rc t="2" v="743"/>
    </bk>
    <bk>
      <rc t="2" v="744"/>
    </bk>
    <bk>
      <rc t="2" v="745"/>
    </bk>
    <bk>
      <rc t="2" v="746"/>
    </bk>
    <bk>
      <rc t="2" v="747"/>
    </bk>
    <bk>
      <rc t="2" v="748"/>
    </bk>
    <bk>
      <rc t="2" v="749"/>
    </bk>
    <bk>
      <rc t="2" v="750"/>
    </bk>
    <bk>
      <rc t="2" v="751"/>
    </bk>
    <bk>
      <rc t="2" v="752"/>
    </bk>
    <bk>
      <rc t="2" v="753"/>
    </bk>
    <bk>
      <rc t="2" v="754"/>
    </bk>
    <bk>
      <rc t="2" v="755"/>
    </bk>
    <bk>
      <rc t="2" v="756"/>
    </bk>
    <bk>
      <rc t="2" v="757"/>
    </bk>
    <bk>
      <rc t="2" v="758"/>
    </bk>
    <bk>
      <rc t="2" v="759"/>
    </bk>
    <bk>
      <rc t="2" v="760"/>
    </bk>
    <bk>
      <rc t="2" v="761"/>
    </bk>
    <bk>
      <rc t="2" v="762"/>
    </bk>
    <bk>
      <rc t="2" v="763"/>
    </bk>
    <bk>
      <rc t="2" v="764"/>
    </bk>
    <bk>
      <rc t="2" v="765"/>
    </bk>
    <bk>
      <rc t="2" v="766"/>
    </bk>
    <bk>
      <rc t="2" v="767"/>
    </bk>
    <bk>
      <rc t="2" v="768"/>
    </bk>
    <bk>
      <rc t="2" v="769"/>
    </bk>
    <bk>
      <rc t="2" v="770"/>
    </bk>
    <bk>
      <rc t="2" v="771"/>
    </bk>
    <bk>
      <rc t="2" v="772"/>
    </bk>
    <bk>
      <rc t="2" v="773"/>
    </bk>
    <bk>
      <rc t="2" v="774"/>
    </bk>
    <bk>
      <rc t="2" v="775"/>
    </bk>
    <bk>
      <rc t="2" v="776"/>
    </bk>
    <bk>
      <rc t="2" v="777"/>
    </bk>
    <bk>
      <rc t="2" v="778"/>
    </bk>
    <bk>
      <rc t="2" v="779"/>
    </bk>
    <bk>
      <rc t="2" v="780"/>
    </bk>
    <bk>
      <rc t="2" v="781"/>
    </bk>
    <bk>
      <rc t="2" v="782"/>
    </bk>
    <bk>
      <rc t="2" v="783"/>
    </bk>
    <bk>
      <rc t="2" v="784"/>
    </bk>
    <bk>
      <rc t="2" v="785"/>
    </bk>
    <bk>
      <rc t="2" v="786"/>
    </bk>
    <bk>
      <rc t="2" v="787"/>
    </bk>
    <bk>
      <rc t="2" v="788"/>
    </bk>
    <bk>
      <rc t="2" v="789"/>
    </bk>
    <bk>
      <rc t="2" v="790"/>
    </bk>
    <bk>
      <rc t="2" v="791"/>
    </bk>
    <bk>
      <rc t="2" v="792"/>
    </bk>
    <bk>
      <rc t="2" v="793"/>
    </bk>
    <bk>
      <rc t="2" v="794"/>
    </bk>
    <bk>
      <rc t="2" v="795"/>
    </bk>
    <bk>
      <rc t="2" v="796"/>
    </bk>
    <bk>
      <rc t="2" v="797"/>
    </bk>
    <bk>
      <rc t="2" v="798"/>
    </bk>
    <bk>
      <rc t="2" v="799"/>
    </bk>
    <bk>
      <rc t="2" v="800"/>
    </bk>
    <bk>
      <rc t="2" v="801"/>
    </bk>
    <bk>
      <rc t="2" v="802"/>
    </bk>
    <bk>
      <rc t="2" v="803"/>
    </bk>
    <bk>
      <rc t="2" v="804"/>
    </bk>
    <bk>
      <rc t="2" v="805"/>
    </bk>
    <bk>
      <rc t="2" v="806"/>
    </bk>
    <bk>
      <rc t="2" v="807"/>
    </bk>
    <bk>
      <rc t="2" v="808"/>
    </bk>
    <bk>
      <rc t="2" v="809"/>
    </bk>
    <bk>
      <rc t="2" v="810"/>
    </bk>
    <bk>
      <rc t="2" v="811"/>
    </bk>
    <bk>
      <rc t="2" v="812"/>
    </bk>
    <bk>
      <rc t="2" v="813"/>
    </bk>
    <bk>
      <rc t="2" v="814"/>
    </bk>
    <bk>
      <rc t="2" v="815"/>
    </bk>
    <bk>
      <rc t="2" v="816"/>
    </bk>
  </valueMetadata>
</metadata>
</file>

<file path=xl/sharedStrings.xml><?xml version="1.0" encoding="utf-8"?>
<sst xmlns="http://schemas.openxmlformats.org/spreadsheetml/2006/main" count="3227" uniqueCount="145">
  <si>
    <t>A</t>
  </si>
  <si>
    <t>B</t>
  </si>
  <si>
    <t>C</t>
  </si>
  <si>
    <t>D</t>
  </si>
  <si>
    <t>Correl</t>
  </si>
  <si>
    <t>Covar. S</t>
  </si>
  <si>
    <t>Column 1</t>
  </si>
  <si>
    <t>Column 2</t>
  </si>
  <si>
    <t>Column 3</t>
  </si>
  <si>
    <t>Column 4</t>
  </si>
  <si>
    <t>Var.S</t>
  </si>
  <si>
    <t>StDev</t>
  </si>
  <si>
    <t>Mean</t>
  </si>
  <si>
    <t>X</t>
  </si>
  <si>
    <t>Movie 1</t>
  </si>
  <si>
    <t>Movie 2</t>
  </si>
  <si>
    <t>Movie 3</t>
  </si>
  <si>
    <t>Movie 4</t>
  </si>
  <si>
    <t>m=</t>
  </si>
  <si>
    <t>rows</t>
  </si>
  <si>
    <t>Person 1</t>
  </si>
  <si>
    <t>n=</t>
  </si>
  <si>
    <t>columns</t>
  </si>
  <si>
    <t>Person 2</t>
  </si>
  <si>
    <t>m x n=</t>
  </si>
  <si>
    <t>Person 3</t>
  </si>
  <si>
    <t>Person 4</t>
  </si>
  <si>
    <t>Person 5</t>
  </si>
  <si>
    <t>Person 6</t>
  </si>
  <si>
    <t>Means</t>
  </si>
  <si>
    <r>
      <t>X</t>
    </r>
    <r>
      <rPr>
        <vertAlign val="subscript"/>
        <sz val="11"/>
        <color theme="1"/>
        <rFont val="Aptos Narrow"/>
        <family val="2"/>
        <scheme val="minor"/>
      </rPr>
      <t>c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X</t>
    </r>
    <r>
      <rPr>
        <vertAlign val="subscript"/>
        <sz val="11"/>
        <color theme="1"/>
        <rFont val="Aptos Narrow"/>
        <family val="2"/>
        <scheme val="minor"/>
      </rPr>
      <t>c</t>
    </r>
  </si>
  <si>
    <r>
      <t>1/m X</t>
    </r>
    <r>
      <rPr>
        <vertAlign val="subscript"/>
        <sz val="11"/>
        <color theme="1"/>
        <rFont val="Aptos Narrow"/>
        <family val="2"/>
        <scheme val="minor"/>
      </rPr>
      <t>c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X</t>
    </r>
    <r>
      <rPr>
        <vertAlign val="subscript"/>
        <sz val="11"/>
        <color theme="1"/>
        <rFont val="Aptos Narrow"/>
        <family val="2"/>
        <scheme val="minor"/>
      </rPr>
      <t>c</t>
    </r>
  </si>
  <si>
    <t>Covariance matrix</t>
  </si>
  <si>
    <t>Date</t>
  </si>
  <si>
    <t>ORCL</t>
  </si>
  <si>
    <t>Day</t>
  </si>
  <si>
    <t>C covariance matrix</t>
  </si>
  <si>
    <t>Today</t>
  </si>
  <si>
    <t>Day -1</t>
  </si>
  <si>
    <t>Day -2</t>
  </si>
  <si>
    <t>Day -3</t>
  </si>
  <si>
    <t>Day -4</t>
  </si>
  <si>
    <t>Day -5</t>
  </si>
  <si>
    <t>Day -6</t>
  </si>
  <si>
    <t>Day -7</t>
  </si>
  <si>
    <t>Day -8</t>
  </si>
  <si>
    <t>Day -9</t>
  </si>
  <si>
    <t>Day -10</t>
  </si>
  <si>
    <t>Day -11</t>
  </si>
  <si>
    <t>Day -12</t>
  </si>
  <si>
    <t>Day -13</t>
  </si>
  <si>
    <t>Today is most influenced by yesterday, then by the day before yesterday and then by the day 7 working days ago.</t>
  </si>
  <si>
    <t>Yesterday is most influenced by the day before yesterday, then by the day 7 working days from today, followed by the day 8 days from today</t>
  </si>
  <si>
    <t>Two days ago are most influenced by the day before, then by the day that is 8 working days from today, followed by the day that is 5 days from today</t>
  </si>
  <si>
    <t>From the day that is three days ago, all subsequent days are influenced in the respective decending orders.No obvious pattern.</t>
  </si>
  <si>
    <t>Trajectory matrix</t>
  </si>
  <si>
    <t>Lag</t>
  </si>
  <si>
    <t>Total lags =</t>
  </si>
  <si>
    <t xml:space="preserve">Total obs = </t>
  </si>
  <si>
    <t xml:space="preserve">Lag wndw = </t>
  </si>
  <si>
    <t>Rows are lagged window segments</t>
  </si>
  <si>
    <t>Average</t>
  </si>
  <si>
    <t>Friday</t>
  </si>
  <si>
    <t>Thursday</t>
  </si>
  <si>
    <t>Wednesday</t>
  </si>
  <si>
    <t>Tuesday</t>
  </si>
  <si>
    <t>Monday</t>
  </si>
  <si>
    <t>SE-</t>
  </si>
  <si>
    <t>SE+</t>
  </si>
  <si>
    <t>k</t>
  </si>
  <si>
    <t>ACF</t>
  </si>
  <si>
    <t>Return</t>
  </si>
  <si>
    <t>Augmented Dickey-Fuller test 0.01 &lt; 0.05 = Stationary</t>
  </si>
  <si>
    <t>Change</t>
  </si>
  <si>
    <t>N</t>
  </si>
  <si>
    <t>P</t>
  </si>
  <si>
    <t>IFS statements</t>
  </si>
  <si>
    <t>Total</t>
  </si>
  <si>
    <t>Close</t>
  </si>
  <si>
    <t>Return-9</t>
  </si>
  <si>
    <t>Return-8</t>
  </si>
  <si>
    <t>Return-7</t>
  </si>
  <si>
    <t>Return-6</t>
  </si>
  <si>
    <t>Return-5</t>
  </si>
  <si>
    <t>Return-4</t>
  </si>
  <si>
    <t>Return-3</t>
  </si>
  <si>
    <t>Return-2</t>
  </si>
  <si>
    <t>Return-1</t>
  </si>
  <si>
    <t>ORCL Close</t>
  </si>
  <si>
    <t>Return today</t>
  </si>
  <si>
    <t>Today -1</t>
  </si>
  <si>
    <t>Today -2</t>
  </si>
  <si>
    <t>Today -3</t>
  </si>
  <si>
    <t>Today -4</t>
  </si>
  <si>
    <t>Today -5</t>
  </si>
  <si>
    <t>Today -6</t>
  </si>
  <si>
    <t>Today -7</t>
  </si>
  <si>
    <t>Today -8</t>
  </si>
  <si>
    <t>Today -9</t>
  </si>
  <si>
    <t>Correlation matrix</t>
  </si>
  <si>
    <t>Count status</t>
  </si>
  <si>
    <r>
      <t>Centred X</t>
    </r>
    <r>
      <rPr>
        <vertAlign val="subscript"/>
        <sz val="11"/>
        <color theme="1"/>
        <rFont val="Aptos Narrow"/>
        <family val="2"/>
        <scheme val="minor"/>
      </rPr>
      <t>c</t>
    </r>
  </si>
  <si>
    <t>Trajectory matrix X (centred)</t>
  </si>
  <si>
    <t>Centred</t>
  </si>
  <si>
    <r>
      <t>Q</t>
    </r>
    <r>
      <rPr>
        <vertAlign val="superscript"/>
        <sz val="11"/>
        <color theme="1"/>
        <rFont val="Aptos Narrow"/>
        <family val="2"/>
        <scheme val="minor"/>
      </rPr>
      <t>T</t>
    </r>
  </si>
  <si>
    <r>
      <t>Q Q</t>
    </r>
    <r>
      <rPr>
        <vertAlign val="superscript"/>
        <sz val="11"/>
        <color theme="1"/>
        <rFont val="Aptos Narrow"/>
        <family val="2"/>
        <scheme val="minor"/>
      </rPr>
      <t>T</t>
    </r>
  </si>
  <si>
    <r>
      <t>Q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Q</t>
    </r>
  </si>
  <si>
    <r>
      <t>Q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 xml:space="preserve"> = Q</t>
    </r>
    <r>
      <rPr>
        <vertAlign val="superscript"/>
        <sz val="11"/>
        <color theme="1"/>
        <rFont val="Aptos Narrow"/>
        <family val="2"/>
        <scheme val="minor"/>
      </rPr>
      <t>T</t>
    </r>
  </si>
  <si>
    <r>
      <t xml:space="preserve">Eigenvalues </t>
    </r>
    <r>
      <rPr>
        <sz val="11"/>
        <color theme="1"/>
        <rFont val="Symbol"/>
        <family val="1"/>
        <charset val="2"/>
      </rPr>
      <t>l</t>
    </r>
  </si>
  <si>
    <t>Covariance matrix (single formula)</t>
  </si>
  <si>
    <t>Covariance - Data Analysis add-in</t>
  </si>
  <si>
    <t>Eigenvectors Q</t>
  </si>
  <si>
    <r>
      <rPr>
        <sz val="11"/>
        <color theme="1"/>
        <rFont val="Symbol"/>
        <family val="1"/>
        <charset val="2"/>
      </rPr>
      <t>L</t>
    </r>
    <r>
      <rPr>
        <vertAlign val="superscript"/>
        <sz val="11"/>
        <color theme="1"/>
        <rFont val="Aptos Narrow"/>
        <family val="2"/>
        <scheme val="minor"/>
      </rPr>
      <t>T</t>
    </r>
  </si>
  <si>
    <t>Raw closing values centred</t>
  </si>
  <si>
    <t>Returns centred</t>
  </si>
  <si>
    <t>aa</t>
  </si>
  <si>
    <t>ab</t>
  </si>
  <si>
    <t>ac</t>
  </si>
  <si>
    <t>ad</t>
  </si>
  <si>
    <t>ba</t>
  </si>
  <si>
    <t>bb</t>
  </si>
  <si>
    <t>bc</t>
  </si>
  <si>
    <t>bd</t>
  </si>
  <si>
    <t>ca</t>
  </si>
  <si>
    <t>cb</t>
  </si>
  <si>
    <t>cc</t>
  </si>
  <si>
    <t>cd</t>
  </si>
  <si>
    <t>da</t>
  </si>
  <si>
    <t>db</t>
  </si>
  <si>
    <t>dc</t>
  </si>
  <si>
    <t>dd</t>
  </si>
  <si>
    <t>Outer product (per row, i.e. per vector)</t>
  </si>
  <si>
    <t>Outer product (row 1)</t>
  </si>
  <si>
    <t>Outer product (row 2)</t>
  </si>
  <si>
    <t>Outer product (row 3)</t>
  </si>
  <si>
    <t>Outer product (row 4)</t>
  </si>
  <si>
    <t>Outer product (row 5)</t>
  </si>
  <si>
    <t>Outer product (row 6)</t>
  </si>
  <si>
    <t>Scatter matrix (sum of each position from every row matrix)</t>
  </si>
  <si>
    <t>Row 1</t>
  </si>
  <si>
    <t>Row 2</t>
  </si>
  <si>
    <t>Row 6</t>
  </si>
  <si>
    <t>.</t>
  </si>
  <si>
    <t>Much easier (inner product for centred matrix):</t>
  </si>
  <si>
    <t>Sum of Squares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</si>
</sst>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%"/>
    <numFmt numFmtId="166" formatCode="0.00000"/>
    <numFmt numFmtId="167" formatCode="0.0000"/>
    <numFmt numFmtId="168" formatCode="0.000"/>
    <numFmt numFmtId="169" formatCode="0.0000%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9" tint="-0.499984740745262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5" tint="-0.249977111117893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sz val="11"/>
      <color theme="1"/>
      <name val="Symbol"/>
      <family val="1"/>
      <charset val="2"/>
    </font>
    <font>
      <sz val="11"/>
      <name val="Aptos Narrow"/>
      <family val="2"/>
      <scheme val="minor"/>
    </font>
    <font>
      <sz val="11"/>
      <color theme="1"/>
      <name val="Aptos Narrow"/>
      <family val="1"/>
      <charset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8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2" borderId="0" xfId="0" applyNumberFormat="1" applyFill="1"/>
    <xf numFmtId="164" fontId="0" fillId="2" borderId="0" xfId="0" applyNumberFormat="1" applyFill="1"/>
    <xf numFmtId="0" fontId="3" fillId="0" borderId="1" xfId="0" applyFont="1" applyBorder="1" applyAlignment="1">
      <alignment horizontal="center"/>
    </xf>
    <xf numFmtId="1" fontId="0" fillId="0" borderId="0" xfId="0" applyNumberFormat="1"/>
    <xf numFmtId="2" fontId="0" fillId="3" borderId="0" xfId="0" applyNumberFormat="1" applyFill="1"/>
    <xf numFmtId="1" fontId="0" fillId="3" borderId="0" xfId="0" applyNumberFormat="1" applyFill="1"/>
    <xf numFmtId="0" fontId="0" fillId="3" borderId="0" xfId="0" applyFill="1"/>
    <xf numFmtId="0" fontId="0" fillId="0" borderId="2" xfId="0" applyBorder="1"/>
    <xf numFmtId="2" fontId="0" fillId="0" borderId="2" xfId="0" applyNumberFormat="1" applyBorder="1"/>
    <xf numFmtId="0" fontId="0" fillId="2" borderId="2" xfId="0" applyFill="1" applyBorder="1"/>
    <xf numFmtId="0" fontId="0" fillId="3" borderId="2" xfId="0" applyFill="1" applyBorder="1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quotePrefix="1" applyNumberFormat="1"/>
    <xf numFmtId="14" fontId="0" fillId="0" borderId="0" xfId="0" applyNumberFormat="1"/>
    <xf numFmtId="2" fontId="0" fillId="4" borderId="0" xfId="0" quotePrefix="1" applyNumberFormat="1" applyFill="1"/>
    <xf numFmtId="2" fontId="0" fillId="5" borderId="0" xfId="0" applyNumberFormat="1" applyFill="1"/>
    <xf numFmtId="2" fontId="0" fillId="4" borderId="0" xfId="0" applyNumberFormat="1" applyFill="1"/>
    <xf numFmtId="2" fontId="0" fillId="6" borderId="0" xfId="0" applyNumberFormat="1" applyFill="1"/>
    <xf numFmtId="2" fontId="0" fillId="5" borderId="0" xfId="0" quotePrefix="1" applyNumberFormat="1" applyFill="1"/>
    <xf numFmtId="10" fontId="0" fillId="0" borderId="0" xfId="1" applyNumberFormat="1" applyFont="1"/>
    <xf numFmtId="165" fontId="0" fillId="4" borderId="0" xfId="1" quotePrefix="1" applyNumberFormat="1" applyFont="1" applyFill="1"/>
    <xf numFmtId="165" fontId="0" fillId="0" borderId="0" xfId="1" applyNumberFormat="1" applyFont="1" applyFill="1"/>
    <xf numFmtId="165" fontId="0" fillId="0" borderId="0" xfId="1" applyNumberFormat="1" applyFont="1"/>
    <xf numFmtId="165" fontId="0" fillId="6" borderId="0" xfId="1" applyNumberFormat="1" applyFont="1" applyFill="1"/>
    <xf numFmtId="165" fontId="0" fillId="2" borderId="0" xfId="1" applyNumberFormat="1" applyFont="1" applyFill="1"/>
    <xf numFmtId="165" fontId="0" fillId="4" borderId="0" xfId="1" applyNumberFormat="1" applyFont="1" applyFill="1"/>
    <xf numFmtId="165" fontId="0" fillId="5" borderId="0" xfId="1" applyNumberFormat="1" applyFont="1" applyFill="1"/>
    <xf numFmtId="165" fontId="0" fillId="6" borderId="0" xfId="1" quotePrefix="1" applyNumberFormat="1" applyFont="1" applyFill="1"/>
    <xf numFmtId="14" fontId="0" fillId="7" borderId="0" xfId="0" applyNumberFormat="1" applyFill="1"/>
    <xf numFmtId="166" fontId="0" fillId="0" borderId="0" xfId="0" applyNumberFormat="1"/>
    <xf numFmtId="168" fontId="0" fillId="0" borderId="0" xfId="0" applyNumberFormat="1"/>
    <xf numFmtId="9" fontId="0" fillId="0" borderId="0" xfId="1" applyFont="1"/>
    <xf numFmtId="167" fontId="0" fillId="0" borderId="0" xfId="0" quotePrefix="1" applyNumberFormat="1"/>
    <xf numFmtId="165" fontId="0" fillId="0" borderId="0" xfId="0" applyNumberFormat="1"/>
    <xf numFmtId="169" fontId="6" fillId="0" borderId="0" xfId="0" applyNumberFormat="1" applyFont="1"/>
    <xf numFmtId="169" fontId="0" fillId="0" borderId="0" xfId="0" applyNumberFormat="1"/>
    <xf numFmtId="169" fontId="7" fillId="0" borderId="0" xfId="0" applyNumberFormat="1" applyFont="1"/>
    <xf numFmtId="169" fontId="2" fillId="0" borderId="0" xfId="0" applyNumberFormat="1" applyFont="1"/>
    <xf numFmtId="1" fontId="0" fillId="0" borderId="2" xfId="0" applyNumberFormat="1" applyBorder="1"/>
    <xf numFmtId="167" fontId="0" fillId="0" borderId="0" xfId="0" applyNumberFormat="1"/>
    <xf numFmtId="167" fontId="6" fillId="0" borderId="0" xfId="0" applyNumberFormat="1" applyFont="1"/>
    <xf numFmtId="167" fontId="2" fillId="0" borderId="0" xfId="0" applyNumberFormat="1" applyFont="1"/>
    <xf numFmtId="167" fontId="0" fillId="0" borderId="2" xfId="0" applyNumberFormat="1" applyBorder="1"/>
    <xf numFmtId="167" fontId="2" fillId="0" borderId="2" xfId="0" applyNumberFormat="1" applyFont="1" applyBorder="1"/>
    <xf numFmtId="167" fontId="6" fillId="0" borderId="2" xfId="0" applyNumberFormat="1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2" fontId="9" fillId="0" borderId="0" xfId="0" applyNumberFormat="1" applyFont="1"/>
    <xf numFmtId="2" fontId="10" fillId="0" borderId="3" xfId="0" applyNumberFormat="1" applyFont="1" applyBorder="1"/>
    <xf numFmtId="2" fontId="10" fillId="0" borderId="4" xfId="0" applyNumberFormat="1" applyFont="1" applyBorder="1"/>
    <xf numFmtId="2" fontId="10" fillId="0" borderId="5" xfId="0" applyNumberFormat="1" applyFont="1" applyBorder="1"/>
    <xf numFmtId="2" fontId="10" fillId="0" borderId="6" xfId="0" applyNumberFormat="1" applyFont="1" applyBorder="1"/>
    <xf numFmtId="2" fontId="10" fillId="0" borderId="0" xfId="0" applyNumberFormat="1" applyFont="1"/>
    <xf numFmtId="2" fontId="10" fillId="0" borderId="7" xfId="0" applyNumberFormat="1" applyFont="1" applyBorder="1"/>
    <xf numFmtId="2" fontId="10" fillId="0" borderId="8" xfId="0" applyNumberFormat="1" applyFont="1" applyBorder="1"/>
    <xf numFmtId="2" fontId="10" fillId="0" borderId="2" xfId="0" applyNumberFormat="1" applyFont="1" applyBorder="1"/>
    <xf numFmtId="2" fontId="10" fillId="0" borderId="9" xfId="0" applyNumberFormat="1" applyFont="1" applyBorder="1"/>
    <xf numFmtId="0" fontId="10" fillId="0" borderId="9" xfId="0" applyFont="1" applyBorder="1"/>
    <xf numFmtId="0" fontId="10" fillId="0" borderId="0" xfId="0" applyFont="1"/>
    <xf numFmtId="2" fontId="12" fillId="0" borderId="0" xfId="0" applyNumberFormat="1" applyFont="1"/>
    <xf numFmtId="0" fontId="13" fillId="0" borderId="0" xfId="0" applyFont="1"/>
    <xf numFmtId="164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2" fontId="0" fillId="0" borderId="13" xfId="0" applyNumberFormat="1" applyBorder="1"/>
    <xf numFmtId="2" fontId="0" fillId="0" borderId="14" xfId="0" applyNumberForma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1" xfId="0" applyNumberFormat="1" applyBorder="1"/>
    <xf numFmtId="2" fontId="0" fillId="0" borderId="16" xfId="0" applyNumberFormat="1" applyBorder="1"/>
    <xf numFmtId="2" fontId="0" fillId="8" borderId="0" xfId="0" applyNumberFormat="1" applyFill="1"/>
    <xf numFmtId="2" fontId="0" fillId="9" borderId="0" xfId="0" applyNumberFormat="1" applyFill="1"/>
    <xf numFmtId="1" fontId="0" fillId="9" borderId="0" xfId="0" applyNumberFormat="1" applyFill="1"/>
    <xf numFmtId="0" fontId="0" fillId="9" borderId="0" xfId="0" applyFill="1"/>
    <xf numFmtId="2" fontId="0" fillId="10" borderId="0" xfId="0" applyNumberForma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microsoft.com/office/2017/06/relationships/rdRichValue" Target="richData/rdrichvalue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microsoft.com/office/2017/06/relationships/rdSupportingPropertyBag" Target="richData/rdsupportingpropertybag.xml"/><Relationship Id="rId2" Type="http://schemas.openxmlformats.org/officeDocument/2006/relationships/worksheet" Target="worksheets/sheet2.xml"/><Relationship Id="rId16" Type="http://schemas.microsoft.com/office/2017/06/relationships/rdSupportingPropertyBagStructure" Target="richData/rdsupportingpropertybagstructure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ichStyles" Target="richData/richStyles.xml"/><Relationship Id="rId10" Type="http://schemas.openxmlformats.org/officeDocument/2006/relationships/styles" Target="styles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Structure" Target="richData/rdrichvaluestructure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Series A and 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Sheet1!$A$1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Sheet1!$A$2:$A$10</c:f>
              <c:numCache>
                <c:formatCode>General</c:formatCode>
                <c:ptCount val="9"/>
                <c:pt idx="0">
                  <c:v>12</c:v>
                </c:pt>
                <c:pt idx="1">
                  <c:v>14</c:v>
                </c:pt>
                <c:pt idx="2">
                  <c:v>16</c:v>
                </c:pt>
                <c:pt idx="3">
                  <c:v>13</c:v>
                </c:pt>
                <c:pt idx="4">
                  <c:v>15</c:v>
                </c:pt>
                <c:pt idx="5">
                  <c:v>18</c:v>
                </c:pt>
                <c:pt idx="6">
                  <c:v>18</c:v>
                </c:pt>
                <c:pt idx="7">
                  <c:v>20</c:v>
                </c:pt>
                <c:pt idx="8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86-4918-9D61-9B01A73D0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6268399"/>
        <c:axId val="2046263599"/>
      </c:lineChart>
      <c:lineChart>
        <c:grouping val="standard"/>
        <c:varyColors val="0"/>
        <c:ser>
          <c:idx val="1"/>
          <c:order val="1"/>
          <c:tx>
            <c:strRef>
              <c:f>Sheet1!$B$1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Sheet1!$B$2:$B$10</c:f>
              <c:numCache>
                <c:formatCode>General</c:formatCode>
                <c:ptCount val="9"/>
                <c:pt idx="0">
                  <c:v>3200</c:v>
                </c:pt>
                <c:pt idx="1">
                  <c:v>3100</c:v>
                </c:pt>
                <c:pt idx="2">
                  <c:v>3500</c:v>
                </c:pt>
                <c:pt idx="3">
                  <c:v>3400</c:v>
                </c:pt>
                <c:pt idx="4">
                  <c:v>3600</c:v>
                </c:pt>
                <c:pt idx="5">
                  <c:v>3500</c:v>
                </c:pt>
                <c:pt idx="6">
                  <c:v>3800</c:v>
                </c:pt>
                <c:pt idx="7">
                  <c:v>3700</c:v>
                </c:pt>
                <c:pt idx="8">
                  <c:v>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86-4918-9D61-9B01A73D0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1250463"/>
        <c:axId val="2081248063"/>
      </c:lineChart>
      <c:catAx>
        <c:axId val="204626839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6263599"/>
        <c:crosses val="autoZero"/>
        <c:auto val="1"/>
        <c:lblAlgn val="ctr"/>
        <c:lblOffset val="100"/>
        <c:noMultiLvlLbl val="0"/>
      </c:catAx>
      <c:valAx>
        <c:axId val="2046263599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6268399"/>
        <c:crosses val="autoZero"/>
        <c:crossBetween val="between"/>
      </c:valAx>
      <c:valAx>
        <c:axId val="2081248063"/>
        <c:scaling>
          <c:orientation val="minMax"/>
          <c:min val="25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250463"/>
        <c:crosses val="max"/>
        <c:crossBetween val="between"/>
      </c:valAx>
      <c:catAx>
        <c:axId val="2081250463"/>
        <c:scaling>
          <c:orientation val="minMax"/>
        </c:scaling>
        <c:delete val="1"/>
        <c:axPos val="b"/>
        <c:majorTickMark val="out"/>
        <c:minorTickMark val="none"/>
        <c:tickLblPos val="nextTo"/>
        <c:crossAx val="208124806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Series C and 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Sheet1!$D$2:$D$10</c:f>
              <c:numCache>
                <c:formatCode>General</c:formatCode>
                <c:ptCount val="9"/>
                <c:pt idx="0">
                  <c:v>1.1000000000000001</c:v>
                </c:pt>
                <c:pt idx="1">
                  <c:v>1.5</c:v>
                </c:pt>
                <c:pt idx="2">
                  <c:v>1.2</c:v>
                </c:pt>
                <c:pt idx="3">
                  <c:v>1.6</c:v>
                </c:pt>
                <c:pt idx="4">
                  <c:v>1.5</c:v>
                </c:pt>
                <c:pt idx="5">
                  <c:v>1.8</c:v>
                </c:pt>
                <c:pt idx="6">
                  <c:v>2</c:v>
                </c:pt>
                <c:pt idx="7">
                  <c:v>1.8</c:v>
                </c:pt>
                <c:pt idx="8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78-4B08-9156-D6D4C823A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6581327"/>
        <c:axId val="1876581807"/>
      </c:lineChart>
      <c:lineChart>
        <c:grouping val="standard"/>
        <c:varyColors val="0"/>
        <c:ser>
          <c:idx val="1"/>
          <c:order val="1"/>
          <c:tx>
            <c:strRef>
              <c:f>Sheet1!$E$1</c:f>
              <c:strCache>
                <c:ptCount val="1"/>
                <c:pt idx="0">
                  <c:v>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Sheet1!$E$2:$E$10</c:f>
              <c:numCache>
                <c:formatCode>General</c:formatCode>
                <c:ptCount val="9"/>
                <c:pt idx="0">
                  <c:v>40000</c:v>
                </c:pt>
                <c:pt idx="1">
                  <c:v>39000</c:v>
                </c:pt>
                <c:pt idx="2">
                  <c:v>40000</c:v>
                </c:pt>
                <c:pt idx="3">
                  <c:v>35000</c:v>
                </c:pt>
                <c:pt idx="4">
                  <c:v>33000</c:v>
                </c:pt>
                <c:pt idx="5">
                  <c:v>36000</c:v>
                </c:pt>
                <c:pt idx="6">
                  <c:v>34000</c:v>
                </c:pt>
                <c:pt idx="7">
                  <c:v>32000</c:v>
                </c:pt>
                <c:pt idx="8">
                  <c:v>30000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78-4B08-9156-D6D4C823A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0110159"/>
        <c:axId val="2080105839"/>
      </c:lineChart>
      <c:catAx>
        <c:axId val="18765813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6581807"/>
        <c:crosses val="autoZero"/>
        <c:auto val="1"/>
        <c:lblAlgn val="ctr"/>
        <c:lblOffset val="100"/>
        <c:noMultiLvlLbl val="0"/>
      </c:catAx>
      <c:valAx>
        <c:axId val="1876581807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6581327"/>
        <c:crosses val="autoZero"/>
        <c:crossBetween val="between"/>
      </c:valAx>
      <c:valAx>
        <c:axId val="2080105839"/>
        <c:scaling>
          <c:orientation val="minMax"/>
          <c:min val="285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0110159"/>
        <c:crosses val="max"/>
        <c:crossBetween val="between"/>
      </c:valAx>
      <c:catAx>
        <c:axId val="2080110159"/>
        <c:scaling>
          <c:orientation val="minMax"/>
        </c:scaling>
        <c:delete val="1"/>
        <c:axPos val="b"/>
        <c:majorTickMark val="out"/>
        <c:minorTickMark val="none"/>
        <c:tickLblPos val="nextTo"/>
        <c:crossAx val="208010583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ACF ORCL Returns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Sheet6!$G$1</c:f>
              <c:strCache>
                <c:ptCount val="1"/>
                <c:pt idx="0">
                  <c:v>ACF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Sheet6!$G$2:$G$101</c:f>
              <c:numCache>
                <c:formatCode>0.0000</c:formatCode>
                <c:ptCount val="100"/>
                <c:pt idx="0">
                  <c:v>-7.6967276200765614E-2</c:v>
                </c:pt>
                <c:pt idx="1">
                  <c:v>1.0251132071794995E-3</c:v>
                </c:pt>
                <c:pt idx="2">
                  <c:v>-5.4609823782895911E-3</c:v>
                </c:pt>
                <c:pt idx="3">
                  <c:v>-9.9528142394122582E-3</c:v>
                </c:pt>
                <c:pt idx="4">
                  <c:v>1.3552236391424706E-2</c:v>
                </c:pt>
                <c:pt idx="5">
                  <c:v>-1.7538201713271029E-2</c:v>
                </c:pt>
                <c:pt idx="6">
                  <c:v>5.8557595763000403E-2</c:v>
                </c:pt>
                <c:pt idx="7">
                  <c:v>-8.4389386224911878E-2</c:v>
                </c:pt>
                <c:pt idx="8">
                  <c:v>3.4787099991498226E-2</c:v>
                </c:pt>
                <c:pt idx="9">
                  <c:v>-1.4967763674610661E-2</c:v>
                </c:pt>
                <c:pt idx="10">
                  <c:v>7.5176353705615224E-3</c:v>
                </c:pt>
                <c:pt idx="11">
                  <c:v>2.976703364631603E-2</c:v>
                </c:pt>
                <c:pt idx="12">
                  <c:v>-1.5471688956971704E-2</c:v>
                </c:pt>
                <c:pt idx="13">
                  <c:v>1.8538457767739856E-2</c:v>
                </c:pt>
                <c:pt idx="14">
                  <c:v>-4.3830813428347368E-2</c:v>
                </c:pt>
                <c:pt idx="15">
                  <c:v>2.519073964674946E-2</c:v>
                </c:pt>
                <c:pt idx="16">
                  <c:v>-5.9096370159100152E-3</c:v>
                </c:pt>
                <c:pt idx="17">
                  <c:v>4.4968723334092138E-2</c:v>
                </c:pt>
                <c:pt idx="18">
                  <c:v>-1.0684589477113144E-2</c:v>
                </c:pt>
                <c:pt idx="19">
                  <c:v>5.7061525521747408E-3</c:v>
                </c:pt>
                <c:pt idx="20">
                  <c:v>2.3775055330471046E-2</c:v>
                </c:pt>
                <c:pt idx="21">
                  <c:v>7.4448696835418713E-3</c:v>
                </c:pt>
                <c:pt idx="22">
                  <c:v>2.4996728502817717E-2</c:v>
                </c:pt>
                <c:pt idx="23">
                  <c:v>-3.0040802246031745E-2</c:v>
                </c:pt>
                <c:pt idx="24">
                  <c:v>-3.8146760798762107E-2</c:v>
                </c:pt>
                <c:pt idx="25">
                  <c:v>-5.2331017073409605E-2</c:v>
                </c:pt>
                <c:pt idx="26">
                  <c:v>-7.0359202766250486E-3</c:v>
                </c:pt>
                <c:pt idx="27">
                  <c:v>2.1608519875758573E-2</c:v>
                </c:pt>
                <c:pt idx="28">
                  <c:v>6.3797810390398228E-3</c:v>
                </c:pt>
                <c:pt idx="29">
                  <c:v>3.778833714292016E-2</c:v>
                </c:pt>
                <c:pt idx="30">
                  <c:v>-3.818414859323354E-2</c:v>
                </c:pt>
                <c:pt idx="31">
                  <c:v>5.8392052499626063E-3</c:v>
                </c:pt>
                <c:pt idx="32">
                  <c:v>-2.0731573592882437E-2</c:v>
                </c:pt>
                <c:pt idx="33">
                  <c:v>-7.2408378312716643E-3</c:v>
                </c:pt>
                <c:pt idx="34">
                  <c:v>2.8572860389494872E-2</c:v>
                </c:pt>
                <c:pt idx="35">
                  <c:v>6.6696446112552267E-4</c:v>
                </c:pt>
                <c:pt idx="36">
                  <c:v>-1.7168437574303277E-2</c:v>
                </c:pt>
                <c:pt idx="37">
                  <c:v>-3.8634903844962276E-3</c:v>
                </c:pt>
                <c:pt idx="38">
                  <c:v>-1.7359971762478867E-2</c:v>
                </c:pt>
                <c:pt idx="39">
                  <c:v>9.0316997866572105E-3</c:v>
                </c:pt>
                <c:pt idx="40">
                  <c:v>1.3738127965125272E-2</c:v>
                </c:pt>
                <c:pt idx="41">
                  <c:v>1.7604326339328933E-2</c:v>
                </c:pt>
                <c:pt idx="42">
                  <c:v>-4.1923268560685518E-2</c:v>
                </c:pt>
                <c:pt idx="43">
                  <c:v>1.2631500939411774E-2</c:v>
                </c:pt>
                <c:pt idx="44">
                  <c:v>7.8141229993324117E-3</c:v>
                </c:pt>
                <c:pt idx="45">
                  <c:v>-1.7843273323281731E-2</c:v>
                </c:pt>
                <c:pt idx="46">
                  <c:v>9.5129438582339573E-3</c:v>
                </c:pt>
                <c:pt idx="47">
                  <c:v>-2.4014659432936469E-3</c:v>
                </c:pt>
                <c:pt idx="48">
                  <c:v>7.868119542078944E-3</c:v>
                </c:pt>
                <c:pt idx="49">
                  <c:v>5.3538857147388749E-3</c:v>
                </c:pt>
                <c:pt idx="50">
                  <c:v>-1.1100414332701503E-2</c:v>
                </c:pt>
                <c:pt idx="51">
                  <c:v>-2.5892462470758597E-3</c:v>
                </c:pt>
                <c:pt idx="52">
                  <c:v>-3.1650576818987274E-3</c:v>
                </c:pt>
                <c:pt idx="53">
                  <c:v>-5.2630643711818284E-4</c:v>
                </c:pt>
                <c:pt idx="54">
                  <c:v>2.1853790642978148E-2</c:v>
                </c:pt>
                <c:pt idx="55">
                  <c:v>8.0074613557323104E-3</c:v>
                </c:pt>
                <c:pt idx="56">
                  <c:v>2.7561624546351183E-2</c:v>
                </c:pt>
                <c:pt idx="57">
                  <c:v>5.3896856635903538E-2</c:v>
                </c:pt>
                <c:pt idx="58">
                  <c:v>-2.2196615012271086E-2</c:v>
                </c:pt>
                <c:pt idx="59">
                  <c:v>-3.2034998012604675E-3</c:v>
                </c:pt>
                <c:pt idx="60">
                  <c:v>-4.4678425130638376E-2</c:v>
                </c:pt>
                <c:pt idx="61">
                  <c:v>3.4488634595677727E-3</c:v>
                </c:pt>
                <c:pt idx="62">
                  <c:v>2.3927301863861925E-3</c:v>
                </c:pt>
                <c:pt idx="63">
                  <c:v>4.5585816442055012E-2</c:v>
                </c:pt>
                <c:pt idx="64">
                  <c:v>5.2496863700983006E-2</c:v>
                </c:pt>
                <c:pt idx="65">
                  <c:v>-4.4369739857186834E-2</c:v>
                </c:pt>
                <c:pt idx="66">
                  <c:v>1.4016229053763993E-2</c:v>
                </c:pt>
                <c:pt idx="67">
                  <c:v>6.9448677477345448E-3</c:v>
                </c:pt>
                <c:pt idx="68">
                  <c:v>-4.4527409369022946E-3</c:v>
                </c:pt>
                <c:pt idx="69">
                  <c:v>-1.3290461129027627E-2</c:v>
                </c:pt>
                <c:pt idx="70">
                  <c:v>-1.1129075427062868E-2</c:v>
                </c:pt>
                <c:pt idx="71">
                  <c:v>1.8128700006518985E-3</c:v>
                </c:pt>
                <c:pt idx="72">
                  <c:v>-1.5438584936124442E-2</c:v>
                </c:pt>
                <c:pt idx="73">
                  <c:v>-9.1494432600931243E-3</c:v>
                </c:pt>
                <c:pt idx="74">
                  <c:v>-9.1025165849599344E-3</c:v>
                </c:pt>
                <c:pt idx="75">
                  <c:v>4.6810374797761909E-3</c:v>
                </c:pt>
                <c:pt idx="76">
                  <c:v>1.4617686787302969E-2</c:v>
                </c:pt>
                <c:pt idx="77">
                  <c:v>-3.0508787740423826E-3</c:v>
                </c:pt>
                <c:pt idx="78">
                  <c:v>-9.7256592337753318E-3</c:v>
                </c:pt>
                <c:pt idx="79">
                  <c:v>-8.9970937351836512E-3</c:v>
                </c:pt>
                <c:pt idx="80">
                  <c:v>5.4150394537939165E-3</c:v>
                </c:pt>
                <c:pt idx="81">
                  <c:v>2.1640224262204225E-3</c:v>
                </c:pt>
                <c:pt idx="82">
                  <c:v>2.2894047383897331E-3</c:v>
                </c:pt>
                <c:pt idx="83">
                  <c:v>-1.8197474908479821E-2</c:v>
                </c:pt>
                <c:pt idx="84">
                  <c:v>3.4999915558151851E-3</c:v>
                </c:pt>
                <c:pt idx="85">
                  <c:v>1.8743618402733041E-2</c:v>
                </c:pt>
                <c:pt idx="86">
                  <c:v>7.5794981678083337E-3</c:v>
                </c:pt>
                <c:pt idx="87">
                  <c:v>1.5594696837114537E-2</c:v>
                </c:pt>
                <c:pt idx="88">
                  <c:v>4.1123893042677075E-3</c:v>
                </c:pt>
                <c:pt idx="89">
                  <c:v>1.7208960908238737E-2</c:v>
                </c:pt>
                <c:pt idx="90">
                  <c:v>-1.5095986612830922E-2</c:v>
                </c:pt>
                <c:pt idx="91">
                  <c:v>-6.108213235010285E-3</c:v>
                </c:pt>
                <c:pt idx="92">
                  <c:v>3.9723626468911727E-3</c:v>
                </c:pt>
                <c:pt idx="93">
                  <c:v>-7.509190035193976E-3</c:v>
                </c:pt>
                <c:pt idx="94">
                  <c:v>-9.7398368195736225E-3</c:v>
                </c:pt>
                <c:pt idx="95">
                  <c:v>-6.5836435393213785E-3</c:v>
                </c:pt>
                <c:pt idx="96">
                  <c:v>2.9107393852324061E-2</c:v>
                </c:pt>
                <c:pt idx="97">
                  <c:v>-2.0366094201759635E-2</c:v>
                </c:pt>
                <c:pt idx="98">
                  <c:v>4.4335533754382095E-2</c:v>
                </c:pt>
                <c:pt idx="99">
                  <c:v>-1.5837249304555965E-2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51-4864-B788-3119E51D5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1523791"/>
        <c:axId val="1561527631"/>
      </c:barChart>
      <c:lineChart>
        <c:grouping val="standard"/>
        <c:varyColors val="0"/>
        <c:ser>
          <c:idx val="1"/>
          <c:order val="1"/>
          <c:tx>
            <c:strRef>
              <c:f>Sheet6!$H$1</c:f>
              <c:strCache>
                <c:ptCount val="1"/>
                <c:pt idx="0">
                  <c:v>SE+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Sheet6!$H$2:$H$101</c:f>
              <c:numCache>
                <c:formatCode>0.000</c:formatCode>
                <c:ptCount val="100"/>
                <c:pt idx="0">
                  <c:v>3.702434225104731E-2</c:v>
                </c:pt>
                <c:pt idx="1">
                  <c:v>3.702434225104731E-2</c:v>
                </c:pt>
                <c:pt idx="2">
                  <c:v>3.702434225104731E-2</c:v>
                </c:pt>
                <c:pt idx="3">
                  <c:v>3.702434225104731E-2</c:v>
                </c:pt>
                <c:pt idx="4">
                  <c:v>3.702434225104731E-2</c:v>
                </c:pt>
                <c:pt idx="5">
                  <c:v>3.702434225104731E-2</c:v>
                </c:pt>
                <c:pt idx="6">
                  <c:v>3.702434225104731E-2</c:v>
                </c:pt>
                <c:pt idx="7">
                  <c:v>3.702434225104731E-2</c:v>
                </c:pt>
                <c:pt idx="8">
                  <c:v>3.702434225104731E-2</c:v>
                </c:pt>
                <c:pt idx="9">
                  <c:v>3.702434225104731E-2</c:v>
                </c:pt>
                <c:pt idx="10">
                  <c:v>3.702434225104731E-2</c:v>
                </c:pt>
                <c:pt idx="11">
                  <c:v>3.702434225104731E-2</c:v>
                </c:pt>
                <c:pt idx="12">
                  <c:v>3.702434225104731E-2</c:v>
                </c:pt>
                <c:pt idx="13">
                  <c:v>3.702434225104731E-2</c:v>
                </c:pt>
                <c:pt idx="14">
                  <c:v>3.702434225104731E-2</c:v>
                </c:pt>
                <c:pt idx="15">
                  <c:v>3.702434225104731E-2</c:v>
                </c:pt>
                <c:pt idx="16">
                  <c:v>3.702434225104731E-2</c:v>
                </c:pt>
                <c:pt idx="17">
                  <c:v>3.702434225104731E-2</c:v>
                </c:pt>
                <c:pt idx="18">
                  <c:v>3.702434225104731E-2</c:v>
                </c:pt>
                <c:pt idx="19">
                  <c:v>3.702434225104731E-2</c:v>
                </c:pt>
                <c:pt idx="20">
                  <c:v>3.702434225104731E-2</c:v>
                </c:pt>
                <c:pt idx="21">
                  <c:v>3.702434225104731E-2</c:v>
                </c:pt>
                <c:pt idx="22">
                  <c:v>3.702434225104731E-2</c:v>
                </c:pt>
                <c:pt idx="23">
                  <c:v>3.702434225104731E-2</c:v>
                </c:pt>
                <c:pt idx="24">
                  <c:v>3.702434225104731E-2</c:v>
                </c:pt>
                <c:pt idx="25">
                  <c:v>3.702434225104731E-2</c:v>
                </c:pt>
                <c:pt idx="26">
                  <c:v>3.702434225104731E-2</c:v>
                </c:pt>
                <c:pt idx="27">
                  <c:v>3.702434225104731E-2</c:v>
                </c:pt>
                <c:pt idx="28">
                  <c:v>3.702434225104731E-2</c:v>
                </c:pt>
                <c:pt idx="29">
                  <c:v>3.702434225104731E-2</c:v>
                </c:pt>
                <c:pt idx="30">
                  <c:v>3.702434225104731E-2</c:v>
                </c:pt>
                <c:pt idx="31">
                  <c:v>3.702434225104731E-2</c:v>
                </c:pt>
                <c:pt idx="32">
                  <c:v>3.702434225104731E-2</c:v>
                </c:pt>
                <c:pt idx="33">
                  <c:v>3.702434225104731E-2</c:v>
                </c:pt>
                <c:pt idx="34">
                  <c:v>3.702434225104731E-2</c:v>
                </c:pt>
                <c:pt idx="35">
                  <c:v>3.702434225104731E-2</c:v>
                </c:pt>
                <c:pt idx="36">
                  <c:v>3.702434225104731E-2</c:v>
                </c:pt>
                <c:pt idx="37">
                  <c:v>3.702434225104731E-2</c:v>
                </c:pt>
                <c:pt idx="38">
                  <c:v>3.702434225104731E-2</c:v>
                </c:pt>
                <c:pt idx="39">
                  <c:v>3.702434225104731E-2</c:v>
                </c:pt>
                <c:pt idx="40">
                  <c:v>3.702434225104731E-2</c:v>
                </c:pt>
                <c:pt idx="41">
                  <c:v>3.702434225104731E-2</c:v>
                </c:pt>
                <c:pt idx="42">
                  <c:v>3.702434225104731E-2</c:v>
                </c:pt>
                <c:pt idx="43">
                  <c:v>3.702434225104731E-2</c:v>
                </c:pt>
                <c:pt idx="44">
                  <c:v>3.702434225104731E-2</c:v>
                </c:pt>
                <c:pt idx="45">
                  <c:v>3.702434225104731E-2</c:v>
                </c:pt>
                <c:pt idx="46">
                  <c:v>3.702434225104731E-2</c:v>
                </c:pt>
                <c:pt idx="47">
                  <c:v>3.702434225104731E-2</c:v>
                </c:pt>
                <c:pt idx="48">
                  <c:v>3.702434225104731E-2</c:v>
                </c:pt>
                <c:pt idx="49">
                  <c:v>3.702434225104731E-2</c:v>
                </c:pt>
                <c:pt idx="50">
                  <c:v>3.702434225104731E-2</c:v>
                </c:pt>
                <c:pt idx="51">
                  <c:v>3.702434225104731E-2</c:v>
                </c:pt>
                <c:pt idx="52">
                  <c:v>3.702434225104731E-2</c:v>
                </c:pt>
                <c:pt idx="53">
                  <c:v>3.702434225104731E-2</c:v>
                </c:pt>
                <c:pt idx="54">
                  <c:v>3.702434225104731E-2</c:v>
                </c:pt>
                <c:pt idx="55">
                  <c:v>3.702434225104731E-2</c:v>
                </c:pt>
                <c:pt idx="56">
                  <c:v>3.702434225104731E-2</c:v>
                </c:pt>
                <c:pt idx="57">
                  <c:v>3.702434225104731E-2</c:v>
                </c:pt>
                <c:pt idx="58">
                  <c:v>3.702434225104731E-2</c:v>
                </c:pt>
                <c:pt idx="59">
                  <c:v>3.702434225104731E-2</c:v>
                </c:pt>
                <c:pt idx="60">
                  <c:v>3.702434225104731E-2</c:v>
                </c:pt>
                <c:pt idx="61">
                  <c:v>3.702434225104731E-2</c:v>
                </c:pt>
                <c:pt idx="62">
                  <c:v>3.702434225104731E-2</c:v>
                </c:pt>
                <c:pt idx="63">
                  <c:v>3.702434225104731E-2</c:v>
                </c:pt>
                <c:pt idx="64">
                  <c:v>3.702434225104731E-2</c:v>
                </c:pt>
                <c:pt idx="65">
                  <c:v>3.702434225104731E-2</c:v>
                </c:pt>
                <c:pt idx="66">
                  <c:v>3.702434225104731E-2</c:v>
                </c:pt>
                <c:pt idx="67">
                  <c:v>3.702434225104731E-2</c:v>
                </c:pt>
                <c:pt idx="68">
                  <c:v>3.702434225104731E-2</c:v>
                </c:pt>
                <c:pt idx="69">
                  <c:v>3.702434225104731E-2</c:v>
                </c:pt>
                <c:pt idx="70">
                  <c:v>3.702434225104731E-2</c:v>
                </c:pt>
                <c:pt idx="71">
                  <c:v>3.702434225104731E-2</c:v>
                </c:pt>
                <c:pt idx="72">
                  <c:v>3.702434225104731E-2</c:v>
                </c:pt>
                <c:pt idx="73">
                  <c:v>3.702434225104731E-2</c:v>
                </c:pt>
                <c:pt idx="74">
                  <c:v>3.702434225104731E-2</c:v>
                </c:pt>
                <c:pt idx="75">
                  <c:v>3.702434225104731E-2</c:v>
                </c:pt>
                <c:pt idx="76">
                  <c:v>3.702434225104731E-2</c:v>
                </c:pt>
                <c:pt idx="77">
                  <c:v>3.702434225104731E-2</c:v>
                </c:pt>
                <c:pt idx="78">
                  <c:v>3.702434225104731E-2</c:v>
                </c:pt>
                <c:pt idx="79">
                  <c:v>3.702434225104731E-2</c:v>
                </c:pt>
                <c:pt idx="80">
                  <c:v>3.702434225104731E-2</c:v>
                </c:pt>
                <c:pt idx="81">
                  <c:v>3.702434225104731E-2</c:v>
                </c:pt>
                <c:pt idx="82">
                  <c:v>3.702434225104731E-2</c:v>
                </c:pt>
                <c:pt idx="83">
                  <c:v>3.702434225104731E-2</c:v>
                </c:pt>
                <c:pt idx="84">
                  <c:v>3.702434225104731E-2</c:v>
                </c:pt>
                <c:pt idx="85">
                  <c:v>3.702434225104731E-2</c:v>
                </c:pt>
                <c:pt idx="86">
                  <c:v>3.702434225104731E-2</c:v>
                </c:pt>
                <c:pt idx="87">
                  <c:v>3.702434225104731E-2</c:v>
                </c:pt>
                <c:pt idx="88">
                  <c:v>3.702434225104731E-2</c:v>
                </c:pt>
                <c:pt idx="89">
                  <c:v>3.702434225104731E-2</c:v>
                </c:pt>
                <c:pt idx="90">
                  <c:v>3.702434225104731E-2</c:v>
                </c:pt>
                <c:pt idx="91">
                  <c:v>3.702434225104731E-2</c:v>
                </c:pt>
                <c:pt idx="92">
                  <c:v>3.702434225104731E-2</c:v>
                </c:pt>
                <c:pt idx="93">
                  <c:v>3.702434225104731E-2</c:v>
                </c:pt>
                <c:pt idx="94">
                  <c:v>3.702434225104731E-2</c:v>
                </c:pt>
                <c:pt idx="95">
                  <c:v>3.702434225104731E-2</c:v>
                </c:pt>
                <c:pt idx="96">
                  <c:v>3.702434225104731E-2</c:v>
                </c:pt>
                <c:pt idx="97">
                  <c:v>3.702434225104731E-2</c:v>
                </c:pt>
                <c:pt idx="98">
                  <c:v>3.702434225104731E-2</c:v>
                </c:pt>
                <c:pt idx="99">
                  <c:v>3.702434225104731E-2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51-4864-B788-3119E51D5F4F}"/>
            </c:ext>
          </c:extLst>
        </c:ser>
        <c:ser>
          <c:idx val="2"/>
          <c:order val="2"/>
          <c:tx>
            <c:strRef>
              <c:f>Sheet6!$I$1</c:f>
              <c:strCache>
                <c:ptCount val="1"/>
                <c:pt idx="0">
                  <c:v>SE-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Sheet6!$I$2:$I$101</c:f>
              <c:numCache>
                <c:formatCode>0.000</c:formatCode>
                <c:ptCount val="100"/>
                <c:pt idx="0">
                  <c:v>-3.702434225104731E-2</c:v>
                </c:pt>
                <c:pt idx="1">
                  <c:v>-3.702434225104731E-2</c:v>
                </c:pt>
                <c:pt idx="2">
                  <c:v>-3.702434225104731E-2</c:v>
                </c:pt>
                <c:pt idx="3">
                  <c:v>-3.702434225104731E-2</c:v>
                </c:pt>
                <c:pt idx="4">
                  <c:v>-3.702434225104731E-2</c:v>
                </c:pt>
                <c:pt idx="5">
                  <c:v>-3.702434225104731E-2</c:v>
                </c:pt>
                <c:pt idx="6">
                  <c:v>-3.702434225104731E-2</c:v>
                </c:pt>
                <c:pt idx="7">
                  <c:v>-3.702434225104731E-2</c:v>
                </c:pt>
                <c:pt idx="8">
                  <c:v>-3.702434225104731E-2</c:v>
                </c:pt>
                <c:pt idx="9">
                  <c:v>-3.702434225104731E-2</c:v>
                </c:pt>
                <c:pt idx="10">
                  <c:v>-3.702434225104731E-2</c:v>
                </c:pt>
                <c:pt idx="11">
                  <c:v>-3.702434225104731E-2</c:v>
                </c:pt>
                <c:pt idx="12">
                  <c:v>-3.702434225104731E-2</c:v>
                </c:pt>
                <c:pt idx="13">
                  <c:v>-3.702434225104731E-2</c:v>
                </c:pt>
                <c:pt idx="14">
                  <c:v>-3.702434225104731E-2</c:v>
                </c:pt>
                <c:pt idx="15">
                  <c:v>-3.702434225104731E-2</c:v>
                </c:pt>
                <c:pt idx="16">
                  <c:v>-3.702434225104731E-2</c:v>
                </c:pt>
                <c:pt idx="17">
                  <c:v>-3.702434225104731E-2</c:v>
                </c:pt>
                <c:pt idx="18">
                  <c:v>-3.702434225104731E-2</c:v>
                </c:pt>
                <c:pt idx="19">
                  <c:v>-3.702434225104731E-2</c:v>
                </c:pt>
                <c:pt idx="20">
                  <c:v>-3.702434225104731E-2</c:v>
                </c:pt>
                <c:pt idx="21">
                  <c:v>-3.702434225104731E-2</c:v>
                </c:pt>
                <c:pt idx="22">
                  <c:v>-3.702434225104731E-2</c:v>
                </c:pt>
                <c:pt idx="23">
                  <c:v>-3.702434225104731E-2</c:v>
                </c:pt>
                <c:pt idx="24">
                  <c:v>-3.702434225104731E-2</c:v>
                </c:pt>
                <c:pt idx="25">
                  <c:v>-3.702434225104731E-2</c:v>
                </c:pt>
                <c:pt idx="26">
                  <c:v>-3.702434225104731E-2</c:v>
                </c:pt>
                <c:pt idx="27">
                  <c:v>-3.702434225104731E-2</c:v>
                </c:pt>
                <c:pt idx="28">
                  <c:v>-3.702434225104731E-2</c:v>
                </c:pt>
                <c:pt idx="29">
                  <c:v>-3.702434225104731E-2</c:v>
                </c:pt>
                <c:pt idx="30">
                  <c:v>-3.702434225104731E-2</c:v>
                </c:pt>
                <c:pt idx="31">
                  <c:v>-3.702434225104731E-2</c:v>
                </c:pt>
                <c:pt idx="32">
                  <c:v>-3.702434225104731E-2</c:v>
                </c:pt>
                <c:pt idx="33">
                  <c:v>-3.702434225104731E-2</c:v>
                </c:pt>
                <c:pt idx="34">
                  <c:v>-3.702434225104731E-2</c:v>
                </c:pt>
                <c:pt idx="35">
                  <c:v>-3.702434225104731E-2</c:v>
                </c:pt>
                <c:pt idx="36">
                  <c:v>-3.702434225104731E-2</c:v>
                </c:pt>
                <c:pt idx="37">
                  <c:v>-3.702434225104731E-2</c:v>
                </c:pt>
                <c:pt idx="38">
                  <c:v>-3.702434225104731E-2</c:v>
                </c:pt>
                <c:pt idx="39">
                  <c:v>-3.702434225104731E-2</c:v>
                </c:pt>
                <c:pt idx="40">
                  <c:v>-3.702434225104731E-2</c:v>
                </c:pt>
                <c:pt idx="41">
                  <c:v>-3.702434225104731E-2</c:v>
                </c:pt>
                <c:pt idx="42">
                  <c:v>-3.702434225104731E-2</c:v>
                </c:pt>
                <c:pt idx="43">
                  <c:v>-3.702434225104731E-2</c:v>
                </c:pt>
                <c:pt idx="44">
                  <c:v>-3.702434225104731E-2</c:v>
                </c:pt>
                <c:pt idx="45">
                  <c:v>-3.702434225104731E-2</c:v>
                </c:pt>
                <c:pt idx="46">
                  <c:v>-3.702434225104731E-2</c:v>
                </c:pt>
                <c:pt idx="47">
                  <c:v>-3.702434225104731E-2</c:v>
                </c:pt>
                <c:pt idx="48">
                  <c:v>-3.702434225104731E-2</c:v>
                </c:pt>
                <c:pt idx="49">
                  <c:v>-3.702434225104731E-2</c:v>
                </c:pt>
                <c:pt idx="50">
                  <c:v>-3.702434225104731E-2</c:v>
                </c:pt>
                <c:pt idx="51">
                  <c:v>-3.702434225104731E-2</c:v>
                </c:pt>
                <c:pt idx="52">
                  <c:v>-3.702434225104731E-2</c:v>
                </c:pt>
                <c:pt idx="53">
                  <c:v>-3.702434225104731E-2</c:v>
                </c:pt>
                <c:pt idx="54">
                  <c:v>-3.702434225104731E-2</c:v>
                </c:pt>
                <c:pt idx="55">
                  <c:v>-3.702434225104731E-2</c:v>
                </c:pt>
                <c:pt idx="56">
                  <c:v>-3.702434225104731E-2</c:v>
                </c:pt>
                <c:pt idx="57">
                  <c:v>-3.702434225104731E-2</c:v>
                </c:pt>
                <c:pt idx="58">
                  <c:v>-3.702434225104731E-2</c:v>
                </c:pt>
                <c:pt idx="59">
                  <c:v>-3.702434225104731E-2</c:v>
                </c:pt>
                <c:pt idx="60">
                  <c:v>-3.702434225104731E-2</c:v>
                </c:pt>
                <c:pt idx="61">
                  <c:v>-3.702434225104731E-2</c:v>
                </c:pt>
                <c:pt idx="62">
                  <c:v>-3.702434225104731E-2</c:v>
                </c:pt>
                <c:pt idx="63">
                  <c:v>-3.702434225104731E-2</c:v>
                </c:pt>
                <c:pt idx="64">
                  <c:v>-3.702434225104731E-2</c:v>
                </c:pt>
                <c:pt idx="65">
                  <c:v>-3.702434225104731E-2</c:v>
                </c:pt>
                <c:pt idx="66">
                  <c:v>-3.702434225104731E-2</c:v>
                </c:pt>
                <c:pt idx="67">
                  <c:v>-3.702434225104731E-2</c:v>
                </c:pt>
                <c:pt idx="68">
                  <c:v>-3.702434225104731E-2</c:v>
                </c:pt>
                <c:pt idx="69">
                  <c:v>-3.702434225104731E-2</c:v>
                </c:pt>
                <c:pt idx="70">
                  <c:v>-3.702434225104731E-2</c:v>
                </c:pt>
                <c:pt idx="71">
                  <c:v>-3.702434225104731E-2</c:v>
                </c:pt>
                <c:pt idx="72">
                  <c:v>-3.702434225104731E-2</c:v>
                </c:pt>
                <c:pt idx="73">
                  <c:v>-3.702434225104731E-2</c:v>
                </c:pt>
                <c:pt idx="74">
                  <c:v>-3.702434225104731E-2</c:v>
                </c:pt>
                <c:pt idx="75">
                  <c:v>-3.702434225104731E-2</c:v>
                </c:pt>
                <c:pt idx="76">
                  <c:v>-3.702434225104731E-2</c:v>
                </c:pt>
                <c:pt idx="77">
                  <c:v>-3.702434225104731E-2</c:v>
                </c:pt>
                <c:pt idx="78">
                  <c:v>-3.702434225104731E-2</c:v>
                </c:pt>
                <c:pt idx="79">
                  <c:v>-3.702434225104731E-2</c:v>
                </c:pt>
                <c:pt idx="80">
                  <c:v>-3.702434225104731E-2</c:v>
                </c:pt>
                <c:pt idx="81">
                  <c:v>-3.702434225104731E-2</c:v>
                </c:pt>
                <c:pt idx="82">
                  <c:v>-3.702434225104731E-2</c:v>
                </c:pt>
                <c:pt idx="83">
                  <c:v>-3.702434225104731E-2</c:v>
                </c:pt>
                <c:pt idx="84">
                  <c:v>-3.702434225104731E-2</c:v>
                </c:pt>
                <c:pt idx="85">
                  <c:v>-3.702434225104731E-2</c:v>
                </c:pt>
                <c:pt idx="86">
                  <c:v>-3.702434225104731E-2</c:v>
                </c:pt>
                <c:pt idx="87">
                  <c:v>-3.702434225104731E-2</c:v>
                </c:pt>
                <c:pt idx="88">
                  <c:v>-3.702434225104731E-2</c:v>
                </c:pt>
                <c:pt idx="89">
                  <c:v>-3.702434225104731E-2</c:v>
                </c:pt>
                <c:pt idx="90">
                  <c:v>-3.702434225104731E-2</c:v>
                </c:pt>
                <c:pt idx="91">
                  <c:v>-3.702434225104731E-2</c:v>
                </c:pt>
                <c:pt idx="92">
                  <c:v>-3.702434225104731E-2</c:v>
                </c:pt>
                <c:pt idx="93">
                  <c:v>-3.702434225104731E-2</c:v>
                </c:pt>
                <c:pt idx="94">
                  <c:v>-3.702434225104731E-2</c:v>
                </c:pt>
                <c:pt idx="95">
                  <c:v>-3.702434225104731E-2</c:v>
                </c:pt>
                <c:pt idx="96">
                  <c:v>-3.702434225104731E-2</c:v>
                </c:pt>
                <c:pt idx="97">
                  <c:v>-3.702434225104731E-2</c:v>
                </c:pt>
                <c:pt idx="98">
                  <c:v>-3.702434225104731E-2</c:v>
                </c:pt>
                <c:pt idx="99">
                  <c:v>-3.702434225104731E-2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51-4864-B788-3119E51D5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1523791"/>
        <c:axId val="1561527631"/>
      </c:lineChart>
      <c:catAx>
        <c:axId val="156152379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1527631"/>
        <c:crosses val="autoZero"/>
        <c:auto val="1"/>
        <c:lblAlgn val="ctr"/>
        <c:lblOffset val="100"/>
        <c:noMultiLvlLbl val="0"/>
      </c:catAx>
      <c:valAx>
        <c:axId val="1561527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1523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6</xdr:col>
      <xdr:colOff>600075</xdr:colOff>
      <xdr:row>31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4EA196-4303-EB82-65E1-9EFB716049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442912</xdr:colOff>
      <xdr:row>17</xdr:row>
      <xdr:rowOff>57150</xdr:rowOff>
    </xdr:from>
    <xdr:to>
      <xdr:col>15</xdr:col>
      <xdr:colOff>138112</xdr:colOff>
      <xdr:row>31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6431D35-8219-721E-44DC-D5E345E8AD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10</xdr:row>
      <xdr:rowOff>133350</xdr:rowOff>
    </xdr:from>
    <xdr:to>
      <xdr:col>20</xdr:col>
      <xdr:colOff>333375</xdr:colOff>
      <xdr:row>25</xdr:row>
      <xdr:rowOff>19050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FA52A82C-0C80-4810-9240-533E79E90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rank\AppData\Roaming\Microsoft\AddIns\XRealStats.xlam" TargetMode="External"/><Relationship Id="rId1" Type="http://schemas.openxmlformats.org/officeDocument/2006/relationships/externalLinkPath" Target="file:///C:\Users\brank\AppData\Roaming\Microsoft\AddIns\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</sheetNames>
    <definedNames>
      <definedName name="eigVALSym"/>
      <definedName name="eigVECTSym"/>
      <definedName name="TRAC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817">
  <rv s="0">
    <fb>45817</fb>
    <v>0</v>
  </rv>
  <rv s="0">
    <fb>177.15</fb>
    <v>1</v>
  </rv>
  <rv s="0">
    <fb>45818</fb>
    <v>0</v>
  </rv>
  <rv s="0">
    <fb>177.48</fb>
    <v>1</v>
  </rv>
  <rv s="0">
    <fb>45819</fb>
    <v>0</v>
  </rv>
  <rv s="0">
    <fb>176.38</fb>
    <v>1</v>
  </rv>
  <rv s="0">
    <fb>45820</fb>
    <v>0</v>
  </rv>
  <rv s="0">
    <fb>199.86</fb>
    <v>1</v>
  </rv>
  <rv s="0">
    <fb>45821</fb>
    <v>0</v>
  </rv>
  <rv s="0">
    <fb>215.22</fb>
    <v>1</v>
  </rv>
  <rv s="0">
    <fb>45824</fb>
    <v>0</v>
  </rv>
  <rv s="0">
    <fb>211.1</fb>
    <v>1</v>
  </rv>
  <rv s="0">
    <fb>45825</fb>
    <v>0</v>
  </rv>
  <rv s="0">
    <fb>208.18</fb>
    <v>1</v>
  </rv>
  <rv s="0">
    <fb>45826</fb>
    <v>0</v>
  </rv>
  <rv s="0">
    <fb>210.87</fb>
    <v>1</v>
  </rv>
  <rv s="0">
    <fb>45828</fb>
    <v>0</v>
  </rv>
  <rv s="0">
    <fb>205.17</fb>
    <v>1</v>
  </rv>
  <rv s="0">
    <fb>45831</fb>
    <v>0</v>
  </rv>
  <rv s="0">
    <fb>207.04</fb>
    <v>1</v>
  </rv>
  <rv s="0">
    <fb>45832</fb>
    <v>0</v>
  </rv>
  <rv s="0">
    <fb>215.27</fb>
    <v>1</v>
  </rv>
  <rv s="0">
    <fb>45833</fb>
    <v>0</v>
  </rv>
  <rv s="0">
    <fb>210.72</fb>
    <v>1</v>
  </rv>
  <rv s="0">
    <fb>45834</fb>
    <v>0</v>
  </rv>
  <rv s="0">
    <fb>212.82</fb>
    <v>1</v>
  </rv>
  <rv s="0">
    <fb>45835</fb>
    <v>0</v>
  </rv>
  <rv s="0">
    <fb>210.24</fb>
    <v>1</v>
  </rv>
  <rv s="0">
    <fb>45838</fb>
    <v>0</v>
  </rv>
  <rv s="0">
    <fb>218.63</fb>
    <v>1</v>
  </rv>
  <rv s="0">
    <fb>45839</fb>
    <v>0</v>
  </rv>
  <rv s="0">
    <fb>218.96</fb>
    <v>1</v>
  </rv>
  <rv s="0">
    <fb>45840</fb>
    <v>0</v>
  </rv>
  <rv s="0">
    <fb>229.98</fb>
    <v>1</v>
  </rv>
  <rv s="0">
    <fb>45841</fb>
    <v>0</v>
  </rv>
  <rv s="0">
    <fb>237.32</fb>
    <v>1</v>
  </rv>
  <rv s="0">
    <fb>45845</fb>
    <v>0</v>
  </rv>
  <rv s="0">
    <fb>232.26</fb>
    <v>1</v>
  </rv>
  <rv s="0">
    <fb>45846</fb>
    <v>0</v>
  </rv>
  <rv s="0">
    <fb>234.5</fb>
    <v>1</v>
  </rv>
  <rv s="0">
    <fb>45847</fb>
    <v>0</v>
  </rv>
  <rv s="0">
    <fb>235.81</fb>
    <v>1</v>
  </rv>
  <rv s="0">
    <fb>45848</fb>
    <v>0</v>
  </rv>
  <rv s="0">
    <fb>235</fb>
    <v>1</v>
  </rv>
  <rv s="0">
    <fb>45849</fb>
    <v>0</v>
  </rv>
  <rv s="0">
    <fb>230.56</fb>
    <v>1</v>
  </rv>
  <rv s="0">
    <fb>45852</fb>
    <v>0</v>
  </rv>
  <rv s="0">
    <fb>229.28</fb>
    <v>1</v>
  </rv>
  <rv s="0">
    <fb>45853</fb>
    <v>0</v>
  </rv>
  <rv s="0">
    <fb>234.96</fb>
    <v>1</v>
  </rv>
  <rv s="0">
    <fb>45854</fb>
    <v>0</v>
  </rv>
  <rv s="0">
    <fb>241.3</fb>
    <v>1</v>
  </rv>
  <rv s="0">
    <fb>45855</fb>
    <v>0</v>
  </rv>
  <rv s="0">
    <fb>248.75</fb>
    <v>1</v>
  </rv>
  <rv s="0">
    <fb>45856</fb>
    <v>0</v>
  </rv>
  <rv s="0">
    <fb>245.45</fb>
    <v>1</v>
  </rv>
  <rv s="0">
    <fb>45859</fb>
    <v>0</v>
  </rv>
  <rv s="0">
    <fb>243.54</fb>
    <v>1</v>
  </rv>
  <rv s="0">
    <fb>45860</fb>
    <v>0</v>
  </rv>
  <rv s="0">
    <fb>238.11</fb>
    <v>1</v>
  </rv>
  <rv s="0">
    <fb>45861</fb>
    <v>0</v>
  </rv>
  <rv s="0">
    <fb>241.9</fb>
    <v>1</v>
  </rv>
  <rv s="0">
    <fb>45862</fb>
    <v>0</v>
  </rv>
  <rv s="0">
    <fb>242.83</fb>
    <v>1</v>
  </rv>
  <rv s="0">
    <fb>45863</fb>
    <v>0</v>
  </rv>
  <rv s="0">
    <fb>245.12</fb>
    <v>1</v>
  </rv>
  <rv s="0">
    <fb>45866</fb>
    <v>0</v>
  </rv>
  <rv s="0">
    <fb>247.71</fb>
    <v>1</v>
  </rv>
  <rv s="0">
    <fb>45867</fb>
    <v>0</v>
  </rv>
  <rv s="0">
    <fb>249.98</fb>
    <v>1</v>
  </rv>
  <rv s="0">
    <fb>45868</fb>
    <v>0</v>
  </rv>
  <rv s="0">
    <fb>250.6</fb>
    <v>1</v>
  </rv>
  <rv s="0">
    <fb>45869</fb>
    <v>0</v>
  </rv>
  <rv s="0">
    <fb>253.77</fb>
    <v>1</v>
  </rv>
  <rv s="0">
    <fb>45870</fb>
    <v>0</v>
  </rv>
  <rv s="0">
    <fb>244.42</fb>
    <v>1</v>
  </rv>
  <rv s="0">
    <fb>45873</fb>
    <v>0</v>
  </rv>
  <rv s="0">
    <fb>252.53</fb>
    <v>1</v>
  </rv>
  <rv s="0">
    <fb>45874</fb>
    <v>0</v>
  </rv>
  <rv s="0">
    <fb>255.67</fb>
    <v>1</v>
  </rv>
  <rv s="0">
    <fb>45875</fb>
    <v>0</v>
  </rv>
  <rv s="0">
    <fb>256.43</fb>
    <v>1</v>
  </rv>
  <rv s="0">
    <fb>45876</fb>
    <v>0</v>
  </rv>
  <rv s="0">
    <fb>249.39</fb>
    <v>1</v>
  </rv>
  <rv s="0">
    <fb>45877</fb>
    <v>0</v>
  </rv>
  <rv s="0">
    <fb>250.05</fb>
    <v>1</v>
  </rv>
  <rv s="0">
    <fb>45267</fb>
    <v>0</v>
  </rv>
  <rv s="0">
    <fb>112.87</fb>
    <v>1</v>
  </rv>
  <rv s="0">
    <fb>45268</fb>
    <v>0</v>
  </rv>
  <rv s="0">
    <fb>113.61</fb>
    <v>1</v>
  </rv>
  <rv s="0">
    <fb>45271</fb>
    <v>0</v>
  </rv>
  <rv s="0">
    <fb>115.13</fb>
    <v>1</v>
  </rv>
  <rv s="0">
    <fb>45272</fb>
    <v>0</v>
  </rv>
  <rv s="0">
    <fb>100.81</fb>
    <v>1</v>
  </rv>
  <rv s="0">
    <fb>45273</fb>
    <v>0</v>
  </rv>
  <rv s="0">
    <fb>102.99</fb>
    <v>1</v>
  </rv>
  <rv s="0">
    <fb>45274</fb>
    <v>0</v>
  </rv>
  <rv s="0">
    <fb>100.31</fb>
    <v>1</v>
  </rv>
  <rv s="0">
    <fb>45275</fb>
    <v>0</v>
  </rv>
  <rv s="0">
    <fb>103.32</fb>
    <v>1</v>
  </rv>
  <rv s="0">
    <fb>45278</fb>
    <v>0</v>
  </rv>
  <rv s="0">
    <fb>105</fb>
    <v>1</v>
  </rv>
  <rv s="0">
    <fb>45279</fb>
    <v>0</v>
  </rv>
  <rv s="0">
    <fb>106.25</fb>
    <v>1</v>
  </rv>
  <rv s="0">
    <fb>45280</fb>
    <v>0</v>
  </rv>
  <rv s="0">
    <fb>104.15</fb>
    <v>1</v>
  </rv>
  <rv s="0">
    <fb>45281</fb>
    <v>0</v>
  </rv>
  <rv s="0">
    <fb>105.86</fb>
    <v>1</v>
  </rv>
  <rv s="0">
    <fb>45282</fb>
    <v>0</v>
  </rv>
  <rv s="0">
    <fb>106.2</fb>
    <v>1</v>
  </rv>
  <rv s="0">
    <fb>45286</fb>
    <v>0</v>
  </rv>
  <rv s="0">
    <fb>106.19</fb>
    <v>1</v>
  </rv>
  <rv s="0">
    <fb>45287</fb>
    <v>0</v>
  </rv>
  <rv s="0">
    <fb>105.94</fb>
    <v>1</v>
  </rv>
  <rv s="0">
    <fb>45288</fb>
    <v>0</v>
  </rv>
  <rv s="0">
    <fb>105.43</fb>
    <v>1</v>
  </rv>
  <rv s="0">
    <fb>104.06</fb>
    <v>1</v>
  </rv>
  <rv s="0">
    <fb>45294</fb>
    <v>0</v>
  </rv>
  <rv s="0">
    <fb>102.46</fb>
    <v>1</v>
  </rv>
  <rv s="0">
    <fb>45295</fb>
    <v>0</v>
  </rv>
  <rv s="0">
    <fb>102.59</fb>
    <v>1</v>
  </rv>
  <rv s="0">
    <fb>45296</fb>
    <v>0</v>
  </rv>
  <rv s="0">
    <fb>102.73</fb>
    <v>1</v>
  </rv>
  <rv s="0">
    <fb>45299</fb>
    <v>0</v>
  </rv>
  <rv s="0">
    <fb>104.66</fb>
    <v>1</v>
  </rv>
  <rv s="0">
    <fb>45300</fb>
    <v>0</v>
  </rv>
  <rv s="0">
    <fb>103.63</fb>
    <v>1</v>
  </rv>
  <rv s="0">
    <fb>45301</fb>
    <v>0</v>
  </rv>
  <rv s="0">
    <fb>103.92</fb>
    <v>1</v>
  </rv>
  <rv s="0">
    <fb>45302</fb>
    <v>0</v>
  </rv>
  <rv s="0">
    <fb>104.77</fb>
    <v>1</v>
  </rv>
  <rv s="0">
    <fb>45303</fb>
    <v>0</v>
  </rv>
  <rv s="0">
    <fb>106.6</fb>
    <v>1</v>
  </rv>
  <rv s="0">
    <fb>45307</fb>
    <v>0</v>
  </rv>
  <rv s="0">
    <fb>106.57</fb>
    <v>1</v>
  </rv>
  <rv s="0">
    <fb>45308</fb>
    <v>0</v>
  </rv>
  <rv s="0">
    <fb>106.43</fb>
    <v>1</v>
  </rv>
  <rv s="0">
    <fb>45309</fb>
    <v>0</v>
  </rv>
  <rv s="0">
    <fb>108.7</fb>
    <v>1</v>
  </rv>
  <rv s="0">
    <fb>45310</fb>
    <v>0</v>
  </rv>
  <rv s="0">
    <fb>109.67</fb>
    <v>1</v>
  </rv>
  <rv s="0">
    <fb>45313</fb>
    <v>0</v>
  </rv>
  <rv s="0">
    <fb>110.1</fb>
    <v>1</v>
  </rv>
  <rv s="0">
    <fb>45314</fb>
    <v>0</v>
  </rv>
  <rv s="0">
    <fb>111.83</fb>
    <v>1</v>
  </rv>
  <rv s="0">
    <fb>45315</fb>
    <v>0</v>
  </rv>
  <rv s="0">
    <fb>114.31</fb>
    <v>1</v>
  </rv>
  <rv s="0">
    <fb>45316</fb>
    <v>0</v>
  </rv>
  <rv s="0">
    <fb>115</fb>
    <v>1</v>
  </rv>
  <rv s="0">
    <fb>45317</fb>
    <v>0</v>
  </rv>
  <rv s="0">
    <fb>114.64</fb>
    <v>1</v>
  </rv>
  <rv s="0">
    <fb>45320</fb>
    <v>0</v>
  </rv>
  <rv s="0">
    <fb>113.75</fb>
    <v>1</v>
  </rv>
  <rv s="0">
    <fb>45321</fb>
    <v>0</v>
  </rv>
  <rv s="0">
    <fb>114.16</fb>
    <v>1</v>
  </rv>
  <rv s="0">
    <fb>45322</fb>
    <v>0</v>
  </rv>
  <rv s="0">
    <fb>111.7</fb>
    <v>1</v>
  </rv>
  <rv s="0">
    <fb>45323</fb>
    <v>0</v>
  </rv>
  <rv s="0">
    <fb>115.53</fb>
    <v>1</v>
  </rv>
  <rv s="0">
    <fb>45324</fb>
    <v>0</v>
  </rv>
  <rv s="0">
    <fb>115.79</fb>
    <v>1</v>
  </rv>
  <rv s="0">
    <fb>45327</fb>
    <v>0</v>
  </rv>
  <rv s="0">
    <fb>116.39</fb>
    <v>1</v>
  </rv>
  <rv s="0">
    <fb>45328</fb>
    <v>0</v>
  </rv>
  <rv s="0">
    <fb>115.3</fb>
    <v>1</v>
  </rv>
  <rv s="0">
    <fb>45329</fb>
    <v>0</v>
  </rv>
  <rv s="0">
    <fb>117.27</fb>
    <v>1</v>
  </rv>
  <rv s="0">
    <fb>45330</fb>
    <v>0</v>
  </rv>
  <rv s="0">
    <fb>116.68</fb>
    <v>1</v>
  </rv>
  <rv s="0">
    <fb>45331</fb>
    <v>0</v>
  </rv>
  <rv s="0">
    <fb>116.64</fb>
    <v>1</v>
  </rv>
  <rv s="0">
    <fb>45334</fb>
    <v>0</v>
  </rv>
  <rv s="0">
    <fb>115.84</fb>
    <v>1</v>
  </rv>
  <rv s="0">
    <fb>45335</fb>
    <v>0</v>
  </rv>
  <rv s="0">
    <fb>113.68</fb>
    <v>1</v>
  </rv>
  <rv s="0">
    <fb>45336</fb>
    <v>0</v>
  </rv>
  <rv s="0">
    <fb>114.26</fb>
    <v>1</v>
  </rv>
  <rv s="0">
    <fb>45337</fb>
    <v>0</v>
  </rv>
  <rv s="0">
    <fb>112.78</fb>
    <v>1</v>
  </rv>
  <rv s="0">
    <fb>45338</fb>
    <v>0</v>
  </rv>
  <rv s="0">
    <fb>111.31</fb>
    <v>1</v>
  </rv>
  <rv s="0">
    <fb>45342</fb>
    <v>0</v>
  </rv>
  <rv s="0">
    <fb>108.45</fb>
    <v>1</v>
  </rv>
  <rv s="0">
    <fb>45343</fb>
    <v>0</v>
  </rv>
  <rv s="0">
    <fb>108.16</fb>
    <v>1</v>
  </rv>
  <rv s="0">
    <fb>45344</fb>
    <v>0</v>
  </rv>
  <rv s="0">
    <fb>111.01</fb>
    <v>1</v>
  </rv>
  <rv s="0">
    <fb>45345</fb>
    <v>0</v>
  </rv>
  <rv s="0">
    <fb>111.95</fb>
    <v>1</v>
  </rv>
  <rv s="0">
    <fb>45348</fb>
    <v>0</v>
  </rv>
  <rv s="0">
    <fb>110.97</fb>
    <v>1</v>
  </rv>
  <rv s="0">
    <fb>45349</fb>
    <v>0</v>
  </rv>
  <rv s="0">
    <fb>111.38</fb>
    <v>1</v>
  </rv>
  <rv s="0">
    <fb>45350</fb>
    <v>0</v>
  </rv>
  <rv s="0">
    <fb>111.68</fb>
    <v>1</v>
  </rv>
  <rv s="0">
    <fb>45351</fb>
    <v>0</v>
  </rv>
  <rv s="0">
    <fb>45352</fb>
    <v>0</v>
  </rv>
  <rv s="0">
    <fb>113.78</fb>
    <v>1</v>
  </rv>
  <rv s="0">
    <fb>45355</fb>
    <v>0</v>
  </rv>
  <rv s="0">
    <fb>114.06</fb>
    <v>1</v>
  </rv>
  <rv s="0">
    <fb>45356</fb>
    <v>0</v>
  </rv>
  <rv s="0">
    <fb>110.94</fb>
    <v>1</v>
  </rv>
  <rv s="0">
    <fb>45357</fb>
    <v>0</v>
  </rv>
  <rv s="0">
    <fb>112.27</fb>
    <v>1</v>
  </rv>
  <rv s="0">
    <fb>45358</fb>
    <v>0</v>
  </rv>
  <rv s="0">
    <fb>114.54</fb>
    <v>1</v>
  </rv>
  <rv s="0">
    <fb>45359</fb>
    <v>0</v>
  </rv>
  <rv s="0">
    <fb>112.42</fb>
    <v>1</v>
  </rv>
  <rv s="0">
    <fb>45362</fb>
    <v>0</v>
  </rv>
  <rv s="0">
    <fb>114.13</fb>
    <v>1</v>
  </rv>
  <rv s="0">
    <fb>45363</fb>
    <v>0</v>
  </rv>
  <rv s="0">
    <fb>127.54</fb>
    <v>1</v>
  </rv>
  <rv s="0">
    <fb>45364</fb>
    <v>0</v>
  </rv>
  <rv s="0">
    <fb>125.52</fb>
    <v>1</v>
  </rv>
  <rv s="0">
    <fb>45365</fb>
    <v>0</v>
  </rv>
  <rv s="0">
    <fb>125.53</fb>
    <v>1</v>
  </rv>
  <rv s="0">
    <fb>45366</fb>
    <v>0</v>
  </rv>
  <rv s="0">
    <fb>125.54</fb>
    <v>1</v>
  </rv>
  <rv s="0">
    <fb>45369</fb>
    <v>0</v>
  </rv>
  <rv s="0">
    <fb>127.8</fb>
    <v>1</v>
  </rv>
  <rv s="0">
    <fb>45370</fb>
    <v>0</v>
  </rv>
  <rv s="0">
    <fb>129.19</fb>
    <v>1</v>
  </rv>
  <rv s="0">
    <fb>45371</fb>
    <v>0</v>
  </rv>
  <rv s="0">
    <fb>129.24</fb>
    <v>1</v>
  </rv>
  <rv s="0">
    <fb>45372</fb>
    <v>0</v>
  </rv>
  <rv s="0">
    <fb>129.01</fb>
    <v>1</v>
  </rv>
  <rv s="0">
    <fb>45373</fb>
    <v>0</v>
  </rv>
  <rv s="0">
    <fb>127.79</fb>
    <v>1</v>
  </rv>
  <rv s="0">
    <fb>45376</fb>
    <v>0</v>
  </rv>
  <rv s="0">
    <fb>126.08</fb>
    <v>1</v>
  </rv>
  <rv s="0">
    <fb>45377</fb>
    <v>0</v>
  </rv>
  <rv s="0">
    <fb>126.47</fb>
    <v>1</v>
  </rv>
  <rv s="0">
    <fb>45378</fb>
    <v>0</v>
  </rv>
  <rv s="0">
    <fb>125.27</fb>
    <v>1</v>
  </rv>
  <rv s="0">
    <fb>45379</fb>
    <v>0</v>
  </rv>
  <rv s="0">
    <fb>125.61</fb>
    <v>1</v>
  </rv>
  <rv s="0">
    <fb>45383</fb>
    <v>0</v>
  </rv>
  <rv s="0">
    <fb>125.48</fb>
    <v>1</v>
  </rv>
  <rv s="0">
    <fb>45384</fb>
    <v>0</v>
  </rv>
  <rv s="0">
    <fb>124.34</fb>
    <v>1</v>
  </rv>
  <rv s="0">
    <fb>45385</fb>
    <v>0</v>
  </rv>
  <rv s="0">
    <fb>126.24</fb>
    <v>1</v>
  </rv>
  <rv s="0">
    <fb>45386</fb>
    <v>0</v>
  </rv>
  <rv s="0">
    <fb>124.19</fb>
    <v>1</v>
  </rv>
  <rv s="0">
    <fb>45387</fb>
    <v>0</v>
  </rv>
  <rv s="0">
    <fb>124.9</fb>
    <v>1</v>
  </rv>
  <rv s="0">
    <fb>45390</fb>
    <v>0</v>
  </rv>
  <rv s="0">
    <fb>124.35</fb>
    <v>1</v>
  </rv>
  <rv s="0">
    <fb>45391</fb>
    <v>0</v>
  </rv>
  <rv s="0">
    <fb>123.23</fb>
    <v>1</v>
  </rv>
  <rv s="0">
    <fb>45392</fb>
    <v>0</v>
  </rv>
  <rv s="0">
    <fb>121.75</fb>
    <v>1</v>
  </rv>
  <rv s="0">
    <fb>45393</fb>
    <v>0</v>
  </rv>
  <rv s="0">
    <fb>123.24</fb>
    <v>1</v>
  </rv>
  <rv s="0">
    <fb>45394</fb>
    <v>0</v>
  </rv>
  <rv s="0">
    <fb>121.11</fb>
    <v>1</v>
  </rv>
  <rv s="0">
    <fb>45397</fb>
    <v>0</v>
  </rv>
  <rv s="0">
    <fb>119.88</fb>
    <v>1</v>
  </rv>
  <rv s="0">
    <fb>45398</fb>
    <v>0</v>
  </rv>
  <rv s="0">
    <fb>120.62</fb>
    <v>1</v>
  </rv>
  <rv s="0">
    <fb>45399</fb>
    <v>0</v>
  </rv>
  <rv s="0">
    <fb>118.67</fb>
    <v>1</v>
  </rv>
  <rv s="0">
    <fb>45400</fb>
    <v>0</v>
  </rv>
  <rv s="0">
    <fb>116</fb>
    <v>1</v>
  </rv>
  <rv s="0">
    <fb>45401</fb>
    <v>0</v>
  </rv>
  <rv s="0">
    <fb>114.88</fb>
    <v>1</v>
  </rv>
  <rv s="0">
    <fb>45404</fb>
    <v>0</v>
  </rv>
  <rv s="0">
    <fb>114.53</fb>
    <v>1</v>
  </rv>
  <rv s="0">
    <fb>45405</fb>
    <v>0</v>
  </rv>
  <rv s="0">
    <fb>115.09</fb>
    <v>1</v>
  </rv>
  <rv s="0">
    <fb>45406</fb>
    <v>0</v>
  </rv>
  <rv s="0">
    <fb>115.34</fb>
    <v>1</v>
  </rv>
  <rv s="0">
    <fb>45407</fb>
    <v>0</v>
  </rv>
  <rv s="0">
    <fb>114.89</fb>
    <v>1</v>
  </rv>
  <rv s="0">
    <fb>45408</fb>
    <v>0</v>
  </rv>
  <rv s="0">
    <fb>117.21</fb>
    <v>1</v>
  </rv>
  <rv s="0">
    <fb>45411</fb>
    <v>0</v>
  </rv>
  <rv s="0">
    <fb>116.49</fb>
    <v>1</v>
  </rv>
  <rv s="0">
    <fb>45412</fb>
    <v>0</v>
  </rv>
  <rv s="0">
    <fb>45413</fb>
    <v>0</v>
  </rv>
  <rv s="0">
    <fb>114.63</fb>
    <v>1</v>
  </rv>
  <rv s="0">
    <fb>45414</fb>
    <v>0</v>
  </rv>
  <rv s="0">
    <fb>114.96</fb>
    <v>1</v>
  </rv>
  <rv s="0">
    <fb>45415</fb>
    <v>0</v>
  </rv>
  <rv s="0">
    <fb>115.8</fb>
    <v>1</v>
  </rv>
  <rv s="0">
    <fb>45418</fb>
    <v>0</v>
  </rv>
  <rv s="0">
    <fb>118.34</fb>
    <v>1</v>
  </rv>
  <rv s="0">
    <fb>45419</fb>
    <v>0</v>
  </rv>
  <rv s="0">
    <fb>117.93</fb>
    <v>1</v>
  </rv>
  <rv s="0">
    <fb>45420</fb>
    <v>0</v>
  </rv>
  <rv s="0">
    <fb>117.39</fb>
    <v>1</v>
  </rv>
  <rv s="0">
    <fb>45421</fb>
    <v>0</v>
  </rv>
  <rv s="0">
    <fb>45422</fb>
    <v>0</v>
  </rv>
  <rv s="0">
    <fb>116.67</fb>
    <v>1</v>
  </rv>
  <rv s="0">
    <fb>45425</fb>
    <v>0</v>
  </rv>
  <rv s="0">
    <fb>116.37</fb>
    <v>1</v>
  </rv>
  <rv s="0">
    <fb>45426</fb>
    <v>0</v>
  </rv>
  <rv s="0">
    <fb>120.87</fb>
    <v>1</v>
  </rv>
  <rv s="0">
    <fb>45427</fb>
    <v>0</v>
  </rv>
  <rv s="0">
    <fb>121.63</fb>
    <v>1</v>
  </rv>
  <rv s="0">
    <fb>45428</fb>
    <v>0</v>
  </rv>
  <rv s="0">
    <fb>122.16</fb>
    <v>1</v>
  </rv>
  <rv s="0">
    <fb>45429</fb>
    <v>0</v>
  </rv>
  <rv s="0">
    <fb>123.5</fb>
    <v>1</v>
  </rv>
  <rv s="0">
    <fb>45432</fb>
    <v>0</v>
  </rv>
  <rv s="0">
    <fb>124.52</fb>
    <v>1</v>
  </rv>
  <rv s="0">
    <fb>45433</fb>
    <v>0</v>
  </rv>
  <rv s="0">
    <fb>124.63</fb>
    <v>1</v>
  </rv>
  <rv s="0">
    <fb>45434</fb>
    <v>0</v>
  </rv>
  <rv s="0">
    <fb>124.6</fb>
    <v>1</v>
  </rv>
  <rv s="0">
    <fb>45435</fb>
    <v>0</v>
  </rv>
  <rv s="0">
    <fb>124.09</fb>
    <v>1</v>
  </rv>
  <rv s="0">
    <fb>45436</fb>
    <v>0</v>
  </rv>
  <rv s="0">
    <fb>122.91</fb>
    <v>1</v>
  </rv>
  <rv s="0">
    <fb>45440</fb>
    <v>0</v>
  </rv>
  <rv s="0">
    <fb>124.49</fb>
    <v>1</v>
  </rv>
  <rv s="0">
    <fb>45441</fb>
    <v>0</v>
  </rv>
  <rv s="0">
    <fb>123.74</fb>
    <v>1</v>
  </rv>
  <rv s="0">
    <fb>45442</fb>
    <v>0</v>
  </rv>
  <rv s="0">
    <fb>117.09</fb>
    <v>1</v>
  </rv>
  <rv s="0">
    <fb>45443</fb>
    <v>0</v>
  </rv>
  <rv s="0">
    <fb>117.19</fb>
    <v>1</v>
  </rv>
  <rv s="0">
    <fb>45446</fb>
    <v>0</v>
  </rv>
  <rv s="0">
    <fb>119.28</fb>
    <v>1</v>
  </rv>
  <rv s="0">
    <fb>45447</fb>
    <v>0</v>
  </rv>
  <rv s="0">
    <fb>120.07</fb>
    <v>1</v>
  </rv>
  <rv s="0">
    <fb>45448</fb>
    <v>0</v>
  </rv>
  <rv s="0">
    <fb>122.63</fb>
    <v>1</v>
  </rv>
  <rv s="0">
    <fb>45449</fb>
    <v>0</v>
  </rv>
  <rv s="0">
    <fb>45450</fb>
    <v>0</v>
  </rv>
  <rv s="0">
    <fb>125.92</fb>
    <v>1</v>
  </rv>
  <rv s="0">
    <fb>45453</fb>
    <v>0</v>
  </rv>
  <rv s="0">
    <fb>124.5</fb>
    <v>1</v>
  </rv>
  <rv s="0">
    <fb>45454</fb>
    <v>0</v>
  </rv>
  <rv s="0">
    <fb>123.88</fb>
    <v>1</v>
  </rv>
  <rv s="0">
    <fb>45455</fb>
    <v>0</v>
  </rv>
  <rv s="0">
    <fb>140.38</fb>
    <v>1</v>
  </rv>
  <rv s="0">
    <fb>45456</fb>
    <v>0</v>
  </rv>
  <rv s="0">
    <fb>139.85</fb>
    <v>1</v>
  </rv>
  <rv s="0">
    <fb>45457</fb>
    <v>0</v>
  </rv>
  <rv s="0">
    <fb>138.13</fb>
    <v>1</v>
  </rv>
  <rv s="0">
    <fb>45460</fb>
    <v>0</v>
  </rv>
  <rv s="0">
    <fb>141.31</fb>
    <v>1</v>
  </rv>
  <rv s="0">
    <fb>45461</fb>
    <v>0</v>
  </rv>
  <rv s="0">
    <fb>144.63999999999999</fb>
    <v>1</v>
  </rv>
  <rv s="0">
    <fb>45463</fb>
    <v>0</v>
  </rv>
  <rv s="0">
    <fb>142.91</fb>
    <v>1</v>
  </rv>
  <rv s="0">
    <fb>45464</fb>
    <v>0</v>
  </rv>
  <rv s="0">
    <fb>141.5</fb>
    <v>1</v>
  </rv>
  <rv s="0">
    <fb>45467</fb>
    <v>0</v>
  </rv>
  <rv s="0">
    <fb>139.88999999999999</fb>
    <v>1</v>
  </rv>
  <rv s="0">
    <fb>45468</fb>
    <v>0</v>
  </rv>
  <rv s="0">
    <fb>139.16999999999999</fb>
    <v>1</v>
  </rv>
  <rv s="0">
    <fb>45469</fb>
    <v>0</v>
  </rv>
  <rv s="0">
    <fb>138.22999999999999</fb>
    <v>1</v>
  </rv>
  <rv s="0">
    <fb>45470</fb>
    <v>0</v>
  </rv>
  <rv s="0">
    <fb>140.18</fb>
    <v>1</v>
  </rv>
  <rv s="0">
    <fb>45471</fb>
    <v>0</v>
  </rv>
  <rv s="0">
    <fb>141.19999999999999</fb>
    <v>1</v>
  </rv>
  <rv s="0">
    <fb>45474</fb>
    <v>0</v>
  </rv>
  <rv s="0">
    <fb>143.09</fb>
    <v>1</v>
  </rv>
  <rv s="0">
    <fb>45475</fb>
    <v>0</v>
  </rv>
  <rv s="0">
    <fb>143.28</fb>
    <v>1</v>
  </rv>
  <rv s="0">
    <fb>45476</fb>
    <v>0</v>
  </rv>
  <rv s="0">
    <fb>144.38</fb>
    <v>1</v>
  </rv>
  <rv s="0">
    <fb>45478</fb>
    <v>0</v>
  </rv>
  <rv s="0">
    <fb>144.83000000000001</fb>
    <v>1</v>
  </rv>
  <rv s="0">
    <fb>45481</fb>
    <v>0</v>
  </rv>
  <rv s="0">
    <fb>145.03</fb>
    <v>1</v>
  </rv>
  <rv s="0">
    <fb>45482</fb>
    <v>0</v>
  </rv>
  <rv s="0">
    <fb>140.68</fb>
    <v>1</v>
  </rv>
  <rv s="0">
    <fb>45483</fb>
    <v>0</v>
  </rv>
  <rv s="0">
    <fb>142.07</fb>
    <v>1</v>
  </rv>
  <rv s="0">
    <fb>45484</fb>
    <v>0</v>
  </rv>
  <rv s="0">
    <fb>142.76</fb>
    <v>1</v>
  </rv>
  <rv s="0">
    <fb>45485</fb>
    <v>0</v>
  </rv>
  <rv s="0">
    <fb>144.77000000000001</fb>
    <v>1</v>
  </rv>
  <rv s="0">
    <fb>45488</fb>
    <v>0</v>
  </rv>
  <rv s="0">
    <fb>143.07</fb>
    <v>1</v>
  </rv>
  <rv s="0">
    <fb>45489</fb>
    <v>0</v>
  </rv>
  <rv s="0">
    <fb>142.61000000000001</fb>
    <v>1</v>
  </rv>
  <rv s="0">
    <fb>45490</fb>
    <v>0</v>
  </rv>
  <rv s="0">
    <fb>139.26</fb>
    <v>1</v>
  </rv>
  <rv s="0">
    <fb>45491</fb>
    <v>0</v>
  </rv>
  <rv s="0">
    <fb>138.03</fb>
    <v>1</v>
  </rv>
  <rv s="0">
    <fb>45492</fb>
    <v>0</v>
  </rv>
  <rv s="0">
    <fb>138.56</fb>
    <v>1</v>
  </rv>
  <rv s="0">
    <fb>45495</fb>
    <v>0</v>
  </rv>
  <rv s="0">
    <fb>140.16999999999999</fb>
    <v>1</v>
  </rv>
  <rv s="0">
    <fb>45496</fb>
    <v>0</v>
  </rv>
  <rv s="0">
    <fb>143.11000000000001</fb>
    <v>1</v>
  </rv>
  <rv s="0">
    <fb>45497</fb>
    <v>0</v>
  </rv>
  <rv s="0">
    <fb>138.77000000000001</fb>
    <v>1</v>
  </rv>
  <rv s="0">
    <fb>45498</fb>
    <v>0</v>
  </rv>
  <rv s="0">
    <fb>137.82</fb>
    <v>1</v>
  </rv>
  <rv s="0">
    <fb>45499</fb>
    <v>0</v>
  </rv>
  <rv s="0">
    <fb>139.01</fb>
    <v>1</v>
  </rv>
  <rv s="0">
    <fb>45502</fb>
    <v>0</v>
  </rv>
  <rv s="0">
    <fb>138.31</fb>
    <v>1</v>
  </rv>
  <rv s="0">
    <fb>45503</fb>
    <v>0</v>
  </rv>
  <rv s="0">
    <fb>135.66999999999999</fb>
    <v>1</v>
  </rv>
  <rv s="0">
    <fb>45504</fb>
    <v>0</v>
  </rv>
  <rv s="0">
    <fb>139.44999999999999</fb>
    <v>1</v>
  </rv>
  <rv s="0">
    <fb>45505</fb>
    <v>0</v>
  </rv>
  <rv s="0">
    <fb>137.51</fb>
    <v>1</v>
  </rv>
  <rv s="0">
    <fb>45506</fb>
    <v>0</v>
  </rv>
  <rv s="0">
    <fb>133.28</fb>
    <v>1</v>
  </rv>
  <rv s="0">
    <fb>45509</fb>
    <v>0</v>
  </rv>
  <rv s="0">
    <fb>127.86</fb>
    <v>1</v>
  </rv>
  <rv s="0">
    <fb>45510</fb>
    <v>0</v>
  </rv>
  <rv s="0">
    <fb>128.21</fb>
    <v>1</v>
  </rv>
  <rv s="0">
    <fb>45511</fb>
    <v>0</v>
  </rv>
  <rv s="0">
    <fb>125.9</fb>
    <v>1</v>
  </rv>
  <rv s="0">
    <fb>45512</fb>
    <v>0</v>
  </rv>
  <rv s="0">
    <fb>128.96</fb>
    <v>1</v>
  </rv>
  <rv s="0">
    <fb>45513</fb>
    <v>0</v>
  </rv>
  <rv s="0">
    <fb>132.06</fb>
    <v>1</v>
  </rv>
  <rv s="0">
    <fb>45516</fb>
    <v>0</v>
  </rv>
  <rv s="0">
    <fb>132.58000000000001</fb>
    <v>1</v>
  </rv>
  <rv s="0">
    <fb>45517</fb>
    <v>0</v>
  </rv>
  <rv s="0">
    <fb>134.26</fb>
    <v>1</v>
  </rv>
  <rv s="0">
    <fb>45518</fb>
    <v>0</v>
  </rv>
  <rv s="0">
    <fb>135.6</fb>
    <v>1</v>
  </rv>
  <rv s="0">
    <fb>45519</fb>
    <v>0</v>
  </rv>
  <rv s="0">
    <fb>136.93</fb>
    <v>1</v>
  </rv>
  <rv s="0">
    <fb>45520</fb>
    <v>0</v>
  </rv>
  <rv s="0">
    <fb>137.47</fb>
    <v>1</v>
  </rv>
  <rv s="0">
    <fb>45523</fb>
    <v>0</v>
  </rv>
  <rv s="0">
    <fb>137.91999999999999</fb>
    <v>1</v>
  </rv>
  <rv s="0">
    <fb>45524</fb>
    <v>0</v>
  </rv>
  <rv s="0">
    <fb>45525</fb>
    <v>0</v>
  </rv>
  <rv s="0">
    <fb>140.19999999999999</fb>
    <v>1</v>
  </rv>
  <rv s="0">
    <fb>45526</fb>
    <v>0</v>
  </rv>
  <rv s="0">
    <fb>138.08000000000001</fb>
    <v>1</v>
  </rv>
  <rv s="0">
    <fb>45527</fb>
    <v>0</v>
  </rv>
  <rv s="0">
    <fb>139.19</fb>
    <v>1</v>
  </rv>
  <rv s="0">
    <fb>45530</fb>
    <v>0</v>
  </rv>
  <rv s="0">
    <fb>138.9</fb>
    <v>1</v>
  </rv>
  <rv s="0">
    <fb>45531</fb>
    <v>0</v>
  </rv>
  <rv s="0">
    <fb>138.47999999999999</fb>
    <v>1</v>
  </rv>
  <rv s="0">
    <fb>45532</fb>
    <v>0</v>
  </rv>
  <rv s="0">
    <fb>137.88</fb>
    <v>1</v>
  </rv>
  <rv s="0">
    <fb>45533</fb>
    <v>0</v>
  </rv>
  <rv s="0">
    <fb>139.41999999999999</fb>
    <v>1</v>
  </rv>
  <rv s="0">
    <fb>45534</fb>
    <v>0</v>
  </rv>
  <rv s="0">
    <fb>141.29</fb>
    <v>1</v>
  </rv>
  <rv s="0">
    <fb>45538</fb>
    <v>0</v>
  </rv>
  <rv s="0">
    <fb>139.5</fb>
    <v>1</v>
  </rv>
  <rv s="0">
    <fb>45539</fb>
    <v>0</v>
  </rv>
  <rv s="0">
    <fb>140.75</fb>
    <v>1</v>
  </rv>
  <rv s="0">
    <fb>45540</fb>
    <v>0</v>
  </rv>
  <rv s="0">
    <fb>45541</fb>
    <v>0</v>
  </rv>
  <rv s="0">
    <fb>141.81</fb>
    <v>1</v>
  </rv>
  <rv s="0">
    <fb>45544</fb>
    <v>0</v>
  </rv>
  <rv s="0">
    <fb>45545</fb>
    <v>0</v>
  </rv>
  <rv s="0">
    <fb>155.88999999999999</fb>
    <v>1</v>
  </rv>
  <rv s="0">
    <fb>45546</fb>
    <v>0</v>
  </rv>
  <rv s="0">
    <fb>157.18</fb>
    <v>1</v>
  </rv>
  <rv s="0">
    <fb>45547</fb>
    <v>0</v>
  </rv>
  <rv s="0">
    <fb>161.38</fb>
    <v>1</v>
  </rv>
  <rv s="0">
    <fb>45548</fb>
    <v>0</v>
  </rv>
  <rv s="0">
    <fb>162.03</fb>
    <v>1</v>
  </rv>
  <rv s="0">
    <fb>45551</fb>
    <v>0</v>
  </rv>
  <rv s="0">
    <fb>170.33</fb>
    <v>1</v>
  </rv>
  <rv s="0">
    <fb>45552</fb>
    <v>0</v>
  </rv>
  <rv s="0">
    <fb>167.47</fb>
    <v>1</v>
  </rv>
  <rv s="0">
    <fb>45553</fb>
    <v>0</v>
  </rv>
  <rv s="0">
    <fb>164.53</fb>
    <v>1</v>
  </rv>
  <rv s="0">
    <fb>45554</fb>
    <v>0</v>
  </rv>
  <rv s="0">
    <fb>167.59</fb>
    <v>1</v>
  </rv>
  <rv s="0">
    <fb>45555</fb>
    <v>0</v>
  </rv>
  <rv s="0">
    <fb>168</fb>
    <v>1</v>
  </rv>
  <rv s="0">
    <fb>45558</fb>
    <v>0</v>
  </rv>
  <rv s="0">
    <fb>165.95</fb>
    <v>1</v>
  </rv>
  <rv s="0">
    <fb>45559</fb>
    <v>0</v>
  </rv>
  <rv s="0">
    <fb>165.8</fb>
    <v>1</v>
  </rv>
  <rv s="0">
    <fb>45560</fb>
    <v>0</v>
  </rv>
  <rv s="0">
    <fb>166.28</fb>
    <v>1</v>
  </rv>
  <rv s="0">
    <fb>45561</fb>
    <v>0</v>
  </rv>
  <rv s="0">
    <fb>168.1</fb>
    <v>1</v>
  </rv>
  <rv s="0">
    <fb>45562</fb>
    <v>0</v>
  </rv>
  <rv s="0">
    <fb>168.74</fb>
    <v>1</v>
  </rv>
  <rv s="0">
    <fb>45565</fb>
    <v>0</v>
  </rv>
  <rv s="0">
    <fb>170.4</fb>
    <v>1</v>
  </rv>
  <rv s="0">
    <fb>45566</fb>
    <v>0</v>
  </rv>
  <rv s="0">
    <fb>167.16</fb>
    <v>1</v>
  </rv>
  <rv s="0">
    <fb>45567</fb>
    <v>0</v>
  </rv>
  <rv s="0">
    <fb>167.71</fb>
    <v>1</v>
  </rv>
  <rv s="0">
    <fb>45568</fb>
    <v>0</v>
  </rv>
  <rv s="0">
    <fb>166.86</fb>
    <v>1</v>
  </rv>
  <rv s="0">
    <fb>45569</fb>
    <v>0</v>
  </rv>
  <rv s="0">
    <fb>170.86</fb>
    <v>1</v>
  </rv>
  <rv s="0">
    <fb>45572</fb>
    <v>0</v>
  </rv>
  <rv s="0">
    <fb>169.97</fb>
    <v>1</v>
  </rv>
  <rv s="0">
    <fb>45573</fb>
    <v>0</v>
  </rv>
  <rv s="0">
    <fb>174.37</fb>
    <v>1</v>
  </rv>
  <rv s="0">
    <fb>45574</fb>
    <v>0</v>
  </rv>
  <rv s="0">
    <fb>178.29</fb>
    <v>1</v>
  </rv>
  <rv s="0">
    <fb>45575</fb>
    <v>0</v>
  </rv>
  <rv s="0">
    <fb>175.41</fb>
    <v>1</v>
  </rv>
  <rv s="0">
    <fb>45576</fb>
    <v>0</v>
  </rv>
  <rv s="0">
    <fb>175.77</fb>
    <v>1</v>
  </rv>
  <rv s="0">
    <fb>45579</fb>
    <v>0</v>
  </rv>
  <rv s="0">
    <fb>176.12</fb>
    <v>1</v>
  </rv>
  <rv s="0">
    <fb>45580</fb>
    <v>0</v>
  </rv>
  <rv s="0">
    <fb>174.09</fb>
    <v>1</v>
  </rv>
  <rv s="0">
    <fb>45581</fb>
    <v>0</v>
  </rv>
  <rv s="0">
    <fb>174.77</fb>
    <v>1</v>
  </rv>
  <rv s="0">
    <fb>45582</fb>
    <v>0</v>
  </rv>
  <rv s="0">
    <fb>175.68</fb>
    <v>1</v>
  </rv>
  <rv s="0">
    <fb>45583</fb>
    <v>0</v>
  </rv>
  <rv s="0">
    <fb>174.69</fb>
    <v>1</v>
  </rv>
  <rv s="0">
    <fb>45586</fb>
    <v>0</v>
  </rv>
  <rv s="0">
    <fb>173.76</fb>
    <v>1</v>
  </rv>
  <rv s="0">
    <fb>45587</fb>
    <v>0</v>
  </rv>
  <rv s="0">
    <fb>175.31</fb>
    <v>1</v>
  </rv>
  <rv s="0">
    <fb>45588</fb>
    <v>0</v>
  </rv>
  <rv s="0">
    <fb>173.1</fb>
    <v>1</v>
  </rv>
  <rv s="0">
    <fb>45589</fb>
    <v>0</v>
  </rv>
  <rv s="0">
    <fb>174.38</fb>
    <v>1</v>
  </rv>
  <rv s="0">
    <fb>45590</fb>
    <v>0</v>
  </rv>
  <rv s="0">
    <fb>173.52</fb>
    <v>1</v>
  </rv>
  <rv s="0">
    <fb>45593</fb>
    <v>0</v>
  </rv>
  <rv s="0">
    <fb>172.42</fb>
    <v>1</v>
  </rv>
  <rv s="0">
    <fb>45594</fb>
    <v>0</v>
  </rv>
  <rv s="0">
    <fb>173.43</fb>
    <v>1</v>
  </rv>
  <rv s="0">
    <fb>45595</fb>
    <v>0</v>
  </rv>
  <rv s="0">
    <fb>174.56</fb>
    <v>1</v>
  </rv>
  <rv s="0">
    <fb>45596</fb>
    <v>0</v>
  </rv>
  <rv s="0">
    <fb>167.84</fb>
    <v>1</v>
  </rv>
  <rv s="0">
    <fb>45597</fb>
    <v>0</v>
  </rv>
  <rv s="0">
    <fb>170.02</fb>
    <v>1</v>
  </rv>
  <rv s="0">
    <fb>45600</fb>
    <v>0</v>
  </rv>
  <rv s="0">
    <fb>169.59</fb>
    <v>1</v>
  </rv>
  <rv s="0">
    <fb>45601</fb>
    <v>0</v>
  </rv>
  <rv s="0">
    <fb>171.78</fb>
    <v>1</v>
  </rv>
  <rv s="0">
    <fb>45602</fb>
    <v>0</v>
  </rv>
  <rv s="0">
    <fb>181.24</fb>
    <v>1</v>
  </rv>
  <rv s="0">
    <fb>45603</fb>
    <v>0</v>
  </rv>
  <rv s="0">
    <fb>186.37</fb>
    <v>1</v>
  </rv>
  <rv s="0">
    <fb>45604</fb>
    <v>0</v>
  </rv>
  <rv s="0">
    <fb>189.25</fb>
    <v>1</v>
  </rv>
  <rv s="0">
    <fb>45607</fb>
    <v>0</v>
  </rv>
  <rv s="0">
    <fb>189.13</fb>
    <v>1</v>
  </rv>
  <rv s="0">
    <fb>45608</fb>
    <v>0</v>
  </rv>
  <rv s="0">
    <fb>189.58</fb>
    <v>1</v>
  </rv>
  <rv s="0">
    <fb>45609</fb>
    <v>0</v>
  </rv>
  <rv s="0">
    <fb>189.63</fb>
    <v>1</v>
  </rv>
  <rv s="0">
    <fb>45610</fb>
    <v>0</v>
  </rv>
  <rv s="0">
    <fb>187.05</fb>
    <v>1</v>
  </rv>
  <rv s="0">
    <fb>45611</fb>
    <v>0</v>
  </rv>
  <rv s="0">
    <fb>183.74</fb>
    <v>1</v>
  </rv>
  <rv s="0">
    <fb>45614</fb>
    <v>0</v>
  </rv>
  <rv s="0">
    <fb>185.73</fb>
    <v>1</v>
  </rv>
  <rv s="0">
    <fb>45615</fb>
    <v>0</v>
  </rv>
  <rv s="0">
    <fb>188.9</fb>
    <v>1</v>
  </rv>
  <rv s="0">
    <fb>45616</fb>
    <v>0</v>
  </rv>
  <rv s="0">
    <fb>190.75</fb>
    <v>1</v>
  </rv>
  <rv s="0">
    <fb>45617</fb>
    <v>0</v>
  </rv>
  <rv s="0">
    <fb>192.43</fb>
    <v>1</v>
  </rv>
  <rv s="0">
    <fb>45618</fb>
    <v>0</v>
  </rv>
  <rv s="0">
    <fb>192.29</fb>
    <v>1</v>
  </rv>
  <rv s="0">
    <fb>45621</fb>
    <v>0</v>
  </rv>
  <rv s="0">
    <fb>187.99</fb>
    <v>1</v>
  </rv>
  <rv s="0">
    <fb>45622</fb>
    <v>0</v>
  </rv>
  <rv s="0">
    <fb>190.37</fb>
    <v>1</v>
  </rv>
  <rv s="0">
    <fb>45623</fb>
    <v>0</v>
  </rv>
  <rv s="0">
    <fb>182.7</fb>
    <v>1</v>
  </rv>
  <rv s="0">
    <fb>45625</fb>
    <v>0</v>
  </rv>
  <rv s="0">
    <fb>184.84</fb>
    <v>1</v>
  </rv>
  <rv s="0">
    <fb>45628</fb>
    <v>0</v>
  </rv>
  <rv s="0">
    <fb>181.41</fb>
    <v>1</v>
  </rv>
  <rv s="0">
    <fb>45629</fb>
    <v>0</v>
  </rv>
  <rv s="0">
    <fb>182.89</fb>
    <v>1</v>
  </rv>
  <rv s="0">
    <fb>45630</fb>
    <v>0</v>
  </rv>
  <rv s="0">
    <fb>188.19</fb>
    <v>1</v>
  </rv>
  <rv s="0">
    <fb>45631</fb>
    <v>0</v>
  </rv>
  <rv s="0">
    <fb>186.24</fb>
    <v>1</v>
  </rv>
  <rv s="0">
    <fb>45632</fb>
    <v>0</v>
  </rv>
  <rv s="0">
    <fb>191.69</fb>
    <v>1</v>
  </rv>
  <rv s="0">
    <fb>45635</fb>
    <v>0</v>
  </rv>
  <rv s="0">
    <fb>190.45</fb>
    <v>1</v>
  </rv>
  <rv s="0">
    <fb>45636</fb>
    <v>0</v>
  </rv>
  <rv s="0">
    <fb>177.74</fb>
    <v>1</v>
  </rv>
  <rv s="0">
    <fb>45637</fb>
    <v>0</v>
  </rv>
  <rv s="0">
    <fb>178.58</fb>
    <v>1</v>
  </rv>
  <rv s="0">
    <fb>45638</fb>
    <v>0</v>
  </rv>
  <rv s="0">
    <fb>175.32</fb>
    <v>1</v>
  </rv>
  <rv s="0">
    <fb>45639</fb>
    <v>0</v>
  </rv>
  <rv s="0">
    <fb>173.39</fb>
    <v>1</v>
  </rv>
  <rv s="0">
    <fb>45642</fb>
    <v>0</v>
  </rv>
  <rv s="0">
    <fb>171.23</fb>
    <v>1</v>
  </rv>
  <rv s="0">
    <fb>45643</fb>
    <v>0</v>
  </rv>
  <rv s="0">
    <fb>169.71</fb>
    <v>1</v>
  </rv>
  <rv s="0">
    <fb>45644</fb>
    <v>0</v>
  </rv>
  <rv s="0">
    <fb>165.41</fb>
    <v>1</v>
  </rv>
  <rv s="0">
    <fb>45645</fb>
    <v>0</v>
  </rv>
  <rv s="0">
    <fb>168.79</fb>
    <v>1</v>
  </rv>
  <rv s="0">
    <fb>45646</fb>
    <v>0</v>
  </rv>
  <rv s="0">
    <fb>169.66</fb>
    <v>1</v>
  </rv>
  <rv s="0">
    <fb>45649</fb>
    <v>0</v>
  </rv>
  <rv s="0">
    <fb>169.14</fb>
    <v>1</v>
  </rv>
  <rv s="0">
    <fb>45650</fb>
    <v>0</v>
  </rv>
  <rv s="0">
    <fb>171.41</fb>
    <v>1</v>
  </rv>
  <rv s="0">
    <fb>45652</fb>
    <v>0</v>
  </rv>
  <rv s="0">
    <fb>171.68</fb>
    <v>1</v>
  </rv>
  <rv s="0">
    <fb>45653</fb>
    <v>0</v>
  </rv>
  <rv s="0">
    <fb>168.96</fb>
    <v>1</v>
  </rv>
  <rv s="0">
    <fb>45656</fb>
    <v>0</v>
  </rv>
  <rv s="0">
    <fb>166.91</fb>
    <v>1</v>
  </rv>
  <rv s="0">
    <fb>166.64</fb>
    <v>1</v>
  </rv>
  <rv s="0">
    <fb>166.03</fb>
    <v>1</v>
  </rv>
  <rv s="0">
    <fb>45660</fb>
    <v>0</v>
  </rv>
  <rv s="0">
    <fb>166.32</fb>
    <v>1</v>
  </rv>
  <rv s="0">
    <fb>45663</fb>
    <v>0</v>
  </rv>
  <rv s="0">
    <fb>165.69</fb>
    <v>1</v>
  </rv>
  <rv s="0">
    <fb>45664</fb>
    <v>0</v>
  </rv>
  <rv s="0">
    <fb>45665</fb>
    <v>0</v>
  </rv>
  <rv s="0">
    <fb>163.13999999999999</fb>
    <v>1</v>
  </rv>
  <rv s="0">
    <fb>45667</fb>
    <v>0</v>
  </rv>
  <rv s="0">
    <fb>154.5</fb>
    <v>1</v>
  </rv>
  <rv s="0">
    <fb>45670</fb>
    <v>0</v>
  </rv>
  <rv s="0">
    <fb>153.91999999999999</fb>
    <v>1</v>
  </rv>
  <rv s="0">
    <fb>45671</fb>
    <v>0</v>
  </rv>
  <rv s="0">
    <fb>156.31</fb>
    <v>1</v>
  </rv>
  <rv s="0">
    <fb>45672</fb>
    <v>0</v>
  </rv>
  <rv s="0">
    <fb>158.31</fb>
    <v>1</v>
  </rv>
  <rv s="0">
    <fb>45673</fb>
    <v>0</v>
  </rv>
  <rv s="0">
    <fb>159.54</fb>
    <v>1</v>
  </rv>
  <rv s="0">
    <fb>45674</fb>
    <v>0</v>
  </rv>
  <rv s="0">
    <fb>161.03</fb>
    <v>1</v>
  </rv>
  <rv s="0">
    <fb>45678</fb>
    <v>0</v>
  </rv>
  <rv s="0">
    <fb>172.57</fb>
    <v>1</v>
  </rv>
  <rv s="0">
    <fb>45679</fb>
    <v>0</v>
  </rv>
  <rv s="0">
    <fb>184.22</fb>
    <v>1</v>
  </rv>
  <rv s="0">
    <fb>45680</fb>
    <v>0</v>
  </rv>
  <rv s="0">
    <fb>186.47</fb>
    <v>1</v>
  </rv>
  <rv s="0">
    <fb>45681</fb>
    <v>0</v>
  </rv>
  <rv s="0">
    <fb>183.6</fb>
    <v>1</v>
  </rv>
  <rv s="0">
    <fb>45684</fb>
    <v>0</v>
  </rv>
  <rv s="0">
    <fb>158.28</fb>
    <v>1</v>
  </rv>
  <rv s="0">
    <fb>45685</fb>
    <v>0</v>
  </rv>
  <rv s="0">
    <fb>164</fb>
    <v>1</v>
  </rv>
  <rv s="0">
    <fb>45686</fb>
    <v>0</v>
  </rv>
  <rv s="0">
    <fb>162.02000000000001</fb>
    <v>1</v>
  </rv>
  <rv s="0">
    <fb>45687</fb>
    <v>0</v>
  </rv>
  <rv s="0">
    <fb>170.38</fb>
    <v>1</v>
  </rv>
  <rv s="0">
    <fb>45688</fb>
    <v>0</v>
  </rv>
  <rv s="0">
    <fb>170.06</fb>
    <v>1</v>
  </rv>
  <rv s="0">
    <fb>45691</fb>
    <v>0</v>
  </rv>
  <rv s="0">
    <fb>168.6</fb>
    <v>1</v>
  </rv>
  <rv s="0">
    <fb>45692</fb>
    <v>0</v>
  </rv>
  <rv s="0">
    <fb>167.89</fb>
    <v>1</v>
  </rv>
  <rv s="0">
    <fb>45693</fb>
    <v>0</v>
  </rv>
  <rv s="0">
    <fb>171.66</fb>
    <v>1</v>
  </rv>
  <rv s="0">
    <fb>45694</fb>
    <v>0</v>
  </rv>
  <rv s="0">
    <fb>172.35</fb>
    <v>1</v>
  </rv>
  <rv s="0">
    <fb>45695</fb>
    <v>0</v>
  </rv>
  <rv s="0">
    <fb>174.46</fb>
    <v>1</v>
  </rv>
  <rv s="0">
    <fb>45698</fb>
    <v>0</v>
  </rv>
  <rv s="0">
    <fb>178.92</fb>
    <v>1</v>
  </rv>
  <rv s="0">
    <fb>45699</fb>
    <v>0</v>
  </rv>
  <rv s="0">
    <fb>177.19</fb>
    <v>1</v>
  </rv>
  <rv s="0">
    <fb>45700</fb>
    <v>0</v>
  </rv>
  <rv s="0">
    <fb>172.22</fb>
    <v>1</v>
  </rv>
  <rv s="0">
    <fb>45701</fb>
    <v>0</v>
  </rv>
  <rv s="0">
    <fb>173.86</fb>
    <v>1</v>
  </rv>
  <rv s="0">
    <fb>45702</fb>
    <v>0</v>
  </rv>
  <rv s="0">
    <fb>174.16</fb>
    <v>1</v>
  </rv>
  <rv s="0">
    <fb>45706</fb>
    <v>0</v>
  </rv>
  <rv s="0">
    <fb>179.8</fb>
    <v>1</v>
  </rv>
  <rv s="0">
    <fb>45707</fb>
    <v>0</v>
  </rv>
  <rv s="0">
    <fb>181.52</fb>
    <v>1</v>
  </rv>
  <rv s="0">
    <fb>45708</fb>
    <v>0</v>
  </rv>
  <rv s="0">
    <fb>176</fb>
    <v>1</v>
  </rv>
  <rv s="0">
    <fb>45709</fb>
    <v>0</v>
  </rv>
  <rv s="0">
    <fb>167.81</fb>
    <v>1</v>
  </rv>
  <rv s="0">
    <fb>45712</fb>
    <v>0</v>
  </rv>
  <rv s="0">
    <fb>169.96</fb>
    <v>1</v>
  </rv>
  <rv s="0">
    <fb>45713</fb>
    <v>0</v>
  </rv>
  <rv s="0">
    <fb>168.54</fb>
    <v>1</v>
  </rv>
  <rv s="0">
    <fb>45714</fb>
    <v>0</v>
  </rv>
  <rv s="0">
    <fb>172.47</fb>
    <v>1</v>
  </rv>
  <rv s="0">
    <fb>45715</fb>
    <v>0</v>
  </rv>
  <rv s="0">
    <fb>164.76</fb>
    <v>1</v>
  </rv>
  <rv s="0">
    <fb>45716</fb>
    <v>0</v>
  </rv>
  <rv s="0">
    <fb>166.06</fb>
    <v>1</v>
  </rv>
  <rv s="0">
    <fb>45719</fb>
    <v>0</v>
  </rv>
  <rv s="0">
    <fb>45720</fb>
    <v>0</v>
  </rv>
  <rv s="0">
    <fb>157.47</fb>
    <v>1</v>
  </rv>
  <rv s="0">
    <fb>45721</fb>
    <v>0</v>
  </rv>
  <rv s="0">
    <fb>161.56</fb>
    <v>1</v>
  </rv>
  <rv s="0">
    <fb>45722</fb>
    <v>0</v>
  </rv>
  <rv s="0">
    <fb>150.94</fb>
    <v>1</v>
  </rv>
  <rv s="0">
    <fb>45723</fb>
    <v>0</v>
  </rv>
  <rv s="0">
    <fb>155.16</fb>
    <v>1</v>
  </rv>
  <rv s="0">
    <fb>45726</fb>
    <v>0</v>
  </rv>
  <rv s="0">
    <fb>148.79</fb>
    <v>1</v>
  </rv>
  <rv s="0">
    <fb>45727</fb>
    <v>0</v>
  </rv>
  <rv s="0">
    <fb>144.18</fb>
    <v>1</v>
  </rv>
  <rv s="0">
    <fb>45728</fb>
    <v>0</v>
  </rv>
  <rv s="0">
    <fb>150.88999999999999</fb>
    <v>1</v>
  </rv>
  <rv s="0">
    <fb>45729</fb>
    <v>0</v>
  </rv>
  <rv s="0">
    <fb>147.66</fb>
    <v>1</v>
  </rv>
  <rv s="0">
    <fb>45730</fb>
    <v>0</v>
  </rv>
  <rv s="0">
    <fb>149.27000000000001</fb>
    <v>1</v>
  </rv>
  <rv s="0">
    <fb>45733</fb>
    <v>0</v>
  </rv>
  <rv s="0">
    <fb>154.01</fb>
    <v>1</v>
  </rv>
  <rv s="0">
    <fb>45734</fb>
    <v>0</v>
  </rv>
  <rv s="0">
    <fb>149.44999999999999</fb>
    <v>1</v>
  </rv>
  <rv s="0">
    <fb>45735</fb>
    <v>0</v>
  </rv>
  <rv s="0">
    <fb>152.44999999999999</fb>
    <v>1</v>
  </rv>
  <rv s="0">
    <fb>45736</fb>
    <v>0</v>
  </rv>
  <rv s="0">
    <fb>152.72</fb>
    <v>1</v>
  </rv>
  <rv s="0">
    <fb>45737</fb>
    <v>0</v>
  </rv>
  <rv s="0">
    <fb>152.22999999999999</fb>
    <v>1</v>
  </rv>
  <rv s="0">
    <fb>45740</fb>
    <v>0</v>
  </rv>
  <rv s="0">
    <fb>154.87</fb>
    <v>1</v>
  </rv>
  <rv s="0">
    <fb>45741</fb>
    <v>0</v>
  </rv>
  <rv s="0">
    <fb>153.93</fb>
    <v>1</v>
  </rv>
  <rv s="0">
    <fb>45742</fb>
    <v>0</v>
  </rv>
  <rv s="0">
    <fb>147.80000000000001</fb>
    <v>1</v>
  </rv>
  <rv s="0">
    <fb>45743</fb>
    <v>0</v>
  </rv>
  <rv s="0">
    <fb>145.78</fb>
    <v>1</v>
  </rv>
  <rv s="0">
    <fb>45744</fb>
    <v>0</v>
  </rv>
  <rv s="0">
    <fb>140.87</fb>
    <v>1</v>
  </rv>
  <rv s="0">
    <fb>45747</fb>
    <v>0</v>
  </rv>
  <rv s="0">
    <fb>139.81</fb>
    <v>1</v>
  </rv>
  <rv s="0">
    <fb>45748</fb>
    <v>0</v>
  </rv>
  <rv s="0">
    <fb>141.94</fb>
    <v>1</v>
  </rv>
  <rv s="0">
    <fb>45749</fb>
    <v>0</v>
  </rv>
  <rv s="0">
    <fb>145.86000000000001</fb>
    <v>1</v>
  </rv>
  <rv s="0">
    <fb>45750</fb>
    <v>0</v>
  </rv>
  <rv s="0">
    <fb>137.22999999999999</fb>
    <v>1</v>
  </rv>
  <rv s="0">
    <fb>45751</fb>
    <v>0</v>
  </rv>
  <rv s="0">
    <fb>128.27000000000001</fb>
    <v>1</v>
  </rv>
  <rv s="0">
    <fb>45754</fb>
    <v>0</v>
  </rv>
  <rv s="0">
    <fb>127.16</fb>
    <v>1</v>
  </rv>
  <rv s="0">
    <fb>45755</fb>
    <v>0</v>
  </rv>
  <rv s="0">
    <fb>45756</fb>
    <v>0</v>
  </rv>
  <rv s="0">
    <fb>139.69</fb>
    <v>1</v>
  </rv>
  <rv s="0">
    <fb>45757</fb>
    <v>0</v>
  </rv>
  <rv s="0">
    <fb>133.35</fb>
    <v>1</v>
  </rv>
  <rv s="0">
    <fb>45758</fb>
    <v>0</v>
  </rv>
  <rv s="0">
    <fb>132.35</fb>
    <v>1</v>
  </rv>
  <rv s="0">
    <fb>45761</fb>
    <v>0</v>
  </rv>
  <rv s="0">
    <fb>134.63999999999999</fb>
    <v>1</v>
  </rv>
  <rv s="0">
    <fb>45762</fb>
    <v>0</v>
  </rv>
  <rv s="0">
    <fb>133.94</fb>
    <v>1</v>
  </rv>
  <rv s="0">
    <fb>45763</fb>
    <v>0</v>
  </rv>
  <rv s="0">
    <fb>129.76</fb>
    <v>1</v>
  </rv>
  <rv s="0">
    <fb>45764</fb>
    <v>0</v>
  </rv>
  <rv s="0">
    <fb>128.62</fb>
    <v>1</v>
  </rv>
  <rv s="0">
    <fb>45768</fb>
    <v>0</v>
  </rv>
  <rv s="0">
    <fb>122.82</fb>
    <v>1</v>
  </rv>
  <rv s="0">
    <fb>45769</fb>
    <v>0</v>
  </rv>
  <rv s="0">
    <fb>127.24</fb>
    <v>1</v>
  </rv>
  <rv s="0">
    <fb>45770</fb>
    <v>0</v>
  </rv>
  <rv s="0">
    <fb>131.4</fb>
    <v>1</v>
  </rv>
  <rv s="0">
    <fb>45771</fb>
    <v>0</v>
  </rv>
  <rv s="0">
    <fb>45772</fb>
    <v>0</v>
  </rv>
  <rv s="0">
    <fb>138.49</fb>
    <v>1</v>
  </rv>
  <rv s="0">
    <fb>45775</fb>
    <v>0</v>
  </rv>
  <rv s="0">
    <fb>140.13999999999999</fb>
    <v>1</v>
  </rv>
  <rv s="0">
    <fb>45776</fb>
    <v>0</v>
  </rv>
  <rv s="0">
    <fb>140.79</fb>
    <v>1</v>
  </rv>
  <rv s="0">
    <fb>45777</fb>
    <v>0</v>
  </rv>
  <rv s="0">
    <fb>140.72</fb>
    <v>1</v>
  </rv>
  <rv s="0">
    <fb>45778</fb>
    <v>0</v>
  </rv>
  <rv s="0">
    <fb>145.49</fb>
    <v>1</v>
  </rv>
  <rv s="0">
    <fb>45779</fb>
    <v>0</v>
  </rv>
  <rv s="0">
    <fb>150.72999999999999</fb>
    <v>1</v>
  </rv>
  <rv s="0">
    <fb>45782</fb>
    <v>0</v>
  </rv>
  <rv s="0">
    <fb>149.29</fb>
    <v>1</v>
  </rv>
  <rv s="0">
    <fb>45783</fb>
    <v>0</v>
  </rv>
  <rv s="0">
    <fb>147.69999999999999</fb>
    <v>1</v>
  </rv>
  <rv s="0">
    <fb>45784</fb>
    <v>0</v>
  </rv>
  <rv s="0">
    <fb>149.37</fb>
    <v>1</v>
  </rv>
  <rv s="0">
    <fb>45785</fb>
    <v>0</v>
  </rv>
  <rv s="0">
    <fb>150.30000000000001</fb>
    <v>1</v>
  </rv>
  <rv s="0">
    <fb>45786</fb>
    <v>0</v>
  </rv>
  <rv s="0">
    <fb>150.34</fb>
    <v>1</v>
  </rv>
  <rv s="0">
    <fb>45789</fb>
    <v>0</v>
  </rv>
  <rv s="0">
    <fb>157.22</fb>
    <v>1</v>
  </rv>
  <rv s="0">
    <fb>45790</fb>
    <v>0</v>
  </rv>
  <rv s="0">
    <fb>162.27000000000001</fb>
    <v>1</v>
  </rv>
  <rv s="0">
    <fb>45791</fb>
    <v>0</v>
  </rv>
  <rv s="0">
    <fb>162.94999999999999</fb>
    <v>1</v>
  </rv>
  <rv s="0">
    <fb>45792</fb>
    <v>0</v>
  </rv>
  <rv s="0">
    <fb>159.4</fb>
    <v>1</v>
  </rv>
  <rv s="0">
    <fb>45793</fb>
    <v>0</v>
  </rv>
  <rv s="0">
    <fb>160.49</fb>
    <v>1</v>
  </rv>
  <rv s="0">
    <fb>45796</fb>
    <v>0</v>
  </rv>
  <rv s="0">
    <fb>159.63999999999999</fb>
    <v>1</v>
  </rv>
  <rv s="0">
    <fb>45797</fb>
    <v>0</v>
  </rv>
  <rv s="0">
    <fb>160.31</fb>
    <v>1</v>
  </rv>
  <rv s="0">
    <fb>45798</fb>
    <v>0</v>
  </rv>
  <rv s="0">
    <fb>45799</fb>
    <v>0</v>
  </rv>
  <rv s="0">
    <fb>157.31</fb>
    <v>1</v>
  </rv>
  <rv s="0">
    <fb>45800</fb>
    <v>0</v>
  </rv>
  <rv s="0">
    <fb>155.97</fb>
    <v>1</v>
  </rv>
  <rv s="0">
    <fb>45804</fb>
    <v>0</v>
  </rv>
  <rv s="0">
    <fb>161.91</fb>
    <v>1</v>
  </rv>
  <rv s="0">
    <fb>45805</fb>
    <v>0</v>
  </rv>
  <rv s="0">
    <fb>163.85</fb>
    <v>1</v>
  </rv>
  <rv s="0">
    <fb>45806</fb>
    <v>0</v>
  </rv>
  <rv s="0">
    <fb>162.9</fb>
    <v>1</v>
  </rv>
  <rv s="0">
    <fb>45807</fb>
    <v>0</v>
  </rv>
  <rv s="0">
    <fb>165.53</fb>
    <v>1</v>
  </rv>
  <rv s="0">
    <fb>45810</fb>
    <v>0</v>
  </rv>
  <rv s="0">
    <fb>166.57</fb>
    <v>1</v>
  </rv>
  <rv s="0">
    <fb>45811</fb>
    <v>0</v>
  </rv>
  <rv s="0">
    <fb>45812</fb>
    <v>0</v>
  </rv>
  <rv s="0">
    <fb>45813</fb>
    <v>0</v>
  </rv>
  <rv s="0">
    <fb>171.14</fb>
    <v>1</v>
  </rv>
  <rv s="0">
    <fb>45814</fb>
    <v>0</v>
  </rv>
  <rv s="0">
    <fb>174.02</fb>
    <v>1</v>
  </rv>
</rvData>
</file>

<file path=xl/richData/rdrichvaluestructure.xml><?xml version="1.0" encoding="utf-8"?>
<rvStructures xmlns="http://schemas.microsoft.com/office/spreadsheetml/2017/richdata" count="1">
  <s t="_formattednumber">
    <k n="_Format" t="spb"/>
  </s>
</rvStructures>
</file>

<file path=xl/richData/rdsupportingpropertybag.xml><?xml version="1.0" encoding="utf-8"?>
<supportingPropertyBags xmlns="http://schemas.microsoft.com/office/spreadsheetml/2017/richdata2">
  <spbData count="2">
    <spb s="0">
      <v>1</v>
    </spb>
    <spb s="0">
      <v>2</v>
    </spb>
  </spbData>
</supportingPropertyBags>
</file>

<file path=xl/richData/rdsupportingpropertybagstructure.xml><?xml version="1.0" encoding="utf-8"?>
<spbStructures xmlns="http://schemas.microsoft.com/office/spreadsheetml/2017/richdata2" count="1">
  <s>
    <k n="_Self" t="i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2">
    <x:dxf>
      <x:numFmt numFmtId="19" formatCode="dd/mm/yyyy"/>
    </x:dxf>
    <x:dxf>
      <x:numFmt numFmtId="0" formatCode="General"/>
    </x:dxf>
  </dxfs>
  <richProperties>
    <rPr n="NumberFormat" t="s"/>
  </richProperties>
  <richStyles>
    <rSty dxfid="0"/>
    <rSty dxfid="1">
      <rpv i="0">_([$$-en-US]* #,##0.00_);_([$$-en-US]* (#,##0.00);_([$$-en-US]* "-"??_);_(@_)</rpv>
    </rSty>
  </richStyles>
</rich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56FF7-7409-42C5-9FAB-E33E64E579CE}">
  <dimension ref="A1:AH34"/>
  <sheetViews>
    <sheetView tabSelected="1" workbookViewId="0">
      <selection activeCell="F1" sqref="F1"/>
    </sheetView>
  </sheetViews>
  <sheetFormatPr defaultRowHeight="15" x14ac:dyDescent="0.25"/>
  <cols>
    <col min="2" max="2" width="9.5703125" bestFit="1" customWidth="1"/>
    <col min="4" max="4" width="13.42578125" bestFit="1" customWidth="1"/>
    <col min="18" max="18" width="10.28515625" bestFit="1" customWidth="1"/>
    <col min="19" max="20" width="9.28515625" bestFit="1" customWidth="1"/>
    <col min="21" max="21" width="10.28515625" bestFit="1" customWidth="1"/>
  </cols>
  <sheetData>
    <row r="1" spans="1:34" x14ac:dyDescent="0.25">
      <c r="A1" t="s">
        <v>0</v>
      </c>
      <c r="B1" t="s">
        <v>1</v>
      </c>
      <c r="D1" t="s">
        <v>2</v>
      </c>
      <c r="E1" t="s">
        <v>3</v>
      </c>
      <c r="J1" t="s">
        <v>0</v>
      </c>
      <c r="K1" t="s">
        <v>1</v>
      </c>
      <c r="M1" t="s">
        <v>2</v>
      </c>
      <c r="N1" t="s">
        <v>3</v>
      </c>
      <c r="R1" t="s">
        <v>0</v>
      </c>
      <c r="S1" t="s">
        <v>1</v>
      </c>
      <c r="T1" t="s">
        <v>2</v>
      </c>
      <c r="U1" t="s">
        <v>3</v>
      </c>
      <c r="X1" t="s">
        <v>0</v>
      </c>
      <c r="Y1" t="s">
        <v>1</v>
      </c>
      <c r="AA1" t="s">
        <v>2</v>
      </c>
      <c r="AB1" t="s">
        <v>3</v>
      </c>
      <c r="AD1" t="s">
        <v>0</v>
      </c>
      <c r="AE1" t="s">
        <v>1</v>
      </c>
      <c r="AF1" t="s">
        <v>2</v>
      </c>
      <c r="AG1" t="s">
        <v>3</v>
      </c>
    </row>
    <row r="2" spans="1:34" x14ac:dyDescent="0.25">
      <c r="A2">
        <v>12</v>
      </c>
      <c r="B2">
        <v>3200</v>
      </c>
      <c r="D2">
        <v>1.1000000000000001</v>
      </c>
      <c r="E2">
        <v>40000</v>
      </c>
      <c r="J2" s="1">
        <f>A2-$A$15</f>
        <v>-4.4444444444444429</v>
      </c>
      <c r="K2" s="1">
        <f>B2-$B$15</f>
        <v>-333.33333333333348</v>
      </c>
      <c r="M2" s="1">
        <f>D2-$D$15</f>
        <v>-0.53333333333333366</v>
      </c>
      <c r="N2" s="1">
        <f>E2-$E$15</f>
        <v>4555.5555555555547</v>
      </c>
      <c r="R2" s="1">
        <v>-4.4444444444444429</v>
      </c>
      <c r="S2" s="1">
        <v>-333.33333333333348</v>
      </c>
      <c r="T2" s="1">
        <v>-0.53333333333333366</v>
      </c>
      <c r="U2" s="1">
        <v>4555.5555555555547</v>
      </c>
      <c r="X2" s="1">
        <f>(A2-$A$15)/$A$14</f>
        <v>-1.3383616352759882</v>
      </c>
      <c r="Y2" s="1">
        <f>(B2-$B$15)/$B$14</f>
        <v>-1.1785113019775797</v>
      </c>
      <c r="AA2" s="1">
        <f>(D2-$D$15)/$D$14</f>
        <v>-1.4936320896298809</v>
      </c>
      <c r="AB2" s="1">
        <f>(E2-$E$15)/$E$14</f>
        <v>1.2621360638749342</v>
      </c>
      <c r="AD2" s="1">
        <f>X2</f>
        <v>-1.3383616352759882</v>
      </c>
      <c r="AE2" s="1">
        <f>Y2</f>
        <v>-1.1785113019775797</v>
      </c>
      <c r="AF2" s="1">
        <f>AA2</f>
        <v>-1.4936320896298809</v>
      </c>
      <c r="AG2" s="1">
        <f>AB2</f>
        <v>1.2621360638749342</v>
      </c>
    </row>
    <row r="3" spans="1:34" x14ac:dyDescent="0.25">
      <c r="A3">
        <v>14</v>
      </c>
      <c r="B3">
        <v>3100</v>
      </c>
      <c r="D3">
        <v>1.5</v>
      </c>
      <c r="E3">
        <v>39000</v>
      </c>
      <c r="J3" s="1">
        <f t="shared" ref="J3:J10" si="0">A3-$A$15</f>
        <v>-2.4444444444444429</v>
      </c>
      <c r="K3" s="1">
        <f t="shared" ref="K3:K10" si="1">B3-$B$15</f>
        <v>-433.33333333333348</v>
      </c>
      <c r="M3" s="1">
        <f t="shared" ref="M3:M10" si="2">D3-$D$15</f>
        <v>-0.13333333333333375</v>
      </c>
      <c r="N3" s="1">
        <f t="shared" ref="N3:N10" si="3">E3-$E$15</f>
        <v>3555.5555555555547</v>
      </c>
      <c r="R3" s="1">
        <v>-2.4444444444444429</v>
      </c>
      <c r="S3" s="1">
        <v>-433.33333333333348</v>
      </c>
      <c r="T3" s="1">
        <v>-0.13333333333333375</v>
      </c>
      <c r="U3" s="1">
        <v>3555.5555555555547</v>
      </c>
      <c r="X3" s="1">
        <f t="shared" ref="X3:X10" si="4">(A3-$A$15)/$A$14</f>
        <v>-0.73609889940179329</v>
      </c>
      <c r="Y3" s="1">
        <f t="shared" ref="Y3:Y10" si="5">(B3-$B$15)/$B$14</f>
        <v>-1.5320646925708534</v>
      </c>
      <c r="AA3" s="1">
        <f t="shared" ref="AA3:AA10" si="6">(D3-$D$15)/$D$14</f>
        <v>-0.37340802240747117</v>
      </c>
      <c r="AB3" s="1">
        <f t="shared" ref="AB3:AB10" si="7">(E3-$E$15)/$E$14</f>
        <v>0.98508180595116801</v>
      </c>
      <c r="AD3" s="1">
        <f t="shared" ref="AD3:AD10" si="8">X3</f>
        <v>-0.73609889940179329</v>
      </c>
      <c r="AE3" s="1">
        <f t="shared" ref="AE3:AE10" si="9">Y3</f>
        <v>-1.5320646925708534</v>
      </c>
      <c r="AF3" s="1">
        <f t="shared" ref="AF3:AF10" si="10">AA3</f>
        <v>-0.37340802240747117</v>
      </c>
      <c r="AG3" s="1">
        <f t="shared" ref="AG3:AG10" si="11">AB3</f>
        <v>0.98508180595116801</v>
      </c>
    </row>
    <row r="4" spans="1:34" x14ac:dyDescent="0.25">
      <c r="A4">
        <v>16</v>
      </c>
      <c r="B4">
        <v>3500</v>
      </c>
      <c r="D4">
        <v>1.2</v>
      </c>
      <c r="E4">
        <v>40000</v>
      </c>
      <c r="J4" s="1">
        <f t="shared" si="0"/>
        <v>-0.44444444444444287</v>
      </c>
      <c r="K4" s="1">
        <f t="shared" si="1"/>
        <v>-33.333333333333485</v>
      </c>
      <c r="M4" s="1">
        <f t="shared" si="2"/>
        <v>-0.43333333333333379</v>
      </c>
      <c r="N4" s="1">
        <f t="shared" si="3"/>
        <v>4555.5555555555547</v>
      </c>
      <c r="R4" s="1">
        <v>-0.44444444444444287</v>
      </c>
      <c r="S4" s="1">
        <v>-33.333333333333485</v>
      </c>
      <c r="T4" s="1">
        <v>-0.43333333333333379</v>
      </c>
      <c r="U4" s="1">
        <v>4555.5555555555547</v>
      </c>
      <c r="X4" s="1">
        <f t="shared" si="4"/>
        <v>-0.13383616352759839</v>
      </c>
      <c r="Y4" s="1">
        <f t="shared" si="5"/>
        <v>-0.11785113019775845</v>
      </c>
      <c r="AA4" s="1">
        <f t="shared" si="6"/>
        <v>-1.2135760728242788</v>
      </c>
      <c r="AB4" s="1">
        <f t="shared" si="7"/>
        <v>1.2621360638749342</v>
      </c>
      <c r="AD4" s="1">
        <f t="shared" si="8"/>
        <v>-0.13383616352759839</v>
      </c>
      <c r="AE4" s="1">
        <f t="shared" si="9"/>
        <v>-0.11785113019775845</v>
      </c>
      <c r="AF4" s="1">
        <f t="shared" si="10"/>
        <v>-1.2135760728242788</v>
      </c>
      <c r="AG4" s="1">
        <f t="shared" si="11"/>
        <v>1.2621360638749342</v>
      </c>
    </row>
    <row r="5" spans="1:34" x14ac:dyDescent="0.25">
      <c r="A5">
        <v>13</v>
      </c>
      <c r="B5">
        <v>3400</v>
      </c>
      <c r="D5">
        <v>1.6</v>
      </c>
      <c r="E5">
        <v>35000</v>
      </c>
      <c r="J5" s="1">
        <f t="shared" si="0"/>
        <v>-3.4444444444444429</v>
      </c>
      <c r="K5" s="1">
        <f t="shared" si="1"/>
        <v>-133.33333333333348</v>
      </c>
      <c r="M5" s="1">
        <f t="shared" si="2"/>
        <v>-3.3333333333333659E-2</v>
      </c>
      <c r="N5" s="1">
        <f t="shared" si="3"/>
        <v>-444.44444444444525</v>
      </c>
      <c r="R5" s="1">
        <v>-3.4444444444444429</v>
      </c>
      <c r="S5" s="1">
        <v>-133.33333333333348</v>
      </c>
      <c r="T5" s="1">
        <v>-3.3333333333333659E-2</v>
      </c>
      <c r="U5" s="1">
        <v>-444.44444444444525</v>
      </c>
      <c r="X5" s="1">
        <f t="shared" si="4"/>
        <v>-1.0372302673388907</v>
      </c>
      <c r="Y5" s="1">
        <f t="shared" si="5"/>
        <v>-0.47140452079103218</v>
      </c>
      <c r="AA5" s="1">
        <f t="shared" si="6"/>
        <v>-9.3352005601868404E-2</v>
      </c>
      <c r="AB5" s="1">
        <f t="shared" si="7"/>
        <v>-0.12313522574389626</v>
      </c>
      <c r="AD5" s="1">
        <f t="shared" si="8"/>
        <v>-1.0372302673388907</v>
      </c>
      <c r="AE5" s="1">
        <f t="shared" si="9"/>
        <v>-0.47140452079103218</v>
      </c>
      <c r="AF5" s="1">
        <f t="shared" si="10"/>
        <v>-9.3352005601868404E-2</v>
      </c>
      <c r="AG5" s="1">
        <f t="shared" si="11"/>
        <v>-0.12313522574389626</v>
      </c>
    </row>
    <row r="6" spans="1:34" x14ac:dyDescent="0.25">
      <c r="A6">
        <v>15</v>
      </c>
      <c r="B6">
        <v>3600</v>
      </c>
      <c r="D6">
        <v>1.5</v>
      </c>
      <c r="E6">
        <v>33000</v>
      </c>
      <c r="J6" s="1">
        <f t="shared" si="0"/>
        <v>-1.4444444444444429</v>
      </c>
      <c r="K6" s="1">
        <f t="shared" si="1"/>
        <v>66.666666666666515</v>
      </c>
      <c r="M6" s="1">
        <f t="shared" si="2"/>
        <v>-0.13333333333333375</v>
      </c>
      <c r="N6" s="1">
        <f t="shared" si="3"/>
        <v>-2444.4444444444453</v>
      </c>
      <c r="R6" s="1">
        <v>-1.4444444444444429</v>
      </c>
      <c r="S6" s="1">
        <v>66.666666666666515</v>
      </c>
      <c r="T6" s="1">
        <v>-0.13333333333333375</v>
      </c>
      <c r="U6" s="1">
        <v>-2444.4444444444453</v>
      </c>
      <c r="X6" s="1">
        <f t="shared" si="4"/>
        <v>-0.4349675314646958</v>
      </c>
      <c r="Y6" s="1">
        <f t="shared" si="5"/>
        <v>0.23570226039551528</v>
      </c>
      <c r="AA6" s="1">
        <f t="shared" si="6"/>
        <v>-0.37340802240747117</v>
      </c>
      <c r="AB6" s="1">
        <f t="shared" si="7"/>
        <v>-0.67724374159142842</v>
      </c>
      <c r="AD6" s="1">
        <f t="shared" si="8"/>
        <v>-0.4349675314646958</v>
      </c>
      <c r="AE6" s="1">
        <f t="shared" si="9"/>
        <v>0.23570226039551528</v>
      </c>
      <c r="AF6" s="1">
        <f t="shared" si="10"/>
        <v>-0.37340802240747117</v>
      </c>
      <c r="AG6" s="1">
        <f t="shared" si="11"/>
        <v>-0.67724374159142842</v>
      </c>
    </row>
    <row r="7" spans="1:34" x14ac:dyDescent="0.25">
      <c r="A7">
        <v>18</v>
      </c>
      <c r="B7">
        <v>3500</v>
      </c>
      <c r="D7">
        <v>1.8</v>
      </c>
      <c r="E7">
        <v>36000</v>
      </c>
      <c r="J7" s="1">
        <f t="shared" si="0"/>
        <v>1.5555555555555571</v>
      </c>
      <c r="K7" s="1">
        <f t="shared" si="1"/>
        <v>-33.333333333333485</v>
      </c>
      <c r="M7" s="1">
        <f t="shared" si="2"/>
        <v>0.1666666666666663</v>
      </c>
      <c r="N7" s="1">
        <f t="shared" si="3"/>
        <v>555.55555555555475</v>
      </c>
      <c r="R7" s="1">
        <v>1.5555555555555571</v>
      </c>
      <c r="S7" s="1">
        <v>-33.333333333333485</v>
      </c>
      <c r="T7" s="1">
        <v>0.1666666666666663</v>
      </c>
      <c r="U7" s="1">
        <v>555.55555555555475</v>
      </c>
      <c r="X7" s="1">
        <f t="shared" si="4"/>
        <v>0.46842657234659646</v>
      </c>
      <c r="Y7" s="1">
        <f t="shared" si="5"/>
        <v>-0.11785113019775845</v>
      </c>
      <c r="AA7" s="1">
        <f t="shared" si="6"/>
        <v>0.46676002800933647</v>
      </c>
      <c r="AB7" s="1">
        <f t="shared" si="7"/>
        <v>0.15391903217986982</v>
      </c>
      <c r="AD7" s="1">
        <f t="shared" si="8"/>
        <v>0.46842657234659646</v>
      </c>
      <c r="AE7" s="1">
        <f t="shared" si="9"/>
        <v>-0.11785113019775845</v>
      </c>
      <c r="AF7" s="1">
        <f t="shared" si="10"/>
        <v>0.46676002800933647</v>
      </c>
      <c r="AG7" s="1">
        <f t="shared" si="11"/>
        <v>0.15391903217986982</v>
      </c>
    </row>
    <row r="8" spans="1:34" x14ac:dyDescent="0.25">
      <c r="A8">
        <v>18</v>
      </c>
      <c r="B8">
        <v>3800</v>
      </c>
      <c r="D8">
        <v>2</v>
      </c>
      <c r="E8">
        <v>34000</v>
      </c>
      <c r="J8" s="1">
        <f t="shared" si="0"/>
        <v>1.5555555555555571</v>
      </c>
      <c r="K8" s="1">
        <f t="shared" si="1"/>
        <v>266.66666666666652</v>
      </c>
      <c r="M8" s="1">
        <f t="shared" si="2"/>
        <v>0.36666666666666625</v>
      </c>
      <c r="N8" s="1">
        <f t="shared" si="3"/>
        <v>-1444.4444444444453</v>
      </c>
      <c r="R8" s="1">
        <v>1.5555555555555571</v>
      </c>
      <c r="S8" s="1">
        <v>266.66666666666652</v>
      </c>
      <c r="T8" s="1">
        <v>0.36666666666666625</v>
      </c>
      <c r="U8" s="1">
        <v>-1444.4444444444453</v>
      </c>
      <c r="X8" s="1">
        <f t="shared" si="4"/>
        <v>0.46842657234659646</v>
      </c>
      <c r="Y8" s="1">
        <f t="shared" si="5"/>
        <v>0.9428090415820628</v>
      </c>
      <c r="AA8" s="1">
        <f t="shared" si="6"/>
        <v>1.0268720616205413</v>
      </c>
      <c r="AB8" s="1">
        <f t="shared" si="7"/>
        <v>-0.40018948366766233</v>
      </c>
      <c r="AD8" s="1">
        <f t="shared" si="8"/>
        <v>0.46842657234659646</v>
      </c>
      <c r="AE8" s="1">
        <f t="shared" si="9"/>
        <v>0.9428090415820628</v>
      </c>
      <c r="AF8" s="1">
        <f t="shared" si="10"/>
        <v>1.0268720616205413</v>
      </c>
      <c r="AG8" s="1">
        <f t="shared" si="11"/>
        <v>-0.40018948366766233</v>
      </c>
    </row>
    <row r="9" spans="1:34" x14ac:dyDescent="0.25">
      <c r="A9">
        <v>20</v>
      </c>
      <c r="B9">
        <v>3700</v>
      </c>
      <c r="D9">
        <v>1.8</v>
      </c>
      <c r="E9">
        <v>32000</v>
      </c>
      <c r="J9" s="1">
        <f t="shared" si="0"/>
        <v>3.5555555555555571</v>
      </c>
      <c r="K9" s="1">
        <f t="shared" si="1"/>
        <v>166.66666666666652</v>
      </c>
      <c r="M9" s="1">
        <f t="shared" si="2"/>
        <v>0.1666666666666663</v>
      </c>
      <c r="N9" s="1">
        <f t="shared" si="3"/>
        <v>-3444.4444444444453</v>
      </c>
      <c r="R9" s="1">
        <v>3.5555555555555571</v>
      </c>
      <c r="S9" s="1">
        <v>166.66666666666652</v>
      </c>
      <c r="T9" s="1">
        <v>0.1666666666666663</v>
      </c>
      <c r="U9" s="1">
        <v>-3444.4444444444453</v>
      </c>
      <c r="X9" s="1">
        <f t="shared" si="4"/>
        <v>1.0706893082207913</v>
      </c>
      <c r="Y9" s="1">
        <f t="shared" si="5"/>
        <v>0.58925565098878907</v>
      </c>
      <c r="AA9" s="1">
        <f t="shared" si="6"/>
        <v>0.46676002800933647</v>
      </c>
      <c r="AB9" s="1">
        <f t="shared" si="7"/>
        <v>-0.95429799951519445</v>
      </c>
      <c r="AD9" s="1">
        <f t="shared" si="8"/>
        <v>1.0706893082207913</v>
      </c>
      <c r="AE9" s="1">
        <f t="shared" si="9"/>
        <v>0.58925565098878907</v>
      </c>
      <c r="AF9" s="1">
        <f t="shared" si="10"/>
        <v>0.46676002800933647</v>
      </c>
      <c r="AG9" s="1">
        <f t="shared" si="11"/>
        <v>-0.95429799951519445</v>
      </c>
    </row>
    <row r="10" spans="1:34" x14ac:dyDescent="0.25">
      <c r="A10">
        <v>22</v>
      </c>
      <c r="B10">
        <v>4000</v>
      </c>
      <c r="D10">
        <v>2.2000000000000002</v>
      </c>
      <c r="E10">
        <v>30000</v>
      </c>
      <c r="J10" s="1">
        <f t="shared" si="0"/>
        <v>5.5555555555555571</v>
      </c>
      <c r="K10" s="1">
        <f t="shared" si="1"/>
        <v>466.66666666666652</v>
      </c>
      <c r="M10" s="1">
        <f t="shared" si="2"/>
        <v>0.56666666666666643</v>
      </c>
      <c r="N10" s="1">
        <f t="shared" si="3"/>
        <v>-5444.4444444444453</v>
      </c>
      <c r="R10" s="1">
        <v>5.5555555555555571</v>
      </c>
      <c r="S10" s="1">
        <v>466.66666666666652</v>
      </c>
      <c r="T10" s="1">
        <v>0.56666666666666643</v>
      </c>
      <c r="U10" s="1">
        <v>-5444.4444444444453</v>
      </c>
      <c r="X10" s="1">
        <f t="shared" si="4"/>
        <v>1.6729520440949861</v>
      </c>
      <c r="Y10" s="1">
        <f t="shared" si="5"/>
        <v>1.6499158227686104</v>
      </c>
      <c r="AA10" s="1">
        <f t="shared" si="6"/>
        <v>1.5869840952317469</v>
      </c>
      <c r="AB10" s="1">
        <f t="shared" si="7"/>
        <v>-1.5084065153627266</v>
      </c>
      <c r="AD10" s="1">
        <f t="shared" si="8"/>
        <v>1.6729520440949861</v>
      </c>
      <c r="AE10" s="1">
        <f t="shared" si="9"/>
        <v>1.6499158227686104</v>
      </c>
      <c r="AF10" s="1">
        <f t="shared" si="10"/>
        <v>1.5869840952317469</v>
      </c>
      <c r="AG10" s="1">
        <f t="shared" si="11"/>
        <v>-1.5084065153627266</v>
      </c>
    </row>
    <row r="11" spans="1:34" ht="15.75" thickBot="1" x14ac:dyDescent="0.3">
      <c r="B11" s="1">
        <f>CORREL(A2:A10,B2:B10)</f>
        <v>0.86060029719755715</v>
      </c>
      <c r="C11" s="2" t="s">
        <v>4</v>
      </c>
      <c r="D11" s="1">
        <f>CORREL(D2:D10,E2:E10)</f>
        <v>-0.83733309939620459</v>
      </c>
      <c r="K11" s="1">
        <f>CORREL(J2:J10,K2:K10)</f>
        <v>0.86060029719755715</v>
      </c>
      <c r="L11" s="2" t="s">
        <v>4</v>
      </c>
      <c r="M11" s="1">
        <f>CORREL(M2:M10,N2:N10)</f>
        <v>-0.83733309939620459</v>
      </c>
      <c r="Y11" s="1">
        <f>CORREL(X2:X10,Y2:Y10)</f>
        <v>0.86060029719755715</v>
      </c>
      <c r="Z11" s="2" t="s">
        <v>4</v>
      </c>
      <c r="AA11" s="1">
        <f>CORREL(AA2:AA10,AB2:AB10)</f>
        <v>-0.83733309939620459</v>
      </c>
    </row>
    <row r="12" spans="1:34" x14ac:dyDescent="0.25">
      <c r="B12" s="93">
        <f>_xlfn.COVARIANCE.S(A2:A10,B2:B10)</f>
        <v>808.33333333333326</v>
      </c>
      <c r="C12" s="2" t="s">
        <v>5</v>
      </c>
      <c r="D12" s="93">
        <f>_xlfn.COVARIANCE.S(D2:D10,E2:E10)</f>
        <v>-1079.1666666666667</v>
      </c>
      <c r="K12" s="3">
        <f>_xlfn.COVARIANCE.S(J2:J10,K2:K10)</f>
        <v>808.33333333333326</v>
      </c>
      <c r="L12" s="2" t="s">
        <v>5</v>
      </c>
      <c r="M12" s="4">
        <f>_xlfn.COVARIANCE.S(M2:M10,N2:N10)</f>
        <v>-1079.1666666666667</v>
      </c>
      <c r="Q12" s="5"/>
      <c r="R12" s="5" t="s">
        <v>6</v>
      </c>
      <c r="S12" s="5" t="s">
        <v>7</v>
      </c>
      <c r="T12" s="5" t="s">
        <v>8</v>
      </c>
      <c r="U12" s="5" t="s">
        <v>9</v>
      </c>
      <c r="Y12" s="1">
        <f>_xlfn.COVARIANCE.S(X2:X10,Y2:Y10)</f>
        <v>0.86060029719755748</v>
      </c>
      <c r="Z12" s="2" t="s">
        <v>5</v>
      </c>
      <c r="AA12" s="1">
        <f>_xlfn.COVARIANCE.S(AA2:AA10,AB2:AB10)</f>
        <v>-0.83733309939620626</v>
      </c>
      <c r="AD12" s="5"/>
      <c r="AE12" s="5" t="s">
        <v>6</v>
      </c>
      <c r="AF12" s="5" t="s">
        <v>7</v>
      </c>
      <c r="AG12" s="5" t="s">
        <v>8</v>
      </c>
      <c r="AH12" s="5" t="s">
        <v>9</v>
      </c>
    </row>
    <row r="13" spans="1:34" x14ac:dyDescent="0.25">
      <c r="A13" s="94">
        <f>_xlfn.VAR.S(A2:A10)</f>
        <v>11.027777777777771</v>
      </c>
      <c r="B13" s="95">
        <f>_xlfn.VAR.S(B2:B10)</f>
        <v>80000</v>
      </c>
      <c r="C13" s="2" t="s">
        <v>10</v>
      </c>
      <c r="D13" s="1">
        <f>_xlfn.VAR.S(D2:D10)</f>
        <v>0.1274999999999995</v>
      </c>
      <c r="E13" s="96">
        <f>_xlfn.VAR.S(E2:E10)</f>
        <v>13027777.777777778</v>
      </c>
      <c r="J13" s="7">
        <f>_xlfn.VAR.S(J2:J10)</f>
        <v>11.027777777777779</v>
      </c>
      <c r="K13" s="8">
        <f>_xlfn.VAR.S(K2:K10)</f>
        <v>80000</v>
      </c>
      <c r="L13" s="2" t="s">
        <v>10</v>
      </c>
      <c r="M13" s="7">
        <f>_xlfn.VAR.S(M2:M10)</f>
        <v>0.12750000000000003</v>
      </c>
      <c r="N13" s="9">
        <f>_xlfn.VAR.S(N2:N10)</f>
        <v>13027777.777777778</v>
      </c>
      <c r="Q13" t="s">
        <v>6</v>
      </c>
      <c r="R13" s="7">
        <f>_xlfn.VAR.S($R$2:$R$10)</f>
        <v>11.027777777777779</v>
      </c>
      <c r="S13" s="1"/>
      <c r="T13" s="1"/>
      <c r="U13" s="1"/>
      <c r="X13" s="1">
        <f>_xlfn.VAR.S(X2:X10)</f>
        <v>1.0000000000000007</v>
      </c>
      <c r="Y13" s="6">
        <f>_xlfn.VAR.S(Y2:Y10)</f>
        <v>0.99999999999999989</v>
      </c>
      <c r="Z13" s="2" t="s">
        <v>10</v>
      </c>
      <c r="AA13" s="1">
        <f>_xlfn.VAR.S(AA2:AA10)</f>
        <v>1.000000000000004</v>
      </c>
      <c r="AB13">
        <f>_xlfn.VAR.S(AB2:AB10)</f>
        <v>1</v>
      </c>
      <c r="AD13" t="s">
        <v>6</v>
      </c>
      <c r="AE13" s="6">
        <f>_xlfn.VAR.S($AD$2:$AD$10)</f>
        <v>1.0000000000000007</v>
      </c>
      <c r="AF13" s="1">
        <f>AE14</f>
        <v>0.86060029719755748</v>
      </c>
      <c r="AG13" s="1">
        <f>AE15</f>
        <v>0.81873919939361661</v>
      </c>
      <c r="AH13" s="1">
        <f>AE16</f>
        <v>-0.72769262477649066</v>
      </c>
    </row>
    <row r="14" spans="1:34" x14ac:dyDescent="0.25">
      <c r="A14" s="97">
        <f>_xlfn.STDEV.S(A2:A10)</f>
        <v>3.320809807528545</v>
      </c>
      <c r="B14" s="97">
        <f>_xlfn.STDEV.S(B2:B10)</f>
        <v>282.84271247461902</v>
      </c>
      <c r="C14" s="2" t="s">
        <v>11</v>
      </c>
      <c r="D14" s="97">
        <f>_xlfn.STDEV.S(D2:D10)</f>
        <v>0.35707142142714182</v>
      </c>
      <c r="E14" s="97">
        <f>_xlfn.STDEV.S(E2:E10)</f>
        <v>3609.4013046179525</v>
      </c>
      <c r="J14" s="97">
        <f>_xlfn.STDEV.S(J2:J10)</f>
        <v>3.3208098075285459</v>
      </c>
      <c r="K14" s="97">
        <f>_xlfn.STDEV.S(K2:K10)</f>
        <v>282.84271247461902</v>
      </c>
      <c r="L14" s="2" t="s">
        <v>11</v>
      </c>
      <c r="M14" s="97">
        <f>_xlfn.STDEV.S(M2:M10)</f>
        <v>0.35707142142714254</v>
      </c>
      <c r="N14" s="97">
        <f>_xlfn.STDEV.S(N2:N10)</f>
        <v>3609.4013046179525</v>
      </c>
      <c r="Q14" t="s">
        <v>7</v>
      </c>
      <c r="R14" s="3">
        <f>_xlfn.COVARIANCE.S(R2:R10,S2:S10)</f>
        <v>808.33333333333326</v>
      </c>
      <c r="S14" s="9">
        <f>_xlfn.VAR.S($S$2:$S$10)</f>
        <v>80000</v>
      </c>
      <c r="X14" s="1">
        <f>_xlfn.STDEV.S(X2:X10)</f>
        <v>1.0000000000000004</v>
      </c>
      <c r="Y14" s="1">
        <f>_xlfn.STDEV.S(Y2:Y10)</f>
        <v>1</v>
      </c>
      <c r="Z14" s="2" t="s">
        <v>11</v>
      </c>
      <c r="AA14" s="1">
        <f>_xlfn.STDEV.S(AA2:AA10)</f>
        <v>1.000000000000002</v>
      </c>
      <c r="AB14" s="1">
        <f>_xlfn.STDEV.S(AB2:AB10)</f>
        <v>1</v>
      </c>
      <c r="AD14" t="s">
        <v>7</v>
      </c>
      <c r="AE14" s="1">
        <f>_xlfn.COVARIANCE.S(AD2:AD10,AE2:AE10)</f>
        <v>0.86060029719755748</v>
      </c>
      <c r="AF14">
        <f>_xlfn.VAR.S($AE$2:$AE$10)</f>
        <v>0.99999999999999989</v>
      </c>
      <c r="AG14" s="1">
        <f>AF15</f>
        <v>0.77974119009413256</v>
      </c>
      <c r="AH14" s="1">
        <f>AF16</f>
        <v>-0.83668590894943451</v>
      </c>
    </row>
    <row r="15" spans="1:34" x14ac:dyDescent="0.25">
      <c r="A15" s="1">
        <f>AVERAGE(A2:A10)</f>
        <v>16.444444444444443</v>
      </c>
      <c r="B15" s="1">
        <f>AVERAGE(B2:B10)</f>
        <v>3533.3333333333335</v>
      </c>
      <c r="C15" s="2" t="s">
        <v>12</v>
      </c>
      <c r="D15" s="1">
        <f>AVERAGE(D2:D10)</f>
        <v>1.6333333333333337</v>
      </c>
      <c r="E15" s="1">
        <f>AVERAGE(E2:E10)</f>
        <v>35444.444444444445</v>
      </c>
      <c r="J15" s="1">
        <f>AVERAGE(J2:J10)</f>
        <v>1.578983857244667E-15</v>
      </c>
      <c r="K15" s="1">
        <f>AVERAGE(K2:K10)</f>
        <v>-1.5158245029548803E-13</v>
      </c>
      <c r="L15" s="2" t="s">
        <v>12</v>
      </c>
      <c r="M15" s="1">
        <f>AVERAGE(M2:M10)</f>
        <v>-3.7007434154171886E-16</v>
      </c>
      <c r="N15" s="1">
        <f>AVERAGE(N2:N10)</f>
        <v>-8.084397349092695E-13</v>
      </c>
      <c r="Q15" t="s">
        <v>8</v>
      </c>
      <c r="R15" s="1">
        <f>_xlfn.COVARIANCE.S(R2:R10,T2:T10)</f>
        <v>0.97083333333333321</v>
      </c>
      <c r="S15">
        <f>_xlfn.COVARIANCE.S(S2:S10,T2:T10)</f>
        <v>78.750000000000014</v>
      </c>
      <c r="T15" s="7">
        <f>_xlfn.VAR.S($T$2:$T$10)</f>
        <v>0.12750000000000003</v>
      </c>
      <c r="X15" s="1">
        <f>AVERAGE(X2:X10)</f>
        <v>4.6876083261951055E-16</v>
      </c>
      <c r="Y15" s="1">
        <f>AVERAGE(Y2:Y10)</f>
        <v>-5.1810407815840642E-16</v>
      </c>
      <c r="Z15" s="2" t="s">
        <v>12</v>
      </c>
      <c r="AA15" s="1">
        <f>AVERAGE(AA2:AA10)</f>
        <v>-1.0608797790862607E-15</v>
      </c>
      <c r="AB15" s="1">
        <f>AVERAGE(AB2:AB10)</f>
        <v>-2.4671622769447924E-16</v>
      </c>
      <c r="AD15" t="s">
        <v>8</v>
      </c>
      <c r="AE15" s="1">
        <f>_xlfn.COVARIANCE.S(AD2:AD10,AF2:AF10)</f>
        <v>0.81873919939361661</v>
      </c>
      <c r="AF15" s="1">
        <f>_xlfn.COVARIANCE.S(AE2:AE10,AF2:AF10)</f>
        <v>0.77974119009413256</v>
      </c>
      <c r="AG15">
        <f>_xlfn.VAR.S($AF$2:$AF$10)</f>
        <v>1.000000000000004</v>
      </c>
      <c r="AH15" s="1">
        <f>AG16</f>
        <v>-0.83733309939620626</v>
      </c>
    </row>
    <row r="16" spans="1:34" ht="15.75" thickBot="1" x14ac:dyDescent="0.3">
      <c r="Q16" s="10" t="s">
        <v>9</v>
      </c>
      <c r="R16" s="11">
        <f>_xlfn.COVARIANCE.S(R2:R10,U2:U10)</f>
        <v>-8722.2222222222226</v>
      </c>
      <c r="S16" s="10">
        <f>_xlfn.COVARIANCE.S(S2:S10,U2:U10)</f>
        <v>-854166.66666666663</v>
      </c>
      <c r="T16" s="12">
        <f>_xlfn.COVARIANCE.S(T2:T10,U2:U10)</f>
        <v>-1079.1666666666667</v>
      </c>
      <c r="U16" s="13">
        <f>_xlfn.VAR.S($U$2:$U$10)</f>
        <v>13027777.777777778</v>
      </c>
      <c r="AD16" s="10" t="s">
        <v>9</v>
      </c>
      <c r="AE16" s="11">
        <f>_xlfn.COVARIANCE.S(AD2:AD10,AG2:AG10)</f>
        <v>-0.72769262477649066</v>
      </c>
      <c r="AF16" s="11">
        <f>_xlfn.COVARIANCE.S(AE2:AE10,AG2:AG10)</f>
        <v>-0.83668590894943451</v>
      </c>
      <c r="AG16" s="11">
        <f>_xlfn.COVARIANCE.S(AF2:AF10,AG2:AG10)</f>
        <v>-0.83733309939620626</v>
      </c>
      <c r="AH16" s="10">
        <f>_xlfn.VAR.S($AG$2:$AG$10)</f>
        <v>1</v>
      </c>
    </row>
    <row r="19" spans="17:24" x14ac:dyDescent="0.25">
      <c r="R19" t="s">
        <v>0</v>
      </c>
      <c r="S19" t="s">
        <v>1</v>
      </c>
      <c r="T19" t="s">
        <v>2</v>
      </c>
      <c r="U19" t="s">
        <v>3</v>
      </c>
    </row>
    <row r="20" spans="17:24" x14ac:dyDescent="0.25">
      <c r="R20">
        <v>12</v>
      </c>
      <c r="S20">
        <v>3200</v>
      </c>
      <c r="T20">
        <v>1.1000000000000001</v>
      </c>
      <c r="U20">
        <v>40000</v>
      </c>
    </row>
    <row r="21" spans="17:24" x14ac:dyDescent="0.25">
      <c r="R21">
        <v>14</v>
      </c>
      <c r="S21">
        <v>3100</v>
      </c>
      <c r="T21">
        <v>1.5</v>
      </c>
      <c r="U21">
        <v>39000</v>
      </c>
    </row>
    <row r="22" spans="17:24" x14ac:dyDescent="0.25">
      <c r="R22">
        <v>16</v>
      </c>
      <c r="S22">
        <v>3500</v>
      </c>
      <c r="T22">
        <v>1.2</v>
      </c>
      <c r="U22">
        <v>40000</v>
      </c>
      <c r="X22" s="1"/>
    </row>
    <row r="23" spans="17:24" x14ac:dyDescent="0.25">
      <c r="R23">
        <v>13</v>
      </c>
      <c r="S23">
        <v>3400</v>
      </c>
      <c r="T23">
        <v>1.6</v>
      </c>
      <c r="U23">
        <v>35000</v>
      </c>
    </row>
    <row r="24" spans="17:24" x14ac:dyDescent="0.25">
      <c r="R24">
        <v>15</v>
      </c>
      <c r="S24">
        <v>3600</v>
      </c>
      <c r="T24">
        <v>1.5</v>
      </c>
      <c r="U24">
        <v>33000</v>
      </c>
    </row>
    <row r="25" spans="17:24" x14ac:dyDescent="0.25">
      <c r="R25">
        <v>18</v>
      </c>
      <c r="S25">
        <v>3500</v>
      </c>
      <c r="T25">
        <v>1.8</v>
      </c>
      <c r="U25">
        <v>36000</v>
      </c>
    </row>
    <row r="26" spans="17:24" x14ac:dyDescent="0.25">
      <c r="R26">
        <v>18</v>
      </c>
      <c r="S26">
        <v>3800</v>
      </c>
      <c r="T26">
        <v>2</v>
      </c>
      <c r="U26">
        <v>34000</v>
      </c>
    </row>
    <row r="27" spans="17:24" x14ac:dyDescent="0.25">
      <c r="R27">
        <v>20</v>
      </c>
      <c r="S27">
        <v>3700</v>
      </c>
      <c r="T27">
        <v>1.8</v>
      </c>
      <c r="U27">
        <v>32000</v>
      </c>
    </row>
    <row r="28" spans="17:24" x14ac:dyDescent="0.25">
      <c r="R28">
        <v>22</v>
      </c>
      <c r="S28">
        <v>4000</v>
      </c>
      <c r="T28">
        <v>2.2000000000000002</v>
      </c>
      <c r="U28">
        <v>30000</v>
      </c>
    </row>
    <row r="29" spans="17:24" ht="15.75" thickBot="1" x14ac:dyDescent="0.3"/>
    <row r="30" spans="17:24" x14ac:dyDescent="0.25">
      <c r="Q30" s="5"/>
      <c r="R30" s="5" t="s">
        <v>6</v>
      </c>
      <c r="S30" s="5" t="s">
        <v>7</v>
      </c>
      <c r="T30" s="5" t="s">
        <v>8</v>
      </c>
      <c r="U30" s="5" t="s">
        <v>9</v>
      </c>
    </row>
    <row r="31" spans="17:24" x14ac:dyDescent="0.25">
      <c r="Q31" t="s">
        <v>6</v>
      </c>
      <c r="R31" s="7">
        <f>_xlfn.VAR.S($R$20:$R$28)</f>
        <v>11.027777777777771</v>
      </c>
      <c r="S31" s="1"/>
      <c r="T31" s="1"/>
      <c r="U31" s="1"/>
    </row>
    <row r="32" spans="17:24" x14ac:dyDescent="0.25">
      <c r="Q32" t="s">
        <v>7</v>
      </c>
      <c r="R32" s="3">
        <f>_xlfn.COVARIANCE.S(R20:R28,S20:S28)</f>
        <v>808.33333333333326</v>
      </c>
      <c r="S32" s="9">
        <f>_xlfn.VAR.S($S$20:$S$28)</f>
        <v>80000</v>
      </c>
    </row>
    <row r="33" spans="17:21" x14ac:dyDescent="0.25">
      <c r="Q33" t="s">
        <v>8</v>
      </c>
      <c r="R33" s="1">
        <f>_xlfn.COVARIANCE.S(R20:R28,T20:T28)</f>
        <v>0.97083333333333355</v>
      </c>
      <c r="S33">
        <f>_xlfn.COVARIANCE.S(S20:S28,T20:T28)</f>
        <v>78.75</v>
      </c>
      <c r="T33" s="7">
        <f>_xlfn.VAR.S($T$20:$T$28)</f>
        <v>0.1274999999999995</v>
      </c>
    </row>
    <row r="34" spans="17:21" ht="15.75" thickBot="1" x14ac:dyDescent="0.3">
      <c r="Q34" s="10" t="s">
        <v>9</v>
      </c>
      <c r="R34" s="11">
        <f>_xlfn.COVARIANCE.S(R20:R28,U20:U28)</f>
        <v>-8722.2222222222226</v>
      </c>
      <c r="S34" s="10">
        <f>_xlfn.COVARIANCE.S(S20:S28,U20:U28)</f>
        <v>-854166.66666666674</v>
      </c>
      <c r="T34" s="12">
        <f>_xlfn.COVARIANCE.S(T20:T28,U20:U28)</f>
        <v>-1079.1666666666667</v>
      </c>
      <c r="U34" s="13">
        <f>_xlfn.VAR.S($U$20:$U$28)</f>
        <v>13027777.777777778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82A2A-CA14-473C-AFA6-C5FCFF4969C1}">
  <dimension ref="A1:AN28"/>
  <sheetViews>
    <sheetView workbookViewId="0">
      <selection activeCell="G22" sqref="G22"/>
    </sheetView>
  </sheetViews>
  <sheetFormatPr defaultRowHeight="15" x14ac:dyDescent="0.25"/>
  <sheetData>
    <row r="1" spans="1:40" x14ac:dyDescent="0.25">
      <c r="A1" t="s">
        <v>13</v>
      </c>
      <c r="B1" t="s">
        <v>14</v>
      </c>
      <c r="C1" t="s">
        <v>15</v>
      </c>
      <c r="D1" t="s">
        <v>16</v>
      </c>
      <c r="E1" t="s">
        <v>17</v>
      </c>
      <c r="F1" s="14" t="s">
        <v>18</v>
      </c>
      <c r="G1" s="2">
        <v>6</v>
      </c>
      <c r="H1" t="s">
        <v>19</v>
      </c>
    </row>
    <row r="2" spans="1:40" x14ac:dyDescent="0.25">
      <c r="A2" t="s">
        <v>20</v>
      </c>
      <c r="B2">
        <v>5</v>
      </c>
      <c r="C2">
        <v>4</v>
      </c>
      <c r="D2">
        <v>2</v>
      </c>
      <c r="E2">
        <v>1</v>
      </c>
      <c r="F2" s="14" t="s">
        <v>21</v>
      </c>
      <c r="G2" s="2">
        <v>4</v>
      </c>
      <c r="H2" t="s">
        <v>22</v>
      </c>
      <c r="O2" s="1"/>
      <c r="P2" s="1"/>
      <c r="Q2" s="1"/>
      <c r="R2" s="1"/>
      <c r="AC2" t="s">
        <v>111</v>
      </c>
      <c r="AJ2" t="s">
        <v>108</v>
      </c>
    </row>
    <row r="3" spans="1:40" ht="15.75" thickBot="1" x14ac:dyDescent="0.3">
      <c r="A3" t="s">
        <v>23</v>
      </c>
      <c r="B3">
        <v>4</v>
      </c>
      <c r="C3">
        <v>5</v>
      </c>
      <c r="D3">
        <v>2</v>
      </c>
      <c r="E3">
        <v>2</v>
      </c>
      <c r="F3" s="14" t="s">
        <v>24</v>
      </c>
      <c r="G3" s="2">
        <f>G1*G2</f>
        <v>24</v>
      </c>
      <c r="O3" s="1"/>
      <c r="P3" s="1"/>
      <c r="Q3" s="1"/>
      <c r="R3" s="1"/>
      <c r="AC3" s="51" cm="1">
        <f t="array" ref="AC3:AF9">[1]!eigVECTSym(R11:U14)</f>
        <v>6.6284432173566668</v>
      </c>
      <c r="AD3" s="51">
        <v>0.53404021554858616</v>
      </c>
      <c r="AE3" s="51">
        <v>5.9738789316969937E-2</v>
      </c>
      <c r="AF3" s="51">
        <v>3.0039521241347811E-16</v>
      </c>
      <c r="AG3" t="s">
        <v>108</v>
      </c>
      <c r="AJ3" s="51" cm="1">
        <f t="array" ref="AJ3:AM4">[1]!eigVALSym(R11:U14)</f>
        <v>6.6284432173566668</v>
      </c>
      <c r="AK3" s="51">
        <v>0.53404021554858616</v>
      </c>
      <c r="AL3" s="51">
        <v>5.9738789316969937E-2</v>
      </c>
      <c r="AM3" s="51">
        <v>3.0039521241347811E-16</v>
      </c>
    </row>
    <row r="4" spans="1:40" x14ac:dyDescent="0.25">
      <c r="A4" t="s">
        <v>25</v>
      </c>
      <c r="B4">
        <v>1</v>
      </c>
      <c r="C4">
        <v>2</v>
      </c>
      <c r="D4">
        <v>4</v>
      </c>
      <c r="E4">
        <v>5</v>
      </c>
      <c r="O4" s="1"/>
      <c r="P4" s="1"/>
      <c r="Q4" s="1"/>
      <c r="R4" s="1"/>
      <c r="AC4" s="52">
        <v>-0.53331504351779113</v>
      </c>
      <c r="AD4" s="53">
        <v>-0.46334538034277073</v>
      </c>
      <c r="AE4" s="53">
        <v>-2.9767816054082186E-2</v>
      </c>
      <c r="AF4" s="54">
        <v>-0.70710678118654724</v>
      </c>
      <c r="AJ4" s="1">
        <v>2.3461639614821112E-13</v>
      </c>
      <c r="AK4" s="1">
        <v>5.0144006927571447E-16</v>
      </c>
      <c r="AL4" s="1">
        <v>1.6327378024316144E-17</v>
      </c>
      <c r="AM4" s="1">
        <v>-4.6955032454813065E-17</v>
      </c>
    </row>
    <row r="5" spans="1:40" x14ac:dyDescent="0.25">
      <c r="A5" t="s">
        <v>26</v>
      </c>
      <c r="B5">
        <v>2</v>
      </c>
      <c r="C5">
        <v>1</v>
      </c>
      <c r="D5">
        <v>5</v>
      </c>
      <c r="E5">
        <v>4</v>
      </c>
      <c r="G5" s="15"/>
      <c r="O5" s="1"/>
      <c r="P5" s="1"/>
      <c r="Q5" s="1"/>
      <c r="R5" s="1"/>
      <c r="AC5" s="55">
        <v>-0.51632174035833955</v>
      </c>
      <c r="AD5" s="56">
        <v>0.63145790627804987</v>
      </c>
      <c r="AE5" s="56">
        <v>-0.5785090950298678</v>
      </c>
      <c r="AF5" s="57">
        <v>1.5347835278138514E-16</v>
      </c>
      <c r="AJ5" t="str">
        <f ca="1">_xlfn.FORMULATEXT(AJ3)</f>
        <v>=eigVALSym(R11:U14)</v>
      </c>
    </row>
    <row r="6" spans="1:40" x14ac:dyDescent="0.25">
      <c r="A6" t="s">
        <v>27</v>
      </c>
      <c r="B6">
        <v>4</v>
      </c>
      <c r="C6">
        <v>4</v>
      </c>
      <c r="D6">
        <v>3</v>
      </c>
      <c r="E6">
        <v>2</v>
      </c>
      <c r="AC6" s="55">
        <v>0.40566240785728275</v>
      </c>
      <c r="AD6" s="56">
        <v>-0.41458778277822894</v>
      </c>
      <c r="AE6" s="56">
        <v>-0.81458884182295566</v>
      </c>
      <c r="AF6" s="57">
        <v>6.4179756681254395E-16</v>
      </c>
    </row>
    <row r="7" spans="1:40" ht="15.75" thickBot="1" x14ac:dyDescent="0.3">
      <c r="A7" t="s">
        <v>28</v>
      </c>
      <c r="B7">
        <v>2</v>
      </c>
      <c r="C7">
        <v>2</v>
      </c>
      <c r="D7">
        <v>4</v>
      </c>
      <c r="E7">
        <v>4</v>
      </c>
      <c r="AC7" s="58">
        <v>0.53331504351779135</v>
      </c>
      <c r="AD7" s="59">
        <v>0.46334538034277067</v>
      </c>
      <c r="AE7" s="59">
        <v>2.9767816054084441E-2</v>
      </c>
      <c r="AF7" s="60">
        <v>-0.70710678118654768</v>
      </c>
    </row>
    <row r="8" spans="1:40" x14ac:dyDescent="0.25">
      <c r="A8" t="s">
        <v>29</v>
      </c>
      <c r="B8" s="1">
        <f>AVERAGE(B2:B7)</f>
        <v>3</v>
      </c>
      <c r="C8" s="1">
        <f>AVERAGE(C2:C7)</f>
        <v>3</v>
      </c>
      <c r="D8" s="1">
        <f>AVERAGE(D2:D7)</f>
        <v>3.3333333333333335</v>
      </c>
      <c r="E8" s="1">
        <f>AVERAGE(E2:E7)</f>
        <v>3</v>
      </c>
      <c r="AC8" s="1">
        <v>2.3461639614821112E-13</v>
      </c>
      <c r="AD8" s="1">
        <v>5.0144006927571447E-16</v>
      </c>
      <c r="AE8" s="1">
        <v>1.6327378024316144E-17</v>
      </c>
      <c r="AF8" s="1">
        <v>-4.6955032454813065E-17</v>
      </c>
    </row>
    <row r="9" spans="1:40" ht="15.75" thickBot="1" x14ac:dyDescent="0.3">
      <c r="Q9" t="s">
        <v>110</v>
      </c>
      <c r="AC9" s="1">
        <v>1.3322676295501878E-15</v>
      </c>
      <c r="AD9" s="1">
        <v>4.4408920985006262E-16</v>
      </c>
      <c r="AE9" s="1">
        <v>3.6082248300317588E-16</v>
      </c>
      <c r="AF9" s="1">
        <v>4.4408920985006262E-16</v>
      </c>
    </row>
    <row r="10" spans="1:40" ht="18" x14ac:dyDescent="0.35">
      <c r="A10" t="s">
        <v>101</v>
      </c>
      <c r="G10" t="s">
        <v>30</v>
      </c>
      <c r="L10" t="s">
        <v>31</v>
      </c>
      <c r="M10" t="s">
        <v>32</v>
      </c>
      <c r="Q10" s="5"/>
      <c r="R10" s="5" t="s">
        <v>6</v>
      </c>
      <c r="S10" s="5" t="s">
        <v>7</v>
      </c>
      <c r="T10" s="5" t="s">
        <v>8</v>
      </c>
      <c r="U10" s="5" t="s">
        <v>9</v>
      </c>
      <c r="AC10" t="str">
        <f ca="1">_xlfn.FORMULATEXT(AC3)</f>
        <v>=eigVECTSym(R11:U14)</v>
      </c>
    </row>
    <row r="11" spans="1:40" x14ac:dyDescent="0.25">
      <c r="B11" s="1">
        <f>B2-B$8</f>
        <v>2</v>
      </c>
      <c r="C11" s="1">
        <f>C2-C$8</f>
        <v>1</v>
      </c>
      <c r="D11" s="1">
        <f>D2-D$8</f>
        <v>-1.3333333333333335</v>
      </c>
      <c r="E11" s="1">
        <f>E2-E$8</f>
        <v>-2</v>
      </c>
      <c r="G11" s="1" cm="1">
        <f t="array" ref="G11:J14">MMULT(TRANSPOSE(B11:E16),B11:E16)</f>
        <v>12</v>
      </c>
      <c r="H11" s="1">
        <v>10</v>
      </c>
      <c r="I11" s="1">
        <v>-8</v>
      </c>
      <c r="J11" s="1">
        <v>-12</v>
      </c>
      <c r="L11" s="1" cm="1">
        <f t="array" ref="L11:O14">1/6*G11:J14</f>
        <v>2</v>
      </c>
      <c r="M11" s="1">
        <v>1.6666666666666665</v>
      </c>
      <c r="N11" s="1">
        <v>-1.3333333333333333</v>
      </c>
      <c r="O11" s="1">
        <v>-2</v>
      </c>
      <c r="Q11" t="s">
        <v>6</v>
      </c>
      <c r="R11" s="1">
        <f>VARP($B$11:$B$16)</f>
        <v>2</v>
      </c>
      <c r="S11" s="1">
        <f>R12</f>
        <v>1.67</v>
      </c>
      <c r="T11" s="1">
        <f>R13</f>
        <v>-1.33</v>
      </c>
      <c r="U11" s="1">
        <f>R14</f>
        <v>-2</v>
      </c>
      <c r="W11" s="1">
        <f>_xlfn.VAR.P($B$11:$B$16,B11:B16)</f>
        <v>2</v>
      </c>
      <c r="X11" s="1" t="str">
        <f ca="1">_xlfn.FORMULATEXT(W11)</f>
        <v>=VAR.P($B$11:$B$16,B11:B16)</v>
      </c>
      <c r="Y11" s="1"/>
      <c r="Z11" s="1"/>
    </row>
    <row r="12" spans="1:40" ht="17.25" thickBot="1" x14ac:dyDescent="0.3">
      <c r="B12" s="1">
        <f t="shared" ref="B12:E16" si="0">B3-B$8</f>
        <v>1</v>
      </c>
      <c r="C12" s="1">
        <f t="shared" si="0"/>
        <v>2</v>
      </c>
      <c r="D12" s="1">
        <f t="shared" si="0"/>
        <v>-1.3333333333333335</v>
      </c>
      <c r="E12" s="1">
        <f t="shared" si="0"/>
        <v>-1</v>
      </c>
      <c r="G12" s="1">
        <v>10</v>
      </c>
      <c r="H12" s="1">
        <v>12</v>
      </c>
      <c r="I12" s="1">
        <v>-8.9999999999999982</v>
      </c>
      <c r="J12" s="1">
        <v>-10</v>
      </c>
      <c r="L12" s="1">
        <v>1.6666666666666665</v>
      </c>
      <c r="M12" s="1">
        <v>2</v>
      </c>
      <c r="N12" s="1">
        <v>-1.4999999999999996</v>
      </c>
      <c r="O12" s="1">
        <v>-1.6666666666666665</v>
      </c>
      <c r="Q12" t="s">
        <v>7</v>
      </c>
      <c r="R12" s="1">
        <v>1.67</v>
      </c>
      <c r="S12" s="1">
        <f>VARP($C$11:$C$16)</f>
        <v>2</v>
      </c>
      <c r="T12" s="1">
        <f>S13</f>
        <v>-1.5</v>
      </c>
      <c r="U12" s="1">
        <f>S14</f>
        <v>-1.67</v>
      </c>
      <c r="W12" s="1">
        <f>_xlfn.COVARIANCE.P($B$11:$B$16,C11:C16)</f>
        <v>1.6666666666666667</v>
      </c>
      <c r="X12" s="1">
        <f>_xlfn.VAR.P($C$11:$C$16,C11:C16)</f>
        <v>2</v>
      </c>
      <c r="Y12" s="1"/>
      <c r="Z12" s="1"/>
      <c r="AC12" s="64" t="s">
        <v>112</v>
      </c>
      <c r="AD12" t="s">
        <v>104</v>
      </c>
      <c r="AK12" t="s">
        <v>107</v>
      </c>
    </row>
    <row r="13" spans="1:40" x14ac:dyDescent="0.25">
      <c r="B13" s="1">
        <f t="shared" si="0"/>
        <v>-2</v>
      </c>
      <c r="C13" s="1">
        <f t="shared" si="0"/>
        <v>-1</v>
      </c>
      <c r="D13" s="1">
        <f t="shared" si="0"/>
        <v>0.66666666666666652</v>
      </c>
      <c r="E13" s="1">
        <f t="shared" si="0"/>
        <v>2</v>
      </c>
      <c r="G13" s="1">
        <v>-8</v>
      </c>
      <c r="H13" s="1">
        <v>-8.9999999999999982</v>
      </c>
      <c r="I13" s="1">
        <v>7.3333333333333348</v>
      </c>
      <c r="J13" s="1">
        <v>8</v>
      </c>
      <c r="L13" s="1">
        <v>-1.3333333333333333</v>
      </c>
      <c r="M13" s="1">
        <v>-1.4999999999999996</v>
      </c>
      <c r="N13" s="1">
        <v>1.2222222222222223</v>
      </c>
      <c r="O13" s="1">
        <v>1.3333333333333333</v>
      </c>
      <c r="Q13" t="s">
        <v>8</v>
      </c>
      <c r="R13" s="1">
        <v>-1.33</v>
      </c>
      <c r="S13" s="1">
        <v>-1.5</v>
      </c>
      <c r="T13" s="1">
        <f>VARP($D$11:$D$16)</f>
        <v>1.2222222222222223</v>
      </c>
      <c r="U13" s="1">
        <f>T14</f>
        <v>1.33</v>
      </c>
      <c r="W13" s="1">
        <f>_xlfn.COVARIANCE.P($B$11:$B$16,D11:D16)</f>
        <v>-1.3333333333333333</v>
      </c>
      <c r="X13" s="1">
        <f>_xlfn.COVARIANCE.P($C$11:$C$16,D11:D16)</f>
        <v>-1.5</v>
      </c>
      <c r="Y13" s="1">
        <f>_xlfn.VAR.P($D$11:$D$16,D11:D16)</f>
        <v>1.2222222222222223</v>
      </c>
      <c r="Z13" s="1"/>
      <c r="AC13" s="51" cm="1">
        <f t="array" ref="AC13:AI16">TRANSPOSE(AC3:AF9)</f>
        <v>6.6284432173566668</v>
      </c>
      <c r="AD13" s="52">
        <v>-0.53331504351779113</v>
      </c>
      <c r="AE13" s="53">
        <v>-0.51632174035833955</v>
      </c>
      <c r="AF13" s="53">
        <v>0.40566240785728275</v>
      </c>
      <c r="AG13" s="54">
        <v>0.53331504351779135</v>
      </c>
      <c r="AH13" s="1">
        <v>2.3461639614821112E-13</v>
      </c>
      <c r="AI13" s="1">
        <v>1.3322676295501878E-15</v>
      </c>
      <c r="AJ13" s="1"/>
      <c r="AK13" s="1" cm="1">
        <f t="array" ref="AK13:AN16">MINVERSE(AC4:AF7)</f>
        <v>-0.53331504351779113</v>
      </c>
      <c r="AL13" s="1">
        <v>-0.51632174035833955</v>
      </c>
      <c r="AM13" s="1">
        <v>0.4056624078572828</v>
      </c>
      <c r="AN13" s="1">
        <v>0.53331504351779091</v>
      </c>
    </row>
    <row r="14" spans="1:40" ht="15.75" thickBot="1" x14ac:dyDescent="0.3">
      <c r="B14" s="1">
        <f t="shared" si="0"/>
        <v>-1</v>
      </c>
      <c r="C14" s="1">
        <f t="shared" si="0"/>
        <v>-2</v>
      </c>
      <c r="D14" s="1">
        <f t="shared" si="0"/>
        <v>1.6666666666666665</v>
      </c>
      <c r="E14" s="1">
        <f t="shared" si="0"/>
        <v>1</v>
      </c>
      <c r="G14" s="1">
        <v>-12</v>
      </c>
      <c r="H14" s="1">
        <v>-10</v>
      </c>
      <c r="I14" s="1">
        <v>8</v>
      </c>
      <c r="J14" s="1">
        <v>12</v>
      </c>
      <c r="L14" s="1">
        <v>-2</v>
      </c>
      <c r="M14" s="1">
        <v>-1.6666666666666665</v>
      </c>
      <c r="N14" s="1">
        <v>1.3333333333333333</v>
      </c>
      <c r="O14" s="1">
        <v>2</v>
      </c>
      <c r="Q14" s="10" t="s">
        <v>9</v>
      </c>
      <c r="R14" s="11">
        <v>-2</v>
      </c>
      <c r="S14" s="11">
        <v>-1.67</v>
      </c>
      <c r="T14" s="11">
        <v>1.33</v>
      </c>
      <c r="U14" s="11">
        <f>VARP($E$11:$E$16)</f>
        <v>2</v>
      </c>
      <c r="W14" s="1">
        <f>_xlfn.COVARIANCE.P($B$11:$B$16,E11:E16)</f>
        <v>-2</v>
      </c>
      <c r="X14" s="1">
        <f>_xlfn.COVARIANCE.P($C$11:$C$16,C13:C18)</f>
        <v>-0.67999999999999994</v>
      </c>
      <c r="Y14" s="1">
        <f>_xlfn.COVARIANCE.P($D$11:$D$16,E11:E16)</f>
        <v>1.3333333333333333</v>
      </c>
      <c r="Z14" s="1">
        <f>_xlfn.VAR.P(E11:E16,E11:E16)</f>
        <v>2</v>
      </c>
      <c r="AC14" s="51">
        <v>0.53404021554858616</v>
      </c>
      <c r="AD14" s="55">
        <v>-0.46334538034277073</v>
      </c>
      <c r="AE14" s="56">
        <v>0.63145790627804987</v>
      </c>
      <c r="AF14" s="56">
        <v>-0.41458778277822894</v>
      </c>
      <c r="AG14" s="57">
        <v>0.46334538034277067</v>
      </c>
      <c r="AH14" s="1">
        <v>5.0144006927571447E-16</v>
      </c>
      <c r="AI14" s="1">
        <v>4.4408920985006262E-16</v>
      </c>
      <c r="AJ14" s="1"/>
      <c r="AK14" s="1">
        <v>-0.46334538034277079</v>
      </c>
      <c r="AL14" s="1">
        <v>0.63145790627805032</v>
      </c>
      <c r="AM14" s="1">
        <v>-0.41458778277822844</v>
      </c>
      <c r="AN14" s="1">
        <v>0.46334538034277029</v>
      </c>
    </row>
    <row r="15" spans="1:40" x14ac:dyDescent="0.25">
      <c r="B15" s="1">
        <f t="shared" si="0"/>
        <v>1</v>
      </c>
      <c r="C15" s="1">
        <f t="shared" si="0"/>
        <v>1</v>
      </c>
      <c r="D15" s="1">
        <f t="shared" si="0"/>
        <v>-0.33333333333333348</v>
      </c>
      <c r="E15" s="1">
        <f t="shared" si="0"/>
        <v>-1</v>
      </c>
      <c r="G15" t="str">
        <f ca="1">_xlfn.FORMULATEXT(G11)</f>
        <v>=MMULT(TRANSPOSE(B11:E16),B11:E16)</v>
      </c>
      <c r="L15" s="1" t="str">
        <f ca="1">_xlfn.FORMULATEXT(L11)</f>
        <v>=1/6*G11:J14</v>
      </c>
      <c r="M15" s="1"/>
      <c r="N15" s="1"/>
      <c r="O15" s="1"/>
      <c r="W15" t="str">
        <f ca="1">_xlfn.FORMULATEXT(W14)</f>
        <v>=COVARIANCE.P($B$11:$B$16,E11:E16)</v>
      </c>
      <c r="AC15" s="51">
        <v>5.9738789316969937E-2</v>
      </c>
      <c r="AD15" s="55">
        <v>-2.9767816054082186E-2</v>
      </c>
      <c r="AE15" s="56">
        <v>-0.5785090950298678</v>
      </c>
      <c r="AF15" s="56">
        <v>-0.81458884182295566</v>
      </c>
      <c r="AG15" s="57">
        <v>2.9767816054084441E-2</v>
      </c>
      <c r="AH15" s="1">
        <v>1.6327378024316144E-17</v>
      </c>
      <c r="AI15" s="1">
        <v>3.6082248300317588E-16</v>
      </c>
      <c r="AJ15" s="1"/>
      <c r="AK15" s="1">
        <v>-2.9767816054083403E-2</v>
      </c>
      <c r="AL15" s="1">
        <v>-0.57850909502986803</v>
      </c>
      <c r="AM15" s="1">
        <v>-0.8145888418229551</v>
      </c>
      <c r="AN15" s="1">
        <v>2.9767816054082505E-2</v>
      </c>
    </row>
    <row r="16" spans="1:40" ht="15.75" thickBot="1" x14ac:dyDescent="0.3">
      <c r="B16" s="1">
        <f t="shared" si="0"/>
        <v>-1</v>
      </c>
      <c r="C16" s="1">
        <f t="shared" si="0"/>
        <v>-1</v>
      </c>
      <c r="D16" s="1">
        <f t="shared" si="0"/>
        <v>0.66666666666666652</v>
      </c>
      <c r="E16" s="1">
        <f t="shared" si="0"/>
        <v>1</v>
      </c>
      <c r="L16" s="1"/>
      <c r="M16" s="1"/>
      <c r="N16" s="1"/>
      <c r="O16" s="1"/>
      <c r="AC16" s="51">
        <v>3.0039521241347811E-16</v>
      </c>
      <c r="AD16" s="58">
        <v>-0.70710678118654724</v>
      </c>
      <c r="AE16" s="59">
        <v>1.5347835278138514E-16</v>
      </c>
      <c r="AF16" s="59">
        <v>6.4179756681254395E-16</v>
      </c>
      <c r="AG16" s="61">
        <v>-0.70710678118654768</v>
      </c>
      <c r="AH16" s="1">
        <v>-4.6955032454813065E-17</v>
      </c>
      <c r="AI16" s="1">
        <v>4.4408920985006262E-16</v>
      </c>
      <c r="AJ16" s="1"/>
      <c r="AK16" s="1">
        <v>-0.70710678118654768</v>
      </c>
      <c r="AL16" s="1">
        <v>-1.0407591116585453E-15</v>
      </c>
      <c r="AM16" s="1">
        <v>-1.2096025891751776E-15</v>
      </c>
      <c r="AN16" s="1">
        <v>-0.70710678118654746</v>
      </c>
    </row>
    <row r="17" spans="1:40" x14ac:dyDescent="0.25">
      <c r="A17" t="s">
        <v>29</v>
      </c>
      <c r="B17" s="1">
        <f>AVERAGE(B11:B16)</f>
        <v>0</v>
      </c>
      <c r="C17" s="1">
        <f>AVERAGE(C11:C16)</f>
        <v>0</v>
      </c>
      <c r="D17" s="1">
        <f>AVERAGE(D11:D16)</f>
        <v>-1.4802973661668753E-16</v>
      </c>
      <c r="E17" s="1">
        <f>AVERAGE(E11:E16)</f>
        <v>0</v>
      </c>
      <c r="L17" s="1" t="s">
        <v>109</v>
      </c>
      <c r="M17" s="1"/>
      <c r="N17" s="1"/>
      <c r="O17" s="1"/>
      <c r="AC17" s="63" t="str">
        <f ca="1">_xlfn.FORMULATEXT(AC13)</f>
        <v>=TRANSPOSE(AC3:AF9)</v>
      </c>
      <c r="AD17" s="56"/>
      <c r="AE17" s="56"/>
      <c r="AF17" s="56"/>
      <c r="AG17" s="62"/>
      <c r="AH17" s="1"/>
      <c r="AI17" s="1"/>
      <c r="AJ17" s="1"/>
      <c r="AK17" s="1" t="str">
        <f ca="1">_xlfn.FORMULATEXT(AK13)</f>
        <v>=MINVERSE(AC4:AF7)</v>
      </c>
      <c r="AL17" s="1"/>
      <c r="AM17" s="1"/>
      <c r="AN17" s="1"/>
    </row>
    <row r="18" spans="1:40" x14ac:dyDescent="0.25">
      <c r="L18" s="16" cm="1">
        <f t="array" ref="L18:O21">1/6*(MMULT(TRANSPOSE(B11:E16),B11:E16))</f>
        <v>2</v>
      </c>
      <c r="M18" s="1">
        <v>1.6666666666666665</v>
      </c>
      <c r="N18" s="1">
        <v>-1.3333333333333333</v>
      </c>
      <c r="O18" s="1">
        <v>-2</v>
      </c>
      <c r="P18" s="1"/>
      <c r="Q18" s="1"/>
      <c r="R18" s="1"/>
      <c r="U18" s="1"/>
      <c r="V18" s="1"/>
      <c r="W18" s="1"/>
      <c r="X18" s="1"/>
      <c r="AC18" s="1"/>
      <c r="AD18" s="1"/>
      <c r="AE18" s="1"/>
      <c r="AF18" s="1"/>
      <c r="AH18" s="1"/>
      <c r="AI18" s="1"/>
      <c r="AJ18" s="1"/>
    </row>
    <row r="19" spans="1:40" ht="16.5" x14ac:dyDescent="0.25">
      <c r="L19" s="1">
        <v>1.6666666666666665</v>
      </c>
      <c r="M19" s="1">
        <v>2</v>
      </c>
      <c r="N19" s="1">
        <v>-1.4999999999999996</v>
      </c>
      <c r="O19" s="1">
        <v>-1.6666666666666665</v>
      </c>
      <c r="P19" s="1"/>
      <c r="Q19" s="1"/>
      <c r="R19" s="1"/>
      <c r="U19" s="1"/>
      <c r="V19" s="1"/>
      <c r="W19" s="1"/>
      <c r="X19" s="1"/>
      <c r="AC19" t="s">
        <v>105</v>
      </c>
      <c r="AH19" t="s">
        <v>106</v>
      </c>
    </row>
    <row r="20" spans="1:40" x14ac:dyDescent="0.25">
      <c r="B20" s="1"/>
      <c r="C20" s="1"/>
      <c r="D20" s="1"/>
      <c r="E20" s="1"/>
      <c r="J20" s="1"/>
      <c r="K20" s="1"/>
      <c r="L20" s="1">
        <v>-1.3333333333333333</v>
      </c>
      <c r="M20" s="1">
        <v>-1.4999999999999996</v>
      </c>
      <c r="N20" s="1">
        <v>1.2222222222222223</v>
      </c>
      <c r="O20" s="1">
        <v>1.3333333333333333</v>
      </c>
      <c r="P20" s="1"/>
      <c r="Q20" s="1"/>
      <c r="R20" s="1"/>
      <c r="U20" s="1"/>
      <c r="V20" s="1"/>
      <c r="W20" s="1"/>
      <c r="X20" s="1"/>
      <c r="AC20" s="6" cm="1">
        <f t="array" ref="AC20:AF23">MMULT(AC4:AF7,AD13:AG16)</f>
        <v>0.99999999999999956</v>
      </c>
      <c r="AD20" s="6">
        <v>-6.5322875547377605E-16</v>
      </c>
      <c r="AE20" s="6">
        <v>-1.0540337343301512E-15</v>
      </c>
      <c r="AF20" s="6">
        <v>-3.3306690738754696E-16</v>
      </c>
      <c r="AH20" s="6" cm="1">
        <f t="array" ref="AH20:AK23">MMULT(AD13:AG16,AC4:AF7)</f>
        <v>1.0000000000000002</v>
      </c>
      <c r="AI20" s="6">
        <v>1.6653345369377348E-16</v>
      </c>
      <c r="AJ20" s="6">
        <v>5.8980598183211441E-17</v>
      </c>
      <c r="AK20" s="6">
        <v>-1.6653345369377348E-16</v>
      </c>
    </row>
    <row r="21" spans="1:40" x14ac:dyDescent="0.25">
      <c r="B21" s="1"/>
      <c r="C21" s="1"/>
      <c r="D21" s="1"/>
      <c r="E21" s="1"/>
      <c r="G21" s="15"/>
      <c r="J21" s="1"/>
      <c r="K21" s="1"/>
      <c r="L21" s="1">
        <v>-2</v>
      </c>
      <c r="M21" s="1">
        <v>-1.6666666666666665</v>
      </c>
      <c r="N21" s="1">
        <v>1.3333333333333333</v>
      </c>
      <c r="O21" s="1">
        <v>2</v>
      </c>
      <c r="P21" s="1"/>
      <c r="Q21" s="1"/>
      <c r="R21" s="1"/>
      <c r="U21" s="1"/>
      <c r="V21" s="1"/>
      <c r="W21" s="1"/>
      <c r="X21" s="1"/>
      <c r="AC21" s="6">
        <v>-6.5322875547377605E-16</v>
      </c>
      <c r="AD21" s="6">
        <v>0.99999999999999967</v>
      </c>
      <c r="AE21" s="6">
        <v>9.8502033373490221E-32</v>
      </c>
      <c r="AF21" s="6">
        <v>-1.0348679201886736E-15</v>
      </c>
      <c r="AH21" s="6">
        <v>1.6653345369377348E-16</v>
      </c>
      <c r="AI21" s="6">
        <v>1</v>
      </c>
      <c r="AJ21" s="6">
        <v>6.7827687910693157E-16</v>
      </c>
      <c r="AK21" s="6">
        <v>-3.3306690738754696E-16</v>
      </c>
    </row>
    <row r="22" spans="1:40" x14ac:dyDescent="0.25">
      <c r="B22" s="1"/>
      <c r="C22" s="1"/>
      <c r="D22" s="1"/>
      <c r="E22" s="1"/>
      <c r="J22" s="1"/>
      <c r="K22" s="1"/>
      <c r="L22" s="1" t="str">
        <f ca="1">_xlfn.FORMULATEXT(L18)</f>
        <v>=1/6*(MMULT(TRANSPOSE(B11:E16),B11:E16))</v>
      </c>
      <c r="M22" s="1"/>
      <c r="O22" s="1"/>
      <c r="P22" s="1"/>
      <c r="Q22" s="1"/>
      <c r="R22" s="1"/>
      <c r="AC22" s="6">
        <v>-1.0540337343301512E-15</v>
      </c>
      <c r="AD22" s="6">
        <v>9.8502033373490221E-32</v>
      </c>
      <c r="AE22" s="6">
        <v>1.0000000000000007</v>
      </c>
      <c r="AF22" s="6">
        <v>-1.5813896710271007E-15</v>
      </c>
      <c r="AH22" s="6">
        <v>5.8980598183211441E-17</v>
      </c>
      <c r="AI22" s="6">
        <v>6.7827687910693157E-16</v>
      </c>
      <c r="AJ22" s="6">
        <v>1.0000000000000004</v>
      </c>
      <c r="AK22" s="6">
        <v>-2.2204460492503131E-15</v>
      </c>
    </row>
    <row r="23" spans="1:40" x14ac:dyDescent="0.25">
      <c r="B23" s="1"/>
      <c r="C23" s="1"/>
      <c r="D23" s="1"/>
      <c r="E23" s="1"/>
      <c r="J23" s="1"/>
      <c r="K23" s="1"/>
      <c r="L23" s="1"/>
      <c r="M23" s="1"/>
      <c r="O23" s="1"/>
      <c r="P23" s="1"/>
      <c r="Q23" s="1"/>
      <c r="R23" s="1"/>
      <c r="AC23" s="6">
        <v>-3.3306690738754696E-16</v>
      </c>
      <c r="AD23" s="6">
        <v>-1.0348679201886736E-15</v>
      </c>
      <c r="AE23" s="6">
        <v>-1.5813896710271007E-15</v>
      </c>
      <c r="AF23" s="6">
        <v>1.0000000000000004</v>
      </c>
      <c r="AH23" s="6">
        <v>-1.6653345369377348E-16</v>
      </c>
      <c r="AI23" s="6">
        <v>-3.3306690738754696E-16</v>
      </c>
      <c r="AJ23" s="6">
        <v>-2.2204460492503131E-15</v>
      </c>
      <c r="AK23" s="6">
        <v>0.99999999999999978</v>
      </c>
    </row>
    <row r="24" spans="1:40" x14ac:dyDescent="0.25">
      <c r="B24" s="1"/>
      <c r="C24" s="1"/>
      <c r="D24" s="1"/>
      <c r="E24" s="1"/>
      <c r="AC24" s="1" t="str">
        <f ca="1">_xlfn.FORMULATEXT(AC20)</f>
        <v>=MMULT(AC4:AF7,AD13:AG16)</v>
      </c>
      <c r="AD24" s="1"/>
      <c r="AE24" s="1"/>
      <c r="AF24" s="1"/>
      <c r="AH24" t="str">
        <f ca="1">_xlfn.FORMULATEXT(AH20)</f>
        <v>=MMULT(AD13:AG16,AC4:AF7)</v>
      </c>
    </row>
    <row r="25" spans="1:40" x14ac:dyDescent="0.25">
      <c r="B25" s="1"/>
      <c r="C25" s="1"/>
      <c r="D25" s="1"/>
      <c r="E25" s="1"/>
      <c r="O25" s="1"/>
      <c r="P25" s="1"/>
      <c r="Q25" s="1"/>
      <c r="R25" s="1"/>
      <c r="U25" s="1"/>
      <c r="V25" s="1"/>
      <c r="W25" s="1"/>
      <c r="X25" s="1"/>
      <c r="AC25" s="1"/>
      <c r="AD25" s="1"/>
      <c r="AE25" s="1"/>
      <c r="AF25" s="1"/>
    </row>
    <row r="26" spans="1:40" x14ac:dyDescent="0.25">
      <c r="B26" s="1"/>
      <c r="C26" s="1"/>
      <c r="D26" s="1"/>
      <c r="E26" s="1"/>
      <c r="O26" s="1"/>
      <c r="P26" s="1"/>
      <c r="Q26" s="1"/>
      <c r="R26" s="1"/>
      <c r="U26" s="1"/>
      <c r="V26" s="1"/>
      <c r="W26" s="1"/>
      <c r="X26" s="1"/>
      <c r="AC26" s="1"/>
      <c r="AD26" s="1"/>
      <c r="AE26" s="1"/>
      <c r="AF26" s="1"/>
    </row>
    <row r="27" spans="1:40" x14ac:dyDescent="0.25">
      <c r="B27" s="1"/>
      <c r="C27" s="1"/>
      <c r="D27" s="1"/>
      <c r="E27" s="1"/>
      <c r="O27" s="1"/>
      <c r="P27" s="1"/>
      <c r="Q27" s="1"/>
      <c r="R27" s="1"/>
      <c r="U27" s="1"/>
      <c r="V27" s="1"/>
      <c r="W27" s="1"/>
      <c r="X27" s="1"/>
      <c r="AC27" s="1"/>
      <c r="AD27" s="1"/>
      <c r="AE27" s="1"/>
      <c r="AF27" s="1"/>
    </row>
    <row r="28" spans="1:40" x14ac:dyDescent="0.25">
      <c r="O28" s="1"/>
      <c r="P28" s="1"/>
      <c r="Q28" s="1"/>
      <c r="R28" s="1"/>
      <c r="U28" s="1"/>
      <c r="V28" s="1"/>
      <c r="W28" s="1"/>
      <c r="X28" s="1"/>
      <c r="AC28" s="1"/>
      <c r="AD28" s="1"/>
      <c r="AE28" s="1"/>
      <c r="AF2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9C52A-53D8-43A7-9DD7-F9AD0177DC3D}">
  <dimension ref="A1:AI76"/>
  <sheetViews>
    <sheetView zoomScale="80" zoomScaleNormal="80" workbookViewId="0">
      <selection activeCell="D1" sqref="D1"/>
    </sheetView>
  </sheetViews>
  <sheetFormatPr defaultRowHeight="15" x14ac:dyDescent="0.25"/>
  <cols>
    <col min="1" max="1" width="12.5703125" customWidth="1"/>
    <col min="2" max="2" width="10.5703125" customWidth="1"/>
    <col min="3" max="3" width="17.140625" customWidth="1"/>
    <col min="4" max="4" width="9.42578125" customWidth="1"/>
    <col min="5" max="18" width="10.42578125" customWidth="1"/>
    <col min="19" max="19" width="9" customWidth="1"/>
    <col min="20" max="20" width="10" customWidth="1"/>
    <col min="21" max="21" width="10.42578125" customWidth="1"/>
  </cols>
  <sheetData>
    <row r="1" spans="1:35" x14ac:dyDescent="0.25">
      <c r="U1" t="s">
        <v>36</v>
      </c>
      <c r="W1" t="s">
        <v>113</v>
      </c>
    </row>
    <row r="2" spans="1:35" x14ac:dyDescent="0.25">
      <c r="A2" t="s">
        <v>33</v>
      </c>
      <c r="B2" t="s">
        <v>34</v>
      </c>
      <c r="C2" t="s">
        <v>35</v>
      </c>
      <c r="E2" t="s">
        <v>102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 t="s">
        <v>37</v>
      </c>
      <c r="V2" s="17" t="s">
        <v>38</v>
      </c>
      <c r="W2" s="17" t="s">
        <v>39</v>
      </c>
      <c r="X2" s="17" t="s">
        <v>40</v>
      </c>
      <c r="Y2" s="17" t="s">
        <v>41</v>
      </c>
      <c r="Z2" s="17" t="s">
        <v>42</v>
      </c>
      <c r="AA2" s="17" t="s">
        <v>43</v>
      </c>
      <c r="AB2" s="17" t="s">
        <v>44</v>
      </c>
      <c r="AC2" s="17" t="s">
        <v>45</v>
      </c>
      <c r="AD2" s="17" t="s">
        <v>46</v>
      </c>
      <c r="AE2" s="17" t="s">
        <v>47</v>
      </c>
      <c r="AF2" s="17" t="s">
        <v>48</v>
      </c>
      <c r="AG2" s="17" t="s">
        <v>49</v>
      </c>
      <c r="AH2" s="17" t="s">
        <v>50</v>
      </c>
      <c r="AI2" s="17"/>
    </row>
    <row r="3" spans="1:35" x14ac:dyDescent="0.25">
      <c r="A3" s="17" vm="1">
        <v>45817</v>
      </c>
      <c r="B3" vm="2">
        <v>177.15</v>
      </c>
      <c r="C3" s="17" t="str">
        <f>TEXT(A3,"dddddd")</f>
        <v>Monday</v>
      </c>
      <c r="D3" s="17"/>
      <c r="E3" s="1">
        <f>B3-$T47</f>
        <v>-25.528571428571411</v>
      </c>
      <c r="F3" s="1">
        <f>B4-$T47</f>
        <v>-25.198571428571427</v>
      </c>
      <c r="G3" s="1">
        <f>B5-$T47</f>
        <v>-26.298571428571421</v>
      </c>
      <c r="H3" s="1">
        <f>B6-$T47</f>
        <v>-2.8185714285714027</v>
      </c>
      <c r="I3" s="1">
        <f>B7-$T47</f>
        <v>12.541428571428582</v>
      </c>
      <c r="J3" s="1">
        <f>B8-$T47</f>
        <v>8.4214285714285779</v>
      </c>
      <c r="K3" s="1">
        <f>B9-$T47</f>
        <v>5.5014285714285904</v>
      </c>
      <c r="L3" s="1">
        <f>B10-$T47</f>
        <v>8.1914285714285882</v>
      </c>
      <c r="M3" s="1">
        <f>B11-$T47</f>
        <v>2.4914285714285711</v>
      </c>
      <c r="N3" s="1">
        <f>B12-$T47</f>
        <v>4.3614285714285757</v>
      </c>
      <c r="O3" s="1">
        <f>B13-$T47</f>
        <v>12.591428571428594</v>
      </c>
      <c r="P3" s="1">
        <f>B14-$T47</f>
        <v>8.0414285714285825</v>
      </c>
      <c r="Q3" s="1">
        <f>B15-$T47</f>
        <v>10.141428571428577</v>
      </c>
      <c r="R3" s="1">
        <f>B16-$T47</f>
        <v>7.5614285714285927</v>
      </c>
      <c r="S3" s="1"/>
      <c r="T3" s="17" t="s">
        <v>37</v>
      </c>
      <c r="U3" s="18" cm="1">
        <f t="array" ref="U3:AH16">1/30*(MMULT(TRANSPOSE(E3:R32),E3:R32))</f>
        <v>189.85842807823133</v>
      </c>
      <c r="V3" s="22">
        <v>137.01756284013609</v>
      </c>
      <c r="W3" s="1">
        <v>80.416744744897954</v>
      </c>
      <c r="X3" s="1">
        <v>31.725485221088455</v>
      </c>
      <c r="Y3" s="1">
        <v>8.3829583163265564</v>
      </c>
      <c r="Z3" s="1">
        <v>1.6132359353741439</v>
      </c>
      <c r="AA3" s="1">
        <v>-3.6347640646258634</v>
      </c>
      <c r="AB3" s="1">
        <v>-16.288273350340109</v>
      </c>
      <c r="AC3" s="1">
        <v>-30.582857397959149</v>
      </c>
      <c r="AD3" s="1">
        <v>-47.403307636054386</v>
      </c>
      <c r="AE3" s="1">
        <v>-64.335065969387728</v>
      </c>
      <c r="AF3" s="1">
        <v>-79.898615493197241</v>
      </c>
      <c r="AG3" s="21">
        <v>-95.621955493197248</v>
      </c>
      <c r="AH3" s="3">
        <v>-111.24957573129254</v>
      </c>
      <c r="AI3" s="1"/>
    </row>
    <row r="4" spans="1:35" x14ac:dyDescent="0.25">
      <c r="A4" s="17" vm="3">
        <v>45818</v>
      </c>
      <c r="B4" vm="4">
        <v>177.48</v>
      </c>
      <c r="C4" s="17" t="str">
        <f t="shared" ref="C4:C45" si="0">TEXT(A4,"dddddd")</f>
        <v>Tuesday</v>
      </c>
      <c r="D4" s="17"/>
      <c r="E4" s="1">
        <f t="shared" ref="E4:E32" si="1">B4-$T48</f>
        <v>-28.161428571428615</v>
      </c>
      <c r="F4" s="1">
        <f t="shared" ref="F4:F32" si="2">B5-$T48</f>
        <v>-29.26142857142861</v>
      </c>
      <c r="G4" s="1">
        <f t="shared" ref="G4:G32" si="3">B6-$T48</f>
        <v>-5.7814285714285916</v>
      </c>
      <c r="H4" s="1">
        <f t="shared" ref="H4:H32" si="4">B7-$T48</f>
        <v>9.5785714285713937</v>
      </c>
      <c r="I4" s="1">
        <f t="shared" ref="I4:I32" si="5">B8-$T48</f>
        <v>5.4585714285713891</v>
      </c>
      <c r="J4" s="1">
        <f t="shared" ref="J4:J32" si="6">B9-$T48</f>
        <v>2.5385714285714016</v>
      </c>
      <c r="K4" s="1">
        <f t="shared" ref="K4:K32" si="7">B10-$T48</f>
        <v>5.2285714285713993</v>
      </c>
      <c r="L4" s="1">
        <f t="shared" ref="L4:L32" si="8">B11-$T48</f>
        <v>-0.47142857142861772</v>
      </c>
      <c r="M4" s="1">
        <f t="shared" ref="M4:M32" si="9">B12-$T48</f>
        <v>1.3985714285713868</v>
      </c>
      <c r="N4" s="1">
        <f t="shared" ref="N4:N32" si="10">B13-$T48</f>
        <v>9.628571428571405</v>
      </c>
      <c r="O4" s="1">
        <f t="shared" ref="O4:O32" si="11">B14-$T48</f>
        <v>5.0785714285713937</v>
      </c>
      <c r="P4" s="1">
        <f t="shared" ref="P4:P32" si="12">B15-$T48</f>
        <v>7.178571428571388</v>
      </c>
      <c r="Q4" s="1">
        <f t="shared" ref="Q4:Q32" si="13">B16-$T48</f>
        <v>4.5985714285714039</v>
      </c>
      <c r="R4" s="1">
        <f t="shared" ref="R4:R32" si="14">B17-$T48</f>
        <v>12.98857142857139</v>
      </c>
      <c r="S4" s="1"/>
      <c r="T4" s="17" t="s">
        <v>38</v>
      </c>
      <c r="U4" s="1">
        <v>137.01756284013609</v>
      </c>
      <c r="V4" s="20">
        <v>132.28651426870755</v>
      </c>
      <c r="W4" s="3">
        <v>85.407859506802765</v>
      </c>
      <c r="X4" s="1">
        <v>32.740013316326561</v>
      </c>
      <c r="Y4" s="1">
        <v>6.7784664115646729</v>
      </c>
      <c r="Z4" s="1">
        <v>-2.7136259693877376</v>
      </c>
      <c r="AA4" s="1">
        <v>-11.916849302721079</v>
      </c>
      <c r="AB4" s="1">
        <v>-18.476658588435317</v>
      </c>
      <c r="AC4" s="1">
        <v>-24.686815969387677</v>
      </c>
      <c r="AD4" s="1">
        <v>-43.576872874149615</v>
      </c>
      <c r="AE4" s="1">
        <v>-57.099097874149614</v>
      </c>
      <c r="AF4" s="1">
        <v>-65.007524064625798</v>
      </c>
      <c r="AG4" s="21">
        <v>-79.810604064625835</v>
      </c>
      <c r="AH4" s="19">
        <v>-90.942367636054456</v>
      </c>
      <c r="AI4" s="1"/>
    </row>
    <row r="5" spans="1:35" x14ac:dyDescent="0.25">
      <c r="A5" s="17" vm="5">
        <v>45819</v>
      </c>
      <c r="B5" vm="6">
        <v>176.38</v>
      </c>
      <c r="C5" s="17" t="str">
        <f t="shared" si="0"/>
        <v>Wednesday</v>
      </c>
      <c r="D5" s="17"/>
      <c r="E5" s="1">
        <f t="shared" si="1"/>
        <v>-32.224285714285713</v>
      </c>
      <c r="F5" s="1">
        <f t="shared" si="2"/>
        <v>-8.7442857142856951</v>
      </c>
      <c r="G5" s="1">
        <f t="shared" si="3"/>
        <v>6.6157142857142901</v>
      </c>
      <c r="H5" s="1">
        <f t="shared" si="4"/>
        <v>2.4957142857142856</v>
      </c>
      <c r="I5" s="1">
        <f t="shared" si="5"/>
        <v>-0.42428571428570194</v>
      </c>
      <c r="J5" s="1">
        <f t="shared" si="6"/>
        <v>2.2657142857142958</v>
      </c>
      <c r="K5" s="1">
        <f t="shared" si="7"/>
        <v>-3.4342857142857213</v>
      </c>
      <c r="L5" s="1">
        <f t="shared" si="8"/>
        <v>-1.5642857142857167</v>
      </c>
      <c r="M5" s="1">
        <f t="shared" si="9"/>
        <v>6.6657142857143015</v>
      </c>
      <c r="N5" s="1">
        <f t="shared" si="10"/>
        <v>2.1157142857142901</v>
      </c>
      <c r="O5" s="1">
        <f t="shared" si="11"/>
        <v>4.2157142857142844</v>
      </c>
      <c r="P5" s="1">
        <f t="shared" si="12"/>
        <v>1.6357142857143003</v>
      </c>
      <c r="Q5" s="1">
        <f t="shared" si="13"/>
        <v>10.025714285714287</v>
      </c>
      <c r="R5" s="1">
        <f t="shared" si="14"/>
        <v>10.355714285714299</v>
      </c>
      <c r="S5" s="1"/>
      <c r="T5" s="17" t="s">
        <v>39</v>
      </c>
      <c r="U5" s="1">
        <v>80.416744744897954</v>
      </c>
      <c r="V5" s="1">
        <v>85.407859506802765</v>
      </c>
      <c r="W5" s="20">
        <v>86.664221411564625</v>
      </c>
      <c r="X5" s="1">
        <v>43.801628554421754</v>
      </c>
      <c r="Y5" s="1">
        <v>13.685504982993196</v>
      </c>
      <c r="Z5" s="1">
        <v>1.4758026020408126</v>
      </c>
      <c r="AA5" s="1">
        <v>-10.385250731292537</v>
      </c>
      <c r="AB5" s="1">
        <v>-20.769893350340112</v>
      </c>
      <c r="AC5" s="1">
        <v>-21.205790731292463</v>
      </c>
      <c r="AD5" s="1">
        <v>-31.697310969387718</v>
      </c>
      <c r="AE5" s="1">
        <v>-47.212372636054404</v>
      </c>
      <c r="AF5" s="21">
        <v>-51.778235493197279</v>
      </c>
      <c r="AG5" s="3">
        <v>-59.094382159863947</v>
      </c>
      <c r="AH5" s="19">
        <v>-69.308525731292548</v>
      </c>
      <c r="AI5" s="1"/>
    </row>
    <row r="6" spans="1:35" x14ac:dyDescent="0.25">
      <c r="A6" s="17" vm="7">
        <v>45820</v>
      </c>
      <c r="B6" vm="8">
        <v>199.86</v>
      </c>
      <c r="C6" s="17" t="str">
        <f t="shared" si="0"/>
        <v>Thursday</v>
      </c>
      <c r="D6" s="17"/>
      <c r="E6" s="1">
        <f t="shared" si="1"/>
        <v>-12.572857142857117</v>
      </c>
      <c r="F6" s="1">
        <f t="shared" si="2"/>
        <v>2.787142857142868</v>
      </c>
      <c r="G6" s="1">
        <f t="shared" si="3"/>
        <v>-1.3328571428571365</v>
      </c>
      <c r="H6" s="1">
        <f t="shared" si="4"/>
        <v>-4.252857142857124</v>
      </c>
      <c r="I6" s="1">
        <f t="shared" si="5"/>
        <v>-1.5628571428571263</v>
      </c>
      <c r="J6" s="1">
        <f t="shared" si="6"/>
        <v>-7.2628571428571433</v>
      </c>
      <c r="K6" s="1">
        <f t="shared" si="7"/>
        <v>-5.3928571428571388</v>
      </c>
      <c r="L6" s="1">
        <f t="shared" si="8"/>
        <v>2.8371428571428794</v>
      </c>
      <c r="M6" s="1">
        <f t="shared" si="9"/>
        <v>-1.712857142857132</v>
      </c>
      <c r="N6" s="1">
        <f t="shared" si="10"/>
        <v>0.38714285714286234</v>
      </c>
      <c r="O6" s="1">
        <f t="shared" si="11"/>
        <v>-2.1928571428571217</v>
      </c>
      <c r="P6" s="1">
        <f t="shared" si="12"/>
        <v>6.1971428571428646</v>
      </c>
      <c r="Q6" s="1">
        <f t="shared" si="13"/>
        <v>6.5271428571428771</v>
      </c>
      <c r="R6" s="1">
        <f t="shared" si="14"/>
        <v>17.547142857142859</v>
      </c>
      <c r="S6" s="1"/>
      <c r="T6" s="17" t="s">
        <v>40</v>
      </c>
      <c r="U6" s="1">
        <v>31.725485221088455</v>
      </c>
      <c r="V6" s="1">
        <v>32.740013316326561</v>
      </c>
      <c r="W6" s="1">
        <v>43.801628554421754</v>
      </c>
      <c r="X6" s="20">
        <v>49.208522363945548</v>
      </c>
      <c r="Y6" s="1">
        <v>29.956288792517</v>
      </c>
      <c r="Z6" s="1">
        <v>14.328486411564592</v>
      </c>
      <c r="AA6" s="1">
        <v>-0.35391692176872819</v>
      </c>
      <c r="AB6" s="1">
        <v>-13.261479540816305</v>
      </c>
      <c r="AC6" s="1">
        <v>-18.13729358843533</v>
      </c>
      <c r="AD6" s="1">
        <v>-22.444490493197243</v>
      </c>
      <c r="AE6" s="1">
        <v>-29.252762159863906</v>
      </c>
      <c r="AF6" s="1">
        <v>-35.451681683673463</v>
      </c>
      <c r="AG6" s="1">
        <v>-40.129485017006814</v>
      </c>
      <c r="AH6" s="1">
        <v>-42.729315255102073</v>
      </c>
      <c r="AI6" s="1"/>
    </row>
    <row r="7" spans="1:35" x14ac:dyDescent="0.25">
      <c r="A7" s="17" vm="9">
        <v>45821</v>
      </c>
      <c r="B7" vm="10">
        <v>215.22</v>
      </c>
      <c r="C7" s="17" t="str">
        <f t="shared" si="0"/>
        <v>Friday</v>
      </c>
      <c r="D7" s="17"/>
      <c r="E7" s="1">
        <f t="shared" si="1"/>
        <v>0.11142857142854723</v>
      </c>
      <c r="F7" s="1">
        <f t="shared" si="2"/>
        <v>-4.0085714285714573</v>
      </c>
      <c r="G7" s="1">
        <f t="shared" si="3"/>
        <v>-6.9285714285714448</v>
      </c>
      <c r="H7" s="1">
        <f t="shared" si="4"/>
        <v>-4.2385714285714471</v>
      </c>
      <c r="I7" s="1">
        <f t="shared" si="5"/>
        <v>-9.9385714285714641</v>
      </c>
      <c r="J7" s="1">
        <f t="shared" si="6"/>
        <v>-8.0685714285714596</v>
      </c>
      <c r="K7" s="1">
        <f t="shared" si="7"/>
        <v>0.1614285714285586</v>
      </c>
      <c r="L7" s="1">
        <f t="shared" si="8"/>
        <v>-4.3885714285714528</v>
      </c>
      <c r="M7" s="1">
        <f t="shared" si="9"/>
        <v>-2.2885714285714585</v>
      </c>
      <c r="N7" s="1">
        <f t="shared" si="10"/>
        <v>-4.8685714285714425</v>
      </c>
      <c r="O7" s="1">
        <f t="shared" si="11"/>
        <v>3.5214285714285438</v>
      </c>
      <c r="P7" s="1">
        <f t="shared" si="12"/>
        <v>3.8514285714285563</v>
      </c>
      <c r="Q7" s="1">
        <f t="shared" si="13"/>
        <v>14.871428571428538</v>
      </c>
      <c r="R7" s="1">
        <f t="shared" si="14"/>
        <v>22.211428571428542</v>
      </c>
      <c r="S7" s="1"/>
      <c r="T7" s="17" t="s">
        <v>41</v>
      </c>
      <c r="U7" s="1">
        <v>8.3829583163265564</v>
      </c>
      <c r="V7" s="1">
        <v>6.7784664115646729</v>
      </c>
      <c r="W7" s="1">
        <v>13.685504982993196</v>
      </c>
      <c r="X7" s="1">
        <v>29.956288792517</v>
      </c>
      <c r="Y7" s="20">
        <v>40.820131887755068</v>
      </c>
      <c r="Z7" s="1">
        <v>24.230436173469336</v>
      </c>
      <c r="AA7" s="1">
        <v>9.4080461734693355</v>
      </c>
      <c r="AB7" s="1">
        <v>-3.7618031122448818</v>
      </c>
      <c r="AC7" s="1">
        <v>-14.073127159863912</v>
      </c>
      <c r="AD7" s="1">
        <v>-17.658877397959145</v>
      </c>
      <c r="AE7" s="1">
        <v>-19.475325731292468</v>
      </c>
      <c r="AF7" s="1">
        <v>-23.343188588435364</v>
      </c>
      <c r="AG7" s="1">
        <v>-26.70070192176874</v>
      </c>
      <c r="AH7" s="1">
        <v>-28.248808826530663</v>
      </c>
      <c r="AI7" s="1"/>
    </row>
    <row r="8" spans="1:35" x14ac:dyDescent="0.25">
      <c r="A8" s="17" vm="11">
        <v>45824</v>
      </c>
      <c r="B8" vm="12">
        <v>211.1</v>
      </c>
      <c r="C8" s="17" t="str">
        <f t="shared" si="0"/>
        <v>Monday</v>
      </c>
      <c r="D8" s="17"/>
      <c r="E8" s="1">
        <f t="shared" si="1"/>
        <v>-5.2257142857143322</v>
      </c>
      <c r="F8" s="1">
        <f t="shared" si="2"/>
        <v>-8.1457142857143197</v>
      </c>
      <c r="G8" s="1">
        <f t="shared" si="3"/>
        <v>-5.4557142857143219</v>
      </c>
      <c r="H8" s="1">
        <f t="shared" si="4"/>
        <v>-11.155714285714339</v>
      </c>
      <c r="I8" s="1">
        <f t="shared" si="5"/>
        <v>-9.2857142857143344</v>
      </c>
      <c r="J8" s="1">
        <f t="shared" si="6"/>
        <v>-1.0557142857143162</v>
      </c>
      <c r="K8" s="1">
        <f t="shared" si="7"/>
        <v>-5.6057142857143276</v>
      </c>
      <c r="L8" s="1">
        <f t="shared" si="8"/>
        <v>-3.5057142857143333</v>
      </c>
      <c r="M8" s="1">
        <f t="shared" si="9"/>
        <v>-6.0857142857143174</v>
      </c>
      <c r="N8" s="1">
        <f t="shared" si="10"/>
        <v>2.304285714285669</v>
      </c>
      <c r="O8" s="1">
        <f t="shared" si="11"/>
        <v>2.6342857142856815</v>
      </c>
      <c r="P8" s="1">
        <f t="shared" si="12"/>
        <v>13.654285714285663</v>
      </c>
      <c r="Q8" s="1">
        <f t="shared" si="13"/>
        <v>20.994285714285667</v>
      </c>
      <c r="R8" s="1">
        <f t="shared" si="14"/>
        <v>15.934285714285664</v>
      </c>
      <c r="S8" s="1"/>
      <c r="T8" s="17" t="s">
        <v>42</v>
      </c>
      <c r="U8" s="1">
        <v>1.6132359353741439</v>
      </c>
      <c r="V8" s="1">
        <v>-2.7136259693877376</v>
      </c>
      <c r="W8" s="1">
        <v>1.4758026020408126</v>
      </c>
      <c r="X8" s="1">
        <v>14.328486411564592</v>
      </c>
      <c r="Y8" s="1">
        <v>24.230436173469336</v>
      </c>
      <c r="Z8" s="20">
        <v>30.064260459183593</v>
      </c>
      <c r="AA8" s="1">
        <v>16.436330459183587</v>
      </c>
      <c r="AB8" s="1">
        <v>4.8613978401360081</v>
      </c>
      <c r="AC8" s="1">
        <v>-7.7969762074829925</v>
      </c>
      <c r="AD8" s="1">
        <v>-13.286179778911562</v>
      </c>
      <c r="AE8" s="1">
        <v>-15.101028112244883</v>
      </c>
      <c r="AF8" s="1">
        <v>-18.133320969387782</v>
      </c>
      <c r="AG8" s="1">
        <v>-17.36287096938781</v>
      </c>
      <c r="AH8" s="1">
        <v>-18.615947874149747</v>
      </c>
      <c r="AI8" s="1"/>
    </row>
    <row r="9" spans="1:35" x14ac:dyDescent="0.25">
      <c r="A9" s="17" vm="13">
        <v>45825</v>
      </c>
      <c r="B9" vm="14">
        <v>208.18</v>
      </c>
      <c r="C9" s="17" t="str">
        <f t="shared" si="0"/>
        <v>Tuesday</v>
      </c>
      <c r="D9" s="17"/>
      <c r="E9" s="1">
        <f t="shared" si="1"/>
        <v>-9.8171428571428407</v>
      </c>
      <c r="F9" s="1">
        <f t="shared" si="2"/>
        <v>-7.127142857142843</v>
      </c>
      <c r="G9" s="1">
        <f t="shared" si="3"/>
        <v>-12.82714285714286</v>
      </c>
      <c r="H9" s="1">
        <f t="shared" si="4"/>
        <v>-10.957142857142856</v>
      </c>
      <c r="I9" s="1">
        <f t="shared" si="5"/>
        <v>-2.7271428571428373</v>
      </c>
      <c r="J9" s="1">
        <f t="shared" si="6"/>
        <v>-7.2771428571428487</v>
      </c>
      <c r="K9" s="1">
        <f t="shared" si="7"/>
        <v>-5.1771428571428544</v>
      </c>
      <c r="L9" s="1">
        <f t="shared" si="8"/>
        <v>-7.7571428571428385</v>
      </c>
      <c r="M9" s="1">
        <f t="shared" si="9"/>
        <v>0.63285714285714789</v>
      </c>
      <c r="N9" s="1">
        <f t="shared" si="10"/>
        <v>0.9628571428571604</v>
      </c>
      <c r="O9" s="1">
        <f t="shared" si="11"/>
        <v>11.982857142857142</v>
      </c>
      <c r="P9" s="1">
        <f t="shared" si="12"/>
        <v>19.322857142857146</v>
      </c>
      <c r="Q9" s="1">
        <f t="shared" si="13"/>
        <v>14.262857142857143</v>
      </c>
      <c r="R9" s="1">
        <f t="shared" si="14"/>
        <v>16.502857142857152</v>
      </c>
      <c r="S9" s="1"/>
      <c r="T9" s="17" t="s">
        <v>43</v>
      </c>
      <c r="U9" s="1">
        <v>-3.6347640646258634</v>
      </c>
      <c r="V9" s="1">
        <v>-11.916849302721079</v>
      </c>
      <c r="W9" s="1">
        <v>-10.385250731292537</v>
      </c>
      <c r="X9" s="1">
        <v>-0.35391692176872819</v>
      </c>
      <c r="Y9" s="1">
        <v>9.4080461734693355</v>
      </c>
      <c r="Z9" s="1">
        <v>16.436330459183587</v>
      </c>
      <c r="AA9" s="20">
        <v>24.678920459183573</v>
      </c>
      <c r="AB9" s="1">
        <v>13.962947840136</v>
      </c>
      <c r="AC9" s="1">
        <v>3.0756837925169718</v>
      </c>
      <c r="AD9" s="1">
        <v>-5.3757631122449023</v>
      </c>
      <c r="AE9" s="1">
        <v>-8.7723581122448895</v>
      </c>
      <c r="AF9" s="1">
        <v>-10.657090969387776</v>
      </c>
      <c r="AG9" s="1">
        <v>-9.8214309693878139</v>
      </c>
      <c r="AH9" s="1">
        <v>-6.6445045408164063</v>
      </c>
      <c r="AI9" s="1"/>
    </row>
    <row r="10" spans="1:35" x14ac:dyDescent="0.25">
      <c r="A10" s="17" vm="15">
        <v>45826</v>
      </c>
      <c r="B10" vm="16">
        <v>210.87</v>
      </c>
      <c r="C10" s="17" t="str">
        <f t="shared" si="0"/>
        <v>Wednesday</v>
      </c>
      <c r="D10" s="17"/>
      <c r="E10" s="1">
        <f t="shared" si="1"/>
        <v>-9.1007142857142469</v>
      </c>
      <c r="F10" s="1">
        <f t="shared" si="2"/>
        <v>-14.800714285714264</v>
      </c>
      <c r="G10" s="1">
        <f t="shared" si="3"/>
        <v>-12.930714285714259</v>
      </c>
      <c r="H10" s="1">
        <f t="shared" si="4"/>
        <v>-4.7007142857142412</v>
      </c>
      <c r="I10" s="1">
        <f t="shared" si="5"/>
        <v>-9.2507142857142526</v>
      </c>
      <c r="J10" s="1">
        <f t="shared" si="6"/>
        <v>-7.1507142857142583</v>
      </c>
      <c r="K10" s="1">
        <f t="shared" si="7"/>
        <v>-9.7307142857142424</v>
      </c>
      <c r="L10" s="1">
        <f t="shared" si="8"/>
        <v>-1.340714285714256</v>
      </c>
      <c r="M10" s="1">
        <f t="shared" si="9"/>
        <v>-1.0107142857142435</v>
      </c>
      <c r="N10" s="1">
        <f t="shared" si="10"/>
        <v>10.009285714285738</v>
      </c>
      <c r="O10" s="1">
        <f t="shared" si="11"/>
        <v>17.349285714285742</v>
      </c>
      <c r="P10" s="1">
        <f t="shared" si="12"/>
        <v>12.289285714285739</v>
      </c>
      <c r="Q10" s="1">
        <f t="shared" si="13"/>
        <v>14.529285714285749</v>
      </c>
      <c r="R10" s="1">
        <f t="shared" si="14"/>
        <v>15.839285714285751</v>
      </c>
      <c r="S10" s="1"/>
      <c r="T10" s="17" t="s">
        <v>44</v>
      </c>
      <c r="U10" s="1">
        <v>-16.288273350340109</v>
      </c>
      <c r="V10" s="1">
        <v>-18.476658588435317</v>
      </c>
      <c r="W10" s="1">
        <v>-20.769893350340112</v>
      </c>
      <c r="X10" s="1">
        <v>-13.261479540816305</v>
      </c>
      <c r="Y10" s="1">
        <v>-3.7618031122448818</v>
      </c>
      <c r="Z10" s="1">
        <v>4.8613978401360081</v>
      </c>
      <c r="AA10" s="1">
        <v>13.962947840136</v>
      </c>
      <c r="AB10" s="20">
        <v>25.168245221088419</v>
      </c>
      <c r="AC10" s="1">
        <v>14.413784506802724</v>
      </c>
      <c r="AD10" s="1">
        <v>8.0356042687074947</v>
      </c>
      <c r="AE10" s="1">
        <v>2.1905726020408678</v>
      </c>
      <c r="AF10" s="1">
        <v>-0.39454692176868372</v>
      </c>
      <c r="AG10" s="1">
        <v>0.40191307823128414</v>
      </c>
      <c r="AH10" s="1">
        <v>3.9181895068026891</v>
      </c>
      <c r="AI10" s="1"/>
    </row>
    <row r="11" spans="1:35" x14ac:dyDescent="0.25">
      <c r="A11" s="17" vm="17">
        <v>45828</v>
      </c>
      <c r="B11" vm="18">
        <v>205.17</v>
      </c>
      <c r="C11" s="17" t="str">
        <f t="shared" si="0"/>
        <v>Friday</v>
      </c>
      <c r="D11" s="17"/>
      <c r="E11" s="1">
        <f t="shared" si="1"/>
        <v>-16.524285714285725</v>
      </c>
      <c r="F11" s="1">
        <f t="shared" si="2"/>
        <v>-14.65428571428572</v>
      </c>
      <c r="G11" s="1">
        <f t="shared" si="3"/>
        <v>-6.4242857142857019</v>
      </c>
      <c r="H11" s="1">
        <f t="shared" si="4"/>
        <v>-10.974285714285713</v>
      </c>
      <c r="I11" s="1">
        <f t="shared" si="5"/>
        <v>-8.874285714285719</v>
      </c>
      <c r="J11" s="1">
        <f t="shared" si="6"/>
        <v>-11.454285714285703</v>
      </c>
      <c r="K11" s="1">
        <f t="shared" si="7"/>
        <v>-3.0642857142857167</v>
      </c>
      <c r="L11" s="1">
        <f t="shared" si="8"/>
        <v>-2.7342857142857042</v>
      </c>
      <c r="M11" s="1">
        <f t="shared" si="9"/>
        <v>8.2857142857142776</v>
      </c>
      <c r="N11" s="1">
        <f t="shared" si="10"/>
        <v>15.625714285714281</v>
      </c>
      <c r="O11" s="1">
        <f t="shared" si="11"/>
        <v>10.565714285714279</v>
      </c>
      <c r="P11" s="1">
        <f t="shared" si="12"/>
        <v>12.805714285714288</v>
      </c>
      <c r="Q11" s="1">
        <f t="shared" si="13"/>
        <v>14.11571428571429</v>
      </c>
      <c r="R11" s="1">
        <f t="shared" si="14"/>
        <v>13.305714285714288</v>
      </c>
      <c r="S11" s="1"/>
      <c r="T11" s="17" t="s">
        <v>45</v>
      </c>
      <c r="U11" s="1">
        <v>-30.582857397959149</v>
      </c>
      <c r="V11" s="1">
        <v>-24.686815969387677</v>
      </c>
      <c r="W11" s="1">
        <v>-21.205790731292463</v>
      </c>
      <c r="X11" s="1">
        <v>-18.13729358843533</v>
      </c>
      <c r="Y11" s="1">
        <v>-14.073127159863912</v>
      </c>
      <c r="Z11" s="1">
        <v>-7.7969762074829925</v>
      </c>
      <c r="AA11" s="1">
        <v>3.0756837925169718</v>
      </c>
      <c r="AB11" s="1">
        <v>14.413784506802724</v>
      </c>
      <c r="AC11" s="20">
        <v>28.253473792517028</v>
      </c>
      <c r="AD11" s="1">
        <v>19.991580221088455</v>
      </c>
      <c r="AE11" s="1">
        <v>15.073505221088482</v>
      </c>
      <c r="AF11" s="1">
        <v>9.0651256972789458</v>
      </c>
      <c r="AG11" s="1">
        <v>11.763315697278928</v>
      </c>
      <c r="AH11" s="1">
        <v>14.846392125850331</v>
      </c>
      <c r="AI11" s="1"/>
    </row>
    <row r="12" spans="1:35" x14ac:dyDescent="0.25">
      <c r="A12" s="17" vm="19">
        <v>45831</v>
      </c>
      <c r="B12" vm="20">
        <v>207.04</v>
      </c>
      <c r="C12" s="17" t="str">
        <f t="shared" si="0"/>
        <v>Monday</v>
      </c>
      <c r="D12" s="17"/>
      <c r="E12" s="1">
        <f t="shared" si="1"/>
        <v>-16.467857142857127</v>
      </c>
      <c r="F12" s="1">
        <f t="shared" si="2"/>
        <v>-8.2378571428571092</v>
      </c>
      <c r="G12" s="1">
        <f t="shared" si="3"/>
        <v>-12.787857142857121</v>
      </c>
      <c r="H12" s="1">
        <f t="shared" si="4"/>
        <v>-10.687857142857126</v>
      </c>
      <c r="I12" s="1">
        <f t="shared" si="5"/>
        <v>-13.26785714285711</v>
      </c>
      <c r="J12" s="1">
        <f t="shared" si="6"/>
        <v>-4.877857142857124</v>
      </c>
      <c r="K12" s="1">
        <f t="shared" si="7"/>
        <v>-4.5478571428571115</v>
      </c>
      <c r="L12" s="1">
        <f t="shared" si="8"/>
        <v>6.4721428571428703</v>
      </c>
      <c r="M12" s="1">
        <f t="shared" si="9"/>
        <v>13.812142857142874</v>
      </c>
      <c r="N12" s="1">
        <f t="shared" si="10"/>
        <v>8.7521428571428714</v>
      </c>
      <c r="O12" s="1">
        <f t="shared" si="11"/>
        <v>10.992142857142881</v>
      </c>
      <c r="P12" s="1">
        <f t="shared" si="12"/>
        <v>12.302142857142883</v>
      </c>
      <c r="Q12" s="1">
        <f t="shared" si="13"/>
        <v>11.492142857142881</v>
      </c>
      <c r="R12" s="1">
        <f t="shared" si="14"/>
        <v>7.0521428571428828</v>
      </c>
      <c r="S12" s="1"/>
      <c r="T12" s="17" t="s">
        <v>46</v>
      </c>
      <c r="U12" s="1">
        <v>-47.403307636054386</v>
      </c>
      <c r="V12" s="1">
        <v>-43.576872874149615</v>
      </c>
      <c r="W12" s="1">
        <v>-31.697310969387718</v>
      </c>
      <c r="X12" s="1">
        <v>-22.444490493197243</v>
      </c>
      <c r="Y12" s="1">
        <v>-17.658877397959145</v>
      </c>
      <c r="Z12" s="1">
        <v>-13.286179778911562</v>
      </c>
      <c r="AA12" s="1">
        <v>-5.3757631122449023</v>
      </c>
      <c r="AB12" s="1">
        <v>8.0356042687074947</v>
      </c>
      <c r="AC12" s="1">
        <v>19.991580221088455</v>
      </c>
      <c r="AD12" s="20">
        <v>37.433239982993221</v>
      </c>
      <c r="AE12" s="1">
        <v>31.835598316326557</v>
      </c>
      <c r="AF12" s="1">
        <v>28.523328792517031</v>
      </c>
      <c r="AG12" s="1">
        <v>25.030612125850354</v>
      </c>
      <c r="AH12" s="1">
        <v>30.592838554421771</v>
      </c>
      <c r="AI12" s="1"/>
    </row>
    <row r="13" spans="1:35" x14ac:dyDescent="0.25">
      <c r="A13" s="17" vm="21">
        <v>45832</v>
      </c>
      <c r="B13" vm="22">
        <v>215.27</v>
      </c>
      <c r="C13" s="17" t="str">
        <f t="shared" si="0"/>
        <v>Tuesday</v>
      </c>
      <c r="D13" s="17"/>
      <c r="E13" s="1">
        <f t="shared" si="1"/>
        <v>-9.8264285714285506</v>
      </c>
      <c r="F13" s="1">
        <f t="shared" si="2"/>
        <v>-14.376428571428562</v>
      </c>
      <c r="G13" s="1">
        <f t="shared" si="3"/>
        <v>-12.276428571428568</v>
      </c>
      <c r="H13" s="1">
        <f t="shared" si="4"/>
        <v>-14.856428571428552</v>
      </c>
      <c r="I13" s="1">
        <f t="shared" si="5"/>
        <v>-6.4664285714285654</v>
      </c>
      <c r="J13" s="1">
        <f t="shared" si="6"/>
        <v>-6.1364285714285529</v>
      </c>
      <c r="K13" s="1">
        <f t="shared" si="7"/>
        <v>4.8835714285714289</v>
      </c>
      <c r="L13" s="1">
        <f t="shared" si="8"/>
        <v>12.223571428571432</v>
      </c>
      <c r="M13" s="1">
        <f t="shared" si="9"/>
        <v>7.16357142857143</v>
      </c>
      <c r="N13" s="1">
        <f t="shared" si="10"/>
        <v>9.4035714285714391</v>
      </c>
      <c r="O13" s="1">
        <f t="shared" si="11"/>
        <v>10.713571428571441</v>
      </c>
      <c r="P13" s="1">
        <f t="shared" si="12"/>
        <v>9.9035714285714391</v>
      </c>
      <c r="Q13" s="1">
        <f t="shared" si="13"/>
        <v>5.4635714285714414</v>
      </c>
      <c r="R13" s="1">
        <f t="shared" si="14"/>
        <v>4.1835714285714403</v>
      </c>
      <c r="S13" s="1"/>
      <c r="T13" s="17" t="s">
        <v>47</v>
      </c>
      <c r="U13" s="1">
        <v>-64.335065969387728</v>
      </c>
      <c r="V13" s="1">
        <v>-57.099097874149614</v>
      </c>
      <c r="W13" s="1">
        <v>-47.212372636054404</v>
      </c>
      <c r="X13" s="1">
        <v>-29.252762159863906</v>
      </c>
      <c r="Y13" s="1">
        <v>-19.475325731292468</v>
      </c>
      <c r="Z13" s="1">
        <v>-15.101028112244883</v>
      </c>
      <c r="AA13" s="1">
        <v>-8.7723581122448895</v>
      </c>
      <c r="AB13" s="1">
        <v>2.1905726020408678</v>
      </c>
      <c r="AC13" s="1">
        <v>15.073505221088482</v>
      </c>
      <c r="AD13" s="1">
        <v>31.835598316326557</v>
      </c>
      <c r="AE13" s="20">
        <v>52.153599982993249</v>
      </c>
      <c r="AF13" s="1">
        <v>47.72830712585035</v>
      </c>
      <c r="AG13" s="1">
        <v>46.478463792517019</v>
      </c>
      <c r="AH13" s="1">
        <v>45.787963554421786</v>
      </c>
      <c r="AI13" s="1"/>
    </row>
    <row r="14" spans="1:35" x14ac:dyDescent="0.25">
      <c r="A14" s="17" vm="23">
        <v>45833</v>
      </c>
      <c r="B14" vm="24">
        <v>210.72</v>
      </c>
      <c r="C14" s="17" t="str">
        <f t="shared" si="0"/>
        <v>Wednesday</v>
      </c>
      <c r="D14" s="17"/>
      <c r="E14" s="1">
        <f t="shared" si="1"/>
        <v>-15.782857142857154</v>
      </c>
      <c r="F14" s="1">
        <f t="shared" si="2"/>
        <v>-13.682857142857159</v>
      </c>
      <c r="G14" s="1">
        <f t="shared" si="3"/>
        <v>-16.262857142857143</v>
      </c>
      <c r="H14" s="1">
        <f t="shared" si="4"/>
        <v>-7.872857142857157</v>
      </c>
      <c r="I14" s="1">
        <f t="shared" si="5"/>
        <v>-7.5428571428571445</v>
      </c>
      <c r="J14" s="1">
        <f t="shared" si="6"/>
        <v>3.4771428571428373</v>
      </c>
      <c r="K14" s="1">
        <f t="shared" si="7"/>
        <v>10.817142857142841</v>
      </c>
      <c r="L14" s="1">
        <f t="shared" si="8"/>
        <v>5.7571428571428385</v>
      </c>
      <c r="M14" s="1">
        <f t="shared" si="9"/>
        <v>7.9971428571428476</v>
      </c>
      <c r="N14" s="1">
        <f t="shared" si="10"/>
        <v>9.3071428571428498</v>
      </c>
      <c r="O14" s="1">
        <f t="shared" si="11"/>
        <v>8.4971428571428476</v>
      </c>
      <c r="P14" s="1">
        <f t="shared" si="12"/>
        <v>4.0571428571428498</v>
      </c>
      <c r="Q14" s="1">
        <f t="shared" si="13"/>
        <v>2.7771428571428487</v>
      </c>
      <c r="R14" s="1">
        <f t="shared" si="14"/>
        <v>8.4571428571428555</v>
      </c>
      <c r="S14" s="1"/>
      <c r="T14" s="17" t="s">
        <v>48</v>
      </c>
      <c r="U14" s="1">
        <v>-79.898615493197241</v>
      </c>
      <c r="V14" s="1">
        <v>-65.007524064625798</v>
      </c>
      <c r="W14" s="1">
        <v>-51.778235493197279</v>
      </c>
      <c r="X14" s="1">
        <v>-35.451681683673463</v>
      </c>
      <c r="Y14" s="1">
        <v>-23.343188588435364</v>
      </c>
      <c r="Z14" s="1">
        <v>-18.133320969387782</v>
      </c>
      <c r="AA14" s="1">
        <v>-10.657090969387776</v>
      </c>
      <c r="AB14" s="1">
        <v>-0.39454692176868372</v>
      </c>
      <c r="AC14" s="1">
        <v>9.0651256972789458</v>
      </c>
      <c r="AD14" s="1">
        <v>28.523328792517031</v>
      </c>
      <c r="AE14" s="1">
        <v>47.72830712585035</v>
      </c>
      <c r="AF14" s="20">
        <v>66.980147602040816</v>
      </c>
      <c r="AG14" s="1">
        <v>65.68715093537412</v>
      </c>
      <c r="AH14" s="1">
        <v>66.680144030612198</v>
      </c>
      <c r="AI14" s="1"/>
    </row>
    <row r="15" spans="1:35" x14ac:dyDescent="0.25">
      <c r="A15" s="17" vm="25">
        <v>45834</v>
      </c>
      <c r="B15" vm="26">
        <v>212.82</v>
      </c>
      <c r="C15" s="17" t="str">
        <f t="shared" si="0"/>
        <v>Thursday</v>
      </c>
      <c r="D15" s="17"/>
      <c r="E15" s="1">
        <f t="shared" si="1"/>
        <v>-15.867142857142881</v>
      </c>
      <c r="F15" s="1">
        <f t="shared" si="2"/>
        <v>-18.447142857142865</v>
      </c>
      <c r="G15" s="1">
        <f t="shared" si="3"/>
        <v>-10.057142857142878</v>
      </c>
      <c r="H15" s="1">
        <f t="shared" si="4"/>
        <v>-9.7271428571428658</v>
      </c>
      <c r="I15" s="1">
        <f t="shared" si="5"/>
        <v>1.2928571428571161</v>
      </c>
      <c r="J15" s="1">
        <f t="shared" si="6"/>
        <v>8.6328571428571195</v>
      </c>
      <c r="K15" s="1">
        <f t="shared" si="7"/>
        <v>3.5728571428571172</v>
      </c>
      <c r="L15" s="1">
        <f t="shared" si="8"/>
        <v>5.8128571428571263</v>
      </c>
      <c r="M15" s="1">
        <f t="shared" si="9"/>
        <v>7.1228571428571286</v>
      </c>
      <c r="N15" s="1">
        <f t="shared" si="10"/>
        <v>6.3128571428571263</v>
      </c>
      <c r="O15" s="1">
        <f t="shared" si="11"/>
        <v>1.8728571428571286</v>
      </c>
      <c r="P15" s="1">
        <f t="shared" si="12"/>
        <v>0.59285714285712743</v>
      </c>
      <c r="Q15" s="1">
        <f t="shared" si="13"/>
        <v>6.2728571428571342</v>
      </c>
      <c r="R15" s="1">
        <f t="shared" si="14"/>
        <v>12.612857142857138</v>
      </c>
      <c r="S15" s="1"/>
      <c r="T15" s="17" t="s">
        <v>49</v>
      </c>
      <c r="U15" s="1">
        <v>-95.621955493197248</v>
      </c>
      <c r="V15" s="1">
        <v>-79.810604064625835</v>
      </c>
      <c r="W15" s="1">
        <v>-59.094382159863947</v>
      </c>
      <c r="X15" s="1">
        <v>-40.129485017006814</v>
      </c>
      <c r="Y15" s="1">
        <v>-26.70070192176874</v>
      </c>
      <c r="Z15" s="1">
        <v>-17.36287096938781</v>
      </c>
      <c r="AA15" s="1">
        <v>-9.8214309693878139</v>
      </c>
      <c r="AB15" s="1">
        <v>0.40191307823128414</v>
      </c>
      <c r="AC15" s="1">
        <v>11.763315697278928</v>
      </c>
      <c r="AD15" s="1">
        <v>25.030612125850354</v>
      </c>
      <c r="AE15" s="1">
        <v>46.478463792517019</v>
      </c>
      <c r="AF15" s="1">
        <v>65.68715093537412</v>
      </c>
      <c r="AG15" s="20">
        <v>89.033257602040763</v>
      </c>
      <c r="AH15" s="1">
        <v>90.146717363945498</v>
      </c>
      <c r="AI15" s="1"/>
    </row>
    <row r="16" spans="1:35" x14ac:dyDescent="0.25">
      <c r="A16" s="17" vm="27">
        <v>45835</v>
      </c>
      <c r="B16" vm="28">
        <v>210.24</v>
      </c>
      <c r="C16" s="17" t="str">
        <f t="shared" si="0"/>
        <v>Friday</v>
      </c>
      <c r="D16" s="17"/>
      <c r="E16" s="1">
        <f t="shared" si="1"/>
        <v>-21.013571428571424</v>
      </c>
      <c r="F16" s="1">
        <f t="shared" si="2"/>
        <v>-12.623571428571438</v>
      </c>
      <c r="G16" s="1">
        <f t="shared" si="3"/>
        <v>-12.293571428571425</v>
      </c>
      <c r="H16" s="1">
        <f t="shared" si="4"/>
        <v>-1.2735714285714437</v>
      </c>
      <c r="I16" s="1">
        <f t="shared" si="5"/>
        <v>6.0664285714285597</v>
      </c>
      <c r="J16" s="1">
        <f t="shared" si="6"/>
        <v>1.0064285714285575</v>
      </c>
      <c r="K16" s="1">
        <f t="shared" si="7"/>
        <v>3.2464285714285666</v>
      </c>
      <c r="L16" s="1">
        <f t="shared" si="8"/>
        <v>4.5564285714285688</v>
      </c>
      <c r="M16" s="1">
        <f t="shared" si="9"/>
        <v>3.7464285714285666</v>
      </c>
      <c r="N16" s="1">
        <f t="shared" si="10"/>
        <v>-0.69357142857143117</v>
      </c>
      <c r="O16" s="1">
        <f t="shared" si="11"/>
        <v>-1.9735714285714323</v>
      </c>
      <c r="P16" s="1">
        <f t="shared" si="12"/>
        <v>3.7064285714285745</v>
      </c>
      <c r="Q16" s="1">
        <f t="shared" si="13"/>
        <v>10.046428571428578</v>
      </c>
      <c r="R16" s="1">
        <f t="shared" si="14"/>
        <v>17.496428571428567</v>
      </c>
      <c r="S16" s="1"/>
      <c r="T16" s="17" t="s">
        <v>50</v>
      </c>
      <c r="U16" s="1">
        <v>-111.24957573129254</v>
      </c>
      <c r="V16" s="1">
        <v>-90.942367636054456</v>
      </c>
      <c r="W16" s="1">
        <v>-69.308525731292548</v>
      </c>
      <c r="X16" s="1">
        <v>-42.729315255102073</v>
      </c>
      <c r="Y16" s="1">
        <v>-28.248808826530663</v>
      </c>
      <c r="Z16" s="1">
        <v>-18.615947874149747</v>
      </c>
      <c r="AA16" s="1">
        <v>-6.6445045408164063</v>
      </c>
      <c r="AB16" s="1">
        <v>3.9181895068026891</v>
      </c>
      <c r="AC16" s="1">
        <v>14.846392125850331</v>
      </c>
      <c r="AD16" s="1">
        <v>30.592838554421771</v>
      </c>
      <c r="AE16" s="1">
        <v>45.787963554421786</v>
      </c>
      <c r="AF16" s="1">
        <v>66.680144030612198</v>
      </c>
      <c r="AG16" s="1">
        <v>90.146717363945498</v>
      </c>
      <c r="AH16" s="20">
        <v>115.76680045918357</v>
      </c>
      <c r="AI16" s="1"/>
    </row>
    <row r="17" spans="1:35" x14ac:dyDescent="0.25">
      <c r="A17" s="17" vm="29">
        <v>45838</v>
      </c>
      <c r="B17" vm="30">
        <v>218.63</v>
      </c>
      <c r="C17" s="17" t="str">
        <f t="shared" si="0"/>
        <v>Monday</v>
      </c>
      <c r="D17" s="17"/>
      <c r="E17" s="1">
        <f t="shared" si="1"/>
        <v>-15.138571428571453</v>
      </c>
      <c r="F17" s="1">
        <f t="shared" si="2"/>
        <v>-14.80857142857144</v>
      </c>
      <c r="G17" s="1">
        <f t="shared" si="3"/>
        <v>-3.7885714285714585</v>
      </c>
      <c r="H17" s="1">
        <f t="shared" si="4"/>
        <v>3.551428571428545</v>
      </c>
      <c r="I17" s="1">
        <f t="shared" si="5"/>
        <v>-1.5085714285714573</v>
      </c>
      <c r="J17" s="1">
        <f t="shared" si="6"/>
        <v>0.73142857142855178</v>
      </c>
      <c r="K17" s="1">
        <f t="shared" si="7"/>
        <v>2.0414285714285541</v>
      </c>
      <c r="L17" s="1">
        <f t="shared" si="8"/>
        <v>1.2314285714285518</v>
      </c>
      <c r="M17" s="1">
        <f t="shared" si="9"/>
        <v>-3.2085714285714459</v>
      </c>
      <c r="N17" s="1">
        <f t="shared" si="10"/>
        <v>-4.4885714285714471</v>
      </c>
      <c r="O17" s="1">
        <f t="shared" si="11"/>
        <v>1.1914285714285597</v>
      </c>
      <c r="P17" s="1">
        <f t="shared" si="12"/>
        <v>7.5314285714285631</v>
      </c>
      <c r="Q17" s="1">
        <f t="shared" si="13"/>
        <v>14.981428571428552</v>
      </c>
      <c r="R17" s="1">
        <f t="shared" si="14"/>
        <v>11.68142857142854</v>
      </c>
      <c r="S17" s="1"/>
      <c r="T17" s="17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25">
      <c r="A18" s="17" vm="31">
        <v>45839</v>
      </c>
      <c r="B18" vm="32">
        <v>218.96</v>
      </c>
      <c r="C18" s="17" t="str">
        <f t="shared" si="0"/>
        <v>Tuesday</v>
      </c>
      <c r="D18" s="17"/>
      <c r="E18" s="1">
        <f t="shared" si="1"/>
        <v>-16.587857142857132</v>
      </c>
      <c r="F18" s="1">
        <f t="shared" si="2"/>
        <v>-5.5678571428571502</v>
      </c>
      <c r="G18" s="1">
        <f t="shared" si="3"/>
        <v>1.7721428571428532</v>
      </c>
      <c r="H18" s="1">
        <f t="shared" si="4"/>
        <v>-3.287857142857149</v>
      </c>
      <c r="I18" s="1">
        <f t="shared" si="5"/>
        <v>-1.0478571428571399</v>
      </c>
      <c r="J18" s="1">
        <f t="shared" si="6"/>
        <v>0.26214285714286234</v>
      </c>
      <c r="K18" s="1">
        <f t="shared" si="7"/>
        <v>-0.54785714285713993</v>
      </c>
      <c r="L18" s="1">
        <f t="shared" si="8"/>
        <v>-4.9878571428571377</v>
      </c>
      <c r="M18" s="1">
        <f t="shared" si="9"/>
        <v>-6.2678571428571388</v>
      </c>
      <c r="N18" s="1">
        <f t="shared" si="10"/>
        <v>-0.58785714285713198</v>
      </c>
      <c r="O18" s="1">
        <f t="shared" si="11"/>
        <v>5.7521428571428714</v>
      </c>
      <c r="P18" s="1">
        <f t="shared" si="12"/>
        <v>13.20214285714286</v>
      </c>
      <c r="Q18" s="1">
        <f t="shared" si="13"/>
        <v>9.9021428571428487</v>
      </c>
      <c r="R18" s="1">
        <f t="shared" si="14"/>
        <v>7.9921428571428521</v>
      </c>
      <c r="S18" s="1"/>
    </row>
    <row r="19" spans="1:35" x14ac:dyDescent="0.25">
      <c r="A19" s="17" vm="33">
        <v>45840</v>
      </c>
      <c r="B19" vm="34">
        <v>229.98</v>
      </c>
      <c r="C19" s="17" t="str">
        <f t="shared" si="0"/>
        <v>Wednesday</v>
      </c>
      <c r="D19" s="17"/>
      <c r="E19" s="1">
        <f t="shared" si="1"/>
        <v>-6.9357142857142833</v>
      </c>
      <c r="F19" s="1">
        <f t="shared" si="2"/>
        <v>0.40428571428572013</v>
      </c>
      <c r="G19" s="1">
        <f t="shared" si="3"/>
        <v>-4.6557142857142821</v>
      </c>
      <c r="H19" s="1">
        <f t="shared" si="4"/>
        <v>-2.415714285714273</v>
      </c>
      <c r="I19" s="1">
        <f t="shared" si="5"/>
        <v>-1.1057142857142708</v>
      </c>
      <c r="J19" s="1">
        <f t="shared" si="6"/>
        <v>-1.915714285714273</v>
      </c>
      <c r="K19" s="1">
        <f t="shared" si="7"/>
        <v>-6.3557142857142708</v>
      </c>
      <c r="L19" s="1">
        <f t="shared" si="8"/>
        <v>-7.6357142857142719</v>
      </c>
      <c r="M19" s="1">
        <f t="shared" si="9"/>
        <v>-1.9557142857142651</v>
      </c>
      <c r="N19" s="1">
        <f t="shared" si="10"/>
        <v>4.3842857142857383</v>
      </c>
      <c r="O19" s="1">
        <f t="shared" si="11"/>
        <v>11.834285714285727</v>
      </c>
      <c r="P19" s="1">
        <f t="shared" si="12"/>
        <v>8.5342857142857156</v>
      </c>
      <c r="Q19" s="1">
        <f t="shared" si="13"/>
        <v>6.624285714285719</v>
      </c>
      <c r="R19" s="1">
        <f t="shared" si="14"/>
        <v>1.1942857142857406</v>
      </c>
      <c r="S19" s="1"/>
      <c r="T19" t="s">
        <v>51</v>
      </c>
    </row>
    <row r="20" spans="1:35" x14ac:dyDescent="0.25">
      <c r="A20" s="17" vm="35">
        <v>45841</v>
      </c>
      <c r="B20" vm="36">
        <v>237.32</v>
      </c>
      <c r="C20" s="17" t="str">
        <f t="shared" si="0"/>
        <v>Thursday</v>
      </c>
      <c r="D20" s="17"/>
      <c r="E20" s="1">
        <f t="shared" si="1"/>
        <v>-0.44714285714283619</v>
      </c>
      <c r="F20" s="1">
        <f t="shared" si="2"/>
        <v>-5.5071428571428385</v>
      </c>
      <c r="G20" s="1">
        <f t="shared" si="3"/>
        <v>-3.2671428571428294</v>
      </c>
      <c r="H20" s="1">
        <f t="shared" si="4"/>
        <v>-1.9571428571428271</v>
      </c>
      <c r="I20" s="1">
        <f t="shared" si="5"/>
        <v>-2.7671428571428294</v>
      </c>
      <c r="J20" s="1">
        <f t="shared" si="6"/>
        <v>-7.2071428571428271</v>
      </c>
      <c r="K20" s="1">
        <f t="shared" si="7"/>
        <v>-8.4871428571428282</v>
      </c>
      <c r="L20" s="1">
        <f t="shared" si="8"/>
        <v>-2.8071428571428214</v>
      </c>
      <c r="M20" s="1">
        <f t="shared" si="9"/>
        <v>3.532857142857182</v>
      </c>
      <c r="N20" s="1">
        <f t="shared" si="10"/>
        <v>10.982857142857171</v>
      </c>
      <c r="O20" s="1">
        <f t="shared" si="11"/>
        <v>7.6828571428571593</v>
      </c>
      <c r="P20" s="1">
        <f t="shared" si="12"/>
        <v>5.7728571428571627</v>
      </c>
      <c r="Q20" s="1">
        <f t="shared" si="13"/>
        <v>0.34285714285718427</v>
      </c>
      <c r="R20" s="1">
        <f t="shared" si="14"/>
        <v>4.1328571428571763</v>
      </c>
      <c r="S20" s="1"/>
      <c r="T20" t="s">
        <v>52</v>
      </c>
    </row>
    <row r="21" spans="1:35" x14ac:dyDescent="0.25">
      <c r="A21" s="17" vm="37">
        <v>45845</v>
      </c>
      <c r="B21" vm="38">
        <v>232.26</v>
      </c>
      <c r="C21" s="17" t="str">
        <f t="shared" si="0"/>
        <v>Monday</v>
      </c>
      <c r="D21" s="17"/>
      <c r="E21" s="1">
        <f t="shared" si="1"/>
        <v>-5.9007142857142867</v>
      </c>
      <c r="F21" s="1">
        <f t="shared" si="2"/>
        <v>-3.6607142857142776</v>
      </c>
      <c r="G21" s="1">
        <f t="shared" si="3"/>
        <v>-2.3507142857142753</v>
      </c>
      <c r="H21" s="1">
        <f t="shared" si="4"/>
        <v>-3.1607142857142776</v>
      </c>
      <c r="I21" s="1">
        <f t="shared" si="5"/>
        <v>-7.6007142857142753</v>
      </c>
      <c r="J21" s="1">
        <f t="shared" si="6"/>
        <v>-8.8807142857142765</v>
      </c>
      <c r="K21" s="1">
        <f t="shared" si="7"/>
        <v>-3.2007142857142696</v>
      </c>
      <c r="L21" s="1">
        <f t="shared" si="8"/>
        <v>3.1392857142857338</v>
      </c>
      <c r="M21" s="1">
        <f t="shared" si="9"/>
        <v>10.589285714285722</v>
      </c>
      <c r="N21" s="1">
        <f t="shared" si="10"/>
        <v>7.289285714285711</v>
      </c>
      <c r="O21" s="1">
        <f t="shared" si="11"/>
        <v>5.3792857142857144</v>
      </c>
      <c r="P21" s="1">
        <f t="shared" si="12"/>
        <v>-5.0714285714263951E-2</v>
      </c>
      <c r="Q21" s="1">
        <f t="shared" si="13"/>
        <v>3.7392857142857281</v>
      </c>
      <c r="R21" s="1">
        <f t="shared" si="14"/>
        <v>4.6692857142857349</v>
      </c>
      <c r="S21" s="1"/>
      <c r="T21" t="s">
        <v>53</v>
      </c>
    </row>
    <row r="22" spans="1:35" x14ac:dyDescent="0.25">
      <c r="A22" s="17" vm="39">
        <v>45846</v>
      </c>
      <c r="B22" vm="40">
        <v>234.5</v>
      </c>
      <c r="C22" s="17" t="str">
        <f t="shared" si="0"/>
        <v>Tuesday</v>
      </c>
      <c r="D22" s="17"/>
      <c r="E22" s="1">
        <f t="shared" si="1"/>
        <v>-4.5792857142857031</v>
      </c>
      <c r="F22" s="1">
        <f t="shared" si="2"/>
        <v>-3.2692857142857008</v>
      </c>
      <c r="G22" s="1">
        <f t="shared" si="3"/>
        <v>-4.0792857142857031</v>
      </c>
      <c r="H22" s="1">
        <f t="shared" si="4"/>
        <v>-8.5192857142857008</v>
      </c>
      <c r="I22" s="1">
        <f t="shared" si="5"/>
        <v>-9.7992857142857019</v>
      </c>
      <c r="J22" s="1">
        <f t="shared" si="6"/>
        <v>-4.1192857142856951</v>
      </c>
      <c r="K22" s="1">
        <f t="shared" si="7"/>
        <v>2.2207142857143083</v>
      </c>
      <c r="L22" s="1">
        <f t="shared" si="8"/>
        <v>9.6707142857142969</v>
      </c>
      <c r="M22" s="1">
        <f t="shared" si="9"/>
        <v>6.3707142857142856</v>
      </c>
      <c r="N22" s="1">
        <f t="shared" si="10"/>
        <v>4.460714285714289</v>
      </c>
      <c r="O22" s="1">
        <f t="shared" si="11"/>
        <v>-0.96928571428568944</v>
      </c>
      <c r="P22" s="1">
        <f t="shared" si="12"/>
        <v>2.8207142857143026</v>
      </c>
      <c r="Q22" s="1">
        <f t="shared" si="13"/>
        <v>3.7507142857143094</v>
      </c>
      <c r="R22" s="1">
        <f t="shared" si="14"/>
        <v>6.0407142857143015</v>
      </c>
      <c r="S22" s="1"/>
      <c r="T22" t="s">
        <v>54</v>
      </c>
    </row>
    <row r="23" spans="1:35" x14ac:dyDescent="0.25">
      <c r="A23" s="17" vm="41">
        <v>45847</v>
      </c>
      <c r="B23" vm="42">
        <v>235.81</v>
      </c>
      <c r="C23" s="17" t="str">
        <f t="shared" si="0"/>
        <v>Wednesday</v>
      </c>
      <c r="D23" s="17"/>
      <c r="E23" s="1">
        <f t="shared" si="1"/>
        <v>-4.2128571428571604</v>
      </c>
      <c r="F23" s="1">
        <f t="shared" si="2"/>
        <v>-5.0228571428571627</v>
      </c>
      <c r="G23" s="1">
        <f t="shared" si="3"/>
        <v>-9.4628571428571604</v>
      </c>
      <c r="H23" s="1">
        <f t="shared" si="4"/>
        <v>-10.742857142857162</v>
      </c>
      <c r="I23" s="1">
        <f t="shared" si="5"/>
        <v>-5.0628571428571547</v>
      </c>
      <c r="J23" s="1">
        <f t="shared" si="6"/>
        <v>1.2771428571428487</v>
      </c>
      <c r="K23" s="1">
        <f t="shared" si="7"/>
        <v>8.7271428571428373</v>
      </c>
      <c r="L23" s="1">
        <f t="shared" si="8"/>
        <v>5.427142857142826</v>
      </c>
      <c r="M23" s="1">
        <f t="shared" si="9"/>
        <v>3.5171428571428294</v>
      </c>
      <c r="N23" s="1">
        <f t="shared" si="10"/>
        <v>-1.912857142857149</v>
      </c>
      <c r="O23" s="1">
        <f t="shared" si="11"/>
        <v>1.877142857142843</v>
      </c>
      <c r="P23" s="1">
        <f t="shared" si="12"/>
        <v>2.8071428571428498</v>
      </c>
      <c r="Q23" s="1">
        <f t="shared" si="13"/>
        <v>5.0971428571428419</v>
      </c>
      <c r="R23" s="1">
        <f t="shared" si="14"/>
        <v>7.6871428571428453</v>
      </c>
      <c r="S23" s="1"/>
    </row>
    <row r="24" spans="1:35" x14ac:dyDescent="0.25">
      <c r="A24" s="17" vm="43">
        <v>45848</v>
      </c>
      <c r="B24" vm="44">
        <v>235</v>
      </c>
      <c r="C24" s="17" t="str">
        <f t="shared" si="0"/>
        <v>Thursday</v>
      </c>
      <c r="D24" s="17"/>
      <c r="E24" s="1">
        <f t="shared" si="1"/>
        <v>-6.035000000000025</v>
      </c>
      <c r="F24" s="1">
        <f t="shared" si="2"/>
        <v>-10.475000000000023</v>
      </c>
      <c r="G24" s="1">
        <f t="shared" si="3"/>
        <v>-11.755000000000024</v>
      </c>
      <c r="H24" s="1">
        <f t="shared" si="4"/>
        <v>-6.0750000000000171</v>
      </c>
      <c r="I24" s="1">
        <f t="shared" si="5"/>
        <v>0.26499999999998636</v>
      </c>
      <c r="J24" s="1">
        <f t="shared" si="6"/>
        <v>7.714999999999975</v>
      </c>
      <c r="K24" s="1">
        <f t="shared" si="7"/>
        <v>4.4149999999999636</v>
      </c>
      <c r="L24" s="1">
        <f t="shared" si="8"/>
        <v>2.504999999999967</v>
      </c>
      <c r="M24" s="1">
        <f t="shared" si="9"/>
        <v>-2.9250000000000114</v>
      </c>
      <c r="N24" s="1">
        <f t="shared" si="10"/>
        <v>0.86499999999998067</v>
      </c>
      <c r="O24" s="1">
        <f t="shared" si="11"/>
        <v>1.7949999999999875</v>
      </c>
      <c r="P24" s="1">
        <f t="shared" si="12"/>
        <v>4.0849999999999795</v>
      </c>
      <c r="Q24" s="1">
        <f t="shared" si="13"/>
        <v>6.6749999999999829</v>
      </c>
      <c r="R24" s="1">
        <f t="shared" si="14"/>
        <v>8.9449999999999648</v>
      </c>
      <c r="S24" s="1"/>
    </row>
    <row r="25" spans="1:35" x14ac:dyDescent="0.25">
      <c r="A25" s="17" vm="45">
        <v>45849</v>
      </c>
      <c r="B25" vm="46">
        <v>230.56</v>
      </c>
      <c r="C25" s="17" t="str">
        <f t="shared" si="0"/>
        <v>Friday</v>
      </c>
      <c r="D25" s="17"/>
      <c r="E25" s="1">
        <f t="shared" si="1"/>
        <v>-11.589285714285722</v>
      </c>
      <c r="F25" s="1">
        <f t="shared" si="2"/>
        <v>-12.869285714285724</v>
      </c>
      <c r="G25" s="1">
        <f t="shared" si="3"/>
        <v>-7.1892857142857167</v>
      </c>
      <c r="H25" s="1">
        <f t="shared" si="4"/>
        <v>-0.84928571428571331</v>
      </c>
      <c r="I25" s="1">
        <f t="shared" si="5"/>
        <v>6.6007142857142753</v>
      </c>
      <c r="J25" s="1">
        <f t="shared" si="6"/>
        <v>3.300714285714264</v>
      </c>
      <c r="K25" s="1">
        <f t="shared" si="7"/>
        <v>1.3907142857142674</v>
      </c>
      <c r="L25" s="1">
        <f t="shared" si="8"/>
        <v>-4.039285714285711</v>
      </c>
      <c r="M25" s="1">
        <f t="shared" si="9"/>
        <v>-0.249285714285719</v>
      </c>
      <c r="N25" s="1">
        <f t="shared" si="10"/>
        <v>0.68071428571428783</v>
      </c>
      <c r="O25" s="1">
        <f t="shared" si="11"/>
        <v>2.9707142857142799</v>
      </c>
      <c r="P25" s="1">
        <f t="shared" si="12"/>
        <v>5.5607142857142833</v>
      </c>
      <c r="Q25" s="1">
        <f t="shared" si="13"/>
        <v>7.8307142857142651</v>
      </c>
      <c r="R25" s="1">
        <f t="shared" si="14"/>
        <v>8.4507142857142696</v>
      </c>
      <c r="S25" s="1"/>
    </row>
    <row r="26" spans="1:35" x14ac:dyDescent="0.25">
      <c r="A26" s="17" vm="47">
        <v>45852</v>
      </c>
      <c r="B26" vm="48">
        <v>229.28</v>
      </c>
      <c r="C26" s="17" t="str">
        <f t="shared" si="0"/>
        <v>Monday</v>
      </c>
      <c r="D26" s="17"/>
      <c r="E26" s="1">
        <f t="shared" si="1"/>
        <v>-14.527142857142849</v>
      </c>
      <c r="F26" s="1">
        <f t="shared" si="2"/>
        <v>-8.8471428571428419</v>
      </c>
      <c r="G26" s="1">
        <f t="shared" si="3"/>
        <v>-2.5071428571428385</v>
      </c>
      <c r="H26" s="1">
        <f t="shared" si="4"/>
        <v>4.9428571428571502</v>
      </c>
      <c r="I26" s="1">
        <f t="shared" si="5"/>
        <v>1.6428571428571388</v>
      </c>
      <c r="J26" s="1">
        <f t="shared" si="6"/>
        <v>-0.26714285714285779</v>
      </c>
      <c r="K26" s="1">
        <f t="shared" si="7"/>
        <v>-5.6971428571428362</v>
      </c>
      <c r="L26" s="1">
        <f t="shared" si="8"/>
        <v>-1.9071428571428442</v>
      </c>
      <c r="M26" s="1">
        <f t="shared" si="9"/>
        <v>-0.97714285714283733</v>
      </c>
      <c r="N26" s="1">
        <f t="shared" si="10"/>
        <v>1.3128571428571547</v>
      </c>
      <c r="O26" s="1">
        <f t="shared" si="11"/>
        <v>3.9028571428571581</v>
      </c>
      <c r="P26" s="1">
        <f t="shared" si="12"/>
        <v>6.1728571428571399</v>
      </c>
      <c r="Q26" s="1">
        <f t="shared" si="13"/>
        <v>6.7928571428571445</v>
      </c>
      <c r="R26" s="1">
        <f t="shared" si="14"/>
        <v>9.9628571428571604</v>
      </c>
      <c r="S26" s="1"/>
    </row>
    <row r="27" spans="1:35" x14ac:dyDescent="0.25">
      <c r="A27" s="17" vm="49">
        <v>45853</v>
      </c>
      <c r="B27" vm="50">
        <v>234.96</v>
      </c>
      <c r="C27" s="17" t="str">
        <f t="shared" si="0"/>
        <v>Tuesday</v>
      </c>
      <c r="D27" s="17"/>
      <c r="E27" s="1">
        <f t="shared" si="1"/>
        <v>-9.9285714285714164</v>
      </c>
      <c r="F27" s="1">
        <f t="shared" si="2"/>
        <v>-3.588571428571413</v>
      </c>
      <c r="G27" s="1">
        <f t="shared" si="3"/>
        <v>3.8614285714285757</v>
      </c>
      <c r="H27" s="1">
        <f t="shared" si="4"/>
        <v>0.56142857142856428</v>
      </c>
      <c r="I27" s="1">
        <f t="shared" si="5"/>
        <v>-1.3485714285714323</v>
      </c>
      <c r="J27" s="1">
        <f t="shared" si="6"/>
        <v>-6.7785714285714107</v>
      </c>
      <c r="K27" s="1">
        <f t="shared" si="7"/>
        <v>-2.9885714285714187</v>
      </c>
      <c r="L27" s="1">
        <f t="shared" si="8"/>
        <v>-2.0585714285714118</v>
      </c>
      <c r="M27" s="1">
        <f t="shared" si="9"/>
        <v>0.2314285714285802</v>
      </c>
      <c r="N27" s="1">
        <f t="shared" si="10"/>
        <v>2.8214285714285836</v>
      </c>
      <c r="O27" s="1">
        <f t="shared" si="11"/>
        <v>5.0914285714285654</v>
      </c>
      <c r="P27" s="1">
        <f t="shared" si="12"/>
        <v>5.71142857142857</v>
      </c>
      <c r="Q27" s="1">
        <f t="shared" si="13"/>
        <v>8.8814285714285859</v>
      </c>
      <c r="R27" s="1">
        <f t="shared" si="14"/>
        <v>-0.46857142857143685</v>
      </c>
      <c r="S27" s="1"/>
    </row>
    <row r="28" spans="1:35" x14ac:dyDescent="0.25">
      <c r="A28" s="17" vm="51">
        <v>45854</v>
      </c>
      <c r="B28" vm="52">
        <v>241.3</v>
      </c>
      <c r="C28" s="17" t="str">
        <f t="shared" si="0"/>
        <v>Wednesday</v>
      </c>
      <c r="D28" s="17"/>
      <c r="E28" s="1">
        <f t="shared" si="1"/>
        <v>-4.8435714285714369</v>
      </c>
      <c r="F28" s="1">
        <f t="shared" si="2"/>
        <v>2.6064285714285518</v>
      </c>
      <c r="G28" s="1">
        <f t="shared" si="3"/>
        <v>-0.69357142857145959</v>
      </c>
      <c r="H28" s="1">
        <f t="shared" si="4"/>
        <v>-2.6035714285714562</v>
      </c>
      <c r="I28" s="1">
        <f t="shared" si="5"/>
        <v>-8.0335714285714346</v>
      </c>
      <c r="J28" s="1">
        <f t="shared" si="6"/>
        <v>-4.2435714285714425</v>
      </c>
      <c r="K28" s="1">
        <f t="shared" si="7"/>
        <v>-3.3135714285714357</v>
      </c>
      <c r="L28" s="1">
        <f t="shared" si="8"/>
        <v>-1.0235714285714437</v>
      </c>
      <c r="M28" s="1">
        <f t="shared" si="9"/>
        <v>1.5664285714285597</v>
      </c>
      <c r="N28" s="1">
        <f t="shared" si="10"/>
        <v>3.8364285714285415</v>
      </c>
      <c r="O28" s="1">
        <f t="shared" si="11"/>
        <v>4.4564285714285461</v>
      </c>
      <c r="P28" s="1">
        <f t="shared" si="12"/>
        <v>7.626428571428562</v>
      </c>
      <c r="Q28" s="1">
        <f t="shared" si="13"/>
        <v>-1.7235714285714607</v>
      </c>
      <c r="R28" s="1">
        <f t="shared" si="14"/>
        <v>6.3864285714285529</v>
      </c>
      <c r="S28" s="1"/>
    </row>
    <row r="29" spans="1:35" x14ac:dyDescent="0.25">
      <c r="A29" s="17" vm="53">
        <v>45855</v>
      </c>
      <c r="B29" vm="54">
        <v>248.75</v>
      </c>
      <c r="C29" s="17" t="str">
        <f t="shared" si="0"/>
        <v>Thursday</v>
      </c>
      <c r="D29" s="17"/>
      <c r="E29" s="1">
        <f t="shared" si="1"/>
        <v>1.5799999999999841</v>
      </c>
      <c r="F29" s="1">
        <f t="shared" si="2"/>
        <v>-1.7200000000000273</v>
      </c>
      <c r="G29" s="1">
        <f t="shared" si="3"/>
        <v>-3.6300000000000239</v>
      </c>
      <c r="H29" s="1">
        <f t="shared" si="4"/>
        <v>-9.0600000000000023</v>
      </c>
      <c r="I29" s="1">
        <f t="shared" si="5"/>
        <v>-5.2700000000000102</v>
      </c>
      <c r="J29" s="1">
        <f t="shared" si="6"/>
        <v>-4.3400000000000034</v>
      </c>
      <c r="K29" s="1">
        <f t="shared" si="7"/>
        <v>-2.0500000000000114</v>
      </c>
      <c r="L29" s="1">
        <f t="shared" si="8"/>
        <v>0.53999999999999204</v>
      </c>
      <c r="M29" s="1">
        <f t="shared" si="9"/>
        <v>2.8099999999999739</v>
      </c>
      <c r="N29" s="1">
        <f t="shared" si="10"/>
        <v>3.4299999999999784</v>
      </c>
      <c r="O29" s="1">
        <f t="shared" si="11"/>
        <v>6.5999999999999943</v>
      </c>
      <c r="P29" s="1">
        <f t="shared" si="12"/>
        <v>-2.7500000000000284</v>
      </c>
      <c r="Q29" s="1">
        <f t="shared" si="13"/>
        <v>5.3599999999999852</v>
      </c>
      <c r="R29" s="1">
        <f t="shared" si="14"/>
        <v>8.4999999999999716</v>
      </c>
      <c r="S29" s="1"/>
    </row>
    <row r="30" spans="1:35" x14ac:dyDescent="0.25">
      <c r="A30" s="17" vm="55">
        <v>45856</v>
      </c>
      <c r="B30" vm="56">
        <v>245.45</v>
      </c>
      <c r="C30" s="17" t="str">
        <f t="shared" si="0"/>
        <v>Friday</v>
      </c>
      <c r="D30" s="17"/>
      <c r="E30" s="1">
        <f t="shared" si="1"/>
        <v>-2.2685714285714482</v>
      </c>
      <c r="F30" s="1">
        <f t="shared" si="2"/>
        <v>-4.1785714285714448</v>
      </c>
      <c r="G30" s="1">
        <f t="shared" si="3"/>
        <v>-9.6085714285714232</v>
      </c>
      <c r="H30" s="1">
        <f t="shared" si="4"/>
        <v>-5.8185714285714312</v>
      </c>
      <c r="I30" s="1">
        <f t="shared" si="5"/>
        <v>-4.8885714285714243</v>
      </c>
      <c r="J30" s="1">
        <f t="shared" si="6"/>
        <v>-2.5985714285714323</v>
      </c>
      <c r="K30" s="1">
        <f t="shared" si="7"/>
        <v>-8.5714285714288962E-3</v>
      </c>
      <c r="L30" s="1">
        <f t="shared" si="8"/>
        <v>2.2614285714285529</v>
      </c>
      <c r="M30" s="1">
        <f t="shared" si="9"/>
        <v>2.8814285714285575</v>
      </c>
      <c r="N30" s="1">
        <f t="shared" si="10"/>
        <v>6.0514285714285734</v>
      </c>
      <c r="O30" s="1">
        <f t="shared" si="11"/>
        <v>-3.2985714285714494</v>
      </c>
      <c r="P30" s="1">
        <f t="shared" si="12"/>
        <v>4.8114285714285643</v>
      </c>
      <c r="Q30" s="1">
        <f t="shared" si="13"/>
        <v>7.9514285714285506</v>
      </c>
      <c r="R30" s="1">
        <f t="shared" si="14"/>
        <v>8.71142857142857</v>
      </c>
      <c r="S30" s="1"/>
    </row>
    <row r="31" spans="1:35" x14ac:dyDescent="0.25">
      <c r="A31" s="17" vm="57">
        <v>45859</v>
      </c>
      <c r="B31" vm="58">
        <v>243.54</v>
      </c>
      <c r="C31" s="17" t="str">
        <f t="shared" si="0"/>
        <v>Monday</v>
      </c>
      <c r="D31" s="17"/>
      <c r="E31" s="1">
        <f t="shared" si="1"/>
        <v>-4.460000000000008</v>
      </c>
      <c r="F31" s="1">
        <f t="shared" si="2"/>
        <v>-9.8899999999999864</v>
      </c>
      <c r="G31" s="1">
        <f t="shared" si="3"/>
        <v>-6.0999999999999943</v>
      </c>
      <c r="H31" s="1">
        <f t="shared" si="4"/>
        <v>-5.1699999999999875</v>
      </c>
      <c r="I31" s="1">
        <f t="shared" si="5"/>
        <v>-2.8799999999999955</v>
      </c>
      <c r="J31" s="1">
        <f t="shared" si="6"/>
        <v>-0.28999999999999204</v>
      </c>
      <c r="K31" s="1">
        <f t="shared" si="7"/>
        <v>1.9799999999999898</v>
      </c>
      <c r="L31" s="1">
        <f t="shared" si="8"/>
        <v>2.5999999999999943</v>
      </c>
      <c r="M31" s="1">
        <f t="shared" si="9"/>
        <v>5.7700000000000102</v>
      </c>
      <c r="N31" s="1">
        <f t="shared" si="10"/>
        <v>-3.5800000000000125</v>
      </c>
      <c r="O31" s="1">
        <f t="shared" si="11"/>
        <v>4.5300000000000011</v>
      </c>
      <c r="P31" s="1">
        <f t="shared" si="12"/>
        <v>7.6699999999999875</v>
      </c>
      <c r="Q31" s="1">
        <f t="shared" si="13"/>
        <v>8.4300000000000068</v>
      </c>
      <c r="R31" s="1">
        <f t="shared" si="14"/>
        <v>1.3899999999999864</v>
      </c>
      <c r="S31" s="1"/>
    </row>
    <row r="32" spans="1:35" x14ac:dyDescent="0.25">
      <c r="A32" s="17" vm="59">
        <v>45860</v>
      </c>
      <c r="B32" vm="60">
        <v>238.11</v>
      </c>
      <c r="C32" s="17" t="str">
        <f t="shared" si="0"/>
        <v>Tuesday</v>
      </c>
      <c r="D32" s="17"/>
      <c r="E32" s="1">
        <f t="shared" si="1"/>
        <v>-10.35499999999999</v>
      </c>
      <c r="F32" s="1">
        <f t="shared" si="2"/>
        <v>-6.5649999999999977</v>
      </c>
      <c r="G32" s="1">
        <f t="shared" si="3"/>
        <v>-5.6349999999999909</v>
      </c>
      <c r="H32" s="1">
        <f t="shared" si="4"/>
        <v>-3.3449999999999989</v>
      </c>
      <c r="I32" s="1">
        <f t="shared" si="5"/>
        <v>-0.75499999999999545</v>
      </c>
      <c r="J32" s="1">
        <f t="shared" si="6"/>
        <v>1.5149999999999864</v>
      </c>
      <c r="K32" s="1">
        <f t="shared" si="7"/>
        <v>2.1349999999999909</v>
      </c>
      <c r="L32" s="1">
        <f t="shared" si="8"/>
        <v>5.3050000000000068</v>
      </c>
      <c r="M32" s="1">
        <f t="shared" si="9"/>
        <v>-4.0450000000000159</v>
      </c>
      <c r="N32" s="1">
        <f t="shared" si="10"/>
        <v>4.0649999999999977</v>
      </c>
      <c r="O32" s="1">
        <f t="shared" si="11"/>
        <v>7.2049999999999841</v>
      </c>
      <c r="P32" s="1">
        <f t="shared" si="12"/>
        <v>7.9650000000000034</v>
      </c>
      <c r="Q32" s="1">
        <f t="shared" si="13"/>
        <v>0.92499999999998295</v>
      </c>
      <c r="R32" s="1">
        <f t="shared" si="14"/>
        <v>1.585000000000008</v>
      </c>
      <c r="S32" s="1"/>
    </row>
    <row r="33" spans="1:20" x14ac:dyDescent="0.25">
      <c r="A33" s="17" vm="61">
        <v>45861</v>
      </c>
      <c r="B33" vm="62">
        <v>241.9</v>
      </c>
      <c r="C33" s="17" t="str">
        <f t="shared" si="0"/>
        <v>Wednesday</v>
      </c>
      <c r="D33" s="1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20" x14ac:dyDescent="0.25">
      <c r="A34" s="17" vm="63">
        <v>45862</v>
      </c>
      <c r="B34" vm="64">
        <v>242.83</v>
      </c>
      <c r="C34" s="17" t="str">
        <f t="shared" si="0"/>
        <v>Thursday</v>
      </c>
      <c r="D34" s="17"/>
    </row>
    <row r="35" spans="1:20" x14ac:dyDescent="0.25">
      <c r="A35" s="17" vm="65">
        <v>45863</v>
      </c>
      <c r="B35" vm="66">
        <v>245.12</v>
      </c>
      <c r="C35" s="17" t="str">
        <f t="shared" si="0"/>
        <v>Friday</v>
      </c>
      <c r="D35" s="17"/>
    </row>
    <row r="36" spans="1:20" x14ac:dyDescent="0.25">
      <c r="A36" s="17" vm="67">
        <v>45866</v>
      </c>
      <c r="B36" vm="68">
        <v>247.71</v>
      </c>
      <c r="C36" s="17" t="str">
        <f t="shared" si="0"/>
        <v>Monday</v>
      </c>
      <c r="D36" s="17"/>
      <c r="E36" t="s">
        <v>57</v>
      </c>
      <c r="F36">
        <v>14</v>
      </c>
    </row>
    <row r="37" spans="1:20" x14ac:dyDescent="0.25">
      <c r="A37" s="17" vm="69">
        <v>45867</v>
      </c>
      <c r="B37" vm="70">
        <v>249.98</v>
      </c>
      <c r="C37" s="17" t="str">
        <f t="shared" si="0"/>
        <v>Tuesday</v>
      </c>
      <c r="D37" s="17"/>
      <c r="E37" t="s">
        <v>58</v>
      </c>
      <c r="F37">
        <v>43</v>
      </c>
    </row>
    <row r="38" spans="1:20" x14ac:dyDescent="0.25">
      <c r="A38" s="17" vm="71">
        <v>45868</v>
      </c>
      <c r="B38" vm="72">
        <v>250.6</v>
      </c>
      <c r="C38" s="17" t="str">
        <f t="shared" si="0"/>
        <v>Wednesday</v>
      </c>
      <c r="D38" s="17"/>
      <c r="E38" t="s">
        <v>59</v>
      </c>
      <c r="F38">
        <f>F37-F36+1</f>
        <v>30</v>
      </c>
    </row>
    <row r="39" spans="1:20" x14ac:dyDescent="0.25">
      <c r="A39" s="17" vm="73">
        <v>45869</v>
      </c>
      <c r="B39" vm="74">
        <v>253.77</v>
      </c>
      <c r="C39" s="17" t="str">
        <f t="shared" si="0"/>
        <v>Thursday</v>
      </c>
      <c r="D39" s="17"/>
    </row>
    <row r="40" spans="1:20" x14ac:dyDescent="0.25">
      <c r="A40" s="17" vm="75">
        <v>45870</v>
      </c>
      <c r="B40" vm="76">
        <v>244.42</v>
      </c>
      <c r="C40" s="17" t="str">
        <f t="shared" si="0"/>
        <v>Friday</v>
      </c>
      <c r="D40" s="17"/>
    </row>
    <row r="41" spans="1:20" x14ac:dyDescent="0.25">
      <c r="A41" s="17" vm="77">
        <v>45873</v>
      </c>
      <c r="B41" vm="78">
        <v>252.53</v>
      </c>
      <c r="C41" s="17" t="str">
        <f t="shared" si="0"/>
        <v>Monday</v>
      </c>
      <c r="D41" s="17"/>
    </row>
    <row r="42" spans="1:20" x14ac:dyDescent="0.25">
      <c r="A42" s="17" vm="79">
        <v>45874</v>
      </c>
      <c r="B42" vm="80">
        <v>255.67</v>
      </c>
      <c r="C42" s="17" t="str">
        <f t="shared" si="0"/>
        <v>Tuesday</v>
      </c>
      <c r="D42" s="17"/>
    </row>
    <row r="43" spans="1:20" x14ac:dyDescent="0.25">
      <c r="A43" s="17" vm="81">
        <v>45875</v>
      </c>
      <c r="B43" vm="82">
        <v>256.43</v>
      </c>
      <c r="C43" s="17" t="str">
        <f t="shared" si="0"/>
        <v>Wednesday</v>
      </c>
      <c r="D43" s="17"/>
    </row>
    <row r="44" spans="1:20" x14ac:dyDescent="0.25">
      <c r="A44" s="17" vm="83">
        <v>45876</v>
      </c>
      <c r="B44" vm="84">
        <v>249.39</v>
      </c>
      <c r="C44" s="17" t="str">
        <f t="shared" si="0"/>
        <v>Thursday</v>
      </c>
      <c r="D44" s="17"/>
    </row>
    <row r="45" spans="1:20" x14ac:dyDescent="0.25">
      <c r="A45" s="17" vm="85">
        <v>45877</v>
      </c>
      <c r="B45" vm="86">
        <v>250.05</v>
      </c>
      <c r="C45" s="17" t="str">
        <f t="shared" si="0"/>
        <v>Friday</v>
      </c>
      <c r="D45" s="17"/>
    </row>
    <row r="46" spans="1:20" x14ac:dyDescent="0.25">
      <c r="A46" s="17"/>
      <c r="C46" s="17"/>
      <c r="D46" s="17" t="s">
        <v>56</v>
      </c>
      <c r="E46" t="s">
        <v>55</v>
      </c>
      <c r="G46" t="s">
        <v>60</v>
      </c>
      <c r="T46" t="s">
        <v>61</v>
      </c>
    </row>
    <row r="47" spans="1:20" x14ac:dyDescent="0.25">
      <c r="D47" s="6">
        <v>0</v>
      </c>
      <c r="E47" cm="1" vm="2">
        <f t="array" ref="E47:E76">$B3:$B32</f>
        <v>177.15</v>
      </c>
      <c r="F47" cm="1" vm="4">
        <f t="array" ref="F47:F76">$B4:$B33</f>
        <v>177.48</v>
      </c>
      <c r="G47" cm="1" vm="6">
        <f t="array" ref="G47:G76">$B5:$B34</f>
        <v>176.38</v>
      </c>
      <c r="H47" cm="1" vm="8">
        <f t="array" ref="H47:H76">$B6:$B35</f>
        <v>199.86</v>
      </c>
      <c r="I47" cm="1" vm="10">
        <f t="array" ref="I47:I76">$B7:$B36</f>
        <v>215.22</v>
      </c>
      <c r="J47" cm="1" vm="12">
        <f t="array" ref="J47:J76">$B8:$B37</f>
        <v>211.1</v>
      </c>
      <c r="K47" cm="1" vm="14">
        <f t="array" ref="K47:K76">$B9:$B38</f>
        <v>208.18</v>
      </c>
      <c r="L47" cm="1" vm="16">
        <f t="array" ref="L47:L76">$B10:$B39</f>
        <v>210.87</v>
      </c>
      <c r="M47" cm="1" vm="18">
        <f t="array" ref="M47:M76">$B11:$B40</f>
        <v>205.17</v>
      </c>
      <c r="N47" cm="1" vm="20">
        <f t="array" ref="N47:N76">$B12:$B41</f>
        <v>207.04</v>
      </c>
      <c r="O47" cm="1" vm="22">
        <f t="array" ref="O47:O76">$B13:$B42</f>
        <v>215.27</v>
      </c>
      <c r="P47" cm="1" vm="24">
        <f t="array" ref="P47:P76">$B14:$B43</f>
        <v>210.72</v>
      </c>
      <c r="Q47" cm="1" vm="26">
        <f t="array" ref="Q47:Q76">$B15:$B44</f>
        <v>212.82</v>
      </c>
      <c r="R47" cm="1" vm="28">
        <f t="array" ref="R47:R76">$B16:$B45</f>
        <v>210.24</v>
      </c>
      <c r="T47" s="1">
        <f>AVERAGE(E47:R47)</f>
        <v>202.67857142857142</v>
      </c>
    </row>
    <row r="48" spans="1:20" x14ac:dyDescent="0.25">
      <c r="D48" s="6">
        <v>1</v>
      </c>
      <c r="E48" vm="4">
        <v>177.48</v>
      </c>
      <c r="F48" vm="6">
        <v>176.38</v>
      </c>
      <c r="G48" vm="8">
        <v>199.86</v>
      </c>
      <c r="H48" vm="10">
        <v>215.22</v>
      </c>
      <c r="I48" vm="12">
        <v>211.1</v>
      </c>
      <c r="J48" vm="14">
        <v>208.18</v>
      </c>
      <c r="K48" vm="16">
        <v>210.87</v>
      </c>
      <c r="L48" vm="18">
        <v>205.17</v>
      </c>
      <c r="M48" vm="20">
        <v>207.04</v>
      </c>
      <c r="N48" vm="22">
        <v>215.27</v>
      </c>
      <c r="O48" vm="24">
        <v>210.72</v>
      </c>
      <c r="P48" vm="26">
        <v>212.82</v>
      </c>
      <c r="Q48" vm="28">
        <v>210.24</v>
      </c>
      <c r="R48" vm="30">
        <v>218.63</v>
      </c>
      <c r="T48" s="1">
        <f t="shared" ref="T48:T76" si="15">AVERAGE(E48:R48)</f>
        <v>205.64142857142861</v>
      </c>
    </row>
    <row r="49" spans="4:20" x14ac:dyDescent="0.25">
      <c r="D49" s="6">
        <v>2</v>
      </c>
      <c r="E49" vm="6">
        <v>176.38</v>
      </c>
      <c r="F49" vm="8">
        <v>199.86</v>
      </c>
      <c r="G49" vm="10">
        <v>215.22</v>
      </c>
      <c r="H49" vm="12">
        <v>211.1</v>
      </c>
      <c r="I49" vm="14">
        <v>208.18</v>
      </c>
      <c r="J49" vm="16">
        <v>210.87</v>
      </c>
      <c r="K49" vm="18">
        <v>205.17</v>
      </c>
      <c r="L49" vm="20">
        <v>207.04</v>
      </c>
      <c r="M49" vm="22">
        <v>215.27</v>
      </c>
      <c r="N49" vm="24">
        <v>210.72</v>
      </c>
      <c r="O49" vm="26">
        <v>212.82</v>
      </c>
      <c r="P49" vm="28">
        <v>210.24</v>
      </c>
      <c r="Q49" vm="30">
        <v>218.63</v>
      </c>
      <c r="R49" vm="32">
        <v>218.96</v>
      </c>
      <c r="T49" s="1">
        <f t="shared" si="15"/>
        <v>208.60428571428571</v>
      </c>
    </row>
    <row r="50" spans="4:20" x14ac:dyDescent="0.25">
      <c r="D50" s="6">
        <v>3</v>
      </c>
      <c r="E50" vm="8">
        <v>199.86</v>
      </c>
      <c r="F50" vm="10">
        <v>215.22</v>
      </c>
      <c r="G50" vm="12">
        <v>211.1</v>
      </c>
      <c r="H50" vm="14">
        <v>208.18</v>
      </c>
      <c r="I50" vm="16">
        <v>210.87</v>
      </c>
      <c r="J50" vm="18">
        <v>205.17</v>
      </c>
      <c r="K50" vm="20">
        <v>207.04</v>
      </c>
      <c r="L50" vm="22">
        <v>215.27</v>
      </c>
      <c r="M50" vm="24">
        <v>210.72</v>
      </c>
      <c r="N50" vm="26">
        <v>212.82</v>
      </c>
      <c r="O50" vm="28">
        <v>210.24</v>
      </c>
      <c r="P50" vm="30">
        <v>218.63</v>
      </c>
      <c r="Q50" vm="32">
        <v>218.96</v>
      </c>
      <c r="R50" vm="34">
        <v>229.98</v>
      </c>
      <c r="T50" s="1">
        <f t="shared" si="15"/>
        <v>212.43285714285713</v>
      </c>
    </row>
    <row r="51" spans="4:20" x14ac:dyDescent="0.25">
      <c r="D51" s="6">
        <v>4</v>
      </c>
      <c r="E51" vm="10">
        <v>215.22</v>
      </c>
      <c r="F51" vm="12">
        <v>211.1</v>
      </c>
      <c r="G51" vm="14">
        <v>208.18</v>
      </c>
      <c r="H51" vm="16">
        <v>210.87</v>
      </c>
      <c r="I51" vm="18">
        <v>205.17</v>
      </c>
      <c r="J51" vm="20">
        <v>207.04</v>
      </c>
      <c r="K51" vm="22">
        <v>215.27</v>
      </c>
      <c r="L51" vm="24">
        <v>210.72</v>
      </c>
      <c r="M51" vm="26">
        <v>212.82</v>
      </c>
      <c r="N51" vm="28">
        <v>210.24</v>
      </c>
      <c r="O51" vm="30">
        <v>218.63</v>
      </c>
      <c r="P51" vm="32">
        <v>218.96</v>
      </c>
      <c r="Q51" vm="34">
        <v>229.98</v>
      </c>
      <c r="R51" vm="36">
        <v>237.32</v>
      </c>
      <c r="T51" s="1">
        <f t="shared" si="15"/>
        <v>215.10857142857145</v>
      </c>
    </row>
    <row r="52" spans="4:20" x14ac:dyDescent="0.25">
      <c r="D52" s="6">
        <v>5</v>
      </c>
      <c r="E52" vm="12">
        <v>211.1</v>
      </c>
      <c r="F52" vm="14">
        <v>208.18</v>
      </c>
      <c r="G52" vm="16">
        <v>210.87</v>
      </c>
      <c r="H52" vm="18">
        <v>205.17</v>
      </c>
      <c r="I52" vm="20">
        <v>207.04</v>
      </c>
      <c r="J52" vm="22">
        <v>215.27</v>
      </c>
      <c r="K52" vm="24">
        <v>210.72</v>
      </c>
      <c r="L52" vm="26">
        <v>212.82</v>
      </c>
      <c r="M52" vm="28">
        <v>210.24</v>
      </c>
      <c r="N52" vm="30">
        <v>218.63</v>
      </c>
      <c r="O52" vm="32">
        <v>218.96</v>
      </c>
      <c r="P52" vm="34">
        <v>229.98</v>
      </c>
      <c r="Q52" vm="36">
        <v>237.32</v>
      </c>
      <c r="R52" vm="38">
        <v>232.26</v>
      </c>
      <c r="T52" s="1">
        <f t="shared" si="15"/>
        <v>216.32571428571433</v>
      </c>
    </row>
    <row r="53" spans="4:20" x14ac:dyDescent="0.25">
      <c r="D53" s="6">
        <v>6</v>
      </c>
      <c r="E53" vm="14">
        <v>208.18</v>
      </c>
      <c r="F53" vm="16">
        <v>210.87</v>
      </c>
      <c r="G53" vm="18">
        <v>205.17</v>
      </c>
      <c r="H53" vm="20">
        <v>207.04</v>
      </c>
      <c r="I53" vm="22">
        <v>215.27</v>
      </c>
      <c r="J53" vm="24">
        <v>210.72</v>
      </c>
      <c r="K53" vm="26">
        <v>212.82</v>
      </c>
      <c r="L53" vm="28">
        <v>210.24</v>
      </c>
      <c r="M53" vm="30">
        <v>218.63</v>
      </c>
      <c r="N53" vm="32">
        <v>218.96</v>
      </c>
      <c r="O53" vm="34">
        <v>229.98</v>
      </c>
      <c r="P53" vm="36">
        <v>237.32</v>
      </c>
      <c r="Q53" vm="38">
        <v>232.26</v>
      </c>
      <c r="R53" vm="40">
        <v>234.5</v>
      </c>
      <c r="T53" s="1">
        <f t="shared" si="15"/>
        <v>217.99714285714285</v>
      </c>
    </row>
    <row r="54" spans="4:20" x14ac:dyDescent="0.25">
      <c r="D54" s="6">
        <v>7</v>
      </c>
      <c r="E54" vm="16">
        <v>210.87</v>
      </c>
      <c r="F54" vm="18">
        <v>205.17</v>
      </c>
      <c r="G54" vm="20">
        <v>207.04</v>
      </c>
      <c r="H54" vm="22">
        <v>215.27</v>
      </c>
      <c r="I54" vm="24">
        <v>210.72</v>
      </c>
      <c r="J54" vm="26">
        <v>212.82</v>
      </c>
      <c r="K54" vm="28">
        <v>210.24</v>
      </c>
      <c r="L54" vm="30">
        <v>218.63</v>
      </c>
      <c r="M54" vm="32">
        <v>218.96</v>
      </c>
      <c r="N54" vm="34">
        <v>229.98</v>
      </c>
      <c r="O54" vm="36">
        <v>237.32</v>
      </c>
      <c r="P54" vm="38">
        <v>232.26</v>
      </c>
      <c r="Q54" vm="40">
        <v>234.5</v>
      </c>
      <c r="R54" vm="42">
        <v>235.81</v>
      </c>
      <c r="T54" s="1">
        <f t="shared" si="15"/>
        <v>219.97071428571425</v>
      </c>
    </row>
    <row r="55" spans="4:20" x14ac:dyDescent="0.25">
      <c r="D55" s="6">
        <v>8</v>
      </c>
      <c r="E55" vm="18">
        <v>205.17</v>
      </c>
      <c r="F55" vm="20">
        <v>207.04</v>
      </c>
      <c r="G55" vm="22">
        <v>215.27</v>
      </c>
      <c r="H55" vm="24">
        <v>210.72</v>
      </c>
      <c r="I55" vm="26">
        <v>212.82</v>
      </c>
      <c r="J55" vm="28">
        <v>210.24</v>
      </c>
      <c r="K55" vm="30">
        <v>218.63</v>
      </c>
      <c r="L55" vm="32">
        <v>218.96</v>
      </c>
      <c r="M55" vm="34">
        <v>229.98</v>
      </c>
      <c r="N55" vm="36">
        <v>237.32</v>
      </c>
      <c r="O55" vm="38">
        <v>232.26</v>
      </c>
      <c r="P55" vm="40">
        <v>234.5</v>
      </c>
      <c r="Q55" vm="42">
        <v>235.81</v>
      </c>
      <c r="R55" vm="44">
        <v>235</v>
      </c>
      <c r="T55" s="1">
        <f t="shared" si="15"/>
        <v>221.69428571428571</v>
      </c>
    </row>
    <row r="56" spans="4:20" x14ac:dyDescent="0.25">
      <c r="D56" s="6">
        <v>9</v>
      </c>
      <c r="E56" vm="20">
        <v>207.04</v>
      </c>
      <c r="F56" vm="22">
        <v>215.27</v>
      </c>
      <c r="G56" vm="24">
        <v>210.72</v>
      </c>
      <c r="H56" vm="26">
        <v>212.82</v>
      </c>
      <c r="I56" vm="28">
        <v>210.24</v>
      </c>
      <c r="J56" vm="30">
        <v>218.63</v>
      </c>
      <c r="K56" vm="32">
        <v>218.96</v>
      </c>
      <c r="L56" vm="34">
        <v>229.98</v>
      </c>
      <c r="M56" vm="36">
        <v>237.32</v>
      </c>
      <c r="N56" vm="38">
        <v>232.26</v>
      </c>
      <c r="O56" vm="40">
        <v>234.5</v>
      </c>
      <c r="P56" vm="42">
        <v>235.81</v>
      </c>
      <c r="Q56" vm="44">
        <v>235</v>
      </c>
      <c r="R56" vm="46">
        <v>230.56</v>
      </c>
      <c r="T56" s="1">
        <f t="shared" si="15"/>
        <v>223.50785714285712</v>
      </c>
    </row>
    <row r="57" spans="4:20" x14ac:dyDescent="0.25">
      <c r="D57" s="6">
        <v>10</v>
      </c>
      <c r="E57" vm="22">
        <v>215.27</v>
      </c>
      <c r="F57" vm="24">
        <v>210.72</v>
      </c>
      <c r="G57" vm="26">
        <v>212.82</v>
      </c>
      <c r="H57" vm="28">
        <v>210.24</v>
      </c>
      <c r="I57" vm="30">
        <v>218.63</v>
      </c>
      <c r="J57" vm="32">
        <v>218.96</v>
      </c>
      <c r="K57" vm="34">
        <v>229.98</v>
      </c>
      <c r="L57" vm="36">
        <v>237.32</v>
      </c>
      <c r="M57" vm="38">
        <v>232.26</v>
      </c>
      <c r="N57" vm="40">
        <v>234.5</v>
      </c>
      <c r="O57" vm="42">
        <v>235.81</v>
      </c>
      <c r="P57" vm="44">
        <v>235</v>
      </c>
      <c r="Q57" vm="46">
        <v>230.56</v>
      </c>
      <c r="R57" vm="48">
        <v>229.28</v>
      </c>
      <c r="T57" s="1">
        <f t="shared" si="15"/>
        <v>225.09642857142856</v>
      </c>
    </row>
    <row r="58" spans="4:20" x14ac:dyDescent="0.25">
      <c r="D58" s="6">
        <v>11</v>
      </c>
      <c r="E58" vm="24">
        <v>210.72</v>
      </c>
      <c r="F58" vm="26">
        <v>212.82</v>
      </c>
      <c r="G58" vm="28">
        <v>210.24</v>
      </c>
      <c r="H58" vm="30">
        <v>218.63</v>
      </c>
      <c r="I58" vm="32">
        <v>218.96</v>
      </c>
      <c r="J58" vm="34">
        <v>229.98</v>
      </c>
      <c r="K58" vm="36">
        <v>237.32</v>
      </c>
      <c r="L58" vm="38">
        <v>232.26</v>
      </c>
      <c r="M58" vm="40">
        <v>234.5</v>
      </c>
      <c r="N58" vm="42">
        <v>235.81</v>
      </c>
      <c r="O58" vm="44">
        <v>235</v>
      </c>
      <c r="P58" vm="46">
        <v>230.56</v>
      </c>
      <c r="Q58" vm="48">
        <v>229.28</v>
      </c>
      <c r="R58" vm="50">
        <v>234.96</v>
      </c>
      <c r="T58" s="1">
        <f t="shared" si="15"/>
        <v>226.50285714285715</v>
      </c>
    </row>
    <row r="59" spans="4:20" x14ac:dyDescent="0.25">
      <c r="D59" s="6">
        <v>12</v>
      </c>
      <c r="E59" vm="26">
        <v>212.82</v>
      </c>
      <c r="F59" vm="28">
        <v>210.24</v>
      </c>
      <c r="G59" vm="30">
        <v>218.63</v>
      </c>
      <c r="H59" vm="32">
        <v>218.96</v>
      </c>
      <c r="I59" vm="34">
        <v>229.98</v>
      </c>
      <c r="J59" vm="36">
        <v>237.32</v>
      </c>
      <c r="K59" vm="38">
        <v>232.26</v>
      </c>
      <c r="L59" vm="40">
        <v>234.5</v>
      </c>
      <c r="M59" vm="42">
        <v>235.81</v>
      </c>
      <c r="N59" vm="44">
        <v>235</v>
      </c>
      <c r="O59" vm="46">
        <v>230.56</v>
      </c>
      <c r="P59" vm="48">
        <v>229.28</v>
      </c>
      <c r="Q59" vm="50">
        <v>234.96</v>
      </c>
      <c r="R59" vm="52">
        <v>241.3</v>
      </c>
      <c r="T59" s="1">
        <f t="shared" si="15"/>
        <v>228.68714285714287</v>
      </c>
    </row>
    <row r="60" spans="4:20" x14ac:dyDescent="0.25">
      <c r="D60" s="6">
        <v>13</v>
      </c>
      <c r="E60" vm="28">
        <v>210.24</v>
      </c>
      <c r="F60" vm="30">
        <v>218.63</v>
      </c>
      <c r="G60" vm="32">
        <v>218.96</v>
      </c>
      <c r="H60" vm="34">
        <v>229.98</v>
      </c>
      <c r="I60" vm="36">
        <v>237.32</v>
      </c>
      <c r="J60" vm="38">
        <v>232.26</v>
      </c>
      <c r="K60" vm="40">
        <v>234.5</v>
      </c>
      <c r="L60" vm="42">
        <v>235.81</v>
      </c>
      <c r="M60" vm="44">
        <v>235</v>
      </c>
      <c r="N60" vm="46">
        <v>230.56</v>
      </c>
      <c r="O60" vm="48">
        <v>229.28</v>
      </c>
      <c r="P60" vm="50">
        <v>234.96</v>
      </c>
      <c r="Q60" vm="52">
        <v>241.3</v>
      </c>
      <c r="R60" vm="54">
        <v>248.75</v>
      </c>
      <c r="T60" s="1">
        <f t="shared" si="15"/>
        <v>231.25357142857143</v>
      </c>
    </row>
    <row r="61" spans="4:20" x14ac:dyDescent="0.25">
      <c r="D61" s="6">
        <v>14</v>
      </c>
      <c r="E61" vm="30">
        <v>218.63</v>
      </c>
      <c r="F61" vm="32">
        <v>218.96</v>
      </c>
      <c r="G61" vm="34">
        <v>229.98</v>
      </c>
      <c r="H61" vm="36">
        <v>237.32</v>
      </c>
      <c r="I61" vm="38">
        <v>232.26</v>
      </c>
      <c r="J61" vm="40">
        <v>234.5</v>
      </c>
      <c r="K61" vm="42">
        <v>235.81</v>
      </c>
      <c r="L61" vm="44">
        <v>235</v>
      </c>
      <c r="M61" vm="46">
        <v>230.56</v>
      </c>
      <c r="N61" vm="48">
        <v>229.28</v>
      </c>
      <c r="O61" vm="50">
        <v>234.96</v>
      </c>
      <c r="P61" vm="52">
        <v>241.3</v>
      </c>
      <c r="Q61" vm="54">
        <v>248.75</v>
      </c>
      <c r="R61" vm="56">
        <v>245.45</v>
      </c>
      <c r="T61" s="1">
        <f t="shared" si="15"/>
        <v>233.76857142857145</v>
      </c>
    </row>
    <row r="62" spans="4:20" x14ac:dyDescent="0.25">
      <c r="D62" s="6">
        <v>15</v>
      </c>
      <c r="E62" vm="32">
        <v>218.96</v>
      </c>
      <c r="F62" vm="34">
        <v>229.98</v>
      </c>
      <c r="G62" vm="36">
        <v>237.32</v>
      </c>
      <c r="H62" vm="38">
        <v>232.26</v>
      </c>
      <c r="I62" vm="40">
        <v>234.5</v>
      </c>
      <c r="J62" vm="42">
        <v>235.81</v>
      </c>
      <c r="K62" vm="44">
        <v>235</v>
      </c>
      <c r="L62" vm="46">
        <v>230.56</v>
      </c>
      <c r="M62" vm="48">
        <v>229.28</v>
      </c>
      <c r="N62" vm="50">
        <v>234.96</v>
      </c>
      <c r="O62" vm="52">
        <v>241.3</v>
      </c>
      <c r="P62" vm="54">
        <v>248.75</v>
      </c>
      <c r="Q62" vm="56">
        <v>245.45</v>
      </c>
      <c r="R62" vm="58">
        <v>243.54</v>
      </c>
      <c r="T62" s="1">
        <f t="shared" si="15"/>
        <v>235.54785714285714</v>
      </c>
    </row>
    <row r="63" spans="4:20" x14ac:dyDescent="0.25">
      <c r="D63" s="6">
        <v>16</v>
      </c>
      <c r="E63" vm="34">
        <v>229.98</v>
      </c>
      <c r="F63" vm="36">
        <v>237.32</v>
      </c>
      <c r="G63" vm="38">
        <v>232.26</v>
      </c>
      <c r="H63" vm="40">
        <v>234.5</v>
      </c>
      <c r="I63" vm="42">
        <v>235.81</v>
      </c>
      <c r="J63" vm="44">
        <v>235</v>
      </c>
      <c r="K63" vm="46">
        <v>230.56</v>
      </c>
      <c r="L63" vm="48">
        <v>229.28</v>
      </c>
      <c r="M63" vm="50">
        <v>234.96</v>
      </c>
      <c r="N63" vm="52">
        <v>241.3</v>
      </c>
      <c r="O63" vm="54">
        <v>248.75</v>
      </c>
      <c r="P63" vm="56">
        <v>245.45</v>
      </c>
      <c r="Q63" vm="58">
        <v>243.54</v>
      </c>
      <c r="R63" vm="60">
        <v>238.11</v>
      </c>
      <c r="T63" s="1">
        <f t="shared" si="15"/>
        <v>236.91571428571427</v>
      </c>
    </row>
    <row r="64" spans="4:20" x14ac:dyDescent="0.25">
      <c r="D64" s="6">
        <v>17</v>
      </c>
      <c r="E64" vm="36">
        <v>237.32</v>
      </c>
      <c r="F64" vm="38">
        <v>232.26</v>
      </c>
      <c r="G64" vm="40">
        <v>234.5</v>
      </c>
      <c r="H64" vm="42">
        <v>235.81</v>
      </c>
      <c r="I64" vm="44">
        <v>235</v>
      </c>
      <c r="J64" vm="46">
        <v>230.56</v>
      </c>
      <c r="K64" vm="48">
        <v>229.28</v>
      </c>
      <c r="L64" vm="50">
        <v>234.96</v>
      </c>
      <c r="M64" vm="52">
        <v>241.3</v>
      </c>
      <c r="N64" vm="54">
        <v>248.75</v>
      </c>
      <c r="O64" vm="56">
        <v>245.45</v>
      </c>
      <c r="P64" vm="58">
        <v>243.54</v>
      </c>
      <c r="Q64" vm="60">
        <v>238.11</v>
      </c>
      <c r="R64" vm="62">
        <v>241.9</v>
      </c>
      <c r="T64" s="1">
        <f t="shared" si="15"/>
        <v>237.76714285714283</v>
      </c>
    </row>
    <row r="65" spans="4:20" x14ac:dyDescent="0.25">
      <c r="D65" s="6">
        <v>18</v>
      </c>
      <c r="E65" vm="38">
        <v>232.26</v>
      </c>
      <c r="F65" vm="40">
        <v>234.5</v>
      </c>
      <c r="G65" vm="42">
        <v>235.81</v>
      </c>
      <c r="H65" vm="44">
        <v>235</v>
      </c>
      <c r="I65" vm="46">
        <v>230.56</v>
      </c>
      <c r="J65" vm="48">
        <v>229.28</v>
      </c>
      <c r="K65" vm="50">
        <v>234.96</v>
      </c>
      <c r="L65" vm="52">
        <v>241.3</v>
      </c>
      <c r="M65" vm="54">
        <v>248.75</v>
      </c>
      <c r="N65" vm="56">
        <v>245.45</v>
      </c>
      <c r="O65" vm="58">
        <v>243.54</v>
      </c>
      <c r="P65" vm="60">
        <v>238.11</v>
      </c>
      <c r="Q65" vm="62">
        <v>241.9</v>
      </c>
      <c r="R65" vm="64">
        <v>242.83</v>
      </c>
      <c r="T65" s="1">
        <f t="shared" si="15"/>
        <v>238.16071428571428</v>
      </c>
    </row>
    <row r="66" spans="4:20" x14ac:dyDescent="0.25">
      <c r="D66" s="6">
        <v>19</v>
      </c>
      <c r="E66" vm="40">
        <v>234.5</v>
      </c>
      <c r="F66" vm="42">
        <v>235.81</v>
      </c>
      <c r="G66" vm="44">
        <v>235</v>
      </c>
      <c r="H66" vm="46">
        <v>230.56</v>
      </c>
      <c r="I66" vm="48">
        <v>229.28</v>
      </c>
      <c r="J66" vm="50">
        <v>234.96</v>
      </c>
      <c r="K66" vm="52">
        <v>241.3</v>
      </c>
      <c r="L66" vm="54">
        <v>248.75</v>
      </c>
      <c r="M66" vm="56">
        <v>245.45</v>
      </c>
      <c r="N66" vm="58">
        <v>243.54</v>
      </c>
      <c r="O66" vm="60">
        <v>238.11</v>
      </c>
      <c r="P66" vm="62">
        <v>241.9</v>
      </c>
      <c r="Q66" vm="64">
        <v>242.83</v>
      </c>
      <c r="R66" vm="66">
        <v>245.12</v>
      </c>
      <c r="T66" s="1">
        <f t="shared" si="15"/>
        <v>239.0792857142857</v>
      </c>
    </row>
    <row r="67" spans="4:20" x14ac:dyDescent="0.25">
      <c r="D67" s="6">
        <v>20</v>
      </c>
      <c r="E67" vm="42">
        <v>235.81</v>
      </c>
      <c r="F67" vm="44">
        <v>235</v>
      </c>
      <c r="G67" vm="46">
        <v>230.56</v>
      </c>
      <c r="H67" vm="48">
        <v>229.28</v>
      </c>
      <c r="I67" vm="50">
        <v>234.96</v>
      </c>
      <c r="J67" vm="52">
        <v>241.3</v>
      </c>
      <c r="K67" vm="54">
        <v>248.75</v>
      </c>
      <c r="L67" vm="56">
        <v>245.45</v>
      </c>
      <c r="M67" vm="58">
        <v>243.54</v>
      </c>
      <c r="N67" vm="60">
        <v>238.11</v>
      </c>
      <c r="O67" vm="62">
        <v>241.9</v>
      </c>
      <c r="P67" vm="64">
        <v>242.83</v>
      </c>
      <c r="Q67" vm="66">
        <v>245.12</v>
      </c>
      <c r="R67" vm="68">
        <v>247.71</v>
      </c>
      <c r="T67" s="1">
        <f t="shared" si="15"/>
        <v>240.02285714285716</v>
      </c>
    </row>
    <row r="68" spans="4:20" x14ac:dyDescent="0.25">
      <c r="D68" s="6">
        <v>21</v>
      </c>
      <c r="E68" vm="44">
        <v>235</v>
      </c>
      <c r="F68" vm="46">
        <v>230.56</v>
      </c>
      <c r="G68" vm="48">
        <v>229.28</v>
      </c>
      <c r="H68" vm="50">
        <v>234.96</v>
      </c>
      <c r="I68" vm="52">
        <v>241.3</v>
      </c>
      <c r="J68" vm="54">
        <v>248.75</v>
      </c>
      <c r="K68" vm="56">
        <v>245.45</v>
      </c>
      <c r="L68" vm="58">
        <v>243.54</v>
      </c>
      <c r="M68" vm="60">
        <v>238.11</v>
      </c>
      <c r="N68" vm="62">
        <v>241.9</v>
      </c>
      <c r="O68" vm="64">
        <v>242.83</v>
      </c>
      <c r="P68" vm="66">
        <v>245.12</v>
      </c>
      <c r="Q68" vm="68">
        <v>247.71</v>
      </c>
      <c r="R68" vm="70">
        <v>249.98</v>
      </c>
      <c r="T68" s="1">
        <f t="shared" si="15"/>
        <v>241.03500000000003</v>
      </c>
    </row>
    <row r="69" spans="4:20" x14ac:dyDescent="0.25">
      <c r="D69" s="6">
        <v>22</v>
      </c>
      <c r="E69" vm="46">
        <v>230.56</v>
      </c>
      <c r="F69" vm="48">
        <v>229.28</v>
      </c>
      <c r="G69" vm="50">
        <v>234.96</v>
      </c>
      <c r="H69" vm="52">
        <v>241.3</v>
      </c>
      <c r="I69" vm="54">
        <v>248.75</v>
      </c>
      <c r="J69" vm="56">
        <v>245.45</v>
      </c>
      <c r="K69" vm="58">
        <v>243.54</v>
      </c>
      <c r="L69" vm="60">
        <v>238.11</v>
      </c>
      <c r="M69" vm="62">
        <v>241.9</v>
      </c>
      <c r="N69" vm="64">
        <v>242.83</v>
      </c>
      <c r="O69" vm="66">
        <v>245.12</v>
      </c>
      <c r="P69" vm="68">
        <v>247.71</v>
      </c>
      <c r="Q69" vm="70">
        <v>249.98</v>
      </c>
      <c r="R69" vm="72">
        <v>250.6</v>
      </c>
      <c r="T69" s="1">
        <f t="shared" si="15"/>
        <v>242.14928571428572</v>
      </c>
    </row>
    <row r="70" spans="4:20" x14ac:dyDescent="0.25">
      <c r="D70" s="6">
        <v>23</v>
      </c>
      <c r="E70" vm="48">
        <v>229.28</v>
      </c>
      <c r="F70" vm="50">
        <v>234.96</v>
      </c>
      <c r="G70" vm="52">
        <v>241.3</v>
      </c>
      <c r="H70" vm="54">
        <v>248.75</v>
      </c>
      <c r="I70" vm="56">
        <v>245.45</v>
      </c>
      <c r="J70" vm="58">
        <v>243.54</v>
      </c>
      <c r="K70" vm="60">
        <v>238.11</v>
      </c>
      <c r="L70" vm="62">
        <v>241.9</v>
      </c>
      <c r="M70" vm="64">
        <v>242.83</v>
      </c>
      <c r="N70" vm="66">
        <v>245.12</v>
      </c>
      <c r="O70" vm="68">
        <v>247.71</v>
      </c>
      <c r="P70" vm="70">
        <v>249.98</v>
      </c>
      <c r="Q70" vm="72">
        <v>250.6</v>
      </c>
      <c r="R70" vm="74">
        <v>253.77</v>
      </c>
      <c r="T70" s="1">
        <f t="shared" si="15"/>
        <v>243.80714285714285</v>
      </c>
    </row>
    <row r="71" spans="4:20" x14ac:dyDescent="0.25">
      <c r="D71" s="6">
        <v>24</v>
      </c>
      <c r="E71" vm="50">
        <v>234.96</v>
      </c>
      <c r="F71" vm="52">
        <v>241.3</v>
      </c>
      <c r="G71" vm="54">
        <v>248.75</v>
      </c>
      <c r="H71" vm="56">
        <v>245.45</v>
      </c>
      <c r="I71" vm="58">
        <v>243.54</v>
      </c>
      <c r="J71" vm="60">
        <v>238.11</v>
      </c>
      <c r="K71" vm="62">
        <v>241.9</v>
      </c>
      <c r="L71" vm="64">
        <v>242.83</v>
      </c>
      <c r="M71" vm="66">
        <v>245.12</v>
      </c>
      <c r="N71" vm="68">
        <v>247.71</v>
      </c>
      <c r="O71" vm="70">
        <v>249.98</v>
      </c>
      <c r="P71" vm="72">
        <v>250.6</v>
      </c>
      <c r="Q71" vm="74">
        <v>253.77</v>
      </c>
      <c r="R71" vm="76">
        <v>244.42</v>
      </c>
      <c r="T71" s="1">
        <f t="shared" si="15"/>
        <v>244.88857142857142</v>
      </c>
    </row>
    <row r="72" spans="4:20" x14ac:dyDescent="0.25">
      <c r="D72" s="6">
        <v>25</v>
      </c>
      <c r="E72" vm="52">
        <v>241.3</v>
      </c>
      <c r="F72" vm="54">
        <v>248.75</v>
      </c>
      <c r="G72" vm="56">
        <v>245.45</v>
      </c>
      <c r="H72" vm="58">
        <v>243.54</v>
      </c>
      <c r="I72" vm="60">
        <v>238.11</v>
      </c>
      <c r="J72" vm="62">
        <v>241.9</v>
      </c>
      <c r="K72" vm="64">
        <v>242.83</v>
      </c>
      <c r="L72" vm="66">
        <v>245.12</v>
      </c>
      <c r="M72" vm="68">
        <v>247.71</v>
      </c>
      <c r="N72" vm="70">
        <v>249.98</v>
      </c>
      <c r="O72" vm="72">
        <v>250.6</v>
      </c>
      <c r="P72" vm="74">
        <v>253.77</v>
      </c>
      <c r="Q72" vm="76">
        <v>244.42</v>
      </c>
      <c r="R72" vm="78">
        <v>252.53</v>
      </c>
      <c r="T72" s="1">
        <f t="shared" si="15"/>
        <v>246.14357142857145</v>
      </c>
    </row>
    <row r="73" spans="4:20" x14ac:dyDescent="0.25">
      <c r="D73" s="6">
        <v>26</v>
      </c>
      <c r="E73" vm="54">
        <v>248.75</v>
      </c>
      <c r="F73" vm="56">
        <v>245.45</v>
      </c>
      <c r="G73" vm="58">
        <v>243.54</v>
      </c>
      <c r="H73" vm="60">
        <v>238.11</v>
      </c>
      <c r="I73" vm="62">
        <v>241.9</v>
      </c>
      <c r="J73" vm="64">
        <v>242.83</v>
      </c>
      <c r="K73" vm="66">
        <v>245.12</v>
      </c>
      <c r="L73" vm="68">
        <v>247.71</v>
      </c>
      <c r="M73" vm="70">
        <v>249.98</v>
      </c>
      <c r="N73" vm="72">
        <v>250.6</v>
      </c>
      <c r="O73" vm="74">
        <v>253.77</v>
      </c>
      <c r="P73" vm="76">
        <v>244.42</v>
      </c>
      <c r="Q73" vm="78">
        <v>252.53</v>
      </c>
      <c r="R73" vm="80">
        <v>255.67</v>
      </c>
      <c r="T73" s="1">
        <f t="shared" si="15"/>
        <v>247.17000000000002</v>
      </c>
    </row>
    <row r="74" spans="4:20" x14ac:dyDescent="0.25">
      <c r="D74" s="6">
        <v>27</v>
      </c>
      <c r="E74" vm="56">
        <v>245.45</v>
      </c>
      <c r="F74" vm="58">
        <v>243.54</v>
      </c>
      <c r="G74" vm="60">
        <v>238.11</v>
      </c>
      <c r="H74" vm="62">
        <v>241.9</v>
      </c>
      <c r="I74" vm="64">
        <v>242.83</v>
      </c>
      <c r="J74" vm="66">
        <v>245.12</v>
      </c>
      <c r="K74" vm="68">
        <v>247.71</v>
      </c>
      <c r="L74" vm="70">
        <v>249.98</v>
      </c>
      <c r="M74" vm="72">
        <v>250.6</v>
      </c>
      <c r="N74" vm="74">
        <v>253.77</v>
      </c>
      <c r="O74" vm="76">
        <v>244.42</v>
      </c>
      <c r="P74" vm="78">
        <v>252.53</v>
      </c>
      <c r="Q74" vm="80">
        <v>255.67</v>
      </c>
      <c r="R74" vm="82">
        <v>256.43</v>
      </c>
      <c r="T74" s="1">
        <f t="shared" si="15"/>
        <v>247.71857142857144</v>
      </c>
    </row>
    <row r="75" spans="4:20" x14ac:dyDescent="0.25">
      <c r="D75" s="6">
        <v>28</v>
      </c>
      <c r="E75" vm="58">
        <v>243.54</v>
      </c>
      <c r="F75" vm="60">
        <v>238.11</v>
      </c>
      <c r="G75" vm="62">
        <v>241.9</v>
      </c>
      <c r="H75" vm="64">
        <v>242.83</v>
      </c>
      <c r="I75" vm="66">
        <v>245.12</v>
      </c>
      <c r="J75" vm="68">
        <v>247.71</v>
      </c>
      <c r="K75" vm="70">
        <v>249.98</v>
      </c>
      <c r="L75" vm="72">
        <v>250.6</v>
      </c>
      <c r="M75" vm="74">
        <v>253.77</v>
      </c>
      <c r="N75" vm="76">
        <v>244.42</v>
      </c>
      <c r="O75" vm="78">
        <v>252.53</v>
      </c>
      <c r="P75" vm="80">
        <v>255.67</v>
      </c>
      <c r="Q75" vm="82">
        <v>256.43</v>
      </c>
      <c r="R75" vm="84">
        <v>249.39</v>
      </c>
      <c r="T75" s="1">
        <f t="shared" si="15"/>
        <v>248</v>
      </c>
    </row>
    <row r="76" spans="4:20" x14ac:dyDescent="0.25">
      <c r="D76" s="6">
        <v>29</v>
      </c>
      <c r="E76" vm="60">
        <v>238.11</v>
      </c>
      <c r="F76" vm="62">
        <v>241.9</v>
      </c>
      <c r="G76" vm="64">
        <v>242.83</v>
      </c>
      <c r="H76" vm="66">
        <v>245.12</v>
      </c>
      <c r="I76" vm="68">
        <v>247.71</v>
      </c>
      <c r="J76" vm="70">
        <v>249.98</v>
      </c>
      <c r="K76" vm="72">
        <v>250.6</v>
      </c>
      <c r="L76" vm="74">
        <v>253.77</v>
      </c>
      <c r="M76" vm="76">
        <v>244.42</v>
      </c>
      <c r="N76" vm="78">
        <v>252.53</v>
      </c>
      <c r="O76" vm="80">
        <v>255.67</v>
      </c>
      <c r="P76" vm="82">
        <v>256.43</v>
      </c>
      <c r="Q76" vm="84">
        <v>249.39</v>
      </c>
      <c r="R76" vm="86">
        <v>250.05</v>
      </c>
      <c r="T76" s="1">
        <f t="shared" si="15"/>
        <v>248.465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CA2DD-7FB3-46D2-BB9A-11AF53C8566F}">
  <dimension ref="A1:AW76"/>
  <sheetViews>
    <sheetView zoomScale="80" zoomScaleNormal="80" workbookViewId="0">
      <selection activeCell="D1" sqref="D1"/>
    </sheetView>
  </sheetViews>
  <sheetFormatPr defaultRowHeight="15" x14ac:dyDescent="0.25"/>
  <cols>
    <col min="1" max="1" width="12.5703125" customWidth="1"/>
    <col min="2" max="2" width="10.5703125" customWidth="1"/>
    <col min="3" max="3" width="17.140625" customWidth="1"/>
    <col min="4" max="4" width="9.42578125" customWidth="1"/>
    <col min="5" max="18" width="10.42578125" customWidth="1"/>
    <col min="19" max="19" width="9" customWidth="1"/>
    <col min="20" max="20" width="10" customWidth="1"/>
    <col min="21" max="34" width="11" customWidth="1"/>
    <col min="36" max="49" width="11" customWidth="1"/>
  </cols>
  <sheetData>
    <row r="1" spans="1:49" x14ac:dyDescent="0.25">
      <c r="U1" t="s">
        <v>36</v>
      </c>
      <c r="W1" t="s">
        <v>114</v>
      </c>
    </row>
    <row r="2" spans="1:49" x14ac:dyDescent="0.25">
      <c r="A2" t="s">
        <v>33</v>
      </c>
      <c r="B2" t="s">
        <v>34</v>
      </c>
      <c r="C2" t="s">
        <v>35</v>
      </c>
      <c r="E2" t="s">
        <v>102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 t="s">
        <v>37</v>
      </c>
      <c r="V2" s="17" t="s">
        <v>38</v>
      </c>
      <c r="W2" s="17" t="s">
        <v>39</v>
      </c>
      <c r="X2" s="17" t="s">
        <v>40</v>
      </c>
      <c r="Y2" s="17" t="s">
        <v>41</v>
      </c>
      <c r="Z2" s="17" t="s">
        <v>42</v>
      </c>
      <c r="AA2" s="17" t="s">
        <v>43</v>
      </c>
      <c r="AB2" s="17" t="s">
        <v>44</v>
      </c>
      <c r="AC2" s="17" t="s">
        <v>45</v>
      </c>
      <c r="AD2" s="17" t="s">
        <v>46</v>
      </c>
      <c r="AE2" s="17" t="s">
        <v>47</v>
      </c>
      <c r="AF2" s="17" t="s">
        <v>48</v>
      </c>
      <c r="AG2" s="17" t="s">
        <v>49</v>
      </c>
      <c r="AH2" s="17" t="s">
        <v>50</v>
      </c>
      <c r="AI2" s="17"/>
    </row>
    <row r="3" spans="1:49" x14ac:dyDescent="0.25">
      <c r="A3" s="17" vm="1">
        <v>45817</v>
      </c>
      <c r="B3" s="23">
        <f>(Sheet3!B3-174.02)/Sheet3!B3</f>
        <v>1.7668642393451849E-2</v>
      </c>
      <c r="C3" s="17" t="str">
        <f>TEXT(A3,"dddddd")</f>
        <v>Monday</v>
      </c>
      <c r="D3" s="17"/>
      <c r="E3" s="23">
        <f>B3-$T47</f>
        <v>3.2546414226293941E-3</v>
      </c>
      <c r="F3" s="23">
        <f>B4-$T47</f>
        <v>-1.2551172859052858E-2</v>
      </c>
      <c r="G3" s="23">
        <f>B5-$T47</f>
        <v>-2.061188242225357E-2</v>
      </c>
      <c r="H3" s="23">
        <f>B6-$T47</f>
        <v>0.11870766815266104</v>
      </c>
      <c r="I3" s="23">
        <f>B7-$T47</f>
        <v>6.2439796687538317E-2</v>
      </c>
      <c r="J3" s="23">
        <f>B8-$T47</f>
        <v>-3.3557203275441004E-2</v>
      </c>
      <c r="K3" s="23">
        <f>B9-$T47</f>
        <v>-2.8246307934346793E-2</v>
      </c>
      <c r="L3" s="23">
        <f>B10-$T47</f>
        <v>-1.4924907392920607E-3</v>
      </c>
      <c r="M3" s="23">
        <f>B11-$T47</f>
        <v>-4.1444873072117173E-2</v>
      </c>
      <c r="N3" s="23">
        <f>B12-$T47</f>
        <v>-5.2996080283844536E-3</v>
      </c>
      <c r="O3" s="23">
        <f>B13-$T47</f>
        <v>2.5336771826704685E-2</v>
      </c>
      <c r="P3" s="23">
        <f>B14-$T47</f>
        <v>-3.5550248473958102E-2</v>
      </c>
      <c r="Q3" s="23">
        <f>B15-$T47</f>
        <v>-4.4481695357427558E-3</v>
      </c>
      <c r="R3" s="23">
        <f>B16-$T47</f>
        <v>-2.6536921748944738E-2</v>
      </c>
      <c r="S3" s="1"/>
      <c r="T3" s="17" t="s">
        <v>37</v>
      </c>
      <c r="U3" s="24" cm="1">
        <f t="array" ref="U3:AH16">1/30*(MMULT(TRANSPOSE(E3:R32),E3:R32))</f>
        <v>9.905165489562163E-4</v>
      </c>
      <c r="V3" s="31">
        <v>3.4683511881546536E-5</v>
      </c>
      <c r="W3" s="25">
        <v>-3.276760952869502E-4</v>
      </c>
      <c r="X3" s="25">
        <v>-1.9532297712017625E-4</v>
      </c>
      <c r="Y3" s="25">
        <v>-1.4553208303747664E-4</v>
      </c>
      <c r="Z3" s="25">
        <v>-2.1231000581532414E-4</v>
      </c>
      <c r="AA3" s="25">
        <v>2.1049956823521796E-5</v>
      </c>
      <c r="AB3" s="30">
        <v>1.013565263543914E-4</v>
      </c>
      <c r="AC3" s="25">
        <v>-2.2511458195115035E-4</v>
      </c>
      <c r="AD3" s="25">
        <v>-6.8851956090482604E-5</v>
      </c>
      <c r="AE3" s="25">
        <v>2.9148480336284571E-5</v>
      </c>
      <c r="AF3" s="25">
        <v>-5.6754789842060258E-5</v>
      </c>
      <c r="AG3" s="25">
        <v>-3.9123837551170296E-5</v>
      </c>
      <c r="AH3" s="28">
        <v>9.3931302342830411E-5</v>
      </c>
      <c r="AI3" s="1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</row>
    <row r="4" spans="1:49" x14ac:dyDescent="0.25">
      <c r="A4" s="17" vm="3">
        <v>45818</v>
      </c>
      <c r="B4" s="23">
        <f>(Sheet3!B4-Sheet3!B3)/Sheet3!B3</f>
        <v>1.8628281117695968E-3</v>
      </c>
      <c r="C4" s="17" t="str">
        <f t="shared" ref="C4:C45" si="0">TEXT(A4,"dddddd")</f>
        <v>Tuesday</v>
      </c>
      <c r="D4" s="17"/>
      <c r="E4" s="23">
        <f t="shared" ref="E4:E32" si="1">B4-$T48</f>
        <v>-1.413961077463256E-2</v>
      </c>
      <c r="F4" s="23">
        <f t="shared" ref="F4:F32" si="2">B5-$T48</f>
        <v>-2.2200320337833271E-2</v>
      </c>
      <c r="G4" s="23">
        <f t="shared" ref="G4:G32" si="3">B6-$T48</f>
        <v>0.11711923023708135</v>
      </c>
      <c r="H4" s="23">
        <f t="shared" ref="H4:H32" si="4">B7-$T48</f>
        <v>6.0851358771958616E-2</v>
      </c>
      <c r="I4" s="23">
        <f t="shared" ref="I4:I32" si="5">B8-$T48</f>
        <v>-3.5145641191020704E-2</v>
      </c>
      <c r="J4" s="23">
        <f t="shared" ref="J4:J32" si="6">B9-$T48</f>
        <v>-2.9834745849926493E-2</v>
      </c>
      <c r="K4" s="23">
        <f t="shared" ref="K4:K32" si="7">B10-$T48</f>
        <v>-3.0809286548717629E-3</v>
      </c>
      <c r="L4" s="23">
        <f t="shared" ref="L4:L32" si="8">B11-$T48</f>
        <v>-4.3033310987696874E-2</v>
      </c>
      <c r="M4" s="23">
        <f t="shared" ref="M4:M32" si="9">B12-$T48</f>
        <v>-6.8880459439641557E-3</v>
      </c>
      <c r="N4" s="23">
        <f t="shared" ref="N4:N32" si="10">B13-$T48</f>
        <v>2.3748333911124981E-2</v>
      </c>
      <c r="O4" s="23">
        <f t="shared" ref="O4:O32" si="11">B14-$T48</f>
        <v>-3.7138686389537809E-2</v>
      </c>
      <c r="P4" s="23">
        <f t="shared" ref="P4:P32" si="12">B15-$T48</f>
        <v>-6.036607451322458E-3</v>
      </c>
      <c r="Q4" s="23">
        <f t="shared" ref="Q4:Q32" si="13">B16-$T48</f>
        <v>-2.8125359664524438E-2</v>
      </c>
      <c r="R4" s="23">
        <f t="shared" ref="R4:R32" si="14">B17-$T48</f>
        <v>2.3904334325165508E-2</v>
      </c>
      <c r="S4" s="1"/>
      <c r="T4" s="17" t="s">
        <v>38</v>
      </c>
      <c r="U4" s="25">
        <v>3.4683511881546536E-5</v>
      </c>
      <c r="V4" s="29">
        <v>1.0006742149043248E-3</v>
      </c>
      <c r="W4" s="25">
        <v>5.742903220865839E-5</v>
      </c>
      <c r="X4" s="25">
        <v>-3.1346041414968899E-4</v>
      </c>
      <c r="Y4" s="25">
        <v>-1.8451010136966554E-4</v>
      </c>
      <c r="Z4" s="25">
        <v>-1.3264492062044626E-4</v>
      </c>
      <c r="AA4" s="25">
        <v>-2.1398287855567253E-4</v>
      </c>
      <c r="AB4" s="27">
        <v>2.3497893188563037E-5</v>
      </c>
      <c r="AC4" s="30">
        <v>9.945707642806473E-5</v>
      </c>
      <c r="AD4" s="25">
        <v>-2.0839261480263643E-4</v>
      </c>
      <c r="AE4" s="25">
        <v>-6.7225101414957833E-5</v>
      </c>
      <c r="AF4" s="25">
        <v>1.9621818290022267E-5</v>
      </c>
      <c r="AG4" s="28">
        <v>-6.4800932179781312E-5</v>
      </c>
      <c r="AH4" s="25">
        <v>-5.0346583808331101E-5</v>
      </c>
      <c r="AI4" s="1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</row>
    <row r="5" spans="1:49" x14ac:dyDescent="0.25">
      <c r="A5" s="17" vm="5">
        <v>45819</v>
      </c>
      <c r="B5" s="23">
        <f>(Sheet3!B5-Sheet3!B4)/Sheet3!B4</f>
        <v>-6.1978814514311153E-3</v>
      </c>
      <c r="C5" s="17" t="str">
        <f t="shared" si="0"/>
        <v>Wednesday</v>
      </c>
      <c r="D5" s="17"/>
      <c r="E5" s="23">
        <f t="shared" si="1"/>
        <v>-2.217507543284828E-2</v>
      </c>
      <c r="F5" s="23">
        <f t="shared" si="2"/>
        <v>0.11714447514206633</v>
      </c>
      <c r="G5" s="23">
        <f t="shared" si="3"/>
        <v>6.0876603676943607E-2</v>
      </c>
      <c r="H5" s="23">
        <f t="shared" si="4"/>
        <v>-3.5120396286035714E-2</v>
      </c>
      <c r="I5" s="23">
        <f t="shared" si="5"/>
        <v>-2.9809500944941503E-2</v>
      </c>
      <c r="J5" s="23">
        <f t="shared" si="6"/>
        <v>-3.055683749886769E-3</v>
      </c>
      <c r="K5" s="23">
        <f t="shared" si="7"/>
        <v>-4.3008066082711877E-2</v>
      </c>
      <c r="L5" s="23">
        <f t="shared" si="8"/>
        <v>-6.8628010389791619E-3</v>
      </c>
      <c r="M5" s="23">
        <f t="shared" si="9"/>
        <v>2.3773578816109975E-2</v>
      </c>
      <c r="N5" s="23">
        <f t="shared" si="10"/>
        <v>-3.7113441484552812E-2</v>
      </c>
      <c r="O5" s="23">
        <f t="shared" si="11"/>
        <v>-6.0113625463374641E-3</v>
      </c>
      <c r="P5" s="23">
        <f t="shared" si="12"/>
        <v>-2.8100114759539448E-2</v>
      </c>
      <c r="Q5" s="23">
        <f t="shared" si="13"/>
        <v>2.3929579230150502E-2</v>
      </c>
      <c r="R5" s="23">
        <f t="shared" si="14"/>
        <v>-1.4467794539437506E-2</v>
      </c>
      <c r="S5" s="1"/>
      <c r="T5" s="17" t="s">
        <v>39</v>
      </c>
      <c r="U5" s="25">
        <v>-3.276760952869502E-4</v>
      </c>
      <c r="V5" s="25">
        <v>5.742903220865839E-5</v>
      </c>
      <c r="W5" s="29">
        <v>1.0325382651574448E-3</v>
      </c>
      <c r="X5" s="28">
        <v>7.4268523420461597E-5</v>
      </c>
      <c r="Y5" s="25">
        <v>-2.2707882148653553E-4</v>
      </c>
      <c r="Z5" s="25">
        <v>-1.2513522841513599E-4</v>
      </c>
      <c r="AA5" s="25">
        <v>-1.3571746952898027E-4</v>
      </c>
      <c r="AB5" s="25">
        <v>-2.1422885344757003E-4</v>
      </c>
      <c r="AC5" s="25">
        <v>5.2917198755187915E-5</v>
      </c>
      <c r="AD5" s="30">
        <v>9.8269368289666793E-5</v>
      </c>
      <c r="AE5" s="25">
        <v>-1.9728325193196021E-4</v>
      </c>
      <c r="AF5" s="25">
        <v>-4.7320674335511029E-5</v>
      </c>
      <c r="AG5" s="25">
        <v>2.1171866920078209E-5</v>
      </c>
      <c r="AH5" s="27">
        <v>-6.2153860318854987E-5</v>
      </c>
      <c r="AI5" s="1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</row>
    <row r="6" spans="1:49" x14ac:dyDescent="0.25">
      <c r="A6" s="17" vm="7">
        <v>45820</v>
      </c>
      <c r="B6" s="23">
        <f>(Sheet3!B6-Sheet3!B5)/Sheet3!B5</f>
        <v>0.1331216691234835</v>
      </c>
      <c r="C6" s="17" t="str">
        <f t="shared" si="0"/>
        <v>Thursday</v>
      </c>
      <c r="D6" s="17"/>
      <c r="E6" s="23">
        <f t="shared" si="1"/>
        <v>0.11310685309674648</v>
      </c>
      <c r="F6" s="23">
        <f t="shared" si="2"/>
        <v>5.6838981631623743E-2</v>
      </c>
      <c r="G6" s="23">
        <f t="shared" si="3"/>
        <v>-3.9158018331355578E-2</v>
      </c>
      <c r="H6" s="23">
        <f t="shared" si="4"/>
        <v>-3.3847122990261366E-2</v>
      </c>
      <c r="I6" s="23">
        <f t="shared" si="5"/>
        <v>-7.0933057952066326E-3</v>
      </c>
      <c r="J6" s="23">
        <f t="shared" si="6"/>
        <v>-4.704568812803174E-2</v>
      </c>
      <c r="K6" s="23">
        <f t="shared" si="7"/>
        <v>-1.0900423084299025E-2</v>
      </c>
      <c r="L6" s="23">
        <f t="shared" si="8"/>
        <v>1.9735956770790111E-2</v>
      </c>
      <c r="M6" s="23">
        <f t="shared" si="9"/>
        <v>-4.1151063529872675E-2</v>
      </c>
      <c r="N6" s="23">
        <f t="shared" si="10"/>
        <v>-1.0048984591657328E-2</v>
      </c>
      <c r="O6" s="23">
        <f t="shared" si="11"/>
        <v>-3.2137736804859311E-2</v>
      </c>
      <c r="P6" s="23">
        <f t="shared" si="12"/>
        <v>1.9891957184830639E-2</v>
      </c>
      <c r="Q6" s="23">
        <f t="shared" si="13"/>
        <v>-1.8505416584757371E-2</v>
      </c>
      <c r="R6" s="23">
        <f t="shared" si="14"/>
        <v>3.0314011156310022E-2</v>
      </c>
      <c r="S6" s="1"/>
      <c r="T6" s="17" t="s">
        <v>40</v>
      </c>
      <c r="U6" s="25">
        <v>-1.9532297712017625E-4</v>
      </c>
      <c r="V6" s="25">
        <v>-3.1346041414968899E-4</v>
      </c>
      <c r="W6" s="25">
        <v>7.4268523420461597E-5</v>
      </c>
      <c r="X6" s="29">
        <v>1.0332274393694794E-3</v>
      </c>
      <c r="Y6" s="30">
        <v>1.8214509345829794E-4</v>
      </c>
      <c r="Z6" s="26">
        <v>-1.6158870930393224E-4</v>
      </c>
      <c r="AA6" s="26">
        <v>-1.4913049375917485E-4</v>
      </c>
      <c r="AB6" s="26">
        <v>-1.5356565776870738E-4</v>
      </c>
      <c r="AC6" s="26">
        <v>-2.0443889561650095E-4</v>
      </c>
      <c r="AD6" s="26">
        <v>3.4403746326640472E-5</v>
      </c>
      <c r="AE6" s="28">
        <v>9.7901953254690417E-5</v>
      </c>
      <c r="AF6" s="26">
        <v>-1.8238562015999722E-4</v>
      </c>
      <c r="AG6" s="27">
        <v>-7.2802482722507947E-5</v>
      </c>
      <c r="AH6" s="26">
        <v>1.0748494771115594E-5</v>
      </c>
      <c r="AI6" s="1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</row>
    <row r="7" spans="1:49" x14ac:dyDescent="0.25">
      <c r="A7" s="17" vm="9">
        <v>45821</v>
      </c>
      <c r="B7" s="23">
        <f>(Sheet3!B7-Sheet3!B6)/Sheet3!B6</f>
        <v>7.685379765836077E-2</v>
      </c>
      <c r="C7" s="17" t="str">
        <f t="shared" si="0"/>
        <v>Friday</v>
      </c>
      <c r="D7" s="17"/>
      <c r="E7" s="23">
        <f t="shared" si="1"/>
        <v>6.40679709428119E-2</v>
      </c>
      <c r="F7" s="23">
        <f t="shared" si="2"/>
        <v>-3.1929029020167421E-2</v>
      </c>
      <c r="G7" s="23">
        <f t="shared" si="3"/>
        <v>-2.6618133679073203E-2</v>
      </c>
      <c r="H7" s="23">
        <f t="shared" si="4"/>
        <v>1.3568351598152763E-4</v>
      </c>
      <c r="I7" s="23">
        <f t="shared" si="5"/>
        <v>-3.9816698816843583E-2</v>
      </c>
      <c r="J7" s="23">
        <f t="shared" si="6"/>
        <v>-3.6714337731108652E-3</v>
      </c>
      <c r="K7" s="23">
        <f t="shared" si="7"/>
        <v>2.6964946081978271E-2</v>
      </c>
      <c r="L7" s="23">
        <f t="shared" si="8"/>
        <v>-3.3922074218684511E-2</v>
      </c>
      <c r="M7" s="23">
        <f t="shared" si="9"/>
        <v>-2.8199952804691675E-3</v>
      </c>
      <c r="N7" s="23">
        <f t="shared" si="10"/>
        <v>-2.4908747493671148E-2</v>
      </c>
      <c r="O7" s="23">
        <f t="shared" si="11"/>
        <v>2.7120946496018799E-2</v>
      </c>
      <c r="P7" s="23">
        <f t="shared" si="12"/>
        <v>-1.1276427273569209E-2</v>
      </c>
      <c r="Q7" s="23">
        <f t="shared" si="13"/>
        <v>3.7543000467498186E-2</v>
      </c>
      <c r="R7" s="23">
        <f t="shared" si="14"/>
        <v>1.9129992051300438E-2</v>
      </c>
      <c r="S7" s="1"/>
      <c r="T7" s="17" t="s">
        <v>41</v>
      </c>
      <c r="U7" s="25">
        <v>-1.4553208303747664E-4</v>
      </c>
      <c r="V7" s="25">
        <v>-1.8451010136966554E-4</v>
      </c>
      <c r="W7" s="25">
        <v>-2.2707882148653553E-4</v>
      </c>
      <c r="X7" s="26">
        <v>1.8214509345829794E-4</v>
      </c>
      <c r="Y7" s="29">
        <v>6.0133649992851965E-4</v>
      </c>
      <c r="Z7" s="26">
        <v>-3.0878242625176736E-5</v>
      </c>
      <c r="AA7" s="26">
        <v>-1.8541836938660846E-5</v>
      </c>
      <c r="AB7" s="26">
        <v>-2.4215251836284063E-5</v>
      </c>
      <c r="AC7" s="26">
        <v>-1.271304193028861E-4</v>
      </c>
      <c r="AD7" s="26">
        <v>-1.8117685894642186E-5</v>
      </c>
      <c r="AE7" s="26">
        <v>7.0227473072210275E-5</v>
      </c>
      <c r="AF7" s="26">
        <v>6.3576260741077488E-6</v>
      </c>
      <c r="AG7" s="26">
        <v>-3.2702910764383432E-5</v>
      </c>
      <c r="AH7" s="26">
        <v>-5.1359339277424474E-5</v>
      </c>
      <c r="AI7" s="1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</row>
    <row r="8" spans="1:49" x14ac:dyDescent="0.25">
      <c r="A8" s="17" vm="11">
        <v>45824</v>
      </c>
      <c r="B8" s="23">
        <f>(Sheet3!B8-Sheet3!B7)/Sheet3!B7</f>
        <v>-1.9143202304618551E-2</v>
      </c>
      <c r="C8" s="17" t="str">
        <f t="shared" si="0"/>
        <v>Monday</v>
      </c>
      <c r="D8" s="17"/>
      <c r="E8" s="23">
        <f t="shared" si="1"/>
        <v>-2.4916513290868164E-2</v>
      </c>
      <c r="F8" s="23">
        <f t="shared" si="2"/>
        <v>-1.9605617949773953E-2</v>
      </c>
      <c r="G8" s="23">
        <f t="shared" si="3"/>
        <v>7.1481992452807801E-3</v>
      </c>
      <c r="H8" s="23">
        <f t="shared" si="4"/>
        <v>-3.2804183087544334E-2</v>
      </c>
      <c r="I8" s="23">
        <f t="shared" si="5"/>
        <v>3.3410819561883872E-3</v>
      </c>
      <c r="J8" s="23">
        <f t="shared" si="6"/>
        <v>3.3977461811277525E-2</v>
      </c>
      <c r="K8" s="23">
        <f t="shared" si="7"/>
        <v>-2.6909558489385262E-2</v>
      </c>
      <c r="L8" s="23">
        <f t="shared" si="8"/>
        <v>4.192520448830085E-3</v>
      </c>
      <c r="M8" s="23">
        <f t="shared" si="9"/>
        <v>-1.7896231764371898E-2</v>
      </c>
      <c r="N8" s="23">
        <f t="shared" si="10"/>
        <v>3.4133462225318052E-2</v>
      </c>
      <c r="O8" s="23">
        <f t="shared" si="11"/>
        <v>-4.2639115442699568E-3</v>
      </c>
      <c r="P8" s="23">
        <f t="shared" si="12"/>
        <v>4.4555516196797436E-2</v>
      </c>
      <c r="Q8" s="23">
        <f t="shared" si="13"/>
        <v>2.6142507780599691E-2</v>
      </c>
      <c r="R8" s="23">
        <f t="shared" si="14"/>
        <v>-2.709473353807838E-2</v>
      </c>
      <c r="S8" s="1"/>
      <c r="T8" s="17" t="s">
        <v>42</v>
      </c>
      <c r="U8" s="25">
        <v>-2.1231000581532414E-4</v>
      </c>
      <c r="V8" s="25">
        <v>-1.3264492062044626E-4</v>
      </c>
      <c r="W8" s="25">
        <v>-1.2513522841513599E-4</v>
      </c>
      <c r="X8" s="26">
        <v>-1.6158870930393224E-4</v>
      </c>
      <c r="Y8" s="26">
        <v>-3.0878242625176736E-5</v>
      </c>
      <c r="Z8" s="29">
        <v>5.0171053781883834E-4</v>
      </c>
      <c r="AA8" s="26">
        <v>4.5826864897555747E-5</v>
      </c>
      <c r="AB8" s="26">
        <v>4.951737513302876E-5</v>
      </c>
      <c r="AC8" s="26">
        <v>-2.1431634233998394E-6</v>
      </c>
      <c r="AD8" s="26">
        <v>-2.3380104601071372E-5</v>
      </c>
      <c r="AE8" s="26">
        <v>3.8988151135069424E-6</v>
      </c>
      <c r="AF8" s="26">
        <v>2.2779652587285405E-5</v>
      </c>
      <c r="AG8" s="26">
        <v>8.7359654012576654E-5</v>
      </c>
      <c r="AH8" s="26">
        <v>-2.3012524758304714E-5</v>
      </c>
      <c r="AI8" s="1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</row>
    <row r="9" spans="1:49" x14ac:dyDescent="0.25">
      <c r="A9" s="17" vm="13">
        <v>45825</v>
      </c>
      <c r="B9" s="23">
        <f>(Sheet3!B9-Sheet3!B8)/Sheet3!B8</f>
        <v>-1.3832306963524338E-2</v>
      </c>
      <c r="C9" s="17" t="str">
        <f t="shared" si="0"/>
        <v>Tuesday</v>
      </c>
      <c r="D9" s="17"/>
      <c r="E9" s="23">
        <f t="shared" si="1"/>
        <v>-2.1661872691156981E-2</v>
      </c>
      <c r="F9" s="23">
        <f t="shared" si="2"/>
        <v>5.0919445038977509E-3</v>
      </c>
      <c r="G9" s="23">
        <f t="shared" si="3"/>
        <v>-3.4860437828927358E-2</v>
      </c>
      <c r="H9" s="23">
        <f t="shared" si="4"/>
        <v>1.2848272148053581E-3</v>
      </c>
      <c r="I9" s="23">
        <f t="shared" si="5"/>
        <v>3.1921207069894493E-2</v>
      </c>
      <c r="J9" s="23">
        <f t="shared" si="6"/>
        <v>-2.8965813230768293E-2</v>
      </c>
      <c r="K9" s="23">
        <f t="shared" si="7"/>
        <v>2.1362657074470558E-3</v>
      </c>
      <c r="L9" s="23">
        <f t="shared" si="8"/>
        <v>-1.9952486505754926E-2</v>
      </c>
      <c r="M9" s="23">
        <f t="shared" si="9"/>
        <v>3.207720748393502E-2</v>
      </c>
      <c r="N9" s="23">
        <f t="shared" si="10"/>
        <v>-6.320166285652986E-3</v>
      </c>
      <c r="O9" s="23">
        <f t="shared" si="11"/>
        <v>4.2499261455414404E-2</v>
      </c>
      <c r="P9" s="23">
        <f t="shared" si="12"/>
        <v>2.408625303921666E-2</v>
      </c>
      <c r="Q9" s="23">
        <f t="shared" si="13"/>
        <v>-2.9150988279461408E-2</v>
      </c>
      <c r="R9" s="23">
        <f t="shared" si="14"/>
        <v>1.8147983471112177E-3</v>
      </c>
      <c r="S9" s="1"/>
      <c r="T9" s="17" t="s">
        <v>43</v>
      </c>
      <c r="U9" s="25">
        <v>2.1049956823521796E-5</v>
      </c>
      <c r="V9" s="25">
        <v>-2.1398287855567253E-4</v>
      </c>
      <c r="W9" s="25">
        <v>-1.3571746952898027E-4</v>
      </c>
      <c r="X9" s="26">
        <v>-1.4913049375917485E-4</v>
      </c>
      <c r="Y9" s="26">
        <v>-1.8541836938660846E-5</v>
      </c>
      <c r="Z9" s="26">
        <v>4.5826864897555747E-5</v>
      </c>
      <c r="AA9" s="29">
        <v>4.4905499572319904E-4</v>
      </c>
      <c r="AB9" s="26">
        <v>-7.4590341082767402E-7</v>
      </c>
      <c r="AC9" s="26">
        <v>5.3593868584649829E-5</v>
      </c>
      <c r="AD9" s="26">
        <v>-5.9833037629649825E-5</v>
      </c>
      <c r="AE9" s="26">
        <v>-4.2520433069753974E-5</v>
      </c>
      <c r="AF9" s="26">
        <v>1.5435477052473998E-5</v>
      </c>
      <c r="AG9" s="26">
        <v>-2.5287456547531036E-5</v>
      </c>
      <c r="AH9" s="26">
        <v>6.0798346358850939E-5</v>
      </c>
      <c r="AI9" s="1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</row>
    <row r="10" spans="1:49" x14ac:dyDescent="0.25">
      <c r="A10" s="17" vm="15">
        <v>45826</v>
      </c>
      <c r="B10" s="23">
        <f>(Sheet3!B10-Sheet3!B9)/Sheet3!B9</f>
        <v>1.2921510231530394E-2</v>
      </c>
      <c r="C10" s="17" t="str">
        <f t="shared" si="0"/>
        <v>Wednesday</v>
      </c>
      <c r="D10" s="17"/>
      <c r="E10" s="23">
        <f t="shared" si="1"/>
        <v>3.7048972961772307E-3</v>
      </c>
      <c r="F10" s="23">
        <f t="shared" si="2"/>
        <v>-3.6247485036647882E-2</v>
      </c>
      <c r="G10" s="23">
        <f t="shared" si="3"/>
        <v>-1.0221999291516216E-4</v>
      </c>
      <c r="H10" s="23">
        <f t="shared" si="4"/>
        <v>3.0534159862173976E-2</v>
      </c>
      <c r="I10" s="23">
        <f t="shared" si="5"/>
        <v>-3.035286043848881E-2</v>
      </c>
      <c r="J10" s="23">
        <f t="shared" si="6"/>
        <v>7.4921849972653561E-4</v>
      </c>
      <c r="K10" s="23">
        <f t="shared" si="7"/>
        <v>-2.1339533713475446E-2</v>
      </c>
      <c r="L10" s="23">
        <f t="shared" si="8"/>
        <v>3.0690160276214504E-2</v>
      </c>
      <c r="M10" s="23">
        <f t="shared" si="9"/>
        <v>-7.7072134933735062E-3</v>
      </c>
      <c r="N10" s="23">
        <f t="shared" si="10"/>
        <v>4.1112214247693887E-2</v>
      </c>
      <c r="O10" s="23">
        <f t="shared" si="11"/>
        <v>2.2699205831496143E-2</v>
      </c>
      <c r="P10" s="23">
        <f t="shared" si="12"/>
        <v>-3.0538035487181932E-2</v>
      </c>
      <c r="Q10" s="23">
        <f t="shared" si="13"/>
        <v>4.2775113939069742E-4</v>
      </c>
      <c r="R10" s="23">
        <f t="shared" si="14"/>
        <v>-3.6302589907902545E-3</v>
      </c>
      <c r="S10" s="1"/>
      <c r="T10" s="17" t="s">
        <v>44</v>
      </c>
      <c r="U10" s="25">
        <v>1.013565263543914E-4</v>
      </c>
      <c r="V10" s="25">
        <v>2.3497893188563037E-5</v>
      </c>
      <c r="W10" s="25">
        <v>-2.1422885344757003E-4</v>
      </c>
      <c r="X10" s="26">
        <v>-1.5356565776870738E-4</v>
      </c>
      <c r="Y10" s="26">
        <v>-2.4215251836284063E-5</v>
      </c>
      <c r="Z10" s="26">
        <v>4.951737513302876E-5</v>
      </c>
      <c r="AA10" s="26">
        <v>-7.4590341082767402E-7</v>
      </c>
      <c r="AB10" s="29">
        <v>4.1107206621339247E-4</v>
      </c>
      <c r="AC10" s="26">
        <v>-9.5933507371988764E-6</v>
      </c>
      <c r="AD10" s="26">
        <v>1.3789983567596882E-5</v>
      </c>
      <c r="AE10" s="26">
        <v>-7.4518819913556381E-5</v>
      </c>
      <c r="AF10" s="26">
        <v>-3.5160079778763859E-5</v>
      </c>
      <c r="AG10" s="26">
        <v>-3.6343128118407303E-5</v>
      </c>
      <c r="AH10" s="26">
        <v>-5.0862799445656859E-5</v>
      </c>
      <c r="AI10" s="1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</row>
    <row r="11" spans="1:49" x14ac:dyDescent="0.25">
      <c r="A11" s="17" vm="17">
        <v>45828</v>
      </c>
      <c r="B11" s="23">
        <f>(Sheet3!B11-Sheet3!B10)/Sheet3!B10</f>
        <v>-2.7030872101294717E-2</v>
      </c>
      <c r="C11" s="17" t="str">
        <f t="shared" si="0"/>
        <v>Friday</v>
      </c>
      <c r="D11" s="17"/>
      <c r="E11" s="23">
        <f t="shared" si="1"/>
        <v>-3.5079165103621537E-2</v>
      </c>
      <c r="F11" s="23">
        <f t="shared" si="2"/>
        <v>1.0660999401111808E-3</v>
      </c>
      <c r="G11" s="23">
        <f t="shared" si="3"/>
        <v>3.1702479795200314E-2</v>
      </c>
      <c r="H11" s="23">
        <f t="shared" si="4"/>
        <v>-2.9184540505462469E-2</v>
      </c>
      <c r="I11" s="23">
        <f t="shared" si="5"/>
        <v>1.9175384327528786E-3</v>
      </c>
      <c r="J11" s="23">
        <f t="shared" si="6"/>
        <v>-2.0171213780449102E-2</v>
      </c>
      <c r="K11" s="23">
        <f t="shared" si="7"/>
        <v>3.1858480209240841E-2</v>
      </c>
      <c r="L11" s="23">
        <f t="shared" si="8"/>
        <v>-6.5388935603471633E-3</v>
      </c>
      <c r="M11" s="23">
        <f t="shared" si="9"/>
        <v>4.2280534180720225E-2</v>
      </c>
      <c r="N11" s="23">
        <f t="shared" si="10"/>
        <v>2.3867525764522484E-2</v>
      </c>
      <c r="O11" s="23">
        <f t="shared" si="11"/>
        <v>-2.9369715554155587E-2</v>
      </c>
      <c r="P11" s="23">
        <f t="shared" si="12"/>
        <v>1.5960710724170404E-3</v>
      </c>
      <c r="Q11" s="23">
        <f t="shared" si="13"/>
        <v>-2.4619390577639115E-3</v>
      </c>
      <c r="R11" s="23">
        <f t="shared" si="14"/>
        <v>-1.1483261833165217E-2</v>
      </c>
      <c r="S11" s="1"/>
      <c r="T11" s="17" t="s">
        <v>45</v>
      </c>
      <c r="U11" s="26">
        <v>-2.2511458195115035E-4</v>
      </c>
      <c r="V11" s="25">
        <v>9.945707642806473E-5</v>
      </c>
      <c r="W11" s="25">
        <v>5.2917198755187915E-5</v>
      </c>
      <c r="X11" s="26">
        <v>-2.0443889561650095E-4</v>
      </c>
      <c r="Y11" s="26">
        <v>-1.271304193028861E-4</v>
      </c>
      <c r="Z11" s="26">
        <v>-2.1431634233998394E-6</v>
      </c>
      <c r="AA11" s="26">
        <v>5.3593868584649829E-5</v>
      </c>
      <c r="AB11" s="26">
        <v>-9.5933507371988764E-6</v>
      </c>
      <c r="AC11" s="29">
        <v>4.8915650189642051E-4</v>
      </c>
      <c r="AD11" s="26">
        <v>-4.2363333619436744E-5</v>
      </c>
      <c r="AE11" s="26">
        <v>8.131446549360454E-6</v>
      </c>
      <c r="AF11" s="26">
        <v>-6.9842827619227314E-5</v>
      </c>
      <c r="AG11" s="26">
        <v>1.4873242377666929E-5</v>
      </c>
      <c r="AH11" s="26">
        <v>-3.7502762321550246E-5</v>
      </c>
      <c r="AI11" s="1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</row>
    <row r="12" spans="1:49" x14ac:dyDescent="0.25">
      <c r="A12" s="17" vm="19">
        <v>45831</v>
      </c>
      <c r="B12" s="23">
        <f>(Sheet3!B12-Sheet3!B11)/Sheet3!B11</f>
        <v>9.1143929424380016E-3</v>
      </c>
      <c r="C12" s="17" t="str">
        <f t="shared" si="0"/>
        <v>Monday</v>
      </c>
      <c r="D12" s="17"/>
      <c r="E12" s="23">
        <f t="shared" si="1"/>
        <v>4.8486743439560102E-4</v>
      </c>
      <c r="F12" s="23">
        <f t="shared" si="2"/>
        <v>3.1121247289484739E-2</v>
      </c>
      <c r="G12" s="23">
        <f t="shared" si="3"/>
        <v>-2.9765773011178047E-2</v>
      </c>
      <c r="H12" s="23">
        <f t="shared" si="4"/>
        <v>1.3363059270372988E-3</v>
      </c>
      <c r="I12" s="23">
        <f t="shared" si="5"/>
        <v>-2.0752446286164683E-2</v>
      </c>
      <c r="J12" s="23">
        <f t="shared" si="6"/>
        <v>3.1277247703525267E-2</v>
      </c>
      <c r="K12" s="23">
        <f t="shared" si="7"/>
        <v>-7.120126066062743E-3</v>
      </c>
      <c r="L12" s="23">
        <f t="shared" si="8"/>
        <v>4.1699301675004651E-2</v>
      </c>
      <c r="M12" s="23">
        <f t="shared" si="9"/>
        <v>2.3286293258806906E-2</v>
      </c>
      <c r="N12" s="23">
        <f t="shared" si="10"/>
        <v>-2.9950948059871169E-2</v>
      </c>
      <c r="O12" s="23">
        <f t="shared" si="11"/>
        <v>1.0148385667014606E-3</v>
      </c>
      <c r="P12" s="23">
        <f t="shared" si="12"/>
        <v>-3.0431715634794913E-3</v>
      </c>
      <c r="Q12" s="23">
        <f t="shared" si="13"/>
        <v>-1.2064494338880797E-2</v>
      </c>
      <c r="R12" s="23">
        <f t="shared" si="14"/>
        <v>-2.7523142529318985E-2</v>
      </c>
      <c r="S12" s="1"/>
      <c r="T12" s="17" t="s">
        <v>46</v>
      </c>
      <c r="U12" s="26">
        <v>-6.8851956090482604E-5</v>
      </c>
      <c r="V12" s="26">
        <v>-2.0839261480263643E-4</v>
      </c>
      <c r="W12" s="26">
        <v>9.8269368289666793E-5</v>
      </c>
      <c r="X12" s="26">
        <v>3.4403746326640472E-5</v>
      </c>
      <c r="Y12" s="26">
        <v>-1.8117685894642186E-5</v>
      </c>
      <c r="Z12" s="26">
        <v>-2.3380104601071372E-5</v>
      </c>
      <c r="AA12" s="26">
        <v>-5.9833037629649825E-5</v>
      </c>
      <c r="AB12" s="26">
        <v>1.3789983567596882E-5</v>
      </c>
      <c r="AC12" s="26">
        <v>-4.2363333619436744E-5</v>
      </c>
      <c r="AD12" s="29">
        <v>4.5577558747555692E-4</v>
      </c>
      <c r="AE12" s="26">
        <v>-4.8922084254419254E-5</v>
      </c>
      <c r="AF12" s="26">
        <v>3.0622196146148219E-5</v>
      </c>
      <c r="AG12" s="26">
        <v>-1.5410122289108338E-4</v>
      </c>
      <c r="AH12" s="26">
        <v>-8.8988420221875606E-6</v>
      </c>
      <c r="AI12" s="1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</row>
    <row r="13" spans="1:49" x14ac:dyDescent="0.25">
      <c r="A13" s="17" vm="21">
        <v>45832</v>
      </c>
      <c r="B13" s="23">
        <f>(Sheet3!B13-Sheet3!B12)/Sheet3!B12</f>
        <v>3.9750772797527138E-2</v>
      </c>
      <c r="C13" s="17" t="str">
        <f t="shared" si="0"/>
        <v>Tuesday</v>
      </c>
      <c r="D13" s="17"/>
      <c r="E13" s="23">
        <f t="shared" si="1"/>
        <v>3.2168825371672365E-2</v>
      </c>
      <c r="F13" s="23">
        <f t="shared" si="2"/>
        <v>-2.8718194928990422E-2</v>
      </c>
      <c r="G13" s="23">
        <f t="shared" si="3"/>
        <v>2.3838840092249257E-3</v>
      </c>
      <c r="H13" s="23">
        <f t="shared" si="4"/>
        <v>-1.9704868203977058E-2</v>
      </c>
      <c r="I13" s="23">
        <f t="shared" si="5"/>
        <v>3.2324825785712892E-2</v>
      </c>
      <c r="J13" s="23">
        <f t="shared" si="6"/>
        <v>-6.0725479838751161E-3</v>
      </c>
      <c r="K13" s="23">
        <f t="shared" si="7"/>
        <v>4.2746879757192276E-2</v>
      </c>
      <c r="L13" s="23">
        <f t="shared" si="8"/>
        <v>2.4333871340994531E-2</v>
      </c>
      <c r="M13" s="23">
        <f t="shared" si="9"/>
        <v>-2.890336997768354E-2</v>
      </c>
      <c r="N13" s="23">
        <f t="shared" si="10"/>
        <v>2.0624166488890875E-3</v>
      </c>
      <c r="O13" s="23">
        <f t="shared" si="11"/>
        <v>-1.9955934812918644E-3</v>
      </c>
      <c r="P13" s="23">
        <f t="shared" si="12"/>
        <v>-1.101691625669317E-2</v>
      </c>
      <c r="Q13" s="23">
        <f t="shared" si="13"/>
        <v>-2.647556444713136E-2</v>
      </c>
      <c r="R13" s="23">
        <f t="shared" si="14"/>
        <v>-1.3133647634043536E-2</v>
      </c>
      <c r="S13" s="1"/>
      <c r="T13" s="17" t="s">
        <v>47</v>
      </c>
      <c r="U13" s="26">
        <v>2.9148480336284571E-5</v>
      </c>
      <c r="V13" s="26">
        <v>-6.7225101414957833E-5</v>
      </c>
      <c r="W13" s="26">
        <v>-1.9728325193196021E-4</v>
      </c>
      <c r="X13" s="26">
        <v>9.7901953254690417E-5</v>
      </c>
      <c r="Y13" s="26">
        <v>7.0227473072210275E-5</v>
      </c>
      <c r="Z13" s="26">
        <v>3.8988151135069424E-6</v>
      </c>
      <c r="AA13" s="26">
        <v>-4.2520433069753974E-5</v>
      </c>
      <c r="AB13" s="26">
        <v>-7.4518819913556381E-5</v>
      </c>
      <c r="AC13" s="26">
        <v>8.131446549360454E-6</v>
      </c>
      <c r="AD13" s="26">
        <v>-4.8922084254419254E-5</v>
      </c>
      <c r="AE13" s="29">
        <v>4.4683679884219724E-4</v>
      </c>
      <c r="AF13" s="26">
        <v>-5.918024009280411E-5</v>
      </c>
      <c r="AG13" s="26">
        <v>8.0154923373781979E-6</v>
      </c>
      <c r="AH13" s="26">
        <v>-1.7451052882817608E-4</v>
      </c>
      <c r="AI13" s="1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</row>
    <row r="14" spans="1:49" x14ac:dyDescent="0.25">
      <c r="A14" s="17" vm="23">
        <v>45833</v>
      </c>
      <c r="B14" s="23">
        <f>(Sheet3!B14-Sheet3!B13)/Sheet3!B13</f>
        <v>-2.1136247503135648E-2</v>
      </c>
      <c r="C14" s="17" t="str">
        <f t="shared" si="0"/>
        <v>Wednesday</v>
      </c>
      <c r="D14" s="17"/>
      <c r="E14" s="23">
        <f t="shared" si="1"/>
        <v>-2.7648368519915735E-2</v>
      </c>
      <c r="F14" s="23">
        <f t="shared" si="2"/>
        <v>3.4537104182996107E-3</v>
      </c>
      <c r="G14" s="23">
        <f t="shared" si="3"/>
        <v>-1.8635041794902371E-2</v>
      </c>
      <c r="H14" s="23">
        <f t="shared" si="4"/>
        <v>3.3394652194787579E-2</v>
      </c>
      <c r="I14" s="23">
        <f t="shared" si="5"/>
        <v>-5.0027215748004311E-3</v>
      </c>
      <c r="J14" s="23">
        <f t="shared" si="6"/>
        <v>4.3816706166266962E-2</v>
      </c>
      <c r="K14" s="23">
        <f t="shared" si="7"/>
        <v>2.5403697750069218E-2</v>
      </c>
      <c r="L14" s="23">
        <f t="shared" si="8"/>
        <v>-2.7833543568608857E-2</v>
      </c>
      <c r="M14" s="23">
        <f t="shared" si="9"/>
        <v>3.1322430579637725E-3</v>
      </c>
      <c r="N14" s="23">
        <f t="shared" si="10"/>
        <v>-9.2576707221717937E-4</v>
      </c>
      <c r="O14" s="23">
        <f t="shared" si="11"/>
        <v>-9.9470898476184851E-3</v>
      </c>
      <c r="P14" s="23">
        <f t="shared" si="12"/>
        <v>-2.5405738038056673E-2</v>
      </c>
      <c r="Q14" s="23">
        <f t="shared" si="13"/>
        <v>-1.2063821224968851E-2</v>
      </c>
      <c r="R14" s="23">
        <f t="shared" si="14"/>
        <v>1.8261082053701451E-2</v>
      </c>
      <c r="S14" s="1"/>
      <c r="T14" s="17" t="s">
        <v>48</v>
      </c>
      <c r="U14" s="26">
        <v>-5.6754789842060258E-5</v>
      </c>
      <c r="V14" s="26">
        <v>1.9621818290022267E-5</v>
      </c>
      <c r="W14" s="26">
        <v>-4.7320674335511029E-5</v>
      </c>
      <c r="X14" s="26">
        <v>-1.8238562015999722E-4</v>
      </c>
      <c r="Y14" s="26">
        <v>6.3576260741077488E-6</v>
      </c>
      <c r="Z14" s="26">
        <v>2.2779652587285405E-5</v>
      </c>
      <c r="AA14" s="26">
        <v>1.5435477052473998E-5</v>
      </c>
      <c r="AB14" s="26">
        <v>-3.5160079778763859E-5</v>
      </c>
      <c r="AC14" s="26">
        <v>-6.9842827619227314E-5</v>
      </c>
      <c r="AD14" s="26">
        <v>3.0622196146148219E-5</v>
      </c>
      <c r="AE14" s="26">
        <v>-5.918024009280411E-5</v>
      </c>
      <c r="AF14" s="29">
        <v>4.0695706941936788E-4</v>
      </c>
      <c r="AG14" s="26">
        <v>-3.9633834953751339E-5</v>
      </c>
      <c r="AH14" s="26">
        <v>-1.1495772787290293E-5</v>
      </c>
      <c r="AI14" s="1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</row>
    <row r="15" spans="1:49" x14ac:dyDescent="0.25">
      <c r="A15" s="17" vm="25">
        <v>45834</v>
      </c>
      <c r="B15" s="23">
        <f>(Sheet3!B15-Sheet3!B14)/Sheet3!B14</f>
        <v>9.9658314350796993E-3</v>
      </c>
      <c r="C15" s="17" t="str">
        <f t="shared" si="0"/>
        <v>Thursday</v>
      </c>
      <c r="D15" s="17"/>
      <c r="E15" s="23">
        <f t="shared" si="1"/>
        <v>1.6598717421420495E-5</v>
      </c>
      <c r="F15" s="23">
        <f t="shared" si="2"/>
        <v>-2.207215349578056E-2</v>
      </c>
      <c r="G15" s="23">
        <f t="shared" si="3"/>
        <v>2.9957540493909387E-2</v>
      </c>
      <c r="H15" s="23">
        <f t="shared" si="4"/>
        <v>-8.4398332756786213E-3</v>
      </c>
      <c r="I15" s="23">
        <f t="shared" si="5"/>
        <v>4.0379594465388774E-2</v>
      </c>
      <c r="J15" s="23">
        <f t="shared" si="6"/>
        <v>2.1966586049191026E-2</v>
      </c>
      <c r="K15" s="23">
        <f t="shared" si="7"/>
        <v>-3.1270655269487045E-2</v>
      </c>
      <c r="L15" s="23">
        <f t="shared" si="8"/>
        <v>-3.0486864291441769E-4</v>
      </c>
      <c r="M15" s="23">
        <f t="shared" si="9"/>
        <v>-4.3628787730953696E-3</v>
      </c>
      <c r="N15" s="23">
        <f t="shared" si="10"/>
        <v>-1.3384201548496675E-2</v>
      </c>
      <c r="O15" s="23">
        <f t="shared" si="11"/>
        <v>-2.8842849738934865E-2</v>
      </c>
      <c r="P15" s="23">
        <f t="shared" si="12"/>
        <v>-1.5500932925847042E-2</v>
      </c>
      <c r="Q15" s="23">
        <f t="shared" si="13"/>
        <v>1.4823970352823259E-2</v>
      </c>
      <c r="R15" s="23">
        <f t="shared" si="14"/>
        <v>1.7034083591500739E-2</v>
      </c>
      <c r="S15" s="1"/>
      <c r="T15" s="17" t="s">
        <v>49</v>
      </c>
      <c r="U15" s="26">
        <v>-3.9123837551170296E-5</v>
      </c>
      <c r="V15" s="26">
        <v>-6.4800932179781312E-5</v>
      </c>
      <c r="W15" s="26">
        <v>2.1171866920078209E-5</v>
      </c>
      <c r="X15" s="26">
        <v>-7.2802482722507947E-5</v>
      </c>
      <c r="Y15" s="26">
        <v>-3.2702910764383432E-5</v>
      </c>
      <c r="Z15" s="26">
        <v>8.7359654012576654E-5</v>
      </c>
      <c r="AA15" s="26">
        <v>-2.5287456547531036E-5</v>
      </c>
      <c r="AB15" s="26">
        <v>-3.6343128118407303E-5</v>
      </c>
      <c r="AC15" s="26">
        <v>1.4873242377666929E-5</v>
      </c>
      <c r="AD15" s="26">
        <v>-1.5410122289108338E-4</v>
      </c>
      <c r="AE15" s="26">
        <v>8.0154923373781979E-6</v>
      </c>
      <c r="AF15" s="26">
        <v>-3.9633834953751339E-5</v>
      </c>
      <c r="AG15" s="29">
        <v>3.9321429936847621E-4</v>
      </c>
      <c r="AH15" s="26">
        <v>-5.9838749287559995E-5</v>
      </c>
      <c r="AI15" s="1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</row>
    <row r="16" spans="1:49" x14ac:dyDescent="0.25">
      <c r="A16" s="17" vm="27">
        <v>45835</v>
      </c>
      <c r="B16" s="23">
        <f>(Sheet3!B16-Sheet3!B15)/Sheet3!B15</f>
        <v>-1.2122920778122282E-2</v>
      </c>
      <c r="C16" s="17" t="str">
        <f t="shared" si="0"/>
        <v>Friday</v>
      </c>
      <c r="D16" s="17"/>
      <c r="E16" s="23">
        <f t="shared" si="1"/>
        <v>-2.3565624833982932E-2</v>
      </c>
      <c r="F16" s="23">
        <f t="shared" si="2"/>
        <v>2.8464069155707015E-2</v>
      </c>
      <c r="G16" s="23">
        <f t="shared" si="3"/>
        <v>-9.9333046138809934E-3</v>
      </c>
      <c r="H16" s="23">
        <f t="shared" si="4"/>
        <v>3.8886123127186395E-2</v>
      </c>
      <c r="I16" s="23">
        <f t="shared" si="5"/>
        <v>2.0473114710988654E-2</v>
      </c>
      <c r="J16" s="23">
        <f t="shared" si="6"/>
        <v>-3.2764126607689417E-2</v>
      </c>
      <c r="K16" s="23">
        <f t="shared" si="7"/>
        <v>-1.7983399811167897E-3</v>
      </c>
      <c r="L16" s="23">
        <f t="shared" si="8"/>
        <v>-5.8563501112977416E-3</v>
      </c>
      <c r="M16" s="23">
        <f t="shared" si="9"/>
        <v>-1.4877672886699047E-2</v>
      </c>
      <c r="N16" s="23">
        <f t="shared" si="10"/>
        <v>-3.0336321077137237E-2</v>
      </c>
      <c r="O16" s="23">
        <f t="shared" si="11"/>
        <v>-1.6994404264049412E-2</v>
      </c>
      <c r="P16" s="23">
        <f t="shared" si="12"/>
        <v>1.3330499014620887E-2</v>
      </c>
      <c r="Q16" s="23">
        <f t="shared" si="13"/>
        <v>1.5540612253298367E-2</v>
      </c>
      <c r="R16" s="23">
        <f t="shared" si="14"/>
        <v>1.9431726114052271E-2</v>
      </c>
      <c r="S16" s="1"/>
      <c r="T16" s="17" t="s">
        <v>50</v>
      </c>
      <c r="U16" s="26">
        <v>9.3931302342830411E-5</v>
      </c>
      <c r="V16" s="26">
        <v>-5.0346583808331101E-5</v>
      </c>
      <c r="W16" s="26">
        <v>-6.2153860318854987E-5</v>
      </c>
      <c r="X16" s="26">
        <v>1.0748494771115594E-5</v>
      </c>
      <c r="Y16" s="26">
        <v>-5.1359339277424474E-5</v>
      </c>
      <c r="Z16" s="26">
        <v>-2.3012524758304714E-5</v>
      </c>
      <c r="AA16" s="26">
        <v>6.0798346358850939E-5</v>
      </c>
      <c r="AB16" s="26">
        <v>-5.0862799445656859E-5</v>
      </c>
      <c r="AC16" s="26">
        <v>-3.7502762321550246E-5</v>
      </c>
      <c r="AD16" s="26">
        <v>-8.8988420221875606E-6</v>
      </c>
      <c r="AE16" s="26">
        <v>-1.7451052882817608E-4</v>
      </c>
      <c r="AF16" s="26">
        <v>-1.1495772787290293E-5</v>
      </c>
      <c r="AG16" s="26">
        <v>-5.9838749287559995E-5</v>
      </c>
      <c r="AH16" s="29">
        <v>3.6450361938253947E-4</v>
      </c>
      <c r="AI16" s="1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</row>
    <row r="17" spans="1:35" x14ac:dyDescent="0.25">
      <c r="A17" s="17" vm="29">
        <v>45838</v>
      </c>
      <c r="B17" s="23">
        <f>(Sheet3!B17-Sheet3!B16)/Sheet3!B16</f>
        <v>3.9906773211567666E-2</v>
      </c>
      <c r="C17" s="17" t="str">
        <f t="shared" si="0"/>
        <v>Monday</v>
      </c>
      <c r="D17" s="17"/>
      <c r="E17" s="23">
        <f t="shared" si="1"/>
        <v>2.8545741361433386E-2</v>
      </c>
      <c r="F17" s="23">
        <f t="shared" si="2"/>
        <v>-9.851632408154622E-3</v>
      </c>
      <c r="G17" s="23">
        <f t="shared" si="3"/>
        <v>3.8967795332912766E-2</v>
      </c>
      <c r="H17" s="23">
        <f t="shared" si="4"/>
        <v>2.0554786916715025E-2</v>
      </c>
      <c r="I17" s="23">
        <f t="shared" si="5"/>
        <v>-3.2682454401963046E-2</v>
      </c>
      <c r="J17" s="23">
        <f t="shared" si="6"/>
        <v>-1.7166677753904184E-3</v>
      </c>
      <c r="K17" s="23">
        <f t="shared" si="7"/>
        <v>-5.7746779055713703E-3</v>
      </c>
      <c r="L17" s="23">
        <f t="shared" si="8"/>
        <v>-1.4796000680972676E-2</v>
      </c>
      <c r="M17" s="23">
        <f t="shared" si="9"/>
        <v>-3.0254648871410866E-2</v>
      </c>
      <c r="N17" s="23">
        <f t="shared" si="10"/>
        <v>-1.6912732058323041E-2</v>
      </c>
      <c r="O17" s="23">
        <f t="shared" si="11"/>
        <v>1.3412171220347258E-2</v>
      </c>
      <c r="P17" s="23">
        <f t="shared" si="12"/>
        <v>1.5622284459024739E-2</v>
      </c>
      <c r="Q17" s="23">
        <f t="shared" si="13"/>
        <v>1.9513398319778642E-2</v>
      </c>
      <c r="R17" s="23">
        <f t="shared" si="14"/>
        <v>-2.462736350842578E-2</v>
      </c>
      <c r="S17" s="1"/>
      <c r="T17" s="17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25">
      <c r="A18" s="17" vm="31">
        <v>45839</v>
      </c>
      <c r="B18" s="23">
        <f>(Sheet3!B18-Sheet3!B17)/Sheet3!B17</f>
        <v>1.5093994419796575E-3</v>
      </c>
      <c r="C18" s="17" t="str">
        <f t="shared" si="0"/>
        <v>Tuesday</v>
      </c>
      <c r="D18" s="17"/>
      <c r="E18" s="23">
        <f t="shared" si="1"/>
        <v>-6.4453182083527173E-3</v>
      </c>
      <c r="F18" s="23">
        <f t="shared" si="2"/>
        <v>4.2374109532714671E-2</v>
      </c>
      <c r="G18" s="23">
        <f t="shared" si="3"/>
        <v>2.396110111651693E-2</v>
      </c>
      <c r="H18" s="23">
        <f t="shared" si="4"/>
        <v>-2.9276140202161141E-2</v>
      </c>
      <c r="I18" s="23">
        <f t="shared" si="5"/>
        <v>1.6896464244114864E-3</v>
      </c>
      <c r="J18" s="23">
        <f t="shared" si="6"/>
        <v>-2.3683637057694655E-3</v>
      </c>
      <c r="K18" s="23">
        <f t="shared" si="7"/>
        <v>-1.1389686481170771E-2</v>
      </c>
      <c r="L18" s="23">
        <f t="shared" si="8"/>
        <v>-2.6848334671608961E-2</v>
      </c>
      <c r="M18" s="23">
        <f t="shared" si="9"/>
        <v>-1.3506417858521138E-2</v>
      </c>
      <c r="N18" s="23">
        <f t="shared" si="10"/>
        <v>1.6818485420149163E-2</v>
      </c>
      <c r="O18" s="23">
        <f t="shared" si="11"/>
        <v>1.9028598658826643E-2</v>
      </c>
      <c r="P18" s="23">
        <f t="shared" si="12"/>
        <v>2.2919712519580547E-2</v>
      </c>
      <c r="Q18" s="23">
        <f t="shared" si="13"/>
        <v>-2.1221049308623875E-2</v>
      </c>
      <c r="R18" s="23">
        <f t="shared" si="14"/>
        <v>-1.5736343235991355E-2</v>
      </c>
      <c r="S18" s="1"/>
    </row>
    <row r="19" spans="1:35" x14ac:dyDescent="0.25">
      <c r="A19" s="17" vm="33">
        <v>45840</v>
      </c>
      <c r="B19" s="23">
        <f>(Sheet3!B19-Sheet3!B18)/Sheet3!B18</f>
        <v>5.0328827183047049E-2</v>
      </c>
      <c r="C19" s="17" t="str">
        <f t="shared" si="0"/>
        <v>Wednesday</v>
      </c>
      <c r="D19" s="17"/>
      <c r="E19" s="23">
        <f t="shared" si="1"/>
        <v>4.4074504639443901E-2</v>
      </c>
      <c r="F19" s="23">
        <f t="shared" si="2"/>
        <v>2.5661496223246157E-2</v>
      </c>
      <c r="G19" s="23">
        <f t="shared" si="3"/>
        <v>-2.7575745095431915E-2</v>
      </c>
      <c r="H19" s="23">
        <f t="shared" si="4"/>
        <v>3.390041531140712E-3</v>
      </c>
      <c r="I19" s="23">
        <f t="shared" si="5"/>
        <v>-6.6796859904023984E-4</v>
      </c>
      <c r="J19" s="23">
        <f t="shared" si="6"/>
        <v>-9.6892913744415464E-3</v>
      </c>
      <c r="K19" s="23">
        <f t="shared" si="7"/>
        <v>-2.5147939564879734E-2</v>
      </c>
      <c r="L19" s="23">
        <f t="shared" si="8"/>
        <v>-1.1806022751791913E-2</v>
      </c>
      <c r="M19" s="23">
        <f t="shared" si="9"/>
        <v>1.851888052687839E-2</v>
      </c>
      <c r="N19" s="23">
        <f t="shared" si="10"/>
        <v>2.072899376555587E-2</v>
      </c>
      <c r="O19" s="23">
        <f t="shared" si="11"/>
        <v>2.4620107626309774E-2</v>
      </c>
      <c r="P19" s="23">
        <f t="shared" si="12"/>
        <v>-1.9520654201894652E-2</v>
      </c>
      <c r="Q19" s="23">
        <f t="shared" si="13"/>
        <v>-1.4035948129262128E-2</v>
      </c>
      <c r="R19" s="23">
        <f t="shared" si="14"/>
        <v>-2.8550454595832674E-2</v>
      </c>
      <c r="S19" s="1"/>
    </row>
    <row r="20" spans="1:35" x14ac:dyDescent="0.25">
      <c r="A20" s="17" vm="35">
        <v>45841</v>
      </c>
      <c r="B20" s="23">
        <f>(Sheet3!B20-Sheet3!B19)/Sheet3!B19</f>
        <v>3.1915818766849305E-2</v>
      </c>
      <c r="C20" s="17" t="str">
        <f t="shared" si="0"/>
        <v>Thursday</v>
      </c>
      <c r="D20" s="17"/>
      <c r="E20" s="23">
        <f t="shared" si="1"/>
        <v>2.8119482940236303E-2</v>
      </c>
      <c r="F20" s="23">
        <f t="shared" si="2"/>
        <v>-2.5117758378441768E-2</v>
      </c>
      <c r="G20" s="23">
        <f t="shared" si="3"/>
        <v>5.8480282481308595E-3</v>
      </c>
      <c r="H20" s="23">
        <f t="shared" si="4"/>
        <v>1.7900181179499081E-3</v>
      </c>
      <c r="I20" s="23">
        <f t="shared" si="5"/>
        <v>-7.231304657451398E-3</v>
      </c>
      <c r="J20" s="23">
        <f t="shared" si="6"/>
        <v>-2.2689952847889588E-2</v>
      </c>
      <c r="K20" s="23">
        <f t="shared" si="7"/>
        <v>-9.3480360348017644E-3</v>
      </c>
      <c r="L20" s="23">
        <f t="shared" si="8"/>
        <v>2.0976867243868536E-2</v>
      </c>
      <c r="M20" s="23">
        <f t="shared" si="9"/>
        <v>2.3186980482546016E-2</v>
      </c>
      <c r="N20" s="23">
        <f t="shared" si="10"/>
        <v>2.707809434329992E-2</v>
      </c>
      <c r="O20" s="23">
        <f t="shared" si="11"/>
        <v>-1.7062667484904502E-2</v>
      </c>
      <c r="P20" s="23">
        <f t="shared" si="12"/>
        <v>-1.1577961412271982E-2</v>
      </c>
      <c r="Q20" s="23">
        <f t="shared" si="13"/>
        <v>-2.6092467878842528E-2</v>
      </c>
      <c r="R20" s="23">
        <f t="shared" si="14"/>
        <v>1.2120677318571964E-2</v>
      </c>
      <c r="S20" s="1"/>
    </row>
    <row r="21" spans="1:35" x14ac:dyDescent="0.25">
      <c r="A21" s="17" vm="37">
        <v>45845</v>
      </c>
      <c r="B21" s="23">
        <f>(Sheet3!B21-Sheet3!B20)/Sheet3!B20</f>
        <v>-2.1321422551828766E-2</v>
      </c>
      <c r="C21" s="17" t="str">
        <f t="shared" si="0"/>
        <v>Monday</v>
      </c>
      <c r="D21" s="17"/>
      <c r="E21" s="23">
        <f t="shared" si="1"/>
        <v>-2.3112668742907353E-2</v>
      </c>
      <c r="F21" s="23">
        <f t="shared" si="2"/>
        <v>7.8531178836652726E-3</v>
      </c>
      <c r="G21" s="23">
        <f t="shared" si="3"/>
        <v>3.7951077534843212E-3</v>
      </c>
      <c r="H21" s="23">
        <f t="shared" si="4"/>
        <v>-5.2262150219169849E-3</v>
      </c>
      <c r="I21" s="23">
        <f t="shared" si="5"/>
        <v>-2.0684863212355173E-2</v>
      </c>
      <c r="J21" s="23">
        <f t="shared" si="6"/>
        <v>-7.3429463992673513E-3</v>
      </c>
      <c r="K21" s="23">
        <f t="shared" si="7"/>
        <v>2.2981956879402951E-2</v>
      </c>
      <c r="L21" s="23">
        <f t="shared" si="8"/>
        <v>2.5192070118080431E-2</v>
      </c>
      <c r="M21" s="23">
        <f t="shared" si="9"/>
        <v>2.9083183978834335E-2</v>
      </c>
      <c r="N21" s="23">
        <f t="shared" si="10"/>
        <v>-1.5057577849370091E-2</v>
      </c>
      <c r="O21" s="23">
        <f t="shared" si="11"/>
        <v>-9.5728717767375685E-3</v>
      </c>
      <c r="P21" s="23">
        <f t="shared" si="12"/>
        <v>-2.4087378243308113E-2</v>
      </c>
      <c r="Q21" s="23">
        <f t="shared" si="13"/>
        <v>1.4125766954106377E-2</v>
      </c>
      <c r="R21" s="23">
        <f t="shared" si="14"/>
        <v>2.0533176782889474E-3</v>
      </c>
      <c r="S21" s="1"/>
    </row>
    <row r="22" spans="1:35" x14ac:dyDescent="0.25">
      <c r="A22" s="17" vm="39">
        <v>45846</v>
      </c>
      <c r="B22" s="23">
        <f>(Sheet3!B22-Sheet3!B21)/Sheet3!B21</f>
        <v>9.6443640747438612E-3</v>
      </c>
      <c r="C22" s="17" t="str">
        <f t="shared" si="0"/>
        <v>Tuesday</v>
      </c>
      <c r="D22" s="17"/>
      <c r="E22" s="23">
        <f t="shared" si="1"/>
        <v>5.6565544329676741E-3</v>
      </c>
      <c r="F22" s="23">
        <f t="shared" si="2"/>
        <v>1.5985443027867223E-3</v>
      </c>
      <c r="G22" s="23">
        <f t="shared" si="3"/>
        <v>-7.4227784726145834E-3</v>
      </c>
      <c r="H22" s="23">
        <f t="shared" si="4"/>
        <v>-2.2881426663052772E-2</v>
      </c>
      <c r="I22" s="23">
        <f t="shared" si="5"/>
        <v>-9.5395098499649507E-3</v>
      </c>
      <c r="J22" s="23">
        <f t="shared" si="6"/>
        <v>2.0785393428705352E-2</v>
      </c>
      <c r="K22" s="23">
        <f t="shared" si="7"/>
        <v>2.2995506667382832E-2</v>
      </c>
      <c r="L22" s="23">
        <f t="shared" si="8"/>
        <v>2.6886620528136736E-2</v>
      </c>
      <c r="M22" s="23">
        <f t="shared" si="9"/>
        <v>-1.725414130006769E-2</v>
      </c>
      <c r="N22" s="23">
        <f t="shared" si="10"/>
        <v>-1.1769435227435166E-2</v>
      </c>
      <c r="O22" s="23">
        <f t="shared" si="11"/>
        <v>-2.6283941694005712E-2</v>
      </c>
      <c r="P22" s="23">
        <f t="shared" si="12"/>
        <v>1.1929203503408779E-2</v>
      </c>
      <c r="Q22" s="23">
        <f t="shared" si="13"/>
        <v>-1.4324577240865154E-4</v>
      </c>
      <c r="R22" s="23">
        <f t="shared" si="14"/>
        <v>5.4426561161614309E-3</v>
      </c>
      <c r="S22" s="1"/>
    </row>
    <row r="23" spans="1:35" x14ac:dyDescent="0.25">
      <c r="A23" s="17" vm="41">
        <v>45847</v>
      </c>
      <c r="B23" s="23">
        <f>(Sheet3!B23-Sheet3!B22)/Sheet3!B22</f>
        <v>5.5863539445629093E-3</v>
      </c>
      <c r="C23" s="17" t="str">
        <f t="shared" si="0"/>
        <v>Wednesday</v>
      </c>
      <c r="D23" s="17"/>
      <c r="E23" s="23">
        <f t="shared" si="1"/>
        <v>1.5326950750035994E-3</v>
      </c>
      <c r="F23" s="23">
        <f t="shared" si="2"/>
        <v>-7.4886277003977063E-3</v>
      </c>
      <c r="G23" s="23">
        <f t="shared" si="3"/>
        <v>-2.2947275890835894E-2</v>
      </c>
      <c r="H23" s="23">
        <f t="shared" si="4"/>
        <v>-9.6053590777480727E-3</v>
      </c>
      <c r="I23" s="23">
        <f t="shared" si="5"/>
        <v>2.071954420092223E-2</v>
      </c>
      <c r="J23" s="23">
        <f t="shared" si="6"/>
        <v>2.292965743959971E-2</v>
      </c>
      <c r="K23" s="23">
        <f t="shared" si="7"/>
        <v>2.682077130035361E-2</v>
      </c>
      <c r="L23" s="23">
        <f t="shared" si="8"/>
        <v>-1.7319990527850812E-2</v>
      </c>
      <c r="M23" s="23">
        <f t="shared" si="9"/>
        <v>-1.183528445521829E-2</v>
      </c>
      <c r="N23" s="23">
        <f t="shared" si="10"/>
        <v>-2.6349790921788838E-2</v>
      </c>
      <c r="O23" s="23">
        <f t="shared" si="11"/>
        <v>1.1863354275625656E-2</v>
      </c>
      <c r="P23" s="23">
        <f t="shared" si="12"/>
        <v>-2.090950001917744E-4</v>
      </c>
      <c r="Q23" s="23">
        <f t="shared" si="13"/>
        <v>5.376806888378308E-3</v>
      </c>
      <c r="R23" s="23">
        <f t="shared" si="14"/>
        <v>6.5125943941482748E-3</v>
      </c>
      <c r="S23" s="1"/>
    </row>
    <row r="24" spans="1:35" x14ac:dyDescent="0.25">
      <c r="A24" s="17" vm="43">
        <v>45848</v>
      </c>
      <c r="B24" s="23">
        <f>(Sheet3!B24-Sheet3!B23)/Sheet3!B23</f>
        <v>-3.4349688308383964E-3</v>
      </c>
      <c r="C24" s="17" t="str">
        <f t="shared" si="0"/>
        <v>Thursday</v>
      </c>
      <c r="D24" s="17"/>
      <c r="E24" s="23">
        <f t="shared" si="1"/>
        <v>-7.7441696833594363E-3</v>
      </c>
      <c r="F24" s="23">
        <f t="shared" si="2"/>
        <v>-2.3202817873797625E-2</v>
      </c>
      <c r="G24" s="23">
        <f t="shared" si="3"/>
        <v>-9.8609010607098035E-3</v>
      </c>
      <c r="H24" s="23">
        <f t="shared" si="4"/>
        <v>2.0464002217960499E-2</v>
      </c>
      <c r="I24" s="23">
        <f t="shared" si="5"/>
        <v>2.2674115456637979E-2</v>
      </c>
      <c r="J24" s="23">
        <f t="shared" si="6"/>
        <v>2.6565229317391883E-2</v>
      </c>
      <c r="K24" s="23">
        <f t="shared" si="7"/>
        <v>-1.7575532510812543E-2</v>
      </c>
      <c r="L24" s="23">
        <f t="shared" si="8"/>
        <v>-1.2090826438180019E-2</v>
      </c>
      <c r="M24" s="23">
        <f t="shared" si="9"/>
        <v>-2.6605332904750565E-2</v>
      </c>
      <c r="N24" s="23">
        <f t="shared" si="10"/>
        <v>1.1607812292663926E-2</v>
      </c>
      <c r="O24" s="23">
        <f t="shared" si="11"/>
        <v>-4.646369831535044E-4</v>
      </c>
      <c r="P24" s="23">
        <f t="shared" si="12"/>
        <v>5.121264905416578E-3</v>
      </c>
      <c r="Q24" s="23">
        <f t="shared" si="13"/>
        <v>6.2570524111865448E-3</v>
      </c>
      <c r="R24" s="23">
        <f t="shared" si="14"/>
        <v>4.8547408535060963E-3</v>
      </c>
      <c r="S24" s="1"/>
    </row>
    <row r="25" spans="1:35" x14ac:dyDescent="0.25">
      <c r="A25" s="17" vm="45">
        <v>45849</v>
      </c>
      <c r="B25" s="23">
        <f>(Sheet3!B25-Sheet3!B24)/Sheet3!B24</f>
        <v>-1.8893617021276586E-2</v>
      </c>
      <c r="C25" s="17" t="str">
        <f t="shared" si="0"/>
        <v>Friday</v>
      </c>
      <c r="D25" s="17"/>
      <c r="E25" s="23">
        <f t="shared" si="1"/>
        <v>-2.3625329819991318E-2</v>
      </c>
      <c r="F25" s="23">
        <f t="shared" si="2"/>
        <v>-1.0283413006903493E-2</v>
      </c>
      <c r="G25" s="23">
        <f t="shared" si="3"/>
        <v>2.0041490271766806E-2</v>
      </c>
      <c r="H25" s="23">
        <f t="shared" si="4"/>
        <v>2.2251603510444286E-2</v>
      </c>
      <c r="I25" s="23">
        <f t="shared" si="5"/>
        <v>2.614271737119819E-2</v>
      </c>
      <c r="J25" s="23">
        <f t="shared" si="6"/>
        <v>-1.7998044457006233E-2</v>
      </c>
      <c r="K25" s="23">
        <f t="shared" si="7"/>
        <v>-1.2513338384373712E-2</v>
      </c>
      <c r="L25" s="23">
        <f t="shared" si="8"/>
        <v>-2.7027844850944258E-2</v>
      </c>
      <c r="M25" s="23">
        <f t="shared" si="9"/>
        <v>1.1185300346470233E-2</v>
      </c>
      <c r="N25" s="23">
        <f t="shared" si="10"/>
        <v>-8.8714892934719592E-4</v>
      </c>
      <c r="O25" s="23">
        <f t="shared" si="11"/>
        <v>4.6987529592228865E-3</v>
      </c>
      <c r="P25" s="23">
        <f t="shared" si="12"/>
        <v>5.8345404649928533E-3</v>
      </c>
      <c r="Q25" s="23">
        <f t="shared" si="13"/>
        <v>4.4322289073124048E-3</v>
      </c>
      <c r="R25" s="23">
        <f t="shared" si="14"/>
        <v>-2.251514382841443E-3</v>
      </c>
      <c r="S25" s="1"/>
    </row>
    <row r="26" spans="1:35" x14ac:dyDescent="0.25">
      <c r="A26" s="17" vm="47">
        <v>45852</v>
      </c>
      <c r="B26" s="23">
        <f>(Sheet3!B26-Sheet3!B25)/Sheet3!B25</f>
        <v>-5.5517002081887628E-3</v>
      </c>
      <c r="C26" s="17" t="str">
        <f t="shared" si="0"/>
        <v>Monday</v>
      </c>
      <c r="D26" s="17"/>
      <c r="E26" s="23">
        <f t="shared" si="1"/>
        <v>-1.2536502855704068E-2</v>
      </c>
      <c r="F26" s="23">
        <f t="shared" si="2"/>
        <v>1.7788400422966234E-2</v>
      </c>
      <c r="G26" s="23">
        <f t="shared" si="3"/>
        <v>1.9998513661643715E-2</v>
      </c>
      <c r="H26" s="23">
        <f t="shared" si="4"/>
        <v>2.3889627522397615E-2</v>
      </c>
      <c r="I26" s="23">
        <f t="shared" si="5"/>
        <v>-2.0251134305806807E-2</v>
      </c>
      <c r="J26" s="23">
        <f t="shared" si="6"/>
        <v>-1.4766428233174285E-2</v>
      </c>
      <c r="K26" s="23">
        <f t="shared" si="7"/>
        <v>-2.9280934699744833E-2</v>
      </c>
      <c r="L26" s="23">
        <f t="shared" si="8"/>
        <v>8.9322104976696601E-3</v>
      </c>
      <c r="M26" s="23">
        <f t="shared" si="9"/>
        <v>-3.1402387781477698E-3</v>
      </c>
      <c r="N26" s="23">
        <f t="shared" si="10"/>
        <v>2.4456631104223126E-3</v>
      </c>
      <c r="O26" s="23">
        <f t="shared" si="11"/>
        <v>3.5814506161922794E-3</v>
      </c>
      <c r="P26" s="23">
        <f t="shared" si="12"/>
        <v>2.1791390585118309E-3</v>
      </c>
      <c r="Q26" s="23">
        <f t="shared" si="13"/>
        <v>-4.5046042316420169E-3</v>
      </c>
      <c r="R26" s="23">
        <f t="shared" si="14"/>
        <v>5.6648382144161239E-3</v>
      </c>
      <c r="S26" s="1"/>
    </row>
    <row r="27" spans="1:35" x14ac:dyDescent="0.25">
      <c r="A27" s="17" vm="49">
        <v>45853</v>
      </c>
      <c r="B27" s="23">
        <f>(Sheet3!B27-Sheet3!B26)/Sheet3!B26</f>
        <v>2.4773203070481538E-2</v>
      </c>
      <c r="C27" s="17" t="str">
        <f t="shared" si="0"/>
        <v>Tuesday</v>
      </c>
      <c r="D27" s="17"/>
      <c r="E27" s="23">
        <f t="shared" si="1"/>
        <v>2.002359231161905E-2</v>
      </c>
      <c r="F27" s="23">
        <f t="shared" si="2"/>
        <v>2.223370555029653E-2</v>
      </c>
      <c r="G27" s="23">
        <f t="shared" si="3"/>
        <v>2.6124819411050434E-2</v>
      </c>
      <c r="H27" s="23">
        <f t="shared" si="4"/>
        <v>-1.8015942417153989E-2</v>
      </c>
      <c r="I27" s="23">
        <f t="shared" si="5"/>
        <v>-1.2531236344521468E-2</v>
      </c>
      <c r="J27" s="23">
        <f t="shared" si="6"/>
        <v>-2.7045742811092014E-2</v>
      </c>
      <c r="K27" s="23">
        <f t="shared" si="7"/>
        <v>1.1167402386322477E-2</v>
      </c>
      <c r="L27" s="23">
        <f t="shared" si="8"/>
        <v>-9.0504688949495172E-4</v>
      </c>
      <c r="M27" s="23">
        <f t="shared" si="9"/>
        <v>4.6808549990751307E-3</v>
      </c>
      <c r="N27" s="23">
        <f t="shared" si="10"/>
        <v>5.8166425048450975E-3</v>
      </c>
      <c r="O27" s="23">
        <f t="shared" si="11"/>
        <v>4.414330947164649E-3</v>
      </c>
      <c r="P27" s="23">
        <f t="shared" si="12"/>
        <v>-2.2694123429891988E-3</v>
      </c>
      <c r="Q27" s="23">
        <f t="shared" si="13"/>
        <v>7.9000301030689411E-3</v>
      </c>
      <c r="R27" s="23">
        <f t="shared" si="14"/>
        <v>-4.1593997408190711E-2</v>
      </c>
      <c r="S27" s="1"/>
    </row>
    <row r="28" spans="1:35" x14ac:dyDescent="0.25">
      <c r="A28" s="17" vm="51">
        <v>45854</v>
      </c>
      <c r="B28" s="23">
        <f>(Sheet3!B28-Sheet3!B27)/Sheet3!B27</f>
        <v>2.6983316309159018E-2</v>
      </c>
      <c r="C28" s="17" t="str">
        <f t="shared" si="0"/>
        <v>Wednesday</v>
      </c>
      <c r="D28" s="17"/>
      <c r="E28" s="23">
        <f t="shared" si="1"/>
        <v>2.1633177856305828E-2</v>
      </c>
      <c r="F28" s="23">
        <f t="shared" si="2"/>
        <v>2.5524291717059729E-2</v>
      </c>
      <c r="G28" s="23">
        <f t="shared" si="3"/>
        <v>-1.8616470111144694E-2</v>
      </c>
      <c r="H28" s="23">
        <f t="shared" si="4"/>
        <v>-1.3131764038512172E-2</v>
      </c>
      <c r="I28" s="23">
        <f t="shared" si="5"/>
        <v>-2.7646270505082719E-2</v>
      </c>
      <c r="J28" s="23">
        <f t="shared" si="6"/>
        <v>1.0566874692331774E-2</v>
      </c>
      <c r="K28" s="23">
        <f t="shared" si="7"/>
        <v>-1.505574583485656E-3</v>
      </c>
      <c r="L28" s="23">
        <f t="shared" si="8"/>
        <v>4.0803273050844264E-3</v>
      </c>
      <c r="M28" s="23">
        <f t="shared" si="9"/>
        <v>5.2161148108543932E-3</v>
      </c>
      <c r="N28" s="23">
        <f t="shared" si="10"/>
        <v>3.8138032531739446E-3</v>
      </c>
      <c r="O28" s="23">
        <f t="shared" si="11"/>
        <v>-2.8699400369799032E-3</v>
      </c>
      <c r="P28" s="23">
        <f t="shared" si="12"/>
        <v>7.2995024090782377E-3</v>
      </c>
      <c r="Q28" s="23">
        <f t="shared" si="13"/>
        <v>-4.2194525102181413E-2</v>
      </c>
      <c r="R28" s="23">
        <f t="shared" si="14"/>
        <v>2.7830452333498228E-2</v>
      </c>
      <c r="S28" s="1"/>
    </row>
    <row r="29" spans="1:35" x14ac:dyDescent="0.25">
      <c r="A29" s="17" vm="53">
        <v>45855</v>
      </c>
      <c r="B29" s="23">
        <f>(Sheet3!B29-Sheet3!B28)/Sheet3!B28</f>
        <v>3.0874430169912922E-2</v>
      </c>
      <c r="C29" s="17" t="str">
        <f t="shared" si="0"/>
        <v>Thursday</v>
      </c>
      <c r="D29" s="17"/>
      <c r="E29" s="23">
        <f t="shared" si="1"/>
        <v>2.6563516722165753E-2</v>
      </c>
      <c r="F29" s="23">
        <f t="shared" si="2"/>
        <v>-1.7577245106038669E-2</v>
      </c>
      <c r="G29" s="23">
        <f t="shared" si="3"/>
        <v>-1.2092539033406147E-2</v>
      </c>
      <c r="H29" s="23">
        <f t="shared" si="4"/>
        <v>-2.6607045499976695E-2</v>
      </c>
      <c r="I29" s="23">
        <f t="shared" si="5"/>
        <v>1.1606099697437798E-2</v>
      </c>
      <c r="J29" s="23">
        <f t="shared" si="6"/>
        <v>-4.6634957837963153E-4</v>
      </c>
      <c r="K29" s="23">
        <f t="shared" si="7"/>
        <v>5.1195523101904509E-3</v>
      </c>
      <c r="L29" s="23">
        <f t="shared" si="8"/>
        <v>6.2553398159604177E-3</v>
      </c>
      <c r="M29" s="23">
        <f t="shared" si="9"/>
        <v>4.8530282582799691E-3</v>
      </c>
      <c r="N29" s="23">
        <f t="shared" si="10"/>
        <v>-1.8307150318738787E-3</v>
      </c>
      <c r="O29" s="23">
        <f t="shared" si="11"/>
        <v>8.3387274141842622E-3</v>
      </c>
      <c r="P29" s="23">
        <f t="shared" si="12"/>
        <v>-4.1155300097075388E-2</v>
      </c>
      <c r="Q29" s="23">
        <f t="shared" si="13"/>
        <v>2.8869677338604252E-2</v>
      </c>
      <c r="R29" s="23">
        <f t="shared" si="14"/>
        <v>8.1232527899275098E-3</v>
      </c>
      <c r="S29" s="1"/>
    </row>
    <row r="30" spans="1:35" x14ac:dyDescent="0.25">
      <c r="A30" s="17" vm="55">
        <v>45856</v>
      </c>
      <c r="B30" s="23">
        <f>(Sheet3!B30-Sheet3!B29)/Sheet3!B29</f>
        <v>-1.3266331658291502E-2</v>
      </c>
      <c r="C30" s="17" t="str">
        <f t="shared" si="0"/>
        <v>Friday</v>
      </c>
      <c r="D30" s="17"/>
      <c r="E30" s="23">
        <f t="shared" si="1"/>
        <v>-1.5584255939886538E-2</v>
      </c>
      <c r="F30" s="23">
        <f t="shared" si="2"/>
        <v>-1.0099549867254014E-2</v>
      </c>
      <c r="G30" s="23">
        <f t="shared" si="3"/>
        <v>-2.461405633382456E-2</v>
      </c>
      <c r="H30" s="23">
        <f t="shared" si="4"/>
        <v>1.3599088863589931E-2</v>
      </c>
      <c r="I30" s="23">
        <f t="shared" si="5"/>
        <v>1.5266395877725001E-3</v>
      </c>
      <c r="J30" s="23">
        <f t="shared" si="6"/>
        <v>7.1125414763425826E-3</v>
      </c>
      <c r="K30" s="23">
        <f t="shared" si="7"/>
        <v>8.2483289821125502E-3</v>
      </c>
      <c r="L30" s="23">
        <f t="shared" si="8"/>
        <v>6.8460174244321008E-3</v>
      </c>
      <c r="M30" s="23">
        <f t="shared" si="9"/>
        <v>1.6227413427825303E-4</v>
      </c>
      <c r="N30" s="23">
        <f t="shared" si="10"/>
        <v>1.0331716580336395E-2</v>
      </c>
      <c r="O30" s="23">
        <f t="shared" si="11"/>
        <v>-3.9162310930923261E-2</v>
      </c>
      <c r="P30" s="23">
        <f t="shared" si="12"/>
        <v>3.0862666504756383E-2</v>
      </c>
      <c r="Q30" s="23">
        <f t="shared" si="13"/>
        <v>1.0116241956079641E-2</v>
      </c>
      <c r="R30" s="23">
        <f t="shared" si="14"/>
        <v>6.5465756218804211E-4</v>
      </c>
      <c r="S30" s="1"/>
    </row>
    <row r="31" spans="1:35" x14ac:dyDescent="0.25">
      <c r="A31" s="17" vm="57">
        <v>45859</v>
      </c>
      <c r="B31" s="23">
        <f>(Sheet3!B31-Sheet3!B30)/Sheet3!B30</f>
        <v>-7.78162558565898E-3</v>
      </c>
      <c r="C31" s="17" t="str">
        <f t="shared" si="0"/>
        <v>Monday</v>
      </c>
      <c r="D31" s="17"/>
      <c r="E31" s="23">
        <f t="shared" si="1"/>
        <v>-9.086153124933825E-3</v>
      </c>
      <c r="F31" s="23">
        <f t="shared" si="2"/>
        <v>-2.3600659591504373E-2</v>
      </c>
      <c r="G31" s="23">
        <f t="shared" si="3"/>
        <v>1.461248560591012E-2</v>
      </c>
      <c r="H31" s="23">
        <f t="shared" si="4"/>
        <v>2.54003633009269E-3</v>
      </c>
      <c r="I31" s="23">
        <f t="shared" si="5"/>
        <v>8.1259382186627729E-3</v>
      </c>
      <c r="J31" s="23">
        <f t="shared" si="6"/>
        <v>9.2617257244327397E-3</v>
      </c>
      <c r="K31" s="23">
        <f t="shared" si="7"/>
        <v>7.8594141667522911E-3</v>
      </c>
      <c r="L31" s="23">
        <f t="shared" si="8"/>
        <v>1.1756708765984429E-3</v>
      </c>
      <c r="M31" s="23">
        <f t="shared" si="9"/>
        <v>1.1345113322656584E-2</v>
      </c>
      <c r="N31" s="23">
        <f t="shared" si="10"/>
        <v>-3.814891418860307E-2</v>
      </c>
      <c r="O31" s="23">
        <f t="shared" si="11"/>
        <v>3.1876063247076571E-2</v>
      </c>
      <c r="P31" s="23">
        <f t="shared" si="12"/>
        <v>1.1129638698399832E-2</v>
      </c>
      <c r="Q31" s="23">
        <f t="shared" si="13"/>
        <v>1.668054304508232E-3</v>
      </c>
      <c r="R31" s="23">
        <f t="shared" si="14"/>
        <v>-2.8758413590049017E-2</v>
      </c>
      <c r="S31" s="1"/>
    </row>
    <row r="32" spans="1:35" x14ac:dyDescent="0.25">
      <c r="A32" s="17" vm="59">
        <v>45860</v>
      </c>
      <c r="B32" s="23">
        <f>(Sheet3!B32-Sheet3!B31)/Sheet3!B31</f>
        <v>-2.2296132052229526E-2</v>
      </c>
      <c r="C32" s="17" t="str">
        <f t="shared" si="0"/>
        <v>Tuesday</v>
      </c>
      <c r="D32" s="17"/>
      <c r="E32" s="23">
        <f t="shared" si="1"/>
        <v>-2.4345522658762057E-2</v>
      </c>
      <c r="F32" s="23">
        <f t="shared" si="2"/>
        <v>1.3867622538652435E-2</v>
      </c>
      <c r="G32" s="23">
        <f t="shared" si="3"/>
        <v>1.7951732628350044E-3</v>
      </c>
      <c r="H32" s="23">
        <f t="shared" si="4"/>
        <v>7.3810751514050872E-3</v>
      </c>
      <c r="I32" s="23">
        <f t="shared" si="5"/>
        <v>8.516862657175054E-3</v>
      </c>
      <c r="J32" s="23">
        <f t="shared" si="6"/>
        <v>7.1145510994946055E-3</v>
      </c>
      <c r="K32" s="23">
        <f t="shared" si="7"/>
        <v>4.3080780934075724E-4</v>
      </c>
      <c r="L32" s="23">
        <f t="shared" si="8"/>
        <v>1.0600250255398899E-2</v>
      </c>
      <c r="M32" s="23">
        <f t="shared" si="9"/>
        <v>-3.8893777255860754E-2</v>
      </c>
      <c r="N32" s="23">
        <f t="shared" si="10"/>
        <v>3.1131200179818887E-2</v>
      </c>
      <c r="O32" s="23">
        <f t="shared" si="11"/>
        <v>1.0384775631142146E-2</v>
      </c>
      <c r="P32" s="23">
        <f t="shared" si="12"/>
        <v>9.2319123725054632E-4</v>
      </c>
      <c r="Q32" s="23">
        <f t="shared" si="13"/>
        <v>-2.9503276657306701E-2</v>
      </c>
      <c r="R32" s="23">
        <f t="shared" si="14"/>
        <v>5.9706674941608371E-4</v>
      </c>
      <c r="S32" s="1"/>
    </row>
    <row r="33" spans="1:20" x14ac:dyDescent="0.25">
      <c r="A33" s="17" vm="61">
        <v>45861</v>
      </c>
      <c r="B33" s="23">
        <f>(Sheet3!B33-Sheet3!B32)/Sheet3!B32</f>
        <v>1.5917013145184965E-2</v>
      </c>
      <c r="C33" s="17" t="str">
        <f t="shared" si="0"/>
        <v>Wednesday</v>
      </c>
      <c r="D33" s="1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20" x14ac:dyDescent="0.25">
      <c r="A34" s="17" vm="63">
        <v>45862</v>
      </c>
      <c r="B34" s="23">
        <f>(Sheet3!B34-Sheet3!B33)/Sheet3!B33</f>
        <v>3.8445638693675355E-3</v>
      </c>
      <c r="C34" s="17" t="str">
        <f t="shared" si="0"/>
        <v>Thursday</v>
      </c>
      <c r="D34" s="17"/>
    </row>
    <row r="35" spans="1:20" x14ac:dyDescent="0.25">
      <c r="A35" s="17" vm="65">
        <v>45863</v>
      </c>
      <c r="B35" s="23">
        <f>(Sheet3!B35-Sheet3!B34)/Sheet3!B34</f>
        <v>9.4304657579376179E-3</v>
      </c>
      <c r="C35" s="17" t="str">
        <f t="shared" si="0"/>
        <v>Friday</v>
      </c>
      <c r="D35" s="17"/>
    </row>
    <row r="36" spans="1:20" x14ac:dyDescent="0.25">
      <c r="A36" s="17" vm="67">
        <v>45866</v>
      </c>
      <c r="B36" s="23">
        <f>(Sheet3!B36-Sheet3!B35)/Sheet3!B35</f>
        <v>1.0566253263707585E-2</v>
      </c>
      <c r="C36" s="17" t="str">
        <f t="shared" si="0"/>
        <v>Monday</v>
      </c>
      <c r="D36" s="17"/>
      <c r="E36" t="s">
        <v>57</v>
      </c>
      <c r="F36">
        <v>14</v>
      </c>
    </row>
    <row r="37" spans="1:20" x14ac:dyDescent="0.25">
      <c r="A37" s="17" vm="69">
        <v>45867</v>
      </c>
      <c r="B37" s="23">
        <f>(Sheet3!B37-Sheet3!B36)/Sheet3!B36</f>
        <v>9.1639417060271362E-3</v>
      </c>
      <c r="C37" s="17" t="str">
        <f t="shared" si="0"/>
        <v>Tuesday</v>
      </c>
      <c r="D37" s="17"/>
      <c r="E37" t="s">
        <v>58</v>
      </c>
      <c r="F37">
        <v>43</v>
      </c>
    </row>
    <row r="38" spans="1:20" x14ac:dyDescent="0.25">
      <c r="A38" s="17" vm="71">
        <v>45868</v>
      </c>
      <c r="B38" s="23">
        <f>(Sheet3!B38-Sheet3!B37)/Sheet3!B37</f>
        <v>2.4801984158732884E-3</v>
      </c>
      <c r="C38" s="17" t="str">
        <f t="shared" si="0"/>
        <v>Wednesday</v>
      </c>
      <c r="D38" s="17"/>
      <c r="E38" t="s">
        <v>59</v>
      </c>
      <c r="F38">
        <f>F37-F36+1</f>
        <v>30</v>
      </c>
    </row>
    <row r="39" spans="1:20" x14ac:dyDescent="0.25">
      <c r="A39" s="17" vm="73">
        <v>45869</v>
      </c>
      <c r="B39" s="23">
        <f>(Sheet3!B39-Sheet3!B38)/Sheet3!B38</f>
        <v>1.2649640861931429E-2</v>
      </c>
      <c r="C39" s="17" t="str">
        <f t="shared" si="0"/>
        <v>Thursday</v>
      </c>
      <c r="D39" s="17"/>
    </row>
    <row r="40" spans="1:20" x14ac:dyDescent="0.25">
      <c r="A40" s="17" vm="75">
        <v>45870</v>
      </c>
      <c r="B40" s="23">
        <f>(Sheet3!B40-Sheet3!B39)/Sheet3!B39</f>
        <v>-3.6844386649328223E-2</v>
      </c>
      <c r="C40" s="17" t="str">
        <f t="shared" si="0"/>
        <v>Friday</v>
      </c>
      <c r="D40" s="17"/>
      <c r="E40" cm="1">
        <f t="array" ref="E40">_xll.ADFTest(E3:E32,1,,1)</f>
        <v>0.01</v>
      </c>
      <c r="F40" t="str">
        <f ca="1">_xlfn.FORMULATEXT(E40)</f>
        <v>=ADFTest(E3:E32,1,,1)</v>
      </c>
    </row>
    <row r="41" spans="1:20" x14ac:dyDescent="0.25">
      <c r="A41" s="17" vm="77">
        <v>45873</v>
      </c>
      <c r="B41" s="23">
        <f>(Sheet3!B41-Sheet3!B40)/Sheet3!B40</f>
        <v>3.3180590786351417E-2</v>
      </c>
      <c r="C41" s="17" t="str">
        <f t="shared" si="0"/>
        <v>Monday</v>
      </c>
      <c r="D41" s="17"/>
      <c r="E41" t="s">
        <v>72</v>
      </c>
    </row>
    <row r="42" spans="1:20" x14ac:dyDescent="0.25">
      <c r="A42" s="17" vm="79">
        <v>45874</v>
      </c>
      <c r="B42" s="23">
        <f>(Sheet3!B42-Sheet3!B41)/Sheet3!B41</f>
        <v>1.2434166237674677E-2</v>
      </c>
      <c r="C42" s="17" t="str">
        <f t="shared" si="0"/>
        <v>Tuesday</v>
      </c>
      <c r="D42" s="17"/>
    </row>
    <row r="43" spans="1:20" x14ac:dyDescent="0.25">
      <c r="A43" s="17" vm="81">
        <v>45875</v>
      </c>
      <c r="B43" s="23">
        <f>(Sheet3!B43-Sheet3!B42)/Sheet3!B42</f>
        <v>2.9725818437830774E-3</v>
      </c>
      <c r="C43" s="17" t="str">
        <f t="shared" si="0"/>
        <v>Wednesday</v>
      </c>
      <c r="D43" s="17"/>
    </row>
    <row r="44" spans="1:20" x14ac:dyDescent="0.25">
      <c r="A44" s="17" vm="83">
        <v>45876</v>
      </c>
      <c r="B44" s="23">
        <f>(Sheet3!B44-Sheet3!B43)/Sheet3!B43</f>
        <v>-2.745388605077417E-2</v>
      </c>
      <c r="C44" s="17" t="str">
        <f t="shared" si="0"/>
        <v>Thursday</v>
      </c>
      <c r="D44" s="17"/>
    </row>
    <row r="45" spans="1:20" x14ac:dyDescent="0.25">
      <c r="A45" s="17" vm="85">
        <v>45877</v>
      </c>
      <c r="B45" s="23">
        <f>(Sheet3!B45-Sheet3!B44)/Sheet3!B44</f>
        <v>2.6464573559486148E-3</v>
      </c>
      <c r="C45" s="17" t="str">
        <f t="shared" si="0"/>
        <v>Friday</v>
      </c>
      <c r="D45" s="17"/>
    </row>
    <row r="46" spans="1:20" x14ac:dyDescent="0.25">
      <c r="A46" s="17"/>
      <c r="C46" s="17"/>
      <c r="D46" s="17" t="s">
        <v>56</v>
      </c>
      <c r="E46" t="s">
        <v>55</v>
      </c>
      <c r="G46" t="s">
        <v>60</v>
      </c>
      <c r="T46" t="s">
        <v>61</v>
      </c>
    </row>
    <row r="47" spans="1:20" x14ac:dyDescent="0.25">
      <c r="D47" s="6">
        <v>0</v>
      </c>
      <c r="E47" s="23" cm="1">
        <f t="array" ref="E47:E76">$B3:$B32</f>
        <v>1.7668642393451849E-2</v>
      </c>
      <c r="F47" s="23" cm="1">
        <f t="array" ref="F47:F76">$B4:$B33</f>
        <v>1.8628281117695968E-3</v>
      </c>
      <c r="G47" s="23" cm="1">
        <f t="array" ref="G47:G76">$B5:$B34</f>
        <v>-6.1978814514311153E-3</v>
      </c>
      <c r="H47" s="23" cm="1">
        <f t="array" ref="H47:H76">$B6:$B35</f>
        <v>0.1331216691234835</v>
      </c>
      <c r="I47" s="23" cm="1">
        <f t="array" ref="I47:I76">$B7:$B36</f>
        <v>7.685379765836077E-2</v>
      </c>
      <c r="J47" s="23" cm="1">
        <f t="array" ref="J47:J76">$B8:$B37</f>
        <v>-1.9143202304618551E-2</v>
      </c>
      <c r="K47" s="23" cm="1">
        <f t="array" ref="K47:K76">$B9:$B38</f>
        <v>-1.3832306963524338E-2</v>
      </c>
      <c r="L47" s="23" cm="1">
        <f t="array" ref="L47:L76">$B10:$B39</f>
        <v>1.2921510231530394E-2</v>
      </c>
      <c r="M47" s="23" cm="1">
        <f t="array" ref="M47:M76">$B11:$B40</f>
        <v>-2.7030872101294717E-2</v>
      </c>
      <c r="N47" s="23" cm="1">
        <f t="array" ref="N47:N76">$B12:$B41</f>
        <v>9.1143929424380016E-3</v>
      </c>
      <c r="O47" s="23" cm="1">
        <f t="array" ref="O47:O76">$B13:$B42</f>
        <v>3.9750772797527138E-2</v>
      </c>
      <c r="P47" s="23" cm="1">
        <f t="array" ref="P47:P76">$B14:$B43</f>
        <v>-2.1136247503135648E-2</v>
      </c>
      <c r="Q47" s="23" cm="1">
        <f t="array" ref="Q47:Q76">$B15:$B44</f>
        <v>9.9658314350796993E-3</v>
      </c>
      <c r="R47" s="23" cm="1">
        <f t="array" ref="R47:R76">$B16:$B45</f>
        <v>-1.2122920778122282E-2</v>
      </c>
      <c r="T47" s="23">
        <f>AVERAGE(E47:R47)</f>
        <v>1.4414000970822455E-2</v>
      </c>
    </row>
    <row r="48" spans="1:20" x14ac:dyDescent="0.25">
      <c r="D48" s="6">
        <v>1</v>
      </c>
      <c r="E48" s="23">
        <v>1.8628281117695968E-3</v>
      </c>
      <c r="F48" s="23">
        <v>-6.1978814514311153E-3</v>
      </c>
      <c r="G48" s="23">
        <v>0.1331216691234835</v>
      </c>
      <c r="H48" s="23">
        <v>7.685379765836077E-2</v>
      </c>
      <c r="I48" s="23">
        <v>-1.9143202304618551E-2</v>
      </c>
      <c r="J48" s="23">
        <v>-1.3832306963524338E-2</v>
      </c>
      <c r="K48" s="23">
        <v>1.2921510231530394E-2</v>
      </c>
      <c r="L48" s="23">
        <v>-2.7030872101294717E-2</v>
      </c>
      <c r="M48" s="23">
        <v>9.1143929424380016E-3</v>
      </c>
      <c r="N48" s="23">
        <v>3.9750772797527138E-2</v>
      </c>
      <c r="O48" s="23">
        <v>-2.1136247503135648E-2</v>
      </c>
      <c r="P48" s="23">
        <v>9.9658314350796993E-3</v>
      </c>
      <c r="Q48" s="23">
        <v>-1.2122920778122282E-2</v>
      </c>
      <c r="R48" s="23">
        <v>3.9906773211567666E-2</v>
      </c>
      <c r="T48" s="23">
        <f t="shared" ref="T48:T76" si="15">AVERAGE(E48:R48)</f>
        <v>1.6002438886402157E-2</v>
      </c>
    </row>
    <row r="49" spans="4:20" x14ac:dyDescent="0.25">
      <c r="D49" s="6">
        <v>2</v>
      </c>
      <c r="E49" s="23">
        <v>-6.1978814514311153E-3</v>
      </c>
      <c r="F49" s="23">
        <v>0.1331216691234835</v>
      </c>
      <c r="G49" s="23">
        <v>7.685379765836077E-2</v>
      </c>
      <c r="H49" s="23">
        <v>-1.9143202304618551E-2</v>
      </c>
      <c r="I49" s="23">
        <v>-1.3832306963524338E-2</v>
      </c>
      <c r="J49" s="23">
        <v>1.2921510231530394E-2</v>
      </c>
      <c r="K49" s="23">
        <v>-2.7030872101294717E-2</v>
      </c>
      <c r="L49" s="23">
        <v>9.1143929424380016E-3</v>
      </c>
      <c r="M49" s="23">
        <v>3.9750772797527138E-2</v>
      </c>
      <c r="N49" s="23">
        <v>-2.1136247503135648E-2</v>
      </c>
      <c r="O49" s="23">
        <v>9.9658314350796993E-3</v>
      </c>
      <c r="P49" s="23">
        <v>-1.2122920778122282E-2</v>
      </c>
      <c r="Q49" s="23">
        <v>3.9906773211567666E-2</v>
      </c>
      <c r="R49" s="23">
        <v>1.5093994419796575E-3</v>
      </c>
      <c r="T49" s="23">
        <f t="shared" si="15"/>
        <v>1.5977193981417163E-2</v>
      </c>
    </row>
    <row r="50" spans="4:20" x14ac:dyDescent="0.25">
      <c r="D50" s="6">
        <v>3</v>
      </c>
      <c r="E50" s="23">
        <v>0.1331216691234835</v>
      </c>
      <c r="F50" s="23">
        <v>7.685379765836077E-2</v>
      </c>
      <c r="G50" s="23">
        <v>-1.9143202304618551E-2</v>
      </c>
      <c r="H50" s="23">
        <v>-1.3832306963524338E-2</v>
      </c>
      <c r="I50" s="23">
        <v>1.2921510231530394E-2</v>
      </c>
      <c r="J50" s="23">
        <v>-2.7030872101294717E-2</v>
      </c>
      <c r="K50" s="23">
        <v>9.1143929424380016E-3</v>
      </c>
      <c r="L50" s="23">
        <v>3.9750772797527138E-2</v>
      </c>
      <c r="M50" s="23">
        <v>-2.1136247503135648E-2</v>
      </c>
      <c r="N50" s="23">
        <v>9.9658314350796993E-3</v>
      </c>
      <c r="O50" s="23">
        <v>-1.2122920778122282E-2</v>
      </c>
      <c r="P50" s="23">
        <v>3.9906773211567666E-2</v>
      </c>
      <c r="Q50" s="23">
        <v>1.5093994419796575E-3</v>
      </c>
      <c r="R50" s="23">
        <v>5.0328827183047049E-2</v>
      </c>
      <c r="T50" s="23">
        <f t="shared" si="15"/>
        <v>2.0014816026737027E-2</v>
      </c>
    </row>
    <row r="51" spans="4:20" x14ac:dyDescent="0.25">
      <c r="D51" s="6">
        <v>4</v>
      </c>
      <c r="E51" s="23">
        <v>7.685379765836077E-2</v>
      </c>
      <c r="F51" s="23">
        <v>-1.9143202304618551E-2</v>
      </c>
      <c r="G51" s="23">
        <v>-1.3832306963524338E-2</v>
      </c>
      <c r="H51" s="23">
        <v>1.2921510231530394E-2</v>
      </c>
      <c r="I51" s="23">
        <v>-2.7030872101294717E-2</v>
      </c>
      <c r="J51" s="23">
        <v>9.1143929424380016E-3</v>
      </c>
      <c r="K51" s="23">
        <v>3.9750772797527138E-2</v>
      </c>
      <c r="L51" s="23">
        <v>-2.1136247503135648E-2</v>
      </c>
      <c r="M51" s="23">
        <v>9.9658314350796993E-3</v>
      </c>
      <c r="N51" s="23">
        <v>-1.2122920778122282E-2</v>
      </c>
      <c r="O51" s="23">
        <v>3.9906773211567666E-2</v>
      </c>
      <c r="P51" s="23">
        <v>1.5093994419796575E-3</v>
      </c>
      <c r="Q51" s="23">
        <v>5.0328827183047049E-2</v>
      </c>
      <c r="R51" s="23">
        <v>3.1915818766849305E-2</v>
      </c>
      <c r="T51" s="23">
        <f t="shared" si="15"/>
        <v>1.2785826715548867E-2</v>
      </c>
    </row>
    <row r="52" spans="4:20" x14ac:dyDescent="0.25">
      <c r="D52" s="6">
        <v>5</v>
      </c>
      <c r="E52" s="23">
        <v>-1.9143202304618551E-2</v>
      </c>
      <c r="F52" s="23">
        <v>-1.3832306963524338E-2</v>
      </c>
      <c r="G52" s="23">
        <v>1.2921510231530394E-2</v>
      </c>
      <c r="H52" s="23">
        <v>-2.7030872101294717E-2</v>
      </c>
      <c r="I52" s="23">
        <v>9.1143929424380016E-3</v>
      </c>
      <c r="J52" s="23">
        <v>3.9750772797527138E-2</v>
      </c>
      <c r="K52" s="23">
        <v>-2.1136247503135648E-2</v>
      </c>
      <c r="L52" s="23">
        <v>9.9658314350796993E-3</v>
      </c>
      <c r="M52" s="23">
        <v>-1.2122920778122282E-2</v>
      </c>
      <c r="N52" s="23">
        <v>3.9906773211567666E-2</v>
      </c>
      <c r="O52" s="23">
        <v>1.5093994419796575E-3</v>
      </c>
      <c r="P52" s="23">
        <v>5.0328827183047049E-2</v>
      </c>
      <c r="Q52" s="23">
        <v>3.1915818766849305E-2</v>
      </c>
      <c r="R52" s="23">
        <v>-2.1321422551828766E-2</v>
      </c>
      <c r="T52" s="23">
        <f t="shared" si="15"/>
        <v>5.7733109862496143E-3</v>
      </c>
    </row>
    <row r="53" spans="4:20" x14ac:dyDescent="0.25">
      <c r="D53" s="6">
        <v>6</v>
      </c>
      <c r="E53" s="23">
        <v>-1.3832306963524338E-2</v>
      </c>
      <c r="F53" s="23">
        <v>1.2921510231530394E-2</v>
      </c>
      <c r="G53" s="23">
        <v>-2.7030872101294717E-2</v>
      </c>
      <c r="H53" s="23">
        <v>9.1143929424380016E-3</v>
      </c>
      <c r="I53" s="23">
        <v>3.9750772797527138E-2</v>
      </c>
      <c r="J53" s="23">
        <v>-2.1136247503135648E-2</v>
      </c>
      <c r="K53" s="23">
        <v>9.9658314350796993E-3</v>
      </c>
      <c r="L53" s="23">
        <v>-1.2122920778122282E-2</v>
      </c>
      <c r="M53" s="23">
        <v>3.9906773211567666E-2</v>
      </c>
      <c r="N53" s="23">
        <v>1.5093994419796575E-3</v>
      </c>
      <c r="O53" s="23">
        <v>5.0328827183047049E-2</v>
      </c>
      <c r="P53" s="23">
        <v>3.1915818766849305E-2</v>
      </c>
      <c r="Q53" s="23">
        <v>-2.1321422551828766E-2</v>
      </c>
      <c r="R53" s="23">
        <v>9.6443640747438612E-3</v>
      </c>
      <c r="T53" s="23">
        <f t="shared" si="15"/>
        <v>7.8295657276326435E-3</v>
      </c>
    </row>
    <row r="54" spans="4:20" x14ac:dyDescent="0.25">
      <c r="D54" s="6">
        <v>7</v>
      </c>
      <c r="E54" s="23">
        <v>1.2921510231530394E-2</v>
      </c>
      <c r="F54" s="23">
        <v>-2.7030872101294717E-2</v>
      </c>
      <c r="G54" s="23">
        <v>9.1143929424380016E-3</v>
      </c>
      <c r="H54" s="23">
        <v>3.9750772797527138E-2</v>
      </c>
      <c r="I54" s="23">
        <v>-2.1136247503135648E-2</v>
      </c>
      <c r="J54" s="23">
        <v>9.9658314350796993E-3</v>
      </c>
      <c r="K54" s="23">
        <v>-1.2122920778122282E-2</v>
      </c>
      <c r="L54" s="23">
        <v>3.9906773211567666E-2</v>
      </c>
      <c r="M54" s="23">
        <v>1.5093994419796575E-3</v>
      </c>
      <c r="N54" s="23">
        <v>5.0328827183047049E-2</v>
      </c>
      <c r="O54" s="23">
        <v>3.1915818766849305E-2</v>
      </c>
      <c r="P54" s="23">
        <v>-2.1321422551828766E-2</v>
      </c>
      <c r="Q54" s="23">
        <v>9.6443640747438612E-3</v>
      </c>
      <c r="R54" s="23">
        <v>5.5863539445629093E-3</v>
      </c>
      <c r="T54" s="23">
        <f t="shared" si="15"/>
        <v>9.2166129353531637E-3</v>
      </c>
    </row>
    <row r="55" spans="4:20" x14ac:dyDescent="0.25">
      <c r="D55" s="6">
        <v>8</v>
      </c>
      <c r="E55" s="23">
        <v>-2.7030872101294717E-2</v>
      </c>
      <c r="F55" s="23">
        <v>9.1143929424380016E-3</v>
      </c>
      <c r="G55" s="23">
        <v>3.9750772797527138E-2</v>
      </c>
      <c r="H55" s="23">
        <v>-2.1136247503135648E-2</v>
      </c>
      <c r="I55" s="23">
        <v>9.9658314350796993E-3</v>
      </c>
      <c r="J55" s="23">
        <v>-1.2122920778122282E-2</v>
      </c>
      <c r="K55" s="23">
        <v>3.9906773211567666E-2</v>
      </c>
      <c r="L55" s="23">
        <v>1.5093994419796575E-3</v>
      </c>
      <c r="M55" s="23">
        <v>5.0328827183047049E-2</v>
      </c>
      <c r="N55" s="23">
        <v>3.1915818766849305E-2</v>
      </c>
      <c r="O55" s="23">
        <v>-2.1321422551828766E-2</v>
      </c>
      <c r="P55" s="23">
        <v>9.6443640747438612E-3</v>
      </c>
      <c r="Q55" s="23">
        <v>5.5863539445629093E-3</v>
      </c>
      <c r="R55" s="23">
        <v>-3.4349688308383964E-3</v>
      </c>
      <c r="T55" s="23">
        <f t="shared" si="15"/>
        <v>8.0482930023268208E-3</v>
      </c>
    </row>
    <row r="56" spans="4:20" x14ac:dyDescent="0.25">
      <c r="D56" s="6">
        <v>9</v>
      </c>
      <c r="E56" s="23">
        <v>9.1143929424380016E-3</v>
      </c>
      <c r="F56" s="23">
        <v>3.9750772797527138E-2</v>
      </c>
      <c r="G56" s="23">
        <v>-2.1136247503135648E-2</v>
      </c>
      <c r="H56" s="23">
        <v>9.9658314350796993E-3</v>
      </c>
      <c r="I56" s="23">
        <v>-1.2122920778122282E-2</v>
      </c>
      <c r="J56" s="23">
        <v>3.9906773211567666E-2</v>
      </c>
      <c r="K56" s="23">
        <v>1.5093994419796575E-3</v>
      </c>
      <c r="L56" s="23">
        <v>5.0328827183047049E-2</v>
      </c>
      <c r="M56" s="23">
        <v>3.1915818766849305E-2</v>
      </c>
      <c r="N56" s="23">
        <v>-2.1321422551828766E-2</v>
      </c>
      <c r="O56" s="23">
        <v>9.6443640747438612E-3</v>
      </c>
      <c r="P56" s="23">
        <v>5.5863539445629093E-3</v>
      </c>
      <c r="Q56" s="23">
        <v>-3.4349688308383964E-3</v>
      </c>
      <c r="R56" s="23">
        <v>-1.8893617021276586E-2</v>
      </c>
      <c r="T56" s="23">
        <f t="shared" si="15"/>
        <v>8.6295255080424006E-3</v>
      </c>
    </row>
    <row r="57" spans="4:20" x14ac:dyDescent="0.25">
      <c r="D57" s="6">
        <v>10</v>
      </c>
      <c r="E57" s="23">
        <v>3.9750772797527138E-2</v>
      </c>
      <c r="F57" s="23">
        <v>-2.1136247503135648E-2</v>
      </c>
      <c r="G57" s="23">
        <v>9.9658314350796993E-3</v>
      </c>
      <c r="H57" s="23">
        <v>-1.2122920778122282E-2</v>
      </c>
      <c r="I57" s="23">
        <v>3.9906773211567666E-2</v>
      </c>
      <c r="J57" s="23">
        <v>1.5093994419796575E-3</v>
      </c>
      <c r="K57" s="23">
        <v>5.0328827183047049E-2</v>
      </c>
      <c r="L57" s="23">
        <v>3.1915818766849305E-2</v>
      </c>
      <c r="M57" s="23">
        <v>-2.1321422551828766E-2</v>
      </c>
      <c r="N57" s="23">
        <v>9.6443640747438612E-3</v>
      </c>
      <c r="O57" s="23">
        <v>5.5863539445629093E-3</v>
      </c>
      <c r="P57" s="23">
        <v>-3.4349688308383964E-3</v>
      </c>
      <c r="Q57" s="23">
        <v>-1.8893617021276586E-2</v>
      </c>
      <c r="R57" s="23">
        <v>-5.5517002081887628E-3</v>
      </c>
      <c r="T57" s="23">
        <f t="shared" si="15"/>
        <v>7.5819474258547737E-3</v>
      </c>
    </row>
    <row r="58" spans="4:20" x14ac:dyDescent="0.25">
      <c r="D58" s="6">
        <v>11</v>
      </c>
      <c r="E58" s="23">
        <v>-2.1136247503135648E-2</v>
      </c>
      <c r="F58" s="23">
        <v>9.9658314350796993E-3</v>
      </c>
      <c r="G58" s="23">
        <v>-1.2122920778122282E-2</v>
      </c>
      <c r="H58" s="23">
        <v>3.9906773211567666E-2</v>
      </c>
      <c r="I58" s="23">
        <v>1.5093994419796575E-3</v>
      </c>
      <c r="J58" s="23">
        <v>5.0328827183047049E-2</v>
      </c>
      <c r="K58" s="23">
        <v>3.1915818766849305E-2</v>
      </c>
      <c r="L58" s="23">
        <v>-2.1321422551828766E-2</v>
      </c>
      <c r="M58" s="23">
        <v>9.6443640747438612E-3</v>
      </c>
      <c r="N58" s="23">
        <v>5.5863539445629093E-3</v>
      </c>
      <c r="O58" s="23">
        <v>-3.4349688308383964E-3</v>
      </c>
      <c r="P58" s="23">
        <v>-1.8893617021276586E-2</v>
      </c>
      <c r="Q58" s="23">
        <v>-5.5517002081887628E-3</v>
      </c>
      <c r="R58" s="23">
        <v>2.4773203070481538E-2</v>
      </c>
      <c r="T58" s="23">
        <f t="shared" si="15"/>
        <v>6.5121210167800887E-3</v>
      </c>
    </row>
    <row r="59" spans="4:20" x14ac:dyDescent="0.25">
      <c r="D59" s="6">
        <v>12</v>
      </c>
      <c r="E59" s="23">
        <v>9.9658314350796993E-3</v>
      </c>
      <c r="F59" s="23">
        <v>-1.2122920778122282E-2</v>
      </c>
      <c r="G59" s="23">
        <v>3.9906773211567666E-2</v>
      </c>
      <c r="H59" s="23">
        <v>1.5093994419796575E-3</v>
      </c>
      <c r="I59" s="23">
        <v>5.0328827183047049E-2</v>
      </c>
      <c r="J59" s="23">
        <v>3.1915818766849305E-2</v>
      </c>
      <c r="K59" s="23">
        <v>-2.1321422551828766E-2</v>
      </c>
      <c r="L59" s="23">
        <v>9.6443640747438612E-3</v>
      </c>
      <c r="M59" s="23">
        <v>5.5863539445629093E-3</v>
      </c>
      <c r="N59" s="23">
        <v>-3.4349688308383964E-3</v>
      </c>
      <c r="O59" s="23">
        <v>-1.8893617021276586E-2</v>
      </c>
      <c r="P59" s="23">
        <v>-5.5517002081887628E-3</v>
      </c>
      <c r="Q59" s="23">
        <v>2.4773203070481538E-2</v>
      </c>
      <c r="R59" s="23">
        <v>2.6983316309159018E-2</v>
      </c>
      <c r="T59" s="23">
        <f t="shared" si="15"/>
        <v>9.9492327176582789E-3</v>
      </c>
    </row>
    <row r="60" spans="4:20" x14ac:dyDescent="0.25">
      <c r="D60" s="6">
        <v>13</v>
      </c>
      <c r="E60" s="23">
        <v>-1.2122920778122282E-2</v>
      </c>
      <c r="F60" s="23">
        <v>3.9906773211567666E-2</v>
      </c>
      <c r="G60" s="23">
        <v>1.5093994419796575E-3</v>
      </c>
      <c r="H60" s="23">
        <v>5.0328827183047049E-2</v>
      </c>
      <c r="I60" s="23">
        <v>3.1915818766849305E-2</v>
      </c>
      <c r="J60" s="23">
        <v>-2.1321422551828766E-2</v>
      </c>
      <c r="K60" s="23">
        <v>9.6443640747438612E-3</v>
      </c>
      <c r="L60" s="23">
        <v>5.5863539445629093E-3</v>
      </c>
      <c r="M60" s="23">
        <v>-3.4349688308383964E-3</v>
      </c>
      <c r="N60" s="23">
        <v>-1.8893617021276586E-2</v>
      </c>
      <c r="O60" s="23">
        <v>-5.5517002081887628E-3</v>
      </c>
      <c r="P60" s="23">
        <v>2.4773203070481538E-2</v>
      </c>
      <c r="Q60" s="23">
        <v>2.6983316309159018E-2</v>
      </c>
      <c r="R60" s="23">
        <v>3.0874430169912922E-2</v>
      </c>
      <c r="T60" s="23">
        <f t="shared" si="15"/>
        <v>1.1442704055860651E-2</v>
      </c>
    </row>
    <row r="61" spans="4:20" x14ac:dyDescent="0.25">
      <c r="D61" s="6">
        <v>14</v>
      </c>
      <c r="E61" s="23">
        <v>3.9906773211567666E-2</v>
      </c>
      <c r="F61" s="23">
        <v>1.5093994419796575E-3</v>
      </c>
      <c r="G61" s="23">
        <v>5.0328827183047049E-2</v>
      </c>
      <c r="H61" s="23">
        <v>3.1915818766849305E-2</v>
      </c>
      <c r="I61" s="23">
        <v>-2.1321422551828766E-2</v>
      </c>
      <c r="J61" s="23">
        <v>9.6443640747438612E-3</v>
      </c>
      <c r="K61" s="23">
        <v>5.5863539445629093E-3</v>
      </c>
      <c r="L61" s="23">
        <v>-3.4349688308383964E-3</v>
      </c>
      <c r="M61" s="23">
        <v>-1.8893617021276586E-2</v>
      </c>
      <c r="N61" s="23">
        <v>-5.5517002081887628E-3</v>
      </c>
      <c r="O61" s="23">
        <v>2.4773203070481538E-2</v>
      </c>
      <c r="P61" s="23">
        <v>2.6983316309159018E-2</v>
      </c>
      <c r="Q61" s="23">
        <v>3.0874430169912922E-2</v>
      </c>
      <c r="R61" s="23">
        <v>-1.3266331658291502E-2</v>
      </c>
      <c r="T61" s="23">
        <f t="shared" si="15"/>
        <v>1.136103185013428E-2</v>
      </c>
    </row>
    <row r="62" spans="4:20" x14ac:dyDescent="0.25">
      <c r="D62" s="6">
        <v>15</v>
      </c>
      <c r="E62" s="23">
        <v>1.5093994419796575E-3</v>
      </c>
      <c r="F62" s="23">
        <v>5.0328827183047049E-2</v>
      </c>
      <c r="G62" s="23">
        <v>3.1915818766849305E-2</v>
      </c>
      <c r="H62" s="23">
        <v>-2.1321422551828766E-2</v>
      </c>
      <c r="I62" s="23">
        <v>9.6443640747438612E-3</v>
      </c>
      <c r="J62" s="23">
        <v>5.5863539445629093E-3</v>
      </c>
      <c r="K62" s="23">
        <v>-3.4349688308383964E-3</v>
      </c>
      <c r="L62" s="23">
        <v>-1.8893617021276586E-2</v>
      </c>
      <c r="M62" s="23">
        <v>-5.5517002081887628E-3</v>
      </c>
      <c r="N62" s="23">
        <v>2.4773203070481538E-2</v>
      </c>
      <c r="O62" s="23">
        <v>2.6983316309159018E-2</v>
      </c>
      <c r="P62" s="23">
        <v>3.0874430169912922E-2</v>
      </c>
      <c r="Q62" s="23">
        <v>-1.3266331658291502E-2</v>
      </c>
      <c r="R62" s="23">
        <v>-7.78162558565898E-3</v>
      </c>
      <c r="T62" s="23">
        <f t="shared" si="15"/>
        <v>7.9547176503323748E-3</v>
      </c>
    </row>
    <row r="63" spans="4:20" x14ac:dyDescent="0.25">
      <c r="D63" s="6">
        <v>16</v>
      </c>
      <c r="E63" s="23">
        <v>5.0328827183047049E-2</v>
      </c>
      <c r="F63" s="23">
        <v>3.1915818766849305E-2</v>
      </c>
      <c r="G63" s="23">
        <v>-2.1321422551828766E-2</v>
      </c>
      <c r="H63" s="23">
        <v>9.6443640747438612E-3</v>
      </c>
      <c r="I63" s="23">
        <v>5.5863539445629093E-3</v>
      </c>
      <c r="J63" s="23">
        <v>-3.4349688308383964E-3</v>
      </c>
      <c r="K63" s="23">
        <v>-1.8893617021276586E-2</v>
      </c>
      <c r="L63" s="23">
        <v>-5.5517002081887628E-3</v>
      </c>
      <c r="M63" s="23">
        <v>2.4773203070481538E-2</v>
      </c>
      <c r="N63" s="23">
        <v>2.6983316309159018E-2</v>
      </c>
      <c r="O63" s="23">
        <v>3.0874430169912922E-2</v>
      </c>
      <c r="P63" s="23">
        <v>-1.3266331658291502E-2</v>
      </c>
      <c r="Q63" s="23">
        <v>-7.78162558565898E-3</v>
      </c>
      <c r="R63" s="23">
        <v>-2.2296132052229526E-2</v>
      </c>
      <c r="T63" s="23">
        <f t="shared" si="15"/>
        <v>6.2543225436031491E-3</v>
      </c>
    </row>
    <row r="64" spans="4:20" x14ac:dyDescent="0.25">
      <c r="D64" s="6">
        <v>17</v>
      </c>
      <c r="E64" s="23">
        <v>3.1915818766849305E-2</v>
      </c>
      <c r="F64" s="23">
        <v>-2.1321422551828766E-2</v>
      </c>
      <c r="G64" s="23">
        <v>9.6443640747438612E-3</v>
      </c>
      <c r="H64" s="23">
        <v>5.5863539445629093E-3</v>
      </c>
      <c r="I64" s="23">
        <v>-3.4349688308383964E-3</v>
      </c>
      <c r="J64" s="23">
        <v>-1.8893617021276586E-2</v>
      </c>
      <c r="K64" s="23">
        <v>-5.5517002081887628E-3</v>
      </c>
      <c r="L64" s="23">
        <v>2.4773203070481538E-2</v>
      </c>
      <c r="M64" s="23">
        <v>2.6983316309159018E-2</v>
      </c>
      <c r="N64" s="23">
        <v>3.0874430169912922E-2</v>
      </c>
      <c r="O64" s="23">
        <v>-1.3266331658291502E-2</v>
      </c>
      <c r="P64" s="23">
        <v>-7.78162558565898E-3</v>
      </c>
      <c r="Q64" s="23">
        <v>-2.2296132052229526E-2</v>
      </c>
      <c r="R64" s="23">
        <v>1.5917013145184965E-2</v>
      </c>
      <c r="T64" s="23">
        <f t="shared" si="15"/>
        <v>3.7963358266130012E-3</v>
      </c>
    </row>
    <row r="65" spans="4:20" x14ac:dyDescent="0.25">
      <c r="D65" s="6">
        <v>18</v>
      </c>
      <c r="E65" s="23">
        <v>-2.1321422551828766E-2</v>
      </c>
      <c r="F65" s="23">
        <v>9.6443640747438612E-3</v>
      </c>
      <c r="G65" s="23">
        <v>5.5863539445629093E-3</v>
      </c>
      <c r="H65" s="23">
        <v>-3.4349688308383964E-3</v>
      </c>
      <c r="I65" s="23">
        <v>-1.8893617021276586E-2</v>
      </c>
      <c r="J65" s="23">
        <v>-5.5517002081887628E-3</v>
      </c>
      <c r="K65" s="23">
        <v>2.4773203070481538E-2</v>
      </c>
      <c r="L65" s="23">
        <v>2.6983316309159018E-2</v>
      </c>
      <c r="M65" s="23">
        <v>3.0874430169912922E-2</v>
      </c>
      <c r="N65" s="23">
        <v>-1.3266331658291502E-2</v>
      </c>
      <c r="O65" s="23">
        <v>-7.78162558565898E-3</v>
      </c>
      <c r="P65" s="23">
        <v>-2.2296132052229526E-2</v>
      </c>
      <c r="Q65" s="23">
        <v>1.5917013145184965E-2</v>
      </c>
      <c r="R65" s="23">
        <v>3.8445638693675355E-3</v>
      </c>
      <c r="T65" s="23">
        <f t="shared" si="15"/>
        <v>1.7912461910785881E-3</v>
      </c>
    </row>
    <row r="66" spans="4:20" x14ac:dyDescent="0.25">
      <c r="D66" s="6">
        <v>19</v>
      </c>
      <c r="E66" s="23">
        <v>9.6443640747438612E-3</v>
      </c>
      <c r="F66" s="23">
        <v>5.5863539445629093E-3</v>
      </c>
      <c r="G66" s="23">
        <v>-3.4349688308383964E-3</v>
      </c>
      <c r="H66" s="23">
        <v>-1.8893617021276586E-2</v>
      </c>
      <c r="I66" s="23">
        <v>-5.5517002081887628E-3</v>
      </c>
      <c r="J66" s="23">
        <v>2.4773203070481538E-2</v>
      </c>
      <c r="K66" s="23">
        <v>2.6983316309159018E-2</v>
      </c>
      <c r="L66" s="23">
        <v>3.0874430169912922E-2</v>
      </c>
      <c r="M66" s="23">
        <v>-1.3266331658291502E-2</v>
      </c>
      <c r="N66" s="23">
        <v>-7.78162558565898E-3</v>
      </c>
      <c r="O66" s="23">
        <v>-2.2296132052229526E-2</v>
      </c>
      <c r="P66" s="23">
        <v>1.5917013145184965E-2</v>
      </c>
      <c r="Q66" s="23">
        <v>3.8445638693675355E-3</v>
      </c>
      <c r="R66" s="23">
        <v>9.4304657579376179E-3</v>
      </c>
      <c r="T66" s="23">
        <f t="shared" si="15"/>
        <v>3.987809641776187E-3</v>
      </c>
    </row>
    <row r="67" spans="4:20" x14ac:dyDescent="0.25">
      <c r="D67" s="6">
        <v>20</v>
      </c>
      <c r="E67" s="23">
        <v>5.5863539445629093E-3</v>
      </c>
      <c r="F67" s="23">
        <v>-3.4349688308383964E-3</v>
      </c>
      <c r="G67" s="23">
        <v>-1.8893617021276586E-2</v>
      </c>
      <c r="H67" s="23">
        <v>-5.5517002081887628E-3</v>
      </c>
      <c r="I67" s="23">
        <v>2.4773203070481538E-2</v>
      </c>
      <c r="J67" s="23">
        <v>2.6983316309159018E-2</v>
      </c>
      <c r="K67" s="23">
        <v>3.0874430169912922E-2</v>
      </c>
      <c r="L67" s="23">
        <v>-1.3266331658291502E-2</v>
      </c>
      <c r="M67" s="23">
        <v>-7.78162558565898E-3</v>
      </c>
      <c r="N67" s="23">
        <v>-2.2296132052229526E-2</v>
      </c>
      <c r="O67" s="23">
        <v>1.5917013145184965E-2</v>
      </c>
      <c r="P67" s="23">
        <v>3.8445638693675355E-3</v>
      </c>
      <c r="Q67" s="23">
        <v>9.4304657579376179E-3</v>
      </c>
      <c r="R67" s="23">
        <v>1.0566253263707585E-2</v>
      </c>
      <c r="T67" s="23">
        <f t="shared" si="15"/>
        <v>4.0536588695593099E-3</v>
      </c>
    </row>
    <row r="68" spans="4:20" x14ac:dyDescent="0.25">
      <c r="D68" s="6">
        <v>21</v>
      </c>
      <c r="E68" s="23">
        <v>-3.4349688308383964E-3</v>
      </c>
      <c r="F68" s="23">
        <v>-1.8893617021276586E-2</v>
      </c>
      <c r="G68" s="23">
        <v>-5.5517002081887628E-3</v>
      </c>
      <c r="H68" s="23">
        <v>2.4773203070481538E-2</v>
      </c>
      <c r="I68" s="23">
        <v>2.6983316309159018E-2</v>
      </c>
      <c r="J68" s="23">
        <v>3.0874430169912922E-2</v>
      </c>
      <c r="K68" s="23">
        <v>-1.3266331658291502E-2</v>
      </c>
      <c r="L68" s="23">
        <v>-7.78162558565898E-3</v>
      </c>
      <c r="M68" s="23">
        <v>-2.2296132052229526E-2</v>
      </c>
      <c r="N68" s="23">
        <v>1.5917013145184965E-2</v>
      </c>
      <c r="O68" s="23">
        <v>3.8445638693675355E-3</v>
      </c>
      <c r="P68" s="23">
        <v>9.4304657579376179E-3</v>
      </c>
      <c r="Q68" s="23">
        <v>1.0566253263707585E-2</v>
      </c>
      <c r="R68" s="23">
        <v>9.1639417060271362E-3</v>
      </c>
      <c r="T68" s="23">
        <f t="shared" si="15"/>
        <v>4.3092008525210399E-3</v>
      </c>
    </row>
    <row r="69" spans="4:20" x14ac:dyDescent="0.25">
      <c r="D69" s="6">
        <v>22</v>
      </c>
      <c r="E69" s="23">
        <v>-1.8893617021276586E-2</v>
      </c>
      <c r="F69" s="23">
        <v>-5.5517002081887628E-3</v>
      </c>
      <c r="G69" s="23">
        <v>2.4773203070481538E-2</v>
      </c>
      <c r="H69" s="23">
        <v>2.6983316309159018E-2</v>
      </c>
      <c r="I69" s="23">
        <v>3.0874430169912922E-2</v>
      </c>
      <c r="J69" s="23">
        <v>-1.3266331658291502E-2</v>
      </c>
      <c r="K69" s="23">
        <v>-7.78162558565898E-3</v>
      </c>
      <c r="L69" s="23">
        <v>-2.2296132052229526E-2</v>
      </c>
      <c r="M69" s="23">
        <v>1.5917013145184965E-2</v>
      </c>
      <c r="N69" s="23">
        <v>3.8445638693675355E-3</v>
      </c>
      <c r="O69" s="23">
        <v>9.4304657579376179E-3</v>
      </c>
      <c r="P69" s="23">
        <v>1.0566253263707585E-2</v>
      </c>
      <c r="Q69" s="23">
        <v>9.1639417060271362E-3</v>
      </c>
      <c r="R69" s="23">
        <v>2.4801984158732884E-3</v>
      </c>
      <c r="T69" s="23">
        <f t="shared" si="15"/>
        <v>4.7317127987147314E-3</v>
      </c>
    </row>
    <row r="70" spans="4:20" x14ac:dyDescent="0.25">
      <c r="D70" s="6">
        <v>23</v>
      </c>
      <c r="E70" s="23">
        <v>-5.5517002081887628E-3</v>
      </c>
      <c r="F70" s="23">
        <v>2.4773203070481538E-2</v>
      </c>
      <c r="G70" s="23">
        <v>2.6983316309159018E-2</v>
      </c>
      <c r="H70" s="23">
        <v>3.0874430169912922E-2</v>
      </c>
      <c r="I70" s="23">
        <v>-1.3266331658291502E-2</v>
      </c>
      <c r="J70" s="23">
        <v>-7.78162558565898E-3</v>
      </c>
      <c r="K70" s="23">
        <v>-2.2296132052229526E-2</v>
      </c>
      <c r="L70" s="23">
        <v>1.5917013145184965E-2</v>
      </c>
      <c r="M70" s="23">
        <v>3.8445638693675355E-3</v>
      </c>
      <c r="N70" s="23">
        <v>9.4304657579376179E-3</v>
      </c>
      <c r="O70" s="23">
        <v>1.0566253263707585E-2</v>
      </c>
      <c r="P70" s="23">
        <v>9.1639417060271362E-3</v>
      </c>
      <c r="Q70" s="23">
        <v>2.4801984158732884E-3</v>
      </c>
      <c r="R70" s="23">
        <v>1.2649640861931429E-2</v>
      </c>
      <c r="T70" s="23">
        <f t="shared" si="15"/>
        <v>6.9848026475153053E-3</v>
      </c>
    </row>
    <row r="71" spans="4:20" x14ac:dyDescent="0.25">
      <c r="D71" s="6">
        <v>24</v>
      </c>
      <c r="E71" s="23">
        <v>2.4773203070481538E-2</v>
      </c>
      <c r="F71" s="23">
        <v>2.6983316309159018E-2</v>
      </c>
      <c r="G71" s="23">
        <v>3.0874430169912922E-2</v>
      </c>
      <c r="H71" s="23">
        <v>-1.3266331658291502E-2</v>
      </c>
      <c r="I71" s="23">
        <v>-7.78162558565898E-3</v>
      </c>
      <c r="J71" s="23">
        <v>-2.2296132052229526E-2</v>
      </c>
      <c r="K71" s="23">
        <v>1.5917013145184965E-2</v>
      </c>
      <c r="L71" s="23">
        <v>3.8445638693675355E-3</v>
      </c>
      <c r="M71" s="23">
        <v>9.4304657579376179E-3</v>
      </c>
      <c r="N71" s="23">
        <v>1.0566253263707585E-2</v>
      </c>
      <c r="O71" s="23">
        <v>9.1639417060271362E-3</v>
      </c>
      <c r="P71" s="23">
        <v>2.4801984158732884E-3</v>
      </c>
      <c r="Q71" s="23">
        <v>1.2649640861931429E-2</v>
      </c>
      <c r="R71" s="23">
        <v>-3.6844386649328223E-2</v>
      </c>
      <c r="T71" s="23">
        <f t="shared" si="15"/>
        <v>4.7496107588624872E-3</v>
      </c>
    </row>
    <row r="72" spans="4:20" x14ac:dyDescent="0.25">
      <c r="D72" s="6">
        <v>25</v>
      </c>
      <c r="E72" s="23">
        <v>2.6983316309159018E-2</v>
      </c>
      <c r="F72" s="23">
        <v>3.0874430169912922E-2</v>
      </c>
      <c r="G72" s="23">
        <v>-1.3266331658291502E-2</v>
      </c>
      <c r="H72" s="23">
        <v>-7.78162558565898E-3</v>
      </c>
      <c r="I72" s="23">
        <v>-2.2296132052229526E-2</v>
      </c>
      <c r="J72" s="23">
        <v>1.5917013145184965E-2</v>
      </c>
      <c r="K72" s="23">
        <v>3.8445638693675355E-3</v>
      </c>
      <c r="L72" s="23">
        <v>9.4304657579376179E-3</v>
      </c>
      <c r="M72" s="23">
        <v>1.0566253263707585E-2</v>
      </c>
      <c r="N72" s="23">
        <v>9.1639417060271362E-3</v>
      </c>
      <c r="O72" s="23">
        <v>2.4801984158732884E-3</v>
      </c>
      <c r="P72" s="23">
        <v>1.2649640861931429E-2</v>
      </c>
      <c r="Q72" s="23">
        <v>-3.6844386649328223E-2</v>
      </c>
      <c r="R72" s="23">
        <v>3.3180590786351417E-2</v>
      </c>
      <c r="T72" s="23">
        <f t="shared" si="15"/>
        <v>5.3501384528531915E-3</v>
      </c>
    </row>
    <row r="73" spans="4:20" x14ac:dyDescent="0.25">
      <c r="D73" s="6">
        <v>26</v>
      </c>
      <c r="E73" s="23">
        <v>3.0874430169912922E-2</v>
      </c>
      <c r="F73" s="23">
        <v>-1.3266331658291502E-2</v>
      </c>
      <c r="G73" s="23">
        <v>-7.78162558565898E-3</v>
      </c>
      <c r="H73" s="23">
        <v>-2.2296132052229526E-2</v>
      </c>
      <c r="I73" s="23">
        <v>1.5917013145184965E-2</v>
      </c>
      <c r="J73" s="23">
        <v>3.8445638693675355E-3</v>
      </c>
      <c r="K73" s="23">
        <v>9.4304657579376179E-3</v>
      </c>
      <c r="L73" s="23">
        <v>1.0566253263707585E-2</v>
      </c>
      <c r="M73" s="23">
        <v>9.1639417060271362E-3</v>
      </c>
      <c r="N73" s="23">
        <v>2.4801984158732884E-3</v>
      </c>
      <c r="O73" s="23">
        <v>1.2649640861931429E-2</v>
      </c>
      <c r="P73" s="23">
        <v>-3.6844386649328223E-2</v>
      </c>
      <c r="Q73" s="23">
        <v>3.3180590786351417E-2</v>
      </c>
      <c r="R73" s="23">
        <v>1.2434166237674677E-2</v>
      </c>
      <c r="T73" s="23">
        <f t="shared" si="15"/>
        <v>4.310913447747167E-3</v>
      </c>
    </row>
    <row r="74" spans="4:20" x14ac:dyDescent="0.25">
      <c r="D74" s="6">
        <v>27</v>
      </c>
      <c r="E74" s="23">
        <v>-1.3266331658291502E-2</v>
      </c>
      <c r="F74" s="23">
        <v>-7.78162558565898E-3</v>
      </c>
      <c r="G74" s="23">
        <v>-2.2296132052229526E-2</v>
      </c>
      <c r="H74" s="23">
        <v>1.5917013145184965E-2</v>
      </c>
      <c r="I74" s="23">
        <v>3.8445638693675355E-3</v>
      </c>
      <c r="J74" s="23">
        <v>9.4304657579376179E-3</v>
      </c>
      <c r="K74" s="23">
        <v>1.0566253263707585E-2</v>
      </c>
      <c r="L74" s="23">
        <v>9.1639417060271362E-3</v>
      </c>
      <c r="M74" s="23">
        <v>2.4801984158732884E-3</v>
      </c>
      <c r="N74" s="23">
        <v>1.2649640861931429E-2</v>
      </c>
      <c r="O74" s="23">
        <v>-3.6844386649328223E-2</v>
      </c>
      <c r="P74" s="23">
        <v>3.3180590786351417E-2</v>
      </c>
      <c r="Q74" s="23">
        <v>1.2434166237674677E-2</v>
      </c>
      <c r="R74" s="23">
        <v>2.9725818437830774E-3</v>
      </c>
      <c r="T74" s="23">
        <f t="shared" si="15"/>
        <v>2.3179242815950353E-3</v>
      </c>
    </row>
    <row r="75" spans="4:20" x14ac:dyDescent="0.25">
      <c r="D75" s="6">
        <v>28</v>
      </c>
      <c r="E75" s="23">
        <v>-7.78162558565898E-3</v>
      </c>
      <c r="F75" s="23">
        <v>-2.2296132052229526E-2</v>
      </c>
      <c r="G75" s="23">
        <v>1.5917013145184965E-2</v>
      </c>
      <c r="H75" s="23">
        <v>3.8445638693675355E-3</v>
      </c>
      <c r="I75" s="23">
        <v>9.4304657579376179E-3</v>
      </c>
      <c r="J75" s="23">
        <v>1.0566253263707585E-2</v>
      </c>
      <c r="K75" s="23">
        <v>9.1639417060271362E-3</v>
      </c>
      <c r="L75" s="23">
        <v>2.4801984158732884E-3</v>
      </c>
      <c r="M75" s="23">
        <v>1.2649640861931429E-2</v>
      </c>
      <c r="N75" s="23">
        <v>-3.6844386649328223E-2</v>
      </c>
      <c r="O75" s="23">
        <v>3.3180590786351417E-2</v>
      </c>
      <c r="P75" s="23">
        <v>1.2434166237674677E-2</v>
      </c>
      <c r="Q75" s="23">
        <v>2.9725818437830774E-3</v>
      </c>
      <c r="R75" s="23">
        <v>-2.745388605077417E-2</v>
      </c>
      <c r="T75" s="23">
        <f t="shared" si="15"/>
        <v>1.3045275392748455E-3</v>
      </c>
    </row>
    <row r="76" spans="4:20" x14ac:dyDescent="0.25">
      <c r="D76" s="6">
        <v>29</v>
      </c>
      <c r="E76" s="23">
        <v>-2.2296132052229526E-2</v>
      </c>
      <c r="F76" s="23">
        <v>1.5917013145184965E-2</v>
      </c>
      <c r="G76" s="23">
        <v>3.8445638693675355E-3</v>
      </c>
      <c r="H76" s="23">
        <v>9.4304657579376179E-3</v>
      </c>
      <c r="I76" s="23">
        <v>1.0566253263707585E-2</v>
      </c>
      <c r="J76" s="23">
        <v>9.1639417060271362E-3</v>
      </c>
      <c r="K76" s="23">
        <v>2.4801984158732884E-3</v>
      </c>
      <c r="L76" s="23">
        <v>1.2649640861931429E-2</v>
      </c>
      <c r="M76" s="23">
        <v>-3.6844386649328223E-2</v>
      </c>
      <c r="N76" s="23">
        <v>3.3180590786351417E-2</v>
      </c>
      <c r="O76" s="23">
        <v>1.2434166237674677E-2</v>
      </c>
      <c r="P76" s="23">
        <v>2.9725818437830774E-3</v>
      </c>
      <c r="Q76" s="23">
        <v>-2.745388605077417E-2</v>
      </c>
      <c r="R76" s="23">
        <v>2.6464573559486148E-3</v>
      </c>
      <c r="T76" s="23">
        <f t="shared" si="15"/>
        <v>2.0493906065325311E-3</v>
      </c>
    </row>
  </sheetData>
  <sortState xmlns:xlrd2="http://schemas.microsoft.com/office/spreadsheetml/2017/richdata2" ref="AW3:AW16">
    <sortCondition descending="1" ref="AW3:AW1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45EBC-8CA4-49C4-AD41-1D8133551965}">
  <dimension ref="A1:AJ2919"/>
  <sheetViews>
    <sheetView zoomScale="80" zoomScaleNormal="80" workbookViewId="0">
      <selection activeCell="AA17" sqref="AA17"/>
    </sheetView>
  </sheetViews>
  <sheetFormatPr defaultRowHeight="15" x14ac:dyDescent="0.25"/>
  <cols>
    <col min="1" max="1" width="13" customWidth="1"/>
    <col min="2" max="2" width="10.42578125" customWidth="1"/>
    <col min="3" max="10" width="9.28515625" customWidth="1"/>
    <col min="15" max="15" width="12.28515625" customWidth="1"/>
    <col min="27" max="34" width="12.7109375" bestFit="1" customWidth="1"/>
    <col min="35" max="35" width="11.7109375" bestFit="1" customWidth="1"/>
  </cols>
  <sheetData>
    <row r="1" spans="1:36" x14ac:dyDescent="0.25">
      <c r="A1" s="17" t="s">
        <v>33</v>
      </c>
      <c r="B1" s="17" t="s">
        <v>88</v>
      </c>
      <c r="C1" t="s">
        <v>71</v>
      </c>
      <c r="D1" t="s">
        <v>87</v>
      </c>
      <c r="E1" t="s">
        <v>86</v>
      </c>
      <c r="F1" t="s">
        <v>85</v>
      </c>
      <c r="G1" t="s">
        <v>84</v>
      </c>
      <c r="H1" t="s">
        <v>83</v>
      </c>
      <c r="I1" t="s">
        <v>82</v>
      </c>
      <c r="J1" t="s">
        <v>81</v>
      </c>
      <c r="K1" t="s">
        <v>80</v>
      </c>
      <c r="L1" t="s">
        <v>79</v>
      </c>
      <c r="N1" t="s">
        <v>103</v>
      </c>
      <c r="O1" t="s">
        <v>89</v>
      </c>
      <c r="P1" t="s">
        <v>87</v>
      </c>
      <c r="Q1" t="s">
        <v>86</v>
      </c>
      <c r="R1" t="s">
        <v>85</v>
      </c>
      <c r="S1" t="s">
        <v>84</v>
      </c>
      <c r="T1" t="s">
        <v>83</v>
      </c>
      <c r="U1" t="s">
        <v>82</v>
      </c>
      <c r="V1" t="s">
        <v>81</v>
      </c>
      <c r="W1" t="s">
        <v>80</v>
      </c>
      <c r="X1" t="s">
        <v>79</v>
      </c>
      <c r="AA1" t="s">
        <v>32</v>
      </c>
    </row>
    <row r="2" spans="1:36" x14ac:dyDescent="0.25">
      <c r="A2" s="17">
        <v>41641</v>
      </c>
      <c r="B2">
        <v>37.840000000000003</v>
      </c>
      <c r="C2" s="26">
        <v>0</v>
      </c>
      <c r="D2" s="26">
        <f t="shared" ref="D2:D65" si="0">C3</f>
        <v>-5.8139799154334941E-3</v>
      </c>
      <c r="E2" s="26">
        <f t="shared" ref="E2:E65" si="1">C4</f>
        <v>-3.9871877721207949E-3</v>
      </c>
      <c r="F2" s="26">
        <f t="shared" ref="F2:F65" si="2">C5</f>
        <v>1.014136615582145E-2</v>
      </c>
      <c r="G2" s="26">
        <f t="shared" ref="G2:G65" si="3">C6</f>
        <v>-3.4345312250741973E-3</v>
      </c>
      <c r="H2" s="26">
        <f t="shared" ref="H2:H65" si="4">C7</f>
        <v>-1.8557528670267746E-3</v>
      </c>
      <c r="I2" s="26">
        <f t="shared" ref="I2:I65" si="5">C8</f>
        <v>1.2217768275284455E-2</v>
      </c>
      <c r="J2" s="26">
        <f t="shared" ref="J2:J65" si="6">C9</f>
        <v>-9.4463655353878608E-3</v>
      </c>
      <c r="K2" s="26">
        <f t="shared" ref="K2:K65" si="7">C10</f>
        <v>1.2185403973510023E-2</v>
      </c>
      <c r="L2" s="26">
        <f t="shared" ref="L2:L65" si="8">C11</f>
        <v>5.2342581846179376E-3</v>
      </c>
      <c r="O2" s="37">
        <f>C2-AVERAGE($C2:$L2)</f>
        <v>-1.5240979274190746E-3</v>
      </c>
      <c r="P2" s="37">
        <f t="shared" ref="P2:X2" si="9">D2-AVERAGE($C2:$L2)</f>
        <v>-7.3380778428525691E-3</v>
      </c>
      <c r="Q2" s="37">
        <f t="shared" si="9"/>
        <v>-5.5112856995398699E-3</v>
      </c>
      <c r="R2" s="37">
        <f t="shared" si="9"/>
        <v>8.617268228402376E-3</v>
      </c>
      <c r="S2" s="37">
        <f t="shared" si="9"/>
        <v>-4.9586291524932723E-3</v>
      </c>
      <c r="T2" s="37">
        <f t="shared" si="9"/>
        <v>-3.3798507944458492E-3</v>
      </c>
      <c r="U2" s="37">
        <f t="shared" si="9"/>
        <v>1.0693670347865381E-2</v>
      </c>
      <c r="V2" s="37">
        <f t="shared" si="9"/>
        <v>-1.0970463462806935E-2</v>
      </c>
      <c r="W2" s="37">
        <f t="shared" si="9"/>
        <v>1.0661306046090949E-2</v>
      </c>
      <c r="X2" s="37">
        <f t="shared" si="9"/>
        <v>3.710160257198863E-3</v>
      </c>
      <c r="Y2" s="37"/>
      <c r="Z2" s="37" t="s">
        <v>37</v>
      </c>
      <c r="AA2" s="38" cm="1">
        <f t="array" ref="AA2:AJ11">1/2909*MMULT(TRANSPOSE(O2:X2909),O2:X2909)</f>
        <v>2.9281169924143924E-4</v>
      </c>
      <c r="AB2" s="39">
        <v>-5.2667736041974971E-5</v>
      </c>
      <c r="AC2" s="39">
        <v>-3.0456412391189696E-5</v>
      </c>
      <c r="AD2" s="39">
        <v>-3.0266569956432237E-5</v>
      </c>
      <c r="AE2" s="39">
        <v>-3.2641828871455482E-5</v>
      </c>
      <c r="AF2" s="39">
        <v>-2.4613298782282091E-5</v>
      </c>
      <c r="AG2" s="39">
        <v>-3.4522672277037586E-5</v>
      </c>
      <c r="AH2" s="39">
        <v>-1.1767180409214095E-5</v>
      </c>
      <c r="AI2" s="39">
        <v>-5.5461014297891562E-5</v>
      </c>
      <c r="AJ2" s="39">
        <v>-2.0414986213962103E-5</v>
      </c>
    </row>
    <row r="3" spans="1:36" x14ac:dyDescent="0.25">
      <c r="A3" s="17">
        <v>41642</v>
      </c>
      <c r="B3">
        <v>37.619999</v>
      </c>
      <c r="C3" s="26">
        <f t="shared" ref="C3:C66" si="10">(B3-B2)/B2</f>
        <v>-5.8139799154334941E-3</v>
      </c>
      <c r="D3" s="26">
        <f t="shared" si="0"/>
        <v>-3.9871877721207949E-3</v>
      </c>
      <c r="E3" s="26">
        <f t="shared" si="1"/>
        <v>1.014136615582145E-2</v>
      </c>
      <c r="F3" s="26">
        <f t="shared" si="2"/>
        <v>-3.4345312250741973E-3</v>
      </c>
      <c r="G3" s="26">
        <f t="shared" si="3"/>
        <v>-1.8557528670267746E-3</v>
      </c>
      <c r="H3" s="26">
        <f t="shared" si="4"/>
        <v>1.2217768275284455E-2</v>
      </c>
      <c r="I3" s="26">
        <f t="shared" si="5"/>
        <v>-9.4463655353878608E-3</v>
      </c>
      <c r="J3" s="26">
        <f t="shared" si="6"/>
        <v>1.2185403973510023E-2</v>
      </c>
      <c r="K3" s="26">
        <f t="shared" si="7"/>
        <v>5.2342581846179376E-3</v>
      </c>
      <c r="L3" s="26">
        <f t="shared" si="8"/>
        <v>-3.1241603749023687E-3</v>
      </c>
      <c r="O3" s="37">
        <f t="shared" ref="O3:O66" si="11">C3-AVERAGE($C3:$L3)</f>
        <v>-7.0256618053623314E-3</v>
      </c>
      <c r="P3" s="37">
        <f t="shared" ref="P3:P66" si="12">D3-AVERAGE($C3:$L3)</f>
        <v>-5.1988696620496322E-3</v>
      </c>
      <c r="Q3" s="37">
        <f t="shared" ref="Q3:Q66" si="13">E3-AVERAGE($C3:$L3)</f>
        <v>8.929684265892612E-3</v>
      </c>
      <c r="R3" s="37">
        <f t="shared" ref="R3:R66" si="14">F3-AVERAGE($C3:$L3)</f>
        <v>-4.6462131150030346E-3</v>
      </c>
      <c r="S3" s="37">
        <f t="shared" ref="S3:S66" si="15">G3-AVERAGE($C3:$L3)</f>
        <v>-3.0674347569556123E-3</v>
      </c>
      <c r="T3" s="37">
        <f t="shared" ref="T3:T66" si="16">H3-AVERAGE($C3:$L3)</f>
        <v>1.1006086385355617E-2</v>
      </c>
      <c r="U3" s="37">
        <f t="shared" ref="U3:U66" si="17">I3-AVERAGE($C3:$L3)</f>
        <v>-1.0658047425316699E-2</v>
      </c>
      <c r="V3" s="37">
        <f t="shared" ref="V3:V66" si="18">J3-AVERAGE($C3:$L3)</f>
        <v>1.0973722083581185E-2</v>
      </c>
      <c r="W3" s="37">
        <f t="shared" ref="W3:W66" si="19">K3-AVERAGE($C3:$L3)</f>
        <v>4.0225762946890994E-3</v>
      </c>
      <c r="X3" s="37">
        <f t="shared" ref="X3:X66" si="20">L3-AVERAGE($C3:$L3)</f>
        <v>-4.3358422648312068E-3</v>
      </c>
      <c r="Z3" t="s">
        <v>90</v>
      </c>
      <c r="AA3" s="40">
        <v>-5.2667736041974971E-5</v>
      </c>
      <c r="AB3" s="38">
        <v>3.0001507419979403E-4</v>
      </c>
      <c r="AC3" s="39">
        <v>-5.1845284348036357E-5</v>
      </c>
      <c r="AD3" s="39">
        <v>-2.4817187514032242E-5</v>
      </c>
      <c r="AE3" s="39">
        <v>-2.6853719236182746E-5</v>
      </c>
      <c r="AF3" s="39">
        <v>-2.9168904101332244E-5</v>
      </c>
      <c r="AG3" s="39">
        <v>-2.0678880487161274E-5</v>
      </c>
      <c r="AH3" s="39">
        <v>-3.2994242192651232E-5</v>
      </c>
      <c r="AI3" s="39">
        <v>-5.4137590203737073E-6</v>
      </c>
      <c r="AJ3" s="39">
        <v>-5.557536125804834E-5</v>
      </c>
    </row>
    <row r="4" spans="1:36" x14ac:dyDescent="0.25">
      <c r="A4" s="17">
        <v>41645</v>
      </c>
      <c r="B4">
        <v>37.470001000000003</v>
      </c>
      <c r="C4" s="26">
        <f t="shared" si="10"/>
        <v>-3.9871877721207949E-3</v>
      </c>
      <c r="D4" s="26">
        <f t="shared" si="0"/>
        <v>1.014136615582145E-2</v>
      </c>
      <c r="E4" s="26">
        <f t="shared" si="1"/>
        <v>-3.4345312250741973E-3</v>
      </c>
      <c r="F4" s="26">
        <f t="shared" si="2"/>
        <v>-1.8557528670267746E-3</v>
      </c>
      <c r="G4" s="26">
        <f t="shared" si="3"/>
        <v>1.2217768275284455E-2</v>
      </c>
      <c r="H4" s="26">
        <f t="shared" si="4"/>
        <v>-9.4463655353878608E-3</v>
      </c>
      <c r="I4" s="26">
        <f t="shared" si="5"/>
        <v>1.2185403973510023E-2</v>
      </c>
      <c r="J4" s="26">
        <f t="shared" si="6"/>
        <v>5.2342581846179376E-3</v>
      </c>
      <c r="K4" s="26">
        <f t="shared" si="7"/>
        <v>-3.1241603749023687E-3</v>
      </c>
      <c r="L4" s="26">
        <f t="shared" si="8"/>
        <v>-2.0893705382769054E-3</v>
      </c>
      <c r="O4" s="37">
        <f t="shared" si="11"/>
        <v>-5.5713305997652915E-3</v>
      </c>
      <c r="P4" s="37">
        <f t="shared" si="12"/>
        <v>8.5572233281769536E-3</v>
      </c>
      <c r="Q4" s="37">
        <f t="shared" si="13"/>
        <v>-5.0186740527186939E-3</v>
      </c>
      <c r="R4" s="37">
        <f t="shared" si="14"/>
        <v>-3.4398956946712711E-3</v>
      </c>
      <c r="S4" s="37">
        <f t="shared" si="15"/>
        <v>1.0633625447639959E-2</v>
      </c>
      <c r="T4" s="37">
        <f t="shared" si="16"/>
        <v>-1.1030508363032357E-2</v>
      </c>
      <c r="U4" s="37">
        <f t="shared" si="17"/>
        <v>1.0601261145865527E-2</v>
      </c>
      <c r="V4" s="37">
        <f t="shared" si="18"/>
        <v>3.650115356973441E-3</v>
      </c>
      <c r="W4" s="37">
        <f t="shared" si="19"/>
        <v>-4.7083032025468652E-3</v>
      </c>
      <c r="X4" s="37">
        <f t="shared" si="20"/>
        <v>-3.6735133659214019E-3</v>
      </c>
      <c r="Z4" t="s">
        <v>91</v>
      </c>
      <c r="AA4" s="39">
        <v>-3.0456412391189696E-5</v>
      </c>
      <c r="AB4" s="40">
        <v>-5.1845284348036357E-5</v>
      </c>
      <c r="AC4" s="38">
        <v>2.9444565870193577E-4</v>
      </c>
      <c r="AD4" s="39">
        <v>-5.2591053639885202E-5</v>
      </c>
      <c r="AE4" s="39">
        <v>-2.7765995657841025E-5</v>
      </c>
      <c r="AF4" s="39">
        <v>-2.9745727289516664E-5</v>
      </c>
      <c r="AG4" s="39">
        <v>-3.1630019471717303E-5</v>
      </c>
      <c r="AH4" s="39">
        <v>-2.5507855460447832E-5</v>
      </c>
      <c r="AI4" s="39">
        <v>-3.3036963142237019E-5</v>
      </c>
      <c r="AJ4" s="39">
        <v>-1.1866347301064612E-5</v>
      </c>
    </row>
    <row r="5" spans="1:36" x14ac:dyDescent="0.25">
      <c r="A5" s="17">
        <v>41646</v>
      </c>
      <c r="B5">
        <v>37.849997999999999</v>
      </c>
      <c r="C5" s="26">
        <f t="shared" si="10"/>
        <v>1.014136615582145E-2</v>
      </c>
      <c r="D5" s="26">
        <f t="shared" si="0"/>
        <v>-3.4345312250741973E-3</v>
      </c>
      <c r="E5" s="26">
        <f t="shared" si="1"/>
        <v>-1.8557528670267746E-3</v>
      </c>
      <c r="F5" s="26">
        <f t="shared" si="2"/>
        <v>1.2217768275284455E-2</v>
      </c>
      <c r="G5" s="26">
        <f t="shared" si="3"/>
        <v>-9.4463655353878608E-3</v>
      </c>
      <c r="H5" s="26">
        <f t="shared" si="4"/>
        <v>1.2185403973510023E-2</v>
      </c>
      <c r="I5" s="26">
        <f t="shared" si="5"/>
        <v>5.2342581846179376E-3</v>
      </c>
      <c r="J5" s="26">
        <f t="shared" si="6"/>
        <v>-3.1241603749023687E-3</v>
      </c>
      <c r="K5" s="26">
        <f t="shared" si="7"/>
        <v>-2.0893705382769054E-3</v>
      </c>
      <c r="L5" s="26">
        <f t="shared" si="8"/>
        <v>-2.6170636644090584E-3</v>
      </c>
      <c r="O5" s="37">
        <f t="shared" si="11"/>
        <v>8.4202109174057807E-3</v>
      </c>
      <c r="P5" s="37">
        <f t="shared" si="12"/>
        <v>-5.1556864634898676E-3</v>
      </c>
      <c r="Q5" s="37">
        <f t="shared" si="13"/>
        <v>-3.5769081054424449E-3</v>
      </c>
      <c r="R5" s="37">
        <f t="shared" si="14"/>
        <v>1.0496613036868786E-2</v>
      </c>
      <c r="S5" s="37">
        <f t="shared" si="15"/>
        <v>-1.116752077380353E-2</v>
      </c>
      <c r="T5" s="37">
        <f t="shared" si="16"/>
        <v>1.0464248735094354E-2</v>
      </c>
      <c r="U5" s="37">
        <f t="shared" si="17"/>
        <v>3.5131029462022673E-3</v>
      </c>
      <c r="V5" s="37">
        <f t="shared" si="18"/>
        <v>-4.8453156133180389E-3</v>
      </c>
      <c r="W5" s="37">
        <f t="shared" si="19"/>
        <v>-3.8105257766925752E-3</v>
      </c>
      <c r="X5" s="37">
        <f t="shared" si="20"/>
        <v>-4.3382189028247286E-3</v>
      </c>
      <c r="Z5" t="s">
        <v>92</v>
      </c>
      <c r="AA5" s="39">
        <v>-3.0266569956432237E-5</v>
      </c>
      <c r="AB5" s="39">
        <v>-2.4817187514032242E-5</v>
      </c>
      <c r="AC5" s="40">
        <v>-5.2591053639885202E-5</v>
      </c>
      <c r="AD5" s="38">
        <v>2.9853774505398962E-4</v>
      </c>
      <c r="AE5" s="39">
        <v>-5.0734243978919952E-5</v>
      </c>
      <c r="AF5" s="39">
        <v>-2.5730142621094987E-5</v>
      </c>
      <c r="AG5" s="39">
        <v>-2.7440862997453096E-5</v>
      </c>
      <c r="AH5" s="39">
        <v>-3.1654185501695763E-5</v>
      </c>
      <c r="AI5" s="39">
        <v>-2.071042381920267E-5</v>
      </c>
      <c r="AJ5" s="39">
        <v>-3.4593075025273773E-5</v>
      </c>
    </row>
    <row r="6" spans="1:36" x14ac:dyDescent="0.25">
      <c r="A6" s="17">
        <v>41647</v>
      </c>
      <c r="B6">
        <v>37.720001000000003</v>
      </c>
      <c r="C6" s="26">
        <f t="shared" si="10"/>
        <v>-3.4345312250741973E-3</v>
      </c>
      <c r="D6" s="26">
        <f t="shared" si="0"/>
        <v>-1.8557528670267746E-3</v>
      </c>
      <c r="E6" s="26">
        <f t="shared" si="1"/>
        <v>1.2217768275284455E-2</v>
      </c>
      <c r="F6" s="26">
        <f t="shared" si="2"/>
        <v>-9.4463655353878608E-3</v>
      </c>
      <c r="G6" s="26">
        <f t="shared" si="3"/>
        <v>1.2185403973510023E-2</v>
      </c>
      <c r="H6" s="26">
        <f t="shared" si="4"/>
        <v>5.2342581846179376E-3</v>
      </c>
      <c r="I6" s="26">
        <f t="shared" si="5"/>
        <v>-3.1241603749023687E-3</v>
      </c>
      <c r="J6" s="26">
        <f t="shared" si="6"/>
        <v>-2.0893705382769054E-3</v>
      </c>
      <c r="K6" s="26">
        <f t="shared" si="7"/>
        <v>-2.6170636644090584E-3</v>
      </c>
      <c r="L6" s="26">
        <f t="shared" si="8"/>
        <v>-3.4112043187823596E-3</v>
      </c>
      <c r="O6" s="37">
        <f t="shared" si="11"/>
        <v>-3.8004294160294866E-3</v>
      </c>
      <c r="P6" s="37">
        <f t="shared" si="12"/>
        <v>-2.2216510579820639E-3</v>
      </c>
      <c r="Q6" s="37">
        <f t="shared" si="13"/>
        <v>1.1851870084329166E-2</v>
      </c>
      <c r="R6" s="37">
        <f t="shared" si="14"/>
        <v>-9.8122637263431504E-3</v>
      </c>
      <c r="S6" s="37">
        <f t="shared" si="15"/>
        <v>1.1819505782554734E-2</v>
      </c>
      <c r="T6" s="37">
        <f t="shared" si="16"/>
        <v>4.8683599936626487E-3</v>
      </c>
      <c r="U6" s="37">
        <f t="shared" si="17"/>
        <v>-3.4900585658576579E-3</v>
      </c>
      <c r="V6" s="37">
        <f t="shared" si="18"/>
        <v>-2.4552687292321946E-3</v>
      </c>
      <c r="W6" s="37">
        <f t="shared" si="19"/>
        <v>-2.9829618553643476E-3</v>
      </c>
      <c r="X6" s="37">
        <f t="shared" si="20"/>
        <v>-3.7771025097376489E-3</v>
      </c>
      <c r="Z6" t="s">
        <v>93</v>
      </c>
      <c r="AA6" s="39">
        <v>-3.2641828871455482E-5</v>
      </c>
      <c r="AB6" s="39">
        <v>-2.6853719236182746E-5</v>
      </c>
      <c r="AC6" s="39">
        <v>-2.7765995657841025E-5</v>
      </c>
      <c r="AD6" s="40">
        <v>-5.0734243978919952E-5</v>
      </c>
      <c r="AE6" s="38">
        <v>2.9812620876417881E-4</v>
      </c>
      <c r="AF6" s="39">
        <v>-5.1073824849613353E-5</v>
      </c>
      <c r="AG6" s="39">
        <v>-2.5563582940270524E-5</v>
      </c>
      <c r="AH6" s="39">
        <v>-2.9744213003684276E-5</v>
      </c>
      <c r="AI6" s="39">
        <v>-2.9063794885550213E-5</v>
      </c>
      <c r="AJ6" s="39">
        <v>-2.4685005340661176E-5</v>
      </c>
    </row>
    <row r="7" spans="1:36" x14ac:dyDescent="0.25">
      <c r="A7" s="17">
        <v>41648</v>
      </c>
      <c r="B7">
        <v>37.650002000000001</v>
      </c>
      <c r="C7" s="26">
        <f t="shared" si="10"/>
        <v>-1.8557528670267746E-3</v>
      </c>
      <c r="D7" s="26">
        <f t="shared" si="0"/>
        <v>1.2217768275284455E-2</v>
      </c>
      <c r="E7" s="26">
        <f t="shared" si="1"/>
        <v>-9.4463655353878608E-3</v>
      </c>
      <c r="F7" s="26">
        <f t="shared" si="2"/>
        <v>1.2185403973510023E-2</v>
      </c>
      <c r="G7" s="26">
        <f t="shared" si="3"/>
        <v>5.2342581846179376E-3</v>
      </c>
      <c r="H7" s="26">
        <f t="shared" si="4"/>
        <v>-3.1241603749023687E-3</v>
      </c>
      <c r="I7" s="26">
        <f t="shared" si="5"/>
        <v>-2.0893705382769054E-3</v>
      </c>
      <c r="J7" s="26">
        <f t="shared" si="6"/>
        <v>-2.6170636644090584E-3</v>
      </c>
      <c r="K7" s="26">
        <f t="shared" si="7"/>
        <v>-3.4112043187823596E-3</v>
      </c>
      <c r="L7" s="26">
        <f t="shared" si="8"/>
        <v>4.4760926803581822E-3</v>
      </c>
      <c r="O7" s="37">
        <f t="shared" si="11"/>
        <v>-3.0127134485253017E-3</v>
      </c>
      <c r="P7" s="37">
        <f t="shared" si="12"/>
        <v>1.1060807693785929E-2</v>
      </c>
      <c r="Q7" s="37">
        <f t="shared" si="13"/>
        <v>-1.0603326116886387E-2</v>
      </c>
      <c r="R7" s="37">
        <f t="shared" si="14"/>
        <v>1.1028443392011497E-2</v>
      </c>
      <c r="S7" s="37">
        <f t="shared" si="15"/>
        <v>4.0772976031194109E-3</v>
      </c>
      <c r="T7" s="37">
        <f t="shared" si="16"/>
        <v>-4.2811209564008953E-3</v>
      </c>
      <c r="U7" s="37">
        <f t="shared" si="17"/>
        <v>-3.2463311197754325E-3</v>
      </c>
      <c r="V7" s="37">
        <f t="shared" si="18"/>
        <v>-3.7740242459075855E-3</v>
      </c>
      <c r="W7" s="37">
        <f t="shared" si="19"/>
        <v>-4.5681649002808867E-3</v>
      </c>
      <c r="X7" s="37">
        <f t="shared" si="20"/>
        <v>3.3191320988596551E-3</v>
      </c>
      <c r="Z7" t="s">
        <v>94</v>
      </c>
      <c r="AA7" s="39">
        <v>-2.4613298782282091E-5</v>
      </c>
      <c r="AB7" s="39">
        <v>-2.9168904101332244E-5</v>
      </c>
      <c r="AC7" s="39">
        <v>-2.9745727289516664E-5</v>
      </c>
      <c r="AD7" s="39">
        <v>-2.5730142621094987E-5</v>
      </c>
      <c r="AE7" s="40">
        <v>-5.1073824849613353E-5</v>
      </c>
      <c r="AF7" s="38">
        <v>2.9863732300651469E-4</v>
      </c>
      <c r="AG7" s="39">
        <v>-5.1240614341321904E-5</v>
      </c>
      <c r="AH7" s="39">
        <v>-2.7781621140626947E-5</v>
      </c>
      <c r="AI7" s="39">
        <v>-2.7008633695850395E-5</v>
      </c>
      <c r="AJ7" s="39">
        <v>-3.2274556184875794E-5</v>
      </c>
    </row>
    <row r="8" spans="1:36" x14ac:dyDescent="0.25">
      <c r="A8" s="17">
        <v>41649</v>
      </c>
      <c r="B8">
        <v>38.110000999999997</v>
      </c>
      <c r="C8" s="26">
        <f t="shared" si="10"/>
        <v>1.2217768275284455E-2</v>
      </c>
      <c r="D8" s="26">
        <f t="shared" si="0"/>
        <v>-9.4463655353878608E-3</v>
      </c>
      <c r="E8" s="26">
        <f t="shared" si="1"/>
        <v>1.2185403973510023E-2</v>
      </c>
      <c r="F8" s="26">
        <f t="shared" si="2"/>
        <v>5.2342581846179376E-3</v>
      </c>
      <c r="G8" s="26">
        <f t="shared" si="3"/>
        <v>-3.1241603749023687E-3</v>
      </c>
      <c r="H8" s="26">
        <f t="shared" si="4"/>
        <v>-2.0893705382769054E-3</v>
      </c>
      <c r="I8" s="26">
        <f t="shared" si="5"/>
        <v>-2.6170636644090584E-3</v>
      </c>
      <c r="J8" s="26">
        <f t="shared" si="6"/>
        <v>-3.4112043187823596E-3</v>
      </c>
      <c r="K8" s="26">
        <f t="shared" si="7"/>
        <v>4.4760926803581822E-3</v>
      </c>
      <c r="L8" s="26">
        <f t="shared" si="8"/>
        <v>-2.7260837365093812E-2</v>
      </c>
      <c r="O8" s="37">
        <f t="shared" si="11"/>
        <v>1.3601316143592633E-2</v>
      </c>
      <c r="P8" s="37">
        <f t="shared" si="12"/>
        <v>-8.0628176670796831E-3</v>
      </c>
      <c r="Q8" s="37">
        <f t="shared" si="13"/>
        <v>1.3568951841818201E-2</v>
      </c>
      <c r="R8" s="37">
        <f t="shared" si="14"/>
        <v>6.6178060529261144E-3</v>
      </c>
      <c r="S8" s="37">
        <f t="shared" si="15"/>
        <v>-1.7406125065941918E-3</v>
      </c>
      <c r="T8" s="37">
        <f t="shared" si="16"/>
        <v>-7.0582266996872855E-4</v>
      </c>
      <c r="U8" s="37">
        <f t="shared" si="17"/>
        <v>-1.2335157961008815E-3</v>
      </c>
      <c r="V8" s="37">
        <f t="shared" si="18"/>
        <v>-2.0276564504741828E-3</v>
      </c>
      <c r="W8" s="37">
        <f t="shared" si="19"/>
        <v>5.859640548666359E-3</v>
      </c>
      <c r="X8" s="37">
        <f t="shared" si="20"/>
        <v>-2.5877289496785635E-2</v>
      </c>
      <c r="Z8" t="s">
        <v>95</v>
      </c>
      <c r="AA8" s="39">
        <v>-3.4522672277037586E-5</v>
      </c>
      <c r="AB8" s="39">
        <v>-2.0678880487161274E-5</v>
      </c>
      <c r="AC8" s="39">
        <v>-3.1630019471717303E-5</v>
      </c>
      <c r="AD8" s="39">
        <v>-2.7440862997453096E-5</v>
      </c>
      <c r="AE8" s="39">
        <v>-2.5563582940270524E-5</v>
      </c>
      <c r="AF8" s="40">
        <v>-5.1240614341321904E-5</v>
      </c>
      <c r="AG8" s="38">
        <v>2.9947740287246421E-4</v>
      </c>
      <c r="AH8" s="39">
        <v>-5.2958825769614129E-5</v>
      </c>
      <c r="AI8" s="39">
        <v>-2.4762215187261017E-5</v>
      </c>
      <c r="AJ8" s="39">
        <v>-3.0679729400627085E-5</v>
      </c>
    </row>
    <row r="9" spans="1:36" x14ac:dyDescent="0.25">
      <c r="A9" s="17">
        <v>41652</v>
      </c>
      <c r="B9">
        <v>37.75</v>
      </c>
      <c r="C9" s="26">
        <f t="shared" si="10"/>
        <v>-9.4463655353878608E-3</v>
      </c>
      <c r="D9" s="26">
        <f t="shared" si="0"/>
        <v>1.2185403973510023E-2</v>
      </c>
      <c r="E9" s="26">
        <f t="shared" si="1"/>
        <v>5.2342581846179376E-3</v>
      </c>
      <c r="F9" s="26">
        <f t="shared" si="2"/>
        <v>-3.1241603749023687E-3</v>
      </c>
      <c r="G9" s="26">
        <f t="shared" si="3"/>
        <v>-2.0893705382769054E-3</v>
      </c>
      <c r="H9" s="26">
        <f t="shared" si="4"/>
        <v>-2.6170636644090584E-3</v>
      </c>
      <c r="I9" s="26">
        <f t="shared" si="5"/>
        <v>-3.4112043187823596E-3</v>
      </c>
      <c r="J9" s="26">
        <f t="shared" si="6"/>
        <v>4.4760926803581822E-3</v>
      </c>
      <c r="K9" s="26">
        <f t="shared" si="7"/>
        <v>-2.7260837365093812E-2</v>
      </c>
      <c r="L9" s="26">
        <f t="shared" si="8"/>
        <v>-1.6707059641415802E-2</v>
      </c>
      <c r="O9" s="37">
        <f t="shared" si="11"/>
        <v>-5.1703348754096583E-3</v>
      </c>
      <c r="P9" s="37">
        <f t="shared" si="12"/>
        <v>1.6461434633488224E-2</v>
      </c>
      <c r="Q9" s="37">
        <f t="shared" si="13"/>
        <v>9.51028884459614E-3</v>
      </c>
      <c r="R9" s="37">
        <f t="shared" si="14"/>
        <v>1.1518702850758337E-3</v>
      </c>
      <c r="S9" s="37">
        <f t="shared" si="15"/>
        <v>2.186660121701297E-3</v>
      </c>
      <c r="T9" s="37">
        <f t="shared" si="16"/>
        <v>1.6589669955691441E-3</v>
      </c>
      <c r="U9" s="37">
        <f t="shared" si="17"/>
        <v>8.6482634119584281E-4</v>
      </c>
      <c r="V9" s="37">
        <f t="shared" si="18"/>
        <v>8.7521233403363846E-3</v>
      </c>
      <c r="W9" s="37">
        <f t="shared" si="19"/>
        <v>-2.2984806705115608E-2</v>
      </c>
      <c r="X9" s="37">
        <f t="shared" si="20"/>
        <v>-1.24310289814376E-2</v>
      </c>
      <c r="Z9" t="s">
        <v>96</v>
      </c>
      <c r="AA9" s="39">
        <v>-1.1767180409214095E-5</v>
      </c>
      <c r="AB9" s="39">
        <v>-3.2994242192651232E-5</v>
      </c>
      <c r="AC9" s="39">
        <v>-2.5507855460447832E-5</v>
      </c>
      <c r="AD9" s="39">
        <v>-3.1654185501695763E-5</v>
      </c>
      <c r="AE9" s="39">
        <v>-2.9744213003684276E-5</v>
      </c>
      <c r="AF9" s="39">
        <v>-2.7781621140626947E-5</v>
      </c>
      <c r="AG9" s="40">
        <v>-5.2958825769614129E-5</v>
      </c>
      <c r="AH9" s="38">
        <v>2.9528077300459136E-4</v>
      </c>
      <c r="AI9" s="39">
        <v>-5.2245550633981213E-5</v>
      </c>
      <c r="AJ9" s="39">
        <v>-3.0627098892676183E-5</v>
      </c>
    </row>
    <row r="10" spans="1:36" x14ac:dyDescent="0.25">
      <c r="A10" s="17">
        <v>41653</v>
      </c>
      <c r="B10">
        <v>38.209999000000003</v>
      </c>
      <c r="C10" s="26">
        <f t="shared" si="10"/>
        <v>1.2185403973510023E-2</v>
      </c>
      <c r="D10" s="26">
        <f t="shared" si="0"/>
        <v>5.2342581846179376E-3</v>
      </c>
      <c r="E10" s="26">
        <f t="shared" si="1"/>
        <v>-3.1241603749023687E-3</v>
      </c>
      <c r="F10" s="26">
        <f t="shared" si="2"/>
        <v>-2.0893705382769054E-3</v>
      </c>
      <c r="G10" s="26">
        <f t="shared" si="3"/>
        <v>-2.6170636644090584E-3</v>
      </c>
      <c r="H10" s="26">
        <f t="shared" si="4"/>
        <v>-3.4112043187823596E-3</v>
      </c>
      <c r="I10" s="26">
        <f t="shared" si="5"/>
        <v>4.4760926803581822E-3</v>
      </c>
      <c r="J10" s="26">
        <f t="shared" si="6"/>
        <v>-2.7260837365093812E-2</v>
      </c>
      <c r="K10" s="26">
        <f t="shared" si="7"/>
        <v>-1.6707059641415802E-2</v>
      </c>
      <c r="L10" s="26">
        <f t="shared" si="8"/>
        <v>1.671679820680751E-2</v>
      </c>
      <c r="O10" s="37">
        <f t="shared" si="11"/>
        <v>1.3845118259268688E-2</v>
      </c>
      <c r="P10" s="37">
        <f t="shared" si="12"/>
        <v>6.8939724703766031E-3</v>
      </c>
      <c r="Q10" s="37">
        <f t="shared" si="13"/>
        <v>-1.4644460891437034E-3</v>
      </c>
      <c r="R10" s="37">
        <f t="shared" si="14"/>
        <v>-4.2965625251824009E-4</v>
      </c>
      <c r="S10" s="37">
        <f t="shared" si="15"/>
        <v>-9.5734937865039308E-4</v>
      </c>
      <c r="T10" s="37">
        <f t="shared" si="16"/>
        <v>-1.7514900330236943E-3</v>
      </c>
      <c r="U10" s="37">
        <f t="shared" si="17"/>
        <v>6.1358069661168477E-3</v>
      </c>
      <c r="V10" s="37">
        <f t="shared" si="18"/>
        <v>-2.5601123079335146E-2</v>
      </c>
      <c r="W10" s="37">
        <f t="shared" si="19"/>
        <v>-1.5047345355657138E-2</v>
      </c>
      <c r="X10" s="37">
        <f t="shared" si="20"/>
        <v>1.8376512492566176E-2</v>
      </c>
      <c r="Z10" t="s">
        <v>97</v>
      </c>
      <c r="AA10" s="41">
        <v>-5.5461014297891562E-5</v>
      </c>
      <c r="AB10" s="39">
        <v>-5.4137590203737073E-6</v>
      </c>
      <c r="AC10" s="39">
        <v>-3.3036963142237019E-5</v>
      </c>
      <c r="AD10" s="39">
        <v>-2.071042381920267E-5</v>
      </c>
      <c r="AE10" s="39">
        <v>-2.9063794885550213E-5</v>
      </c>
      <c r="AF10" s="39">
        <v>-2.7008633695850395E-5</v>
      </c>
      <c r="AG10" s="39">
        <v>-2.4762215187261017E-5</v>
      </c>
      <c r="AH10" s="40">
        <v>-5.2245550633981213E-5</v>
      </c>
      <c r="AI10" s="38">
        <v>3.0077338830546119E-4</v>
      </c>
      <c r="AJ10" s="39">
        <v>-5.3071033623113341E-5</v>
      </c>
    </row>
    <row r="11" spans="1:36" x14ac:dyDescent="0.25">
      <c r="A11" s="17">
        <v>41654</v>
      </c>
      <c r="B11">
        <v>38.409999999999997</v>
      </c>
      <c r="C11" s="26">
        <f t="shared" si="10"/>
        <v>5.2342581846179376E-3</v>
      </c>
      <c r="D11" s="26">
        <f t="shared" si="0"/>
        <v>-3.1241603749023687E-3</v>
      </c>
      <c r="E11" s="26">
        <f t="shared" si="1"/>
        <v>-2.0893705382769054E-3</v>
      </c>
      <c r="F11" s="26">
        <f t="shared" si="2"/>
        <v>-2.6170636644090584E-3</v>
      </c>
      <c r="G11" s="26">
        <f t="shared" si="3"/>
        <v>-3.4112043187823596E-3</v>
      </c>
      <c r="H11" s="26">
        <f t="shared" si="4"/>
        <v>4.4760926803581822E-3</v>
      </c>
      <c r="I11" s="26">
        <f t="shared" si="5"/>
        <v>-2.7260837365093812E-2</v>
      </c>
      <c r="J11" s="26">
        <f t="shared" si="6"/>
        <v>-1.6707059641415802E-2</v>
      </c>
      <c r="K11" s="26">
        <f t="shared" si="7"/>
        <v>1.671679820680751E-2</v>
      </c>
      <c r="L11" s="26">
        <f t="shared" si="8"/>
        <v>-3.5039624530436883E-3</v>
      </c>
      <c r="O11" s="37">
        <f t="shared" si="11"/>
        <v>8.4629091130319738E-3</v>
      </c>
      <c r="P11" s="37">
        <f t="shared" si="12"/>
        <v>1.0449055351166841E-4</v>
      </c>
      <c r="Q11" s="37">
        <f t="shared" si="13"/>
        <v>1.1392803901371317E-3</v>
      </c>
      <c r="R11" s="37">
        <f t="shared" si="14"/>
        <v>6.1158726400497871E-4</v>
      </c>
      <c r="S11" s="37">
        <f t="shared" si="15"/>
        <v>-1.8255339036832253E-4</v>
      </c>
      <c r="T11" s="37">
        <f t="shared" si="16"/>
        <v>7.7047436087722193E-3</v>
      </c>
      <c r="U11" s="37">
        <f t="shared" si="17"/>
        <v>-2.4032186436679776E-2</v>
      </c>
      <c r="V11" s="37">
        <f t="shared" si="18"/>
        <v>-1.3478408713001766E-2</v>
      </c>
      <c r="W11" s="37">
        <f t="shared" si="19"/>
        <v>1.9945449135221546E-2</v>
      </c>
      <c r="X11" s="37">
        <f t="shared" si="20"/>
        <v>-2.7531152462965123E-4</v>
      </c>
      <c r="Z11" t="s">
        <v>98</v>
      </c>
      <c r="AA11" s="39">
        <v>-2.0414986213962103E-5</v>
      </c>
      <c r="AB11" s="41">
        <v>-5.557536125804834E-5</v>
      </c>
      <c r="AC11" s="39">
        <v>-1.1866347301064612E-5</v>
      </c>
      <c r="AD11" s="39">
        <v>-3.4593075025273773E-5</v>
      </c>
      <c r="AE11" s="39">
        <v>-2.4685005340661176E-5</v>
      </c>
      <c r="AF11" s="39">
        <v>-3.2274556184875794E-5</v>
      </c>
      <c r="AG11" s="39">
        <v>-3.0679729400627085E-5</v>
      </c>
      <c r="AH11" s="39">
        <v>-3.0627098892676183E-5</v>
      </c>
      <c r="AI11" s="40">
        <v>-5.3071033623113341E-5</v>
      </c>
      <c r="AJ11" s="38">
        <v>2.9378719324030234E-4</v>
      </c>
    </row>
    <row r="12" spans="1:36" x14ac:dyDescent="0.25">
      <c r="A12" s="17">
        <v>41655</v>
      </c>
      <c r="B12">
        <v>38.290000999999997</v>
      </c>
      <c r="C12" s="26">
        <f t="shared" si="10"/>
        <v>-3.1241603749023687E-3</v>
      </c>
      <c r="D12" s="26">
        <f t="shared" si="0"/>
        <v>-2.0893705382769054E-3</v>
      </c>
      <c r="E12" s="26">
        <f t="shared" si="1"/>
        <v>-2.6170636644090584E-3</v>
      </c>
      <c r="F12" s="26">
        <f t="shared" si="2"/>
        <v>-3.4112043187823596E-3</v>
      </c>
      <c r="G12" s="26">
        <f t="shared" si="3"/>
        <v>4.4760926803581822E-3</v>
      </c>
      <c r="H12" s="26">
        <f t="shared" si="4"/>
        <v>-2.7260837365093812E-2</v>
      </c>
      <c r="I12" s="26">
        <f t="shared" si="5"/>
        <v>-1.6707059641415802E-2</v>
      </c>
      <c r="J12" s="26">
        <f t="shared" si="6"/>
        <v>1.671679820680751E-2</v>
      </c>
      <c r="K12" s="26">
        <f t="shared" si="7"/>
        <v>-3.5039624530436883E-3</v>
      </c>
      <c r="L12" s="26">
        <f t="shared" si="8"/>
        <v>1.1631078938840092E-2</v>
      </c>
      <c r="O12" s="37">
        <f t="shared" si="11"/>
        <v>-5.351915219105473E-4</v>
      </c>
      <c r="P12" s="37">
        <f t="shared" si="12"/>
        <v>4.9959831471491599E-4</v>
      </c>
      <c r="Q12" s="37">
        <f t="shared" si="13"/>
        <v>-2.8094811417236996E-5</v>
      </c>
      <c r="R12" s="37">
        <f t="shared" si="14"/>
        <v>-8.2223546579053824E-4</v>
      </c>
      <c r="S12" s="37">
        <f t="shared" si="15"/>
        <v>7.065061533350004E-3</v>
      </c>
      <c r="T12" s="37">
        <f t="shared" si="16"/>
        <v>-2.4671868512101992E-2</v>
      </c>
      <c r="U12" s="37">
        <f t="shared" si="17"/>
        <v>-1.411809078842398E-2</v>
      </c>
      <c r="V12" s="37">
        <f t="shared" si="18"/>
        <v>1.930576705979933E-2</v>
      </c>
      <c r="W12" s="37">
        <f t="shared" si="19"/>
        <v>-9.1499360005186693E-4</v>
      </c>
      <c r="X12" s="37">
        <f t="shared" si="20"/>
        <v>1.4220047791831914E-2</v>
      </c>
    </row>
    <row r="13" spans="1:36" ht="15.75" thickBot="1" x14ac:dyDescent="0.3">
      <c r="A13" s="17">
        <v>41656</v>
      </c>
      <c r="B13">
        <v>38.209999000000003</v>
      </c>
      <c r="C13" s="26">
        <f t="shared" si="10"/>
        <v>-2.0893705382769054E-3</v>
      </c>
      <c r="D13" s="26">
        <f t="shared" si="0"/>
        <v>-2.6170636644090584E-3</v>
      </c>
      <c r="E13" s="26">
        <f t="shared" si="1"/>
        <v>-3.4112043187823596E-3</v>
      </c>
      <c r="F13" s="26">
        <f t="shared" si="2"/>
        <v>4.4760926803581822E-3</v>
      </c>
      <c r="G13" s="26">
        <f t="shared" si="3"/>
        <v>-2.7260837365093812E-2</v>
      </c>
      <c r="H13" s="26">
        <f t="shared" si="4"/>
        <v>-1.6707059641415802E-2</v>
      </c>
      <c r="I13" s="26">
        <f t="shared" si="5"/>
        <v>1.671679820680751E-2</v>
      </c>
      <c r="J13" s="26">
        <f t="shared" si="6"/>
        <v>-3.5039624530436883E-3</v>
      </c>
      <c r="K13" s="26">
        <f t="shared" si="7"/>
        <v>1.1631078938840092E-2</v>
      </c>
      <c r="L13" s="26">
        <f t="shared" si="8"/>
        <v>-1.3368983242300361E-2</v>
      </c>
      <c r="O13" s="37">
        <f t="shared" si="11"/>
        <v>1.5240806014547147E-3</v>
      </c>
      <c r="P13" s="37">
        <f t="shared" si="12"/>
        <v>9.9638747532256175E-4</v>
      </c>
      <c r="Q13" s="37">
        <f t="shared" si="13"/>
        <v>2.022468209492605E-4</v>
      </c>
      <c r="R13" s="37">
        <f t="shared" si="14"/>
        <v>8.0895438200898027E-3</v>
      </c>
      <c r="S13" s="37">
        <f t="shared" si="15"/>
        <v>-2.3647386225362194E-2</v>
      </c>
      <c r="T13" s="37">
        <f t="shared" si="16"/>
        <v>-1.3093608501684182E-2</v>
      </c>
      <c r="U13" s="37">
        <f t="shared" si="17"/>
        <v>2.0330249346539129E-2</v>
      </c>
      <c r="V13" s="37">
        <f t="shared" si="18"/>
        <v>1.0948868668793181E-4</v>
      </c>
      <c r="W13" s="37">
        <f t="shared" si="19"/>
        <v>1.5244530078571713E-2</v>
      </c>
      <c r="X13" s="37">
        <f t="shared" si="20"/>
        <v>-9.7555321025687407E-3</v>
      </c>
      <c r="Z13" t="s">
        <v>99</v>
      </c>
    </row>
    <row r="14" spans="1:36" x14ac:dyDescent="0.25">
      <c r="A14" s="17">
        <v>41660</v>
      </c>
      <c r="B14">
        <v>38.110000999999997</v>
      </c>
      <c r="C14" s="26">
        <f t="shared" si="10"/>
        <v>-2.6170636644090584E-3</v>
      </c>
      <c r="D14" s="26">
        <f t="shared" si="0"/>
        <v>-3.4112043187823596E-3</v>
      </c>
      <c r="E14" s="26">
        <f t="shared" si="1"/>
        <v>4.4760926803581822E-3</v>
      </c>
      <c r="F14" s="26">
        <f t="shared" si="2"/>
        <v>-2.7260837365093812E-2</v>
      </c>
      <c r="G14" s="26">
        <f t="shared" si="3"/>
        <v>-1.6707059641415802E-2</v>
      </c>
      <c r="H14" s="26">
        <f t="shared" si="4"/>
        <v>1.671679820680751E-2</v>
      </c>
      <c r="I14" s="26">
        <f t="shared" si="5"/>
        <v>-3.5039624530436883E-3</v>
      </c>
      <c r="J14" s="26">
        <f t="shared" si="6"/>
        <v>1.1631078938840092E-2</v>
      </c>
      <c r="K14" s="26">
        <f t="shared" si="7"/>
        <v>-1.3368983242300361E-2</v>
      </c>
      <c r="L14" s="26">
        <f t="shared" si="8"/>
        <v>-2.8726339906431364E-2</v>
      </c>
      <c r="O14" s="37">
        <f t="shared" si="11"/>
        <v>3.6600844121380078E-3</v>
      </c>
      <c r="P14" s="37">
        <f t="shared" si="12"/>
        <v>2.8659437577647066E-3</v>
      </c>
      <c r="Q14" s="37">
        <f t="shared" si="13"/>
        <v>1.0753240756905248E-2</v>
      </c>
      <c r="R14" s="37">
        <f t="shared" si="14"/>
        <v>-2.0983689288546745E-2</v>
      </c>
      <c r="S14" s="37">
        <f t="shared" si="15"/>
        <v>-1.0429911564868735E-2</v>
      </c>
      <c r="T14" s="37">
        <f t="shared" si="16"/>
        <v>2.2993946283354577E-2</v>
      </c>
      <c r="U14" s="37">
        <f t="shared" si="17"/>
        <v>2.7731856235033779E-3</v>
      </c>
      <c r="V14" s="37">
        <f t="shared" si="18"/>
        <v>1.7908227015387159E-2</v>
      </c>
      <c r="W14" s="37">
        <f t="shared" si="19"/>
        <v>-7.0918351657532951E-3</v>
      </c>
      <c r="X14" s="37">
        <f t="shared" si="20"/>
        <v>-2.2449191829884297E-2</v>
      </c>
      <c r="Z14" s="5"/>
      <c r="AA14" s="5" t="s">
        <v>37</v>
      </c>
      <c r="AB14" s="5" t="s">
        <v>90</v>
      </c>
      <c r="AC14" s="5" t="s">
        <v>91</v>
      </c>
      <c r="AD14" s="5" t="s">
        <v>92</v>
      </c>
      <c r="AE14" s="5" t="s">
        <v>93</v>
      </c>
      <c r="AF14" s="5" t="s">
        <v>94</v>
      </c>
      <c r="AG14" s="5" t="s">
        <v>95</v>
      </c>
      <c r="AH14" s="5" t="s">
        <v>96</v>
      </c>
      <c r="AI14" s="5" t="s">
        <v>97</v>
      </c>
      <c r="AJ14" s="5" t="s">
        <v>98</v>
      </c>
    </row>
    <row r="15" spans="1:36" x14ac:dyDescent="0.25">
      <c r="A15" s="17">
        <v>41661</v>
      </c>
      <c r="B15">
        <v>37.979999999999997</v>
      </c>
      <c r="C15" s="26">
        <f t="shared" si="10"/>
        <v>-3.4112043187823596E-3</v>
      </c>
      <c r="D15" s="26">
        <f t="shared" si="0"/>
        <v>4.4760926803581822E-3</v>
      </c>
      <c r="E15" s="26">
        <f t="shared" si="1"/>
        <v>-2.7260837365093812E-2</v>
      </c>
      <c r="F15" s="26">
        <f t="shared" si="2"/>
        <v>-1.6707059641415802E-2</v>
      </c>
      <c r="G15" s="26">
        <f t="shared" si="3"/>
        <v>1.671679820680751E-2</v>
      </c>
      <c r="H15" s="26">
        <f t="shared" si="4"/>
        <v>-3.5039624530436883E-3</v>
      </c>
      <c r="I15" s="26">
        <f t="shared" si="5"/>
        <v>1.1631078938840092E-2</v>
      </c>
      <c r="J15" s="26">
        <f t="shared" si="6"/>
        <v>-1.3368983242300361E-2</v>
      </c>
      <c r="K15" s="26">
        <f t="shared" si="7"/>
        <v>-2.8726339906431364E-2</v>
      </c>
      <c r="L15" s="26">
        <f t="shared" si="8"/>
        <v>3.3481863839285703E-3</v>
      </c>
      <c r="O15" s="37">
        <f t="shared" si="11"/>
        <v>2.2694187529309433E-3</v>
      </c>
      <c r="P15" s="37">
        <f t="shared" si="12"/>
        <v>1.0156715752071485E-2</v>
      </c>
      <c r="Q15" s="37">
        <f t="shared" si="13"/>
        <v>-2.1580214293380508E-2</v>
      </c>
      <c r="R15" s="37">
        <f t="shared" si="14"/>
        <v>-1.1026436569702499E-2</v>
      </c>
      <c r="S15" s="37">
        <f t="shared" si="15"/>
        <v>2.2397421278520811E-2</v>
      </c>
      <c r="T15" s="37">
        <f t="shared" si="16"/>
        <v>2.1766606186696146E-3</v>
      </c>
      <c r="U15" s="37">
        <f t="shared" si="17"/>
        <v>1.7311702010553397E-2</v>
      </c>
      <c r="V15" s="37">
        <f t="shared" si="18"/>
        <v>-7.6883601705870584E-3</v>
      </c>
      <c r="W15" s="37">
        <f t="shared" si="19"/>
        <v>-2.3045716834718059E-2</v>
      </c>
      <c r="X15" s="37">
        <f t="shared" si="20"/>
        <v>9.0288094556418737E-3</v>
      </c>
      <c r="Z15" s="49" t="s">
        <v>37</v>
      </c>
      <c r="AA15" s="6">
        <v>1</v>
      </c>
      <c r="AB15" s="43"/>
      <c r="AC15" s="43"/>
      <c r="AD15" s="43"/>
      <c r="AE15" s="43"/>
      <c r="AF15" s="43"/>
      <c r="AG15" s="43"/>
      <c r="AH15" s="43"/>
      <c r="AI15" s="43"/>
      <c r="AJ15" s="43"/>
    </row>
    <row r="16" spans="1:36" x14ac:dyDescent="0.25">
      <c r="A16" s="17">
        <v>41662</v>
      </c>
      <c r="B16">
        <v>38.150002000000001</v>
      </c>
      <c r="C16" s="26">
        <f t="shared" si="10"/>
        <v>4.4760926803581822E-3</v>
      </c>
      <c r="D16" s="26">
        <f t="shared" si="0"/>
        <v>-2.7260837365093812E-2</v>
      </c>
      <c r="E16" s="26">
        <f t="shared" si="1"/>
        <v>-1.6707059641415802E-2</v>
      </c>
      <c r="F16" s="26">
        <f t="shared" si="2"/>
        <v>1.671679820680751E-2</v>
      </c>
      <c r="G16" s="26">
        <f t="shared" si="3"/>
        <v>-3.5039624530436883E-3</v>
      </c>
      <c r="H16" s="26">
        <f t="shared" si="4"/>
        <v>1.1631078938840092E-2</v>
      </c>
      <c r="I16" s="26">
        <f t="shared" si="5"/>
        <v>-1.3368983242300361E-2</v>
      </c>
      <c r="J16" s="26">
        <f t="shared" si="6"/>
        <v>-2.8726339906431364E-2</v>
      </c>
      <c r="K16" s="26">
        <f t="shared" si="7"/>
        <v>3.3481863839285703E-3</v>
      </c>
      <c r="L16" s="26">
        <f t="shared" si="8"/>
        <v>-2.7803115344922726E-4</v>
      </c>
      <c r="O16" s="37">
        <f t="shared" si="11"/>
        <v>9.8433984355381712E-3</v>
      </c>
      <c r="P16" s="37">
        <f t="shared" si="12"/>
        <v>-2.1893531609913822E-2</v>
      </c>
      <c r="Q16" s="37">
        <f t="shared" si="13"/>
        <v>-1.1339753886235811E-2</v>
      </c>
      <c r="R16" s="37">
        <f t="shared" si="14"/>
        <v>2.2084103961987501E-2</v>
      </c>
      <c r="S16" s="37">
        <f t="shared" si="15"/>
        <v>1.8633433021363016E-3</v>
      </c>
      <c r="T16" s="37">
        <f t="shared" si="16"/>
        <v>1.6998384694020083E-2</v>
      </c>
      <c r="U16" s="37">
        <f t="shared" si="17"/>
        <v>-8.0016774871203705E-3</v>
      </c>
      <c r="V16" s="37">
        <f t="shared" si="18"/>
        <v>-2.3359034151251373E-2</v>
      </c>
      <c r="W16" s="37">
        <f t="shared" si="19"/>
        <v>8.7154921391085598E-3</v>
      </c>
      <c r="X16" s="37">
        <f t="shared" si="20"/>
        <v>5.0892746017307628E-3</v>
      </c>
      <c r="Z16" s="49" t="s">
        <v>90</v>
      </c>
      <c r="AA16" s="44">
        <v>-0.17769665609763813</v>
      </c>
      <c r="AB16" s="6">
        <v>1</v>
      </c>
      <c r="AC16" s="43"/>
      <c r="AD16" s="43"/>
      <c r="AE16" s="43"/>
      <c r="AF16" s="43"/>
      <c r="AG16" s="43"/>
      <c r="AH16" s="43"/>
      <c r="AI16" s="43"/>
      <c r="AJ16" s="43"/>
    </row>
    <row r="17" spans="1:36" x14ac:dyDescent="0.25">
      <c r="A17" s="17">
        <v>41663</v>
      </c>
      <c r="B17">
        <v>37.110000999999997</v>
      </c>
      <c r="C17" s="26">
        <f t="shared" si="10"/>
        <v>-2.7260837365093812E-2</v>
      </c>
      <c r="D17" s="26">
        <f t="shared" si="0"/>
        <v>-1.6707059641415802E-2</v>
      </c>
      <c r="E17" s="26">
        <f t="shared" si="1"/>
        <v>1.671679820680751E-2</v>
      </c>
      <c r="F17" s="26">
        <f t="shared" si="2"/>
        <v>-3.5039624530436883E-3</v>
      </c>
      <c r="G17" s="26">
        <f t="shared" si="3"/>
        <v>1.1631078938840092E-2</v>
      </c>
      <c r="H17" s="26">
        <f t="shared" si="4"/>
        <v>-1.3368983242300361E-2</v>
      </c>
      <c r="I17" s="26">
        <f t="shared" si="5"/>
        <v>-2.8726339906431364E-2</v>
      </c>
      <c r="J17" s="26">
        <f t="shared" si="6"/>
        <v>3.3481863839285703E-3</v>
      </c>
      <c r="K17" s="26">
        <f t="shared" si="7"/>
        <v>-2.7803115344922726E-4</v>
      </c>
      <c r="L17" s="26">
        <f t="shared" si="8"/>
        <v>2.1418636400038018E-2</v>
      </c>
      <c r="O17" s="37">
        <f t="shared" si="11"/>
        <v>-2.3587785981881805E-2</v>
      </c>
      <c r="P17" s="37">
        <f t="shared" si="12"/>
        <v>-1.3034008258203795E-2</v>
      </c>
      <c r="Q17" s="37">
        <f t="shared" si="13"/>
        <v>2.0389849590019517E-2</v>
      </c>
      <c r="R17" s="37">
        <f t="shared" si="14"/>
        <v>1.6908893016831907E-4</v>
      </c>
      <c r="S17" s="37">
        <f t="shared" si="15"/>
        <v>1.5304130322052099E-2</v>
      </c>
      <c r="T17" s="37">
        <f t="shared" si="16"/>
        <v>-9.6959318590883539E-3</v>
      </c>
      <c r="U17" s="37">
        <f t="shared" si="17"/>
        <v>-2.5053288523219357E-2</v>
      </c>
      <c r="V17" s="37">
        <f t="shared" si="18"/>
        <v>7.0212377671405781E-3</v>
      </c>
      <c r="W17" s="37">
        <f t="shared" si="19"/>
        <v>3.3950202297627803E-3</v>
      </c>
      <c r="X17" s="37">
        <f t="shared" si="20"/>
        <v>2.5091687783250025E-2</v>
      </c>
      <c r="Z17" s="49" t="s">
        <v>91</v>
      </c>
      <c r="AA17" s="43">
        <v>-0.10372463583066689</v>
      </c>
      <c r="AB17" s="44">
        <v>-0.17443560357645008</v>
      </c>
      <c r="AC17" s="6">
        <v>1</v>
      </c>
      <c r="AD17" s="43"/>
      <c r="AE17" s="43"/>
      <c r="AF17" s="43"/>
      <c r="AG17" s="43"/>
      <c r="AH17" s="43"/>
      <c r="AI17" s="43"/>
      <c r="AJ17" s="43"/>
    </row>
    <row r="18" spans="1:36" x14ac:dyDescent="0.25">
      <c r="A18" s="17">
        <v>41666</v>
      </c>
      <c r="B18">
        <v>36.490001999999997</v>
      </c>
      <c r="C18" s="26">
        <f t="shared" si="10"/>
        <v>-1.6707059641415802E-2</v>
      </c>
      <c r="D18" s="26">
        <f t="shared" si="0"/>
        <v>1.671679820680751E-2</v>
      </c>
      <c r="E18" s="26">
        <f t="shared" si="1"/>
        <v>-3.5039624530436883E-3</v>
      </c>
      <c r="F18" s="26">
        <f t="shared" si="2"/>
        <v>1.1631078938840092E-2</v>
      </c>
      <c r="G18" s="26">
        <f t="shared" si="3"/>
        <v>-1.3368983242300361E-2</v>
      </c>
      <c r="H18" s="26">
        <f t="shared" si="4"/>
        <v>-2.8726339906431364E-2</v>
      </c>
      <c r="I18" s="26">
        <f t="shared" si="5"/>
        <v>3.3481863839285703E-3</v>
      </c>
      <c r="J18" s="26">
        <f t="shared" si="6"/>
        <v>-2.7803115344922726E-4</v>
      </c>
      <c r="K18" s="26">
        <f t="shared" si="7"/>
        <v>2.1418636400038018E-2</v>
      </c>
      <c r="L18" s="26">
        <f t="shared" si="8"/>
        <v>1.2799509455350962E-2</v>
      </c>
      <c r="O18" s="37">
        <f t="shared" si="11"/>
        <v>-1.7040042940248273E-2</v>
      </c>
      <c r="P18" s="37">
        <f t="shared" si="12"/>
        <v>1.6383814907975039E-2</v>
      </c>
      <c r="Q18" s="37">
        <f t="shared" si="13"/>
        <v>-3.8369457518761586E-3</v>
      </c>
      <c r="R18" s="37">
        <f t="shared" si="14"/>
        <v>1.1298095640007621E-2</v>
      </c>
      <c r="S18" s="37">
        <f t="shared" si="15"/>
        <v>-1.3701966541132832E-2</v>
      </c>
      <c r="T18" s="37">
        <f t="shared" si="16"/>
        <v>-2.9059323205263835E-2</v>
      </c>
      <c r="U18" s="37">
        <f t="shared" si="17"/>
        <v>3.0152030850961E-3</v>
      </c>
      <c r="V18" s="37">
        <f t="shared" si="18"/>
        <v>-6.1101445228169777E-4</v>
      </c>
      <c r="W18" s="37">
        <f t="shared" si="19"/>
        <v>2.1085653101205547E-2</v>
      </c>
      <c r="X18" s="37">
        <f t="shared" si="20"/>
        <v>1.2466526156518491E-2</v>
      </c>
      <c r="Z18" s="49" t="s">
        <v>92</v>
      </c>
      <c r="AA18" s="43">
        <v>-0.10236914656967573</v>
      </c>
      <c r="AB18" s="43">
        <v>-8.2924181199878891E-2</v>
      </c>
      <c r="AC18" s="44">
        <v>-0.17738206015195687</v>
      </c>
      <c r="AD18" s="6">
        <v>1</v>
      </c>
      <c r="AE18" s="43"/>
      <c r="AF18" s="43"/>
      <c r="AG18" s="43"/>
      <c r="AH18" s="43"/>
      <c r="AI18" s="43"/>
      <c r="AJ18" s="43"/>
    </row>
    <row r="19" spans="1:36" x14ac:dyDescent="0.25">
      <c r="A19" s="17">
        <v>41667</v>
      </c>
      <c r="B19">
        <v>37.099997999999999</v>
      </c>
      <c r="C19" s="26">
        <f t="shared" si="10"/>
        <v>1.671679820680751E-2</v>
      </c>
      <c r="D19" s="26">
        <f t="shared" si="0"/>
        <v>-3.5039624530436883E-3</v>
      </c>
      <c r="E19" s="26">
        <f t="shared" si="1"/>
        <v>1.1631078938840092E-2</v>
      </c>
      <c r="F19" s="26">
        <f t="shared" si="2"/>
        <v>-1.3368983242300361E-2</v>
      </c>
      <c r="G19" s="26">
        <f t="shared" si="3"/>
        <v>-2.8726339906431364E-2</v>
      </c>
      <c r="H19" s="26">
        <f t="shared" si="4"/>
        <v>3.3481863839285703E-3</v>
      </c>
      <c r="I19" s="26">
        <f t="shared" si="5"/>
        <v>-2.7803115344922726E-4</v>
      </c>
      <c r="J19" s="26">
        <f t="shared" si="6"/>
        <v>2.1418636400038018E-2</v>
      </c>
      <c r="K19" s="26">
        <f t="shared" si="7"/>
        <v>1.2799509455350962E-2</v>
      </c>
      <c r="L19" s="26">
        <f t="shared" si="8"/>
        <v>2.9577844301635885E-3</v>
      </c>
      <c r="O19" s="37">
        <f t="shared" si="11"/>
        <v>1.44173305008171E-2</v>
      </c>
      <c r="P19" s="37">
        <f t="shared" si="12"/>
        <v>-5.8034301590340984E-3</v>
      </c>
      <c r="Q19" s="37">
        <f t="shared" si="13"/>
        <v>9.3316112328496823E-3</v>
      </c>
      <c r="R19" s="37">
        <f t="shared" si="14"/>
        <v>-1.5668450948290773E-2</v>
      </c>
      <c r="S19" s="37">
        <f t="shared" si="15"/>
        <v>-3.1025807612421775E-2</v>
      </c>
      <c r="T19" s="37">
        <f t="shared" si="16"/>
        <v>1.0487186779381602E-3</v>
      </c>
      <c r="U19" s="37">
        <f t="shared" si="17"/>
        <v>-2.5774988594396376E-3</v>
      </c>
      <c r="V19" s="37">
        <f t="shared" si="18"/>
        <v>1.9119168694047606E-2</v>
      </c>
      <c r="W19" s="37">
        <f t="shared" si="19"/>
        <v>1.0500041749360553E-2</v>
      </c>
      <c r="X19" s="37">
        <f t="shared" si="20"/>
        <v>6.5831672417317839E-4</v>
      </c>
      <c r="Z19" s="49" t="s">
        <v>93</v>
      </c>
      <c r="AA19" s="43">
        <v>-0.11047902741451057</v>
      </c>
      <c r="AB19" s="43">
        <v>-8.9790952613373234E-2</v>
      </c>
      <c r="AC19" s="43">
        <v>-9.3715332346589339E-2</v>
      </c>
      <c r="AD19" s="44">
        <v>-0.17005977646269785</v>
      </c>
      <c r="AE19" s="6">
        <v>1</v>
      </c>
      <c r="AF19" s="43"/>
      <c r="AG19" s="43"/>
      <c r="AH19" s="43"/>
      <c r="AI19" s="43"/>
      <c r="AJ19" s="43"/>
    </row>
    <row r="20" spans="1:36" x14ac:dyDescent="0.25">
      <c r="A20" s="17">
        <v>41668</v>
      </c>
      <c r="B20">
        <v>36.970001000000003</v>
      </c>
      <c r="C20" s="26">
        <f t="shared" si="10"/>
        <v>-3.5039624530436883E-3</v>
      </c>
      <c r="D20" s="26">
        <f t="shared" si="0"/>
        <v>1.1631078938840092E-2</v>
      </c>
      <c r="E20" s="26">
        <f t="shared" si="1"/>
        <v>-1.3368983242300361E-2</v>
      </c>
      <c r="F20" s="26">
        <f t="shared" si="2"/>
        <v>-2.8726339906431364E-2</v>
      </c>
      <c r="G20" s="26">
        <f t="shared" si="3"/>
        <v>3.3481863839285703E-3</v>
      </c>
      <c r="H20" s="26">
        <f t="shared" si="4"/>
        <v>-2.7803115344922726E-4</v>
      </c>
      <c r="I20" s="26">
        <f t="shared" si="5"/>
        <v>2.1418636400038018E-2</v>
      </c>
      <c r="J20" s="26">
        <f t="shared" si="6"/>
        <v>1.2799509455350962E-2</v>
      </c>
      <c r="K20" s="26">
        <f t="shared" si="7"/>
        <v>2.9577844301635885E-3</v>
      </c>
      <c r="L20" s="26">
        <f t="shared" si="8"/>
        <v>1.4477238994027955E-2</v>
      </c>
      <c r="O20" s="37">
        <f t="shared" si="11"/>
        <v>-5.579474237756143E-3</v>
      </c>
      <c r="P20" s="37">
        <f t="shared" si="12"/>
        <v>9.5555671541276369E-3</v>
      </c>
      <c r="Q20" s="37">
        <f t="shared" si="13"/>
        <v>-1.5444495027012816E-2</v>
      </c>
      <c r="R20" s="37">
        <f t="shared" si="14"/>
        <v>-3.0801851691143817E-2</v>
      </c>
      <c r="S20" s="37">
        <f t="shared" si="15"/>
        <v>1.2726745992161156E-3</v>
      </c>
      <c r="T20" s="37">
        <f t="shared" si="16"/>
        <v>-2.3535429381616822E-3</v>
      </c>
      <c r="U20" s="37">
        <f t="shared" si="17"/>
        <v>1.9343124615325565E-2</v>
      </c>
      <c r="V20" s="37">
        <f t="shared" si="18"/>
        <v>1.0723997670638507E-2</v>
      </c>
      <c r="W20" s="37">
        <f t="shared" si="19"/>
        <v>8.8227264545113386E-4</v>
      </c>
      <c r="X20" s="37">
        <f t="shared" si="20"/>
        <v>1.24017272093155E-2</v>
      </c>
      <c r="Z20" s="49" t="s">
        <v>94</v>
      </c>
      <c r="AA20" s="43">
        <v>-8.3234763484838478E-2</v>
      </c>
      <c r="AB20" s="43">
        <v>-9.7448934307703322E-2</v>
      </c>
      <c r="AC20" s="43">
        <v>-0.10031131729169222</v>
      </c>
      <c r="AD20" s="43">
        <v>-8.6172797909380774E-2</v>
      </c>
      <c r="AE20" s="44">
        <v>-0.17116937569419688</v>
      </c>
      <c r="AF20" s="6">
        <v>1</v>
      </c>
      <c r="AG20" s="43"/>
      <c r="AH20" s="43"/>
      <c r="AI20" s="43"/>
      <c r="AJ20" s="43"/>
    </row>
    <row r="21" spans="1:36" x14ac:dyDescent="0.25">
      <c r="A21" s="17">
        <v>41669</v>
      </c>
      <c r="B21">
        <v>37.400002000000001</v>
      </c>
      <c r="C21" s="26">
        <f t="shared" si="10"/>
        <v>1.1631078938840092E-2</v>
      </c>
      <c r="D21" s="26">
        <f t="shared" si="0"/>
        <v>-1.3368983242300361E-2</v>
      </c>
      <c r="E21" s="26">
        <f t="shared" si="1"/>
        <v>-2.8726339906431364E-2</v>
      </c>
      <c r="F21" s="26">
        <f t="shared" si="2"/>
        <v>3.3481863839285703E-3</v>
      </c>
      <c r="G21" s="26">
        <f t="shared" si="3"/>
        <v>-2.7803115344922726E-4</v>
      </c>
      <c r="H21" s="26">
        <f t="shared" si="4"/>
        <v>2.1418636400038018E-2</v>
      </c>
      <c r="I21" s="26">
        <f t="shared" si="5"/>
        <v>1.2799509455350962E-2</v>
      </c>
      <c r="J21" s="26">
        <f t="shared" si="6"/>
        <v>2.9577844301635885E-3</v>
      </c>
      <c r="K21" s="26">
        <f t="shared" si="7"/>
        <v>1.4477238994027955E-2</v>
      </c>
      <c r="L21" s="26">
        <f t="shared" si="8"/>
        <v>6.0782241014798325E-3</v>
      </c>
      <c r="O21" s="37">
        <f t="shared" si="11"/>
        <v>8.5973484986752863E-3</v>
      </c>
      <c r="P21" s="37">
        <f t="shared" si="12"/>
        <v>-1.6402713682465167E-2</v>
      </c>
      <c r="Q21" s="37">
        <f t="shared" si="13"/>
        <v>-3.176007034659617E-2</v>
      </c>
      <c r="R21" s="37">
        <f t="shared" si="14"/>
        <v>3.144559437637637E-4</v>
      </c>
      <c r="S21" s="37">
        <f t="shared" si="15"/>
        <v>-3.3117615936140337E-3</v>
      </c>
      <c r="T21" s="37">
        <f t="shared" si="16"/>
        <v>1.8384905959873212E-2</v>
      </c>
      <c r="U21" s="37">
        <f t="shared" si="17"/>
        <v>9.7657790151861566E-3</v>
      </c>
      <c r="V21" s="37">
        <f t="shared" si="18"/>
        <v>-7.5946010001218082E-5</v>
      </c>
      <c r="W21" s="37">
        <f t="shared" si="19"/>
        <v>1.1443508553863148E-2</v>
      </c>
      <c r="X21" s="37">
        <f t="shared" si="20"/>
        <v>3.0444936613150259E-3</v>
      </c>
      <c r="Z21" s="49" t="s">
        <v>95</v>
      </c>
      <c r="AA21" s="43">
        <v>-0.11658100172890697</v>
      </c>
      <c r="AB21" s="43">
        <v>-6.8987924258553726E-2</v>
      </c>
      <c r="AC21" s="43">
        <v>-0.10651601511791653</v>
      </c>
      <c r="AD21" s="43">
        <v>-9.1773297634608328E-2</v>
      </c>
      <c r="AE21" s="43">
        <v>-8.5553922134630783E-2</v>
      </c>
      <c r="AF21" s="44">
        <v>-0.17134049969735557</v>
      </c>
      <c r="AG21" s="6">
        <v>1</v>
      </c>
      <c r="AH21" s="43"/>
      <c r="AI21" s="43"/>
      <c r="AJ21" s="43"/>
    </row>
    <row r="22" spans="1:36" x14ac:dyDescent="0.25">
      <c r="A22" s="17">
        <v>41670</v>
      </c>
      <c r="B22">
        <v>36.900002000000001</v>
      </c>
      <c r="C22" s="26">
        <f t="shared" si="10"/>
        <v>-1.3368983242300361E-2</v>
      </c>
      <c r="D22" s="26">
        <f t="shared" si="0"/>
        <v>-2.8726339906431364E-2</v>
      </c>
      <c r="E22" s="26">
        <f t="shared" si="1"/>
        <v>3.3481863839285703E-3</v>
      </c>
      <c r="F22" s="26">
        <f t="shared" si="2"/>
        <v>-2.7803115344922726E-4</v>
      </c>
      <c r="G22" s="26">
        <f t="shared" si="3"/>
        <v>2.1418636400038018E-2</v>
      </c>
      <c r="H22" s="26">
        <f t="shared" si="4"/>
        <v>1.2799509455350962E-2</v>
      </c>
      <c r="I22" s="26">
        <f t="shared" si="5"/>
        <v>2.9577844301635885E-3</v>
      </c>
      <c r="J22" s="26">
        <f t="shared" si="6"/>
        <v>1.4477238994027955E-2</v>
      </c>
      <c r="K22" s="26">
        <f t="shared" si="7"/>
        <v>6.0782241014798325E-3</v>
      </c>
      <c r="L22" s="26">
        <f t="shared" si="8"/>
        <v>9.1935382190701173E-3</v>
      </c>
      <c r="O22" s="37">
        <f t="shared" si="11"/>
        <v>-1.6158959610488171E-2</v>
      </c>
      <c r="P22" s="37">
        <f t="shared" si="12"/>
        <v>-3.151631627461917E-2</v>
      </c>
      <c r="Q22" s="37">
        <f t="shared" si="13"/>
        <v>5.5821001574076151E-4</v>
      </c>
      <c r="R22" s="37">
        <f t="shared" si="14"/>
        <v>-3.0680075216370358E-3</v>
      </c>
      <c r="S22" s="37">
        <f t="shared" si="15"/>
        <v>1.8628660031850208E-2</v>
      </c>
      <c r="T22" s="37">
        <f t="shared" si="16"/>
        <v>1.0009533087163153E-2</v>
      </c>
      <c r="U22" s="37">
        <f t="shared" si="17"/>
        <v>1.6780806197577974E-4</v>
      </c>
      <c r="V22" s="37">
        <f t="shared" si="18"/>
        <v>1.1687262625840147E-2</v>
      </c>
      <c r="W22" s="37">
        <f t="shared" si="19"/>
        <v>3.2882477332920237E-3</v>
      </c>
      <c r="X22" s="37">
        <f t="shared" si="20"/>
        <v>6.4035618508823085E-3</v>
      </c>
      <c r="Z22" s="49" t="s">
        <v>96</v>
      </c>
      <c r="AA22" s="43">
        <v>-4.0018366289238744E-2</v>
      </c>
      <c r="AB22" s="43">
        <v>-0.11085334567326097</v>
      </c>
      <c r="AC22" s="43">
        <v>-8.6507518728928492E-2</v>
      </c>
      <c r="AD22" s="43">
        <v>-0.1066139749740412</v>
      </c>
      <c r="AE22" s="43">
        <v>-0.10025016417587074</v>
      </c>
      <c r="AF22" s="43">
        <v>-9.3555103104411425E-2</v>
      </c>
      <c r="AG22" s="44">
        <v>-0.17808974893268573</v>
      </c>
      <c r="AH22" s="6">
        <v>1</v>
      </c>
      <c r="AI22" s="43"/>
      <c r="AJ22" s="43"/>
    </row>
    <row r="23" spans="1:36" x14ac:dyDescent="0.25">
      <c r="A23" s="17">
        <v>41673</v>
      </c>
      <c r="B23">
        <v>35.840000000000003</v>
      </c>
      <c r="C23" s="26">
        <f t="shared" si="10"/>
        <v>-2.8726339906431364E-2</v>
      </c>
      <c r="D23" s="26">
        <f t="shared" si="0"/>
        <v>3.3481863839285703E-3</v>
      </c>
      <c r="E23" s="26">
        <f t="shared" si="1"/>
        <v>-2.7803115344922726E-4</v>
      </c>
      <c r="F23" s="26">
        <f t="shared" si="2"/>
        <v>2.1418636400038018E-2</v>
      </c>
      <c r="G23" s="26">
        <f t="shared" si="3"/>
        <v>1.2799509455350962E-2</v>
      </c>
      <c r="H23" s="26">
        <f t="shared" si="4"/>
        <v>2.9577844301635885E-3</v>
      </c>
      <c r="I23" s="26">
        <f t="shared" si="5"/>
        <v>1.4477238994027955E-2</v>
      </c>
      <c r="J23" s="26">
        <f t="shared" si="6"/>
        <v>6.0782241014798325E-3</v>
      </c>
      <c r="K23" s="26">
        <f t="shared" si="7"/>
        <v>9.1935382190701173E-3</v>
      </c>
      <c r="L23" s="26">
        <f t="shared" si="8"/>
        <v>-1.1452317097986386E-2</v>
      </c>
      <c r="O23" s="37">
        <f t="shared" si="11"/>
        <v>-3.1707982889050572E-2</v>
      </c>
      <c r="P23" s="37">
        <f t="shared" si="12"/>
        <v>3.6654340130936377E-4</v>
      </c>
      <c r="Q23" s="37">
        <f t="shared" si="13"/>
        <v>-3.259674136068434E-3</v>
      </c>
      <c r="R23" s="37">
        <f t="shared" si="14"/>
        <v>1.843699341741881E-2</v>
      </c>
      <c r="S23" s="37">
        <f t="shared" si="15"/>
        <v>9.8178664727317563E-3</v>
      </c>
      <c r="T23" s="37">
        <f t="shared" si="16"/>
        <v>-2.385855245561801E-5</v>
      </c>
      <c r="U23" s="37">
        <f t="shared" si="17"/>
        <v>1.1495596011408749E-2</v>
      </c>
      <c r="V23" s="37">
        <f t="shared" si="18"/>
        <v>3.0965811188606259E-3</v>
      </c>
      <c r="W23" s="37">
        <f t="shared" si="19"/>
        <v>6.2118952364509112E-3</v>
      </c>
      <c r="X23" s="37">
        <f t="shared" si="20"/>
        <v>-1.4433960080605593E-2</v>
      </c>
      <c r="Z23" s="49" t="s">
        <v>97</v>
      </c>
      <c r="AA23" s="45">
        <v>-0.18688456949934376</v>
      </c>
      <c r="AB23" s="43">
        <v>-1.8022069321231852E-2</v>
      </c>
      <c r="AC23" s="43">
        <v>-0.11101405746084628</v>
      </c>
      <c r="AD23" s="43">
        <v>-6.9114673335686411E-2</v>
      </c>
      <c r="AE23" s="43">
        <v>-9.7058393798285236E-2</v>
      </c>
      <c r="AF23" s="43">
        <v>-9.0117656796347853E-2</v>
      </c>
      <c r="AG23" s="43">
        <v>-8.2506563424184845E-2</v>
      </c>
      <c r="AH23" s="44">
        <v>-0.1753123107384276</v>
      </c>
      <c r="AI23" s="6">
        <v>1</v>
      </c>
      <c r="AJ23" s="43"/>
    </row>
    <row r="24" spans="1:36" ht="15.75" thickBot="1" x14ac:dyDescent="0.3">
      <c r="A24" s="17">
        <v>41674</v>
      </c>
      <c r="B24">
        <v>35.959999000000003</v>
      </c>
      <c r="C24" s="26">
        <f t="shared" si="10"/>
        <v>3.3481863839285703E-3</v>
      </c>
      <c r="D24" s="26">
        <f t="shared" si="0"/>
        <v>-2.7803115344922726E-4</v>
      </c>
      <c r="E24" s="26">
        <f t="shared" si="1"/>
        <v>2.1418636400038018E-2</v>
      </c>
      <c r="F24" s="26">
        <f t="shared" si="2"/>
        <v>1.2799509455350962E-2</v>
      </c>
      <c r="G24" s="26">
        <f t="shared" si="3"/>
        <v>2.9577844301635885E-3</v>
      </c>
      <c r="H24" s="26">
        <f t="shared" si="4"/>
        <v>1.4477238994027955E-2</v>
      </c>
      <c r="I24" s="26">
        <f t="shared" si="5"/>
        <v>6.0782241014798325E-3</v>
      </c>
      <c r="J24" s="26">
        <f t="shared" si="6"/>
        <v>9.1935382190701173E-3</v>
      </c>
      <c r="K24" s="26">
        <f t="shared" si="7"/>
        <v>-1.1452317097986386E-2</v>
      </c>
      <c r="L24" s="26">
        <f t="shared" si="8"/>
        <v>-2.6327014217992183E-4</v>
      </c>
      <c r="O24" s="37">
        <f t="shared" si="11"/>
        <v>-2.4797635751157804E-3</v>
      </c>
      <c r="P24" s="37">
        <f t="shared" si="12"/>
        <v>-6.1059811124935777E-3</v>
      </c>
      <c r="Q24" s="37">
        <f t="shared" si="13"/>
        <v>1.5590686440993668E-2</v>
      </c>
      <c r="R24" s="37">
        <f t="shared" si="14"/>
        <v>6.9715594963066117E-3</v>
      </c>
      <c r="S24" s="37">
        <f t="shared" si="15"/>
        <v>-2.8701655288807621E-3</v>
      </c>
      <c r="T24" s="37">
        <f t="shared" si="16"/>
        <v>8.6492890349836038E-3</v>
      </c>
      <c r="U24" s="37">
        <f t="shared" si="17"/>
        <v>2.5027414243548179E-4</v>
      </c>
      <c r="V24" s="37">
        <f t="shared" si="18"/>
        <v>3.3655882600257666E-3</v>
      </c>
      <c r="W24" s="37">
        <f t="shared" si="19"/>
        <v>-1.7280267057030736E-2</v>
      </c>
      <c r="X24" s="37">
        <f t="shared" si="20"/>
        <v>-6.0912201012242725E-3</v>
      </c>
      <c r="Z24" s="50" t="s">
        <v>98</v>
      </c>
      <c r="AA24" s="46">
        <v>-6.9604826474964465E-2</v>
      </c>
      <c r="AB24" s="47">
        <v>-0.18719512204857036</v>
      </c>
      <c r="AC24" s="46">
        <v>-4.0345763098521385E-2</v>
      </c>
      <c r="AD24" s="46">
        <v>-0.11680809918405129</v>
      </c>
      <c r="AE24" s="46">
        <v>-8.3409672434318335E-2</v>
      </c>
      <c r="AF24" s="46">
        <v>-0.10896132457915751</v>
      </c>
      <c r="AG24" s="46">
        <v>-0.10343149290711345</v>
      </c>
      <c r="AH24" s="46">
        <v>-0.10398520895102401</v>
      </c>
      <c r="AI24" s="48">
        <v>-0.17853408181706446</v>
      </c>
      <c r="AJ24" s="42">
        <v>1</v>
      </c>
    </row>
    <row r="25" spans="1:36" x14ac:dyDescent="0.25">
      <c r="A25" s="17">
        <v>41675</v>
      </c>
      <c r="B25">
        <v>35.950001</v>
      </c>
      <c r="C25" s="26">
        <f t="shared" si="10"/>
        <v>-2.7803115344922726E-4</v>
      </c>
      <c r="D25" s="26">
        <f t="shared" si="0"/>
        <v>2.1418636400038018E-2</v>
      </c>
      <c r="E25" s="26">
        <f t="shared" si="1"/>
        <v>1.2799509455350962E-2</v>
      </c>
      <c r="F25" s="26">
        <f t="shared" si="2"/>
        <v>2.9577844301635885E-3</v>
      </c>
      <c r="G25" s="26">
        <f t="shared" si="3"/>
        <v>1.4477238994027955E-2</v>
      </c>
      <c r="H25" s="26">
        <f t="shared" si="4"/>
        <v>6.0782241014798325E-3</v>
      </c>
      <c r="I25" s="26">
        <f t="shared" si="5"/>
        <v>9.1935382190701173E-3</v>
      </c>
      <c r="J25" s="26">
        <f t="shared" si="6"/>
        <v>-1.1452317097986386E-2</v>
      </c>
      <c r="K25" s="26">
        <f t="shared" si="7"/>
        <v>-2.6327014217992183E-4</v>
      </c>
      <c r="L25" s="26">
        <f t="shared" si="8"/>
        <v>-2.6337107549721547E-3</v>
      </c>
      <c r="O25" s="37">
        <f t="shared" si="11"/>
        <v>-5.507791398603505E-3</v>
      </c>
      <c r="P25" s="37">
        <f t="shared" si="12"/>
        <v>1.6188876154883739E-2</v>
      </c>
      <c r="Q25" s="37">
        <f t="shared" si="13"/>
        <v>7.5697492101966845E-3</v>
      </c>
      <c r="R25" s="37">
        <f t="shared" si="14"/>
        <v>-2.2719758149906894E-3</v>
      </c>
      <c r="S25" s="37">
        <f t="shared" si="15"/>
        <v>9.2474787488736783E-3</v>
      </c>
      <c r="T25" s="37">
        <f t="shared" si="16"/>
        <v>8.4846385632555456E-4</v>
      </c>
      <c r="U25" s="37">
        <f t="shared" si="17"/>
        <v>3.9637779739158394E-3</v>
      </c>
      <c r="V25" s="37">
        <f t="shared" si="18"/>
        <v>-1.6682077343140665E-2</v>
      </c>
      <c r="W25" s="37">
        <f t="shared" si="19"/>
        <v>-5.4930303873341997E-3</v>
      </c>
      <c r="X25" s="37">
        <f t="shared" si="20"/>
        <v>-7.8634710001264322E-3</v>
      </c>
    </row>
    <row r="26" spans="1:36" x14ac:dyDescent="0.25">
      <c r="A26" s="17">
        <v>41676</v>
      </c>
      <c r="B26">
        <v>36.720001000000003</v>
      </c>
      <c r="C26" s="26">
        <f t="shared" si="10"/>
        <v>2.1418636400038018E-2</v>
      </c>
      <c r="D26" s="26">
        <f t="shared" si="0"/>
        <v>1.2799509455350962E-2</v>
      </c>
      <c r="E26" s="26">
        <f t="shared" si="1"/>
        <v>2.9577844301635885E-3</v>
      </c>
      <c r="F26" s="26">
        <f t="shared" si="2"/>
        <v>1.4477238994027955E-2</v>
      </c>
      <c r="G26" s="26">
        <f t="shared" si="3"/>
        <v>6.0782241014798325E-3</v>
      </c>
      <c r="H26" s="26">
        <f t="shared" si="4"/>
        <v>9.1935382190701173E-3</v>
      </c>
      <c r="I26" s="26">
        <f t="shared" si="5"/>
        <v>-1.1452317097986386E-2</v>
      </c>
      <c r="J26" s="26">
        <f t="shared" si="6"/>
        <v>-2.6327014217992183E-4</v>
      </c>
      <c r="K26" s="26">
        <f t="shared" si="7"/>
        <v>-2.6337107549721547E-3</v>
      </c>
      <c r="L26" s="26">
        <f t="shared" si="8"/>
        <v>1.0562477173553745E-2</v>
      </c>
      <c r="O26" s="37">
        <f t="shared" si="11"/>
        <v>1.5104825322183442E-2</v>
      </c>
      <c r="P26" s="37">
        <f t="shared" si="12"/>
        <v>6.4856983774963873E-3</v>
      </c>
      <c r="Q26" s="37">
        <f t="shared" si="13"/>
        <v>-3.3560266476909866E-3</v>
      </c>
      <c r="R26" s="37">
        <f t="shared" si="14"/>
        <v>8.1634279161733811E-3</v>
      </c>
      <c r="S26" s="37">
        <f t="shared" si="15"/>
        <v>-2.3558697637474264E-4</v>
      </c>
      <c r="T26" s="37">
        <f t="shared" si="16"/>
        <v>2.8797271412155422E-3</v>
      </c>
      <c r="U26" s="37">
        <f t="shared" si="17"/>
        <v>-1.7766128175840962E-2</v>
      </c>
      <c r="V26" s="37">
        <f t="shared" si="18"/>
        <v>-6.5770812200344969E-3</v>
      </c>
      <c r="W26" s="37">
        <f t="shared" si="19"/>
        <v>-8.9475218328267294E-3</v>
      </c>
      <c r="X26" s="37">
        <f t="shared" si="20"/>
        <v>4.2486660956991698E-3</v>
      </c>
    </row>
    <row r="27" spans="1:36" x14ac:dyDescent="0.25">
      <c r="A27" s="17">
        <v>41677</v>
      </c>
      <c r="B27">
        <v>37.189999</v>
      </c>
      <c r="C27" s="26">
        <f t="shared" si="10"/>
        <v>1.2799509455350962E-2</v>
      </c>
      <c r="D27" s="26">
        <f t="shared" si="0"/>
        <v>2.9577844301635885E-3</v>
      </c>
      <c r="E27" s="26">
        <f t="shared" si="1"/>
        <v>1.4477238994027955E-2</v>
      </c>
      <c r="F27" s="26">
        <f t="shared" si="2"/>
        <v>6.0782241014798325E-3</v>
      </c>
      <c r="G27" s="26">
        <f t="shared" si="3"/>
        <v>9.1935382190701173E-3</v>
      </c>
      <c r="H27" s="26">
        <f t="shared" si="4"/>
        <v>-1.1452317097986386E-2</v>
      </c>
      <c r="I27" s="26">
        <f t="shared" si="5"/>
        <v>-2.6327014217992183E-4</v>
      </c>
      <c r="J27" s="26">
        <f t="shared" si="6"/>
        <v>-2.6337107549721547E-3</v>
      </c>
      <c r="K27" s="26">
        <f t="shared" si="7"/>
        <v>1.0562477173553745E-2</v>
      </c>
      <c r="L27" s="26">
        <f t="shared" si="8"/>
        <v>-4.4421740266528285E-3</v>
      </c>
      <c r="O27" s="37">
        <f t="shared" si="11"/>
        <v>9.0717794201654722E-3</v>
      </c>
      <c r="P27" s="37">
        <f t="shared" si="12"/>
        <v>-7.6994560502190211E-4</v>
      </c>
      <c r="Q27" s="37">
        <f t="shared" si="13"/>
        <v>1.0749508958842465E-2</v>
      </c>
      <c r="R27" s="37">
        <f t="shared" si="14"/>
        <v>2.3504940662943418E-3</v>
      </c>
      <c r="S27" s="37">
        <f t="shared" si="15"/>
        <v>5.4658081838846271E-3</v>
      </c>
      <c r="T27" s="37">
        <f t="shared" si="16"/>
        <v>-1.5180047133171877E-2</v>
      </c>
      <c r="U27" s="37">
        <f t="shared" si="17"/>
        <v>-3.991000177365412E-3</v>
      </c>
      <c r="V27" s="37">
        <f t="shared" si="18"/>
        <v>-6.3614407901576454E-3</v>
      </c>
      <c r="W27" s="37">
        <f t="shared" si="19"/>
        <v>6.8347471383682547E-3</v>
      </c>
      <c r="X27" s="37">
        <f t="shared" si="20"/>
        <v>-8.1699040618383196E-3</v>
      </c>
    </row>
    <row r="28" spans="1:36" x14ac:dyDescent="0.25">
      <c r="A28" s="17">
        <v>41680</v>
      </c>
      <c r="B28">
        <v>37.299999</v>
      </c>
      <c r="C28" s="26">
        <f t="shared" si="10"/>
        <v>2.9577844301635885E-3</v>
      </c>
      <c r="D28" s="26">
        <f t="shared" si="0"/>
        <v>1.4477238994027955E-2</v>
      </c>
      <c r="E28" s="26">
        <f t="shared" si="1"/>
        <v>6.0782241014798325E-3</v>
      </c>
      <c r="F28" s="26">
        <f t="shared" si="2"/>
        <v>9.1935382190701173E-3</v>
      </c>
      <c r="G28" s="26">
        <f t="shared" si="3"/>
        <v>-1.1452317097986386E-2</v>
      </c>
      <c r="H28" s="26">
        <f t="shared" si="4"/>
        <v>-2.6327014217992183E-4</v>
      </c>
      <c r="I28" s="26">
        <f t="shared" si="5"/>
        <v>-2.6337107549721547E-3</v>
      </c>
      <c r="J28" s="26">
        <f t="shared" si="6"/>
        <v>1.0562477173553745E-2</v>
      </c>
      <c r="K28" s="26">
        <f t="shared" si="7"/>
        <v>-4.4421740266528285E-3</v>
      </c>
      <c r="L28" s="26">
        <f t="shared" si="8"/>
        <v>1.0498950682360595E-3</v>
      </c>
      <c r="O28" s="37">
        <f t="shared" si="11"/>
        <v>4.0501583368958817E-4</v>
      </c>
      <c r="P28" s="37">
        <f t="shared" si="12"/>
        <v>1.1924470397553955E-2</v>
      </c>
      <c r="Q28" s="37">
        <f t="shared" si="13"/>
        <v>3.5254555050058321E-3</v>
      </c>
      <c r="R28" s="37">
        <f t="shared" si="14"/>
        <v>6.6407696225961165E-3</v>
      </c>
      <c r="S28" s="37">
        <f t="shared" si="15"/>
        <v>-1.4005085694460387E-2</v>
      </c>
      <c r="T28" s="37">
        <f t="shared" si="16"/>
        <v>-2.8160387386539222E-3</v>
      </c>
      <c r="U28" s="37">
        <f t="shared" si="17"/>
        <v>-5.1864793514461551E-3</v>
      </c>
      <c r="V28" s="37">
        <f t="shared" si="18"/>
        <v>8.0097085770797442E-3</v>
      </c>
      <c r="W28" s="37">
        <f t="shared" si="19"/>
        <v>-6.9949426231268284E-3</v>
      </c>
      <c r="X28" s="37">
        <f t="shared" si="20"/>
        <v>-1.5028735282379409E-3</v>
      </c>
    </row>
    <row r="29" spans="1:36" x14ac:dyDescent="0.25">
      <c r="A29" s="17">
        <v>41681</v>
      </c>
      <c r="B29">
        <v>37.840000000000003</v>
      </c>
      <c r="C29" s="26">
        <f t="shared" si="10"/>
        <v>1.4477238994027955E-2</v>
      </c>
      <c r="D29" s="26">
        <f t="shared" si="0"/>
        <v>6.0782241014798325E-3</v>
      </c>
      <c r="E29" s="26">
        <f t="shared" si="1"/>
        <v>9.1935382190701173E-3</v>
      </c>
      <c r="F29" s="26">
        <f t="shared" si="2"/>
        <v>-1.1452317097986386E-2</v>
      </c>
      <c r="G29" s="26">
        <f t="shared" si="3"/>
        <v>-2.6327014217992183E-4</v>
      </c>
      <c r="H29" s="26">
        <f t="shared" si="4"/>
        <v>-2.6337107549721547E-3</v>
      </c>
      <c r="I29" s="26">
        <f t="shared" si="5"/>
        <v>1.0562477173553745E-2</v>
      </c>
      <c r="J29" s="26">
        <f t="shared" si="6"/>
        <v>-4.4421740266528285E-3</v>
      </c>
      <c r="K29" s="26">
        <f t="shared" si="7"/>
        <v>1.0498950682360595E-3</v>
      </c>
      <c r="L29" s="26">
        <f t="shared" si="8"/>
        <v>2.8841374641881061E-3</v>
      </c>
      <c r="O29" s="37">
        <f t="shared" si="11"/>
        <v>1.1931835094151503E-2</v>
      </c>
      <c r="P29" s="37">
        <f t="shared" si="12"/>
        <v>3.5328202016033797E-3</v>
      </c>
      <c r="Q29" s="37">
        <f t="shared" si="13"/>
        <v>6.6481343191936645E-3</v>
      </c>
      <c r="R29" s="37">
        <f t="shared" si="14"/>
        <v>-1.3997720997862839E-2</v>
      </c>
      <c r="S29" s="37">
        <f t="shared" si="15"/>
        <v>-2.8086740420563746E-3</v>
      </c>
      <c r="T29" s="37">
        <f t="shared" si="16"/>
        <v>-5.1791146548486079E-3</v>
      </c>
      <c r="U29" s="37">
        <f t="shared" si="17"/>
        <v>8.0170732736772922E-3</v>
      </c>
      <c r="V29" s="37">
        <f t="shared" si="18"/>
        <v>-6.9875779265292813E-3</v>
      </c>
      <c r="W29" s="37">
        <f t="shared" si="19"/>
        <v>-1.4955088316403933E-3</v>
      </c>
      <c r="X29" s="37">
        <f t="shared" si="20"/>
        <v>3.3873356431165331E-4</v>
      </c>
    </row>
    <row r="30" spans="1:36" x14ac:dyDescent="0.25">
      <c r="A30" s="17">
        <v>41682</v>
      </c>
      <c r="B30">
        <v>38.07</v>
      </c>
      <c r="C30" s="26">
        <f t="shared" si="10"/>
        <v>6.0782241014798325E-3</v>
      </c>
      <c r="D30" s="26">
        <f t="shared" si="0"/>
        <v>9.1935382190701173E-3</v>
      </c>
      <c r="E30" s="26">
        <f t="shared" si="1"/>
        <v>-1.1452317097986386E-2</v>
      </c>
      <c r="F30" s="26">
        <f t="shared" si="2"/>
        <v>-2.6327014217992183E-4</v>
      </c>
      <c r="G30" s="26">
        <f t="shared" si="3"/>
        <v>-2.6337107549721547E-3</v>
      </c>
      <c r="H30" s="26">
        <f t="shared" si="4"/>
        <v>1.0562477173553745E-2</v>
      </c>
      <c r="I30" s="26">
        <f t="shared" si="5"/>
        <v>-4.4421740266528285E-3</v>
      </c>
      <c r="J30" s="26">
        <f t="shared" si="6"/>
        <v>1.0498950682360595E-3</v>
      </c>
      <c r="K30" s="26">
        <f t="shared" si="7"/>
        <v>2.8841374641881061E-3</v>
      </c>
      <c r="L30" s="26">
        <f t="shared" si="8"/>
        <v>6.5359477124183009E-3</v>
      </c>
      <c r="O30" s="37">
        <f t="shared" si="11"/>
        <v>4.3269493297643461E-3</v>
      </c>
      <c r="P30" s="37">
        <f t="shared" si="12"/>
        <v>7.4422634473546301E-3</v>
      </c>
      <c r="Q30" s="37">
        <f t="shared" si="13"/>
        <v>-1.3203591869701874E-2</v>
      </c>
      <c r="R30" s="37">
        <f t="shared" si="14"/>
        <v>-2.0145449138954086E-3</v>
      </c>
      <c r="S30" s="37">
        <f t="shared" si="15"/>
        <v>-4.3849855266876415E-3</v>
      </c>
      <c r="T30" s="37">
        <f t="shared" si="16"/>
        <v>8.8112024018382577E-3</v>
      </c>
      <c r="U30" s="37">
        <f t="shared" si="17"/>
        <v>-6.1934487983683149E-3</v>
      </c>
      <c r="V30" s="37">
        <f t="shared" si="18"/>
        <v>-7.0137970347942729E-4</v>
      </c>
      <c r="W30" s="37">
        <f t="shared" si="19"/>
        <v>1.1328626924726193E-3</v>
      </c>
      <c r="X30" s="37">
        <f t="shared" si="20"/>
        <v>4.7846729407028145E-3</v>
      </c>
    </row>
    <row r="31" spans="1:36" x14ac:dyDescent="0.25">
      <c r="A31" s="17">
        <v>41683</v>
      </c>
      <c r="B31">
        <v>38.419998</v>
      </c>
      <c r="C31" s="26">
        <f t="shared" si="10"/>
        <v>9.1935382190701173E-3</v>
      </c>
      <c r="D31" s="26">
        <f t="shared" si="0"/>
        <v>-1.1452317097986386E-2</v>
      </c>
      <c r="E31" s="26">
        <f t="shared" si="1"/>
        <v>-2.6327014217992183E-4</v>
      </c>
      <c r="F31" s="26">
        <f t="shared" si="2"/>
        <v>-2.6337107549721547E-3</v>
      </c>
      <c r="G31" s="26">
        <f t="shared" si="3"/>
        <v>1.0562477173553745E-2</v>
      </c>
      <c r="H31" s="26">
        <f t="shared" si="4"/>
        <v>-4.4421740266528285E-3</v>
      </c>
      <c r="I31" s="26">
        <f t="shared" si="5"/>
        <v>1.0498950682360595E-3</v>
      </c>
      <c r="J31" s="26">
        <f t="shared" si="6"/>
        <v>2.8841374641881061E-3</v>
      </c>
      <c r="K31" s="26">
        <f t="shared" si="7"/>
        <v>6.5359477124183009E-3</v>
      </c>
      <c r="L31" s="26">
        <f t="shared" si="8"/>
        <v>1.1688337662337671E-2</v>
      </c>
      <c r="O31" s="37">
        <f t="shared" si="11"/>
        <v>6.8812520912688467E-3</v>
      </c>
      <c r="P31" s="37">
        <f t="shared" si="12"/>
        <v>-1.3764603225787656E-2</v>
      </c>
      <c r="Q31" s="37">
        <f t="shared" si="13"/>
        <v>-2.5755562699811925E-3</v>
      </c>
      <c r="R31" s="37">
        <f t="shared" si="14"/>
        <v>-4.9459968827734249E-3</v>
      </c>
      <c r="S31" s="37">
        <f t="shared" si="15"/>
        <v>8.2501910457524752E-3</v>
      </c>
      <c r="T31" s="37">
        <f t="shared" si="16"/>
        <v>-6.7544601544540991E-3</v>
      </c>
      <c r="U31" s="37">
        <f t="shared" si="17"/>
        <v>-1.2623910595652111E-3</v>
      </c>
      <c r="V31" s="37">
        <f t="shared" si="18"/>
        <v>5.7185133638683544E-4</v>
      </c>
      <c r="W31" s="37">
        <f t="shared" si="19"/>
        <v>4.2236615846170302E-3</v>
      </c>
      <c r="X31" s="37">
        <f t="shared" si="20"/>
        <v>9.3760515345364011E-3</v>
      </c>
    </row>
    <row r="32" spans="1:36" x14ac:dyDescent="0.25">
      <c r="A32" s="17">
        <v>41684</v>
      </c>
      <c r="B32">
        <v>37.979999999999997</v>
      </c>
      <c r="C32" s="26">
        <f t="shared" si="10"/>
        <v>-1.1452317097986386E-2</v>
      </c>
      <c r="D32" s="26">
        <f t="shared" si="0"/>
        <v>-2.6327014217992183E-4</v>
      </c>
      <c r="E32" s="26">
        <f t="shared" si="1"/>
        <v>-2.6337107549721547E-3</v>
      </c>
      <c r="F32" s="26">
        <f t="shared" si="2"/>
        <v>1.0562477173553745E-2</v>
      </c>
      <c r="G32" s="26">
        <f t="shared" si="3"/>
        <v>-4.4421740266528285E-3</v>
      </c>
      <c r="H32" s="26">
        <f t="shared" si="4"/>
        <v>1.0498950682360595E-3</v>
      </c>
      <c r="I32" s="26">
        <f t="shared" si="5"/>
        <v>2.8841374641881061E-3</v>
      </c>
      <c r="J32" s="26">
        <f t="shared" si="6"/>
        <v>6.5359477124183009E-3</v>
      </c>
      <c r="K32" s="26">
        <f t="shared" si="7"/>
        <v>1.1688337662337671E-2</v>
      </c>
      <c r="L32" s="26">
        <f t="shared" si="8"/>
        <v>4.1078304465254466E-3</v>
      </c>
      <c r="O32" s="37">
        <f t="shared" si="11"/>
        <v>-1.3256032448533191E-2</v>
      </c>
      <c r="P32" s="37">
        <f t="shared" si="12"/>
        <v>-2.0669854927267252E-3</v>
      </c>
      <c r="Q32" s="37">
        <f t="shared" si="13"/>
        <v>-4.4374261055189585E-3</v>
      </c>
      <c r="R32" s="37">
        <f t="shared" si="14"/>
        <v>8.7587618230069407E-3</v>
      </c>
      <c r="S32" s="37">
        <f t="shared" si="15"/>
        <v>-6.2458893771996319E-3</v>
      </c>
      <c r="T32" s="37">
        <f t="shared" si="16"/>
        <v>-7.5382028231074411E-4</v>
      </c>
      <c r="U32" s="37">
        <f t="shared" si="17"/>
        <v>1.0804221136413025E-3</v>
      </c>
      <c r="V32" s="37">
        <f t="shared" si="18"/>
        <v>4.7322323618714975E-3</v>
      </c>
      <c r="W32" s="37">
        <f t="shared" si="19"/>
        <v>9.8846223117908666E-3</v>
      </c>
      <c r="X32" s="37">
        <f t="shared" si="20"/>
        <v>2.3041150959786432E-3</v>
      </c>
    </row>
    <row r="33" spans="1:24" x14ac:dyDescent="0.25">
      <c r="A33" s="17">
        <v>41688</v>
      </c>
      <c r="B33">
        <v>37.970001000000003</v>
      </c>
      <c r="C33" s="26">
        <f t="shared" si="10"/>
        <v>-2.6327014217992183E-4</v>
      </c>
      <c r="D33" s="26">
        <f t="shared" si="0"/>
        <v>-2.6337107549721547E-3</v>
      </c>
      <c r="E33" s="26">
        <f t="shared" si="1"/>
        <v>1.0562477173553745E-2</v>
      </c>
      <c r="F33" s="26">
        <f t="shared" si="2"/>
        <v>-4.4421740266528285E-3</v>
      </c>
      <c r="G33" s="26">
        <f t="shared" si="3"/>
        <v>1.0498950682360595E-3</v>
      </c>
      <c r="H33" s="26">
        <f t="shared" si="4"/>
        <v>2.8841374641881061E-3</v>
      </c>
      <c r="I33" s="26">
        <f t="shared" si="5"/>
        <v>6.5359477124183009E-3</v>
      </c>
      <c r="J33" s="26">
        <f t="shared" si="6"/>
        <v>1.1688337662337671E-2</v>
      </c>
      <c r="K33" s="26">
        <f t="shared" si="7"/>
        <v>4.1078304465254466E-3</v>
      </c>
      <c r="L33" s="26">
        <f t="shared" si="8"/>
        <v>-1.5341421239032796E-2</v>
      </c>
      <c r="O33" s="37">
        <f t="shared" si="11"/>
        <v>-1.6780750786220843E-3</v>
      </c>
      <c r="P33" s="37">
        <f t="shared" si="12"/>
        <v>-4.0485156914143172E-3</v>
      </c>
      <c r="Q33" s="37">
        <f t="shared" si="13"/>
        <v>9.1476722371115829E-3</v>
      </c>
      <c r="R33" s="37">
        <f t="shared" si="14"/>
        <v>-5.8569789630949914E-3</v>
      </c>
      <c r="S33" s="37">
        <f t="shared" si="15"/>
        <v>-3.64909868206103E-4</v>
      </c>
      <c r="T33" s="37">
        <f t="shared" si="16"/>
        <v>1.4693325277459436E-3</v>
      </c>
      <c r="U33" s="37">
        <f t="shared" si="17"/>
        <v>5.1211427759761379E-3</v>
      </c>
      <c r="V33" s="37">
        <f t="shared" si="18"/>
        <v>1.0273532725895509E-2</v>
      </c>
      <c r="W33" s="37">
        <f t="shared" si="19"/>
        <v>2.6930255100832841E-3</v>
      </c>
      <c r="X33" s="37">
        <f t="shared" si="20"/>
        <v>-1.675622617547496E-2</v>
      </c>
    </row>
    <row r="34" spans="1:24" x14ac:dyDescent="0.25">
      <c r="A34" s="17">
        <v>41689</v>
      </c>
      <c r="B34">
        <v>37.869999</v>
      </c>
      <c r="C34" s="26">
        <f t="shared" si="10"/>
        <v>-2.6337107549721547E-3</v>
      </c>
      <c r="D34" s="26">
        <f t="shared" si="0"/>
        <v>1.0562477173553745E-2</v>
      </c>
      <c r="E34" s="26">
        <f t="shared" si="1"/>
        <v>-4.4421740266528285E-3</v>
      </c>
      <c r="F34" s="26">
        <f t="shared" si="2"/>
        <v>1.0498950682360595E-3</v>
      </c>
      <c r="G34" s="26">
        <f t="shared" si="3"/>
        <v>2.8841374641881061E-3</v>
      </c>
      <c r="H34" s="26">
        <f t="shared" si="4"/>
        <v>6.5359477124183009E-3</v>
      </c>
      <c r="I34" s="26">
        <f t="shared" si="5"/>
        <v>1.1688337662337671E-2</v>
      </c>
      <c r="J34" s="26">
        <f t="shared" si="6"/>
        <v>4.1078304465254466E-3</v>
      </c>
      <c r="K34" s="26">
        <f t="shared" si="7"/>
        <v>-1.5341421239032796E-2</v>
      </c>
      <c r="L34" s="26">
        <f t="shared" si="8"/>
        <v>2.3370606251394598E-2</v>
      </c>
      <c r="O34" s="37">
        <f t="shared" si="11"/>
        <v>-6.4119033307717694E-3</v>
      </c>
      <c r="P34" s="37">
        <f t="shared" si="12"/>
        <v>6.7842845977541307E-3</v>
      </c>
      <c r="Q34" s="37">
        <f t="shared" si="13"/>
        <v>-8.2203666024524436E-3</v>
      </c>
      <c r="R34" s="37">
        <f t="shared" si="14"/>
        <v>-2.7282975075635552E-3</v>
      </c>
      <c r="S34" s="37">
        <f t="shared" si="15"/>
        <v>-8.940551116115086E-4</v>
      </c>
      <c r="T34" s="37">
        <f t="shared" si="16"/>
        <v>2.7577551366186862E-3</v>
      </c>
      <c r="U34" s="37">
        <f t="shared" si="17"/>
        <v>7.9101450865380566E-3</v>
      </c>
      <c r="V34" s="37">
        <f t="shared" si="18"/>
        <v>3.2963787072583196E-4</v>
      </c>
      <c r="W34" s="37">
        <f t="shared" si="19"/>
        <v>-1.911961381483241E-2</v>
      </c>
      <c r="X34" s="37">
        <f t="shared" si="20"/>
        <v>1.9592413675594982E-2</v>
      </c>
    </row>
    <row r="35" spans="1:24" x14ac:dyDescent="0.25">
      <c r="A35" s="17">
        <v>41690</v>
      </c>
      <c r="B35">
        <v>38.270000000000003</v>
      </c>
      <c r="C35" s="26">
        <f t="shared" si="10"/>
        <v>1.0562477173553745E-2</v>
      </c>
      <c r="D35" s="26">
        <f t="shared" si="0"/>
        <v>-4.4421740266528285E-3</v>
      </c>
      <c r="E35" s="26">
        <f t="shared" si="1"/>
        <v>1.0498950682360595E-3</v>
      </c>
      <c r="F35" s="26">
        <f t="shared" si="2"/>
        <v>2.8841374641881061E-3</v>
      </c>
      <c r="G35" s="26">
        <f t="shared" si="3"/>
        <v>6.5359477124183009E-3</v>
      </c>
      <c r="H35" s="26">
        <f t="shared" si="4"/>
        <v>1.1688337662337671E-2</v>
      </c>
      <c r="I35" s="26">
        <f t="shared" si="5"/>
        <v>4.1078304465254466E-3</v>
      </c>
      <c r="J35" s="26">
        <f t="shared" si="6"/>
        <v>-1.5341421239032796E-2</v>
      </c>
      <c r="K35" s="26">
        <f t="shared" si="7"/>
        <v>2.3370606251394598E-2</v>
      </c>
      <c r="L35" s="26">
        <f t="shared" si="8"/>
        <v>2.2836843440751948E-3</v>
      </c>
      <c r="O35" s="37">
        <f t="shared" si="11"/>
        <v>6.2925450878493962E-3</v>
      </c>
      <c r="P35" s="37">
        <f t="shared" si="12"/>
        <v>-8.7121061123571764E-3</v>
      </c>
      <c r="Q35" s="37">
        <f t="shared" si="13"/>
        <v>-3.2200370174682892E-3</v>
      </c>
      <c r="R35" s="37">
        <f t="shared" si="14"/>
        <v>-1.3857946215162426E-3</v>
      </c>
      <c r="S35" s="37">
        <f t="shared" si="15"/>
        <v>2.2660156267139521E-3</v>
      </c>
      <c r="T35" s="37">
        <f t="shared" si="16"/>
        <v>7.4184055766333221E-3</v>
      </c>
      <c r="U35" s="37">
        <f t="shared" si="17"/>
        <v>-1.6210163917890208E-4</v>
      </c>
      <c r="V35" s="37">
        <f t="shared" si="18"/>
        <v>-1.9611353324737145E-2</v>
      </c>
      <c r="W35" s="37">
        <f t="shared" si="19"/>
        <v>1.9100674165690251E-2</v>
      </c>
      <c r="X35" s="37">
        <f t="shared" si="20"/>
        <v>-1.9862477416291539E-3</v>
      </c>
    </row>
    <row r="36" spans="1:24" x14ac:dyDescent="0.25">
      <c r="A36" s="17">
        <v>41691</v>
      </c>
      <c r="B36">
        <v>38.099997999999999</v>
      </c>
      <c r="C36" s="26">
        <f t="shared" si="10"/>
        <v>-4.4421740266528285E-3</v>
      </c>
      <c r="D36" s="26">
        <f t="shared" si="0"/>
        <v>1.0498950682360595E-3</v>
      </c>
      <c r="E36" s="26">
        <f t="shared" si="1"/>
        <v>2.8841374641881061E-3</v>
      </c>
      <c r="F36" s="26">
        <f t="shared" si="2"/>
        <v>6.5359477124183009E-3</v>
      </c>
      <c r="G36" s="26">
        <f t="shared" si="3"/>
        <v>1.1688337662337671E-2</v>
      </c>
      <c r="H36" s="26">
        <f t="shared" si="4"/>
        <v>4.1078304465254466E-3</v>
      </c>
      <c r="I36" s="26">
        <f t="shared" si="5"/>
        <v>-1.5341421239032796E-2</v>
      </c>
      <c r="J36" s="26">
        <f t="shared" si="6"/>
        <v>2.3370606251394598E-2</v>
      </c>
      <c r="K36" s="26">
        <f t="shared" si="7"/>
        <v>2.2836843440751948E-3</v>
      </c>
      <c r="L36" s="26">
        <f t="shared" si="8"/>
        <v>-1.012683544303712E-3</v>
      </c>
      <c r="O36" s="37">
        <f t="shared" si="11"/>
        <v>-7.5545900405714315E-3</v>
      </c>
      <c r="P36" s="37">
        <f t="shared" si="12"/>
        <v>-2.062520945682544E-3</v>
      </c>
      <c r="Q36" s="37">
        <f t="shared" si="13"/>
        <v>-2.282785497304974E-4</v>
      </c>
      <c r="R36" s="37">
        <f t="shared" si="14"/>
        <v>3.4235316984996974E-3</v>
      </c>
      <c r="S36" s="37">
        <f t="shared" si="15"/>
        <v>8.5759216484190669E-3</v>
      </c>
      <c r="T36" s="37">
        <f t="shared" si="16"/>
        <v>9.9541443260684316E-4</v>
      </c>
      <c r="U36" s="37">
        <f t="shared" si="17"/>
        <v>-1.84538372529514E-2</v>
      </c>
      <c r="V36" s="37">
        <f t="shared" si="18"/>
        <v>2.0258190237475996E-2</v>
      </c>
      <c r="W36" s="37">
        <f t="shared" si="19"/>
        <v>-8.2873166984340869E-4</v>
      </c>
      <c r="X36" s="37">
        <f t="shared" si="20"/>
        <v>-4.1250995582223157E-3</v>
      </c>
    </row>
    <row r="37" spans="1:24" x14ac:dyDescent="0.25">
      <c r="A37" s="17">
        <v>41694</v>
      </c>
      <c r="B37">
        <v>38.139999000000003</v>
      </c>
      <c r="C37" s="26">
        <f t="shared" si="10"/>
        <v>1.0498950682360595E-3</v>
      </c>
      <c r="D37" s="26">
        <f t="shared" si="0"/>
        <v>2.8841374641881061E-3</v>
      </c>
      <c r="E37" s="26">
        <f t="shared" si="1"/>
        <v>6.5359477124183009E-3</v>
      </c>
      <c r="F37" s="26">
        <f t="shared" si="2"/>
        <v>1.1688337662337671E-2</v>
      </c>
      <c r="G37" s="26">
        <f t="shared" si="3"/>
        <v>4.1078304465254466E-3</v>
      </c>
      <c r="H37" s="26">
        <f t="shared" si="4"/>
        <v>-1.5341421239032796E-2</v>
      </c>
      <c r="I37" s="26">
        <f t="shared" si="5"/>
        <v>2.3370606251394598E-2</v>
      </c>
      <c r="J37" s="26">
        <f t="shared" si="6"/>
        <v>2.2836843440751948E-3</v>
      </c>
      <c r="K37" s="26">
        <f t="shared" si="7"/>
        <v>-1.012683544303712E-3</v>
      </c>
      <c r="L37" s="26">
        <f t="shared" si="8"/>
        <v>-1.5965459096945314E-2</v>
      </c>
      <c r="O37" s="37">
        <f t="shared" si="11"/>
        <v>-9.1019243865329532E-4</v>
      </c>
      <c r="P37" s="37">
        <f t="shared" si="12"/>
        <v>9.2404995729875126E-4</v>
      </c>
      <c r="Q37" s="37">
        <f t="shared" si="13"/>
        <v>4.5758602055289456E-3</v>
      </c>
      <c r="R37" s="37">
        <f t="shared" si="14"/>
        <v>9.7282501554483165E-3</v>
      </c>
      <c r="S37" s="37">
        <f t="shared" si="15"/>
        <v>2.1477429396360918E-3</v>
      </c>
      <c r="T37" s="37">
        <f t="shared" si="16"/>
        <v>-1.7301508745922151E-2</v>
      </c>
      <c r="U37" s="37">
        <f t="shared" si="17"/>
        <v>2.1410518744505242E-2</v>
      </c>
      <c r="V37" s="37">
        <f t="shared" si="18"/>
        <v>3.2359683718583996E-4</v>
      </c>
      <c r="W37" s="37">
        <f t="shared" si="19"/>
        <v>-2.9727710511930671E-3</v>
      </c>
      <c r="X37" s="37">
        <f t="shared" si="20"/>
        <v>-1.792554660383467E-2</v>
      </c>
    </row>
    <row r="38" spans="1:24" x14ac:dyDescent="0.25">
      <c r="A38" s="17">
        <v>41695</v>
      </c>
      <c r="B38">
        <v>38.25</v>
      </c>
      <c r="C38" s="26">
        <f t="shared" si="10"/>
        <v>2.8841374641881061E-3</v>
      </c>
      <c r="D38" s="26">
        <f t="shared" si="0"/>
        <v>6.5359477124183009E-3</v>
      </c>
      <c r="E38" s="26">
        <f t="shared" si="1"/>
        <v>1.1688337662337671E-2</v>
      </c>
      <c r="F38" s="26">
        <f t="shared" si="2"/>
        <v>4.1078304465254466E-3</v>
      </c>
      <c r="G38" s="26">
        <f t="shared" si="3"/>
        <v>-1.5341421239032796E-2</v>
      </c>
      <c r="H38" s="26">
        <f t="shared" si="4"/>
        <v>2.3370606251394598E-2</v>
      </c>
      <c r="I38" s="26">
        <f t="shared" si="5"/>
        <v>2.2836843440751948E-3</v>
      </c>
      <c r="J38" s="26">
        <f t="shared" si="6"/>
        <v>-1.012683544303712E-3</v>
      </c>
      <c r="K38" s="26">
        <f t="shared" si="7"/>
        <v>-1.5965459096945314E-2</v>
      </c>
      <c r="L38" s="26">
        <f t="shared" si="8"/>
        <v>7.7257271323335379E-4</v>
      </c>
      <c r="O38" s="37">
        <f t="shared" si="11"/>
        <v>9.5178219279902173E-4</v>
      </c>
      <c r="P38" s="37">
        <f t="shared" si="12"/>
        <v>4.6035924410292167E-3</v>
      </c>
      <c r="Q38" s="37">
        <f t="shared" si="13"/>
        <v>9.7559823909485859E-3</v>
      </c>
      <c r="R38" s="37">
        <f t="shared" si="14"/>
        <v>2.1754751751363625E-3</v>
      </c>
      <c r="S38" s="37">
        <f t="shared" si="15"/>
        <v>-1.7273776510421879E-2</v>
      </c>
      <c r="T38" s="37">
        <f t="shared" si="16"/>
        <v>2.1438250980005513E-2</v>
      </c>
      <c r="U38" s="37">
        <f t="shared" si="17"/>
        <v>3.5132907268611044E-4</v>
      </c>
      <c r="V38" s="37">
        <f t="shared" si="18"/>
        <v>-2.9450388156927964E-3</v>
      </c>
      <c r="W38" s="37">
        <f t="shared" si="19"/>
        <v>-1.7897814368334399E-2</v>
      </c>
      <c r="X38" s="37">
        <f t="shared" si="20"/>
        <v>-1.1597825581557307E-3</v>
      </c>
    </row>
    <row r="39" spans="1:24" x14ac:dyDescent="0.25">
      <c r="A39" s="17">
        <v>41696</v>
      </c>
      <c r="B39">
        <v>38.5</v>
      </c>
      <c r="C39" s="26">
        <f t="shared" si="10"/>
        <v>6.5359477124183009E-3</v>
      </c>
      <c r="D39" s="26">
        <f t="shared" si="0"/>
        <v>1.1688337662337671E-2</v>
      </c>
      <c r="E39" s="26">
        <f t="shared" si="1"/>
        <v>4.1078304465254466E-3</v>
      </c>
      <c r="F39" s="26">
        <f t="shared" si="2"/>
        <v>-1.5341421239032796E-2</v>
      </c>
      <c r="G39" s="26">
        <f t="shared" si="3"/>
        <v>2.3370606251394598E-2</v>
      </c>
      <c r="H39" s="26">
        <f t="shared" si="4"/>
        <v>2.2836843440751948E-3</v>
      </c>
      <c r="I39" s="26">
        <f t="shared" si="5"/>
        <v>-1.012683544303712E-3</v>
      </c>
      <c r="J39" s="26">
        <f t="shared" si="6"/>
        <v>-1.5965459096945314E-2</v>
      </c>
      <c r="K39" s="26">
        <f t="shared" si="7"/>
        <v>7.7257271323335379E-4</v>
      </c>
      <c r="L39" s="26">
        <f t="shared" si="8"/>
        <v>1.0293617851426132E-3</v>
      </c>
      <c r="O39" s="37">
        <f t="shared" si="11"/>
        <v>4.7890700089337664E-3</v>
      </c>
      <c r="P39" s="37">
        <f t="shared" si="12"/>
        <v>9.9414599588531355E-3</v>
      </c>
      <c r="Q39" s="37">
        <f t="shared" si="13"/>
        <v>2.3609527430409117E-3</v>
      </c>
      <c r="R39" s="37">
        <f t="shared" si="14"/>
        <v>-1.708829894251733E-2</v>
      </c>
      <c r="S39" s="37">
        <f t="shared" si="15"/>
        <v>2.1623728547910063E-2</v>
      </c>
      <c r="T39" s="37">
        <f t="shared" si="16"/>
        <v>5.3680664059065986E-4</v>
      </c>
      <c r="U39" s="37">
        <f t="shared" si="17"/>
        <v>-2.7595612477882472E-3</v>
      </c>
      <c r="V39" s="37">
        <f t="shared" si="18"/>
        <v>-1.771233680042985E-2</v>
      </c>
      <c r="W39" s="37">
        <f t="shared" si="19"/>
        <v>-9.7430499025118113E-4</v>
      </c>
      <c r="X39" s="37">
        <f t="shared" si="20"/>
        <v>-7.1751591834192177E-4</v>
      </c>
    </row>
    <row r="40" spans="1:24" x14ac:dyDescent="0.25">
      <c r="A40" s="17">
        <v>41697</v>
      </c>
      <c r="B40">
        <v>38.950001</v>
      </c>
      <c r="C40" s="26">
        <f t="shared" si="10"/>
        <v>1.1688337662337671E-2</v>
      </c>
      <c r="D40" s="26">
        <f t="shared" si="0"/>
        <v>4.1078304465254466E-3</v>
      </c>
      <c r="E40" s="26">
        <f t="shared" si="1"/>
        <v>-1.5341421239032796E-2</v>
      </c>
      <c r="F40" s="26">
        <f t="shared" si="2"/>
        <v>2.3370606251394598E-2</v>
      </c>
      <c r="G40" s="26">
        <f t="shared" si="3"/>
        <v>2.2836843440751948E-3</v>
      </c>
      <c r="H40" s="26">
        <f t="shared" si="4"/>
        <v>-1.012683544303712E-3</v>
      </c>
      <c r="I40" s="26">
        <f t="shared" si="5"/>
        <v>-1.5965459096945314E-2</v>
      </c>
      <c r="J40" s="26">
        <f t="shared" si="6"/>
        <v>7.7257271323335379E-4</v>
      </c>
      <c r="K40" s="26">
        <f t="shared" si="7"/>
        <v>1.0293617851426132E-3</v>
      </c>
      <c r="L40" s="26">
        <f t="shared" si="8"/>
        <v>-9.7686884437691683E-3</v>
      </c>
      <c r="O40" s="37">
        <f t="shared" si="11"/>
        <v>1.1571923574471883E-2</v>
      </c>
      <c r="P40" s="37">
        <f t="shared" si="12"/>
        <v>3.9914163586596586E-3</v>
      </c>
      <c r="Q40" s="37">
        <f t="shared" si="13"/>
        <v>-1.5457835326898584E-2</v>
      </c>
      <c r="R40" s="37">
        <f t="shared" si="14"/>
        <v>2.3254192163528808E-2</v>
      </c>
      <c r="S40" s="37">
        <f t="shared" si="15"/>
        <v>2.1672702562094063E-3</v>
      </c>
      <c r="T40" s="37">
        <f t="shared" si="16"/>
        <v>-1.1290976321695005E-3</v>
      </c>
      <c r="U40" s="37">
        <f t="shared" si="17"/>
        <v>-1.6081873184811104E-2</v>
      </c>
      <c r="V40" s="37">
        <f t="shared" si="18"/>
        <v>6.5615862536756546E-4</v>
      </c>
      <c r="W40" s="37">
        <f t="shared" si="19"/>
        <v>9.1294769727682482E-4</v>
      </c>
      <c r="X40" s="37">
        <f t="shared" si="20"/>
        <v>-9.8851025316349563E-3</v>
      </c>
    </row>
    <row r="41" spans="1:24" x14ac:dyDescent="0.25">
      <c r="A41" s="17">
        <v>41698</v>
      </c>
      <c r="B41">
        <v>39.110000999999997</v>
      </c>
      <c r="C41" s="26">
        <f t="shared" si="10"/>
        <v>4.1078304465254466E-3</v>
      </c>
      <c r="D41" s="26">
        <f t="shared" si="0"/>
        <v>-1.5341421239032796E-2</v>
      </c>
      <c r="E41" s="26">
        <f t="shared" si="1"/>
        <v>2.3370606251394598E-2</v>
      </c>
      <c r="F41" s="26">
        <f t="shared" si="2"/>
        <v>2.2836843440751948E-3</v>
      </c>
      <c r="G41" s="26">
        <f t="shared" si="3"/>
        <v>-1.012683544303712E-3</v>
      </c>
      <c r="H41" s="26">
        <f t="shared" si="4"/>
        <v>-1.5965459096945314E-2</v>
      </c>
      <c r="I41" s="26">
        <f t="shared" si="5"/>
        <v>7.7257271323335379E-4</v>
      </c>
      <c r="J41" s="26">
        <f t="shared" si="6"/>
        <v>1.0293617851426132E-3</v>
      </c>
      <c r="K41" s="26">
        <f t="shared" si="7"/>
        <v>-9.7686884437691683E-3</v>
      </c>
      <c r="L41" s="26">
        <f t="shared" si="8"/>
        <v>-2.2585617860851569E-2</v>
      </c>
      <c r="O41" s="37">
        <f t="shared" si="11"/>
        <v>7.4188119109785816E-3</v>
      </c>
      <c r="P41" s="37">
        <f t="shared" si="12"/>
        <v>-1.2030439774579661E-2</v>
      </c>
      <c r="Q41" s="37">
        <f t="shared" si="13"/>
        <v>2.6681587715847735E-2</v>
      </c>
      <c r="R41" s="37">
        <f t="shared" si="14"/>
        <v>5.5946658085283298E-3</v>
      </c>
      <c r="S41" s="37">
        <f t="shared" si="15"/>
        <v>2.2982979201494232E-3</v>
      </c>
      <c r="T41" s="37">
        <f t="shared" si="16"/>
        <v>-1.2654477632492179E-2</v>
      </c>
      <c r="U41" s="37">
        <f t="shared" si="17"/>
        <v>4.0835541776864893E-3</v>
      </c>
      <c r="V41" s="37">
        <f t="shared" si="18"/>
        <v>4.3403432495957486E-3</v>
      </c>
      <c r="W41" s="37">
        <f t="shared" si="19"/>
        <v>-6.4577069793160333E-3</v>
      </c>
      <c r="X41" s="37">
        <f t="shared" si="20"/>
        <v>-1.9274636396398433E-2</v>
      </c>
    </row>
    <row r="42" spans="1:24" x14ac:dyDescent="0.25">
      <c r="A42" s="17">
        <v>41701</v>
      </c>
      <c r="B42">
        <v>38.509998000000003</v>
      </c>
      <c r="C42" s="26">
        <f t="shared" si="10"/>
        <v>-1.5341421239032796E-2</v>
      </c>
      <c r="D42" s="26">
        <f t="shared" si="0"/>
        <v>2.3370606251394598E-2</v>
      </c>
      <c r="E42" s="26">
        <f t="shared" si="1"/>
        <v>2.2836843440751948E-3</v>
      </c>
      <c r="F42" s="26">
        <f t="shared" si="2"/>
        <v>-1.012683544303712E-3</v>
      </c>
      <c r="G42" s="26">
        <f t="shared" si="3"/>
        <v>-1.5965459096945314E-2</v>
      </c>
      <c r="H42" s="26">
        <f t="shared" si="4"/>
        <v>7.7257271323335379E-4</v>
      </c>
      <c r="I42" s="26">
        <f t="shared" si="5"/>
        <v>1.0293617851426132E-3</v>
      </c>
      <c r="J42" s="26">
        <f t="shared" si="6"/>
        <v>-9.7686884437691683E-3</v>
      </c>
      <c r="K42" s="26">
        <f t="shared" si="7"/>
        <v>-2.2585617860851569E-2</v>
      </c>
      <c r="L42" s="26">
        <f t="shared" si="8"/>
        <v>-1.3281274194886169E-3</v>
      </c>
      <c r="O42" s="37">
        <f t="shared" si="11"/>
        <v>-1.1486843987978255E-2</v>
      </c>
      <c r="P42" s="37">
        <f t="shared" si="12"/>
        <v>2.7225183502449141E-2</v>
      </c>
      <c r="Q42" s="37">
        <f t="shared" si="13"/>
        <v>6.1382615951297362E-3</v>
      </c>
      <c r="R42" s="37">
        <f t="shared" si="14"/>
        <v>2.8418937067508296E-3</v>
      </c>
      <c r="S42" s="37">
        <f t="shared" si="15"/>
        <v>-1.2110881845890773E-2</v>
      </c>
      <c r="T42" s="37">
        <f t="shared" si="16"/>
        <v>4.6271499642878957E-3</v>
      </c>
      <c r="U42" s="37">
        <f t="shared" si="17"/>
        <v>4.883939036197155E-3</v>
      </c>
      <c r="V42" s="37">
        <f t="shared" si="18"/>
        <v>-5.9141111927146269E-3</v>
      </c>
      <c r="W42" s="37">
        <f t="shared" si="19"/>
        <v>-1.8731040609797026E-2</v>
      </c>
      <c r="X42" s="37">
        <f t="shared" si="20"/>
        <v>2.5264498315659247E-3</v>
      </c>
    </row>
    <row r="43" spans="1:24" x14ac:dyDescent="0.25">
      <c r="A43" s="17">
        <v>41702</v>
      </c>
      <c r="B43">
        <v>39.409999999999997</v>
      </c>
      <c r="C43" s="26">
        <f t="shared" si="10"/>
        <v>2.3370606251394598E-2</v>
      </c>
      <c r="D43" s="26">
        <f t="shared" si="0"/>
        <v>2.2836843440751948E-3</v>
      </c>
      <c r="E43" s="26">
        <f t="shared" si="1"/>
        <v>-1.012683544303712E-3</v>
      </c>
      <c r="F43" s="26">
        <f t="shared" si="2"/>
        <v>-1.5965459096945314E-2</v>
      </c>
      <c r="G43" s="26">
        <f t="shared" si="3"/>
        <v>7.7257271323335379E-4</v>
      </c>
      <c r="H43" s="26">
        <f t="shared" si="4"/>
        <v>1.0293617851426132E-3</v>
      </c>
      <c r="I43" s="26">
        <f t="shared" si="5"/>
        <v>-9.7686884437691683E-3</v>
      </c>
      <c r="J43" s="26">
        <f t="shared" si="6"/>
        <v>-2.2585617860851569E-2</v>
      </c>
      <c r="K43" s="26">
        <f t="shared" si="7"/>
        <v>-1.3281274194886169E-3</v>
      </c>
      <c r="L43" s="26">
        <f t="shared" si="8"/>
        <v>1.648944236645981E-2</v>
      </c>
      <c r="O43" s="37">
        <f t="shared" si="11"/>
        <v>2.4042097141899879E-2</v>
      </c>
      <c r="P43" s="37">
        <f t="shared" si="12"/>
        <v>2.9551752345804757E-3</v>
      </c>
      <c r="Q43" s="37">
        <f t="shared" si="13"/>
        <v>-3.4119265379843112E-4</v>
      </c>
      <c r="R43" s="37">
        <f t="shared" si="14"/>
        <v>-1.5293968206440033E-2</v>
      </c>
      <c r="S43" s="37">
        <f t="shared" si="15"/>
        <v>1.4440636037386348E-3</v>
      </c>
      <c r="T43" s="37">
        <f t="shared" si="16"/>
        <v>1.7008526756478941E-3</v>
      </c>
      <c r="U43" s="37">
        <f t="shared" si="17"/>
        <v>-9.0971975532638874E-3</v>
      </c>
      <c r="V43" s="37">
        <f t="shared" si="18"/>
        <v>-2.1914126970346288E-2</v>
      </c>
      <c r="W43" s="37">
        <f t="shared" si="19"/>
        <v>-6.5663652898333602E-4</v>
      </c>
      <c r="X43" s="37">
        <f t="shared" si="20"/>
        <v>1.7160933256965091E-2</v>
      </c>
    </row>
    <row r="44" spans="1:24" x14ac:dyDescent="0.25">
      <c r="A44" s="17">
        <v>41703</v>
      </c>
      <c r="B44">
        <v>39.5</v>
      </c>
      <c r="C44" s="26">
        <f t="shared" si="10"/>
        <v>2.2836843440751948E-3</v>
      </c>
      <c r="D44" s="26">
        <f t="shared" si="0"/>
        <v>-1.012683544303712E-3</v>
      </c>
      <c r="E44" s="26">
        <f t="shared" si="1"/>
        <v>-1.5965459096945314E-2</v>
      </c>
      <c r="F44" s="26">
        <f t="shared" si="2"/>
        <v>7.7257271323335379E-4</v>
      </c>
      <c r="G44" s="26">
        <f t="shared" si="3"/>
        <v>1.0293617851426132E-3</v>
      </c>
      <c r="H44" s="26">
        <f t="shared" si="4"/>
        <v>-9.7686884437691683E-3</v>
      </c>
      <c r="I44" s="26">
        <f t="shared" si="5"/>
        <v>-2.2585617860851569E-2</v>
      </c>
      <c r="J44" s="26">
        <f t="shared" si="6"/>
        <v>-1.3281274194886169E-3</v>
      </c>
      <c r="K44" s="26">
        <f t="shared" si="7"/>
        <v>1.648944236645981E-2</v>
      </c>
      <c r="L44" s="26">
        <f t="shared" si="8"/>
        <v>1.622184677598517E-2</v>
      </c>
      <c r="O44" s="37">
        <f t="shared" si="11"/>
        <v>3.6700511821214183E-3</v>
      </c>
      <c r="P44" s="37">
        <f t="shared" si="12"/>
        <v>3.7368329374251174E-4</v>
      </c>
      <c r="Q44" s="37">
        <f t="shared" si="13"/>
        <v>-1.457909225889909E-2</v>
      </c>
      <c r="R44" s="37">
        <f t="shared" si="14"/>
        <v>2.1589395512795775E-3</v>
      </c>
      <c r="S44" s="37">
        <f t="shared" si="15"/>
        <v>2.4157286231888371E-3</v>
      </c>
      <c r="T44" s="37">
        <f t="shared" si="16"/>
        <v>-8.3823216057229439E-3</v>
      </c>
      <c r="U44" s="37">
        <f t="shared" si="17"/>
        <v>-2.1199251022805347E-2</v>
      </c>
      <c r="V44" s="37">
        <f t="shared" si="18"/>
        <v>5.8239418557606837E-5</v>
      </c>
      <c r="W44" s="37">
        <f t="shared" si="19"/>
        <v>1.7875809204506033E-2</v>
      </c>
      <c r="X44" s="37">
        <f t="shared" si="20"/>
        <v>1.7608213614031393E-2</v>
      </c>
    </row>
    <row r="45" spans="1:24" x14ac:dyDescent="0.25">
      <c r="A45" s="17">
        <v>41704</v>
      </c>
      <c r="B45">
        <v>39.459999000000003</v>
      </c>
      <c r="C45" s="26">
        <f t="shared" si="10"/>
        <v>-1.012683544303712E-3</v>
      </c>
      <c r="D45" s="26">
        <f t="shared" si="0"/>
        <v>-1.5965459096945314E-2</v>
      </c>
      <c r="E45" s="26">
        <f t="shared" si="1"/>
        <v>7.7257271323335379E-4</v>
      </c>
      <c r="F45" s="26">
        <f t="shared" si="2"/>
        <v>1.0293617851426132E-3</v>
      </c>
      <c r="G45" s="26">
        <f t="shared" si="3"/>
        <v>-9.7686884437691683E-3</v>
      </c>
      <c r="H45" s="26">
        <f t="shared" si="4"/>
        <v>-2.2585617860851569E-2</v>
      </c>
      <c r="I45" s="26">
        <f t="shared" si="5"/>
        <v>-1.3281274194886169E-3</v>
      </c>
      <c r="J45" s="26">
        <f t="shared" si="6"/>
        <v>1.648944236645981E-2</v>
      </c>
      <c r="K45" s="26">
        <f t="shared" si="7"/>
        <v>1.622184677598517E-2</v>
      </c>
      <c r="L45" s="26">
        <f t="shared" si="8"/>
        <v>-7.4665550978373768E-3</v>
      </c>
      <c r="O45" s="37">
        <f t="shared" si="11"/>
        <v>1.3487072379337699E-3</v>
      </c>
      <c r="P45" s="37">
        <f t="shared" si="12"/>
        <v>-1.3604068314707833E-2</v>
      </c>
      <c r="Q45" s="37">
        <f t="shared" si="13"/>
        <v>3.1339634954708358E-3</v>
      </c>
      <c r="R45" s="37">
        <f t="shared" si="14"/>
        <v>3.3907525673800951E-3</v>
      </c>
      <c r="S45" s="37">
        <f t="shared" si="15"/>
        <v>-7.4072976615316864E-3</v>
      </c>
      <c r="T45" s="37">
        <f t="shared" si="16"/>
        <v>-2.0224227078614088E-2</v>
      </c>
      <c r="U45" s="37">
        <f t="shared" si="17"/>
        <v>1.033263362748865E-3</v>
      </c>
      <c r="V45" s="37">
        <f t="shared" si="18"/>
        <v>1.8850833148697291E-2</v>
      </c>
      <c r="W45" s="37">
        <f t="shared" si="19"/>
        <v>1.8583237558222651E-2</v>
      </c>
      <c r="X45" s="37">
        <f t="shared" si="20"/>
        <v>-5.1051643155998949E-3</v>
      </c>
    </row>
    <row r="46" spans="1:24" x14ac:dyDescent="0.25">
      <c r="A46" s="17">
        <v>41705</v>
      </c>
      <c r="B46">
        <v>38.830002</v>
      </c>
      <c r="C46" s="26">
        <f t="shared" si="10"/>
        <v>-1.5965459096945314E-2</v>
      </c>
      <c r="D46" s="26">
        <f t="shared" si="0"/>
        <v>7.7257271323335379E-4</v>
      </c>
      <c r="E46" s="26">
        <f t="shared" si="1"/>
        <v>1.0293617851426132E-3</v>
      </c>
      <c r="F46" s="26">
        <f t="shared" si="2"/>
        <v>-9.7686884437691683E-3</v>
      </c>
      <c r="G46" s="26">
        <f t="shared" si="3"/>
        <v>-2.2585617860851569E-2</v>
      </c>
      <c r="H46" s="26">
        <f t="shared" si="4"/>
        <v>-1.3281274194886169E-3</v>
      </c>
      <c r="I46" s="26">
        <f t="shared" si="5"/>
        <v>1.648944236645981E-2</v>
      </c>
      <c r="J46" s="26">
        <f t="shared" si="6"/>
        <v>1.622184677598517E-2</v>
      </c>
      <c r="K46" s="26">
        <f t="shared" si="7"/>
        <v>-7.4665550978373768E-3</v>
      </c>
      <c r="L46" s="26">
        <f t="shared" si="8"/>
        <v>-4.669260821511298E-3</v>
      </c>
      <c r="O46" s="37">
        <f t="shared" si="11"/>
        <v>-1.3238410586987074E-2</v>
      </c>
      <c r="P46" s="37">
        <f t="shared" si="12"/>
        <v>3.4996212231915942E-3</v>
      </c>
      <c r="Q46" s="37">
        <f t="shared" si="13"/>
        <v>3.7564102951008534E-3</v>
      </c>
      <c r="R46" s="37">
        <f t="shared" si="14"/>
        <v>-7.0416399338109285E-3</v>
      </c>
      <c r="S46" s="37">
        <f t="shared" si="15"/>
        <v>-1.9858569350893328E-2</v>
      </c>
      <c r="T46" s="37">
        <f t="shared" si="16"/>
        <v>1.3989210904696233E-3</v>
      </c>
      <c r="U46" s="37">
        <f t="shared" si="17"/>
        <v>1.9216490876418052E-2</v>
      </c>
      <c r="V46" s="37">
        <f t="shared" si="18"/>
        <v>1.8948895285943412E-2</v>
      </c>
      <c r="W46" s="37">
        <f t="shared" si="19"/>
        <v>-4.739506587879137E-3</v>
      </c>
      <c r="X46" s="37">
        <f t="shared" si="20"/>
        <v>-1.9422123115530577E-3</v>
      </c>
    </row>
    <row r="47" spans="1:24" x14ac:dyDescent="0.25">
      <c r="A47" s="17">
        <v>41708</v>
      </c>
      <c r="B47">
        <v>38.860000999999997</v>
      </c>
      <c r="C47" s="26">
        <f t="shared" si="10"/>
        <v>7.7257271323335379E-4</v>
      </c>
      <c r="D47" s="26">
        <f t="shared" si="0"/>
        <v>1.0293617851426132E-3</v>
      </c>
      <c r="E47" s="26">
        <f t="shared" si="1"/>
        <v>-9.7686884437691683E-3</v>
      </c>
      <c r="F47" s="26">
        <f t="shared" si="2"/>
        <v>-2.2585617860851569E-2</v>
      </c>
      <c r="G47" s="26">
        <f t="shared" si="3"/>
        <v>-1.3281274194886169E-3</v>
      </c>
      <c r="H47" s="26">
        <f t="shared" si="4"/>
        <v>1.648944236645981E-2</v>
      </c>
      <c r="I47" s="26">
        <f t="shared" si="5"/>
        <v>1.622184677598517E-2</v>
      </c>
      <c r="J47" s="26">
        <f t="shared" si="6"/>
        <v>-7.4665550978373768E-3</v>
      </c>
      <c r="K47" s="26">
        <f t="shared" si="7"/>
        <v>-4.669260821511298E-3</v>
      </c>
      <c r="L47" s="26">
        <f t="shared" si="8"/>
        <v>-2.2673938563303062E-2</v>
      </c>
      <c r="O47" s="37">
        <f t="shared" si="11"/>
        <v>4.1704691698273679E-3</v>
      </c>
      <c r="P47" s="37">
        <f t="shared" si="12"/>
        <v>4.4272582417366271E-3</v>
      </c>
      <c r="Q47" s="37">
        <f t="shared" si="13"/>
        <v>-6.3707919871751539E-3</v>
      </c>
      <c r="R47" s="37">
        <f t="shared" si="14"/>
        <v>-1.9187721404257556E-2</v>
      </c>
      <c r="S47" s="37">
        <f t="shared" si="15"/>
        <v>2.0697690371053977E-3</v>
      </c>
      <c r="T47" s="37">
        <f t="shared" si="16"/>
        <v>1.9887338823053824E-2</v>
      </c>
      <c r="U47" s="37">
        <f t="shared" si="17"/>
        <v>1.9619743232579184E-2</v>
      </c>
      <c r="V47" s="37">
        <f t="shared" si="18"/>
        <v>-4.0686586412433624E-3</v>
      </c>
      <c r="W47" s="37">
        <f t="shared" si="19"/>
        <v>-1.2713643649172835E-3</v>
      </c>
      <c r="X47" s="37">
        <f t="shared" si="20"/>
        <v>-1.9276042106709048E-2</v>
      </c>
    </row>
    <row r="48" spans="1:24" x14ac:dyDescent="0.25">
      <c r="A48" s="17">
        <v>41709</v>
      </c>
      <c r="B48">
        <v>38.900002000000001</v>
      </c>
      <c r="C48" s="26">
        <f t="shared" si="10"/>
        <v>1.0293617851426132E-3</v>
      </c>
      <c r="D48" s="26">
        <f t="shared" si="0"/>
        <v>-9.7686884437691683E-3</v>
      </c>
      <c r="E48" s="26">
        <f t="shared" si="1"/>
        <v>-2.2585617860851569E-2</v>
      </c>
      <c r="F48" s="26">
        <f t="shared" si="2"/>
        <v>-1.3281274194886169E-3</v>
      </c>
      <c r="G48" s="26">
        <f t="shared" si="3"/>
        <v>1.648944236645981E-2</v>
      </c>
      <c r="H48" s="26">
        <f t="shared" si="4"/>
        <v>1.622184677598517E-2</v>
      </c>
      <c r="I48" s="26">
        <f t="shared" si="5"/>
        <v>-7.4665550978373768E-3</v>
      </c>
      <c r="J48" s="26">
        <f t="shared" si="6"/>
        <v>-4.669260821511298E-3</v>
      </c>
      <c r="K48" s="26">
        <f t="shared" si="7"/>
        <v>-2.2673938563303062E-2</v>
      </c>
      <c r="L48" s="26">
        <f t="shared" si="8"/>
        <v>1.8133333333333324E-2</v>
      </c>
      <c r="O48" s="37">
        <f t="shared" si="11"/>
        <v>2.6911821797266297E-3</v>
      </c>
      <c r="P48" s="37">
        <f t="shared" si="12"/>
        <v>-8.1068680491851522E-3</v>
      </c>
      <c r="Q48" s="37">
        <f t="shared" si="13"/>
        <v>-2.0923797466267553E-2</v>
      </c>
      <c r="R48" s="37">
        <f t="shared" si="14"/>
        <v>3.3369297509539962E-4</v>
      </c>
      <c r="S48" s="37">
        <f t="shared" si="15"/>
        <v>1.8151262761043827E-2</v>
      </c>
      <c r="T48" s="37">
        <f t="shared" si="16"/>
        <v>1.7883667170569186E-2</v>
      </c>
      <c r="U48" s="37">
        <f t="shared" si="17"/>
        <v>-5.8047347032533607E-3</v>
      </c>
      <c r="V48" s="37">
        <f t="shared" si="18"/>
        <v>-3.0074404269272814E-3</v>
      </c>
      <c r="W48" s="37">
        <f t="shared" si="19"/>
        <v>-2.1012118168719045E-2</v>
      </c>
      <c r="X48" s="37">
        <f t="shared" si="20"/>
        <v>1.979515372791734E-2</v>
      </c>
    </row>
    <row r="49" spans="1:24" x14ac:dyDescent="0.25">
      <c r="A49" s="17">
        <v>41710</v>
      </c>
      <c r="B49">
        <v>38.520000000000003</v>
      </c>
      <c r="C49" s="26">
        <f t="shared" si="10"/>
        <v>-9.7686884437691683E-3</v>
      </c>
      <c r="D49" s="26">
        <f t="shared" si="0"/>
        <v>-2.2585617860851569E-2</v>
      </c>
      <c r="E49" s="26">
        <f t="shared" si="1"/>
        <v>-1.3281274194886169E-3</v>
      </c>
      <c r="F49" s="26">
        <f t="shared" si="2"/>
        <v>1.648944236645981E-2</v>
      </c>
      <c r="G49" s="26">
        <f t="shared" si="3"/>
        <v>1.622184677598517E-2</v>
      </c>
      <c r="H49" s="26">
        <f t="shared" si="4"/>
        <v>-7.4665550978373768E-3</v>
      </c>
      <c r="I49" s="26">
        <f t="shared" si="5"/>
        <v>-4.669260821511298E-3</v>
      </c>
      <c r="J49" s="26">
        <f t="shared" si="6"/>
        <v>-2.2673938563303062E-2</v>
      </c>
      <c r="K49" s="26">
        <f t="shared" si="7"/>
        <v>1.8133333333333324E-2</v>
      </c>
      <c r="L49" s="26">
        <f t="shared" si="8"/>
        <v>5.7622315348350162E-3</v>
      </c>
      <c r="O49" s="37">
        <f t="shared" si="11"/>
        <v>-8.5801550241543911E-3</v>
      </c>
      <c r="P49" s="37">
        <f t="shared" si="12"/>
        <v>-2.1397084441236794E-2</v>
      </c>
      <c r="Q49" s="37">
        <f t="shared" si="13"/>
        <v>-1.3959399987383968E-4</v>
      </c>
      <c r="R49" s="37">
        <f t="shared" si="14"/>
        <v>1.7677975786074586E-2</v>
      </c>
      <c r="S49" s="37">
        <f t="shared" si="15"/>
        <v>1.7410380195599949E-2</v>
      </c>
      <c r="T49" s="37">
        <f t="shared" si="16"/>
        <v>-6.2780216782225996E-3</v>
      </c>
      <c r="U49" s="37">
        <f t="shared" si="17"/>
        <v>-3.4807274018965207E-3</v>
      </c>
      <c r="V49" s="37">
        <f t="shared" si="18"/>
        <v>-2.1485405143688283E-2</v>
      </c>
      <c r="W49" s="37">
        <f t="shared" si="19"/>
        <v>1.93218667529481E-2</v>
      </c>
      <c r="X49" s="37">
        <f t="shared" si="20"/>
        <v>6.9507649544497934E-3</v>
      </c>
    </row>
    <row r="50" spans="1:24" x14ac:dyDescent="0.25">
      <c r="A50" s="17">
        <v>41711</v>
      </c>
      <c r="B50">
        <v>37.650002000000001</v>
      </c>
      <c r="C50" s="26">
        <f t="shared" si="10"/>
        <v>-2.2585617860851569E-2</v>
      </c>
      <c r="D50" s="26">
        <f t="shared" si="0"/>
        <v>-1.3281274194886169E-3</v>
      </c>
      <c r="E50" s="26">
        <f t="shared" si="1"/>
        <v>1.648944236645981E-2</v>
      </c>
      <c r="F50" s="26">
        <f t="shared" si="2"/>
        <v>1.622184677598517E-2</v>
      </c>
      <c r="G50" s="26">
        <f t="shared" si="3"/>
        <v>-7.4665550978373768E-3</v>
      </c>
      <c r="H50" s="26">
        <f t="shared" si="4"/>
        <v>-4.669260821511298E-3</v>
      </c>
      <c r="I50" s="26">
        <f t="shared" si="5"/>
        <v>-2.2673938563303062E-2</v>
      </c>
      <c r="J50" s="26">
        <f t="shared" si="6"/>
        <v>1.8133333333333324E-2</v>
      </c>
      <c r="K50" s="26">
        <f t="shared" si="7"/>
        <v>5.7622315348350162E-3</v>
      </c>
      <c r="L50" s="26">
        <f t="shared" si="8"/>
        <v>1.7708332411024347E-2</v>
      </c>
      <c r="O50" s="37">
        <f t="shared" si="11"/>
        <v>-2.4144786526716144E-2</v>
      </c>
      <c r="P50" s="37">
        <f t="shared" si="12"/>
        <v>-2.8872960853531917E-3</v>
      </c>
      <c r="Q50" s="37">
        <f t="shared" si="13"/>
        <v>1.4930273700595235E-2</v>
      </c>
      <c r="R50" s="37">
        <f t="shared" si="14"/>
        <v>1.4662678110120595E-2</v>
      </c>
      <c r="S50" s="37">
        <f t="shared" si="15"/>
        <v>-9.0257237637019518E-3</v>
      </c>
      <c r="T50" s="37">
        <f t="shared" si="16"/>
        <v>-6.2284294873758729E-3</v>
      </c>
      <c r="U50" s="37">
        <f t="shared" si="17"/>
        <v>-2.4233107229167637E-2</v>
      </c>
      <c r="V50" s="37">
        <f t="shared" si="18"/>
        <v>1.6574164667468749E-2</v>
      </c>
      <c r="W50" s="37">
        <f t="shared" si="19"/>
        <v>4.2030628689704412E-3</v>
      </c>
      <c r="X50" s="37">
        <f t="shared" si="20"/>
        <v>1.6149163745159772E-2</v>
      </c>
    </row>
    <row r="51" spans="1:24" x14ac:dyDescent="0.25">
      <c r="A51" s="17">
        <v>41712</v>
      </c>
      <c r="B51">
        <v>37.599997999999999</v>
      </c>
      <c r="C51" s="26">
        <f t="shared" si="10"/>
        <v>-1.3281274194886169E-3</v>
      </c>
      <c r="D51" s="26">
        <f t="shared" si="0"/>
        <v>1.648944236645981E-2</v>
      </c>
      <c r="E51" s="26">
        <f t="shared" si="1"/>
        <v>1.622184677598517E-2</v>
      </c>
      <c r="F51" s="26">
        <f t="shared" si="2"/>
        <v>-7.4665550978373768E-3</v>
      </c>
      <c r="G51" s="26">
        <f t="shared" si="3"/>
        <v>-4.669260821511298E-3</v>
      </c>
      <c r="H51" s="26">
        <f t="shared" si="4"/>
        <v>-2.2673938563303062E-2</v>
      </c>
      <c r="I51" s="26">
        <f t="shared" si="5"/>
        <v>1.8133333333333324E-2</v>
      </c>
      <c r="J51" s="26">
        <f t="shared" si="6"/>
        <v>5.7622315348350162E-3</v>
      </c>
      <c r="K51" s="26">
        <f t="shared" si="7"/>
        <v>1.7708332411024347E-2</v>
      </c>
      <c r="L51" s="26">
        <f t="shared" si="8"/>
        <v>4.0941656041879578E-3</v>
      </c>
      <c r="O51" s="37">
        <f t="shared" si="11"/>
        <v>-5.5552744318571445E-3</v>
      </c>
      <c r="P51" s="37">
        <f t="shared" si="12"/>
        <v>1.2262295354091284E-2</v>
      </c>
      <c r="Q51" s="37">
        <f t="shared" si="13"/>
        <v>1.1994699763616643E-2</v>
      </c>
      <c r="R51" s="37">
        <f t="shared" si="14"/>
        <v>-1.1693702110205904E-2</v>
      </c>
      <c r="S51" s="37">
        <f t="shared" si="15"/>
        <v>-8.8964078338798248E-3</v>
      </c>
      <c r="T51" s="37">
        <f t="shared" si="16"/>
        <v>-2.6901085575671588E-2</v>
      </c>
      <c r="U51" s="37">
        <f t="shared" si="17"/>
        <v>1.3906186320964797E-2</v>
      </c>
      <c r="V51" s="37">
        <f t="shared" si="18"/>
        <v>1.5350845224664884E-3</v>
      </c>
      <c r="W51" s="37">
        <f t="shared" si="19"/>
        <v>1.348118539865582E-2</v>
      </c>
      <c r="X51" s="37">
        <f t="shared" si="20"/>
        <v>-1.3298140818056997E-4</v>
      </c>
    </row>
    <row r="52" spans="1:24" x14ac:dyDescent="0.25">
      <c r="A52" s="17">
        <v>41715</v>
      </c>
      <c r="B52">
        <v>38.220001000000003</v>
      </c>
      <c r="C52" s="26">
        <f t="shared" si="10"/>
        <v>1.648944236645981E-2</v>
      </c>
      <c r="D52" s="26">
        <f t="shared" si="0"/>
        <v>1.622184677598517E-2</v>
      </c>
      <c r="E52" s="26">
        <f t="shared" si="1"/>
        <v>-7.4665550978373768E-3</v>
      </c>
      <c r="F52" s="26">
        <f t="shared" si="2"/>
        <v>-4.669260821511298E-3</v>
      </c>
      <c r="G52" s="26">
        <f t="shared" si="3"/>
        <v>-2.2673938563303062E-2</v>
      </c>
      <c r="H52" s="26">
        <f t="shared" si="4"/>
        <v>1.8133333333333324E-2</v>
      </c>
      <c r="I52" s="26">
        <f t="shared" si="5"/>
        <v>5.7622315348350162E-3</v>
      </c>
      <c r="J52" s="26">
        <f t="shared" si="6"/>
        <v>1.7708332411024347E-2</v>
      </c>
      <c r="K52" s="26">
        <f t="shared" si="7"/>
        <v>4.0941656041879578E-3</v>
      </c>
      <c r="L52" s="26">
        <f t="shared" si="8"/>
        <v>8.4097345356914967E-3</v>
      </c>
      <c r="O52" s="37">
        <f t="shared" si="11"/>
        <v>1.1288509158573273E-2</v>
      </c>
      <c r="P52" s="37">
        <f t="shared" si="12"/>
        <v>1.1020913568098633E-2</v>
      </c>
      <c r="Q52" s="37">
        <f t="shared" si="13"/>
        <v>-1.2667488305723914E-2</v>
      </c>
      <c r="R52" s="37">
        <f t="shared" si="14"/>
        <v>-9.8701940293978354E-3</v>
      </c>
      <c r="S52" s="37">
        <f t="shared" si="15"/>
        <v>-2.7874871771189601E-2</v>
      </c>
      <c r="T52" s="37">
        <f t="shared" si="16"/>
        <v>1.2932400125446787E-2</v>
      </c>
      <c r="U52" s="37">
        <f t="shared" si="17"/>
        <v>5.6129832694847871E-4</v>
      </c>
      <c r="V52" s="37">
        <f t="shared" si="18"/>
        <v>1.2507399203137809E-2</v>
      </c>
      <c r="W52" s="37">
        <f t="shared" si="19"/>
        <v>-1.1067676036985797E-3</v>
      </c>
      <c r="X52" s="37">
        <f t="shared" si="20"/>
        <v>3.2088013278049592E-3</v>
      </c>
    </row>
    <row r="53" spans="1:24" x14ac:dyDescent="0.25">
      <c r="A53" s="17">
        <v>41716</v>
      </c>
      <c r="B53">
        <v>38.840000000000003</v>
      </c>
      <c r="C53" s="26">
        <f t="shared" si="10"/>
        <v>1.622184677598517E-2</v>
      </c>
      <c r="D53" s="26">
        <f t="shared" si="0"/>
        <v>-7.4665550978373768E-3</v>
      </c>
      <c r="E53" s="26">
        <f t="shared" si="1"/>
        <v>-4.669260821511298E-3</v>
      </c>
      <c r="F53" s="26">
        <f t="shared" si="2"/>
        <v>-2.2673938563303062E-2</v>
      </c>
      <c r="G53" s="26">
        <f t="shared" si="3"/>
        <v>1.8133333333333324E-2</v>
      </c>
      <c r="H53" s="26">
        <f t="shared" si="4"/>
        <v>5.7622315348350162E-3</v>
      </c>
      <c r="I53" s="26">
        <f t="shared" si="5"/>
        <v>1.7708332411024347E-2</v>
      </c>
      <c r="J53" s="26">
        <f t="shared" si="6"/>
        <v>4.0941656041879578E-3</v>
      </c>
      <c r="K53" s="26">
        <f t="shared" si="7"/>
        <v>8.4097345356914967E-3</v>
      </c>
      <c r="L53" s="26">
        <f t="shared" si="8"/>
        <v>3.3864038412939002E-2</v>
      </c>
      <c r="O53" s="37">
        <f t="shared" si="11"/>
        <v>9.2834539634507121E-3</v>
      </c>
      <c r="P53" s="37">
        <f t="shared" si="12"/>
        <v>-1.4404947910371835E-2</v>
      </c>
      <c r="Q53" s="37">
        <f t="shared" si="13"/>
        <v>-1.1607653634045756E-2</v>
      </c>
      <c r="R53" s="37">
        <f t="shared" si="14"/>
        <v>-2.961233137583752E-2</v>
      </c>
      <c r="S53" s="37">
        <f t="shared" si="15"/>
        <v>1.1194940520798866E-2</v>
      </c>
      <c r="T53" s="37">
        <f t="shared" si="16"/>
        <v>-1.1761612776994418E-3</v>
      </c>
      <c r="U53" s="37">
        <f t="shared" si="17"/>
        <v>1.0769939598489889E-2</v>
      </c>
      <c r="V53" s="37">
        <f t="shared" si="18"/>
        <v>-2.8442272083465002E-3</v>
      </c>
      <c r="W53" s="37">
        <f t="shared" si="19"/>
        <v>1.4713417231570387E-3</v>
      </c>
      <c r="X53" s="37">
        <f t="shared" si="20"/>
        <v>2.6925645600404544E-2</v>
      </c>
    </row>
    <row r="54" spans="1:24" x14ac:dyDescent="0.25">
      <c r="A54" s="17">
        <v>41717</v>
      </c>
      <c r="B54">
        <v>38.549999</v>
      </c>
      <c r="C54" s="26">
        <f t="shared" si="10"/>
        <v>-7.4665550978373768E-3</v>
      </c>
      <c r="D54" s="26">
        <f t="shared" si="0"/>
        <v>-4.669260821511298E-3</v>
      </c>
      <c r="E54" s="26">
        <f t="shared" si="1"/>
        <v>-2.2673938563303062E-2</v>
      </c>
      <c r="F54" s="26">
        <f t="shared" si="2"/>
        <v>1.8133333333333324E-2</v>
      </c>
      <c r="G54" s="26">
        <f t="shared" si="3"/>
        <v>5.7622315348350162E-3</v>
      </c>
      <c r="H54" s="26">
        <f t="shared" si="4"/>
        <v>1.7708332411024347E-2</v>
      </c>
      <c r="I54" s="26">
        <f t="shared" si="5"/>
        <v>4.0941656041879578E-3</v>
      </c>
      <c r="J54" s="26">
        <f t="shared" si="6"/>
        <v>8.4097345356914967E-3</v>
      </c>
      <c r="K54" s="26">
        <f t="shared" si="7"/>
        <v>3.3864038412939002E-2</v>
      </c>
      <c r="L54" s="26">
        <f t="shared" si="8"/>
        <v>1.4177511610853103E-2</v>
      </c>
      <c r="O54" s="37">
        <f t="shared" si="11"/>
        <v>-1.4200514393858627E-2</v>
      </c>
      <c r="P54" s="37">
        <f t="shared" si="12"/>
        <v>-1.1403220117532548E-2</v>
      </c>
      <c r="Q54" s="37">
        <f t="shared" si="13"/>
        <v>-2.9407897859324312E-2</v>
      </c>
      <c r="R54" s="37">
        <f t="shared" si="14"/>
        <v>1.1399374037312074E-2</v>
      </c>
      <c r="S54" s="37">
        <f t="shared" si="15"/>
        <v>-9.7172776118623506E-4</v>
      </c>
      <c r="T54" s="37">
        <f t="shared" si="16"/>
        <v>1.0974373115003096E-2</v>
      </c>
      <c r="U54" s="37">
        <f t="shared" si="17"/>
        <v>-2.6397936918332934E-3</v>
      </c>
      <c r="V54" s="37">
        <f t="shared" si="18"/>
        <v>1.6757752396702455E-3</v>
      </c>
      <c r="W54" s="37">
        <f t="shared" si="19"/>
        <v>2.7130079116917751E-2</v>
      </c>
      <c r="X54" s="37">
        <f t="shared" si="20"/>
        <v>7.4435523148318515E-3</v>
      </c>
    </row>
    <row r="55" spans="1:24" x14ac:dyDescent="0.25">
      <c r="A55" s="17">
        <v>41718</v>
      </c>
      <c r="B55">
        <v>38.369999</v>
      </c>
      <c r="C55" s="26">
        <f t="shared" si="10"/>
        <v>-4.669260821511298E-3</v>
      </c>
      <c r="D55" s="26">
        <f t="shared" si="0"/>
        <v>-2.2673938563303062E-2</v>
      </c>
      <c r="E55" s="26">
        <f t="shared" si="1"/>
        <v>1.8133333333333324E-2</v>
      </c>
      <c r="F55" s="26">
        <f t="shared" si="2"/>
        <v>5.7622315348350162E-3</v>
      </c>
      <c r="G55" s="26">
        <f t="shared" si="3"/>
        <v>1.7708332411024347E-2</v>
      </c>
      <c r="H55" s="26">
        <f t="shared" si="4"/>
        <v>4.0941656041879578E-3</v>
      </c>
      <c r="I55" s="26">
        <f t="shared" si="5"/>
        <v>8.4097345356914967E-3</v>
      </c>
      <c r="J55" s="26">
        <f t="shared" si="6"/>
        <v>3.3864038412939002E-2</v>
      </c>
      <c r="K55" s="26">
        <f t="shared" si="7"/>
        <v>1.4177511610853103E-2</v>
      </c>
      <c r="L55" s="26">
        <f t="shared" si="8"/>
        <v>-8.6768132717852595E-3</v>
      </c>
      <c r="O55" s="37">
        <f t="shared" si="11"/>
        <v>-1.1282194300137761E-2</v>
      </c>
      <c r="P55" s="37">
        <f t="shared" si="12"/>
        <v>-2.9286872041929524E-2</v>
      </c>
      <c r="Q55" s="37">
        <f t="shared" si="13"/>
        <v>1.1520399854706861E-2</v>
      </c>
      <c r="R55" s="37">
        <f t="shared" si="14"/>
        <v>-8.5070194379144575E-4</v>
      </c>
      <c r="S55" s="37">
        <f t="shared" si="15"/>
        <v>1.1095398932397884E-2</v>
      </c>
      <c r="T55" s="37">
        <f t="shared" si="16"/>
        <v>-2.5187678744385041E-3</v>
      </c>
      <c r="U55" s="37">
        <f t="shared" si="17"/>
        <v>1.7968010570650348E-3</v>
      </c>
      <c r="V55" s="37">
        <f t="shared" si="18"/>
        <v>2.7251104934312539E-2</v>
      </c>
      <c r="W55" s="37">
        <f t="shared" si="19"/>
        <v>7.5645781322266408E-3</v>
      </c>
      <c r="X55" s="37">
        <f t="shared" si="20"/>
        <v>-1.5289746750411722E-2</v>
      </c>
    </row>
    <row r="56" spans="1:24" x14ac:dyDescent="0.25">
      <c r="A56" s="17">
        <v>41719</v>
      </c>
      <c r="B56">
        <v>37.5</v>
      </c>
      <c r="C56" s="26">
        <f t="shared" si="10"/>
        <v>-2.2673938563303062E-2</v>
      </c>
      <c r="D56" s="26">
        <f t="shared" si="0"/>
        <v>1.8133333333333324E-2</v>
      </c>
      <c r="E56" s="26">
        <f t="shared" si="1"/>
        <v>5.7622315348350162E-3</v>
      </c>
      <c r="F56" s="26">
        <f t="shared" si="2"/>
        <v>1.7708332411024347E-2</v>
      </c>
      <c r="G56" s="26">
        <f t="shared" si="3"/>
        <v>4.0941656041879578E-3</v>
      </c>
      <c r="H56" s="26">
        <f t="shared" si="4"/>
        <v>8.4097345356914967E-3</v>
      </c>
      <c r="I56" s="26">
        <f t="shared" si="5"/>
        <v>3.3864038412939002E-2</v>
      </c>
      <c r="J56" s="26">
        <f t="shared" si="6"/>
        <v>1.4177511610853103E-2</v>
      </c>
      <c r="K56" s="26">
        <f t="shared" si="7"/>
        <v>-8.6768132717852595E-3</v>
      </c>
      <c r="L56" s="26">
        <f t="shared" si="8"/>
        <v>-1.8478044773205818E-2</v>
      </c>
      <c r="O56" s="37">
        <f t="shared" si="11"/>
        <v>-2.7905993646760073E-2</v>
      </c>
      <c r="P56" s="37">
        <f t="shared" si="12"/>
        <v>1.2901278249876313E-2</v>
      </c>
      <c r="Q56" s="37">
        <f t="shared" si="13"/>
        <v>5.3017645137800468E-4</v>
      </c>
      <c r="R56" s="37">
        <f t="shared" si="14"/>
        <v>1.2476277327567335E-2</v>
      </c>
      <c r="S56" s="37">
        <f t="shared" si="15"/>
        <v>-1.1378894792690537E-3</v>
      </c>
      <c r="T56" s="37">
        <f t="shared" si="16"/>
        <v>3.1776794522344852E-3</v>
      </c>
      <c r="U56" s="37">
        <f t="shared" si="17"/>
        <v>2.863198332948199E-2</v>
      </c>
      <c r="V56" s="37">
        <f t="shared" si="18"/>
        <v>8.9454565273960913E-3</v>
      </c>
      <c r="W56" s="37">
        <f t="shared" si="19"/>
        <v>-1.3908868355242271E-2</v>
      </c>
      <c r="X56" s="37">
        <f t="shared" si="20"/>
        <v>-2.3710099856662829E-2</v>
      </c>
    </row>
    <row r="57" spans="1:24" x14ac:dyDescent="0.25">
      <c r="A57" s="17">
        <v>41722</v>
      </c>
      <c r="B57">
        <v>38.18</v>
      </c>
      <c r="C57" s="26">
        <f t="shared" si="10"/>
        <v>1.8133333333333324E-2</v>
      </c>
      <c r="D57" s="26">
        <f t="shared" si="0"/>
        <v>5.7622315348350162E-3</v>
      </c>
      <c r="E57" s="26">
        <f t="shared" si="1"/>
        <v>1.7708332411024347E-2</v>
      </c>
      <c r="F57" s="26">
        <f t="shared" si="2"/>
        <v>4.0941656041879578E-3</v>
      </c>
      <c r="G57" s="26">
        <f t="shared" si="3"/>
        <v>8.4097345356914967E-3</v>
      </c>
      <c r="H57" s="26">
        <f t="shared" si="4"/>
        <v>3.3864038412939002E-2</v>
      </c>
      <c r="I57" s="26">
        <f t="shared" si="5"/>
        <v>1.4177511610853103E-2</v>
      </c>
      <c r="J57" s="26">
        <f t="shared" si="6"/>
        <v>-8.6768132717852595E-3</v>
      </c>
      <c r="K57" s="26">
        <f t="shared" si="7"/>
        <v>-1.8478044773205818E-2</v>
      </c>
      <c r="L57" s="26">
        <f t="shared" si="8"/>
        <v>-9.6606145568644448E-3</v>
      </c>
      <c r="O57" s="37">
        <f t="shared" si="11"/>
        <v>1.1599945849232452E-2</v>
      </c>
      <c r="P57" s="37">
        <f t="shared" si="12"/>
        <v>-7.7115594926585596E-4</v>
      </c>
      <c r="Q57" s="37">
        <f t="shared" si="13"/>
        <v>1.1174944926923475E-2</v>
      </c>
      <c r="R57" s="37">
        <f t="shared" si="14"/>
        <v>-2.4392218799129143E-3</v>
      </c>
      <c r="S57" s="37">
        <f t="shared" si="15"/>
        <v>1.8763470515906246E-3</v>
      </c>
      <c r="T57" s="37">
        <f t="shared" si="16"/>
        <v>2.7330650928838129E-2</v>
      </c>
      <c r="U57" s="37">
        <f t="shared" si="17"/>
        <v>7.6441241267522306E-3</v>
      </c>
      <c r="V57" s="37">
        <f t="shared" si="18"/>
        <v>-1.5210200755886132E-2</v>
      </c>
      <c r="W57" s="37">
        <f t="shared" si="19"/>
        <v>-2.501143225730669E-2</v>
      </c>
      <c r="X57" s="37">
        <f t="shared" si="20"/>
        <v>-1.6194002040965317E-2</v>
      </c>
    </row>
    <row r="58" spans="1:24" x14ac:dyDescent="0.25">
      <c r="A58" s="17">
        <v>41723</v>
      </c>
      <c r="B58">
        <v>38.400002000000001</v>
      </c>
      <c r="C58" s="26">
        <f t="shared" si="10"/>
        <v>5.7622315348350162E-3</v>
      </c>
      <c r="D58" s="26">
        <f t="shared" si="0"/>
        <v>1.7708332411024347E-2</v>
      </c>
      <c r="E58" s="26">
        <f t="shared" si="1"/>
        <v>4.0941656041879578E-3</v>
      </c>
      <c r="F58" s="26">
        <f t="shared" si="2"/>
        <v>8.4097345356914967E-3</v>
      </c>
      <c r="G58" s="26">
        <f t="shared" si="3"/>
        <v>3.3864038412939002E-2</v>
      </c>
      <c r="H58" s="26">
        <f t="shared" si="4"/>
        <v>1.4177511610853103E-2</v>
      </c>
      <c r="I58" s="26">
        <f t="shared" si="5"/>
        <v>-8.6768132717852595E-3</v>
      </c>
      <c r="J58" s="26">
        <f t="shared" si="6"/>
        <v>-1.8478044773205818E-2</v>
      </c>
      <c r="K58" s="26">
        <f t="shared" si="7"/>
        <v>-9.6606145568644448E-3</v>
      </c>
      <c r="L58" s="26">
        <f t="shared" si="8"/>
        <v>-1.2756353176588131E-2</v>
      </c>
      <c r="O58" s="37">
        <f t="shared" si="11"/>
        <v>2.317812701726288E-3</v>
      </c>
      <c r="P58" s="37">
        <f t="shared" si="12"/>
        <v>1.4263913577915618E-2</v>
      </c>
      <c r="Q58" s="37">
        <f t="shared" si="13"/>
        <v>6.4974677107922964E-4</v>
      </c>
      <c r="R58" s="37">
        <f t="shared" si="14"/>
        <v>4.9653157025827685E-3</v>
      </c>
      <c r="S58" s="37">
        <f t="shared" si="15"/>
        <v>3.0419619579830273E-2</v>
      </c>
      <c r="T58" s="37">
        <f t="shared" si="16"/>
        <v>1.0733092777744375E-2</v>
      </c>
      <c r="U58" s="37">
        <f t="shared" si="17"/>
        <v>-1.2121232104893988E-2</v>
      </c>
      <c r="V58" s="37">
        <f t="shared" si="18"/>
        <v>-2.1922463606314547E-2</v>
      </c>
      <c r="W58" s="37">
        <f t="shared" si="19"/>
        <v>-1.3105033389973174E-2</v>
      </c>
      <c r="X58" s="37">
        <f t="shared" si="20"/>
        <v>-1.620077200969686E-2</v>
      </c>
    </row>
    <row r="59" spans="1:24" x14ac:dyDescent="0.25">
      <c r="A59" s="17">
        <v>41724</v>
      </c>
      <c r="B59">
        <v>39.080002</v>
      </c>
      <c r="C59" s="26">
        <f t="shared" si="10"/>
        <v>1.7708332411024347E-2</v>
      </c>
      <c r="D59" s="26">
        <f t="shared" si="0"/>
        <v>4.0941656041879578E-3</v>
      </c>
      <c r="E59" s="26">
        <f t="shared" si="1"/>
        <v>8.4097345356914967E-3</v>
      </c>
      <c r="F59" s="26">
        <f t="shared" si="2"/>
        <v>3.3864038412939002E-2</v>
      </c>
      <c r="G59" s="26">
        <f t="shared" si="3"/>
        <v>1.4177511610853103E-2</v>
      </c>
      <c r="H59" s="26">
        <f t="shared" si="4"/>
        <v>-8.6768132717852595E-3</v>
      </c>
      <c r="I59" s="26">
        <f t="shared" si="5"/>
        <v>-1.8478044773205818E-2</v>
      </c>
      <c r="J59" s="26">
        <f t="shared" si="6"/>
        <v>-9.6606145568644448E-3</v>
      </c>
      <c r="K59" s="26">
        <f t="shared" si="7"/>
        <v>-1.2756353176588131E-2</v>
      </c>
      <c r="L59" s="26">
        <f t="shared" si="8"/>
        <v>1.9508512300265547E-2</v>
      </c>
      <c r="O59" s="37">
        <f t="shared" si="11"/>
        <v>1.2889285501372565E-2</v>
      </c>
      <c r="P59" s="37">
        <f t="shared" si="12"/>
        <v>-7.2488130546382364E-4</v>
      </c>
      <c r="Q59" s="37">
        <f t="shared" si="13"/>
        <v>3.5906876260397153E-3</v>
      </c>
      <c r="R59" s="37">
        <f t="shared" si="14"/>
        <v>2.904499150328722E-2</v>
      </c>
      <c r="S59" s="37">
        <f t="shared" si="15"/>
        <v>9.3584647012013213E-3</v>
      </c>
      <c r="T59" s="37">
        <f t="shared" si="16"/>
        <v>-1.3495860181437041E-2</v>
      </c>
      <c r="U59" s="37">
        <f t="shared" si="17"/>
        <v>-2.3297091682857599E-2</v>
      </c>
      <c r="V59" s="37">
        <f t="shared" si="18"/>
        <v>-1.4479661466516226E-2</v>
      </c>
      <c r="W59" s="37">
        <f t="shared" si="19"/>
        <v>-1.7575400086239912E-2</v>
      </c>
      <c r="X59" s="37">
        <f t="shared" si="20"/>
        <v>1.4689465390613766E-2</v>
      </c>
    </row>
    <row r="60" spans="1:24" x14ac:dyDescent="0.25">
      <c r="A60" s="17">
        <v>41725</v>
      </c>
      <c r="B60">
        <v>39.240001999999997</v>
      </c>
      <c r="C60" s="26">
        <f t="shared" si="10"/>
        <v>4.0941656041879578E-3</v>
      </c>
      <c r="D60" s="26">
        <f t="shared" si="0"/>
        <v>8.4097345356914967E-3</v>
      </c>
      <c r="E60" s="26">
        <f t="shared" si="1"/>
        <v>3.3864038412939002E-2</v>
      </c>
      <c r="F60" s="26">
        <f t="shared" si="2"/>
        <v>1.4177511610853103E-2</v>
      </c>
      <c r="G60" s="26">
        <f t="shared" si="3"/>
        <v>-8.6768132717852595E-3</v>
      </c>
      <c r="H60" s="26">
        <f t="shared" si="4"/>
        <v>-1.8478044773205818E-2</v>
      </c>
      <c r="I60" s="26">
        <f t="shared" si="5"/>
        <v>-9.6606145568644448E-3</v>
      </c>
      <c r="J60" s="26">
        <f t="shared" si="6"/>
        <v>-1.2756353176588131E-2</v>
      </c>
      <c r="K60" s="26">
        <f t="shared" si="7"/>
        <v>1.9508512300265547E-2</v>
      </c>
      <c r="L60" s="26">
        <f t="shared" si="8"/>
        <v>1.5904546923233332E-2</v>
      </c>
      <c r="O60" s="37">
        <f t="shared" si="11"/>
        <v>-5.4450275668472062E-4</v>
      </c>
      <c r="P60" s="37">
        <f t="shared" si="12"/>
        <v>3.7710661748188183E-3</v>
      </c>
      <c r="Q60" s="37">
        <f t="shared" si="13"/>
        <v>2.9225370052066324E-2</v>
      </c>
      <c r="R60" s="37">
        <f t="shared" si="14"/>
        <v>9.5388432499804235E-3</v>
      </c>
      <c r="S60" s="37">
        <f t="shared" si="15"/>
        <v>-1.3315481632657937E-2</v>
      </c>
      <c r="T60" s="37">
        <f t="shared" si="16"/>
        <v>-2.3116713134078495E-2</v>
      </c>
      <c r="U60" s="37">
        <f t="shared" si="17"/>
        <v>-1.4299282917737122E-2</v>
      </c>
      <c r="V60" s="37">
        <f t="shared" si="18"/>
        <v>-1.7395021537460809E-2</v>
      </c>
      <c r="W60" s="37">
        <f t="shared" si="19"/>
        <v>1.486984393939287E-2</v>
      </c>
      <c r="X60" s="37">
        <f t="shared" si="20"/>
        <v>1.1265878562360655E-2</v>
      </c>
    </row>
    <row r="61" spans="1:24" x14ac:dyDescent="0.25">
      <c r="A61" s="17">
        <v>41726</v>
      </c>
      <c r="B61">
        <v>39.57</v>
      </c>
      <c r="C61" s="26">
        <f t="shared" si="10"/>
        <v>8.4097345356914967E-3</v>
      </c>
      <c r="D61" s="26">
        <f t="shared" si="0"/>
        <v>3.3864038412939002E-2</v>
      </c>
      <c r="E61" s="26">
        <f t="shared" si="1"/>
        <v>1.4177511610853103E-2</v>
      </c>
      <c r="F61" s="26">
        <f t="shared" si="2"/>
        <v>-8.6768132717852595E-3</v>
      </c>
      <c r="G61" s="26">
        <f t="shared" si="3"/>
        <v>-1.8478044773205818E-2</v>
      </c>
      <c r="H61" s="26">
        <f t="shared" si="4"/>
        <v>-9.6606145568644448E-3</v>
      </c>
      <c r="I61" s="26">
        <f t="shared" si="5"/>
        <v>-1.2756353176588131E-2</v>
      </c>
      <c r="J61" s="26">
        <f t="shared" si="6"/>
        <v>1.9508512300265547E-2</v>
      </c>
      <c r="K61" s="26">
        <f t="shared" si="7"/>
        <v>1.5904546923233332E-2</v>
      </c>
      <c r="L61" s="26">
        <f t="shared" si="8"/>
        <v>-2.6663404435826786E-2</v>
      </c>
      <c r="O61" s="37">
        <f t="shared" si="11"/>
        <v>6.8468231788202929E-3</v>
      </c>
      <c r="P61" s="37">
        <f t="shared" si="12"/>
        <v>3.2301127056067795E-2</v>
      </c>
      <c r="Q61" s="37">
        <f t="shared" si="13"/>
        <v>1.26146002539819E-2</v>
      </c>
      <c r="R61" s="37">
        <f t="shared" si="14"/>
        <v>-1.0239724628656462E-2</v>
      </c>
      <c r="S61" s="37">
        <f t="shared" si="15"/>
        <v>-2.0040956130077021E-2</v>
      </c>
      <c r="T61" s="37">
        <f t="shared" si="16"/>
        <v>-1.1223525913735648E-2</v>
      </c>
      <c r="U61" s="37">
        <f t="shared" si="17"/>
        <v>-1.4319264533459334E-2</v>
      </c>
      <c r="V61" s="37">
        <f t="shared" si="18"/>
        <v>1.7945600943394344E-2</v>
      </c>
      <c r="W61" s="37">
        <f t="shared" si="19"/>
        <v>1.4341635566362129E-2</v>
      </c>
      <c r="X61" s="37">
        <f t="shared" si="20"/>
        <v>-2.8226315792697989E-2</v>
      </c>
    </row>
    <row r="62" spans="1:24" x14ac:dyDescent="0.25">
      <c r="A62" s="17">
        <v>41729</v>
      </c>
      <c r="B62">
        <v>40.909999999999997</v>
      </c>
      <c r="C62" s="26">
        <f t="shared" si="10"/>
        <v>3.3864038412939002E-2</v>
      </c>
      <c r="D62" s="26">
        <f t="shared" si="0"/>
        <v>1.4177511610853103E-2</v>
      </c>
      <c r="E62" s="26">
        <f t="shared" si="1"/>
        <v>-8.6768132717852595E-3</v>
      </c>
      <c r="F62" s="26">
        <f t="shared" si="2"/>
        <v>-1.8478044773205818E-2</v>
      </c>
      <c r="G62" s="26">
        <f t="shared" si="3"/>
        <v>-9.6606145568644448E-3</v>
      </c>
      <c r="H62" s="26">
        <f t="shared" si="4"/>
        <v>-1.2756353176588131E-2</v>
      </c>
      <c r="I62" s="26">
        <f t="shared" si="5"/>
        <v>1.9508512300265547E-2</v>
      </c>
      <c r="J62" s="26">
        <f t="shared" si="6"/>
        <v>1.5904546923233332E-2</v>
      </c>
      <c r="K62" s="26">
        <f t="shared" si="7"/>
        <v>-2.6663404435826786E-2</v>
      </c>
      <c r="L62" s="26">
        <f t="shared" si="8"/>
        <v>-2.0356898206662519E-2</v>
      </c>
      <c r="O62" s="37">
        <f t="shared" si="11"/>
        <v>3.5177790330303202E-2</v>
      </c>
      <c r="P62" s="37">
        <f t="shared" si="12"/>
        <v>1.54912635282173E-2</v>
      </c>
      <c r="Q62" s="37">
        <f t="shared" si="13"/>
        <v>-7.3630613544210617E-3</v>
      </c>
      <c r="R62" s="37">
        <f t="shared" si="14"/>
        <v>-1.7164292855841621E-2</v>
      </c>
      <c r="S62" s="37">
        <f t="shared" si="15"/>
        <v>-8.3468626395002479E-3</v>
      </c>
      <c r="T62" s="37">
        <f t="shared" si="16"/>
        <v>-1.1442601259223934E-2</v>
      </c>
      <c r="U62" s="37">
        <f t="shared" si="17"/>
        <v>2.0822264217629744E-2</v>
      </c>
      <c r="V62" s="37">
        <f t="shared" si="18"/>
        <v>1.7218298840597529E-2</v>
      </c>
      <c r="W62" s="37">
        <f t="shared" si="19"/>
        <v>-2.5349652518462589E-2</v>
      </c>
      <c r="X62" s="37">
        <f t="shared" si="20"/>
        <v>-1.9043146289298322E-2</v>
      </c>
    </row>
    <row r="63" spans="1:24" x14ac:dyDescent="0.25">
      <c r="A63" s="17">
        <v>41730</v>
      </c>
      <c r="B63">
        <v>41.490001999999997</v>
      </c>
      <c r="C63" s="26">
        <f t="shared" si="10"/>
        <v>1.4177511610853103E-2</v>
      </c>
      <c r="D63" s="26">
        <f t="shared" si="0"/>
        <v>-8.6768132717852595E-3</v>
      </c>
      <c r="E63" s="26">
        <f t="shared" si="1"/>
        <v>-1.8478044773205818E-2</v>
      </c>
      <c r="F63" s="26">
        <f t="shared" si="2"/>
        <v>-9.6606145568644448E-3</v>
      </c>
      <c r="G63" s="26">
        <f t="shared" si="3"/>
        <v>-1.2756353176588131E-2</v>
      </c>
      <c r="H63" s="26">
        <f t="shared" si="4"/>
        <v>1.9508512300265547E-2</v>
      </c>
      <c r="I63" s="26">
        <f t="shared" si="5"/>
        <v>1.5904546923233332E-2</v>
      </c>
      <c r="J63" s="26">
        <f t="shared" si="6"/>
        <v>-2.6663404435826786E-2</v>
      </c>
      <c r="K63" s="26">
        <f t="shared" si="7"/>
        <v>-2.0356898206662519E-2</v>
      </c>
      <c r="L63" s="26">
        <f t="shared" si="8"/>
        <v>1.51359671626476E-2</v>
      </c>
      <c r="O63" s="37">
        <f t="shared" si="11"/>
        <v>1.7364070653246438E-2</v>
      </c>
      <c r="P63" s="37">
        <f t="shared" si="12"/>
        <v>-5.4902542293919221E-3</v>
      </c>
      <c r="Q63" s="37">
        <f t="shared" si="13"/>
        <v>-1.529148573081248E-2</v>
      </c>
      <c r="R63" s="37">
        <f t="shared" si="14"/>
        <v>-6.4740555144711075E-3</v>
      </c>
      <c r="S63" s="37">
        <f t="shared" si="15"/>
        <v>-9.5697941341947937E-3</v>
      </c>
      <c r="T63" s="37">
        <f t="shared" si="16"/>
        <v>2.2695071342658885E-2</v>
      </c>
      <c r="U63" s="37">
        <f t="shared" si="17"/>
        <v>1.9091105965626669E-2</v>
      </c>
      <c r="V63" s="37">
        <f t="shared" si="18"/>
        <v>-2.3476845393433449E-2</v>
      </c>
      <c r="W63" s="37">
        <f t="shared" si="19"/>
        <v>-1.7170339164269181E-2</v>
      </c>
      <c r="X63" s="37">
        <f t="shared" si="20"/>
        <v>1.8322526205040938E-2</v>
      </c>
    </row>
    <row r="64" spans="1:24" x14ac:dyDescent="0.25">
      <c r="A64" s="17">
        <v>41731</v>
      </c>
      <c r="B64">
        <v>41.130001</v>
      </c>
      <c r="C64" s="26">
        <f t="shared" si="10"/>
        <v>-8.6768132717852595E-3</v>
      </c>
      <c r="D64" s="26">
        <f t="shared" si="0"/>
        <v>-1.8478044773205818E-2</v>
      </c>
      <c r="E64" s="26">
        <f t="shared" si="1"/>
        <v>-9.6606145568644448E-3</v>
      </c>
      <c r="F64" s="26">
        <f t="shared" si="2"/>
        <v>-1.2756353176588131E-2</v>
      </c>
      <c r="G64" s="26">
        <f t="shared" si="3"/>
        <v>1.9508512300265547E-2</v>
      </c>
      <c r="H64" s="26">
        <f t="shared" si="4"/>
        <v>1.5904546923233332E-2</v>
      </c>
      <c r="I64" s="26">
        <f t="shared" si="5"/>
        <v>-2.6663404435826786E-2</v>
      </c>
      <c r="J64" s="26">
        <f t="shared" si="6"/>
        <v>-2.0356898206662519E-2</v>
      </c>
      <c r="K64" s="26">
        <f t="shared" si="7"/>
        <v>1.51359671626476E-2</v>
      </c>
      <c r="L64" s="26">
        <f t="shared" si="8"/>
        <v>4.0434672731866714E-3</v>
      </c>
      <c r="O64" s="37">
        <f t="shared" si="11"/>
        <v>-4.4768497956252781E-3</v>
      </c>
      <c r="P64" s="37">
        <f t="shared" si="12"/>
        <v>-1.4278081297045837E-2</v>
      </c>
      <c r="Q64" s="37">
        <f t="shared" si="13"/>
        <v>-5.4606510807044635E-3</v>
      </c>
      <c r="R64" s="37">
        <f t="shared" si="14"/>
        <v>-8.5563897004281506E-3</v>
      </c>
      <c r="S64" s="37">
        <f t="shared" si="15"/>
        <v>2.3708475776425528E-2</v>
      </c>
      <c r="T64" s="37">
        <f t="shared" si="16"/>
        <v>2.0104510399393313E-2</v>
      </c>
      <c r="U64" s="37">
        <f t="shared" si="17"/>
        <v>-2.2463440959666806E-2</v>
      </c>
      <c r="V64" s="37">
        <f t="shared" si="18"/>
        <v>-1.6156934730502538E-2</v>
      </c>
      <c r="W64" s="37">
        <f t="shared" si="19"/>
        <v>1.9335930638807581E-2</v>
      </c>
      <c r="X64" s="37">
        <f t="shared" si="20"/>
        <v>8.2434307493466537E-3</v>
      </c>
    </row>
    <row r="65" spans="1:24" x14ac:dyDescent="0.25">
      <c r="A65" s="17">
        <v>41732</v>
      </c>
      <c r="B65">
        <v>40.369999</v>
      </c>
      <c r="C65" s="26">
        <f t="shared" si="10"/>
        <v>-1.8478044773205818E-2</v>
      </c>
      <c r="D65" s="26">
        <f t="shared" si="0"/>
        <v>-9.6606145568644448E-3</v>
      </c>
      <c r="E65" s="26">
        <f t="shared" si="1"/>
        <v>-1.2756353176588131E-2</v>
      </c>
      <c r="F65" s="26">
        <f t="shared" si="2"/>
        <v>1.9508512300265547E-2</v>
      </c>
      <c r="G65" s="26">
        <f t="shared" si="3"/>
        <v>1.5904546923233332E-2</v>
      </c>
      <c r="H65" s="26">
        <f t="shared" si="4"/>
        <v>-2.6663404435826786E-2</v>
      </c>
      <c r="I65" s="26">
        <f t="shared" si="5"/>
        <v>-2.0356898206662519E-2</v>
      </c>
      <c r="J65" s="26">
        <f t="shared" si="6"/>
        <v>1.51359671626476E-2</v>
      </c>
      <c r="K65" s="26">
        <f t="shared" si="7"/>
        <v>4.0434672731866714E-3</v>
      </c>
      <c r="L65" s="26">
        <f t="shared" si="8"/>
        <v>1.0067983891266126E-2</v>
      </c>
      <c r="O65" s="37">
        <f t="shared" si="11"/>
        <v>-1.6152561013350976E-2</v>
      </c>
      <c r="P65" s="37">
        <f t="shared" si="12"/>
        <v>-7.3351307970096029E-3</v>
      </c>
      <c r="Q65" s="37">
        <f t="shared" si="13"/>
        <v>-1.0430869416733289E-2</v>
      </c>
      <c r="R65" s="37">
        <f t="shared" si="14"/>
        <v>2.1833996060120389E-2</v>
      </c>
      <c r="S65" s="37">
        <f t="shared" si="15"/>
        <v>1.8230030683088174E-2</v>
      </c>
      <c r="T65" s="37">
        <f t="shared" si="16"/>
        <v>-2.4337920675971944E-2</v>
      </c>
      <c r="U65" s="37">
        <f t="shared" si="17"/>
        <v>-1.8031414446807677E-2</v>
      </c>
      <c r="V65" s="37">
        <f t="shared" si="18"/>
        <v>1.7461450922502442E-2</v>
      </c>
      <c r="W65" s="37">
        <f t="shared" si="19"/>
        <v>6.3689510330415134E-3</v>
      </c>
      <c r="X65" s="37">
        <f t="shared" si="20"/>
        <v>1.2393467651120968E-2</v>
      </c>
    </row>
    <row r="66" spans="1:24" x14ac:dyDescent="0.25">
      <c r="A66" s="17">
        <v>41733</v>
      </c>
      <c r="B66">
        <v>39.979999999999997</v>
      </c>
      <c r="C66" s="26">
        <f t="shared" si="10"/>
        <v>-9.6606145568644448E-3</v>
      </c>
      <c r="D66" s="26">
        <f t="shared" ref="D66:D129" si="21">C67</f>
        <v>-1.2756353176588131E-2</v>
      </c>
      <c r="E66" s="26">
        <f t="shared" ref="E66:E129" si="22">C68</f>
        <v>1.9508512300265547E-2</v>
      </c>
      <c r="F66" s="26">
        <f t="shared" ref="F66:F129" si="23">C69</f>
        <v>1.5904546923233332E-2</v>
      </c>
      <c r="G66" s="26">
        <f t="shared" ref="G66:G129" si="24">C70</f>
        <v>-2.6663404435826786E-2</v>
      </c>
      <c r="H66" s="26">
        <f t="shared" ref="H66:H129" si="25">C71</f>
        <v>-2.0356898206662519E-2</v>
      </c>
      <c r="I66" s="26">
        <f t="shared" ref="I66:I129" si="26">C72</f>
        <v>1.51359671626476E-2</v>
      </c>
      <c r="J66" s="26">
        <f t="shared" ref="J66:J129" si="27">C73</f>
        <v>4.0434672731866714E-3</v>
      </c>
      <c r="K66" s="26">
        <f t="shared" ref="K66:K129" si="28">C74</f>
        <v>1.0067983891266126E-2</v>
      </c>
      <c r="L66" s="26">
        <f t="shared" ref="L66:L129" si="29">C75</f>
        <v>-1.2459257102933959E-3</v>
      </c>
      <c r="O66" s="37">
        <f t="shared" si="11"/>
        <v>-9.0583427033008451E-3</v>
      </c>
      <c r="P66" s="37">
        <f t="shared" si="12"/>
        <v>-1.2154081323024531E-2</v>
      </c>
      <c r="Q66" s="37">
        <f t="shared" si="13"/>
        <v>2.0110784153829147E-2</v>
      </c>
      <c r="R66" s="37">
        <f t="shared" si="14"/>
        <v>1.6506818776796932E-2</v>
      </c>
      <c r="S66" s="37">
        <f t="shared" si="15"/>
        <v>-2.6061132582263186E-2</v>
      </c>
      <c r="T66" s="37">
        <f t="shared" si="16"/>
        <v>-1.9754626353098919E-2</v>
      </c>
      <c r="U66" s="37">
        <f t="shared" si="17"/>
        <v>1.57382390162112E-2</v>
      </c>
      <c r="V66" s="37">
        <f t="shared" si="18"/>
        <v>4.6457391267502712E-3</v>
      </c>
      <c r="W66" s="37">
        <f t="shared" si="19"/>
        <v>1.0670255744829726E-2</v>
      </c>
      <c r="X66" s="37">
        <f t="shared" si="20"/>
        <v>-6.4365385672979594E-4</v>
      </c>
    </row>
    <row r="67" spans="1:24" x14ac:dyDescent="0.25">
      <c r="A67" s="17">
        <v>41736</v>
      </c>
      <c r="B67">
        <v>39.470001000000003</v>
      </c>
      <c r="C67" s="26">
        <f t="shared" ref="C67:C130" si="30">(B67-B66)/B66</f>
        <v>-1.2756353176588131E-2</v>
      </c>
      <c r="D67" s="26">
        <f t="shared" si="21"/>
        <v>1.9508512300265547E-2</v>
      </c>
      <c r="E67" s="26">
        <f t="shared" si="22"/>
        <v>1.5904546923233332E-2</v>
      </c>
      <c r="F67" s="26">
        <f t="shared" si="23"/>
        <v>-2.6663404435826786E-2</v>
      </c>
      <c r="G67" s="26">
        <f t="shared" si="24"/>
        <v>-2.0356898206662519E-2</v>
      </c>
      <c r="H67" s="26">
        <f t="shared" si="25"/>
        <v>1.51359671626476E-2</v>
      </c>
      <c r="I67" s="26">
        <f t="shared" si="26"/>
        <v>4.0434672731866714E-3</v>
      </c>
      <c r="J67" s="26">
        <f t="shared" si="27"/>
        <v>1.0067983891266126E-2</v>
      </c>
      <c r="K67" s="26">
        <f t="shared" si="28"/>
        <v>-1.2459257102933959E-3</v>
      </c>
      <c r="L67" s="26">
        <f t="shared" si="29"/>
        <v>3.9920157688614032E-3</v>
      </c>
      <c r="O67" s="37">
        <f t="shared" ref="O67:O130" si="31">C67-AVERAGE($C67:$L67)</f>
        <v>-1.3519344355597117E-2</v>
      </c>
      <c r="P67" s="37">
        <f t="shared" ref="P67:P130" si="32">D67-AVERAGE($C67:$L67)</f>
        <v>1.8745521121256561E-2</v>
      </c>
      <c r="Q67" s="37">
        <f t="shared" ref="Q67:Q130" si="33">E67-AVERAGE($C67:$L67)</f>
        <v>1.5141555744224346E-2</v>
      </c>
      <c r="R67" s="37">
        <f t="shared" ref="R67:R130" si="34">F67-AVERAGE($C67:$L67)</f>
        <v>-2.7426395614835772E-2</v>
      </c>
      <c r="S67" s="37">
        <f t="shared" ref="S67:S130" si="35">G67-AVERAGE($C67:$L67)</f>
        <v>-2.1119889385671504E-2</v>
      </c>
      <c r="T67" s="37">
        <f t="shared" ref="T67:T130" si="36">H67-AVERAGE($C67:$L67)</f>
        <v>1.4372975983638615E-2</v>
      </c>
      <c r="U67" s="37">
        <f t="shared" ref="U67:U130" si="37">I67-AVERAGE($C67:$L67)</f>
        <v>3.2804760941776865E-3</v>
      </c>
      <c r="V67" s="37">
        <f t="shared" ref="V67:V130" si="38">J67-AVERAGE($C67:$L67)</f>
        <v>9.3049927122571402E-3</v>
      </c>
      <c r="W67" s="37">
        <f t="shared" ref="W67:W130" si="39">K67-AVERAGE($C67:$L67)</f>
        <v>-2.0089168893023808E-3</v>
      </c>
      <c r="X67" s="37">
        <f t="shared" ref="X67:X130" si="40">L67-AVERAGE($C67:$L67)</f>
        <v>3.2290245898524183E-3</v>
      </c>
    </row>
    <row r="68" spans="1:24" x14ac:dyDescent="0.25">
      <c r="A68" s="17">
        <v>41737</v>
      </c>
      <c r="B68">
        <v>40.240001999999997</v>
      </c>
      <c r="C68" s="26">
        <f t="shared" si="30"/>
        <v>1.9508512300265547E-2</v>
      </c>
      <c r="D68" s="26">
        <f t="shared" si="21"/>
        <v>1.5904546923233332E-2</v>
      </c>
      <c r="E68" s="26">
        <f t="shared" si="22"/>
        <v>-2.6663404435826786E-2</v>
      </c>
      <c r="F68" s="26">
        <f t="shared" si="23"/>
        <v>-2.0356898206662519E-2</v>
      </c>
      <c r="G68" s="26">
        <f t="shared" si="24"/>
        <v>1.51359671626476E-2</v>
      </c>
      <c r="H68" s="26">
        <f t="shared" si="25"/>
        <v>4.0434672731866714E-3</v>
      </c>
      <c r="I68" s="26">
        <f t="shared" si="26"/>
        <v>1.0067983891266126E-2</v>
      </c>
      <c r="J68" s="26">
        <f t="shared" si="27"/>
        <v>-1.2459257102933959E-3</v>
      </c>
      <c r="K68" s="26">
        <f t="shared" si="28"/>
        <v>3.9920157688614032E-3</v>
      </c>
      <c r="L68" s="26">
        <f t="shared" si="29"/>
        <v>5.4671219946760058E-3</v>
      </c>
      <c r="O68" s="37">
        <f t="shared" si="31"/>
        <v>1.6923173604130148E-2</v>
      </c>
      <c r="P68" s="37">
        <f t="shared" si="32"/>
        <v>1.3319208227097933E-2</v>
      </c>
      <c r="Q68" s="37">
        <f t="shared" si="33"/>
        <v>-2.9248743131962185E-2</v>
      </c>
      <c r="R68" s="37">
        <f t="shared" si="34"/>
        <v>-2.2942236902797918E-2</v>
      </c>
      <c r="S68" s="37">
        <f t="shared" si="35"/>
        <v>1.2550628466512202E-2</v>
      </c>
      <c r="T68" s="37">
        <f t="shared" si="36"/>
        <v>1.4581285770512722E-3</v>
      </c>
      <c r="U68" s="37">
        <f t="shared" si="37"/>
        <v>7.4826451951307271E-3</v>
      </c>
      <c r="V68" s="37">
        <f t="shared" si="38"/>
        <v>-3.8312644064287952E-3</v>
      </c>
      <c r="W68" s="37">
        <f t="shared" si="39"/>
        <v>1.4066770727260039E-3</v>
      </c>
      <c r="X68" s="37">
        <f t="shared" si="40"/>
        <v>2.8817832985406065E-3</v>
      </c>
    </row>
    <row r="69" spans="1:24" x14ac:dyDescent="0.25">
      <c r="A69" s="17">
        <v>41738</v>
      </c>
      <c r="B69">
        <v>40.880001</v>
      </c>
      <c r="C69" s="26">
        <f t="shared" si="30"/>
        <v>1.5904546923233332E-2</v>
      </c>
      <c r="D69" s="26">
        <f t="shared" si="21"/>
        <v>-2.6663404435826786E-2</v>
      </c>
      <c r="E69" s="26">
        <f t="shared" si="22"/>
        <v>-2.0356898206662519E-2</v>
      </c>
      <c r="F69" s="26">
        <f t="shared" si="23"/>
        <v>1.51359671626476E-2</v>
      </c>
      <c r="G69" s="26">
        <f t="shared" si="24"/>
        <v>4.0434672731866714E-3</v>
      </c>
      <c r="H69" s="26">
        <f t="shared" si="25"/>
        <v>1.0067983891266126E-2</v>
      </c>
      <c r="I69" s="26">
        <f t="shared" si="26"/>
        <v>-1.2459257102933959E-3</v>
      </c>
      <c r="J69" s="26">
        <f t="shared" si="27"/>
        <v>3.9920157688614032E-3</v>
      </c>
      <c r="K69" s="26">
        <f t="shared" si="28"/>
        <v>5.4671219946760058E-3</v>
      </c>
      <c r="L69" s="26">
        <f t="shared" si="29"/>
        <v>-1.6559515980215586E-2</v>
      </c>
      <c r="O69" s="37">
        <f t="shared" si="31"/>
        <v>1.6926011055146045E-2</v>
      </c>
      <c r="P69" s="37">
        <f t="shared" si="32"/>
        <v>-2.5641940303914069E-2</v>
      </c>
      <c r="Q69" s="37">
        <f t="shared" si="33"/>
        <v>-1.9335434074749802E-2</v>
      </c>
      <c r="R69" s="37">
        <f t="shared" si="34"/>
        <v>1.6157431294560314E-2</v>
      </c>
      <c r="S69" s="37">
        <f t="shared" si="35"/>
        <v>5.0649314050993863E-3</v>
      </c>
      <c r="T69" s="37">
        <f t="shared" si="36"/>
        <v>1.1089448023178841E-2</v>
      </c>
      <c r="U69" s="37">
        <f t="shared" si="37"/>
        <v>-2.2446157838068104E-4</v>
      </c>
      <c r="V69" s="37">
        <f t="shared" si="38"/>
        <v>5.013479900774118E-3</v>
      </c>
      <c r="W69" s="37">
        <f t="shared" si="39"/>
        <v>6.4885861265887206E-3</v>
      </c>
      <c r="X69" s="37">
        <f t="shared" si="40"/>
        <v>-1.5538051848302871E-2</v>
      </c>
    </row>
    <row r="70" spans="1:24" x14ac:dyDescent="0.25">
      <c r="A70" s="17">
        <v>41739</v>
      </c>
      <c r="B70">
        <v>39.790000999999997</v>
      </c>
      <c r="C70" s="26">
        <f t="shared" si="30"/>
        <v>-2.6663404435826786E-2</v>
      </c>
      <c r="D70" s="26">
        <f t="shared" si="21"/>
        <v>-2.0356898206662519E-2</v>
      </c>
      <c r="E70" s="26">
        <f t="shared" si="22"/>
        <v>1.51359671626476E-2</v>
      </c>
      <c r="F70" s="26">
        <f t="shared" si="23"/>
        <v>4.0434672731866714E-3</v>
      </c>
      <c r="G70" s="26">
        <f t="shared" si="24"/>
        <v>1.0067983891266126E-2</v>
      </c>
      <c r="H70" s="26">
        <f t="shared" si="25"/>
        <v>-1.2459257102933959E-3</v>
      </c>
      <c r="I70" s="26">
        <f t="shared" si="26"/>
        <v>3.9920157688614032E-3</v>
      </c>
      <c r="J70" s="26">
        <f t="shared" si="27"/>
        <v>5.4671219946760058E-3</v>
      </c>
      <c r="K70" s="26">
        <f t="shared" si="28"/>
        <v>-1.6559515980215586E-2</v>
      </c>
      <c r="L70" s="26">
        <f t="shared" si="29"/>
        <v>-1.0053028146442275E-3</v>
      </c>
      <c r="O70" s="37">
        <f t="shared" si="31"/>
        <v>-2.3950955330126315E-2</v>
      </c>
      <c r="P70" s="37">
        <f t="shared" si="32"/>
        <v>-1.7644449100962047E-2</v>
      </c>
      <c r="Q70" s="37">
        <f t="shared" si="33"/>
        <v>1.7848416268348072E-2</v>
      </c>
      <c r="R70" s="37">
        <f t="shared" si="34"/>
        <v>6.7559163788871428E-3</v>
      </c>
      <c r="S70" s="37">
        <f t="shared" si="35"/>
        <v>1.2780432996966597E-2</v>
      </c>
      <c r="T70" s="37">
        <f t="shared" si="36"/>
        <v>1.4665233954070751E-3</v>
      </c>
      <c r="U70" s="37">
        <f t="shared" si="37"/>
        <v>6.7044648745618746E-3</v>
      </c>
      <c r="V70" s="37">
        <f t="shared" si="38"/>
        <v>8.1795711003764763E-3</v>
      </c>
      <c r="W70" s="37">
        <f t="shared" si="39"/>
        <v>-1.3847066874515115E-2</v>
      </c>
      <c r="X70" s="37">
        <f t="shared" si="40"/>
        <v>1.7071462910562434E-3</v>
      </c>
    </row>
    <row r="71" spans="1:24" x14ac:dyDescent="0.25">
      <c r="A71" s="17">
        <v>41740</v>
      </c>
      <c r="B71">
        <v>38.979999999999997</v>
      </c>
      <c r="C71" s="26">
        <f t="shared" si="30"/>
        <v>-2.0356898206662519E-2</v>
      </c>
      <c r="D71" s="26">
        <f t="shared" si="21"/>
        <v>1.51359671626476E-2</v>
      </c>
      <c r="E71" s="26">
        <f t="shared" si="22"/>
        <v>4.0434672731866714E-3</v>
      </c>
      <c r="F71" s="26">
        <f t="shared" si="23"/>
        <v>1.0067983891266126E-2</v>
      </c>
      <c r="G71" s="26">
        <f t="shared" si="24"/>
        <v>-1.2459257102933959E-3</v>
      </c>
      <c r="H71" s="26">
        <f t="shared" si="25"/>
        <v>3.9920157688614032E-3</v>
      </c>
      <c r="I71" s="26">
        <f t="shared" si="26"/>
        <v>5.4671219946760058E-3</v>
      </c>
      <c r="J71" s="26">
        <f t="shared" si="27"/>
        <v>-1.6559515980215586E-2</v>
      </c>
      <c r="K71" s="26">
        <f t="shared" si="28"/>
        <v>-1.0053028146442275E-3</v>
      </c>
      <c r="L71" s="26">
        <f t="shared" si="29"/>
        <v>-7.547144654088042E-3</v>
      </c>
      <c r="O71" s="37">
        <f t="shared" si="31"/>
        <v>-1.9556075079135923E-2</v>
      </c>
      <c r="P71" s="37">
        <f t="shared" si="32"/>
        <v>1.5936790290174196E-2</v>
      </c>
      <c r="Q71" s="37">
        <f t="shared" si="33"/>
        <v>4.8442904007132675E-3</v>
      </c>
      <c r="R71" s="37">
        <f t="shared" si="34"/>
        <v>1.0868807018792722E-2</v>
      </c>
      <c r="S71" s="37">
        <f t="shared" si="35"/>
        <v>-4.4510258276679951E-4</v>
      </c>
      <c r="T71" s="37">
        <f t="shared" si="36"/>
        <v>4.7928388963879992E-3</v>
      </c>
      <c r="U71" s="37">
        <f t="shared" si="37"/>
        <v>6.2679451222026018E-3</v>
      </c>
      <c r="V71" s="37">
        <f t="shared" si="38"/>
        <v>-1.575869285268899E-2</v>
      </c>
      <c r="W71" s="37">
        <f t="shared" si="39"/>
        <v>-2.0447968711763116E-4</v>
      </c>
      <c r="X71" s="37">
        <f t="shared" si="40"/>
        <v>-6.7463215265614459E-3</v>
      </c>
    </row>
    <row r="72" spans="1:24" x14ac:dyDescent="0.25">
      <c r="A72" s="17">
        <v>41743</v>
      </c>
      <c r="B72">
        <v>39.57</v>
      </c>
      <c r="C72" s="26">
        <f t="shared" si="30"/>
        <v>1.51359671626476E-2</v>
      </c>
      <c r="D72" s="26">
        <f t="shared" si="21"/>
        <v>4.0434672731866714E-3</v>
      </c>
      <c r="E72" s="26">
        <f t="shared" si="22"/>
        <v>1.0067983891266126E-2</v>
      </c>
      <c r="F72" s="26">
        <f t="shared" si="23"/>
        <v>-1.2459257102933959E-3</v>
      </c>
      <c r="G72" s="26">
        <f t="shared" si="24"/>
        <v>3.9920157688614032E-3</v>
      </c>
      <c r="H72" s="26">
        <f t="shared" si="25"/>
        <v>5.4671219946760058E-3</v>
      </c>
      <c r="I72" s="26">
        <f t="shared" si="26"/>
        <v>-1.6559515980215586E-2</v>
      </c>
      <c r="J72" s="26">
        <f t="shared" si="27"/>
        <v>-1.0053028146442275E-3</v>
      </c>
      <c r="K72" s="26">
        <f t="shared" si="28"/>
        <v>-7.547144654088042E-3</v>
      </c>
      <c r="L72" s="26">
        <f t="shared" si="29"/>
        <v>1.7237008435056812E-2</v>
      </c>
      <c r="O72" s="37">
        <f t="shared" si="31"/>
        <v>1.2177399626002264E-2</v>
      </c>
      <c r="P72" s="37">
        <f t="shared" si="32"/>
        <v>1.0848997365413347E-3</v>
      </c>
      <c r="Q72" s="37">
        <f t="shared" si="33"/>
        <v>7.1094163546207897E-3</v>
      </c>
      <c r="R72" s="37">
        <f t="shared" si="34"/>
        <v>-4.2044932469387326E-3</v>
      </c>
      <c r="S72" s="37">
        <f t="shared" si="35"/>
        <v>1.0334482322160664E-3</v>
      </c>
      <c r="T72" s="37">
        <f t="shared" si="36"/>
        <v>2.508554458030669E-3</v>
      </c>
      <c r="U72" s="37">
        <f t="shared" si="37"/>
        <v>-1.9518083516860924E-2</v>
      </c>
      <c r="V72" s="37">
        <f t="shared" si="38"/>
        <v>-3.9638703512895647E-3</v>
      </c>
      <c r="W72" s="37">
        <f t="shared" si="39"/>
        <v>-1.0505712190733379E-2</v>
      </c>
      <c r="X72" s="37">
        <f t="shared" si="40"/>
        <v>1.4278440898411475E-2</v>
      </c>
    </row>
    <row r="73" spans="1:24" x14ac:dyDescent="0.25">
      <c r="A73" s="17">
        <v>41744</v>
      </c>
      <c r="B73">
        <v>39.729999999999997</v>
      </c>
      <c r="C73" s="26">
        <f t="shared" si="30"/>
        <v>4.0434672731866714E-3</v>
      </c>
      <c r="D73" s="26">
        <f t="shared" si="21"/>
        <v>1.0067983891266126E-2</v>
      </c>
      <c r="E73" s="26">
        <f t="shared" si="22"/>
        <v>-1.2459257102933959E-3</v>
      </c>
      <c r="F73" s="26">
        <f t="shared" si="23"/>
        <v>3.9920157688614032E-3</v>
      </c>
      <c r="G73" s="26">
        <f t="shared" si="24"/>
        <v>5.4671219946760058E-3</v>
      </c>
      <c r="H73" s="26">
        <f t="shared" si="25"/>
        <v>-1.6559515980215586E-2</v>
      </c>
      <c r="I73" s="26">
        <f t="shared" si="26"/>
        <v>-1.0053028146442275E-3</v>
      </c>
      <c r="J73" s="26">
        <f t="shared" si="27"/>
        <v>-7.547144654088042E-3</v>
      </c>
      <c r="K73" s="26">
        <f t="shared" si="28"/>
        <v>1.7237008435056812E-2</v>
      </c>
      <c r="L73" s="26">
        <f t="shared" si="29"/>
        <v>-4.9838025172247379E-4</v>
      </c>
      <c r="O73" s="37">
        <f t="shared" si="31"/>
        <v>2.6483344779783418E-3</v>
      </c>
      <c r="P73" s="37">
        <f t="shared" si="32"/>
        <v>8.6728510960577959E-3</v>
      </c>
      <c r="Q73" s="37">
        <f t="shared" si="33"/>
        <v>-2.6410585055017255E-3</v>
      </c>
      <c r="R73" s="37">
        <f t="shared" si="34"/>
        <v>2.5968829736530735E-3</v>
      </c>
      <c r="S73" s="37">
        <f t="shared" si="35"/>
        <v>4.0719891994676766E-3</v>
      </c>
      <c r="T73" s="37">
        <f t="shared" si="36"/>
        <v>-1.7954648775423916E-2</v>
      </c>
      <c r="U73" s="37">
        <f t="shared" si="37"/>
        <v>-2.4004356098525572E-3</v>
      </c>
      <c r="V73" s="37">
        <f t="shared" si="38"/>
        <v>-8.9422774492963712E-3</v>
      </c>
      <c r="W73" s="37">
        <f t="shared" si="39"/>
        <v>1.5841875639848482E-2</v>
      </c>
      <c r="X73" s="37">
        <f t="shared" si="40"/>
        <v>-1.8935130469308033E-3</v>
      </c>
    </row>
    <row r="74" spans="1:24" x14ac:dyDescent="0.25">
      <c r="A74" s="17">
        <v>41745</v>
      </c>
      <c r="B74">
        <v>40.130001</v>
      </c>
      <c r="C74" s="26">
        <f t="shared" si="30"/>
        <v>1.0067983891266126E-2</v>
      </c>
      <c r="D74" s="26">
        <f t="shared" si="21"/>
        <v>-1.2459257102933959E-3</v>
      </c>
      <c r="E74" s="26">
        <f t="shared" si="22"/>
        <v>3.9920157688614032E-3</v>
      </c>
      <c r="F74" s="26">
        <f t="shared" si="23"/>
        <v>5.4671219946760058E-3</v>
      </c>
      <c r="G74" s="26">
        <f t="shared" si="24"/>
        <v>-1.6559515980215586E-2</v>
      </c>
      <c r="H74" s="26">
        <f t="shared" si="25"/>
        <v>-1.0053028146442275E-3</v>
      </c>
      <c r="I74" s="26">
        <f t="shared" si="26"/>
        <v>-7.547144654088042E-3</v>
      </c>
      <c r="J74" s="26">
        <f t="shared" si="27"/>
        <v>1.7237008435056812E-2</v>
      </c>
      <c r="K74" s="26">
        <f t="shared" si="28"/>
        <v>-4.9838025172247379E-4</v>
      </c>
      <c r="L74" s="26">
        <f t="shared" si="29"/>
        <v>1.919720720026916E-2</v>
      </c>
      <c r="O74" s="37">
        <f t="shared" si="31"/>
        <v>7.1574771033495483E-3</v>
      </c>
      <c r="P74" s="37">
        <f t="shared" si="32"/>
        <v>-4.156432498209974E-3</v>
      </c>
      <c r="Q74" s="37">
        <f t="shared" si="33"/>
        <v>1.0815089809448251E-3</v>
      </c>
      <c r="R74" s="37">
        <f t="shared" si="34"/>
        <v>2.5566152067594277E-3</v>
      </c>
      <c r="S74" s="37">
        <f t="shared" si="35"/>
        <v>-1.9470022768132166E-2</v>
      </c>
      <c r="T74" s="37">
        <f t="shared" si="36"/>
        <v>-3.9158096025608061E-3</v>
      </c>
      <c r="U74" s="37">
        <f t="shared" si="37"/>
        <v>-1.0457651442004621E-2</v>
      </c>
      <c r="V74" s="37">
        <f t="shared" si="38"/>
        <v>1.4326501647140234E-2</v>
      </c>
      <c r="W74" s="37">
        <f t="shared" si="39"/>
        <v>-3.4088870396390518E-3</v>
      </c>
      <c r="X74" s="37">
        <f t="shared" si="40"/>
        <v>1.628670041235258E-2</v>
      </c>
    </row>
    <row r="75" spans="1:24" x14ac:dyDescent="0.25">
      <c r="A75" s="17">
        <v>41746</v>
      </c>
      <c r="B75">
        <v>40.080002</v>
      </c>
      <c r="C75" s="26">
        <f t="shared" si="30"/>
        <v>-1.2459257102933959E-3</v>
      </c>
      <c r="D75" s="26">
        <f t="shared" si="21"/>
        <v>3.9920157688614032E-3</v>
      </c>
      <c r="E75" s="26">
        <f t="shared" si="22"/>
        <v>5.4671219946760058E-3</v>
      </c>
      <c r="F75" s="26">
        <f t="shared" si="23"/>
        <v>-1.6559515980215586E-2</v>
      </c>
      <c r="G75" s="26">
        <f t="shared" si="24"/>
        <v>-1.0053028146442275E-3</v>
      </c>
      <c r="H75" s="26">
        <f t="shared" si="25"/>
        <v>-7.547144654088042E-3</v>
      </c>
      <c r="I75" s="26">
        <f t="shared" si="26"/>
        <v>1.7237008435056812E-2</v>
      </c>
      <c r="J75" s="26">
        <f t="shared" si="27"/>
        <v>-4.9838025172247379E-4</v>
      </c>
      <c r="K75" s="26">
        <f t="shared" si="28"/>
        <v>1.919720720026916E-2</v>
      </c>
      <c r="L75" s="26">
        <f t="shared" si="29"/>
        <v>2.2015655038756824E-3</v>
      </c>
      <c r="O75" s="37">
        <f t="shared" si="31"/>
        <v>-3.3697906594709298E-3</v>
      </c>
      <c r="P75" s="37">
        <f t="shared" si="32"/>
        <v>1.8681508196838692E-3</v>
      </c>
      <c r="Q75" s="37">
        <f t="shared" si="33"/>
        <v>3.3432570454984718E-3</v>
      </c>
      <c r="R75" s="37">
        <f t="shared" si="34"/>
        <v>-1.8683380929393121E-2</v>
      </c>
      <c r="S75" s="37">
        <f t="shared" si="35"/>
        <v>-3.1291677638217615E-3</v>
      </c>
      <c r="T75" s="37">
        <f t="shared" si="36"/>
        <v>-9.6710096032655759E-3</v>
      </c>
      <c r="U75" s="37">
        <f t="shared" si="37"/>
        <v>1.5113143485879277E-2</v>
      </c>
      <c r="V75" s="37">
        <f t="shared" si="38"/>
        <v>-2.6222452009000076E-3</v>
      </c>
      <c r="W75" s="37">
        <f t="shared" si="39"/>
        <v>1.7073342251091625E-2</v>
      </c>
      <c r="X75" s="37">
        <f t="shared" si="40"/>
        <v>7.7700554698148516E-5</v>
      </c>
    </row>
    <row r="76" spans="1:24" x14ac:dyDescent="0.25">
      <c r="A76" s="17">
        <v>41750</v>
      </c>
      <c r="B76">
        <v>40.240001999999997</v>
      </c>
      <c r="C76" s="26">
        <f t="shared" si="30"/>
        <v>3.9920157688614032E-3</v>
      </c>
      <c r="D76" s="26">
        <f t="shared" si="21"/>
        <v>5.4671219946760058E-3</v>
      </c>
      <c r="E76" s="26">
        <f t="shared" si="22"/>
        <v>-1.6559515980215586E-2</v>
      </c>
      <c r="F76" s="26">
        <f t="shared" si="23"/>
        <v>-1.0053028146442275E-3</v>
      </c>
      <c r="G76" s="26">
        <f t="shared" si="24"/>
        <v>-7.547144654088042E-3</v>
      </c>
      <c r="H76" s="26">
        <f t="shared" si="25"/>
        <v>1.7237008435056812E-2</v>
      </c>
      <c r="I76" s="26">
        <f t="shared" si="26"/>
        <v>-4.9838025172247379E-4</v>
      </c>
      <c r="J76" s="26">
        <f t="shared" si="27"/>
        <v>1.919720720026916E-2</v>
      </c>
      <c r="K76" s="26">
        <f t="shared" si="28"/>
        <v>2.2015655038756824E-3</v>
      </c>
      <c r="L76" s="26">
        <f t="shared" si="29"/>
        <v>-3.9052964631366175E-3</v>
      </c>
      <c r="O76" s="37">
        <f t="shared" si="31"/>
        <v>2.1340878949681914E-3</v>
      </c>
      <c r="P76" s="37">
        <f t="shared" si="32"/>
        <v>3.609194120782794E-3</v>
      </c>
      <c r="Q76" s="37">
        <f t="shared" si="33"/>
        <v>-1.8417443854108796E-2</v>
      </c>
      <c r="R76" s="37">
        <f t="shared" si="34"/>
        <v>-2.8632306885374393E-3</v>
      </c>
      <c r="S76" s="37">
        <f t="shared" si="35"/>
        <v>-9.4050725279812529E-3</v>
      </c>
      <c r="T76" s="37">
        <f t="shared" si="36"/>
        <v>1.53790805611636E-2</v>
      </c>
      <c r="U76" s="37">
        <f t="shared" si="37"/>
        <v>-2.3563081256156855E-3</v>
      </c>
      <c r="V76" s="37">
        <f t="shared" si="38"/>
        <v>1.7339279326375946E-2</v>
      </c>
      <c r="W76" s="37">
        <f t="shared" si="39"/>
        <v>3.4363762998247064E-4</v>
      </c>
      <c r="X76" s="37">
        <f t="shared" si="40"/>
        <v>-5.7632243370298293E-3</v>
      </c>
    </row>
    <row r="77" spans="1:24" x14ac:dyDescent="0.25">
      <c r="A77" s="17">
        <v>41751</v>
      </c>
      <c r="B77">
        <v>40.459999000000003</v>
      </c>
      <c r="C77" s="26">
        <f t="shared" si="30"/>
        <v>5.4671219946760058E-3</v>
      </c>
      <c r="D77" s="26">
        <f t="shared" si="21"/>
        <v>-1.6559515980215586E-2</v>
      </c>
      <c r="E77" s="26">
        <f t="shared" si="22"/>
        <v>-1.0053028146442275E-3</v>
      </c>
      <c r="F77" s="26">
        <f t="shared" si="23"/>
        <v>-7.547144654088042E-3</v>
      </c>
      <c r="G77" s="26">
        <f t="shared" si="24"/>
        <v>1.7237008435056812E-2</v>
      </c>
      <c r="H77" s="26">
        <f t="shared" si="25"/>
        <v>-4.9838025172247379E-4</v>
      </c>
      <c r="I77" s="26">
        <f t="shared" si="26"/>
        <v>1.919720720026916E-2</v>
      </c>
      <c r="J77" s="26">
        <f t="shared" si="27"/>
        <v>2.2015655038756824E-3</v>
      </c>
      <c r="K77" s="26">
        <f t="shared" si="28"/>
        <v>-3.9052964631366175E-3</v>
      </c>
      <c r="L77" s="26">
        <f t="shared" si="29"/>
        <v>9.8014699877121692E-3</v>
      </c>
      <c r="O77" s="37">
        <f t="shared" si="31"/>
        <v>3.0282486988977174E-3</v>
      </c>
      <c r="P77" s="37">
        <f t="shared" si="32"/>
        <v>-1.8998389275993875E-2</v>
      </c>
      <c r="Q77" s="37">
        <f t="shared" si="33"/>
        <v>-3.4441761104225159E-3</v>
      </c>
      <c r="R77" s="37">
        <f t="shared" si="34"/>
        <v>-9.9860179498663312E-3</v>
      </c>
      <c r="S77" s="37">
        <f t="shared" si="35"/>
        <v>1.4798135139278523E-2</v>
      </c>
      <c r="T77" s="37">
        <f t="shared" si="36"/>
        <v>-2.9372535475007621E-3</v>
      </c>
      <c r="U77" s="37">
        <f t="shared" si="37"/>
        <v>1.6758333904490871E-2</v>
      </c>
      <c r="V77" s="37">
        <f t="shared" si="38"/>
        <v>-2.3730779190260596E-4</v>
      </c>
      <c r="W77" s="37">
        <f t="shared" si="39"/>
        <v>-6.3441697589149059E-3</v>
      </c>
      <c r="X77" s="37">
        <f t="shared" si="40"/>
        <v>7.3625966919338807E-3</v>
      </c>
    </row>
    <row r="78" spans="1:24" x14ac:dyDescent="0.25">
      <c r="A78" s="17">
        <v>41752</v>
      </c>
      <c r="B78">
        <v>39.790000999999997</v>
      </c>
      <c r="C78" s="26">
        <f t="shared" si="30"/>
        <v>-1.6559515980215586E-2</v>
      </c>
      <c r="D78" s="26">
        <f t="shared" si="21"/>
        <v>-1.0053028146442275E-3</v>
      </c>
      <c r="E78" s="26">
        <f t="shared" si="22"/>
        <v>-7.547144654088042E-3</v>
      </c>
      <c r="F78" s="26">
        <f t="shared" si="23"/>
        <v>1.7237008435056812E-2</v>
      </c>
      <c r="G78" s="26">
        <f t="shared" si="24"/>
        <v>-4.9838025172247379E-4</v>
      </c>
      <c r="H78" s="26">
        <f t="shared" si="25"/>
        <v>1.919720720026916E-2</v>
      </c>
      <c r="I78" s="26">
        <f t="shared" si="26"/>
        <v>2.2015655038756824E-3</v>
      </c>
      <c r="J78" s="26">
        <f t="shared" si="27"/>
        <v>-3.9052964631366175E-3</v>
      </c>
      <c r="K78" s="26">
        <f t="shared" si="28"/>
        <v>9.8014699877121692E-3</v>
      </c>
      <c r="L78" s="26">
        <f t="shared" si="29"/>
        <v>-4.8532153567875675E-3</v>
      </c>
      <c r="O78" s="37">
        <f t="shared" si="31"/>
        <v>-1.7966355540847516E-2</v>
      </c>
      <c r="P78" s="37">
        <f t="shared" si="32"/>
        <v>-2.4121423752761582E-3</v>
      </c>
      <c r="Q78" s="37">
        <f t="shared" si="33"/>
        <v>-8.9539842147199726E-3</v>
      </c>
      <c r="R78" s="37">
        <f t="shared" si="34"/>
        <v>1.5830168874424882E-2</v>
      </c>
      <c r="S78" s="37">
        <f t="shared" si="35"/>
        <v>-1.9052198123544043E-3</v>
      </c>
      <c r="T78" s="37">
        <f t="shared" si="36"/>
        <v>1.779036763963723E-2</v>
      </c>
      <c r="U78" s="37">
        <f t="shared" si="37"/>
        <v>7.947259432437518E-4</v>
      </c>
      <c r="V78" s="37">
        <f t="shared" si="38"/>
        <v>-5.3121360237685482E-3</v>
      </c>
      <c r="W78" s="37">
        <f t="shared" si="39"/>
        <v>8.3946304270802394E-3</v>
      </c>
      <c r="X78" s="37">
        <f t="shared" si="40"/>
        <v>-6.2600549174194981E-3</v>
      </c>
    </row>
    <row r="79" spans="1:24" x14ac:dyDescent="0.25">
      <c r="A79" s="17">
        <v>41753</v>
      </c>
      <c r="B79">
        <v>39.75</v>
      </c>
      <c r="C79" s="26">
        <f t="shared" si="30"/>
        <v>-1.0053028146442275E-3</v>
      </c>
      <c r="D79" s="26">
        <f t="shared" si="21"/>
        <v>-7.547144654088042E-3</v>
      </c>
      <c r="E79" s="26">
        <f t="shared" si="22"/>
        <v>1.7237008435056812E-2</v>
      </c>
      <c r="F79" s="26">
        <f t="shared" si="23"/>
        <v>-4.9838025172247379E-4</v>
      </c>
      <c r="G79" s="26">
        <f t="shared" si="24"/>
        <v>1.919720720026916E-2</v>
      </c>
      <c r="H79" s="26">
        <f t="shared" si="25"/>
        <v>2.2015655038756824E-3</v>
      </c>
      <c r="I79" s="26">
        <f t="shared" si="26"/>
        <v>-3.9052964631366175E-3</v>
      </c>
      <c r="J79" s="26">
        <f t="shared" si="27"/>
        <v>9.8014699877121692E-3</v>
      </c>
      <c r="K79" s="26">
        <f t="shared" si="28"/>
        <v>-4.8532153567875675E-3</v>
      </c>
      <c r="L79" s="26">
        <f t="shared" si="29"/>
        <v>1.2192880380047003E-3</v>
      </c>
      <c r="O79" s="37">
        <f t="shared" si="31"/>
        <v>-4.1900227770981877E-3</v>
      </c>
      <c r="P79" s="37">
        <f t="shared" si="32"/>
        <v>-1.0731864616542002E-2</v>
      </c>
      <c r="Q79" s="37">
        <f t="shared" si="33"/>
        <v>1.4052288472602852E-2</v>
      </c>
      <c r="R79" s="37">
        <f t="shared" si="34"/>
        <v>-3.6831002141764339E-3</v>
      </c>
      <c r="S79" s="37">
        <f t="shared" si="35"/>
        <v>1.60124872378152E-2</v>
      </c>
      <c r="T79" s="37">
        <f t="shared" si="36"/>
        <v>-9.8315445857827775E-4</v>
      </c>
      <c r="U79" s="37">
        <f t="shared" si="37"/>
        <v>-7.0900164255905777E-3</v>
      </c>
      <c r="V79" s="37">
        <f t="shared" si="38"/>
        <v>6.616750025258209E-3</v>
      </c>
      <c r="W79" s="37">
        <f t="shared" si="39"/>
        <v>-8.0379353192415286E-3</v>
      </c>
      <c r="X79" s="37">
        <f t="shared" si="40"/>
        <v>-1.9654319244492599E-3</v>
      </c>
    </row>
    <row r="80" spans="1:24" x14ac:dyDescent="0.25">
      <c r="A80" s="17">
        <v>41754</v>
      </c>
      <c r="B80">
        <v>39.450001</v>
      </c>
      <c r="C80" s="26">
        <f t="shared" si="30"/>
        <v>-7.547144654088042E-3</v>
      </c>
      <c r="D80" s="26">
        <f t="shared" si="21"/>
        <v>1.7237008435056812E-2</v>
      </c>
      <c r="E80" s="26">
        <f t="shared" si="22"/>
        <v>-4.9838025172247379E-4</v>
      </c>
      <c r="F80" s="26">
        <f t="shared" si="23"/>
        <v>1.919720720026916E-2</v>
      </c>
      <c r="G80" s="26">
        <f t="shared" si="24"/>
        <v>2.2015655038756824E-3</v>
      </c>
      <c r="H80" s="26">
        <f t="shared" si="25"/>
        <v>-3.9052964631366175E-3</v>
      </c>
      <c r="I80" s="26">
        <f t="shared" si="26"/>
        <v>9.8014699877121692E-3</v>
      </c>
      <c r="J80" s="26">
        <f t="shared" si="27"/>
        <v>-4.8532153567875675E-3</v>
      </c>
      <c r="K80" s="26">
        <f t="shared" si="28"/>
        <v>1.2192880380047003E-3</v>
      </c>
      <c r="L80" s="26">
        <f t="shared" si="29"/>
        <v>-4.6274231703014278E-3</v>
      </c>
      <c r="O80" s="37">
        <f t="shared" si="31"/>
        <v>-1.0369652580976281E-2</v>
      </c>
      <c r="P80" s="37">
        <f t="shared" si="32"/>
        <v>1.4414500508168572E-2</v>
      </c>
      <c r="Q80" s="37">
        <f t="shared" si="33"/>
        <v>-3.3208881786107136E-3</v>
      </c>
      <c r="R80" s="37">
        <f t="shared" si="34"/>
        <v>1.6374699273380922E-2</v>
      </c>
      <c r="S80" s="37">
        <f t="shared" si="35"/>
        <v>-6.2094242301255747E-4</v>
      </c>
      <c r="T80" s="37">
        <f t="shared" si="36"/>
        <v>-6.7278043900248575E-3</v>
      </c>
      <c r="U80" s="37">
        <f t="shared" si="37"/>
        <v>6.9789620608239292E-3</v>
      </c>
      <c r="V80" s="37">
        <f t="shared" si="38"/>
        <v>-7.6757232836758074E-3</v>
      </c>
      <c r="W80" s="37">
        <f t="shared" si="39"/>
        <v>-1.6032198888835396E-3</v>
      </c>
      <c r="X80" s="37">
        <f t="shared" si="40"/>
        <v>-7.4499310971896677E-3</v>
      </c>
    </row>
    <row r="81" spans="1:24" x14ac:dyDescent="0.25">
      <c r="A81" s="17">
        <v>41757</v>
      </c>
      <c r="B81">
        <v>40.130001</v>
      </c>
      <c r="C81" s="26">
        <f t="shared" si="30"/>
        <v>1.7237008435056812E-2</v>
      </c>
      <c r="D81" s="26">
        <f t="shared" si="21"/>
        <v>-4.9838025172247379E-4</v>
      </c>
      <c r="E81" s="26">
        <f t="shared" si="22"/>
        <v>1.919720720026916E-2</v>
      </c>
      <c r="F81" s="26">
        <f t="shared" si="23"/>
        <v>2.2015655038756824E-3</v>
      </c>
      <c r="G81" s="26">
        <f t="shared" si="24"/>
        <v>-3.9052964631366175E-3</v>
      </c>
      <c r="H81" s="26">
        <f t="shared" si="25"/>
        <v>9.8014699877121692E-3</v>
      </c>
      <c r="I81" s="26">
        <f t="shared" si="26"/>
        <v>-4.8532153567875675E-3</v>
      </c>
      <c r="J81" s="26">
        <f t="shared" si="27"/>
        <v>1.2192880380047003E-3</v>
      </c>
      <c r="K81" s="26">
        <f t="shared" si="28"/>
        <v>-4.6274231703014278E-3</v>
      </c>
      <c r="L81" s="26">
        <f t="shared" si="29"/>
        <v>4.1595792551890366E-3</v>
      </c>
      <c r="O81" s="37">
        <f t="shared" si="31"/>
        <v>1.3243828117240864E-2</v>
      </c>
      <c r="P81" s="37">
        <f t="shared" si="32"/>
        <v>-4.491560569538422E-3</v>
      </c>
      <c r="Q81" s="37">
        <f t="shared" si="33"/>
        <v>1.5204026882453212E-2</v>
      </c>
      <c r="R81" s="37">
        <f t="shared" si="34"/>
        <v>-1.7916148139402654E-3</v>
      </c>
      <c r="S81" s="37">
        <f t="shared" si="35"/>
        <v>-7.8984767809525645E-3</v>
      </c>
      <c r="T81" s="37">
        <f t="shared" si="36"/>
        <v>5.8082896698962213E-3</v>
      </c>
      <c r="U81" s="37">
        <f t="shared" si="37"/>
        <v>-8.8463956746035154E-3</v>
      </c>
      <c r="V81" s="37">
        <f t="shared" si="38"/>
        <v>-2.7738922798112475E-3</v>
      </c>
      <c r="W81" s="37">
        <f t="shared" si="39"/>
        <v>-8.6206034881173756E-3</v>
      </c>
      <c r="X81" s="37">
        <f t="shared" si="40"/>
        <v>1.6639893737308876E-4</v>
      </c>
    </row>
    <row r="82" spans="1:24" x14ac:dyDescent="0.25">
      <c r="A82" s="17">
        <v>41758</v>
      </c>
      <c r="B82">
        <v>40.110000999999997</v>
      </c>
      <c r="C82" s="26">
        <f t="shared" si="30"/>
        <v>-4.9838025172247379E-4</v>
      </c>
      <c r="D82" s="26">
        <f t="shared" si="21"/>
        <v>1.919720720026916E-2</v>
      </c>
      <c r="E82" s="26">
        <f t="shared" si="22"/>
        <v>2.2015655038756824E-3</v>
      </c>
      <c r="F82" s="26">
        <f t="shared" si="23"/>
        <v>-3.9052964631366175E-3</v>
      </c>
      <c r="G82" s="26">
        <f t="shared" si="24"/>
        <v>9.8014699877121692E-3</v>
      </c>
      <c r="H82" s="26">
        <f t="shared" si="25"/>
        <v>-4.8532153567875675E-3</v>
      </c>
      <c r="I82" s="26">
        <f t="shared" si="26"/>
        <v>1.2192880380047003E-3</v>
      </c>
      <c r="J82" s="26">
        <f t="shared" si="27"/>
        <v>-4.6274231703014278E-3</v>
      </c>
      <c r="K82" s="26">
        <f t="shared" si="28"/>
        <v>4.1595792551890366E-3</v>
      </c>
      <c r="L82" s="26">
        <f t="shared" si="29"/>
        <v>2.2173488738462841E-2</v>
      </c>
      <c r="O82" s="37">
        <f t="shared" si="31"/>
        <v>-4.9852085998790246E-3</v>
      </c>
      <c r="P82" s="37">
        <f t="shared" si="32"/>
        <v>1.4710378852112609E-2</v>
      </c>
      <c r="Q82" s="37">
        <f t="shared" si="33"/>
        <v>-2.285262844280868E-3</v>
      </c>
      <c r="R82" s="37">
        <f t="shared" si="34"/>
        <v>-8.3921248112931689E-3</v>
      </c>
      <c r="S82" s="37">
        <f t="shared" si="35"/>
        <v>5.3146416395556187E-3</v>
      </c>
      <c r="T82" s="37">
        <f t="shared" si="36"/>
        <v>-9.340043704944118E-3</v>
      </c>
      <c r="U82" s="37">
        <f t="shared" si="37"/>
        <v>-3.2675403101518502E-3</v>
      </c>
      <c r="V82" s="37">
        <f t="shared" si="38"/>
        <v>-9.1142515184579782E-3</v>
      </c>
      <c r="W82" s="37">
        <f t="shared" si="39"/>
        <v>-3.2724909296751384E-4</v>
      </c>
      <c r="X82" s="37">
        <f t="shared" si="40"/>
        <v>1.7686660390306291E-2</v>
      </c>
    </row>
    <row r="83" spans="1:24" x14ac:dyDescent="0.25">
      <c r="A83" s="17">
        <v>41759</v>
      </c>
      <c r="B83">
        <v>40.880001</v>
      </c>
      <c r="C83" s="26">
        <f t="shared" si="30"/>
        <v>1.919720720026916E-2</v>
      </c>
      <c r="D83" s="26">
        <f t="shared" si="21"/>
        <v>2.2015655038756824E-3</v>
      </c>
      <c r="E83" s="26">
        <f t="shared" si="22"/>
        <v>-3.9052964631366175E-3</v>
      </c>
      <c r="F83" s="26">
        <f t="shared" si="23"/>
        <v>9.8014699877121692E-3</v>
      </c>
      <c r="G83" s="26">
        <f t="shared" si="24"/>
        <v>-4.8532153567875675E-3</v>
      </c>
      <c r="H83" s="26">
        <f t="shared" si="25"/>
        <v>1.2192880380047003E-3</v>
      </c>
      <c r="I83" s="26">
        <f t="shared" si="26"/>
        <v>-4.6274231703014278E-3</v>
      </c>
      <c r="J83" s="26">
        <f t="shared" si="27"/>
        <v>4.1595792551890366E-3</v>
      </c>
      <c r="K83" s="26">
        <f t="shared" si="28"/>
        <v>2.2173488738462841E-2</v>
      </c>
      <c r="L83" s="26">
        <f t="shared" si="29"/>
        <v>-1.4303217775846352E-3</v>
      </c>
      <c r="O83" s="37">
        <f t="shared" si="31"/>
        <v>1.4803573004698825E-2</v>
      </c>
      <c r="P83" s="37">
        <f t="shared" si="32"/>
        <v>-2.1920686916946514E-3</v>
      </c>
      <c r="Q83" s="37">
        <f t="shared" si="33"/>
        <v>-8.2989306587069513E-3</v>
      </c>
      <c r="R83" s="37">
        <f t="shared" si="34"/>
        <v>5.4078357921418354E-3</v>
      </c>
      <c r="S83" s="37">
        <f t="shared" si="35"/>
        <v>-9.2468495523579004E-3</v>
      </c>
      <c r="T83" s="37">
        <f t="shared" si="36"/>
        <v>-3.1743461575656335E-3</v>
      </c>
      <c r="U83" s="37">
        <f t="shared" si="37"/>
        <v>-9.0210573658717624E-3</v>
      </c>
      <c r="V83" s="37">
        <f t="shared" si="38"/>
        <v>-2.3405494038129717E-4</v>
      </c>
      <c r="W83" s="37">
        <f t="shared" si="39"/>
        <v>1.7779854542892506E-2</v>
      </c>
      <c r="X83" s="37">
        <f t="shared" si="40"/>
        <v>-5.8239559731549685E-3</v>
      </c>
    </row>
    <row r="84" spans="1:24" x14ac:dyDescent="0.25">
      <c r="A84" s="17">
        <v>41760</v>
      </c>
      <c r="B84">
        <v>40.970001000000003</v>
      </c>
      <c r="C84" s="26">
        <f t="shared" si="30"/>
        <v>2.2015655038756824E-3</v>
      </c>
      <c r="D84" s="26">
        <f t="shared" si="21"/>
        <v>-3.9052964631366175E-3</v>
      </c>
      <c r="E84" s="26">
        <f t="shared" si="22"/>
        <v>9.8014699877121692E-3</v>
      </c>
      <c r="F84" s="26">
        <f t="shared" si="23"/>
        <v>-4.8532153567875675E-3</v>
      </c>
      <c r="G84" s="26">
        <f t="shared" si="24"/>
        <v>1.2192880380047003E-3</v>
      </c>
      <c r="H84" s="26">
        <f t="shared" si="25"/>
        <v>-4.6274231703014278E-3</v>
      </c>
      <c r="I84" s="26">
        <f t="shared" si="26"/>
        <v>4.1595792551890366E-3</v>
      </c>
      <c r="J84" s="26">
        <f t="shared" si="27"/>
        <v>2.2173488738462841E-2</v>
      </c>
      <c r="K84" s="26">
        <f t="shared" si="28"/>
        <v>-1.4303217775846352E-3</v>
      </c>
      <c r="L84" s="26">
        <f t="shared" si="29"/>
        <v>-2.386727199492905E-4</v>
      </c>
      <c r="O84" s="37">
        <f t="shared" si="31"/>
        <v>-2.4848069967280681E-4</v>
      </c>
      <c r="P84" s="37">
        <f t="shared" si="32"/>
        <v>-6.3553426666851064E-3</v>
      </c>
      <c r="Q84" s="37">
        <f t="shared" si="33"/>
        <v>7.3514237841636795E-3</v>
      </c>
      <c r="R84" s="37">
        <f t="shared" si="34"/>
        <v>-7.3032615603360572E-3</v>
      </c>
      <c r="S84" s="37">
        <f t="shared" si="35"/>
        <v>-1.2307581655437889E-3</v>
      </c>
      <c r="T84" s="37">
        <f t="shared" si="36"/>
        <v>-7.0774693738499175E-3</v>
      </c>
      <c r="U84" s="37">
        <f t="shared" si="37"/>
        <v>1.7095330516405474E-3</v>
      </c>
      <c r="V84" s="37">
        <f t="shared" si="38"/>
        <v>1.9723442534914353E-2</v>
      </c>
      <c r="W84" s="37">
        <f t="shared" si="39"/>
        <v>-3.8803679811331244E-3</v>
      </c>
      <c r="X84" s="37">
        <f t="shared" si="40"/>
        <v>-2.6887189234977796E-3</v>
      </c>
    </row>
    <row r="85" spans="1:24" x14ac:dyDescent="0.25">
      <c r="A85" s="17">
        <v>41761</v>
      </c>
      <c r="B85">
        <v>40.810001</v>
      </c>
      <c r="C85" s="26">
        <f t="shared" si="30"/>
        <v>-3.9052964631366175E-3</v>
      </c>
      <c r="D85" s="26">
        <f t="shared" si="21"/>
        <v>9.8014699877121692E-3</v>
      </c>
      <c r="E85" s="26">
        <f t="shared" si="22"/>
        <v>-4.8532153567875675E-3</v>
      </c>
      <c r="F85" s="26">
        <f t="shared" si="23"/>
        <v>1.2192880380047003E-3</v>
      </c>
      <c r="G85" s="26">
        <f t="shared" si="24"/>
        <v>-4.6274231703014278E-3</v>
      </c>
      <c r="H85" s="26">
        <f t="shared" si="25"/>
        <v>4.1595792551890366E-3</v>
      </c>
      <c r="I85" s="26">
        <f t="shared" si="26"/>
        <v>2.2173488738462841E-2</v>
      </c>
      <c r="J85" s="26">
        <f t="shared" si="27"/>
        <v>-1.4303217775846352E-3</v>
      </c>
      <c r="K85" s="26">
        <f t="shared" si="28"/>
        <v>-2.386727199492905E-4</v>
      </c>
      <c r="L85" s="26">
        <f t="shared" si="29"/>
        <v>1.1938633907864443E-3</v>
      </c>
      <c r="O85" s="37">
        <f t="shared" si="31"/>
        <v>-6.2545724553761829E-3</v>
      </c>
      <c r="P85" s="37">
        <f t="shared" si="32"/>
        <v>7.4521939954726038E-3</v>
      </c>
      <c r="Q85" s="37">
        <f t="shared" si="33"/>
        <v>-7.2024913490271328E-3</v>
      </c>
      <c r="R85" s="37">
        <f t="shared" si="34"/>
        <v>-1.129987954234865E-3</v>
      </c>
      <c r="S85" s="37">
        <f t="shared" si="35"/>
        <v>-6.9766991625409931E-3</v>
      </c>
      <c r="T85" s="37">
        <f t="shared" si="36"/>
        <v>1.8103032629494713E-3</v>
      </c>
      <c r="U85" s="37">
        <f t="shared" si="37"/>
        <v>1.9824212746223275E-2</v>
      </c>
      <c r="V85" s="37">
        <f t="shared" si="38"/>
        <v>-3.7795977698242005E-3</v>
      </c>
      <c r="W85" s="37">
        <f t="shared" si="39"/>
        <v>-2.5879487121888557E-3</v>
      </c>
      <c r="X85" s="37">
        <f t="shared" si="40"/>
        <v>-1.155412601453121E-3</v>
      </c>
    </row>
    <row r="86" spans="1:24" x14ac:dyDescent="0.25">
      <c r="A86" s="17">
        <v>41764</v>
      </c>
      <c r="B86">
        <v>41.209999000000003</v>
      </c>
      <c r="C86" s="26">
        <f t="shared" si="30"/>
        <v>9.8014699877121692E-3</v>
      </c>
      <c r="D86" s="26">
        <f t="shared" si="21"/>
        <v>-4.8532153567875675E-3</v>
      </c>
      <c r="E86" s="26">
        <f t="shared" si="22"/>
        <v>1.2192880380047003E-3</v>
      </c>
      <c r="F86" s="26">
        <f t="shared" si="23"/>
        <v>-4.6274231703014278E-3</v>
      </c>
      <c r="G86" s="26">
        <f t="shared" si="24"/>
        <v>4.1595792551890366E-3</v>
      </c>
      <c r="H86" s="26">
        <f t="shared" si="25"/>
        <v>2.2173488738462841E-2</v>
      </c>
      <c r="I86" s="26">
        <f t="shared" si="26"/>
        <v>-1.4303217775846352E-3</v>
      </c>
      <c r="J86" s="26">
        <f t="shared" si="27"/>
        <v>-2.386727199492905E-4</v>
      </c>
      <c r="K86" s="26">
        <f t="shared" si="28"/>
        <v>1.1938633907864443E-3</v>
      </c>
      <c r="L86" s="26">
        <f t="shared" si="29"/>
        <v>-5.7238492725971727E-3</v>
      </c>
      <c r="O86" s="37">
        <f t="shared" si="31"/>
        <v>7.6340492764186592E-3</v>
      </c>
      <c r="P86" s="37">
        <f t="shared" si="32"/>
        <v>-7.0206360680810775E-3</v>
      </c>
      <c r="Q86" s="37">
        <f t="shared" si="33"/>
        <v>-9.4813267328880966E-4</v>
      </c>
      <c r="R86" s="37">
        <f t="shared" si="34"/>
        <v>-6.7948438815949377E-3</v>
      </c>
      <c r="S86" s="37">
        <f t="shared" si="35"/>
        <v>1.9921585438955267E-3</v>
      </c>
      <c r="T86" s="37">
        <f t="shared" si="36"/>
        <v>2.0006068027169331E-2</v>
      </c>
      <c r="U86" s="37">
        <f t="shared" si="37"/>
        <v>-3.5977424888781451E-3</v>
      </c>
      <c r="V86" s="37">
        <f t="shared" si="38"/>
        <v>-2.4060934312428004E-3</v>
      </c>
      <c r="W86" s="37">
        <f t="shared" si="39"/>
        <v>-9.7355732050706566E-4</v>
      </c>
      <c r="X86" s="37">
        <f t="shared" si="40"/>
        <v>-7.8912699838906836E-3</v>
      </c>
    </row>
    <row r="87" spans="1:24" x14ac:dyDescent="0.25">
      <c r="A87" s="17">
        <v>41765</v>
      </c>
      <c r="B87">
        <v>41.009998000000003</v>
      </c>
      <c r="C87" s="26">
        <f t="shared" si="30"/>
        <v>-4.8532153567875675E-3</v>
      </c>
      <c r="D87" s="26">
        <f t="shared" si="21"/>
        <v>1.2192880380047003E-3</v>
      </c>
      <c r="E87" s="26">
        <f t="shared" si="22"/>
        <v>-4.6274231703014278E-3</v>
      </c>
      <c r="F87" s="26">
        <f t="shared" si="23"/>
        <v>4.1595792551890366E-3</v>
      </c>
      <c r="G87" s="26">
        <f t="shared" si="24"/>
        <v>2.2173488738462841E-2</v>
      </c>
      <c r="H87" s="26">
        <f t="shared" si="25"/>
        <v>-1.4303217775846352E-3</v>
      </c>
      <c r="I87" s="26">
        <f t="shared" si="26"/>
        <v>-2.386727199492905E-4</v>
      </c>
      <c r="J87" s="26">
        <f t="shared" si="27"/>
        <v>1.1938633907864443E-3</v>
      </c>
      <c r="K87" s="26">
        <f t="shared" si="28"/>
        <v>-5.7238492725971727E-3</v>
      </c>
      <c r="L87" s="26">
        <f t="shared" si="29"/>
        <v>1.1273710992413224E-2</v>
      </c>
      <c r="O87" s="37">
        <f t="shared" si="31"/>
        <v>-7.1678601685511833E-3</v>
      </c>
      <c r="P87" s="37">
        <f t="shared" si="32"/>
        <v>-1.095356773758915E-3</v>
      </c>
      <c r="Q87" s="37">
        <f t="shared" si="33"/>
        <v>-6.9420679820650436E-3</v>
      </c>
      <c r="R87" s="37">
        <f t="shared" si="34"/>
        <v>1.8449344434254213E-3</v>
      </c>
      <c r="S87" s="37">
        <f t="shared" si="35"/>
        <v>1.9858843926699225E-2</v>
      </c>
      <c r="T87" s="37">
        <f t="shared" si="36"/>
        <v>-3.7449665893482505E-3</v>
      </c>
      <c r="U87" s="37">
        <f t="shared" si="37"/>
        <v>-2.5533175317129057E-3</v>
      </c>
      <c r="V87" s="37">
        <f t="shared" si="38"/>
        <v>-1.120781420977171E-3</v>
      </c>
      <c r="W87" s="37">
        <f t="shared" si="39"/>
        <v>-8.0384940843607876E-3</v>
      </c>
      <c r="X87" s="37">
        <f t="shared" si="40"/>
        <v>8.959066180649608E-3</v>
      </c>
    </row>
    <row r="88" spans="1:24" x14ac:dyDescent="0.25">
      <c r="A88" s="17">
        <v>41766</v>
      </c>
      <c r="B88">
        <v>41.060001</v>
      </c>
      <c r="C88" s="26">
        <f t="shared" si="30"/>
        <v>1.2192880380047003E-3</v>
      </c>
      <c r="D88" s="26">
        <f t="shared" si="21"/>
        <v>-4.6274231703014278E-3</v>
      </c>
      <c r="E88" s="26">
        <f t="shared" si="22"/>
        <v>4.1595792551890366E-3</v>
      </c>
      <c r="F88" s="26">
        <f t="shared" si="23"/>
        <v>2.2173488738462841E-2</v>
      </c>
      <c r="G88" s="26">
        <f t="shared" si="24"/>
        <v>-1.4303217775846352E-3</v>
      </c>
      <c r="H88" s="26">
        <f t="shared" si="25"/>
        <v>-2.386727199492905E-4</v>
      </c>
      <c r="I88" s="26">
        <f t="shared" si="26"/>
        <v>1.1938633907864443E-3</v>
      </c>
      <c r="J88" s="26">
        <f t="shared" si="27"/>
        <v>-5.7238492725971727E-3</v>
      </c>
      <c r="K88" s="26">
        <f t="shared" si="28"/>
        <v>1.1273710992413224E-2</v>
      </c>
      <c r="L88" s="26">
        <f t="shared" si="29"/>
        <v>-1.4231475332068238E-2</v>
      </c>
      <c r="O88" s="37">
        <f t="shared" si="31"/>
        <v>-1.5753077623084795E-4</v>
      </c>
      <c r="P88" s="37">
        <f t="shared" si="32"/>
        <v>-6.0042419845369758E-3</v>
      </c>
      <c r="Q88" s="37">
        <f t="shared" si="33"/>
        <v>2.7827604409534886E-3</v>
      </c>
      <c r="R88" s="37">
        <f t="shared" si="34"/>
        <v>2.0796669924227292E-2</v>
      </c>
      <c r="S88" s="37">
        <f t="shared" si="35"/>
        <v>-2.8071405918201836E-3</v>
      </c>
      <c r="T88" s="37">
        <f t="shared" si="36"/>
        <v>-1.6154915341848389E-3</v>
      </c>
      <c r="U88" s="37">
        <f t="shared" si="37"/>
        <v>-1.8295542344910396E-4</v>
      </c>
      <c r="V88" s="37">
        <f t="shared" si="38"/>
        <v>-7.1006680868327208E-3</v>
      </c>
      <c r="W88" s="37">
        <f t="shared" si="39"/>
        <v>9.8968921781776749E-3</v>
      </c>
      <c r="X88" s="37">
        <f t="shared" si="40"/>
        <v>-1.5608294146303787E-2</v>
      </c>
    </row>
    <row r="89" spans="1:24" x14ac:dyDescent="0.25">
      <c r="A89" s="17">
        <v>41767</v>
      </c>
      <c r="B89">
        <v>40.869999</v>
      </c>
      <c r="C89" s="26">
        <f t="shared" si="30"/>
        <v>-4.6274231703014278E-3</v>
      </c>
      <c r="D89" s="26">
        <f t="shared" si="21"/>
        <v>4.1595792551890366E-3</v>
      </c>
      <c r="E89" s="26">
        <f t="shared" si="22"/>
        <v>2.2173488738462841E-2</v>
      </c>
      <c r="F89" s="26">
        <f t="shared" si="23"/>
        <v>-1.4303217775846352E-3</v>
      </c>
      <c r="G89" s="26">
        <f t="shared" si="24"/>
        <v>-2.386727199492905E-4</v>
      </c>
      <c r="H89" s="26">
        <f t="shared" si="25"/>
        <v>1.1938633907864443E-3</v>
      </c>
      <c r="I89" s="26">
        <f t="shared" si="26"/>
        <v>-5.7238492725971727E-3</v>
      </c>
      <c r="J89" s="26">
        <f t="shared" si="27"/>
        <v>1.1273710992413224E-2</v>
      </c>
      <c r="K89" s="26">
        <f t="shared" si="28"/>
        <v>-1.4231475332068238E-2</v>
      </c>
      <c r="L89" s="26">
        <f t="shared" si="29"/>
        <v>2.8873675917380263E-3</v>
      </c>
      <c r="O89" s="37">
        <f t="shared" si="31"/>
        <v>-6.1710499399103089E-3</v>
      </c>
      <c r="P89" s="37">
        <f t="shared" si="32"/>
        <v>2.6159524855801555E-3</v>
      </c>
      <c r="Q89" s="37">
        <f t="shared" si="33"/>
        <v>2.0629861968853962E-2</v>
      </c>
      <c r="R89" s="37">
        <f t="shared" si="34"/>
        <v>-2.9739485471935159E-3</v>
      </c>
      <c r="S89" s="37">
        <f t="shared" si="35"/>
        <v>-1.7822994895581716E-3</v>
      </c>
      <c r="T89" s="37">
        <f t="shared" si="36"/>
        <v>-3.4976337882243664E-4</v>
      </c>
      <c r="U89" s="37">
        <f t="shared" si="37"/>
        <v>-7.2674760422060539E-3</v>
      </c>
      <c r="V89" s="37">
        <f t="shared" si="38"/>
        <v>9.7300842228043426E-3</v>
      </c>
      <c r="W89" s="37">
        <f t="shared" si="39"/>
        <v>-1.5775102101677117E-2</v>
      </c>
      <c r="X89" s="37">
        <f t="shared" si="40"/>
        <v>1.3437408221291453E-3</v>
      </c>
    </row>
    <row r="90" spans="1:24" x14ac:dyDescent="0.25">
      <c r="A90" s="17">
        <v>41768</v>
      </c>
      <c r="B90">
        <v>41.040000999999997</v>
      </c>
      <c r="C90" s="26">
        <f t="shared" si="30"/>
        <v>4.1595792551890366E-3</v>
      </c>
      <c r="D90" s="26">
        <f t="shared" si="21"/>
        <v>2.2173488738462841E-2</v>
      </c>
      <c r="E90" s="26">
        <f t="shared" si="22"/>
        <v>-1.4303217775846352E-3</v>
      </c>
      <c r="F90" s="26">
        <f t="shared" si="23"/>
        <v>-2.386727199492905E-4</v>
      </c>
      <c r="G90" s="26">
        <f t="shared" si="24"/>
        <v>1.1938633907864443E-3</v>
      </c>
      <c r="H90" s="26">
        <f t="shared" si="25"/>
        <v>-5.7238492725971727E-3</v>
      </c>
      <c r="I90" s="26">
        <f t="shared" si="26"/>
        <v>1.1273710992413224E-2</v>
      </c>
      <c r="J90" s="26">
        <f t="shared" si="27"/>
        <v>-1.4231475332068238E-2</v>
      </c>
      <c r="K90" s="26">
        <f t="shared" si="28"/>
        <v>2.8873675917380263E-3</v>
      </c>
      <c r="L90" s="26">
        <f t="shared" si="29"/>
        <v>-3.8387715930901295E-3</v>
      </c>
      <c r="O90" s="37">
        <f t="shared" si="31"/>
        <v>2.5370873278590259E-3</v>
      </c>
      <c r="P90" s="37">
        <f t="shared" si="32"/>
        <v>2.055099681113283E-2</v>
      </c>
      <c r="Q90" s="37">
        <f t="shared" si="33"/>
        <v>-3.0528137049146463E-3</v>
      </c>
      <c r="R90" s="37">
        <f t="shared" si="34"/>
        <v>-1.8611646472793016E-3</v>
      </c>
      <c r="S90" s="37">
        <f t="shared" si="35"/>
        <v>-4.2862853654356665E-4</v>
      </c>
      <c r="T90" s="37">
        <f t="shared" si="36"/>
        <v>-7.3463411999271835E-3</v>
      </c>
      <c r="U90" s="37">
        <f t="shared" si="37"/>
        <v>9.6512190650832122E-3</v>
      </c>
      <c r="V90" s="37">
        <f t="shared" si="38"/>
        <v>-1.5853967259398249E-2</v>
      </c>
      <c r="W90" s="37">
        <f t="shared" si="39"/>
        <v>1.2648756644080153E-3</v>
      </c>
      <c r="X90" s="37">
        <f t="shared" si="40"/>
        <v>-5.4612635204201402E-3</v>
      </c>
    </row>
    <row r="91" spans="1:24" x14ac:dyDescent="0.25">
      <c r="A91" s="17">
        <v>41771</v>
      </c>
      <c r="B91">
        <v>41.950001</v>
      </c>
      <c r="C91" s="26">
        <f t="shared" si="30"/>
        <v>2.2173488738462841E-2</v>
      </c>
      <c r="D91" s="26">
        <f t="shared" si="21"/>
        <v>-1.4303217775846352E-3</v>
      </c>
      <c r="E91" s="26">
        <f t="shared" si="22"/>
        <v>-2.386727199492905E-4</v>
      </c>
      <c r="F91" s="26">
        <f t="shared" si="23"/>
        <v>1.1938633907864443E-3</v>
      </c>
      <c r="G91" s="26">
        <f t="shared" si="24"/>
        <v>-5.7238492725971727E-3</v>
      </c>
      <c r="H91" s="26">
        <f t="shared" si="25"/>
        <v>1.1273710992413224E-2</v>
      </c>
      <c r="I91" s="26">
        <f t="shared" si="26"/>
        <v>-1.4231475332068238E-2</v>
      </c>
      <c r="J91" s="26">
        <f t="shared" si="27"/>
        <v>2.8873675917380263E-3</v>
      </c>
      <c r="K91" s="26">
        <f t="shared" si="28"/>
        <v>-3.8387715930901295E-3</v>
      </c>
      <c r="L91" s="26">
        <f t="shared" si="29"/>
        <v>1.5173458574181056E-2</v>
      </c>
      <c r="O91" s="37">
        <f t="shared" si="31"/>
        <v>1.9449608879233627E-2</v>
      </c>
      <c r="P91" s="37">
        <f t="shared" si="32"/>
        <v>-4.1542016368138479E-3</v>
      </c>
      <c r="Q91" s="37">
        <f t="shared" si="33"/>
        <v>-2.9625525791785031E-3</v>
      </c>
      <c r="R91" s="37">
        <f t="shared" si="34"/>
        <v>-1.5300164684427684E-3</v>
      </c>
      <c r="S91" s="37">
        <f t="shared" si="35"/>
        <v>-8.4477291318263859E-3</v>
      </c>
      <c r="T91" s="37">
        <f t="shared" si="36"/>
        <v>8.5498311331840115E-3</v>
      </c>
      <c r="U91" s="37">
        <f t="shared" si="37"/>
        <v>-1.6955355191297452E-2</v>
      </c>
      <c r="V91" s="37">
        <f t="shared" si="38"/>
        <v>1.6348773250881351E-4</v>
      </c>
      <c r="W91" s="37">
        <f t="shared" si="39"/>
        <v>-6.5626514523193426E-3</v>
      </c>
      <c r="X91" s="37">
        <f t="shared" si="40"/>
        <v>1.2449578714951844E-2</v>
      </c>
    </row>
    <row r="92" spans="1:24" x14ac:dyDescent="0.25">
      <c r="A92" s="17">
        <v>41772</v>
      </c>
      <c r="B92">
        <v>41.889999000000003</v>
      </c>
      <c r="C92" s="26">
        <f t="shared" si="30"/>
        <v>-1.4303217775846352E-3</v>
      </c>
      <c r="D92" s="26">
        <f t="shared" si="21"/>
        <v>-2.386727199492905E-4</v>
      </c>
      <c r="E92" s="26">
        <f t="shared" si="22"/>
        <v>1.1938633907864443E-3</v>
      </c>
      <c r="F92" s="26">
        <f t="shared" si="23"/>
        <v>-5.7238492725971727E-3</v>
      </c>
      <c r="G92" s="26">
        <f t="shared" si="24"/>
        <v>1.1273710992413224E-2</v>
      </c>
      <c r="H92" s="26">
        <f t="shared" si="25"/>
        <v>-1.4231475332068238E-2</v>
      </c>
      <c r="I92" s="26">
        <f t="shared" si="26"/>
        <v>2.8873675917380263E-3</v>
      </c>
      <c r="J92" s="26">
        <f t="shared" si="27"/>
        <v>-3.8387715930901295E-3</v>
      </c>
      <c r="K92" s="26">
        <f t="shared" si="28"/>
        <v>1.5173458574181056E-2</v>
      </c>
      <c r="L92" s="26">
        <f t="shared" si="29"/>
        <v>-5.6939973573430442E-3</v>
      </c>
      <c r="O92" s="37">
        <f t="shared" si="31"/>
        <v>-1.3674530272332591E-3</v>
      </c>
      <c r="P92" s="37">
        <f t="shared" si="32"/>
        <v>-1.7580396959791447E-4</v>
      </c>
      <c r="Q92" s="37">
        <f t="shared" si="33"/>
        <v>1.2567321411378204E-3</v>
      </c>
      <c r="R92" s="37">
        <f t="shared" si="34"/>
        <v>-5.6609805222457964E-3</v>
      </c>
      <c r="S92" s="37">
        <f t="shared" si="35"/>
        <v>1.1336579742764599E-2</v>
      </c>
      <c r="T92" s="37">
        <f t="shared" si="36"/>
        <v>-1.4168606581716862E-2</v>
      </c>
      <c r="U92" s="37">
        <f t="shared" si="37"/>
        <v>2.9502363420894021E-3</v>
      </c>
      <c r="V92" s="37">
        <f t="shared" si="38"/>
        <v>-3.7759028427387536E-3</v>
      </c>
      <c r="W92" s="37">
        <f t="shared" si="39"/>
        <v>1.5236327324532431E-2</v>
      </c>
      <c r="X92" s="37">
        <f t="shared" si="40"/>
        <v>-5.6311286069916679E-3</v>
      </c>
    </row>
    <row r="93" spans="1:24" x14ac:dyDescent="0.25">
      <c r="A93" s="17">
        <v>41773</v>
      </c>
      <c r="B93">
        <v>41.880001</v>
      </c>
      <c r="C93" s="26">
        <f t="shared" si="30"/>
        <v>-2.386727199492905E-4</v>
      </c>
      <c r="D93" s="26">
        <f t="shared" si="21"/>
        <v>1.1938633907864443E-3</v>
      </c>
      <c r="E93" s="26">
        <f t="shared" si="22"/>
        <v>-5.7238492725971727E-3</v>
      </c>
      <c r="F93" s="26">
        <f t="shared" si="23"/>
        <v>1.1273710992413224E-2</v>
      </c>
      <c r="G93" s="26">
        <f t="shared" si="24"/>
        <v>-1.4231475332068238E-2</v>
      </c>
      <c r="H93" s="26">
        <f t="shared" si="25"/>
        <v>2.8873675917380263E-3</v>
      </c>
      <c r="I93" s="26">
        <f t="shared" si="26"/>
        <v>-3.8387715930901295E-3</v>
      </c>
      <c r="J93" s="26">
        <f t="shared" si="27"/>
        <v>1.5173458574181056E-2</v>
      </c>
      <c r="K93" s="26">
        <f t="shared" si="28"/>
        <v>-5.6939973573430442E-3</v>
      </c>
      <c r="L93" s="26">
        <f t="shared" si="29"/>
        <v>-8.1126222858505445E-3</v>
      </c>
      <c r="O93" s="37">
        <f t="shared" si="31"/>
        <v>4.9242608122867626E-4</v>
      </c>
      <c r="P93" s="37">
        <f t="shared" si="32"/>
        <v>1.9249621919644111E-3</v>
      </c>
      <c r="Q93" s="37">
        <f t="shared" si="33"/>
        <v>-4.9927504714192064E-3</v>
      </c>
      <c r="R93" s="37">
        <f t="shared" si="34"/>
        <v>1.2004809793591191E-2</v>
      </c>
      <c r="S93" s="37">
        <f t="shared" si="35"/>
        <v>-1.3500376530890271E-2</v>
      </c>
      <c r="T93" s="37">
        <f t="shared" si="36"/>
        <v>3.618466392915993E-3</v>
      </c>
      <c r="U93" s="37">
        <f t="shared" si="37"/>
        <v>-3.1076727919121627E-3</v>
      </c>
      <c r="V93" s="37">
        <f t="shared" si="38"/>
        <v>1.5904557375359021E-2</v>
      </c>
      <c r="W93" s="37">
        <f t="shared" si="39"/>
        <v>-4.9628985561650778E-3</v>
      </c>
      <c r="X93" s="37">
        <f t="shared" si="40"/>
        <v>-7.3815234846725773E-3</v>
      </c>
    </row>
    <row r="94" spans="1:24" x14ac:dyDescent="0.25">
      <c r="A94" s="17">
        <v>41774</v>
      </c>
      <c r="B94">
        <v>41.93</v>
      </c>
      <c r="C94" s="26">
        <f t="shared" si="30"/>
        <v>1.1938633907864443E-3</v>
      </c>
      <c r="D94" s="26">
        <f t="shared" si="21"/>
        <v>-5.7238492725971727E-3</v>
      </c>
      <c r="E94" s="26">
        <f t="shared" si="22"/>
        <v>1.1273710992413224E-2</v>
      </c>
      <c r="F94" s="26">
        <f t="shared" si="23"/>
        <v>-1.4231475332068238E-2</v>
      </c>
      <c r="G94" s="26">
        <f t="shared" si="24"/>
        <v>2.8873675917380263E-3</v>
      </c>
      <c r="H94" s="26">
        <f t="shared" si="25"/>
        <v>-3.8387715930901295E-3</v>
      </c>
      <c r="I94" s="26">
        <f t="shared" si="26"/>
        <v>1.5173458574181056E-2</v>
      </c>
      <c r="J94" s="26">
        <f t="shared" si="27"/>
        <v>-5.6939973573430442E-3</v>
      </c>
      <c r="K94" s="26">
        <f t="shared" si="28"/>
        <v>-8.1126222858505445E-3</v>
      </c>
      <c r="L94" s="26">
        <f t="shared" si="29"/>
        <v>1.5155184026942508E-2</v>
      </c>
      <c r="O94" s="37">
        <f t="shared" si="31"/>
        <v>3.8557651727523122E-4</v>
      </c>
      <c r="P94" s="37">
        <f t="shared" si="32"/>
        <v>-6.5321361461083858E-3</v>
      </c>
      <c r="Q94" s="37">
        <f t="shared" si="33"/>
        <v>1.0465424118902011E-2</v>
      </c>
      <c r="R94" s="37">
        <f t="shared" si="34"/>
        <v>-1.5039762205579451E-2</v>
      </c>
      <c r="S94" s="37">
        <f t="shared" si="35"/>
        <v>2.0790807182268132E-3</v>
      </c>
      <c r="T94" s="37">
        <f t="shared" si="36"/>
        <v>-4.6470584666013426E-3</v>
      </c>
      <c r="U94" s="37">
        <f t="shared" si="37"/>
        <v>1.4365171700669843E-2</v>
      </c>
      <c r="V94" s="37">
        <f t="shared" si="38"/>
        <v>-6.5022842308542573E-3</v>
      </c>
      <c r="W94" s="37">
        <f t="shared" si="39"/>
        <v>-8.9209091593617576E-3</v>
      </c>
      <c r="X94" s="37">
        <f t="shared" si="40"/>
        <v>1.4346897153431295E-2</v>
      </c>
    </row>
    <row r="95" spans="1:24" x14ac:dyDescent="0.25">
      <c r="A95" s="17">
        <v>41775</v>
      </c>
      <c r="B95">
        <v>41.689999</v>
      </c>
      <c r="C95" s="26">
        <f t="shared" si="30"/>
        <v>-5.7238492725971727E-3</v>
      </c>
      <c r="D95" s="26">
        <f t="shared" si="21"/>
        <v>1.1273710992413224E-2</v>
      </c>
      <c r="E95" s="26">
        <f t="shared" si="22"/>
        <v>-1.4231475332068238E-2</v>
      </c>
      <c r="F95" s="26">
        <f t="shared" si="23"/>
        <v>2.8873675917380263E-3</v>
      </c>
      <c r="G95" s="26">
        <f t="shared" si="24"/>
        <v>-3.8387715930901295E-3</v>
      </c>
      <c r="H95" s="26">
        <f t="shared" si="25"/>
        <v>1.5173458574181056E-2</v>
      </c>
      <c r="I95" s="26">
        <f t="shared" si="26"/>
        <v>-5.6939973573430442E-3</v>
      </c>
      <c r="J95" s="26">
        <f t="shared" si="27"/>
        <v>-8.1126222858505445E-3</v>
      </c>
      <c r="K95" s="26">
        <f t="shared" si="28"/>
        <v>1.5155184026942508E-2</v>
      </c>
      <c r="L95" s="26">
        <f t="shared" si="29"/>
        <v>-4.2654264392078377E-3</v>
      </c>
      <c r="O95" s="37">
        <f t="shared" si="31"/>
        <v>-5.9862071631089572E-3</v>
      </c>
      <c r="P95" s="37">
        <f t="shared" si="32"/>
        <v>1.1011353101901438E-2</v>
      </c>
      <c r="Q95" s="37">
        <f t="shared" si="33"/>
        <v>-1.4493833222580023E-2</v>
      </c>
      <c r="R95" s="37">
        <f t="shared" si="34"/>
        <v>2.6250097012262418E-3</v>
      </c>
      <c r="S95" s="37">
        <f t="shared" si="35"/>
        <v>-4.101129483601914E-3</v>
      </c>
      <c r="T95" s="37">
        <f t="shared" si="36"/>
        <v>1.4911100683669271E-2</v>
      </c>
      <c r="U95" s="37">
        <f t="shared" si="37"/>
        <v>-5.9563552478548287E-3</v>
      </c>
      <c r="V95" s="37">
        <f t="shared" si="38"/>
        <v>-8.3749801763623299E-3</v>
      </c>
      <c r="W95" s="37">
        <f t="shared" si="39"/>
        <v>1.4892826136430722E-2</v>
      </c>
      <c r="X95" s="37">
        <f t="shared" si="40"/>
        <v>-4.5277843297196222E-3</v>
      </c>
    </row>
    <row r="96" spans="1:24" x14ac:dyDescent="0.25">
      <c r="A96" s="17">
        <v>41778</v>
      </c>
      <c r="B96">
        <v>42.16</v>
      </c>
      <c r="C96" s="26">
        <f t="shared" si="30"/>
        <v>1.1273710992413224E-2</v>
      </c>
      <c r="D96" s="26">
        <f t="shared" si="21"/>
        <v>-1.4231475332068238E-2</v>
      </c>
      <c r="E96" s="26">
        <f t="shared" si="22"/>
        <v>2.8873675917380263E-3</v>
      </c>
      <c r="F96" s="26">
        <f t="shared" si="23"/>
        <v>-3.8387715930901295E-3</v>
      </c>
      <c r="G96" s="26">
        <f t="shared" si="24"/>
        <v>1.5173458574181056E-2</v>
      </c>
      <c r="H96" s="26">
        <f t="shared" si="25"/>
        <v>-5.6939973573430442E-3</v>
      </c>
      <c r="I96" s="26">
        <f t="shared" si="26"/>
        <v>-8.1126222858505445E-3</v>
      </c>
      <c r="J96" s="26">
        <f t="shared" si="27"/>
        <v>1.5155184026942508E-2</v>
      </c>
      <c r="K96" s="26">
        <f t="shared" si="28"/>
        <v>-4.2654264392078377E-3</v>
      </c>
      <c r="L96" s="26">
        <f t="shared" si="29"/>
        <v>-1.1898857686815725E-3</v>
      </c>
      <c r="O96" s="37">
        <f t="shared" si="31"/>
        <v>1.0557956751509879E-2</v>
      </c>
      <c r="P96" s="37">
        <f t="shared" si="32"/>
        <v>-1.4947229572971583E-2</v>
      </c>
      <c r="Q96" s="37">
        <f t="shared" si="33"/>
        <v>2.1716133508346818E-3</v>
      </c>
      <c r="R96" s="37">
        <f t="shared" si="34"/>
        <v>-4.5545258339934743E-3</v>
      </c>
      <c r="S96" s="37">
        <f t="shared" si="35"/>
        <v>1.4457704333277711E-2</v>
      </c>
      <c r="T96" s="37">
        <f t="shared" si="36"/>
        <v>-6.409751598246389E-3</v>
      </c>
      <c r="U96" s="37">
        <f t="shared" si="37"/>
        <v>-8.8283765267538894E-3</v>
      </c>
      <c r="V96" s="37">
        <f t="shared" si="38"/>
        <v>1.4439429786039163E-2</v>
      </c>
      <c r="W96" s="37">
        <f t="shared" si="39"/>
        <v>-4.9811806801111826E-3</v>
      </c>
      <c r="X96" s="37">
        <f t="shared" si="40"/>
        <v>-1.9056400095849172E-3</v>
      </c>
    </row>
    <row r="97" spans="1:24" x14ac:dyDescent="0.25">
      <c r="A97" s="17">
        <v>41779</v>
      </c>
      <c r="B97">
        <v>41.560001</v>
      </c>
      <c r="C97" s="26">
        <f t="shared" si="30"/>
        <v>-1.4231475332068238E-2</v>
      </c>
      <c r="D97" s="26">
        <f t="shared" si="21"/>
        <v>2.8873675917380263E-3</v>
      </c>
      <c r="E97" s="26">
        <f t="shared" si="22"/>
        <v>-3.8387715930901295E-3</v>
      </c>
      <c r="F97" s="26">
        <f t="shared" si="23"/>
        <v>1.5173458574181056E-2</v>
      </c>
      <c r="G97" s="26">
        <f t="shared" si="24"/>
        <v>-5.6939973573430442E-3</v>
      </c>
      <c r="H97" s="26">
        <f t="shared" si="25"/>
        <v>-8.1126222858505445E-3</v>
      </c>
      <c r="I97" s="26">
        <f t="shared" si="26"/>
        <v>1.5155184026942508E-2</v>
      </c>
      <c r="J97" s="26">
        <f t="shared" si="27"/>
        <v>-4.2654264392078377E-3</v>
      </c>
      <c r="K97" s="26">
        <f t="shared" si="28"/>
        <v>-1.1898857686815725E-3</v>
      </c>
      <c r="L97" s="26">
        <f t="shared" si="29"/>
        <v>-3.8122467521505107E-3</v>
      </c>
      <c r="O97" s="37">
        <f t="shared" si="31"/>
        <v>-1.3438633798515209E-2</v>
      </c>
      <c r="P97" s="37">
        <f t="shared" si="32"/>
        <v>3.6802091252910547E-3</v>
      </c>
      <c r="Q97" s="37">
        <f t="shared" si="33"/>
        <v>-3.0459300595371006E-3</v>
      </c>
      <c r="R97" s="37">
        <f t="shared" si="34"/>
        <v>1.5966300107734085E-2</v>
      </c>
      <c r="S97" s="37">
        <f t="shared" si="35"/>
        <v>-4.9011558237900153E-3</v>
      </c>
      <c r="T97" s="37">
        <f t="shared" si="36"/>
        <v>-7.3197807522975156E-3</v>
      </c>
      <c r="U97" s="37">
        <f t="shared" si="37"/>
        <v>1.5948025560495536E-2</v>
      </c>
      <c r="V97" s="37">
        <f t="shared" si="38"/>
        <v>-3.4725849056548089E-3</v>
      </c>
      <c r="W97" s="37">
        <f t="shared" si="39"/>
        <v>-3.9704423512854385E-4</v>
      </c>
      <c r="X97" s="37">
        <f t="shared" si="40"/>
        <v>-3.0194052185974823E-3</v>
      </c>
    </row>
    <row r="98" spans="1:24" x14ac:dyDescent="0.25">
      <c r="A98" s="17">
        <v>41780</v>
      </c>
      <c r="B98">
        <v>41.68</v>
      </c>
      <c r="C98" s="26">
        <f t="shared" si="30"/>
        <v>2.8873675917380263E-3</v>
      </c>
      <c r="D98" s="26">
        <f t="shared" si="21"/>
        <v>-3.8387715930901295E-3</v>
      </c>
      <c r="E98" s="26">
        <f t="shared" si="22"/>
        <v>1.5173458574181056E-2</v>
      </c>
      <c r="F98" s="26">
        <f t="shared" si="23"/>
        <v>-5.6939973573430442E-3</v>
      </c>
      <c r="G98" s="26">
        <f t="shared" si="24"/>
        <v>-8.1126222858505445E-3</v>
      </c>
      <c r="H98" s="26">
        <f t="shared" si="25"/>
        <v>1.5155184026942508E-2</v>
      </c>
      <c r="I98" s="26">
        <f t="shared" si="26"/>
        <v>-4.2654264392078377E-3</v>
      </c>
      <c r="J98" s="26">
        <f t="shared" si="27"/>
        <v>-1.1898857686815725E-3</v>
      </c>
      <c r="K98" s="26">
        <f t="shared" si="28"/>
        <v>-3.8122467521505107E-3</v>
      </c>
      <c r="L98" s="26">
        <f t="shared" si="29"/>
        <v>-2.6309494706780664E-3</v>
      </c>
      <c r="O98" s="37">
        <f t="shared" si="31"/>
        <v>2.5201565391520376E-3</v>
      </c>
      <c r="P98" s="37">
        <f t="shared" si="32"/>
        <v>-4.2059826456761181E-3</v>
      </c>
      <c r="Q98" s="37">
        <f t="shared" si="33"/>
        <v>1.4806247521595067E-2</v>
      </c>
      <c r="R98" s="37">
        <f t="shared" si="34"/>
        <v>-6.0612084099290328E-3</v>
      </c>
      <c r="S98" s="37">
        <f t="shared" si="35"/>
        <v>-8.4798333384365331E-3</v>
      </c>
      <c r="T98" s="37">
        <f t="shared" si="36"/>
        <v>1.4787972974356519E-2</v>
      </c>
      <c r="U98" s="37">
        <f t="shared" si="37"/>
        <v>-4.6326374917938264E-3</v>
      </c>
      <c r="V98" s="37">
        <f t="shared" si="38"/>
        <v>-1.5570968212675609E-3</v>
      </c>
      <c r="W98" s="37">
        <f t="shared" si="39"/>
        <v>-4.1794578047364989E-3</v>
      </c>
      <c r="X98" s="37">
        <f t="shared" si="40"/>
        <v>-2.9981605232640551E-3</v>
      </c>
    </row>
    <row r="99" spans="1:24" x14ac:dyDescent="0.25">
      <c r="A99" s="17">
        <v>41781</v>
      </c>
      <c r="B99">
        <v>41.52</v>
      </c>
      <c r="C99" s="26">
        <f t="shared" si="30"/>
        <v>-3.8387715930901295E-3</v>
      </c>
      <c r="D99" s="26">
        <f t="shared" si="21"/>
        <v>1.5173458574181056E-2</v>
      </c>
      <c r="E99" s="26">
        <f t="shared" si="22"/>
        <v>-5.6939973573430442E-3</v>
      </c>
      <c r="F99" s="26">
        <f t="shared" si="23"/>
        <v>-8.1126222858505445E-3</v>
      </c>
      <c r="G99" s="26">
        <f t="shared" si="24"/>
        <v>1.5155184026942508E-2</v>
      </c>
      <c r="H99" s="26">
        <f t="shared" si="25"/>
        <v>-4.2654264392078377E-3</v>
      </c>
      <c r="I99" s="26">
        <f t="shared" si="26"/>
        <v>-1.1898857686815725E-3</v>
      </c>
      <c r="J99" s="26">
        <f t="shared" si="27"/>
        <v>-3.8122467521505107E-3</v>
      </c>
      <c r="K99" s="26">
        <f t="shared" si="28"/>
        <v>-2.6309494706780664E-3</v>
      </c>
      <c r="L99" s="26">
        <f t="shared" si="29"/>
        <v>9.5922539666125923E-3</v>
      </c>
      <c r="O99" s="37">
        <f t="shared" si="31"/>
        <v>-4.8764712831635745E-3</v>
      </c>
      <c r="P99" s="37">
        <f t="shared" si="32"/>
        <v>1.4135758884107612E-2</v>
      </c>
      <c r="Q99" s="37">
        <f t="shared" si="33"/>
        <v>-6.7316970474164892E-3</v>
      </c>
      <c r="R99" s="37">
        <f t="shared" si="34"/>
        <v>-9.1503219759239904E-3</v>
      </c>
      <c r="S99" s="37">
        <f t="shared" si="35"/>
        <v>1.4117484336869063E-2</v>
      </c>
      <c r="T99" s="37">
        <f t="shared" si="36"/>
        <v>-5.3031261292812827E-3</v>
      </c>
      <c r="U99" s="37">
        <f t="shared" si="37"/>
        <v>-2.2275854587550173E-3</v>
      </c>
      <c r="V99" s="37">
        <f t="shared" si="38"/>
        <v>-4.8499464422239562E-3</v>
      </c>
      <c r="W99" s="37">
        <f t="shared" si="39"/>
        <v>-3.6686491607515114E-3</v>
      </c>
      <c r="X99" s="37">
        <f t="shared" si="40"/>
        <v>8.5545542765391482E-3</v>
      </c>
    </row>
    <row r="100" spans="1:24" x14ac:dyDescent="0.25">
      <c r="A100" s="17">
        <v>41782</v>
      </c>
      <c r="B100">
        <v>42.150002000000001</v>
      </c>
      <c r="C100" s="26">
        <f t="shared" si="30"/>
        <v>1.5173458574181056E-2</v>
      </c>
      <c r="D100" s="26">
        <f t="shared" si="21"/>
        <v>-5.6939973573430442E-3</v>
      </c>
      <c r="E100" s="26">
        <f t="shared" si="22"/>
        <v>-8.1126222858505445E-3</v>
      </c>
      <c r="F100" s="26">
        <f t="shared" si="23"/>
        <v>1.5155184026942508E-2</v>
      </c>
      <c r="G100" s="26">
        <f t="shared" si="24"/>
        <v>-4.2654264392078377E-3</v>
      </c>
      <c r="H100" s="26">
        <f t="shared" si="25"/>
        <v>-1.1898857686815725E-3</v>
      </c>
      <c r="I100" s="26">
        <f t="shared" si="26"/>
        <v>-3.8122467521505107E-3</v>
      </c>
      <c r="J100" s="26">
        <f t="shared" si="27"/>
        <v>-2.6309494706780664E-3</v>
      </c>
      <c r="K100" s="26">
        <f t="shared" si="28"/>
        <v>9.5922539666125923E-3</v>
      </c>
      <c r="L100" s="26">
        <f t="shared" si="29"/>
        <v>1.2589145491170824E-2</v>
      </c>
      <c r="O100" s="37">
        <f t="shared" si="31"/>
        <v>1.2492967175681515E-2</v>
      </c>
      <c r="P100" s="37">
        <f t="shared" si="32"/>
        <v>-8.3744887558425841E-3</v>
      </c>
      <c r="Q100" s="37">
        <f t="shared" si="33"/>
        <v>-1.0793113684350085E-2</v>
      </c>
      <c r="R100" s="37">
        <f t="shared" si="34"/>
        <v>1.2474692628442967E-2</v>
      </c>
      <c r="S100" s="37">
        <f t="shared" si="35"/>
        <v>-6.9459178377073785E-3</v>
      </c>
      <c r="T100" s="37">
        <f t="shared" si="36"/>
        <v>-3.8703771671811131E-3</v>
      </c>
      <c r="U100" s="37">
        <f t="shared" si="37"/>
        <v>-6.4927381506500511E-3</v>
      </c>
      <c r="V100" s="37">
        <f t="shared" si="38"/>
        <v>-5.3114408691776072E-3</v>
      </c>
      <c r="W100" s="37">
        <f t="shared" si="39"/>
        <v>6.9117625681130515E-3</v>
      </c>
      <c r="X100" s="37">
        <f t="shared" si="40"/>
        <v>9.9086540926712832E-3</v>
      </c>
    </row>
    <row r="101" spans="1:24" x14ac:dyDescent="0.25">
      <c r="A101" s="17">
        <v>41786</v>
      </c>
      <c r="B101">
        <v>41.91</v>
      </c>
      <c r="C101" s="26">
        <f t="shared" si="30"/>
        <v>-5.6939973573430442E-3</v>
      </c>
      <c r="D101" s="26">
        <f t="shared" si="21"/>
        <v>-8.1126222858505445E-3</v>
      </c>
      <c r="E101" s="26">
        <f t="shared" si="22"/>
        <v>1.5155184026942508E-2</v>
      </c>
      <c r="F101" s="26">
        <f t="shared" si="23"/>
        <v>-4.2654264392078377E-3</v>
      </c>
      <c r="G101" s="26">
        <f t="shared" si="24"/>
        <v>-1.1898857686815725E-3</v>
      </c>
      <c r="H101" s="26">
        <f t="shared" si="25"/>
        <v>-3.8122467521505107E-3</v>
      </c>
      <c r="I101" s="26">
        <f t="shared" si="26"/>
        <v>-2.6309494706780664E-3</v>
      </c>
      <c r="J101" s="26">
        <f t="shared" si="27"/>
        <v>9.5922539666125923E-3</v>
      </c>
      <c r="K101" s="26">
        <f t="shared" si="28"/>
        <v>1.2589145491170824E-2</v>
      </c>
      <c r="L101" s="26">
        <f t="shared" si="29"/>
        <v>1.6420360862764297E-3</v>
      </c>
      <c r="O101" s="37">
        <f t="shared" si="31"/>
        <v>-7.021346507052122E-3</v>
      </c>
      <c r="P101" s="37">
        <f t="shared" si="32"/>
        <v>-9.4399714355596215E-3</v>
      </c>
      <c r="Q101" s="37">
        <f t="shared" si="33"/>
        <v>1.3827834877233429E-2</v>
      </c>
      <c r="R101" s="37">
        <f t="shared" si="34"/>
        <v>-5.5927755889169156E-3</v>
      </c>
      <c r="S101" s="37">
        <f t="shared" si="35"/>
        <v>-2.5172349183906501E-3</v>
      </c>
      <c r="T101" s="37">
        <f t="shared" si="36"/>
        <v>-5.139595901859589E-3</v>
      </c>
      <c r="U101" s="37">
        <f t="shared" si="37"/>
        <v>-3.9582986203871443E-3</v>
      </c>
      <c r="V101" s="37">
        <f t="shared" si="38"/>
        <v>8.2649048169035136E-3</v>
      </c>
      <c r="W101" s="37">
        <f t="shared" si="39"/>
        <v>1.1261796341461745E-2</v>
      </c>
      <c r="X101" s="37">
        <f t="shared" si="40"/>
        <v>3.1468693656735189E-4</v>
      </c>
    </row>
    <row r="102" spans="1:24" x14ac:dyDescent="0.25">
      <c r="A102" s="17">
        <v>41787</v>
      </c>
      <c r="B102">
        <v>41.57</v>
      </c>
      <c r="C102" s="26">
        <f t="shared" si="30"/>
        <v>-8.1126222858505445E-3</v>
      </c>
      <c r="D102" s="26">
        <f t="shared" si="21"/>
        <v>1.5155184026942508E-2</v>
      </c>
      <c r="E102" s="26">
        <f t="shared" si="22"/>
        <v>-4.2654264392078377E-3</v>
      </c>
      <c r="F102" s="26">
        <f t="shared" si="23"/>
        <v>-1.1898857686815725E-3</v>
      </c>
      <c r="G102" s="26">
        <f t="shared" si="24"/>
        <v>-3.8122467521505107E-3</v>
      </c>
      <c r="H102" s="26">
        <f t="shared" si="25"/>
        <v>-2.6309494706780664E-3</v>
      </c>
      <c r="I102" s="26">
        <f t="shared" si="26"/>
        <v>9.5922539666125923E-3</v>
      </c>
      <c r="J102" s="26">
        <f t="shared" si="27"/>
        <v>1.2589145491170824E-2</v>
      </c>
      <c r="K102" s="26">
        <f t="shared" si="28"/>
        <v>1.6420360862764297E-3</v>
      </c>
      <c r="L102" s="26">
        <f t="shared" si="29"/>
        <v>-9.3679154714782626E-4</v>
      </c>
      <c r="O102" s="37">
        <f t="shared" si="31"/>
        <v>-9.9156920165791446E-3</v>
      </c>
      <c r="P102" s="37">
        <f t="shared" si="32"/>
        <v>1.3352114296213908E-2</v>
      </c>
      <c r="Q102" s="37">
        <f t="shared" si="33"/>
        <v>-6.0684961699364369E-3</v>
      </c>
      <c r="R102" s="37">
        <f t="shared" si="34"/>
        <v>-2.9929554994101719E-3</v>
      </c>
      <c r="S102" s="37">
        <f t="shared" si="35"/>
        <v>-5.6153164828791104E-3</v>
      </c>
      <c r="T102" s="37">
        <f t="shared" si="36"/>
        <v>-4.4340192014066656E-3</v>
      </c>
      <c r="U102" s="37">
        <f t="shared" si="37"/>
        <v>7.7891842358839931E-3</v>
      </c>
      <c r="V102" s="37">
        <f t="shared" si="38"/>
        <v>1.0786075760442224E-2</v>
      </c>
      <c r="W102" s="37">
        <f t="shared" si="39"/>
        <v>-1.6103364445216968E-4</v>
      </c>
      <c r="X102" s="37">
        <f t="shared" si="40"/>
        <v>-2.7398612778764255E-3</v>
      </c>
    </row>
    <row r="103" spans="1:24" x14ac:dyDescent="0.25">
      <c r="A103" s="17">
        <v>41788</v>
      </c>
      <c r="B103">
        <v>42.200001</v>
      </c>
      <c r="C103" s="26">
        <f t="shared" si="30"/>
        <v>1.5155184026942508E-2</v>
      </c>
      <c r="D103" s="26">
        <f t="shared" si="21"/>
        <v>-4.2654264392078377E-3</v>
      </c>
      <c r="E103" s="26">
        <f t="shared" si="22"/>
        <v>-1.1898857686815725E-3</v>
      </c>
      <c r="F103" s="26">
        <f t="shared" si="23"/>
        <v>-3.8122467521505107E-3</v>
      </c>
      <c r="G103" s="26">
        <f t="shared" si="24"/>
        <v>-2.6309494706780664E-3</v>
      </c>
      <c r="H103" s="26">
        <f t="shared" si="25"/>
        <v>9.5922539666125923E-3</v>
      </c>
      <c r="I103" s="26">
        <f t="shared" si="26"/>
        <v>1.2589145491170824E-2</v>
      </c>
      <c r="J103" s="26">
        <f t="shared" si="27"/>
        <v>1.6420360862764297E-3</v>
      </c>
      <c r="K103" s="26">
        <f t="shared" si="28"/>
        <v>-9.3679154714782626E-4</v>
      </c>
      <c r="L103" s="26">
        <f t="shared" si="29"/>
        <v>-2.3440928270041456E-3</v>
      </c>
      <c r="O103" s="37">
        <f t="shared" si="31"/>
        <v>1.2775261350329269E-2</v>
      </c>
      <c r="P103" s="37">
        <f t="shared" si="32"/>
        <v>-6.6453491158210767E-3</v>
      </c>
      <c r="Q103" s="37">
        <f t="shared" si="33"/>
        <v>-3.5698084452948121E-3</v>
      </c>
      <c r="R103" s="37">
        <f t="shared" si="34"/>
        <v>-6.1921694287637502E-3</v>
      </c>
      <c r="S103" s="37">
        <f t="shared" si="35"/>
        <v>-5.0108721472913054E-3</v>
      </c>
      <c r="T103" s="37">
        <f t="shared" si="36"/>
        <v>7.2123312899993533E-3</v>
      </c>
      <c r="U103" s="37">
        <f t="shared" si="37"/>
        <v>1.0209222814557585E-2</v>
      </c>
      <c r="V103" s="37">
        <f t="shared" si="38"/>
        <v>-7.378865903368097E-4</v>
      </c>
      <c r="W103" s="37">
        <f t="shared" si="39"/>
        <v>-3.3167142237610658E-3</v>
      </c>
      <c r="X103" s="37">
        <f t="shared" si="40"/>
        <v>-4.7240155036173855E-3</v>
      </c>
    </row>
    <row r="104" spans="1:24" x14ac:dyDescent="0.25">
      <c r="A104" s="17">
        <v>41789</v>
      </c>
      <c r="B104">
        <v>42.02</v>
      </c>
      <c r="C104" s="26">
        <f t="shared" si="30"/>
        <v>-4.2654264392078377E-3</v>
      </c>
      <c r="D104" s="26">
        <f t="shared" si="21"/>
        <v>-1.1898857686815725E-3</v>
      </c>
      <c r="E104" s="26">
        <f t="shared" si="22"/>
        <v>-3.8122467521505107E-3</v>
      </c>
      <c r="F104" s="26">
        <f t="shared" si="23"/>
        <v>-2.6309494706780664E-3</v>
      </c>
      <c r="G104" s="26">
        <f t="shared" si="24"/>
        <v>9.5922539666125923E-3</v>
      </c>
      <c r="H104" s="26">
        <f t="shared" si="25"/>
        <v>1.2589145491170824E-2</v>
      </c>
      <c r="I104" s="26">
        <f t="shared" si="26"/>
        <v>1.6420360862764297E-3</v>
      </c>
      <c r="J104" s="26">
        <f t="shared" si="27"/>
        <v>-9.3679154714782626E-4</v>
      </c>
      <c r="K104" s="26">
        <f t="shared" si="28"/>
        <v>-2.3440928270041456E-3</v>
      </c>
      <c r="L104" s="26">
        <f t="shared" si="29"/>
        <v>-1.3157917923921096E-2</v>
      </c>
      <c r="O104" s="37">
        <f t="shared" si="31"/>
        <v>-3.8140389207347168E-3</v>
      </c>
      <c r="P104" s="37">
        <f t="shared" si="32"/>
        <v>-7.384982502084517E-4</v>
      </c>
      <c r="Q104" s="37">
        <f t="shared" si="33"/>
        <v>-3.3608592336773898E-3</v>
      </c>
      <c r="R104" s="37">
        <f t="shared" si="34"/>
        <v>-2.1795619522049455E-3</v>
      </c>
      <c r="S104" s="37">
        <f t="shared" si="35"/>
        <v>1.0043641485085714E-2</v>
      </c>
      <c r="T104" s="37">
        <f t="shared" si="36"/>
        <v>1.3040533009643945E-2</v>
      </c>
      <c r="U104" s="37">
        <f t="shared" si="37"/>
        <v>2.0934236047495504E-3</v>
      </c>
      <c r="V104" s="37">
        <f t="shared" si="38"/>
        <v>-4.8540402867470545E-4</v>
      </c>
      <c r="W104" s="37">
        <f t="shared" si="39"/>
        <v>-1.8927053085310247E-3</v>
      </c>
      <c r="X104" s="37">
        <f t="shared" si="40"/>
        <v>-1.2706530405447974E-2</v>
      </c>
    </row>
    <row r="105" spans="1:24" x14ac:dyDescent="0.25">
      <c r="A105" s="17">
        <v>41792</v>
      </c>
      <c r="B105">
        <v>41.970001000000003</v>
      </c>
      <c r="C105" s="26">
        <f t="shared" si="30"/>
        <v>-1.1898857686815725E-3</v>
      </c>
      <c r="D105" s="26">
        <f t="shared" si="21"/>
        <v>-3.8122467521505107E-3</v>
      </c>
      <c r="E105" s="26">
        <f t="shared" si="22"/>
        <v>-2.6309494706780664E-3</v>
      </c>
      <c r="F105" s="26">
        <f t="shared" si="23"/>
        <v>9.5922539666125923E-3</v>
      </c>
      <c r="G105" s="26">
        <f t="shared" si="24"/>
        <v>1.2589145491170824E-2</v>
      </c>
      <c r="H105" s="26">
        <f t="shared" si="25"/>
        <v>1.6420360862764297E-3</v>
      </c>
      <c r="I105" s="26">
        <f t="shared" si="26"/>
        <v>-9.3679154714782626E-4</v>
      </c>
      <c r="J105" s="26">
        <f t="shared" si="27"/>
        <v>-2.3440928270041456E-3</v>
      </c>
      <c r="K105" s="26">
        <f t="shared" si="28"/>
        <v>-1.3157917923921096E-2</v>
      </c>
      <c r="L105" s="26">
        <f t="shared" si="29"/>
        <v>3.3333095238095973E-3</v>
      </c>
      <c r="O105" s="37">
        <f t="shared" si="31"/>
        <v>-1.4983718465101949E-3</v>
      </c>
      <c r="P105" s="37">
        <f t="shared" si="32"/>
        <v>-4.1207328299791334E-3</v>
      </c>
      <c r="Q105" s="37">
        <f t="shared" si="33"/>
        <v>-2.9394355485066891E-3</v>
      </c>
      <c r="R105" s="37">
        <f t="shared" si="34"/>
        <v>9.2837678887839701E-3</v>
      </c>
      <c r="S105" s="37">
        <f t="shared" si="35"/>
        <v>1.2280659413342202E-2</v>
      </c>
      <c r="T105" s="37">
        <f t="shared" si="36"/>
        <v>1.3335500084478073E-3</v>
      </c>
      <c r="U105" s="37">
        <f t="shared" si="37"/>
        <v>-1.2452776249764488E-3</v>
      </c>
      <c r="V105" s="37">
        <f t="shared" si="38"/>
        <v>-2.6525789048327682E-3</v>
      </c>
      <c r="W105" s="37">
        <f t="shared" si="39"/>
        <v>-1.3466404001749718E-2</v>
      </c>
      <c r="X105" s="37">
        <f t="shared" si="40"/>
        <v>3.0248234459809746E-3</v>
      </c>
    </row>
    <row r="106" spans="1:24" x14ac:dyDescent="0.25">
      <c r="A106" s="17">
        <v>41793</v>
      </c>
      <c r="B106">
        <v>41.810001</v>
      </c>
      <c r="C106" s="26">
        <f t="shared" si="30"/>
        <v>-3.8122467521505107E-3</v>
      </c>
      <c r="D106" s="26">
        <f t="shared" si="21"/>
        <v>-2.6309494706780664E-3</v>
      </c>
      <c r="E106" s="26">
        <f t="shared" si="22"/>
        <v>9.5922539666125923E-3</v>
      </c>
      <c r="F106" s="26">
        <f t="shared" si="23"/>
        <v>1.2589145491170824E-2</v>
      </c>
      <c r="G106" s="26">
        <f t="shared" si="24"/>
        <v>1.6420360862764297E-3</v>
      </c>
      <c r="H106" s="26">
        <f t="shared" si="25"/>
        <v>-9.3679154714782626E-4</v>
      </c>
      <c r="I106" s="26">
        <f t="shared" si="26"/>
        <v>-2.3440928270041456E-3</v>
      </c>
      <c r="J106" s="26">
        <f t="shared" si="27"/>
        <v>-1.3157917923921096E-2</v>
      </c>
      <c r="K106" s="26">
        <f t="shared" si="28"/>
        <v>3.3333095238095973E-3</v>
      </c>
      <c r="L106" s="26">
        <f t="shared" si="29"/>
        <v>2.3737542091535269E-4</v>
      </c>
      <c r="O106" s="37">
        <f t="shared" si="31"/>
        <v>-4.2634589489388263E-3</v>
      </c>
      <c r="P106" s="37">
        <f t="shared" si="32"/>
        <v>-3.0821616674663816E-3</v>
      </c>
      <c r="Q106" s="37">
        <f t="shared" si="33"/>
        <v>9.1410417698242763E-3</v>
      </c>
      <c r="R106" s="37">
        <f t="shared" si="34"/>
        <v>1.2137933294382508E-2</v>
      </c>
      <c r="S106" s="37">
        <f t="shared" si="35"/>
        <v>1.1908238894881144E-3</v>
      </c>
      <c r="T106" s="37">
        <f t="shared" si="36"/>
        <v>-1.3880037439361415E-3</v>
      </c>
      <c r="U106" s="37">
        <f t="shared" si="37"/>
        <v>-2.7953050237924607E-3</v>
      </c>
      <c r="V106" s="37">
        <f t="shared" si="38"/>
        <v>-1.3609130120709412E-2</v>
      </c>
      <c r="W106" s="37">
        <f t="shared" si="39"/>
        <v>2.8820973270212821E-3</v>
      </c>
      <c r="X106" s="37">
        <f t="shared" si="40"/>
        <v>-2.138367758729626E-4</v>
      </c>
    </row>
    <row r="107" spans="1:24" x14ac:dyDescent="0.25">
      <c r="A107" s="17">
        <v>41794</v>
      </c>
      <c r="B107">
        <v>41.700001</v>
      </c>
      <c r="C107" s="26">
        <f t="shared" si="30"/>
        <v>-2.6309494706780664E-3</v>
      </c>
      <c r="D107" s="26">
        <f t="shared" si="21"/>
        <v>9.5922539666125923E-3</v>
      </c>
      <c r="E107" s="26">
        <f t="shared" si="22"/>
        <v>1.2589145491170824E-2</v>
      </c>
      <c r="F107" s="26">
        <f t="shared" si="23"/>
        <v>1.6420360862764297E-3</v>
      </c>
      <c r="G107" s="26">
        <f t="shared" si="24"/>
        <v>-9.3679154714782626E-4</v>
      </c>
      <c r="H107" s="26">
        <f t="shared" si="25"/>
        <v>-2.3440928270041456E-3</v>
      </c>
      <c r="I107" s="26">
        <f t="shared" si="26"/>
        <v>-1.3157917923921096E-2</v>
      </c>
      <c r="J107" s="26">
        <f t="shared" si="27"/>
        <v>3.3333095238095973E-3</v>
      </c>
      <c r="K107" s="26">
        <f t="shared" si="28"/>
        <v>2.3737542091535269E-4</v>
      </c>
      <c r="L107" s="26">
        <f t="shared" si="29"/>
        <v>4.033167068414366E-3</v>
      </c>
      <c r="O107" s="37">
        <f t="shared" si="31"/>
        <v>-3.8667030495228693E-3</v>
      </c>
      <c r="P107" s="37">
        <f t="shared" si="32"/>
        <v>8.3565003877677894E-3</v>
      </c>
      <c r="Q107" s="37">
        <f t="shared" si="33"/>
        <v>1.1353391912326021E-2</v>
      </c>
      <c r="R107" s="37">
        <f t="shared" si="34"/>
        <v>4.0628250743162688E-4</v>
      </c>
      <c r="S107" s="37">
        <f t="shared" si="35"/>
        <v>-2.1725451259926292E-3</v>
      </c>
      <c r="T107" s="37">
        <f t="shared" si="36"/>
        <v>-3.5798464058489484E-3</v>
      </c>
      <c r="U107" s="37">
        <f t="shared" si="37"/>
        <v>-1.4393671502765899E-2</v>
      </c>
      <c r="V107" s="37">
        <f t="shared" si="38"/>
        <v>2.0975559449647944E-3</v>
      </c>
      <c r="W107" s="37">
        <f t="shared" si="39"/>
        <v>-9.9837815792945019E-4</v>
      </c>
      <c r="X107" s="37">
        <f t="shared" si="40"/>
        <v>2.7974134895695632E-3</v>
      </c>
    </row>
    <row r="108" spans="1:24" x14ac:dyDescent="0.25">
      <c r="A108" s="17">
        <v>41795</v>
      </c>
      <c r="B108">
        <v>42.099997999999999</v>
      </c>
      <c r="C108" s="26">
        <f t="shared" si="30"/>
        <v>9.5922539666125923E-3</v>
      </c>
      <c r="D108" s="26">
        <f t="shared" si="21"/>
        <v>1.2589145491170824E-2</v>
      </c>
      <c r="E108" s="26">
        <f t="shared" si="22"/>
        <v>1.6420360862764297E-3</v>
      </c>
      <c r="F108" s="26">
        <f t="shared" si="23"/>
        <v>-9.3679154714782626E-4</v>
      </c>
      <c r="G108" s="26">
        <f t="shared" si="24"/>
        <v>-2.3440928270041456E-3</v>
      </c>
      <c r="H108" s="26">
        <f t="shared" si="25"/>
        <v>-1.3157917923921096E-2</v>
      </c>
      <c r="I108" s="26">
        <f t="shared" si="26"/>
        <v>3.3333095238095973E-3</v>
      </c>
      <c r="J108" s="26">
        <f t="shared" si="27"/>
        <v>2.3737542091535269E-4</v>
      </c>
      <c r="K108" s="26">
        <f t="shared" si="28"/>
        <v>4.033167068414366E-3</v>
      </c>
      <c r="L108" s="26">
        <f t="shared" si="29"/>
        <v>1.1578473534971632E-2</v>
      </c>
      <c r="O108" s="37">
        <f t="shared" si="31"/>
        <v>6.9355580872028193E-3</v>
      </c>
      <c r="P108" s="37">
        <f t="shared" si="32"/>
        <v>9.932449611761051E-3</v>
      </c>
      <c r="Q108" s="37">
        <f t="shared" si="33"/>
        <v>-1.0146597931333429E-3</v>
      </c>
      <c r="R108" s="37">
        <f t="shared" si="34"/>
        <v>-3.5934874265575989E-3</v>
      </c>
      <c r="S108" s="37">
        <f t="shared" si="35"/>
        <v>-5.0007887064139177E-3</v>
      </c>
      <c r="T108" s="37">
        <f t="shared" si="36"/>
        <v>-1.5814613803330869E-2</v>
      </c>
      <c r="U108" s="37">
        <f t="shared" si="37"/>
        <v>6.7661364439982469E-4</v>
      </c>
      <c r="V108" s="37">
        <f t="shared" si="38"/>
        <v>-2.4193204584944199E-3</v>
      </c>
      <c r="W108" s="37">
        <f t="shared" si="39"/>
        <v>1.3764711890045934E-3</v>
      </c>
      <c r="X108" s="37">
        <f t="shared" si="40"/>
        <v>8.9217776555618588E-3</v>
      </c>
    </row>
    <row r="109" spans="1:24" x14ac:dyDescent="0.25">
      <c r="A109" s="17">
        <v>41796</v>
      </c>
      <c r="B109">
        <v>42.630001</v>
      </c>
      <c r="C109" s="26">
        <f t="shared" si="30"/>
        <v>1.2589145491170824E-2</v>
      </c>
      <c r="D109" s="26">
        <f t="shared" si="21"/>
        <v>1.6420360862764297E-3</v>
      </c>
      <c r="E109" s="26">
        <f t="shared" si="22"/>
        <v>-9.3679154714782626E-4</v>
      </c>
      <c r="F109" s="26">
        <f t="shared" si="23"/>
        <v>-2.3440928270041456E-3</v>
      </c>
      <c r="G109" s="26">
        <f t="shared" si="24"/>
        <v>-1.3157917923921096E-2</v>
      </c>
      <c r="H109" s="26">
        <f t="shared" si="25"/>
        <v>3.3333095238095973E-3</v>
      </c>
      <c r="I109" s="26">
        <f t="shared" si="26"/>
        <v>2.3737542091535269E-4</v>
      </c>
      <c r="J109" s="26">
        <f t="shared" si="27"/>
        <v>4.033167068414366E-3</v>
      </c>
      <c r="K109" s="26">
        <f t="shared" si="28"/>
        <v>1.1578473534971632E-2</v>
      </c>
      <c r="L109" s="26">
        <f t="shared" si="29"/>
        <v>-7.007778392717082E-3</v>
      </c>
      <c r="O109" s="37">
        <f t="shared" si="31"/>
        <v>1.1592452847694019E-2</v>
      </c>
      <c r="P109" s="37">
        <f t="shared" si="32"/>
        <v>6.453434427996247E-4</v>
      </c>
      <c r="Q109" s="37">
        <f t="shared" si="33"/>
        <v>-1.9334841906246312E-3</v>
      </c>
      <c r="R109" s="37">
        <f t="shared" si="34"/>
        <v>-3.3407854704809508E-3</v>
      </c>
      <c r="S109" s="37">
        <f t="shared" si="35"/>
        <v>-1.4154610567397901E-2</v>
      </c>
      <c r="T109" s="37">
        <f t="shared" si="36"/>
        <v>2.3366168803327925E-3</v>
      </c>
      <c r="U109" s="37">
        <f t="shared" si="37"/>
        <v>-7.5931722256145236E-4</v>
      </c>
      <c r="V109" s="37">
        <f t="shared" si="38"/>
        <v>3.0364744249375608E-3</v>
      </c>
      <c r="W109" s="37">
        <f t="shared" si="39"/>
        <v>1.0581780891494827E-2</v>
      </c>
      <c r="X109" s="37">
        <f t="shared" si="40"/>
        <v>-8.0044710361938873E-3</v>
      </c>
    </row>
    <row r="110" spans="1:24" x14ac:dyDescent="0.25">
      <c r="A110" s="17">
        <v>41799</v>
      </c>
      <c r="B110">
        <v>42.700001</v>
      </c>
      <c r="C110" s="26">
        <f t="shared" si="30"/>
        <v>1.6420360862764297E-3</v>
      </c>
      <c r="D110" s="26">
        <f t="shared" si="21"/>
        <v>-9.3679154714782626E-4</v>
      </c>
      <c r="E110" s="26">
        <f t="shared" si="22"/>
        <v>-2.3440928270041456E-3</v>
      </c>
      <c r="F110" s="26">
        <f t="shared" si="23"/>
        <v>-1.3157917923921096E-2</v>
      </c>
      <c r="G110" s="26">
        <f t="shared" si="24"/>
        <v>3.3333095238095973E-3</v>
      </c>
      <c r="H110" s="26">
        <f t="shared" si="25"/>
        <v>2.3737542091535269E-4</v>
      </c>
      <c r="I110" s="26">
        <f t="shared" si="26"/>
        <v>4.033167068414366E-3</v>
      </c>
      <c r="J110" s="26">
        <f t="shared" si="27"/>
        <v>1.1578473534971632E-2</v>
      </c>
      <c r="K110" s="26">
        <f t="shared" si="28"/>
        <v>-7.007778392717082E-3</v>
      </c>
      <c r="L110" s="26">
        <f t="shared" si="29"/>
        <v>-3.9755306504601635E-2</v>
      </c>
      <c r="O110" s="37">
        <f t="shared" si="31"/>
        <v>5.8797886423768708E-3</v>
      </c>
      <c r="P110" s="37">
        <f t="shared" si="32"/>
        <v>3.3009610089526145E-3</v>
      </c>
      <c r="Q110" s="37">
        <f t="shared" si="33"/>
        <v>1.8936597290962953E-3</v>
      </c>
      <c r="R110" s="37">
        <f t="shared" si="34"/>
        <v>-8.9201653678206549E-3</v>
      </c>
      <c r="S110" s="37">
        <f t="shared" si="35"/>
        <v>7.5710620799100386E-3</v>
      </c>
      <c r="T110" s="37">
        <f t="shared" si="36"/>
        <v>4.4751279770157935E-3</v>
      </c>
      <c r="U110" s="37">
        <f t="shared" si="37"/>
        <v>8.270919624514806E-3</v>
      </c>
      <c r="V110" s="37">
        <f t="shared" si="38"/>
        <v>1.5816226091072073E-2</v>
      </c>
      <c r="W110" s="37">
        <f t="shared" si="39"/>
        <v>-2.7700258366166412E-3</v>
      </c>
      <c r="X110" s="37">
        <f t="shared" si="40"/>
        <v>-3.5517553948501195E-2</v>
      </c>
    </row>
    <row r="111" spans="1:24" x14ac:dyDescent="0.25">
      <c r="A111" s="17">
        <v>41800</v>
      </c>
      <c r="B111">
        <v>42.66</v>
      </c>
      <c r="C111" s="26">
        <f t="shared" si="30"/>
        <v>-9.3679154714782626E-4</v>
      </c>
      <c r="D111" s="26">
        <f t="shared" si="21"/>
        <v>-2.3440928270041456E-3</v>
      </c>
      <c r="E111" s="26">
        <f t="shared" si="22"/>
        <v>-1.3157917923921096E-2</v>
      </c>
      <c r="F111" s="26">
        <f t="shared" si="23"/>
        <v>3.3333095238095973E-3</v>
      </c>
      <c r="G111" s="26">
        <f t="shared" si="24"/>
        <v>2.3737542091535269E-4</v>
      </c>
      <c r="H111" s="26">
        <f t="shared" si="25"/>
        <v>4.033167068414366E-3</v>
      </c>
      <c r="I111" s="26">
        <f t="shared" si="26"/>
        <v>1.1578473534971632E-2</v>
      </c>
      <c r="J111" s="26">
        <f t="shared" si="27"/>
        <v>-7.007778392717082E-3</v>
      </c>
      <c r="K111" s="26">
        <f t="shared" si="28"/>
        <v>-3.9755306504601635E-2</v>
      </c>
      <c r="L111" s="26">
        <f t="shared" si="29"/>
        <v>6.8593336599705804E-3</v>
      </c>
      <c r="O111" s="37">
        <f t="shared" si="31"/>
        <v>2.7792312515831996E-3</v>
      </c>
      <c r="P111" s="37">
        <f t="shared" si="32"/>
        <v>1.3719299717268804E-3</v>
      </c>
      <c r="Q111" s="37">
        <f t="shared" si="33"/>
        <v>-9.4418951251900689E-3</v>
      </c>
      <c r="R111" s="37">
        <f t="shared" si="34"/>
        <v>7.0493323225406228E-3</v>
      </c>
      <c r="S111" s="37">
        <f t="shared" si="35"/>
        <v>3.9533982196463787E-3</v>
      </c>
      <c r="T111" s="37">
        <f t="shared" si="36"/>
        <v>7.749189867145392E-3</v>
      </c>
      <c r="U111" s="37">
        <f t="shared" si="37"/>
        <v>1.5294496333702657E-2</v>
      </c>
      <c r="V111" s="37">
        <f t="shared" si="38"/>
        <v>-3.291755593986056E-3</v>
      </c>
      <c r="W111" s="37">
        <f t="shared" si="39"/>
        <v>-3.603928370587061E-2</v>
      </c>
      <c r="X111" s="37">
        <f t="shared" si="40"/>
        <v>1.0575356458701606E-2</v>
      </c>
    </row>
    <row r="112" spans="1:24" x14ac:dyDescent="0.25">
      <c r="A112" s="17">
        <v>41801</v>
      </c>
      <c r="B112">
        <v>42.560001</v>
      </c>
      <c r="C112" s="26">
        <f t="shared" si="30"/>
        <v>-2.3440928270041456E-3</v>
      </c>
      <c r="D112" s="26">
        <f t="shared" si="21"/>
        <v>-1.3157917923921096E-2</v>
      </c>
      <c r="E112" s="26">
        <f t="shared" si="22"/>
        <v>3.3333095238095973E-3</v>
      </c>
      <c r="F112" s="26">
        <f t="shared" si="23"/>
        <v>2.3737542091535269E-4</v>
      </c>
      <c r="G112" s="26">
        <f t="shared" si="24"/>
        <v>4.033167068414366E-3</v>
      </c>
      <c r="H112" s="26">
        <f t="shared" si="25"/>
        <v>1.1578473534971632E-2</v>
      </c>
      <c r="I112" s="26">
        <f t="shared" si="26"/>
        <v>-7.007778392717082E-3</v>
      </c>
      <c r="J112" s="26">
        <f t="shared" si="27"/>
        <v>-3.9755306504601635E-2</v>
      </c>
      <c r="K112" s="26">
        <f t="shared" si="28"/>
        <v>6.8593336599705804E-3</v>
      </c>
      <c r="L112" s="26">
        <f t="shared" si="29"/>
        <v>-8.2725064852800304E-3</v>
      </c>
      <c r="O112" s="37">
        <f t="shared" si="31"/>
        <v>2.1055014655401005E-3</v>
      </c>
      <c r="P112" s="37">
        <f t="shared" si="32"/>
        <v>-8.7083236313768506E-3</v>
      </c>
      <c r="Q112" s="37">
        <f t="shared" si="33"/>
        <v>7.7829038163538429E-3</v>
      </c>
      <c r="R112" s="37">
        <f t="shared" si="34"/>
        <v>4.6869697134595987E-3</v>
      </c>
      <c r="S112" s="37">
        <f t="shared" si="35"/>
        <v>8.4827613609586121E-3</v>
      </c>
      <c r="T112" s="37">
        <f t="shared" si="36"/>
        <v>1.6028067827515879E-2</v>
      </c>
      <c r="U112" s="37">
        <f t="shared" si="37"/>
        <v>-2.558184100172836E-3</v>
      </c>
      <c r="V112" s="37">
        <f t="shared" si="38"/>
        <v>-3.5305712212057389E-2</v>
      </c>
      <c r="W112" s="37">
        <f t="shared" si="39"/>
        <v>1.1308927952514827E-2</v>
      </c>
      <c r="X112" s="37">
        <f t="shared" si="40"/>
        <v>-3.8229121927357843E-3</v>
      </c>
    </row>
    <row r="113" spans="1:24" x14ac:dyDescent="0.25">
      <c r="A113" s="17">
        <v>41802</v>
      </c>
      <c r="B113">
        <v>42</v>
      </c>
      <c r="C113" s="26">
        <f t="shared" si="30"/>
        <v>-1.3157917923921096E-2</v>
      </c>
      <c r="D113" s="26">
        <f t="shared" si="21"/>
        <v>3.3333095238095973E-3</v>
      </c>
      <c r="E113" s="26">
        <f t="shared" si="22"/>
        <v>2.3737542091535269E-4</v>
      </c>
      <c r="F113" s="26">
        <f t="shared" si="23"/>
        <v>4.033167068414366E-3</v>
      </c>
      <c r="G113" s="26">
        <f t="shared" si="24"/>
        <v>1.1578473534971632E-2</v>
      </c>
      <c r="H113" s="26">
        <f t="shared" si="25"/>
        <v>-7.007778392717082E-3</v>
      </c>
      <c r="I113" s="26">
        <f t="shared" si="26"/>
        <v>-3.9755306504601635E-2</v>
      </c>
      <c r="J113" s="26">
        <f t="shared" si="27"/>
        <v>6.8593336599705804E-3</v>
      </c>
      <c r="K113" s="26">
        <f t="shared" si="28"/>
        <v>-8.2725064852800304E-3</v>
      </c>
      <c r="L113" s="26">
        <f t="shared" si="29"/>
        <v>-7.3601328439711813E-3</v>
      </c>
      <c r="O113" s="37">
        <f t="shared" si="31"/>
        <v>-8.206719629680146E-3</v>
      </c>
      <c r="P113" s="37">
        <f t="shared" si="32"/>
        <v>8.2845078180505474E-3</v>
      </c>
      <c r="Q113" s="37">
        <f t="shared" si="33"/>
        <v>5.1885737151563024E-3</v>
      </c>
      <c r="R113" s="37">
        <f t="shared" si="34"/>
        <v>8.9843653626553166E-3</v>
      </c>
      <c r="S113" s="37">
        <f t="shared" si="35"/>
        <v>1.6529671829212583E-2</v>
      </c>
      <c r="T113" s="37">
        <f t="shared" si="36"/>
        <v>-2.0565800984761323E-3</v>
      </c>
      <c r="U113" s="37">
        <f t="shared" si="37"/>
        <v>-3.4804108210360687E-2</v>
      </c>
      <c r="V113" s="37">
        <f t="shared" si="38"/>
        <v>1.181053195421153E-2</v>
      </c>
      <c r="W113" s="37">
        <f t="shared" si="39"/>
        <v>-3.3213081910390806E-3</v>
      </c>
      <c r="X113" s="37">
        <f t="shared" si="40"/>
        <v>-2.4089345497302316E-3</v>
      </c>
    </row>
    <row r="114" spans="1:24" x14ac:dyDescent="0.25">
      <c r="A114" s="17">
        <v>41803</v>
      </c>
      <c r="B114">
        <v>42.139999000000003</v>
      </c>
      <c r="C114" s="26">
        <f t="shared" si="30"/>
        <v>3.3333095238095973E-3</v>
      </c>
      <c r="D114" s="26">
        <f t="shared" si="21"/>
        <v>2.3737542091535269E-4</v>
      </c>
      <c r="E114" s="26">
        <f t="shared" si="22"/>
        <v>4.033167068414366E-3</v>
      </c>
      <c r="F114" s="26">
        <f t="shared" si="23"/>
        <v>1.1578473534971632E-2</v>
      </c>
      <c r="G114" s="26">
        <f t="shared" si="24"/>
        <v>-7.007778392717082E-3</v>
      </c>
      <c r="H114" s="26">
        <f t="shared" si="25"/>
        <v>-3.9755306504601635E-2</v>
      </c>
      <c r="I114" s="26">
        <f t="shared" si="26"/>
        <v>6.8593336599705804E-3</v>
      </c>
      <c r="J114" s="26">
        <f t="shared" si="27"/>
        <v>-8.2725064852800304E-3</v>
      </c>
      <c r="K114" s="26">
        <f t="shared" si="28"/>
        <v>-7.3601328439711813E-3</v>
      </c>
      <c r="L114" s="26">
        <f t="shared" si="29"/>
        <v>-7.6618143267873709E-3</v>
      </c>
      <c r="O114" s="37">
        <f t="shared" si="31"/>
        <v>7.7348974583371748E-3</v>
      </c>
      <c r="P114" s="37">
        <f t="shared" si="32"/>
        <v>4.6389633554429297E-3</v>
      </c>
      <c r="Q114" s="37">
        <f t="shared" si="33"/>
        <v>8.4347550029419439E-3</v>
      </c>
      <c r="R114" s="37">
        <f t="shared" si="34"/>
        <v>1.5980061469499207E-2</v>
      </c>
      <c r="S114" s="37">
        <f t="shared" si="35"/>
        <v>-2.606190458189505E-3</v>
      </c>
      <c r="T114" s="37">
        <f t="shared" si="36"/>
        <v>-3.5353718570074057E-2</v>
      </c>
      <c r="U114" s="37">
        <f t="shared" si="37"/>
        <v>1.1260921594498157E-2</v>
      </c>
      <c r="V114" s="37">
        <f t="shared" si="38"/>
        <v>-3.8709185507524533E-3</v>
      </c>
      <c r="W114" s="37">
        <f t="shared" si="39"/>
        <v>-2.9585449094436042E-3</v>
      </c>
      <c r="X114" s="37">
        <f t="shared" si="40"/>
        <v>-3.2602263922597938E-3</v>
      </c>
    </row>
    <row r="115" spans="1:24" x14ac:dyDescent="0.25">
      <c r="A115" s="17">
        <v>41806</v>
      </c>
      <c r="B115">
        <v>42.150002000000001</v>
      </c>
      <c r="C115" s="26">
        <f t="shared" si="30"/>
        <v>2.3737542091535269E-4</v>
      </c>
      <c r="D115" s="26">
        <f t="shared" si="21"/>
        <v>4.033167068414366E-3</v>
      </c>
      <c r="E115" s="26">
        <f t="shared" si="22"/>
        <v>1.1578473534971632E-2</v>
      </c>
      <c r="F115" s="26">
        <f t="shared" si="23"/>
        <v>-7.007778392717082E-3</v>
      </c>
      <c r="G115" s="26">
        <f t="shared" si="24"/>
        <v>-3.9755306504601635E-2</v>
      </c>
      <c r="H115" s="26">
        <f t="shared" si="25"/>
        <v>6.8593336599705804E-3</v>
      </c>
      <c r="I115" s="26">
        <f t="shared" si="26"/>
        <v>-8.2725064852800304E-3</v>
      </c>
      <c r="J115" s="26">
        <f t="shared" si="27"/>
        <v>-7.3601328439711813E-3</v>
      </c>
      <c r="K115" s="26">
        <f t="shared" si="28"/>
        <v>-7.6618143267873709E-3</v>
      </c>
      <c r="L115" s="26">
        <f t="shared" si="29"/>
        <v>9.4644329033905378E-3</v>
      </c>
      <c r="O115" s="37">
        <f t="shared" si="31"/>
        <v>4.0258510174848361E-3</v>
      </c>
      <c r="P115" s="37">
        <f t="shared" si="32"/>
        <v>7.8216426649838494E-3</v>
      </c>
      <c r="Q115" s="37">
        <f t="shared" si="33"/>
        <v>1.5366949131541116E-2</v>
      </c>
      <c r="R115" s="37">
        <f t="shared" si="34"/>
        <v>-3.2193027961475986E-3</v>
      </c>
      <c r="S115" s="37">
        <f t="shared" si="35"/>
        <v>-3.5966830908032155E-2</v>
      </c>
      <c r="T115" s="37">
        <f t="shared" si="36"/>
        <v>1.0647809256540065E-2</v>
      </c>
      <c r="U115" s="37">
        <f t="shared" si="37"/>
        <v>-4.484030888710547E-3</v>
      </c>
      <c r="V115" s="37">
        <f t="shared" si="38"/>
        <v>-3.5716572474016979E-3</v>
      </c>
      <c r="W115" s="37">
        <f t="shared" si="39"/>
        <v>-3.8733387302178875E-3</v>
      </c>
      <c r="X115" s="37">
        <f t="shared" si="40"/>
        <v>1.3252908499960022E-2</v>
      </c>
    </row>
    <row r="116" spans="1:24" x14ac:dyDescent="0.25">
      <c r="A116" s="17">
        <v>41807</v>
      </c>
      <c r="B116">
        <v>42.32</v>
      </c>
      <c r="C116" s="26">
        <f t="shared" si="30"/>
        <v>4.033167068414366E-3</v>
      </c>
      <c r="D116" s="26">
        <f t="shared" si="21"/>
        <v>1.1578473534971632E-2</v>
      </c>
      <c r="E116" s="26">
        <f t="shared" si="22"/>
        <v>-7.007778392717082E-3</v>
      </c>
      <c r="F116" s="26">
        <f t="shared" si="23"/>
        <v>-3.9755306504601635E-2</v>
      </c>
      <c r="G116" s="26">
        <f t="shared" si="24"/>
        <v>6.8593336599705804E-3</v>
      </c>
      <c r="H116" s="26">
        <f t="shared" si="25"/>
        <v>-8.2725064852800304E-3</v>
      </c>
      <c r="I116" s="26">
        <f t="shared" si="26"/>
        <v>-7.3601328439711813E-3</v>
      </c>
      <c r="J116" s="26">
        <f t="shared" si="27"/>
        <v>-7.6618143267873709E-3</v>
      </c>
      <c r="K116" s="26">
        <f t="shared" si="28"/>
        <v>9.4644329033905378E-3</v>
      </c>
      <c r="L116" s="26">
        <f t="shared" si="29"/>
        <v>0</v>
      </c>
      <c r="O116" s="37">
        <f t="shared" si="31"/>
        <v>7.8453802070753836E-3</v>
      </c>
      <c r="P116" s="37">
        <f t="shared" si="32"/>
        <v>1.539068667363265E-2</v>
      </c>
      <c r="Q116" s="37">
        <f t="shared" si="33"/>
        <v>-3.1955652540560636E-3</v>
      </c>
      <c r="R116" s="37">
        <f t="shared" si="34"/>
        <v>-3.594309336594062E-2</v>
      </c>
      <c r="S116" s="37">
        <f t="shared" si="35"/>
        <v>1.0671546798631599E-2</v>
      </c>
      <c r="T116" s="37">
        <f t="shared" si="36"/>
        <v>-4.4602933466190119E-3</v>
      </c>
      <c r="U116" s="37">
        <f t="shared" si="37"/>
        <v>-3.5479197053101628E-3</v>
      </c>
      <c r="V116" s="37">
        <f t="shared" si="38"/>
        <v>-3.8496011881263524E-3</v>
      </c>
      <c r="W116" s="37">
        <f t="shared" si="39"/>
        <v>1.3276646042051556E-2</v>
      </c>
      <c r="X116" s="37">
        <f t="shared" si="40"/>
        <v>3.8122131386610185E-3</v>
      </c>
    </row>
    <row r="117" spans="1:24" x14ac:dyDescent="0.25">
      <c r="A117" s="17">
        <v>41808</v>
      </c>
      <c r="B117">
        <v>42.810001</v>
      </c>
      <c r="C117" s="26">
        <f t="shared" si="30"/>
        <v>1.1578473534971632E-2</v>
      </c>
      <c r="D117" s="26">
        <f t="shared" si="21"/>
        <v>-7.007778392717082E-3</v>
      </c>
      <c r="E117" s="26">
        <f t="shared" si="22"/>
        <v>-3.9755306504601635E-2</v>
      </c>
      <c r="F117" s="26">
        <f t="shared" si="23"/>
        <v>6.8593336599705804E-3</v>
      </c>
      <c r="G117" s="26">
        <f t="shared" si="24"/>
        <v>-8.2725064852800304E-3</v>
      </c>
      <c r="H117" s="26">
        <f t="shared" si="25"/>
        <v>-7.3601328439711813E-3</v>
      </c>
      <c r="I117" s="26">
        <f t="shared" si="26"/>
        <v>-7.6618143267873709E-3</v>
      </c>
      <c r="J117" s="26">
        <f t="shared" si="27"/>
        <v>9.4644329033905378E-3</v>
      </c>
      <c r="K117" s="26">
        <f t="shared" si="28"/>
        <v>0</v>
      </c>
      <c r="L117" s="26">
        <f t="shared" si="29"/>
        <v>5.9215644194811502E-3</v>
      </c>
      <c r="O117" s="37">
        <f t="shared" si="31"/>
        <v>1.5201846938525972E-2</v>
      </c>
      <c r="P117" s="37">
        <f t="shared" si="32"/>
        <v>-3.3844049891627414E-3</v>
      </c>
      <c r="Q117" s="37">
        <f t="shared" si="33"/>
        <v>-3.6131933101047294E-2</v>
      </c>
      <c r="R117" s="37">
        <f t="shared" si="34"/>
        <v>1.0482707063524921E-2</v>
      </c>
      <c r="S117" s="37">
        <f t="shared" si="35"/>
        <v>-4.6491330817256902E-3</v>
      </c>
      <c r="T117" s="37">
        <f t="shared" si="36"/>
        <v>-3.7367594404168407E-3</v>
      </c>
      <c r="U117" s="37">
        <f t="shared" si="37"/>
        <v>-4.0384409232330307E-3</v>
      </c>
      <c r="V117" s="37">
        <f t="shared" si="38"/>
        <v>1.3087806306944878E-2</v>
      </c>
      <c r="W117" s="37">
        <f t="shared" si="39"/>
        <v>3.6233734035543406E-3</v>
      </c>
      <c r="X117" s="37">
        <f t="shared" si="40"/>
        <v>9.5449378230354903E-3</v>
      </c>
    </row>
    <row r="118" spans="1:24" x14ac:dyDescent="0.25">
      <c r="A118" s="17">
        <v>41809</v>
      </c>
      <c r="B118">
        <v>42.509998000000003</v>
      </c>
      <c r="C118" s="26">
        <f t="shared" si="30"/>
        <v>-7.007778392717082E-3</v>
      </c>
      <c r="D118" s="26">
        <f t="shared" si="21"/>
        <v>-3.9755306504601635E-2</v>
      </c>
      <c r="E118" s="26">
        <f t="shared" si="22"/>
        <v>6.8593336599705804E-3</v>
      </c>
      <c r="F118" s="26">
        <f t="shared" si="23"/>
        <v>-8.2725064852800304E-3</v>
      </c>
      <c r="G118" s="26">
        <f t="shared" si="24"/>
        <v>-7.3601328439711813E-3</v>
      </c>
      <c r="H118" s="26">
        <f t="shared" si="25"/>
        <v>-7.6618143267873709E-3</v>
      </c>
      <c r="I118" s="26">
        <f t="shared" si="26"/>
        <v>9.4644329033905378E-3</v>
      </c>
      <c r="J118" s="26">
        <f t="shared" si="27"/>
        <v>0</v>
      </c>
      <c r="K118" s="26">
        <f t="shared" si="28"/>
        <v>5.9215644194811502E-3</v>
      </c>
      <c r="L118" s="26">
        <f t="shared" si="29"/>
        <v>4.4150355653666219E-3</v>
      </c>
      <c r="O118" s="37">
        <f t="shared" si="31"/>
        <v>-2.6680611922022405E-3</v>
      </c>
      <c r="P118" s="37">
        <f t="shared" si="32"/>
        <v>-3.5415589304086795E-2</v>
      </c>
      <c r="Q118" s="37">
        <f t="shared" si="33"/>
        <v>1.1199050860485421E-2</v>
      </c>
      <c r="R118" s="37">
        <f t="shared" si="34"/>
        <v>-3.9327892847651888E-3</v>
      </c>
      <c r="S118" s="37">
        <f t="shared" si="35"/>
        <v>-3.0204156434563397E-3</v>
      </c>
      <c r="T118" s="37">
        <f t="shared" si="36"/>
        <v>-3.3220971262725293E-3</v>
      </c>
      <c r="U118" s="37">
        <f t="shared" si="37"/>
        <v>1.3804150103905378E-2</v>
      </c>
      <c r="V118" s="37">
        <f t="shared" si="38"/>
        <v>4.3397172005148416E-3</v>
      </c>
      <c r="W118" s="37">
        <f t="shared" si="39"/>
        <v>1.0261281619995993E-2</v>
      </c>
      <c r="X118" s="37">
        <f t="shared" si="40"/>
        <v>8.7547527658814635E-3</v>
      </c>
    </row>
    <row r="119" spans="1:24" x14ac:dyDescent="0.25">
      <c r="A119" s="17">
        <v>41810</v>
      </c>
      <c r="B119">
        <v>40.82</v>
      </c>
      <c r="C119" s="26">
        <f t="shared" si="30"/>
        <v>-3.9755306504601635E-2</v>
      </c>
      <c r="D119" s="26">
        <f t="shared" si="21"/>
        <v>6.8593336599705804E-3</v>
      </c>
      <c r="E119" s="26">
        <f t="shared" si="22"/>
        <v>-8.2725064852800304E-3</v>
      </c>
      <c r="F119" s="26">
        <f t="shared" si="23"/>
        <v>-7.3601328439711813E-3</v>
      </c>
      <c r="G119" s="26">
        <f t="shared" si="24"/>
        <v>-7.6618143267873709E-3</v>
      </c>
      <c r="H119" s="26">
        <f t="shared" si="25"/>
        <v>9.4644329033905378E-3</v>
      </c>
      <c r="I119" s="26">
        <f t="shared" si="26"/>
        <v>0</v>
      </c>
      <c r="J119" s="26">
        <f t="shared" si="27"/>
        <v>5.9215644194811502E-3</v>
      </c>
      <c r="K119" s="26">
        <f t="shared" si="28"/>
        <v>4.4150355653666219E-3</v>
      </c>
      <c r="L119" s="26">
        <f t="shared" si="29"/>
        <v>9.5237848712141204E-3</v>
      </c>
      <c r="O119" s="37">
        <f t="shared" si="31"/>
        <v>-3.7068745630479912E-2</v>
      </c>
      <c r="P119" s="37">
        <f t="shared" si="32"/>
        <v>9.5458945340923008E-3</v>
      </c>
      <c r="Q119" s="37">
        <f t="shared" si="33"/>
        <v>-5.585945611158309E-3</v>
      </c>
      <c r="R119" s="37">
        <f t="shared" si="34"/>
        <v>-4.6735719698494599E-3</v>
      </c>
      <c r="S119" s="37">
        <f t="shared" si="35"/>
        <v>-4.9752534526656495E-3</v>
      </c>
      <c r="T119" s="37">
        <f t="shared" si="36"/>
        <v>1.2150993777512258E-2</v>
      </c>
      <c r="U119" s="37">
        <f t="shared" si="37"/>
        <v>2.6865608741217213E-3</v>
      </c>
      <c r="V119" s="37">
        <f t="shared" si="38"/>
        <v>8.6081252936028724E-3</v>
      </c>
      <c r="W119" s="37">
        <f t="shared" si="39"/>
        <v>7.1015964394883432E-3</v>
      </c>
      <c r="X119" s="37">
        <f t="shared" si="40"/>
        <v>1.2210345745335843E-2</v>
      </c>
    </row>
    <row r="120" spans="1:24" x14ac:dyDescent="0.25">
      <c r="A120" s="17">
        <v>41813</v>
      </c>
      <c r="B120">
        <v>41.099997999999999</v>
      </c>
      <c r="C120" s="26">
        <f t="shared" si="30"/>
        <v>6.8593336599705804E-3</v>
      </c>
      <c r="D120" s="26">
        <f t="shared" si="21"/>
        <v>-8.2725064852800304E-3</v>
      </c>
      <c r="E120" s="26">
        <f t="shared" si="22"/>
        <v>-7.3601328439711813E-3</v>
      </c>
      <c r="F120" s="26">
        <f t="shared" si="23"/>
        <v>-7.6618143267873709E-3</v>
      </c>
      <c r="G120" s="26">
        <f t="shared" si="24"/>
        <v>9.4644329033905378E-3</v>
      </c>
      <c r="H120" s="26">
        <f t="shared" si="25"/>
        <v>0</v>
      </c>
      <c r="I120" s="26">
        <f t="shared" si="26"/>
        <v>5.9215644194811502E-3</v>
      </c>
      <c r="J120" s="26">
        <f t="shared" si="27"/>
        <v>4.4150355653666219E-3</v>
      </c>
      <c r="K120" s="26">
        <f t="shared" si="28"/>
        <v>9.5237848712141204E-3</v>
      </c>
      <c r="L120" s="26">
        <f t="shared" si="29"/>
        <v>-1.0885365263667157E-2</v>
      </c>
      <c r="O120" s="37">
        <f t="shared" si="31"/>
        <v>6.6589004099988532E-3</v>
      </c>
      <c r="P120" s="37">
        <f t="shared" si="32"/>
        <v>-8.4729397352517576E-3</v>
      </c>
      <c r="Q120" s="37">
        <f t="shared" si="33"/>
        <v>-7.5605660939429085E-3</v>
      </c>
      <c r="R120" s="37">
        <f t="shared" si="34"/>
        <v>-7.8622475767590981E-3</v>
      </c>
      <c r="S120" s="37">
        <f t="shared" si="35"/>
        <v>9.2639996534188106E-3</v>
      </c>
      <c r="T120" s="37">
        <f t="shared" si="36"/>
        <v>-2.0043324997172704E-4</v>
      </c>
      <c r="U120" s="37">
        <f t="shared" si="37"/>
        <v>5.721131169509423E-3</v>
      </c>
      <c r="V120" s="37">
        <f t="shared" si="38"/>
        <v>4.2146023153948947E-3</v>
      </c>
      <c r="W120" s="37">
        <f t="shared" si="39"/>
        <v>9.3233516212423932E-3</v>
      </c>
      <c r="X120" s="37">
        <f t="shared" si="40"/>
        <v>-1.1085798513638884E-2</v>
      </c>
    </row>
    <row r="121" spans="1:24" x14ac:dyDescent="0.25">
      <c r="A121" s="17">
        <v>41814</v>
      </c>
      <c r="B121">
        <v>40.759998000000003</v>
      </c>
      <c r="C121" s="26">
        <f t="shared" si="30"/>
        <v>-8.2725064852800304E-3</v>
      </c>
      <c r="D121" s="26">
        <f t="shared" si="21"/>
        <v>-7.3601328439711813E-3</v>
      </c>
      <c r="E121" s="26">
        <f t="shared" si="22"/>
        <v>-7.6618143267873709E-3</v>
      </c>
      <c r="F121" s="26">
        <f t="shared" si="23"/>
        <v>9.4644329033905378E-3</v>
      </c>
      <c r="G121" s="26">
        <f t="shared" si="24"/>
        <v>0</v>
      </c>
      <c r="H121" s="26">
        <f t="shared" si="25"/>
        <v>5.9215644194811502E-3</v>
      </c>
      <c r="I121" s="26">
        <f t="shared" si="26"/>
        <v>4.4150355653666219E-3</v>
      </c>
      <c r="J121" s="26">
        <f t="shared" si="27"/>
        <v>9.5237848712141204E-3</v>
      </c>
      <c r="K121" s="26">
        <f t="shared" si="28"/>
        <v>-1.0885365263667157E-2</v>
      </c>
      <c r="L121" s="26">
        <f t="shared" si="29"/>
        <v>-8.0703841543259356E-3</v>
      </c>
      <c r="O121" s="37">
        <f t="shared" si="31"/>
        <v>-6.9799679538221056E-3</v>
      </c>
      <c r="P121" s="37">
        <f t="shared" si="32"/>
        <v>-6.0675943125132565E-3</v>
      </c>
      <c r="Q121" s="37">
        <f t="shared" si="33"/>
        <v>-6.3692757953294462E-3</v>
      </c>
      <c r="R121" s="37">
        <f t="shared" si="34"/>
        <v>1.0756971434848462E-2</v>
      </c>
      <c r="S121" s="37">
        <f t="shared" si="35"/>
        <v>1.2925385314579245E-3</v>
      </c>
      <c r="T121" s="37">
        <f t="shared" si="36"/>
        <v>7.2141029509390749E-3</v>
      </c>
      <c r="U121" s="37">
        <f t="shared" si="37"/>
        <v>5.7075740968245466E-3</v>
      </c>
      <c r="V121" s="37">
        <f t="shared" si="38"/>
        <v>1.0816323402672044E-2</v>
      </c>
      <c r="W121" s="37">
        <f t="shared" si="39"/>
        <v>-9.592826732209233E-3</v>
      </c>
      <c r="X121" s="37">
        <f t="shared" si="40"/>
        <v>-6.7778456228680109E-3</v>
      </c>
    </row>
    <row r="122" spans="1:24" x14ac:dyDescent="0.25">
      <c r="A122" s="17">
        <v>41815</v>
      </c>
      <c r="B122">
        <v>40.459999000000003</v>
      </c>
      <c r="C122" s="26">
        <f t="shared" si="30"/>
        <v>-7.3601328439711813E-3</v>
      </c>
      <c r="D122" s="26">
        <f t="shared" si="21"/>
        <v>-7.6618143267873709E-3</v>
      </c>
      <c r="E122" s="26">
        <f t="shared" si="22"/>
        <v>9.4644329033905378E-3</v>
      </c>
      <c r="F122" s="26">
        <f t="shared" si="23"/>
        <v>0</v>
      </c>
      <c r="G122" s="26">
        <f t="shared" si="24"/>
        <v>5.9215644194811502E-3</v>
      </c>
      <c r="H122" s="26">
        <f t="shared" si="25"/>
        <v>4.4150355653666219E-3</v>
      </c>
      <c r="I122" s="26">
        <f t="shared" si="26"/>
        <v>9.5237848712141204E-3</v>
      </c>
      <c r="J122" s="26">
        <f t="shared" si="27"/>
        <v>-1.0885365263667157E-2</v>
      </c>
      <c r="K122" s="26">
        <f t="shared" si="28"/>
        <v>-8.0703841543259356E-3</v>
      </c>
      <c r="L122" s="26">
        <f t="shared" si="29"/>
        <v>-7.3965234862789254E-3</v>
      </c>
      <c r="O122" s="37">
        <f t="shared" si="31"/>
        <v>-6.1551926124133668E-3</v>
      </c>
      <c r="P122" s="37">
        <f t="shared" si="32"/>
        <v>-6.4568740952295565E-3</v>
      </c>
      <c r="Q122" s="37">
        <f t="shared" si="33"/>
        <v>1.0669373134948352E-2</v>
      </c>
      <c r="R122" s="37">
        <f t="shared" si="34"/>
        <v>1.204940231557814E-3</v>
      </c>
      <c r="S122" s="37">
        <f t="shared" si="35"/>
        <v>7.1265046510389646E-3</v>
      </c>
      <c r="T122" s="37">
        <f t="shared" si="36"/>
        <v>5.6199757969244354E-3</v>
      </c>
      <c r="U122" s="37">
        <f t="shared" si="37"/>
        <v>1.0728725102771935E-2</v>
      </c>
      <c r="V122" s="37">
        <f t="shared" si="38"/>
        <v>-9.6804250321093424E-3</v>
      </c>
      <c r="W122" s="37">
        <f t="shared" si="39"/>
        <v>-6.8654439227681212E-3</v>
      </c>
      <c r="X122" s="37">
        <f t="shared" si="40"/>
        <v>-6.191583254721111E-3</v>
      </c>
    </row>
    <row r="123" spans="1:24" x14ac:dyDescent="0.25">
      <c r="A123" s="17">
        <v>41816</v>
      </c>
      <c r="B123">
        <v>40.150002000000001</v>
      </c>
      <c r="C123" s="26">
        <f t="shared" si="30"/>
        <v>-7.6618143267873709E-3</v>
      </c>
      <c r="D123" s="26">
        <f t="shared" si="21"/>
        <v>9.4644329033905378E-3</v>
      </c>
      <c r="E123" s="26">
        <f t="shared" si="22"/>
        <v>0</v>
      </c>
      <c r="F123" s="26">
        <f t="shared" si="23"/>
        <v>5.9215644194811502E-3</v>
      </c>
      <c r="G123" s="26">
        <f t="shared" si="24"/>
        <v>4.4150355653666219E-3</v>
      </c>
      <c r="H123" s="26">
        <f t="shared" si="25"/>
        <v>9.5237848712141204E-3</v>
      </c>
      <c r="I123" s="26">
        <f t="shared" si="26"/>
        <v>-1.0885365263667157E-2</v>
      </c>
      <c r="J123" s="26">
        <f t="shared" si="27"/>
        <v>-8.0703841543259356E-3</v>
      </c>
      <c r="K123" s="26">
        <f t="shared" si="28"/>
        <v>-7.3965234862789254E-3</v>
      </c>
      <c r="L123" s="26">
        <f t="shared" si="29"/>
        <v>1.4903627168584863E-3</v>
      </c>
      <c r="O123" s="37">
        <f t="shared" si="31"/>
        <v>-7.3419236513125232E-3</v>
      </c>
      <c r="P123" s="37">
        <f t="shared" si="32"/>
        <v>9.7843235788653855E-3</v>
      </c>
      <c r="Q123" s="37">
        <f t="shared" si="33"/>
        <v>3.1989067547484753E-4</v>
      </c>
      <c r="R123" s="37">
        <f t="shared" si="34"/>
        <v>6.2414550949559978E-3</v>
      </c>
      <c r="S123" s="37">
        <f t="shared" si="35"/>
        <v>4.7349262408414696E-3</v>
      </c>
      <c r="T123" s="37">
        <f t="shared" si="36"/>
        <v>9.843675546688968E-3</v>
      </c>
      <c r="U123" s="37">
        <f t="shared" si="37"/>
        <v>-1.0565474588192309E-2</v>
      </c>
      <c r="V123" s="37">
        <f t="shared" si="38"/>
        <v>-7.7504934788510879E-3</v>
      </c>
      <c r="W123" s="37">
        <f t="shared" si="39"/>
        <v>-7.0766328108040778E-3</v>
      </c>
      <c r="X123" s="37">
        <f t="shared" si="40"/>
        <v>1.8102533923333337E-3</v>
      </c>
    </row>
    <row r="124" spans="1:24" x14ac:dyDescent="0.25">
      <c r="A124" s="17">
        <v>41817</v>
      </c>
      <c r="B124">
        <v>40.529998999999997</v>
      </c>
      <c r="C124" s="26">
        <f t="shared" si="30"/>
        <v>9.4644329033905378E-3</v>
      </c>
      <c r="D124" s="26">
        <f t="shared" si="21"/>
        <v>0</v>
      </c>
      <c r="E124" s="26">
        <f t="shared" si="22"/>
        <v>5.9215644194811502E-3</v>
      </c>
      <c r="F124" s="26">
        <f t="shared" si="23"/>
        <v>4.4150355653666219E-3</v>
      </c>
      <c r="G124" s="26">
        <f t="shared" si="24"/>
        <v>9.5237848712141204E-3</v>
      </c>
      <c r="H124" s="26">
        <f t="shared" si="25"/>
        <v>-1.0885365263667157E-2</v>
      </c>
      <c r="I124" s="26">
        <f t="shared" si="26"/>
        <v>-8.0703841543259356E-3</v>
      </c>
      <c r="J124" s="26">
        <f t="shared" si="27"/>
        <v>-7.3965234862789254E-3</v>
      </c>
      <c r="K124" s="26">
        <f t="shared" si="28"/>
        <v>1.4903627168584863E-3</v>
      </c>
      <c r="L124" s="26">
        <f t="shared" si="29"/>
        <v>-4.7122767857142919E-3</v>
      </c>
      <c r="O124" s="37">
        <f t="shared" si="31"/>
        <v>9.489369824758077E-3</v>
      </c>
      <c r="P124" s="37">
        <f t="shared" si="32"/>
        <v>2.4936921367539785E-5</v>
      </c>
      <c r="Q124" s="37">
        <f t="shared" si="33"/>
        <v>5.9465013408486903E-3</v>
      </c>
      <c r="R124" s="37">
        <f t="shared" si="34"/>
        <v>4.439972486734162E-3</v>
      </c>
      <c r="S124" s="37">
        <f t="shared" si="35"/>
        <v>9.5487217925816596E-3</v>
      </c>
      <c r="T124" s="37">
        <f t="shared" si="36"/>
        <v>-1.0860428342299618E-2</v>
      </c>
      <c r="U124" s="37">
        <f t="shared" si="37"/>
        <v>-8.0454472329583963E-3</v>
      </c>
      <c r="V124" s="37">
        <f t="shared" si="38"/>
        <v>-7.3715865649113853E-3</v>
      </c>
      <c r="W124" s="37">
        <f t="shared" si="39"/>
        <v>1.515299638226026E-3</v>
      </c>
      <c r="X124" s="37">
        <f t="shared" si="40"/>
        <v>-4.6873398643467517E-3</v>
      </c>
    </row>
    <row r="125" spans="1:24" x14ac:dyDescent="0.25">
      <c r="A125" s="17">
        <v>41820</v>
      </c>
      <c r="B125">
        <v>40.529998999999997</v>
      </c>
      <c r="C125" s="26">
        <f t="shared" si="30"/>
        <v>0</v>
      </c>
      <c r="D125" s="26">
        <f t="shared" si="21"/>
        <v>5.9215644194811502E-3</v>
      </c>
      <c r="E125" s="26">
        <f t="shared" si="22"/>
        <v>4.4150355653666219E-3</v>
      </c>
      <c r="F125" s="26">
        <f t="shared" si="23"/>
        <v>9.5237848712141204E-3</v>
      </c>
      <c r="G125" s="26">
        <f t="shared" si="24"/>
        <v>-1.0885365263667157E-2</v>
      </c>
      <c r="H125" s="26">
        <f t="shared" si="25"/>
        <v>-8.0703841543259356E-3</v>
      </c>
      <c r="I125" s="26">
        <f t="shared" si="26"/>
        <v>-7.3965234862789254E-3</v>
      </c>
      <c r="J125" s="26">
        <f t="shared" si="27"/>
        <v>1.4903627168584863E-3</v>
      </c>
      <c r="K125" s="26">
        <f t="shared" si="28"/>
        <v>-4.7122767857142919E-3</v>
      </c>
      <c r="L125" s="26">
        <f t="shared" si="29"/>
        <v>8.9708694500156352E-3</v>
      </c>
      <c r="O125" s="37">
        <f t="shared" si="31"/>
        <v>7.4293266705029862E-5</v>
      </c>
      <c r="P125" s="37">
        <f t="shared" si="32"/>
        <v>5.9958576861861802E-3</v>
      </c>
      <c r="Q125" s="37">
        <f t="shared" si="33"/>
        <v>4.4893288320716519E-3</v>
      </c>
      <c r="R125" s="37">
        <f t="shared" si="34"/>
        <v>9.5980781379191495E-3</v>
      </c>
      <c r="S125" s="37">
        <f t="shared" si="35"/>
        <v>-1.0811071996962128E-2</v>
      </c>
      <c r="T125" s="37">
        <f t="shared" si="36"/>
        <v>-7.9960908876209064E-3</v>
      </c>
      <c r="U125" s="37">
        <f t="shared" si="37"/>
        <v>-7.3222302195738954E-3</v>
      </c>
      <c r="V125" s="37">
        <f t="shared" si="38"/>
        <v>1.5646559835635161E-3</v>
      </c>
      <c r="W125" s="37">
        <f t="shared" si="39"/>
        <v>-4.6379835190092618E-3</v>
      </c>
      <c r="X125" s="37">
        <f t="shared" si="40"/>
        <v>9.0451627167206644E-3</v>
      </c>
    </row>
    <row r="126" spans="1:24" x14ac:dyDescent="0.25">
      <c r="A126" s="17">
        <v>41821</v>
      </c>
      <c r="B126">
        <v>40.770000000000003</v>
      </c>
      <c r="C126" s="26">
        <f t="shared" si="30"/>
        <v>5.9215644194811502E-3</v>
      </c>
      <c r="D126" s="26">
        <f t="shared" si="21"/>
        <v>4.4150355653666219E-3</v>
      </c>
      <c r="E126" s="26">
        <f t="shared" si="22"/>
        <v>9.5237848712141204E-3</v>
      </c>
      <c r="F126" s="26">
        <f t="shared" si="23"/>
        <v>-1.0885365263667157E-2</v>
      </c>
      <c r="G126" s="26">
        <f t="shared" si="24"/>
        <v>-8.0703841543259356E-3</v>
      </c>
      <c r="H126" s="26">
        <f t="shared" si="25"/>
        <v>-7.3965234862789254E-3</v>
      </c>
      <c r="I126" s="26">
        <f t="shared" si="26"/>
        <v>1.4903627168584863E-3</v>
      </c>
      <c r="J126" s="26">
        <f t="shared" si="27"/>
        <v>-4.7122767857142919E-3</v>
      </c>
      <c r="K126" s="26">
        <f t="shared" si="28"/>
        <v>8.9708694500156352E-3</v>
      </c>
      <c r="L126" s="26">
        <f t="shared" si="29"/>
        <v>1.2348480496493846E-3</v>
      </c>
      <c r="O126" s="37">
        <f t="shared" si="31"/>
        <v>5.8723728812212416E-3</v>
      </c>
      <c r="P126" s="37">
        <f t="shared" si="32"/>
        <v>4.3658440271067134E-3</v>
      </c>
      <c r="Q126" s="37">
        <f t="shared" si="33"/>
        <v>9.474593332954211E-3</v>
      </c>
      <c r="R126" s="37">
        <f t="shared" si="34"/>
        <v>-1.0934556801927066E-2</v>
      </c>
      <c r="S126" s="37">
        <f t="shared" si="35"/>
        <v>-8.119575692585845E-3</v>
      </c>
      <c r="T126" s="37">
        <f t="shared" si="36"/>
        <v>-7.445715024538834E-3</v>
      </c>
      <c r="U126" s="37">
        <f t="shared" si="37"/>
        <v>1.4411711785985778E-3</v>
      </c>
      <c r="V126" s="37">
        <f t="shared" si="38"/>
        <v>-4.7614683239742004E-3</v>
      </c>
      <c r="W126" s="37">
        <f t="shared" si="39"/>
        <v>8.9216779117557259E-3</v>
      </c>
      <c r="X126" s="37">
        <f t="shared" si="40"/>
        <v>1.1856565113894761E-3</v>
      </c>
    </row>
    <row r="127" spans="1:24" x14ac:dyDescent="0.25">
      <c r="A127" s="17">
        <v>41822</v>
      </c>
      <c r="B127">
        <v>40.950001</v>
      </c>
      <c r="C127" s="26">
        <f t="shared" si="30"/>
        <v>4.4150355653666219E-3</v>
      </c>
      <c r="D127" s="26">
        <f t="shared" si="21"/>
        <v>9.5237848712141204E-3</v>
      </c>
      <c r="E127" s="26">
        <f t="shared" si="22"/>
        <v>-1.0885365263667157E-2</v>
      </c>
      <c r="F127" s="26">
        <f t="shared" si="23"/>
        <v>-8.0703841543259356E-3</v>
      </c>
      <c r="G127" s="26">
        <f t="shared" si="24"/>
        <v>-7.3965234862789254E-3</v>
      </c>
      <c r="H127" s="26">
        <f t="shared" si="25"/>
        <v>1.4903627168584863E-3</v>
      </c>
      <c r="I127" s="26">
        <f t="shared" si="26"/>
        <v>-4.7122767857142919E-3</v>
      </c>
      <c r="J127" s="26">
        <f t="shared" si="27"/>
        <v>8.9708694500156352E-3</v>
      </c>
      <c r="K127" s="26">
        <f t="shared" si="28"/>
        <v>1.2348480496493846E-3</v>
      </c>
      <c r="L127" s="26">
        <f t="shared" si="29"/>
        <v>-6.906832587399137E-3</v>
      </c>
      <c r="O127" s="37">
        <f t="shared" si="31"/>
        <v>5.6486837277947418E-3</v>
      </c>
      <c r="P127" s="37">
        <f t="shared" si="32"/>
        <v>1.075743303364224E-2</v>
      </c>
      <c r="Q127" s="37">
        <f t="shared" si="33"/>
        <v>-9.6517171012390369E-3</v>
      </c>
      <c r="R127" s="37">
        <f t="shared" si="34"/>
        <v>-6.8367359918978157E-3</v>
      </c>
      <c r="S127" s="37">
        <f t="shared" si="35"/>
        <v>-6.1628753238508055E-3</v>
      </c>
      <c r="T127" s="37">
        <f t="shared" si="36"/>
        <v>2.724010879286606E-3</v>
      </c>
      <c r="U127" s="37">
        <f t="shared" si="37"/>
        <v>-3.4786286232861719E-3</v>
      </c>
      <c r="V127" s="37">
        <f t="shared" si="38"/>
        <v>1.0204517612443755E-2</v>
      </c>
      <c r="W127" s="37">
        <f t="shared" si="39"/>
        <v>2.4684962120775046E-3</v>
      </c>
      <c r="X127" s="37">
        <f t="shared" si="40"/>
        <v>-5.6731844249710171E-3</v>
      </c>
    </row>
    <row r="128" spans="1:24" x14ac:dyDescent="0.25">
      <c r="A128" s="17">
        <v>41823</v>
      </c>
      <c r="B128">
        <v>41.34</v>
      </c>
      <c r="C128" s="26">
        <f t="shared" si="30"/>
        <v>9.5237848712141204E-3</v>
      </c>
      <c r="D128" s="26">
        <f t="shared" si="21"/>
        <v>-1.0885365263667157E-2</v>
      </c>
      <c r="E128" s="26">
        <f t="shared" si="22"/>
        <v>-8.0703841543259356E-3</v>
      </c>
      <c r="F128" s="26">
        <f t="shared" si="23"/>
        <v>-7.3965234862789254E-3</v>
      </c>
      <c r="G128" s="26">
        <f t="shared" si="24"/>
        <v>1.4903627168584863E-3</v>
      </c>
      <c r="H128" s="26">
        <f t="shared" si="25"/>
        <v>-4.7122767857142919E-3</v>
      </c>
      <c r="I128" s="26">
        <f t="shared" si="26"/>
        <v>8.9708694500156352E-3</v>
      </c>
      <c r="J128" s="26">
        <f t="shared" si="27"/>
        <v>1.2348480496493846E-3</v>
      </c>
      <c r="K128" s="26">
        <f t="shared" si="28"/>
        <v>-6.906832587399137E-3</v>
      </c>
      <c r="L128" s="26">
        <f t="shared" si="29"/>
        <v>-8.6934430548160097E-3</v>
      </c>
      <c r="O128" s="37">
        <f t="shared" si="31"/>
        <v>1.2068280895660505E-2</v>
      </c>
      <c r="P128" s="37">
        <f t="shared" si="32"/>
        <v>-8.3408692392207724E-3</v>
      </c>
      <c r="Q128" s="37">
        <f t="shared" si="33"/>
        <v>-5.5258881298795521E-3</v>
      </c>
      <c r="R128" s="37">
        <f t="shared" si="34"/>
        <v>-4.8520274618325419E-3</v>
      </c>
      <c r="S128" s="37">
        <f t="shared" si="35"/>
        <v>4.0348587413048696E-3</v>
      </c>
      <c r="T128" s="37">
        <f t="shared" si="36"/>
        <v>-2.1677807612679083E-3</v>
      </c>
      <c r="U128" s="37">
        <f t="shared" si="37"/>
        <v>1.1515365474462018E-2</v>
      </c>
      <c r="V128" s="37">
        <f t="shared" si="38"/>
        <v>3.7793440740957682E-3</v>
      </c>
      <c r="W128" s="37">
        <f t="shared" si="39"/>
        <v>-4.3623365629527535E-3</v>
      </c>
      <c r="X128" s="37">
        <f t="shared" si="40"/>
        <v>-6.1489470303696262E-3</v>
      </c>
    </row>
    <row r="129" spans="1:24" x14ac:dyDescent="0.25">
      <c r="A129" s="17">
        <v>41827</v>
      </c>
      <c r="B129">
        <v>40.889999000000003</v>
      </c>
      <c r="C129" s="26">
        <f t="shared" si="30"/>
        <v>-1.0885365263667157E-2</v>
      </c>
      <c r="D129" s="26">
        <f t="shared" si="21"/>
        <v>-8.0703841543259356E-3</v>
      </c>
      <c r="E129" s="26">
        <f t="shared" si="22"/>
        <v>-7.3965234862789254E-3</v>
      </c>
      <c r="F129" s="26">
        <f t="shared" si="23"/>
        <v>1.4903627168584863E-3</v>
      </c>
      <c r="G129" s="26">
        <f t="shared" si="24"/>
        <v>-4.7122767857142919E-3</v>
      </c>
      <c r="H129" s="26">
        <f t="shared" si="25"/>
        <v>8.9708694500156352E-3</v>
      </c>
      <c r="I129" s="26">
        <f t="shared" si="26"/>
        <v>1.2348480496493846E-3</v>
      </c>
      <c r="J129" s="26">
        <f t="shared" si="27"/>
        <v>-6.906832587399137E-3</v>
      </c>
      <c r="K129" s="26">
        <f t="shared" si="28"/>
        <v>-8.6934430548160097E-3</v>
      </c>
      <c r="L129" s="26">
        <f t="shared" si="29"/>
        <v>2.2550739163117871E-3</v>
      </c>
      <c r="O129" s="37">
        <f t="shared" si="31"/>
        <v>-7.6139981437305408E-3</v>
      </c>
      <c r="P129" s="37">
        <f t="shared" si="32"/>
        <v>-4.7990170343893196E-3</v>
      </c>
      <c r="Q129" s="37">
        <f t="shared" si="33"/>
        <v>-4.1251563663423094E-3</v>
      </c>
      <c r="R129" s="37">
        <f t="shared" si="34"/>
        <v>4.7617298367951021E-3</v>
      </c>
      <c r="S129" s="37">
        <f t="shared" si="35"/>
        <v>-1.4409096657776758E-3</v>
      </c>
      <c r="T129" s="37">
        <f t="shared" si="36"/>
        <v>1.2242236569952252E-2</v>
      </c>
      <c r="U129" s="37">
        <f t="shared" si="37"/>
        <v>4.5062151695860007E-3</v>
      </c>
      <c r="V129" s="37">
        <f t="shared" si="38"/>
        <v>-3.635465467462521E-3</v>
      </c>
      <c r="W129" s="37">
        <f t="shared" si="39"/>
        <v>-5.4220759348793937E-3</v>
      </c>
      <c r="X129" s="37">
        <f t="shared" si="40"/>
        <v>5.5264410362484036E-3</v>
      </c>
    </row>
    <row r="130" spans="1:24" x14ac:dyDescent="0.25">
      <c r="A130" s="17">
        <v>41828</v>
      </c>
      <c r="B130">
        <v>40.560001</v>
      </c>
      <c r="C130" s="26">
        <f t="shared" si="30"/>
        <v>-8.0703841543259356E-3</v>
      </c>
      <c r="D130" s="26">
        <f t="shared" ref="D130:D193" si="41">C131</f>
        <v>-7.3965234862789254E-3</v>
      </c>
      <c r="E130" s="26">
        <f t="shared" ref="E130:E193" si="42">C132</f>
        <v>1.4903627168584863E-3</v>
      </c>
      <c r="F130" s="26">
        <f t="shared" ref="F130:F193" si="43">C133</f>
        <v>-4.7122767857142919E-3</v>
      </c>
      <c r="G130" s="26">
        <f t="shared" ref="G130:G193" si="44">C134</f>
        <v>8.9708694500156352E-3</v>
      </c>
      <c r="H130" s="26">
        <f t="shared" ref="H130:H193" si="45">C135</f>
        <v>1.2348480496493846E-3</v>
      </c>
      <c r="I130" s="26">
        <f t="shared" ref="I130:I193" si="46">C136</f>
        <v>-6.906832587399137E-3</v>
      </c>
      <c r="J130" s="26">
        <f t="shared" ref="J130:J193" si="47">C137</f>
        <v>-8.6934430548160097E-3</v>
      </c>
      <c r="K130" s="26">
        <f t="shared" ref="K130:K193" si="48">C138</f>
        <v>2.2550739163117871E-3</v>
      </c>
      <c r="L130" s="26">
        <f t="shared" ref="L130:L193" si="49">C139</f>
        <v>2.4995000000007652E-4</v>
      </c>
      <c r="O130" s="37">
        <f t="shared" si="31"/>
        <v>-5.9125485607560424E-3</v>
      </c>
      <c r="P130" s="37">
        <f t="shared" si="32"/>
        <v>-5.2386878927090322E-3</v>
      </c>
      <c r="Q130" s="37">
        <f t="shared" si="33"/>
        <v>3.6481983104283792E-3</v>
      </c>
      <c r="R130" s="37">
        <f t="shared" si="34"/>
        <v>-2.5544411921443991E-3</v>
      </c>
      <c r="S130" s="37">
        <f t="shared" si="35"/>
        <v>1.1128705043585528E-2</v>
      </c>
      <c r="T130" s="37">
        <f t="shared" si="36"/>
        <v>3.3926836432192774E-3</v>
      </c>
      <c r="U130" s="37">
        <f t="shared" si="37"/>
        <v>-4.7489969938292447E-3</v>
      </c>
      <c r="V130" s="37">
        <f t="shared" si="38"/>
        <v>-6.5356074612461165E-3</v>
      </c>
      <c r="W130" s="37">
        <f t="shared" si="39"/>
        <v>4.4129095098816799E-3</v>
      </c>
      <c r="X130" s="37">
        <f t="shared" si="40"/>
        <v>2.4077855935699692E-3</v>
      </c>
    </row>
    <row r="131" spans="1:24" x14ac:dyDescent="0.25">
      <c r="A131" s="17">
        <v>41829</v>
      </c>
      <c r="B131">
        <v>40.259998000000003</v>
      </c>
      <c r="C131" s="26">
        <f t="shared" ref="C131:C194" si="50">(B131-B130)/B130</f>
        <v>-7.3965234862789254E-3</v>
      </c>
      <c r="D131" s="26">
        <f t="shared" si="41"/>
        <v>1.4903627168584863E-3</v>
      </c>
      <c r="E131" s="26">
        <f t="shared" si="42"/>
        <v>-4.7122767857142919E-3</v>
      </c>
      <c r="F131" s="26">
        <f t="shared" si="43"/>
        <v>8.9708694500156352E-3</v>
      </c>
      <c r="G131" s="26">
        <f t="shared" si="44"/>
        <v>1.2348480496493846E-3</v>
      </c>
      <c r="H131" s="26">
        <f t="shared" si="45"/>
        <v>-6.906832587399137E-3</v>
      </c>
      <c r="I131" s="26">
        <f t="shared" si="46"/>
        <v>-8.6934430548160097E-3</v>
      </c>
      <c r="J131" s="26">
        <f t="shared" si="47"/>
        <v>2.2550739163117871E-3</v>
      </c>
      <c r="K131" s="26">
        <f t="shared" si="48"/>
        <v>2.4995000000007652E-4</v>
      </c>
      <c r="L131" s="26">
        <f t="shared" si="49"/>
        <v>1.0497426168329141E-2</v>
      </c>
      <c r="O131" s="37">
        <f t="shared" ref="O131:O194" si="51">C131-AVERAGE($C131:$L131)</f>
        <v>-7.0954689249745403E-3</v>
      </c>
      <c r="P131" s="37">
        <f t="shared" ref="P131:P194" si="52">D131-AVERAGE($C131:$L131)</f>
        <v>1.7914172781628714E-3</v>
      </c>
      <c r="Q131" s="37">
        <f t="shared" ref="Q131:Q194" si="53">E131-AVERAGE($C131:$L131)</f>
        <v>-4.4112222244099067E-3</v>
      </c>
      <c r="R131" s="37">
        <f t="shared" ref="R131:R194" si="54">F131-AVERAGE($C131:$L131)</f>
        <v>9.2719240113200204E-3</v>
      </c>
      <c r="S131" s="37">
        <f t="shared" ref="S131:S194" si="55">G131-AVERAGE($C131:$L131)</f>
        <v>1.5359026109537698E-3</v>
      </c>
      <c r="T131" s="37">
        <f t="shared" ref="T131:T194" si="56">H131-AVERAGE($C131:$L131)</f>
        <v>-6.6057780260947519E-3</v>
      </c>
      <c r="U131" s="37">
        <f t="shared" ref="U131:U194" si="57">I131-AVERAGE($C131:$L131)</f>
        <v>-8.3923884935116246E-3</v>
      </c>
      <c r="V131" s="37">
        <f t="shared" ref="V131:V194" si="58">J131-AVERAGE($C131:$L131)</f>
        <v>2.5561284776161723E-3</v>
      </c>
      <c r="W131" s="37">
        <f t="shared" ref="W131:W194" si="59">K131-AVERAGE($C131:$L131)</f>
        <v>5.5100456130446169E-4</v>
      </c>
      <c r="X131" s="37">
        <f t="shared" ref="X131:X194" si="60">L131-AVERAGE($C131:$L131)</f>
        <v>1.0798480729633526E-2</v>
      </c>
    </row>
    <row r="132" spans="1:24" x14ac:dyDescent="0.25">
      <c r="A132" s="17">
        <v>41830</v>
      </c>
      <c r="B132">
        <v>40.32</v>
      </c>
      <c r="C132" s="26">
        <f t="shared" si="50"/>
        <v>1.4903627168584863E-3</v>
      </c>
      <c r="D132" s="26">
        <f t="shared" si="41"/>
        <v>-4.7122767857142919E-3</v>
      </c>
      <c r="E132" s="26">
        <f t="shared" si="42"/>
        <v>8.9708694500156352E-3</v>
      </c>
      <c r="F132" s="26">
        <f t="shared" si="43"/>
        <v>1.2348480496493846E-3</v>
      </c>
      <c r="G132" s="26">
        <f t="shared" si="44"/>
        <v>-6.906832587399137E-3</v>
      </c>
      <c r="H132" s="26">
        <f t="shared" si="45"/>
        <v>-8.6934430548160097E-3</v>
      </c>
      <c r="I132" s="26">
        <f t="shared" si="46"/>
        <v>2.2550739163117871E-3</v>
      </c>
      <c r="J132" s="26">
        <f t="shared" si="47"/>
        <v>2.4995000000007652E-4</v>
      </c>
      <c r="K132" s="26">
        <f t="shared" si="48"/>
        <v>1.0497426168329141E-2</v>
      </c>
      <c r="L132" s="26">
        <f t="shared" si="49"/>
        <v>-2.9680682661390049E-3</v>
      </c>
      <c r="O132" s="37">
        <f t="shared" si="51"/>
        <v>1.3485717561488796E-3</v>
      </c>
      <c r="P132" s="37">
        <f t="shared" si="52"/>
        <v>-4.8540677464238985E-3</v>
      </c>
      <c r="Q132" s="37">
        <f t="shared" si="53"/>
        <v>8.8290784893060286E-3</v>
      </c>
      <c r="R132" s="37">
        <f t="shared" si="54"/>
        <v>1.093057088939778E-3</v>
      </c>
      <c r="S132" s="37">
        <f t="shared" si="55"/>
        <v>-7.0486235481087437E-3</v>
      </c>
      <c r="T132" s="37">
        <f t="shared" si="56"/>
        <v>-8.8352340155256164E-3</v>
      </c>
      <c r="U132" s="37">
        <f t="shared" si="57"/>
        <v>2.1132829556021805E-3</v>
      </c>
      <c r="V132" s="37">
        <f t="shared" si="58"/>
        <v>1.0815903929046981E-4</v>
      </c>
      <c r="W132" s="37">
        <f t="shared" si="59"/>
        <v>1.0355635207619535E-2</v>
      </c>
      <c r="X132" s="37">
        <f t="shared" si="60"/>
        <v>-3.1098592268486115E-3</v>
      </c>
    </row>
    <row r="133" spans="1:24" x14ac:dyDescent="0.25">
      <c r="A133" s="17">
        <v>41831</v>
      </c>
      <c r="B133">
        <v>40.130001</v>
      </c>
      <c r="C133" s="26">
        <f t="shared" si="50"/>
        <v>-4.7122767857142919E-3</v>
      </c>
      <c r="D133" s="26">
        <f t="shared" si="41"/>
        <v>8.9708694500156352E-3</v>
      </c>
      <c r="E133" s="26">
        <f t="shared" si="42"/>
        <v>1.2348480496493846E-3</v>
      </c>
      <c r="F133" s="26">
        <f t="shared" si="43"/>
        <v>-6.906832587399137E-3</v>
      </c>
      <c r="G133" s="26">
        <f t="shared" si="44"/>
        <v>-8.6934430548160097E-3</v>
      </c>
      <c r="H133" s="26">
        <f t="shared" si="45"/>
        <v>2.2550739163117871E-3</v>
      </c>
      <c r="I133" s="26">
        <f t="shared" si="46"/>
        <v>2.4995000000007652E-4</v>
      </c>
      <c r="J133" s="26">
        <f t="shared" si="47"/>
        <v>1.0497426168329141E-2</v>
      </c>
      <c r="K133" s="26">
        <f t="shared" si="48"/>
        <v>-2.9680682661390049E-3</v>
      </c>
      <c r="L133" s="26">
        <f t="shared" si="49"/>
        <v>3.9692383039138029E-3</v>
      </c>
      <c r="O133" s="37">
        <f t="shared" si="51"/>
        <v>-5.1019553051294304E-3</v>
      </c>
      <c r="P133" s="37">
        <f t="shared" si="52"/>
        <v>8.5811909306004967E-3</v>
      </c>
      <c r="Q133" s="37">
        <f t="shared" si="53"/>
        <v>8.4516953023424627E-4</v>
      </c>
      <c r="R133" s="37">
        <f t="shared" si="54"/>
        <v>-7.2965111068142756E-3</v>
      </c>
      <c r="S133" s="37">
        <f t="shared" si="55"/>
        <v>-9.0831215742311483E-3</v>
      </c>
      <c r="T133" s="37">
        <f t="shared" si="56"/>
        <v>1.8653953968966487E-3</v>
      </c>
      <c r="U133" s="37">
        <f t="shared" si="57"/>
        <v>-1.3972851941506189E-4</v>
      </c>
      <c r="V133" s="37">
        <f t="shared" si="58"/>
        <v>1.0107747648914003E-2</v>
      </c>
      <c r="W133" s="37">
        <f t="shared" si="59"/>
        <v>-3.3577467855541434E-3</v>
      </c>
      <c r="X133" s="37">
        <f t="shared" si="60"/>
        <v>3.5795597844986643E-3</v>
      </c>
    </row>
    <row r="134" spans="1:24" x14ac:dyDescent="0.25">
      <c r="A134" s="17">
        <v>41834</v>
      </c>
      <c r="B134">
        <v>40.490001999999997</v>
      </c>
      <c r="C134" s="26">
        <f t="shared" si="50"/>
        <v>8.9708694500156352E-3</v>
      </c>
      <c r="D134" s="26">
        <f t="shared" si="41"/>
        <v>1.2348480496493846E-3</v>
      </c>
      <c r="E134" s="26">
        <f t="shared" si="42"/>
        <v>-6.906832587399137E-3</v>
      </c>
      <c r="F134" s="26">
        <f t="shared" si="43"/>
        <v>-8.6934430548160097E-3</v>
      </c>
      <c r="G134" s="26">
        <f t="shared" si="44"/>
        <v>2.2550739163117871E-3</v>
      </c>
      <c r="H134" s="26">
        <f t="shared" si="45"/>
        <v>2.4995000000007652E-4</v>
      </c>
      <c r="I134" s="26">
        <f t="shared" si="46"/>
        <v>1.0497426168329141E-2</v>
      </c>
      <c r="J134" s="26">
        <f t="shared" si="47"/>
        <v>-2.9680682661390049E-3</v>
      </c>
      <c r="K134" s="26">
        <f t="shared" si="48"/>
        <v>3.9692383039138029E-3</v>
      </c>
      <c r="L134" s="26">
        <f t="shared" si="49"/>
        <v>-3.4593278117290654E-3</v>
      </c>
      <c r="O134" s="37">
        <f t="shared" si="51"/>
        <v>8.4558960332019734E-3</v>
      </c>
      <c r="P134" s="37">
        <f t="shared" si="52"/>
        <v>7.1987463283572362E-4</v>
      </c>
      <c r="Q134" s="37">
        <f t="shared" si="53"/>
        <v>-7.4218060042127981E-3</v>
      </c>
      <c r="R134" s="37">
        <f t="shared" si="54"/>
        <v>-9.2084164716296699E-3</v>
      </c>
      <c r="S134" s="37">
        <f t="shared" si="55"/>
        <v>1.7401004994981261E-3</v>
      </c>
      <c r="T134" s="37">
        <f t="shared" si="56"/>
        <v>-2.6502341681358449E-4</v>
      </c>
      <c r="U134" s="37">
        <f t="shared" si="57"/>
        <v>9.9824527515154811E-3</v>
      </c>
      <c r="V134" s="37">
        <f t="shared" si="58"/>
        <v>-3.4830416829526659E-3</v>
      </c>
      <c r="W134" s="37">
        <f t="shared" si="59"/>
        <v>3.4542648871001419E-3</v>
      </c>
      <c r="X134" s="37">
        <f t="shared" si="60"/>
        <v>-3.9743012285427259E-3</v>
      </c>
    </row>
    <row r="135" spans="1:24" x14ac:dyDescent="0.25">
      <c r="A135" s="17">
        <v>41835</v>
      </c>
      <c r="B135">
        <v>40.540000999999997</v>
      </c>
      <c r="C135" s="26">
        <f t="shared" si="50"/>
        <v>1.2348480496493846E-3</v>
      </c>
      <c r="D135" s="26">
        <f t="shared" si="41"/>
        <v>-6.906832587399137E-3</v>
      </c>
      <c r="E135" s="26">
        <f t="shared" si="42"/>
        <v>-8.6934430548160097E-3</v>
      </c>
      <c r="F135" s="26">
        <f t="shared" si="43"/>
        <v>2.2550739163117871E-3</v>
      </c>
      <c r="G135" s="26">
        <f t="shared" si="44"/>
        <v>2.4995000000007652E-4</v>
      </c>
      <c r="H135" s="26">
        <f t="shared" si="45"/>
        <v>1.0497426168329141E-2</v>
      </c>
      <c r="I135" s="26">
        <f t="shared" si="46"/>
        <v>-2.9680682661390049E-3</v>
      </c>
      <c r="J135" s="26">
        <f t="shared" si="47"/>
        <v>3.9692383039138029E-3</v>
      </c>
      <c r="K135" s="26">
        <f t="shared" si="48"/>
        <v>-3.4593278117290654E-3</v>
      </c>
      <c r="L135" s="26">
        <f t="shared" si="49"/>
        <v>5.4549216238570812E-3</v>
      </c>
      <c r="O135" s="37">
        <f t="shared" si="51"/>
        <v>1.071469415451579E-3</v>
      </c>
      <c r="P135" s="37">
        <f t="shared" si="52"/>
        <v>-7.0702112215969429E-3</v>
      </c>
      <c r="Q135" s="37">
        <f t="shared" si="53"/>
        <v>-8.8568216890138156E-3</v>
      </c>
      <c r="R135" s="37">
        <f t="shared" si="54"/>
        <v>2.0916952821139817E-3</v>
      </c>
      <c r="S135" s="37">
        <f t="shared" si="55"/>
        <v>8.6571365802270875E-5</v>
      </c>
      <c r="T135" s="37">
        <f t="shared" si="56"/>
        <v>1.0334047534131335E-2</v>
      </c>
      <c r="U135" s="37">
        <f t="shared" si="57"/>
        <v>-3.1314469003368107E-3</v>
      </c>
      <c r="V135" s="37">
        <f t="shared" si="58"/>
        <v>3.805859669715997E-3</v>
      </c>
      <c r="W135" s="37">
        <f t="shared" si="59"/>
        <v>-3.6227064459268708E-3</v>
      </c>
      <c r="X135" s="37">
        <f t="shared" si="60"/>
        <v>5.2915429896592753E-3</v>
      </c>
    </row>
    <row r="136" spans="1:24" x14ac:dyDescent="0.25">
      <c r="A136" s="17">
        <v>41836</v>
      </c>
      <c r="B136">
        <v>40.259998000000003</v>
      </c>
      <c r="C136" s="26">
        <f t="shared" si="50"/>
        <v>-6.906832587399137E-3</v>
      </c>
      <c r="D136" s="26">
        <f t="shared" si="41"/>
        <v>-8.6934430548160097E-3</v>
      </c>
      <c r="E136" s="26">
        <f t="shared" si="42"/>
        <v>2.2550739163117871E-3</v>
      </c>
      <c r="F136" s="26">
        <f t="shared" si="43"/>
        <v>2.4995000000007652E-4</v>
      </c>
      <c r="G136" s="26">
        <f t="shared" si="44"/>
        <v>1.0497426168329141E-2</v>
      </c>
      <c r="H136" s="26">
        <f t="shared" si="45"/>
        <v>-2.9680682661390049E-3</v>
      </c>
      <c r="I136" s="26">
        <f t="shared" si="46"/>
        <v>3.9692383039138029E-3</v>
      </c>
      <c r="J136" s="26">
        <f t="shared" si="47"/>
        <v>-3.4593278117290654E-3</v>
      </c>
      <c r="K136" s="26">
        <f t="shared" si="48"/>
        <v>5.4549216238570812E-3</v>
      </c>
      <c r="L136" s="26">
        <f t="shared" si="49"/>
        <v>1.972922366779845E-3</v>
      </c>
      <c r="O136" s="37">
        <f t="shared" si="51"/>
        <v>-7.1440186533099888E-3</v>
      </c>
      <c r="P136" s="37">
        <f t="shared" si="52"/>
        <v>-8.9306291207268615E-3</v>
      </c>
      <c r="Q136" s="37">
        <f t="shared" si="53"/>
        <v>2.0178878504009353E-3</v>
      </c>
      <c r="R136" s="37">
        <f t="shared" si="54"/>
        <v>1.2763934089224805E-5</v>
      </c>
      <c r="S136" s="37">
        <f t="shared" si="55"/>
        <v>1.0260240102418289E-2</v>
      </c>
      <c r="T136" s="37">
        <f t="shared" si="56"/>
        <v>-3.2052543320498566E-3</v>
      </c>
      <c r="U136" s="37">
        <f t="shared" si="57"/>
        <v>3.7320522380029511E-3</v>
      </c>
      <c r="V136" s="37">
        <f t="shared" si="58"/>
        <v>-3.6965138776399171E-3</v>
      </c>
      <c r="W136" s="37">
        <f t="shared" si="59"/>
        <v>5.2177355579462294E-3</v>
      </c>
      <c r="X136" s="37">
        <f t="shared" si="60"/>
        <v>1.7357363008689932E-3</v>
      </c>
    </row>
    <row r="137" spans="1:24" x14ac:dyDescent="0.25">
      <c r="A137" s="17">
        <v>41837</v>
      </c>
      <c r="B137">
        <v>39.909999999999997</v>
      </c>
      <c r="C137" s="26">
        <f t="shared" si="50"/>
        <v>-8.6934430548160097E-3</v>
      </c>
      <c r="D137" s="26">
        <f t="shared" si="41"/>
        <v>2.2550739163117871E-3</v>
      </c>
      <c r="E137" s="26">
        <f t="shared" si="42"/>
        <v>2.4995000000007652E-4</v>
      </c>
      <c r="F137" s="26">
        <f t="shared" si="43"/>
        <v>1.0497426168329141E-2</v>
      </c>
      <c r="G137" s="26">
        <f t="shared" si="44"/>
        <v>-2.9680682661390049E-3</v>
      </c>
      <c r="H137" s="26">
        <f t="shared" si="45"/>
        <v>3.9692383039138029E-3</v>
      </c>
      <c r="I137" s="26">
        <f t="shared" si="46"/>
        <v>-3.4593278117290654E-3</v>
      </c>
      <c r="J137" s="26">
        <f t="shared" si="47"/>
        <v>5.4549216238570812E-3</v>
      </c>
      <c r="K137" s="26">
        <f t="shared" si="48"/>
        <v>1.972922366779845E-3</v>
      </c>
      <c r="L137" s="26">
        <f t="shared" si="49"/>
        <v>8.1220278581830042E-3</v>
      </c>
      <c r="O137" s="37">
        <f t="shared" si="51"/>
        <v>-1.0433515165285076E-2</v>
      </c>
      <c r="P137" s="37">
        <f t="shared" si="52"/>
        <v>5.1500180584272107E-4</v>
      </c>
      <c r="Q137" s="37">
        <f t="shared" si="53"/>
        <v>-1.4901221104689894E-3</v>
      </c>
      <c r="R137" s="37">
        <f t="shared" si="54"/>
        <v>8.7573540578600746E-3</v>
      </c>
      <c r="S137" s="37">
        <f t="shared" si="55"/>
        <v>-4.7081403766080707E-3</v>
      </c>
      <c r="T137" s="37">
        <f t="shared" si="56"/>
        <v>2.2291661934447371E-3</v>
      </c>
      <c r="U137" s="37">
        <f t="shared" si="57"/>
        <v>-5.1993999221981316E-3</v>
      </c>
      <c r="V137" s="37">
        <f t="shared" si="58"/>
        <v>3.7148495133880154E-3</v>
      </c>
      <c r="W137" s="37">
        <f t="shared" si="59"/>
        <v>2.3285025631077897E-4</v>
      </c>
      <c r="X137" s="37">
        <f t="shared" si="60"/>
        <v>6.3819557477139384E-3</v>
      </c>
    </row>
    <row r="138" spans="1:24" x14ac:dyDescent="0.25">
      <c r="A138" s="17">
        <v>41838</v>
      </c>
      <c r="B138">
        <v>40</v>
      </c>
      <c r="C138" s="26">
        <f t="shared" si="50"/>
        <v>2.2550739163117871E-3</v>
      </c>
      <c r="D138" s="26">
        <f t="shared" si="41"/>
        <v>2.4995000000007652E-4</v>
      </c>
      <c r="E138" s="26">
        <f t="shared" si="42"/>
        <v>1.0497426168329141E-2</v>
      </c>
      <c r="F138" s="26">
        <f t="shared" si="43"/>
        <v>-2.9680682661390049E-3</v>
      </c>
      <c r="G138" s="26">
        <f t="shared" si="44"/>
        <v>3.9692383039138029E-3</v>
      </c>
      <c r="H138" s="26">
        <f t="shared" si="45"/>
        <v>-3.4593278117290654E-3</v>
      </c>
      <c r="I138" s="26">
        <f t="shared" si="46"/>
        <v>5.4549216238570812E-3</v>
      </c>
      <c r="J138" s="26">
        <f t="shared" si="47"/>
        <v>1.972922366779845E-3</v>
      </c>
      <c r="K138" s="26">
        <f t="shared" si="48"/>
        <v>8.1220278581830042E-3</v>
      </c>
      <c r="L138" s="26">
        <f t="shared" si="49"/>
        <v>-1.391601596474649E-2</v>
      </c>
      <c r="O138" s="37">
        <f t="shared" si="51"/>
        <v>1.0372590968357692E-3</v>
      </c>
      <c r="P138" s="37">
        <f t="shared" si="52"/>
        <v>-9.6786481947594134E-4</v>
      </c>
      <c r="Q138" s="37">
        <f t="shared" si="53"/>
        <v>9.2796113488531236E-3</v>
      </c>
      <c r="R138" s="37">
        <f t="shared" si="54"/>
        <v>-4.1858830856150225E-3</v>
      </c>
      <c r="S138" s="37">
        <f t="shared" si="55"/>
        <v>2.7514234844377853E-3</v>
      </c>
      <c r="T138" s="37">
        <f t="shared" si="56"/>
        <v>-4.6771426312050834E-3</v>
      </c>
      <c r="U138" s="37">
        <f t="shared" si="57"/>
        <v>4.2371068043810635E-3</v>
      </c>
      <c r="V138" s="37">
        <f t="shared" si="58"/>
        <v>7.5510754730382713E-4</v>
      </c>
      <c r="W138" s="37">
        <f t="shared" si="59"/>
        <v>6.9042130387069866E-3</v>
      </c>
      <c r="X138" s="37">
        <f t="shared" si="60"/>
        <v>-1.5133830784222507E-2</v>
      </c>
    </row>
    <row r="139" spans="1:24" x14ac:dyDescent="0.25">
      <c r="A139" s="17">
        <v>41841</v>
      </c>
      <c r="B139">
        <v>40.009998000000003</v>
      </c>
      <c r="C139" s="26">
        <f t="shared" si="50"/>
        <v>2.4995000000007652E-4</v>
      </c>
      <c r="D139" s="26">
        <f t="shared" si="41"/>
        <v>1.0497426168329141E-2</v>
      </c>
      <c r="E139" s="26">
        <f t="shared" si="42"/>
        <v>-2.9680682661390049E-3</v>
      </c>
      <c r="F139" s="26">
        <f t="shared" si="43"/>
        <v>3.9692383039138029E-3</v>
      </c>
      <c r="G139" s="26">
        <f t="shared" si="44"/>
        <v>-3.4593278117290654E-3</v>
      </c>
      <c r="H139" s="26">
        <f t="shared" si="45"/>
        <v>5.4549216238570812E-3</v>
      </c>
      <c r="I139" s="26">
        <f t="shared" si="46"/>
        <v>1.972922366779845E-3</v>
      </c>
      <c r="J139" s="26">
        <f t="shared" si="47"/>
        <v>8.1220278581830042E-3</v>
      </c>
      <c r="K139" s="26">
        <f t="shared" si="48"/>
        <v>-1.391601596474649E-2</v>
      </c>
      <c r="L139" s="26">
        <f t="shared" si="49"/>
        <v>-1.931166178043248E-2</v>
      </c>
      <c r="O139" s="37">
        <f t="shared" si="51"/>
        <v>1.1888087501984853E-3</v>
      </c>
      <c r="P139" s="37">
        <f t="shared" si="52"/>
        <v>1.1436284918527551E-2</v>
      </c>
      <c r="Q139" s="37">
        <f t="shared" si="53"/>
        <v>-2.0292095159405959E-3</v>
      </c>
      <c r="R139" s="37">
        <f t="shared" si="54"/>
        <v>4.9080970541122114E-3</v>
      </c>
      <c r="S139" s="37">
        <f t="shared" si="55"/>
        <v>-2.5204690615306564E-3</v>
      </c>
      <c r="T139" s="37">
        <f t="shared" si="56"/>
        <v>6.3937803740554897E-3</v>
      </c>
      <c r="U139" s="37">
        <f t="shared" si="57"/>
        <v>2.9117811169782539E-3</v>
      </c>
      <c r="V139" s="37">
        <f t="shared" si="58"/>
        <v>9.0608866083814136E-3</v>
      </c>
      <c r="W139" s="37">
        <f t="shared" si="59"/>
        <v>-1.297715721454808E-2</v>
      </c>
      <c r="X139" s="37">
        <f t="shared" si="60"/>
        <v>-1.8372803030234072E-2</v>
      </c>
    </row>
    <row r="140" spans="1:24" x14ac:dyDescent="0.25">
      <c r="A140" s="17">
        <v>41842</v>
      </c>
      <c r="B140">
        <v>40.43</v>
      </c>
      <c r="C140" s="26">
        <f t="shared" si="50"/>
        <v>1.0497426168329141E-2</v>
      </c>
      <c r="D140" s="26">
        <f t="shared" si="41"/>
        <v>-2.9680682661390049E-3</v>
      </c>
      <c r="E140" s="26">
        <f t="shared" si="42"/>
        <v>3.9692383039138029E-3</v>
      </c>
      <c r="F140" s="26">
        <f t="shared" si="43"/>
        <v>-3.4593278117290654E-3</v>
      </c>
      <c r="G140" s="26">
        <f t="shared" si="44"/>
        <v>5.4549216238570812E-3</v>
      </c>
      <c r="H140" s="26">
        <f t="shared" si="45"/>
        <v>1.972922366779845E-3</v>
      </c>
      <c r="I140" s="26">
        <f t="shared" si="46"/>
        <v>8.1220278581830042E-3</v>
      </c>
      <c r="J140" s="26">
        <f t="shared" si="47"/>
        <v>-1.391601596474649E-2</v>
      </c>
      <c r="K140" s="26">
        <f t="shared" si="48"/>
        <v>-1.931166178043248E-2</v>
      </c>
      <c r="L140" s="26">
        <f t="shared" si="49"/>
        <v>1.2370537430685813E-2</v>
      </c>
      <c r="O140" s="37">
        <f t="shared" si="51"/>
        <v>1.0224226175458977E-2</v>
      </c>
      <c r="P140" s="37">
        <f t="shared" si="52"/>
        <v>-3.2412682590091694E-3</v>
      </c>
      <c r="Q140" s="37">
        <f t="shared" si="53"/>
        <v>3.6960383110436383E-3</v>
      </c>
      <c r="R140" s="37">
        <f t="shared" si="54"/>
        <v>-3.7325278045992299E-3</v>
      </c>
      <c r="S140" s="37">
        <f t="shared" si="55"/>
        <v>5.1817216309869166E-3</v>
      </c>
      <c r="T140" s="37">
        <f t="shared" si="56"/>
        <v>1.6997223739096804E-3</v>
      </c>
      <c r="U140" s="37">
        <f t="shared" si="57"/>
        <v>7.8488278653128397E-3</v>
      </c>
      <c r="V140" s="37">
        <f t="shared" si="58"/>
        <v>-1.4189215957616654E-2</v>
      </c>
      <c r="W140" s="37">
        <f t="shared" si="59"/>
        <v>-1.9584861773302646E-2</v>
      </c>
      <c r="X140" s="37">
        <f t="shared" si="60"/>
        <v>1.2097337437815648E-2</v>
      </c>
    </row>
    <row r="141" spans="1:24" x14ac:dyDescent="0.25">
      <c r="A141" s="17">
        <v>41843</v>
      </c>
      <c r="B141">
        <v>40.310001</v>
      </c>
      <c r="C141" s="26">
        <f t="shared" si="50"/>
        <v>-2.9680682661390049E-3</v>
      </c>
      <c r="D141" s="26">
        <f t="shared" si="41"/>
        <v>3.9692383039138029E-3</v>
      </c>
      <c r="E141" s="26">
        <f t="shared" si="42"/>
        <v>-3.4593278117290654E-3</v>
      </c>
      <c r="F141" s="26">
        <f t="shared" si="43"/>
        <v>5.4549216238570812E-3</v>
      </c>
      <c r="G141" s="26">
        <f t="shared" si="44"/>
        <v>1.972922366779845E-3</v>
      </c>
      <c r="H141" s="26">
        <f t="shared" si="45"/>
        <v>8.1220278581830042E-3</v>
      </c>
      <c r="I141" s="26">
        <f t="shared" si="46"/>
        <v>-1.391601596474649E-2</v>
      </c>
      <c r="J141" s="26">
        <f t="shared" si="47"/>
        <v>-1.931166178043248E-2</v>
      </c>
      <c r="K141" s="26">
        <f t="shared" si="48"/>
        <v>1.2370537430685813E-2</v>
      </c>
      <c r="L141" s="26">
        <f t="shared" si="49"/>
        <v>-3.4912470569199525E-3</v>
      </c>
      <c r="O141" s="37">
        <f t="shared" si="51"/>
        <v>-1.8424009364842605E-3</v>
      </c>
      <c r="P141" s="37">
        <f t="shared" si="52"/>
        <v>5.0949056335685469E-3</v>
      </c>
      <c r="Q141" s="37">
        <f t="shared" si="53"/>
        <v>-2.333660482074321E-3</v>
      </c>
      <c r="R141" s="37">
        <f t="shared" si="54"/>
        <v>6.5805889535118251E-3</v>
      </c>
      <c r="S141" s="37">
        <f t="shared" si="55"/>
        <v>3.0985896964345894E-3</v>
      </c>
      <c r="T141" s="37">
        <f t="shared" si="56"/>
        <v>9.247695187837749E-3</v>
      </c>
      <c r="U141" s="37">
        <f t="shared" si="57"/>
        <v>-1.2790348635091745E-2</v>
      </c>
      <c r="V141" s="37">
        <f t="shared" si="58"/>
        <v>-1.8185994450777735E-2</v>
      </c>
      <c r="W141" s="37">
        <f t="shared" si="59"/>
        <v>1.3496204760340557E-2</v>
      </c>
      <c r="X141" s="37">
        <f t="shared" si="60"/>
        <v>-2.3655797272652082E-3</v>
      </c>
    </row>
    <row r="142" spans="1:24" x14ac:dyDescent="0.25">
      <c r="A142" s="17">
        <v>41844</v>
      </c>
      <c r="B142">
        <v>40.470001000000003</v>
      </c>
      <c r="C142" s="26">
        <f t="shared" si="50"/>
        <v>3.9692383039138029E-3</v>
      </c>
      <c r="D142" s="26">
        <f t="shared" si="41"/>
        <v>-3.4593278117290654E-3</v>
      </c>
      <c r="E142" s="26">
        <f t="shared" si="42"/>
        <v>5.4549216238570812E-3</v>
      </c>
      <c r="F142" s="26">
        <f t="shared" si="43"/>
        <v>1.972922366779845E-3</v>
      </c>
      <c r="G142" s="26">
        <f t="shared" si="44"/>
        <v>8.1220278581830042E-3</v>
      </c>
      <c r="H142" s="26">
        <f t="shared" si="45"/>
        <v>-1.391601596474649E-2</v>
      </c>
      <c r="I142" s="26">
        <f t="shared" si="46"/>
        <v>-1.931166178043248E-2</v>
      </c>
      <c r="J142" s="26">
        <f t="shared" si="47"/>
        <v>1.2370537430685813E-2</v>
      </c>
      <c r="K142" s="26">
        <f t="shared" si="48"/>
        <v>-3.4912470569199525E-3</v>
      </c>
      <c r="L142" s="26">
        <f t="shared" si="49"/>
        <v>5.0050301552808643E-3</v>
      </c>
      <c r="O142" s="37">
        <f t="shared" si="51"/>
        <v>4.297595791426561E-3</v>
      </c>
      <c r="P142" s="37">
        <f t="shared" si="52"/>
        <v>-3.1309703242163077E-3</v>
      </c>
      <c r="Q142" s="37">
        <f t="shared" si="53"/>
        <v>5.7832791113698392E-3</v>
      </c>
      <c r="R142" s="37">
        <f t="shared" si="54"/>
        <v>2.3012798542926026E-3</v>
      </c>
      <c r="S142" s="37">
        <f t="shared" si="55"/>
        <v>8.4503853456957614E-3</v>
      </c>
      <c r="T142" s="37">
        <f t="shared" si="56"/>
        <v>-1.3587658477233732E-2</v>
      </c>
      <c r="U142" s="37">
        <f t="shared" si="57"/>
        <v>-1.8983304292919723E-2</v>
      </c>
      <c r="V142" s="37">
        <f t="shared" si="58"/>
        <v>1.269889491819857E-2</v>
      </c>
      <c r="W142" s="37">
        <f t="shared" si="59"/>
        <v>-3.1628895694071949E-3</v>
      </c>
      <c r="X142" s="37">
        <f t="shared" si="60"/>
        <v>5.3333876427936223E-3</v>
      </c>
    </row>
    <row r="143" spans="1:24" x14ac:dyDescent="0.25">
      <c r="A143" s="17">
        <v>41845</v>
      </c>
      <c r="B143">
        <v>40.330002</v>
      </c>
      <c r="C143" s="26">
        <f t="shared" si="50"/>
        <v>-3.4593278117290654E-3</v>
      </c>
      <c r="D143" s="26">
        <f t="shared" si="41"/>
        <v>5.4549216238570812E-3</v>
      </c>
      <c r="E143" s="26">
        <f t="shared" si="42"/>
        <v>1.972922366779845E-3</v>
      </c>
      <c r="F143" s="26">
        <f t="shared" si="43"/>
        <v>8.1220278581830042E-3</v>
      </c>
      <c r="G143" s="26">
        <f t="shared" si="44"/>
        <v>-1.391601596474649E-2</v>
      </c>
      <c r="H143" s="26">
        <f t="shared" si="45"/>
        <v>-1.931166178043248E-2</v>
      </c>
      <c r="I143" s="26">
        <f t="shared" si="46"/>
        <v>1.2370537430685813E-2</v>
      </c>
      <c r="J143" s="26">
        <f t="shared" si="47"/>
        <v>-3.4912470569199525E-3</v>
      </c>
      <c r="K143" s="26">
        <f t="shared" si="48"/>
        <v>5.0050301552808643E-3</v>
      </c>
      <c r="L143" s="26">
        <f t="shared" si="49"/>
        <v>-1.2201245019920244E-2</v>
      </c>
      <c r="O143" s="37">
        <f t="shared" si="51"/>
        <v>-1.5139219918329028E-3</v>
      </c>
      <c r="P143" s="37">
        <f t="shared" si="52"/>
        <v>7.4003274437532442E-3</v>
      </c>
      <c r="Q143" s="37">
        <f t="shared" si="53"/>
        <v>3.9183281866760076E-3</v>
      </c>
      <c r="R143" s="37">
        <f t="shared" si="54"/>
        <v>1.0067433678079166E-2</v>
      </c>
      <c r="S143" s="37">
        <f t="shared" si="55"/>
        <v>-1.1970610144850327E-2</v>
      </c>
      <c r="T143" s="37">
        <f t="shared" si="56"/>
        <v>-1.7366255960536318E-2</v>
      </c>
      <c r="U143" s="37">
        <f t="shared" si="57"/>
        <v>1.4315943250581975E-2</v>
      </c>
      <c r="V143" s="37">
        <f t="shared" si="58"/>
        <v>-1.54584123702379E-3</v>
      </c>
      <c r="W143" s="37">
        <f t="shared" si="59"/>
        <v>6.9504359751770273E-3</v>
      </c>
      <c r="X143" s="37">
        <f t="shared" si="60"/>
        <v>-1.0255839200024082E-2</v>
      </c>
    </row>
    <row r="144" spans="1:24" x14ac:dyDescent="0.25">
      <c r="A144" s="17">
        <v>41848</v>
      </c>
      <c r="B144">
        <v>40.549999</v>
      </c>
      <c r="C144" s="26">
        <f t="shared" si="50"/>
        <v>5.4549216238570812E-3</v>
      </c>
      <c r="D144" s="26">
        <f t="shared" si="41"/>
        <v>1.972922366779845E-3</v>
      </c>
      <c r="E144" s="26">
        <f t="shared" si="42"/>
        <v>8.1220278581830042E-3</v>
      </c>
      <c r="F144" s="26">
        <f t="shared" si="43"/>
        <v>-1.391601596474649E-2</v>
      </c>
      <c r="G144" s="26">
        <f t="shared" si="44"/>
        <v>-1.931166178043248E-2</v>
      </c>
      <c r="H144" s="26">
        <f t="shared" si="45"/>
        <v>1.2370537430685813E-2</v>
      </c>
      <c r="I144" s="26">
        <f t="shared" si="46"/>
        <v>-3.4912470569199525E-3</v>
      </c>
      <c r="J144" s="26">
        <f t="shared" si="47"/>
        <v>5.0050301552808643E-3</v>
      </c>
      <c r="K144" s="26">
        <f t="shared" si="48"/>
        <v>-1.2201245019920244E-2</v>
      </c>
      <c r="L144" s="26">
        <f t="shared" si="49"/>
        <v>6.8061762947404384E-3</v>
      </c>
      <c r="O144" s="37">
        <f t="shared" si="51"/>
        <v>6.3737770331062935E-3</v>
      </c>
      <c r="P144" s="37">
        <f t="shared" si="52"/>
        <v>2.8917777760290573E-3</v>
      </c>
      <c r="Q144" s="37">
        <f t="shared" si="53"/>
        <v>9.0408832674322166E-3</v>
      </c>
      <c r="R144" s="37">
        <f t="shared" si="54"/>
        <v>-1.2997160555497277E-2</v>
      </c>
      <c r="S144" s="37">
        <f t="shared" si="55"/>
        <v>-1.8392806371183269E-2</v>
      </c>
      <c r="T144" s="37">
        <f t="shared" si="56"/>
        <v>1.3289392839935025E-2</v>
      </c>
      <c r="U144" s="37">
        <f t="shared" si="57"/>
        <v>-2.5723916476707402E-3</v>
      </c>
      <c r="V144" s="37">
        <f t="shared" si="58"/>
        <v>5.9238855645300766E-3</v>
      </c>
      <c r="W144" s="37">
        <f t="shared" si="59"/>
        <v>-1.1282389610671031E-2</v>
      </c>
      <c r="X144" s="37">
        <f t="shared" si="60"/>
        <v>7.7250317039896507E-3</v>
      </c>
    </row>
    <row r="145" spans="1:24" x14ac:dyDescent="0.25">
      <c r="A145" s="17">
        <v>41849</v>
      </c>
      <c r="B145">
        <v>40.630001</v>
      </c>
      <c r="C145" s="26">
        <f t="shared" si="50"/>
        <v>1.972922366779845E-3</v>
      </c>
      <c r="D145" s="26">
        <f t="shared" si="41"/>
        <v>8.1220278581830042E-3</v>
      </c>
      <c r="E145" s="26">
        <f t="shared" si="42"/>
        <v>-1.391601596474649E-2</v>
      </c>
      <c r="F145" s="26">
        <f t="shared" si="43"/>
        <v>-1.931166178043248E-2</v>
      </c>
      <c r="G145" s="26">
        <f t="shared" si="44"/>
        <v>1.2370537430685813E-2</v>
      </c>
      <c r="H145" s="26">
        <f t="shared" si="45"/>
        <v>-3.4912470569199525E-3</v>
      </c>
      <c r="I145" s="26">
        <f t="shared" si="46"/>
        <v>5.0050301552808643E-3</v>
      </c>
      <c r="J145" s="26">
        <f t="shared" si="47"/>
        <v>-1.2201245019920244E-2</v>
      </c>
      <c r="K145" s="26">
        <f t="shared" si="48"/>
        <v>6.8061762947404384E-3</v>
      </c>
      <c r="L145" s="26">
        <f t="shared" si="49"/>
        <v>-5.0077617678459638E-4</v>
      </c>
      <c r="O145" s="37">
        <f t="shared" si="51"/>
        <v>3.4873475560932244E-3</v>
      </c>
      <c r="P145" s="37">
        <f t="shared" si="52"/>
        <v>9.6364530474963832E-3</v>
      </c>
      <c r="Q145" s="37">
        <f t="shared" si="53"/>
        <v>-1.2401590775433111E-2</v>
      </c>
      <c r="R145" s="37">
        <f t="shared" si="54"/>
        <v>-1.7797236591119099E-2</v>
      </c>
      <c r="S145" s="37">
        <f t="shared" si="55"/>
        <v>1.3884962619999192E-2</v>
      </c>
      <c r="T145" s="37">
        <f t="shared" si="56"/>
        <v>-1.9768218676065731E-3</v>
      </c>
      <c r="U145" s="37">
        <f t="shared" si="57"/>
        <v>6.5194553445942442E-3</v>
      </c>
      <c r="V145" s="37">
        <f t="shared" si="58"/>
        <v>-1.0686819830606865E-2</v>
      </c>
      <c r="W145" s="37">
        <f t="shared" si="59"/>
        <v>8.3206014840538182E-3</v>
      </c>
      <c r="X145" s="37">
        <f t="shared" si="60"/>
        <v>1.0136490125287831E-3</v>
      </c>
    </row>
    <row r="146" spans="1:24" x14ac:dyDescent="0.25">
      <c r="A146" s="17">
        <v>41850</v>
      </c>
      <c r="B146">
        <v>40.959999000000003</v>
      </c>
      <c r="C146" s="26">
        <f t="shared" si="50"/>
        <v>8.1220278581830042E-3</v>
      </c>
      <c r="D146" s="26">
        <f t="shared" si="41"/>
        <v>-1.391601596474649E-2</v>
      </c>
      <c r="E146" s="26">
        <f t="shared" si="42"/>
        <v>-1.931166178043248E-2</v>
      </c>
      <c r="F146" s="26">
        <f t="shared" si="43"/>
        <v>1.2370537430685813E-2</v>
      </c>
      <c r="G146" s="26">
        <f t="shared" si="44"/>
        <v>-3.4912470569199525E-3</v>
      </c>
      <c r="H146" s="26">
        <f t="shared" si="45"/>
        <v>5.0050301552808643E-3</v>
      </c>
      <c r="I146" s="26">
        <f t="shared" si="46"/>
        <v>-1.2201245019920244E-2</v>
      </c>
      <c r="J146" s="26">
        <f t="shared" si="47"/>
        <v>6.8061762947404384E-3</v>
      </c>
      <c r="K146" s="26">
        <f t="shared" si="48"/>
        <v>-5.0077617678459638E-4</v>
      </c>
      <c r="L146" s="26">
        <f t="shared" si="49"/>
        <v>-5.0090182870247176E-4</v>
      </c>
      <c r="O146" s="37">
        <f t="shared" si="51"/>
        <v>9.8838354670446153E-3</v>
      </c>
      <c r="P146" s="37">
        <f t="shared" si="52"/>
        <v>-1.2154208355884879E-2</v>
      </c>
      <c r="Q146" s="37">
        <f t="shared" si="53"/>
        <v>-1.7549854171570869E-2</v>
      </c>
      <c r="R146" s="37">
        <f t="shared" si="54"/>
        <v>1.4132345039547424E-2</v>
      </c>
      <c r="S146" s="37">
        <f t="shared" si="55"/>
        <v>-1.7294394480583414E-3</v>
      </c>
      <c r="T146" s="37">
        <f t="shared" si="56"/>
        <v>6.7668377641424754E-3</v>
      </c>
      <c r="U146" s="37">
        <f t="shared" si="57"/>
        <v>-1.0439437411058633E-2</v>
      </c>
      <c r="V146" s="37">
        <f t="shared" si="58"/>
        <v>8.5679839036020486E-3</v>
      </c>
      <c r="W146" s="37">
        <f t="shared" si="59"/>
        <v>1.2610314320770147E-3</v>
      </c>
      <c r="X146" s="37">
        <f t="shared" si="60"/>
        <v>1.2609057801591392E-3</v>
      </c>
    </row>
    <row r="147" spans="1:24" x14ac:dyDescent="0.25">
      <c r="A147" s="17">
        <v>41851</v>
      </c>
      <c r="B147">
        <v>40.389999000000003</v>
      </c>
      <c r="C147" s="26">
        <f t="shared" si="50"/>
        <v>-1.391601596474649E-2</v>
      </c>
      <c r="D147" s="26">
        <f t="shared" si="41"/>
        <v>-1.931166178043248E-2</v>
      </c>
      <c r="E147" s="26">
        <f t="shared" si="42"/>
        <v>1.2370537430685813E-2</v>
      </c>
      <c r="F147" s="26">
        <f t="shared" si="43"/>
        <v>-3.4912470569199525E-3</v>
      </c>
      <c r="G147" s="26">
        <f t="shared" si="44"/>
        <v>5.0050301552808643E-3</v>
      </c>
      <c r="H147" s="26">
        <f t="shared" si="45"/>
        <v>-1.2201245019920244E-2</v>
      </c>
      <c r="I147" s="26">
        <f t="shared" si="46"/>
        <v>6.8061762947404384E-3</v>
      </c>
      <c r="J147" s="26">
        <f t="shared" si="47"/>
        <v>-5.0077617678459638E-4</v>
      </c>
      <c r="K147" s="26">
        <f t="shared" si="48"/>
        <v>-5.0090182870247176E-4</v>
      </c>
      <c r="L147" s="26">
        <f t="shared" si="49"/>
        <v>8.5213028310122969E-3</v>
      </c>
      <c r="O147" s="37">
        <f t="shared" si="51"/>
        <v>-1.2194135853167807E-2</v>
      </c>
      <c r="P147" s="37">
        <f t="shared" si="52"/>
        <v>-1.7589781668853798E-2</v>
      </c>
      <c r="Q147" s="37">
        <f t="shared" si="53"/>
        <v>1.4092417542264495E-2</v>
      </c>
      <c r="R147" s="37">
        <f t="shared" si="54"/>
        <v>-1.7693669453412702E-3</v>
      </c>
      <c r="S147" s="37">
        <f t="shared" si="55"/>
        <v>6.7269102668595466E-3</v>
      </c>
      <c r="T147" s="37">
        <f t="shared" si="56"/>
        <v>-1.0479364908341561E-2</v>
      </c>
      <c r="U147" s="37">
        <f t="shared" si="57"/>
        <v>8.5280564063191198E-3</v>
      </c>
      <c r="V147" s="37">
        <f t="shared" si="58"/>
        <v>1.221103934794086E-3</v>
      </c>
      <c r="W147" s="37">
        <f t="shared" si="59"/>
        <v>1.2209782828762105E-3</v>
      </c>
      <c r="X147" s="37">
        <f t="shared" si="60"/>
        <v>1.0243182942590979E-2</v>
      </c>
    </row>
    <row r="148" spans="1:24" x14ac:dyDescent="0.25">
      <c r="A148" s="17">
        <v>41852</v>
      </c>
      <c r="B148">
        <v>39.610000999999997</v>
      </c>
      <c r="C148" s="26">
        <f t="shared" si="50"/>
        <v>-1.931166178043248E-2</v>
      </c>
      <c r="D148" s="26">
        <f t="shared" si="41"/>
        <v>1.2370537430685813E-2</v>
      </c>
      <c r="E148" s="26">
        <f t="shared" si="42"/>
        <v>-3.4912470569199525E-3</v>
      </c>
      <c r="F148" s="26">
        <f t="shared" si="43"/>
        <v>5.0050301552808643E-3</v>
      </c>
      <c r="G148" s="26">
        <f t="shared" si="44"/>
        <v>-1.2201245019920244E-2</v>
      </c>
      <c r="H148" s="26">
        <f t="shared" si="45"/>
        <v>6.8061762947404384E-3</v>
      </c>
      <c r="I148" s="26">
        <f t="shared" si="46"/>
        <v>-5.0077617678459638E-4</v>
      </c>
      <c r="J148" s="26">
        <f t="shared" si="47"/>
        <v>-5.0090182870247176E-4</v>
      </c>
      <c r="K148" s="26">
        <f t="shared" si="48"/>
        <v>8.5213028310122969E-3</v>
      </c>
      <c r="L148" s="26">
        <f t="shared" si="49"/>
        <v>-4.9704271883469332E-4</v>
      </c>
      <c r="O148" s="37">
        <f t="shared" si="51"/>
        <v>-1.8931678993444976E-2</v>
      </c>
      <c r="P148" s="37">
        <f t="shared" si="52"/>
        <v>1.2750520217673315E-2</v>
      </c>
      <c r="Q148" s="37">
        <f t="shared" si="53"/>
        <v>-3.11126426993245E-3</v>
      </c>
      <c r="R148" s="37">
        <f t="shared" si="54"/>
        <v>5.3850129422683673E-3</v>
      </c>
      <c r="S148" s="37">
        <f t="shared" si="55"/>
        <v>-1.1821262232932742E-2</v>
      </c>
      <c r="T148" s="37">
        <f t="shared" si="56"/>
        <v>7.1861590817279414E-3</v>
      </c>
      <c r="U148" s="37">
        <f t="shared" si="57"/>
        <v>-1.207933897970937E-4</v>
      </c>
      <c r="V148" s="37">
        <f t="shared" si="58"/>
        <v>-1.2091904171496908E-4</v>
      </c>
      <c r="W148" s="37">
        <f t="shared" si="59"/>
        <v>8.901285617999799E-3</v>
      </c>
      <c r="X148" s="37">
        <f t="shared" si="60"/>
        <v>-1.1705993184719064E-4</v>
      </c>
    </row>
    <row r="149" spans="1:24" x14ac:dyDescent="0.25">
      <c r="A149" s="17">
        <v>41855</v>
      </c>
      <c r="B149">
        <v>40.099997999999999</v>
      </c>
      <c r="C149" s="26">
        <f t="shared" si="50"/>
        <v>1.2370537430685813E-2</v>
      </c>
      <c r="D149" s="26">
        <f t="shared" si="41"/>
        <v>-3.4912470569199525E-3</v>
      </c>
      <c r="E149" s="26">
        <f t="shared" si="42"/>
        <v>5.0050301552808643E-3</v>
      </c>
      <c r="F149" s="26">
        <f t="shared" si="43"/>
        <v>-1.2201245019920244E-2</v>
      </c>
      <c r="G149" s="26">
        <f t="shared" si="44"/>
        <v>6.8061762947404384E-3</v>
      </c>
      <c r="H149" s="26">
        <f t="shared" si="45"/>
        <v>-5.0077617678459638E-4</v>
      </c>
      <c r="I149" s="26">
        <f t="shared" si="46"/>
        <v>-5.0090182870247176E-4</v>
      </c>
      <c r="J149" s="26">
        <f t="shared" si="47"/>
        <v>8.5213028310122969E-3</v>
      </c>
      <c r="K149" s="26">
        <f t="shared" si="48"/>
        <v>-4.9704271883469332E-4</v>
      </c>
      <c r="L149" s="26">
        <f t="shared" si="49"/>
        <v>1.4917453632085466E-3</v>
      </c>
      <c r="O149" s="37">
        <f t="shared" si="51"/>
        <v>1.0670179503309212E-2</v>
      </c>
      <c r="P149" s="37">
        <f t="shared" si="52"/>
        <v>-5.191604984296553E-3</v>
      </c>
      <c r="Q149" s="37">
        <f t="shared" si="53"/>
        <v>3.3046722279042643E-3</v>
      </c>
      <c r="R149" s="37">
        <f t="shared" si="54"/>
        <v>-1.3901602947296844E-2</v>
      </c>
      <c r="S149" s="37">
        <f t="shared" si="55"/>
        <v>5.1058183673638388E-3</v>
      </c>
      <c r="T149" s="37">
        <f t="shared" si="56"/>
        <v>-2.2011341041611966E-3</v>
      </c>
      <c r="U149" s="37">
        <f t="shared" si="57"/>
        <v>-2.2012597560790719E-3</v>
      </c>
      <c r="V149" s="37">
        <f t="shared" si="58"/>
        <v>6.8209449036356964E-3</v>
      </c>
      <c r="W149" s="37">
        <f t="shared" si="59"/>
        <v>-2.1974006462112932E-3</v>
      </c>
      <c r="X149" s="37">
        <f t="shared" si="60"/>
        <v>-2.0861256416805337E-4</v>
      </c>
    </row>
    <row r="150" spans="1:24" x14ac:dyDescent="0.25">
      <c r="A150" s="17">
        <v>41856</v>
      </c>
      <c r="B150">
        <v>39.959999000000003</v>
      </c>
      <c r="C150" s="26">
        <f t="shared" si="50"/>
        <v>-3.4912470569199525E-3</v>
      </c>
      <c r="D150" s="26">
        <f t="shared" si="41"/>
        <v>5.0050301552808643E-3</v>
      </c>
      <c r="E150" s="26">
        <f t="shared" si="42"/>
        <v>-1.2201245019920244E-2</v>
      </c>
      <c r="F150" s="26">
        <f t="shared" si="43"/>
        <v>6.8061762947404384E-3</v>
      </c>
      <c r="G150" s="26">
        <f t="shared" si="44"/>
        <v>-5.0077617678459638E-4</v>
      </c>
      <c r="H150" s="26">
        <f t="shared" si="45"/>
        <v>-5.0090182870247176E-4</v>
      </c>
      <c r="I150" s="26">
        <f t="shared" si="46"/>
        <v>8.5213028310122969E-3</v>
      </c>
      <c r="J150" s="26">
        <f t="shared" si="47"/>
        <v>-4.9704271883469332E-4</v>
      </c>
      <c r="K150" s="26">
        <f t="shared" si="48"/>
        <v>1.4917453632085466E-3</v>
      </c>
      <c r="L150" s="26">
        <f t="shared" si="49"/>
        <v>8.9374381563417267E-3</v>
      </c>
      <c r="O150" s="37">
        <f t="shared" si="51"/>
        <v>-4.8482950568621442E-3</v>
      </c>
      <c r="P150" s="37">
        <f t="shared" si="52"/>
        <v>3.6479821553386726E-3</v>
      </c>
      <c r="Q150" s="37">
        <f t="shared" si="53"/>
        <v>-1.3558293019862435E-2</v>
      </c>
      <c r="R150" s="37">
        <f t="shared" si="54"/>
        <v>5.4491282947982467E-3</v>
      </c>
      <c r="S150" s="37">
        <f t="shared" si="55"/>
        <v>-1.857824176726788E-3</v>
      </c>
      <c r="T150" s="37">
        <f t="shared" si="56"/>
        <v>-1.8579498286446635E-3</v>
      </c>
      <c r="U150" s="37">
        <f t="shared" si="57"/>
        <v>7.1642548310701052E-3</v>
      </c>
      <c r="V150" s="37">
        <f t="shared" si="58"/>
        <v>-1.8540907187768849E-3</v>
      </c>
      <c r="W150" s="37">
        <f t="shared" si="59"/>
        <v>1.3469736326635496E-4</v>
      </c>
      <c r="X150" s="37">
        <f t="shared" si="60"/>
        <v>7.580390156399535E-3</v>
      </c>
    </row>
    <row r="151" spans="1:24" x14ac:dyDescent="0.25">
      <c r="A151" s="17">
        <v>41857</v>
      </c>
      <c r="B151">
        <v>40.159999999999997</v>
      </c>
      <c r="C151" s="26">
        <f t="shared" si="50"/>
        <v>5.0050301552808643E-3</v>
      </c>
      <c r="D151" s="26">
        <f t="shared" si="41"/>
        <v>-1.2201245019920244E-2</v>
      </c>
      <c r="E151" s="26">
        <f t="shared" si="42"/>
        <v>6.8061762947404384E-3</v>
      </c>
      <c r="F151" s="26">
        <f t="shared" si="43"/>
        <v>-5.0077617678459638E-4</v>
      </c>
      <c r="G151" s="26">
        <f t="shared" si="44"/>
        <v>-5.0090182870247176E-4</v>
      </c>
      <c r="H151" s="26">
        <f t="shared" si="45"/>
        <v>8.5213028310122969E-3</v>
      </c>
      <c r="I151" s="26">
        <f t="shared" si="46"/>
        <v>-4.9704271883469332E-4</v>
      </c>
      <c r="J151" s="26">
        <f t="shared" si="47"/>
        <v>1.4917453632085466E-3</v>
      </c>
      <c r="K151" s="26">
        <f t="shared" si="48"/>
        <v>8.9374381563417267E-3</v>
      </c>
      <c r="L151" s="26">
        <f t="shared" si="49"/>
        <v>1.8946875466212324E-2</v>
      </c>
      <c r="O151" s="37">
        <f t="shared" si="51"/>
        <v>1.4041699030254446E-3</v>
      </c>
      <c r="P151" s="37">
        <f t="shared" si="52"/>
        <v>-1.5802105272175664E-2</v>
      </c>
      <c r="Q151" s="37">
        <f t="shared" si="53"/>
        <v>3.2053160424850187E-3</v>
      </c>
      <c r="R151" s="37">
        <f t="shared" si="54"/>
        <v>-4.1016364290400158E-3</v>
      </c>
      <c r="S151" s="37">
        <f t="shared" si="55"/>
        <v>-4.1017620809578915E-3</v>
      </c>
      <c r="T151" s="37">
        <f t="shared" si="56"/>
        <v>4.9204425787568772E-3</v>
      </c>
      <c r="U151" s="37">
        <f t="shared" si="57"/>
        <v>-4.0979029710901133E-3</v>
      </c>
      <c r="V151" s="37">
        <f t="shared" si="58"/>
        <v>-2.1091148890468731E-3</v>
      </c>
      <c r="W151" s="37">
        <f t="shared" si="59"/>
        <v>5.336577904086307E-3</v>
      </c>
      <c r="X151" s="37">
        <f t="shared" si="60"/>
        <v>1.5346015213956905E-2</v>
      </c>
    </row>
    <row r="152" spans="1:24" x14ac:dyDescent="0.25">
      <c r="A152" s="17">
        <v>41858</v>
      </c>
      <c r="B152">
        <v>39.669998</v>
      </c>
      <c r="C152" s="26">
        <f t="shared" si="50"/>
        <v>-1.2201245019920244E-2</v>
      </c>
      <c r="D152" s="26">
        <f t="shared" si="41"/>
        <v>6.8061762947404384E-3</v>
      </c>
      <c r="E152" s="26">
        <f t="shared" si="42"/>
        <v>-5.0077617678459638E-4</v>
      </c>
      <c r="F152" s="26">
        <f t="shared" si="43"/>
        <v>-5.0090182870247176E-4</v>
      </c>
      <c r="G152" s="26">
        <f t="shared" si="44"/>
        <v>8.5213028310122969E-3</v>
      </c>
      <c r="H152" s="26">
        <f t="shared" si="45"/>
        <v>-4.9704271883469332E-4</v>
      </c>
      <c r="I152" s="26">
        <f t="shared" si="46"/>
        <v>1.4917453632085466E-3</v>
      </c>
      <c r="J152" s="26">
        <f t="shared" si="47"/>
        <v>8.9374381563417267E-3</v>
      </c>
      <c r="K152" s="26">
        <f t="shared" si="48"/>
        <v>1.8946875466212324E-2</v>
      </c>
      <c r="L152" s="26">
        <f t="shared" si="49"/>
        <v>-3.8638010142476842E-3</v>
      </c>
      <c r="O152" s="37">
        <f t="shared" si="51"/>
        <v>-1.4915222155222809E-2</v>
      </c>
      <c r="P152" s="37">
        <f t="shared" si="52"/>
        <v>4.0921991594378739E-3</v>
      </c>
      <c r="Q152" s="37">
        <f t="shared" si="53"/>
        <v>-3.2147533120871607E-3</v>
      </c>
      <c r="R152" s="37">
        <f t="shared" si="54"/>
        <v>-3.2148789640050364E-3</v>
      </c>
      <c r="S152" s="37">
        <f t="shared" si="55"/>
        <v>5.8073256957097323E-3</v>
      </c>
      <c r="T152" s="37">
        <f t="shared" si="56"/>
        <v>-3.2110198541372577E-3</v>
      </c>
      <c r="U152" s="37">
        <f t="shared" si="57"/>
        <v>-1.2222317720940179E-3</v>
      </c>
      <c r="V152" s="37">
        <f t="shared" si="58"/>
        <v>6.2234610210391622E-3</v>
      </c>
      <c r="W152" s="37">
        <f t="shared" si="59"/>
        <v>1.623289833090976E-2</v>
      </c>
      <c r="X152" s="37">
        <f t="shared" si="60"/>
        <v>-6.5777781495502483E-3</v>
      </c>
    </row>
    <row r="153" spans="1:24" x14ac:dyDescent="0.25">
      <c r="A153" s="17">
        <v>41859</v>
      </c>
      <c r="B153">
        <v>39.939999</v>
      </c>
      <c r="C153" s="26">
        <f t="shared" si="50"/>
        <v>6.8061762947404384E-3</v>
      </c>
      <c r="D153" s="26">
        <f t="shared" si="41"/>
        <v>-5.0077617678459638E-4</v>
      </c>
      <c r="E153" s="26">
        <f t="shared" si="42"/>
        <v>-5.0090182870247176E-4</v>
      </c>
      <c r="F153" s="26">
        <f t="shared" si="43"/>
        <v>8.5213028310122969E-3</v>
      </c>
      <c r="G153" s="26">
        <f t="shared" si="44"/>
        <v>-4.9704271883469332E-4</v>
      </c>
      <c r="H153" s="26">
        <f t="shared" si="45"/>
        <v>1.4917453632085466E-3</v>
      </c>
      <c r="I153" s="26">
        <f t="shared" si="46"/>
        <v>8.9374381563417267E-3</v>
      </c>
      <c r="J153" s="26">
        <f t="shared" si="47"/>
        <v>1.8946875466212324E-2</v>
      </c>
      <c r="K153" s="26">
        <f t="shared" si="48"/>
        <v>-3.8638010142476842E-3</v>
      </c>
      <c r="L153" s="26">
        <f t="shared" si="49"/>
        <v>8.0000484848484939E-3</v>
      </c>
      <c r="O153" s="37">
        <f t="shared" si="51"/>
        <v>2.0720698089610008E-3</v>
      </c>
      <c r="P153" s="37">
        <f t="shared" si="52"/>
        <v>-5.2348826625640337E-3</v>
      </c>
      <c r="Q153" s="37">
        <f t="shared" si="53"/>
        <v>-5.2350083144819095E-3</v>
      </c>
      <c r="R153" s="37">
        <f t="shared" si="54"/>
        <v>3.7871963452328593E-3</v>
      </c>
      <c r="S153" s="37">
        <f t="shared" si="55"/>
        <v>-5.2311492046141312E-3</v>
      </c>
      <c r="T153" s="37">
        <f t="shared" si="56"/>
        <v>-3.242361122570891E-3</v>
      </c>
      <c r="U153" s="37">
        <f t="shared" si="57"/>
        <v>4.2033316705622891E-3</v>
      </c>
      <c r="V153" s="37">
        <f t="shared" si="58"/>
        <v>1.4212768980432887E-2</v>
      </c>
      <c r="W153" s="37">
        <f t="shared" si="59"/>
        <v>-8.5979075000271223E-3</v>
      </c>
      <c r="X153" s="37">
        <f t="shared" si="60"/>
        <v>3.2659419990690563E-3</v>
      </c>
    </row>
    <row r="154" spans="1:24" x14ac:dyDescent="0.25">
      <c r="A154" s="17">
        <v>41862</v>
      </c>
      <c r="B154">
        <v>39.919998</v>
      </c>
      <c r="C154" s="26">
        <f t="shared" si="50"/>
        <v>-5.0077617678459638E-4</v>
      </c>
      <c r="D154" s="26">
        <f t="shared" si="41"/>
        <v>-5.0090182870247176E-4</v>
      </c>
      <c r="E154" s="26">
        <f t="shared" si="42"/>
        <v>8.5213028310122969E-3</v>
      </c>
      <c r="F154" s="26">
        <f t="shared" si="43"/>
        <v>-4.9704271883469332E-4</v>
      </c>
      <c r="G154" s="26">
        <f t="shared" si="44"/>
        <v>1.4917453632085466E-3</v>
      </c>
      <c r="H154" s="26">
        <f t="shared" si="45"/>
        <v>8.9374381563417267E-3</v>
      </c>
      <c r="I154" s="26">
        <f t="shared" si="46"/>
        <v>1.8946875466212324E-2</v>
      </c>
      <c r="J154" s="26">
        <f t="shared" si="47"/>
        <v>-3.8638010142476842E-3</v>
      </c>
      <c r="K154" s="26">
        <f t="shared" si="48"/>
        <v>8.0000484848484939E-3</v>
      </c>
      <c r="L154" s="26">
        <f t="shared" si="49"/>
        <v>1.2024770946379387E-3</v>
      </c>
      <c r="O154" s="37">
        <f t="shared" si="51"/>
        <v>-4.6745127425537837E-3</v>
      </c>
      <c r="P154" s="37">
        <f t="shared" si="52"/>
        <v>-4.6746383944716594E-3</v>
      </c>
      <c r="Q154" s="37">
        <f t="shared" si="53"/>
        <v>4.3475662652431094E-3</v>
      </c>
      <c r="R154" s="37">
        <f t="shared" si="54"/>
        <v>-4.6707792846038812E-3</v>
      </c>
      <c r="S154" s="37">
        <f t="shared" si="55"/>
        <v>-2.6819912025606409E-3</v>
      </c>
      <c r="T154" s="37">
        <f t="shared" si="56"/>
        <v>4.7637015905725392E-3</v>
      </c>
      <c r="U154" s="37">
        <f t="shared" si="57"/>
        <v>1.4773138900443137E-2</v>
      </c>
      <c r="V154" s="37">
        <f t="shared" si="58"/>
        <v>-8.0375375800168722E-3</v>
      </c>
      <c r="W154" s="37">
        <f t="shared" si="59"/>
        <v>3.8263119190793064E-3</v>
      </c>
      <c r="X154" s="37">
        <f t="shared" si="60"/>
        <v>-2.971259471131249E-3</v>
      </c>
    </row>
    <row r="155" spans="1:24" x14ac:dyDescent="0.25">
      <c r="A155" s="17">
        <v>41863</v>
      </c>
      <c r="B155">
        <v>39.900002000000001</v>
      </c>
      <c r="C155" s="26">
        <f t="shared" si="50"/>
        <v>-5.0090182870247176E-4</v>
      </c>
      <c r="D155" s="26">
        <f t="shared" si="41"/>
        <v>8.5213028310122969E-3</v>
      </c>
      <c r="E155" s="26">
        <f t="shared" si="42"/>
        <v>-4.9704271883469332E-4</v>
      </c>
      <c r="F155" s="26">
        <f t="shared" si="43"/>
        <v>1.4917453632085466E-3</v>
      </c>
      <c r="G155" s="26">
        <f t="shared" si="44"/>
        <v>8.9374381563417267E-3</v>
      </c>
      <c r="H155" s="26">
        <f t="shared" si="45"/>
        <v>1.8946875466212324E-2</v>
      </c>
      <c r="I155" s="26">
        <f t="shared" si="46"/>
        <v>-3.8638010142476842E-3</v>
      </c>
      <c r="J155" s="26">
        <f t="shared" si="47"/>
        <v>8.0000484848484939E-3</v>
      </c>
      <c r="K155" s="26">
        <f t="shared" si="48"/>
        <v>1.2024770946379387E-3</v>
      </c>
      <c r="L155" s="26">
        <f t="shared" si="49"/>
        <v>2.6423492038829617E-3</v>
      </c>
      <c r="O155" s="37">
        <f t="shared" si="51"/>
        <v>-4.9889509325384152E-3</v>
      </c>
      <c r="P155" s="37">
        <f t="shared" si="52"/>
        <v>4.0332537271763535E-3</v>
      </c>
      <c r="Q155" s="37">
        <f t="shared" si="53"/>
        <v>-4.985091822670637E-3</v>
      </c>
      <c r="R155" s="37">
        <f t="shared" si="54"/>
        <v>-2.9963037406273967E-3</v>
      </c>
      <c r="S155" s="37">
        <f t="shared" si="55"/>
        <v>4.4493890525057833E-3</v>
      </c>
      <c r="T155" s="37">
        <f t="shared" si="56"/>
        <v>1.445882636237638E-2</v>
      </c>
      <c r="U155" s="37">
        <f t="shared" si="57"/>
        <v>-8.3518501180836272E-3</v>
      </c>
      <c r="V155" s="37">
        <f t="shared" si="58"/>
        <v>3.5119993810125505E-3</v>
      </c>
      <c r="W155" s="37">
        <f t="shared" si="59"/>
        <v>-3.2855720091980048E-3</v>
      </c>
      <c r="X155" s="37">
        <f t="shared" si="60"/>
        <v>-1.8456998999529816E-3</v>
      </c>
    </row>
    <row r="156" spans="1:24" x14ac:dyDescent="0.25">
      <c r="A156" s="17">
        <v>41864</v>
      </c>
      <c r="B156">
        <v>40.240001999999997</v>
      </c>
      <c r="C156" s="26">
        <f t="shared" si="50"/>
        <v>8.5213028310122969E-3</v>
      </c>
      <c r="D156" s="26">
        <f t="shared" si="41"/>
        <v>-4.9704271883469332E-4</v>
      </c>
      <c r="E156" s="26">
        <f t="shared" si="42"/>
        <v>1.4917453632085466E-3</v>
      </c>
      <c r="F156" s="26">
        <f t="shared" si="43"/>
        <v>8.9374381563417267E-3</v>
      </c>
      <c r="G156" s="26">
        <f t="shared" si="44"/>
        <v>1.8946875466212324E-2</v>
      </c>
      <c r="H156" s="26">
        <f t="shared" si="45"/>
        <v>-3.8638010142476842E-3</v>
      </c>
      <c r="I156" s="26">
        <f t="shared" si="46"/>
        <v>8.0000484848484939E-3</v>
      </c>
      <c r="J156" s="26">
        <f t="shared" si="47"/>
        <v>1.2024770946379387E-3</v>
      </c>
      <c r="K156" s="26">
        <f t="shared" si="48"/>
        <v>2.6423492038829617E-3</v>
      </c>
      <c r="L156" s="26">
        <f t="shared" si="49"/>
        <v>2.3957353907171942E-3</v>
      </c>
      <c r="O156" s="37">
        <f t="shared" si="51"/>
        <v>3.7435900052343873E-3</v>
      </c>
      <c r="P156" s="37">
        <f t="shared" si="52"/>
        <v>-5.2747555446126032E-3</v>
      </c>
      <c r="Q156" s="37">
        <f t="shared" si="53"/>
        <v>-3.2859674625693629E-3</v>
      </c>
      <c r="R156" s="37">
        <f t="shared" si="54"/>
        <v>4.1597253305638172E-3</v>
      </c>
      <c r="S156" s="37">
        <f t="shared" si="55"/>
        <v>1.4169162640434415E-2</v>
      </c>
      <c r="T156" s="37">
        <f t="shared" si="56"/>
        <v>-8.6415138400255942E-3</v>
      </c>
      <c r="U156" s="37">
        <f t="shared" si="57"/>
        <v>3.2223356590705843E-3</v>
      </c>
      <c r="V156" s="37">
        <f t="shared" si="58"/>
        <v>-3.575235731139971E-3</v>
      </c>
      <c r="W156" s="37">
        <f t="shared" si="59"/>
        <v>-2.1353636218949478E-3</v>
      </c>
      <c r="X156" s="37">
        <f t="shared" si="60"/>
        <v>-2.3819774350607153E-3</v>
      </c>
    </row>
    <row r="157" spans="1:24" x14ac:dyDescent="0.25">
      <c r="A157" s="17">
        <v>41865</v>
      </c>
      <c r="B157">
        <v>40.220001000000003</v>
      </c>
      <c r="C157" s="26">
        <f t="shared" si="50"/>
        <v>-4.9704271883469332E-4</v>
      </c>
      <c r="D157" s="26">
        <f t="shared" si="41"/>
        <v>1.4917453632085466E-3</v>
      </c>
      <c r="E157" s="26">
        <f t="shared" si="42"/>
        <v>8.9374381563417267E-3</v>
      </c>
      <c r="F157" s="26">
        <f t="shared" si="43"/>
        <v>1.8946875466212324E-2</v>
      </c>
      <c r="G157" s="26">
        <f t="shared" si="44"/>
        <v>-3.8638010142476842E-3</v>
      </c>
      <c r="H157" s="26">
        <f t="shared" si="45"/>
        <v>8.0000484848484939E-3</v>
      </c>
      <c r="I157" s="26">
        <f t="shared" si="46"/>
        <v>1.2024770946379387E-3</v>
      </c>
      <c r="J157" s="26">
        <f t="shared" si="47"/>
        <v>2.6423492038829617E-3</v>
      </c>
      <c r="K157" s="26">
        <f t="shared" si="48"/>
        <v>2.3957353907171942E-3</v>
      </c>
      <c r="L157" s="26">
        <f t="shared" si="49"/>
        <v>-4.780138623326967E-3</v>
      </c>
      <c r="O157" s="37">
        <f t="shared" si="51"/>
        <v>-3.9446113991786777E-3</v>
      </c>
      <c r="P157" s="37">
        <f t="shared" si="52"/>
        <v>-1.9558233171354375E-3</v>
      </c>
      <c r="Q157" s="37">
        <f t="shared" si="53"/>
        <v>5.4898694759977426E-3</v>
      </c>
      <c r="R157" s="37">
        <f t="shared" si="54"/>
        <v>1.549930678586834E-2</v>
      </c>
      <c r="S157" s="37">
        <f t="shared" si="55"/>
        <v>-7.3113696945916688E-3</v>
      </c>
      <c r="T157" s="37">
        <f t="shared" si="56"/>
        <v>4.5524798045045098E-3</v>
      </c>
      <c r="U157" s="37">
        <f t="shared" si="57"/>
        <v>-2.2450915857060456E-3</v>
      </c>
      <c r="V157" s="37">
        <f t="shared" si="58"/>
        <v>-8.0521947646102236E-4</v>
      </c>
      <c r="W157" s="37">
        <f t="shared" si="59"/>
        <v>-1.0518332896267898E-3</v>
      </c>
      <c r="X157" s="37">
        <f t="shared" si="60"/>
        <v>-8.2277073036709503E-3</v>
      </c>
    </row>
    <row r="158" spans="1:24" x14ac:dyDescent="0.25">
      <c r="A158" s="17">
        <v>41866</v>
      </c>
      <c r="B158">
        <v>40.279998999999997</v>
      </c>
      <c r="C158" s="26">
        <f t="shared" si="50"/>
        <v>1.4917453632085466E-3</v>
      </c>
      <c r="D158" s="26">
        <f t="shared" si="41"/>
        <v>8.9374381563417267E-3</v>
      </c>
      <c r="E158" s="26">
        <f t="shared" si="42"/>
        <v>1.8946875466212324E-2</v>
      </c>
      <c r="F158" s="26">
        <f t="shared" si="43"/>
        <v>-3.8638010142476842E-3</v>
      </c>
      <c r="G158" s="26">
        <f t="shared" si="44"/>
        <v>8.0000484848484939E-3</v>
      </c>
      <c r="H158" s="26">
        <f t="shared" si="45"/>
        <v>1.2024770946379387E-3</v>
      </c>
      <c r="I158" s="26">
        <f t="shared" si="46"/>
        <v>2.6423492038829617E-3</v>
      </c>
      <c r="J158" s="26">
        <f t="shared" si="47"/>
        <v>2.3957353907171942E-3</v>
      </c>
      <c r="K158" s="26">
        <f t="shared" si="48"/>
        <v>-4.780138623326967E-3</v>
      </c>
      <c r="L158" s="26">
        <f t="shared" si="49"/>
        <v>-8.8856630375999755E-3</v>
      </c>
      <c r="O158" s="37">
        <f t="shared" si="51"/>
        <v>-1.116961285258909E-3</v>
      </c>
      <c r="P158" s="37">
        <f t="shared" si="52"/>
        <v>6.3287315078742711E-3</v>
      </c>
      <c r="Q158" s="37">
        <f t="shared" si="53"/>
        <v>1.6338168817744868E-2</v>
      </c>
      <c r="R158" s="37">
        <f t="shared" si="54"/>
        <v>-6.4725076627151403E-3</v>
      </c>
      <c r="S158" s="37">
        <f t="shared" si="55"/>
        <v>5.3913418363810382E-3</v>
      </c>
      <c r="T158" s="37">
        <f t="shared" si="56"/>
        <v>-1.4062295538295169E-3</v>
      </c>
      <c r="U158" s="37">
        <f t="shared" si="57"/>
        <v>3.3642555415506082E-5</v>
      </c>
      <c r="V158" s="37">
        <f t="shared" si="58"/>
        <v>-2.1297125775026141E-4</v>
      </c>
      <c r="W158" s="37">
        <f t="shared" si="59"/>
        <v>-7.3888452717944227E-3</v>
      </c>
      <c r="X158" s="37">
        <f t="shared" si="60"/>
        <v>-1.1494369686067431E-2</v>
      </c>
    </row>
    <row r="159" spans="1:24" x14ac:dyDescent="0.25">
      <c r="A159" s="17">
        <v>41869</v>
      </c>
      <c r="B159">
        <v>40.639999000000003</v>
      </c>
      <c r="C159" s="26">
        <f t="shared" si="50"/>
        <v>8.9374381563417267E-3</v>
      </c>
      <c r="D159" s="26">
        <f t="shared" si="41"/>
        <v>1.8946875466212324E-2</v>
      </c>
      <c r="E159" s="26">
        <f t="shared" si="42"/>
        <v>-3.8638010142476842E-3</v>
      </c>
      <c r="F159" s="26">
        <f t="shared" si="43"/>
        <v>8.0000484848484939E-3</v>
      </c>
      <c r="G159" s="26">
        <f t="shared" si="44"/>
        <v>1.2024770946379387E-3</v>
      </c>
      <c r="H159" s="26">
        <f t="shared" si="45"/>
        <v>2.6423492038829617E-3</v>
      </c>
      <c r="I159" s="26">
        <f t="shared" si="46"/>
        <v>2.3957353907171942E-3</v>
      </c>
      <c r="J159" s="26">
        <f t="shared" si="47"/>
        <v>-4.780138623326967E-3</v>
      </c>
      <c r="K159" s="26">
        <f t="shared" si="48"/>
        <v>-8.8856630375999755E-3</v>
      </c>
      <c r="L159" s="26">
        <f t="shared" si="49"/>
        <v>6.2999515386477686E-3</v>
      </c>
      <c r="O159" s="37">
        <f t="shared" si="51"/>
        <v>5.8479108903303489E-3</v>
      </c>
      <c r="P159" s="37">
        <f t="shared" si="52"/>
        <v>1.5857348200200946E-2</v>
      </c>
      <c r="Q159" s="37">
        <f t="shared" si="53"/>
        <v>-6.9533282802590624E-3</v>
      </c>
      <c r="R159" s="37">
        <f t="shared" si="54"/>
        <v>4.9105212188371161E-3</v>
      </c>
      <c r="S159" s="37">
        <f t="shared" si="55"/>
        <v>-1.887050171373439E-3</v>
      </c>
      <c r="T159" s="37">
        <f t="shared" si="56"/>
        <v>-4.4717806212841603E-4</v>
      </c>
      <c r="U159" s="37">
        <f t="shared" si="57"/>
        <v>-6.9379187529418351E-4</v>
      </c>
      <c r="V159" s="37">
        <f t="shared" si="58"/>
        <v>-7.8696658893383439E-3</v>
      </c>
      <c r="W159" s="37">
        <f t="shared" si="59"/>
        <v>-1.1975190303611353E-2</v>
      </c>
      <c r="X159" s="37">
        <f t="shared" si="60"/>
        <v>3.2104242726363908E-3</v>
      </c>
    </row>
    <row r="160" spans="1:24" x14ac:dyDescent="0.25">
      <c r="A160" s="17">
        <v>41870</v>
      </c>
      <c r="B160">
        <v>41.41</v>
      </c>
      <c r="C160" s="26">
        <f t="shared" si="50"/>
        <v>1.8946875466212324E-2</v>
      </c>
      <c r="D160" s="26">
        <f t="shared" si="41"/>
        <v>-3.8638010142476842E-3</v>
      </c>
      <c r="E160" s="26">
        <f t="shared" si="42"/>
        <v>8.0000484848484939E-3</v>
      </c>
      <c r="F160" s="26">
        <f t="shared" si="43"/>
        <v>1.2024770946379387E-3</v>
      </c>
      <c r="G160" s="26">
        <f t="shared" si="44"/>
        <v>2.6423492038829617E-3</v>
      </c>
      <c r="H160" s="26">
        <f t="shared" si="45"/>
        <v>2.3957353907171942E-3</v>
      </c>
      <c r="I160" s="26">
        <f t="shared" si="46"/>
        <v>-4.780138623326967E-3</v>
      </c>
      <c r="J160" s="26">
        <f t="shared" si="47"/>
        <v>-8.8856630375999755E-3</v>
      </c>
      <c r="K160" s="26">
        <f t="shared" si="48"/>
        <v>6.2999515386477686E-3</v>
      </c>
      <c r="L160" s="26">
        <f t="shared" si="49"/>
        <v>3.1302914310207433E-3</v>
      </c>
      <c r="O160" s="37">
        <f t="shared" si="51"/>
        <v>1.6438062872733045E-2</v>
      </c>
      <c r="P160" s="37">
        <f t="shared" si="52"/>
        <v>-6.3726136077269634E-3</v>
      </c>
      <c r="Q160" s="37">
        <f t="shared" si="53"/>
        <v>5.4912358913692142E-3</v>
      </c>
      <c r="R160" s="37">
        <f t="shared" si="54"/>
        <v>-1.3063354988413409E-3</v>
      </c>
      <c r="S160" s="37">
        <f t="shared" si="55"/>
        <v>1.335366104036821E-4</v>
      </c>
      <c r="T160" s="37">
        <f t="shared" si="56"/>
        <v>-1.1307720276208539E-4</v>
      </c>
      <c r="U160" s="37">
        <f t="shared" si="57"/>
        <v>-7.2889512168062467E-3</v>
      </c>
      <c r="V160" s="37">
        <f t="shared" si="58"/>
        <v>-1.1394475631079256E-2</v>
      </c>
      <c r="W160" s="37">
        <f t="shared" si="59"/>
        <v>3.7911389451684889E-3</v>
      </c>
      <c r="X160" s="37">
        <f t="shared" si="60"/>
        <v>6.2147883754146366E-4</v>
      </c>
    </row>
    <row r="161" spans="1:24" x14ac:dyDescent="0.25">
      <c r="A161" s="17">
        <v>41871</v>
      </c>
      <c r="B161">
        <v>41.25</v>
      </c>
      <c r="C161" s="26">
        <f t="shared" si="50"/>
        <v>-3.8638010142476842E-3</v>
      </c>
      <c r="D161" s="26">
        <f t="shared" si="41"/>
        <v>8.0000484848484939E-3</v>
      </c>
      <c r="E161" s="26">
        <f t="shared" si="42"/>
        <v>1.2024770946379387E-3</v>
      </c>
      <c r="F161" s="26">
        <f t="shared" si="43"/>
        <v>2.6423492038829617E-3</v>
      </c>
      <c r="G161" s="26">
        <f t="shared" si="44"/>
        <v>2.3957353907171942E-3</v>
      </c>
      <c r="H161" s="26">
        <f t="shared" si="45"/>
        <v>-4.780138623326967E-3</v>
      </c>
      <c r="I161" s="26">
        <f t="shared" si="46"/>
        <v>-8.8856630375999755E-3</v>
      </c>
      <c r="J161" s="26">
        <f t="shared" si="47"/>
        <v>6.2999515386477686E-3</v>
      </c>
      <c r="K161" s="26">
        <f t="shared" si="48"/>
        <v>3.1302914310207433E-3</v>
      </c>
      <c r="L161" s="26">
        <f t="shared" si="49"/>
        <v>5.7609697551609237E-3</v>
      </c>
      <c r="O161" s="37">
        <f t="shared" si="51"/>
        <v>-5.054023036621824E-3</v>
      </c>
      <c r="P161" s="37">
        <f t="shared" si="52"/>
        <v>6.8098264624743545E-3</v>
      </c>
      <c r="Q161" s="37">
        <f t="shared" si="53"/>
        <v>1.225507226379919E-5</v>
      </c>
      <c r="R161" s="37">
        <f t="shared" si="54"/>
        <v>1.4521271815088222E-3</v>
      </c>
      <c r="S161" s="37">
        <f t="shared" si="55"/>
        <v>1.2055133683430547E-3</v>
      </c>
      <c r="T161" s="37">
        <f t="shared" si="56"/>
        <v>-5.9703606457011064E-3</v>
      </c>
      <c r="U161" s="37">
        <f t="shared" si="57"/>
        <v>-1.0075885059974116E-2</v>
      </c>
      <c r="V161" s="37">
        <f t="shared" si="58"/>
        <v>5.1097295162736292E-3</v>
      </c>
      <c r="W161" s="37">
        <f t="shared" si="59"/>
        <v>1.9400694086466037E-3</v>
      </c>
      <c r="X161" s="37">
        <f t="shared" si="60"/>
        <v>4.5707477327867844E-3</v>
      </c>
    </row>
    <row r="162" spans="1:24" x14ac:dyDescent="0.25">
      <c r="A162" s="17">
        <v>41872</v>
      </c>
      <c r="B162">
        <v>41.580002</v>
      </c>
      <c r="C162" s="26">
        <f t="shared" si="50"/>
        <v>8.0000484848484939E-3</v>
      </c>
      <c r="D162" s="26">
        <f t="shared" si="41"/>
        <v>1.2024770946379387E-3</v>
      </c>
      <c r="E162" s="26">
        <f t="shared" si="42"/>
        <v>2.6423492038829617E-3</v>
      </c>
      <c r="F162" s="26">
        <f t="shared" si="43"/>
        <v>2.3957353907171942E-3</v>
      </c>
      <c r="G162" s="26">
        <f t="shared" si="44"/>
        <v>-4.780138623326967E-3</v>
      </c>
      <c r="H162" s="26">
        <f t="shared" si="45"/>
        <v>-8.8856630375999755E-3</v>
      </c>
      <c r="I162" s="26">
        <f t="shared" si="46"/>
        <v>6.2999515386477686E-3</v>
      </c>
      <c r="J162" s="26">
        <f t="shared" si="47"/>
        <v>3.1302914310207433E-3</v>
      </c>
      <c r="K162" s="26">
        <f t="shared" si="48"/>
        <v>5.7609697551609237E-3</v>
      </c>
      <c r="L162" s="26">
        <f t="shared" si="49"/>
        <v>-8.3532931573607316E-3</v>
      </c>
      <c r="O162" s="37">
        <f t="shared" si="51"/>
        <v>7.2587756767856591E-3</v>
      </c>
      <c r="P162" s="37">
        <f t="shared" si="52"/>
        <v>4.6120428657510371E-4</v>
      </c>
      <c r="Q162" s="37">
        <f t="shared" si="53"/>
        <v>1.9010763958201267E-3</v>
      </c>
      <c r="R162" s="37">
        <f t="shared" si="54"/>
        <v>1.6544625826543592E-3</v>
      </c>
      <c r="S162" s="37">
        <f t="shared" si="55"/>
        <v>-5.5214114313898019E-3</v>
      </c>
      <c r="T162" s="37">
        <f t="shared" si="56"/>
        <v>-9.6269358456628103E-3</v>
      </c>
      <c r="U162" s="37">
        <f t="shared" si="57"/>
        <v>5.5586787305849338E-3</v>
      </c>
      <c r="V162" s="37">
        <f t="shared" si="58"/>
        <v>2.389018622957908E-3</v>
      </c>
      <c r="W162" s="37">
        <f t="shared" si="59"/>
        <v>5.0196969470980889E-3</v>
      </c>
      <c r="X162" s="37">
        <f t="shared" si="60"/>
        <v>-9.0945659654235664E-3</v>
      </c>
    </row>
    <row r="163" spans="1:24" x14ac:dyDescent="0.25">
      <c r="A163" s="17">
        <v>41873</v>
      </c>
      <c r="B163">
        <v>41.630001</v>
      </c>
      <c r="C163" s="26">
        <f t="shared" si="50"/>
        <v>1.2024770946379387E-3</v>
      </c>
      <c r="D163" s="26">
        <f t="shared" si="41"/>
        <v>2.6423492038829617E-3</v>
      </c>
      <c r="E163" s="26">
        <f t="shared" si="42"/>
        <v>2.3957353907171942E-3</v>
      </c>
      <c r="F163" s="26">
        <f t="shared" si="43"/>
        <v>-4.780138623326967E-3</v>
      </c>
      <c r="G163" s="26">
        <f t="shared" si="44"/>
        <v>-8.8856630375999755E-3</v>
      </c>
      <c r="H163" s="26">
        <f t="shared" si="45"/>
        <v>6.2999515386477686E-3</v>
      </c>
      <c r="I163" s="26">
        <f t="shared" si="46"/>
        <v>3.1302914310207433E-3</v>
      </c>
      <c r="J163" s="26">
        <f t="shared" si="47"/>
        <v>5.7609697551609237E-3</v>
      </c>
      <c r="K163" s="26">
        <f t="shared" si="48"/>
        <v>-8.3532931573607316E-3</v>
      </c>
      <c r="L163" s="26">
        <f t="shared" si="49"/>
        <v>-6.7388449275292773E-3</v>
      </c>
      <c r="O163" s="37">
        <f t="shared" si="51"/>
        <v>1.9350936278128808E-3</v>
      </c>
      <c r="P163" s="37">
        <f t="shared" si="52"/>
        <v>3.374965737057904E-3</v>
      </c>
      <c r="Q163" s="37">
        <f t="shared" si="53"/>
        <v>3.1283519238921361E-3</v>
      </c>
      <c r="R163" s="37">
        <f t="shared" si="54"/>
        <v>-4.0475220901520252E-3</v>
      </c>
      <c r="S163" s="37">
        <f t="shared" si="55"/>
        <v>-8.1530465044250336E-3</v>
      </c>
      <c r="T163" s="37">
        <f t="shared" si="56"/>
        <v>7.0325680718227104E-3</v>
      </c>
      <c r="U163" s="37">
        <f t="shared" si="57"/>
        <v>3.8629079641956856E-3</v>
      </c>
      <c r="V163" s="37">
        <f t="shared" si="58"/>
        <v>6.4935862883358656E-3</v>
      </c>
      <c r="W163" s="37">
        <f t="shared" si="59"/>
        <v>-7.6206766241857897E-3</v>
      </c>
      <c r="X163" s="37">
        <f t="shared" si="60"/>
        <v>-6.0062283943543354E-3</v>
      </c>
    </row>
    <row r="164" spans="1:24" x14ac:dyDescent="0.25">
      <c r="A164" s="17">
        <v>41876</v>
      </c>
      <c r="B164">
        <v>41.740001999999997</v>
      </c>
      <c r="C164" s="26">
        <f t="shared" si="50"/>
        <v>2.6423492038829617E-3</v>
      </c>
      <c r="D164" s="26">
        <f t="shared" si="41"/>
        <v>2.3957353907171942E-3</v>
      </c>
      <c r="E164" s="26">
        <f t="shared" si="42"/>
        <v>-4.780138623326967E-3</v>
      </c>
      <c r="F164" s="26">
        <f t="shared" si="43"/>
        <v>-8.8856630375999755E-3</v>
      </c>
      <c r="G164" s="26">
        <f t="shared" si="44"/>
        <v>6.2999515386477686E-3</v>
      </c>
      <c r="H164" s="26">
        <f t="shared" si="45"/>
        <v>3.1302914310207433E-3</v>
      </c>
      <c r="I164" s="26">
        <f t="shared" si="46"/>
        <v>5.7609697551609237E-3</v>
      </c>
      <c r="J164" s="26">
        <f t="shared" si="47"/>
        <v>-8.3532931573607316E-3</v>
      </c>
      <c r="K164" s="26">
        <f t="shared" si="48"/>
        <v>-6.7388449275292773E-3</v>
      </c>
      <c r="L164" s="26">
        <f t="shared" si="49"/>
        <v>-1.5265350133268718E-2</v>
      </c>
      <c r="O164" s="37">
        <f t="shared" si="51"/>
        <v>5.0217484598485702E-3</v>
      </c>
      <c r="P164" s="37">
        <f t="shared" si="52"/>
        <v>4.7751346466828022E-3</v>
      </c>
      <c r="Q164" s="37">
        <f t="shared" si="53"/>
        <v>-2.400739367361359E-3</v>
      </c>
      <c r="R164" s="37">
        <f t="shared" si="54"/>
        <v>-6.5062637816343675E-3</v>
      </c>
      <c r="S164" s="37">
        <f t="shared" si="55"/>
        <v>8.6793507946133774E-3</v>
      </c>
      <c r="T164" s="37">
        <f t="shared" si="56"/>
        <v>5.5096906869863509E-3</v>
      </c>
      <c r="U164" s="37">
        <f t="shared" si="57"/>
        <v>8.1403690111265317E-3</v>
      </c>
      <c r="V164" s="37">
        <f t="shared" si="58"/>
        <v>-5.9738939013951236E-3</v>
      </c>
      <c r="W164" s="37">
        <f t="shared" si="59"/>
        <v>-4.3594456715636692E-3</v>
      </c>
      <c r="X164" s="37">
        <f t="shared" si="60"/>
        <v>-1.2885950877303109E-2</v>
      </c>
    </row>
    <row r="165" spans="1:24" x14ac:dyDescent="0.25">
      <c r="A165" s="17">
        <v>41877</v>
      </c>
      <c r="B165">
        <v>41.84</v>
      </c>
      <c r="C165" s="26">
        <f t="shared" si="50"/>
        <v>2.3957353907171942E-3</v>
      </c>
      <c r="D165" s="26">
        <f t="shared" si="41"/>
        <v>-4.780138623326967E-3</v>
      </c>
      <c r="E165" s="26">
        <f t="shared" si="42"/>
        <v>-8.8856630375999755E-3</v>
      </c>
      <c r="F165" s="26">
        <f t="shared" si="43"/>
        <v>6.2999515386477686E-3</v>
      </c>
      <c r="G165" s="26">
        <f t="shared" si="44"/>
        <v>3.1302914310207433E-3</v>
      </c>
      <c r="H165" s="26">
        <f t="shared" si="45"/>
        <v>5.7609697551609237E-3</v>
      </c>
      <c r="I165" s="26">
        <f t="shared" si="46"/>
        <v>-8.3532931573607316E-3</v>
      </c>
      <c r="J165" s="26">
        <f t="shared" si="47"/>
        <v>-6.7388449275292773E-3</v>
      </c>
      <c r="K165" s="26">
        <f t="shared" si="48"/>
        <v>-1.5265350133268718E-2</v>
      </c>
      <c r="L165" s="26">
        <f t="shared" si="49"/>
        <v>1.7224409872647949E-3</v>
      </c>
      <c r="O165" s="37">
        <f t="shared" si="51"/>
        <v>4.8671254683446182E-3</v>
      </c>
      <c r="P165" s="37">
        <f t="shared" si="52"/>
        <v>-2.3087485456995426E-3</v>
      </c>
      <c r="Q165" s="37">
        <f t="shared" si="53"/>
        <v>-6.4142729599725515E-3</v>
      </c>
      <c r="R165" s="37">
        <f t="shared" si="54"/>
        <v>8.7713416162751925E-3</v>
      </c>
      <c r="S165" s="37">
        <f t="shared" si="55"/>
        <v>5.6016815086481677E-3</v>
      </c>
      <c r="T165" s="37">
        <f t="shared" si="56"/>
        <v>8.2323598327883486E-3</v>
      </c>
      <c r="U165" s="37">
        <f t="shared" si="57"/>
        <v>-5.8819030797333076E-3</v>
      </c>
      <c r="V165" s="37">
        <f t="shared" si="58"/>
        <v>-4.2674548499018524E-3</v>
      </c>
      <c r="W165" s="37">
        <f t="shared" si="59"/>
        <v>-1.2793960055641294E-2</v>
      </c>
      <c r="X165" s="37">
        <f t="shared" si="60"/>
        <v>4.1938310648922195E-3</v>
      </c>
    </row>
    <row r="166" spans="1:24" x14ac:dyDescent="0.25">
      <c r="A166" s="17">
        <v>41878</v>
      </c>
      <c r="B166">
        <v>41.639999000000003</v>
      </c>
      <c r="C166" s="26">
        <f t="shared" si="50"/>
        <v>-4.780138623326967E-3</v>
      </c>
      <c r="D166" s="26">
        <f t="shared" si="41"/>
        <v>-8.8856630375999755E-3</v>
      </c>
      <c r="E166" s="26">
        <f t="shared" si="42"/>
        <v>6.2999515386477686E-3</v>
      </c>
      <c r="F166" s="26">
        <f t="shared" si="43"/>
        <v>3.1302914310207433E-3</v>
      </c>
      <c r="G166" s="26">
        <f t="shared" si="44"/>
        <v>5.7609697551609237E-3</v>
      </c>
      <c r="H166" s="26">
        <f t="shared" si="45"/>
        <v>-8.3532931573607316E-3</v>
      </c>
      <c r="I166" s="26">
        <f t="shared" si="46"/>
        <v>-6.7388449275292773E-3</v>
      </c>
      <c r="J166" s="26">
        <f t="shared" si="47"/>
        <v>-1.5265350133268718E-2</v>
      </c>
      <c r="K166" s="26">
        <f t="shared" si="48"/>
        <v>1.7224409872647949E-3</v>
      </c>
      <c r="L166" s="26">
        <f t="shared" si="49"/>
        <v>0</v>
      </c>
      <c r="O166" s="37">
        <f t="shared" si="51"/>
        <v>-2.0691750066278232E-3</v>
      </c>
      <c r="P166" s="37">
        <f t="shared" si="52"/>
        <v>-6.1746994209008321E-3</v>
      </c>
      <c r="Q166" s="37">
        <f t="shared" si="53"/>
        <v>9.010915155346912E-3</v>
      </c>
      <c r="R166" s="37">
        <f t="shared" si="54"/>
        <v>5.8412550477198871E-3</v>
      </c>
      <c r="S166" s="37">
        <f t="shared" si="55"/>
        <v>8.471933371860068E-3</v>
      </c>
      <c r="T166" s="37">
        <f t="shared" si="56"/>
        <v>-5.6423295406615882E-3</v>
      </c>
      <c r="U166" s="37">
        <f t="shared" si="57"/>
        <v>-4.027881310830133E-3</v>
      </c>
      <c r="V166" s="37">
        <f t="shared" si="58"/>
        <v>-1.2554386516569574E-2</v>
      </c>
      <c r="W166" s="37">
        <f t="shared" si="59"/>
        <v>4.4334046039639389E-3</v>
      </c>
      <c r="X166" s="37">
        <f t="shared" si="60"/>
        <v>2.7109636166991438E-3</v>
      </c>
    </row>
    <row r="167" spans="1:24" x14ac:dyDescent="0.25">
      <c r="A167" s="17">
        <v>41879</v>
      </c>
      <c r="B167">
        <v>41.27</v>
      </c>
      <c r="C167" s="26">
        <f t="shared" si="50"/>
        <v>-8.8856630375999755E-3</v>
      </c>
      <c r="D167" s="26">
        <f t="shared" si="41"/>
        <v>6.2999515386477686E-3</v>
      </c>
      <c r="E167" s="26">
        <f t="shared" si="42"/>
        <v>3.1302914310207433E-3</v>
      </c>
      <c r="F167" s="26">
        <f t="shared" si="43"/>
        <v>5.7609697551609237E-3</v>
      </c>
      <c r="G167" s="26">
        <f t="shared" si="44"/>
        <v>-8.3532931573607316E-3</v>
      </c>
      <c r="H167" s="26">
        <f t="shared" si="45"/>
        <v>-6.7388449275292773E-3</v>
      </c>
      <c r="I167" s="26">
        <f t="shared" si="46"/>
        <v>-1.5265350133268718E-2</v>
      </c>
      <c r="J167" s="26">
        <f t="shared" si="47"/>
        <v>1.7224409872647949E-3</v>
      </c>
      <c r="K167" s="26">
        <f t="shared" si="48"/>
        <v>0</v>
      </c>
      <c r="L167" s="26">
        <f t="shared" si="49"/>
        <v>-7.3689512986732468E-4</v>
      </c>
      <c r="O167" s="37">
        <f t="shared" si="51"/>
        <v>-6.5790237702467958E-3</v>
      </c>
      <c r="P167" s="37">
        <f t="shared" si="52"/>
        <v>8.6065908060009473E-3</v>
      </c>
      <c r="Q167" s="37">
        <f t="shared" si="53"/>
        <v>5.4369306983739225E-3</v>
      </c>
      <c r="R167" s="37">
        <f t="shared" si="54"/>
        <v>8.0676090225141033E-3</v>
      </c>
      <c r="S167" s="37">
        <f t="shared" si="55"/>
        <v>-6.046653890007552E-3</v>
      </c>
      <c r="T167" s="37">
        <f t="shared" si="56"/>
        <v>-4.4322056601760976E-3</v>
      </c>
      <c r="U167" s="37">
        <f t="shared" si="57"/>
        <v>-1.2958710865915539E-2</v>
      </c>
      <c r="V167" s="37">
        <f t="shared" si="58"/>
        <v>4.0290802546179743E-3</v>
      </c>
      <c r="W167" s="37">
        <f t="shared" si="59"/>
        <v>2.3066392673531796E-3</v>
      </c>
      <c r="X167" s="37">
        <f t="shared" si="60"/>
        <v>1.5697441374858548E-3</v>
      </c>
    </row>
    <row r="168" spans="1:24" x14ac:dyDescent="0.25">
      <c r="A168" s="17">
        <v>41880</v>
      </c>
      <c r="B168">
        <v>41.529998999999997</v>
      </c>
      <c r="C168" s="26">
        <f t="shared" si="50"/>
        <v>6.2999515386477686E-3</v>
      </c>
      <c r="D168" s="26">
        <f t="shared" si="41"/>
        <v>3.1302914310207433E-3</v>
      </c>
      <c r="E168" s="26">
        <f t="shared" si="42"/>
        <v>5.7609697551609237E-3</v>
      </c>
      <c r="F168" s="26">
        <f t="shared" si="43"/>
        <v>-8.3532931573607316E-3</v>
      </c>
      <c r="G168" s="26">
        <f t="shared" si="44"/>
        <v>-6.7388449275292773E-3</v>
      </c>
      <c r="H168" s="26">
        <f t="shared" si="45"/>
        <v>-1.5265350133268718E-2</v>
      </c>
      <c r="I168" s="26">
        <f t="shared" si="46"/>
        <v>1.7224409872647949E-3</v>
      </c>
      <c r="J168" s="26">
        <f t="shared" si="47"/>
        <v>0</v>
      </c>
      <c r="K168" s="26">
        <f t="shared" si="48"/>
        <v>-7.3689512986732468E-4</v>
      </c>
      <c r="L168" s="26">
        <f t="shared" si="49"/>
        <v>-4.4247787610619399E-3</v>
      </c>
      <c r="O168" s="37">
        <f t="shared" si="51"/>
        <v>8.1605023783471453E-3</v>
      </c>
      <c r="P168" s="37">
        <f t="shared" si="52"/>
        <v>4.9908422707201196E-3</v>
      </c>
      <c r="Q168" s="37">
        <f t="shared" si="53"/>
        <v>7.6215205948602996E-3</v>
      </c>
      <c r="R168" s="37">
        <f t="shared" si="54"/>
        <v>-6.4927423176613557E-3</v>
      </c>
      <c r="S168" s="37">
        <f t="shared" si="55"/>
        <v>-4.8782940878299014E-3</v>
      </c>
      <c r="T168" s="37">
        <f t="shared" si="56"/>
        <v>-1.3404799293569341E-2</v>
      </c>
      <c r="U168" s="37">
        <f t="shared" si="57"/>
        <v>3.582991826964171E-3</v>
      </c>
      <c r="V168" s="37">
        <f t="shared" si="58"/>
        <v>1.8605508396993761E-3</v>
      </c>
      <c r="W168" s="37">
        <f t="shared" si="59"/>
        <v>1.1236557098320515E-3</v>
      </c>
      <c r="X168" s="37">
        <f t="shared" si="60"/>
        <v>-2.564227921362564E-3</v>
      </c>
    </row>
    <row r="169" spans="1:24" x14ac:dyDescent="0.25">
      <c r="A169" s="17">
        <v>41884</v>
      </c>
      <c r="B169">
        <v>41.66</v>
      </c>
      <c r="C169" s="26">
        <f t="shared" si="50"/>
        <v>3.1302914310207433E-3</v>
      </c>
      <c r="D169" s="26">
        <f t="shared" si="41"/>
        <v>5.7609697551609237E-3</v>
      </c>
      <c r="E169" s="26">
        <f t="shared" si="42"/>
        <v>-8.3532931573607316E-3</v>
      </c>
      <c r="F169" s="26">
        <f t="shared" si="43"/>
        <v>-6.7388449275292773E-3</v>
      </c>
      <c r="G169" s="26">
        <f t="shared" si="44"/>
        <v>-1.5265350133268718E-2</v>
      </c>
      <c r="H169" s="26">
        <f t="shared" si="45"/>
        <v>1.7224409872647949E-3</v>
      </c>
      <c r="I169" s="26">
        <f t="shared" si="46"/>
        <v>0</v>
      </c>
      <c r="J169" s="26">
        <f t="shared" si="47"/>
        <v>-7.3689512986732468E-4</v>
      </c>
      <c r="K169" s="26">
        <f t="shared" si="48"/>
        <v>-4.4247787610619399E-3</v>
      </c>
      <c r="L169" s="26">
        <f t="shared" si="49"/>
        <v>3.9506172839505332E-3</v>
      </c>
      <c r="O169" s="37">
        <f t="shared" si="51"/>
        <v>5.2257756961898421E-3</v>
      </c>
      <c r="P169" s="37">
        <f t="shared" si="52"/>
        <v>7.8564540203300229E-3</v>
      </c>
      <c r="Q169" s="37">
        <f t="shared" si="53"/>
        <v>-6.2578088921916323E-3</v>
      </c>
      <c r="R169" s="37">
        <f t="shared" si="54"/>
        <v>-4.643360662360178E-3</v>
      </c>
      <c r="S169" s="37">
        <f t="shared" si="55"/>
        <v>-1.3169865868099619E-2</v>
      </c>
      <c r="T169" s="37">
        <f t="shared" si="56"/>
        <v>3.8179252524338939E-3</v>
      </c>
      <c r="U169" s="37">
        <f t="shared" si="57"/>
        <v>2.0954842651690992E-3</v>
      </c>
      <c r="V169" s="37">
        <f t="shared" si="58"/>
        <v>1.3585891353017744E-3</v>
      </c>
      <c r="W169" s="37">
        <f t="shared" si="59"/>
        <v>-2.3292944958928407E-3</v>
      </c>
      <c r="X169" s="37">
        <f t="shared" si="60"/>
        <v>6.0461015491196325E-3</v>
      </c>
    </row>
    <row r="170" spans="1:24" x14ac:dyDescent="0.25">
      <c r="A170" s="17">
        <v>41885</v>
      </c>
      <c r="B170">
        <v>41.900002000000001</v>
      </c>
      <c r="C170" s="26">
        <f t="shared" si="50"/>
        <v>5.7609697551609237E-3</v>
      </c>
      <c r="D170" s="26">
        <f t="shared" si="41"/>
        <v>-8.3532931573607316E-3</v>
      </c>
      <c r="E170" s="26">
        <f t="shared" si="42"/>
        <v>-6.7388449275292773E-3</v>
      </c>
      <c r="F170" s="26">
        <f t="shared" si="43"/>
        <v>-1.5265350133268718E-2</v>
      </c>
      <c r="G170" s="26">
        <f t="shared" si="44"/>
        <v>1.7224409872647949E-3</v>
      </c>
      <c r="H170" s="26">
        <f t="shared" si="45"/>
        <v>0</v>
      </c>
      <c r="I170" s="26">
        <f t="shared" si="46"/>
        <v>-7.3689512986732468E-4</v>
      </c>
      <c r="J170" s="26">
        <f t="shared" si="47"/>
        <v>-4.4247787610619399E-3</v>
      </c>
      <c r="K170" s="26">
        <f t="shared" si="48"/>
        <v>3.9506172839505332E-3</v>
      </c>
      <c r="L170" s="26">
        <f t="shared" si="49"/>
        <v>1.3034899163797435E-2</v>
      </c>
      <c r="O170" s="37">
        <f t="shared" si="51"/>
        <v>6.8659932470523542E-3</v>
      </c>
      <c r="P170" s="37">
        <f t="shared" si="52"/>
        <v>-7.2482696654693011E-3</v>
      </c>
      <c r="Q170" s="37">
        <f t="shared" si="53"/>
        <v>-5.6338214356378468E-3</v>
      </c>
      <c r="R170" s="37">
        <f t="shared" si="54"/>
        <v>-1.4160326641377287E-2</v>
      </c>
      <c r="S170" s="37">
        <f t="shared" si="55"/>
        <v>2.8274644791562251E-3</v>
      </c>
      <c r="T170" s="37">
        <f t="shared" si="56"/>
        <v>1.1050234918914303E-3</v>
      </c>
      <c r="U170" s="37">
        <f t="shared" si="57"/>
        <v>3.6812836202410558E-4</v>
      </c>
      <c r="V170" s="37">
        <f t="shared" si="58"/>
        <v>-3.3197552691705094E-3</v>
      </c>
      <c r="W170" s="37">
        <f t="shared" si="59"/>
        <v>5.0556407758419637E-3</v>
      </c>
      <c r="X170" s="37">
        <f t="shared" si="60"/>
        <v>1.4139922655688865E-2</v>
      </c>
    </row>
    <row r="171" spans="1:24" x14ac:dyDescent="0.25">
      <c r="A171" s="17">
        <v>41886</v>
      </c>
      <c r="B171">
        <v>41.549999</v>
      </c>
      <c r="C171" s="26">
        <f t="shared" si="50"/>
        <v>-8.3532931573607316E-3</v>
      </c>
      <c r="D171" s="26">
        <f t="shared" si="41"/>
        <v>-6.7388449275292773E-3</v>
      </c>
      <c r="E171" s="26">
        <f t="shared" si="42"/>
        <v>-1.5265350133268718E-2</v>
      </c>
      <c r="F171" s="26">
        <f t="shared" si="43"/>
        <v>1.7224409872647949E-3</v>
      </c>
      <c r="G171" s="26">
        <f t="shared" si="44"/>
        <v>0</v>
      </c>
      <c r="H171" s="26">
        <f t="shared" si="45"/>
        <v>-7.3689512986732468E-4</v>
      </c>
      <c r="I171" s="26">
        <f t="shared" si="46"/>
        <v>-4.4247787610619399E-3</v>
      </c>
      <c r="J171" s="26">
        <f t="shared" si="47"/>
        <v>3.9506172839505332E-3</v>
      </c>
      <c r="K171" s="26">
        <f t="shared" si="48"/>
        <v>1.3034899163797435E-2</v>
      </c>
      <c r="L171" s="26">
        <f t="shared" si="49"/>
        <v>-1.2138868952144709E-3</v>
      </c>
      <c r="O171" s="37">
        <f t="shared" si="51"/>
        <v>-6.5507840004317627E-3</v>
      </c>
      <c r="P171" s="37">
        <f t="shared" si="52"/>
        <v>-4.9363357706003076E-3</v>
      </c>
      <c r="Q171" s="37">
        <f t="shared" si="53"/>
        <v>-1.3462840976339749E-2</v>
      </c>
      <c r="R171" s="37">
        <f t="shared" si="54"/>
        <v>3.5249501441937644E-3</v>
      </c>
      <c r="S171" s="37">
        <f t="shared" si="55"/>
        <v>1.8025091569289693E-3</v>
      </c>
      <c r="T171" s="37">
        <f t="shared" si="56"/>
        <v>1.0656140270616445E-3</v>
      </c>
      <c r="U171" s="37">
        <f t="shared" si="57"/>
        <v>-2.6222696041329706E-3</v>
      </c>
      <c r="V171" s="37">
        <f t="shared" si="58"/>
        <v>5.7531264408795021E-3</v>
      </c>
      <c r="W171" s="37">
        <f t="shared" si="59"/>
        <v>1.4837408320726404E-2</v>
      </c>
      <c r="X171" s="37">
        <f t="shared" si="60"/>
        <v>5.886222617144984E-4</v>
      </c>
    </row>
    <row r="172" spans="1:24" x14ac:dyDescent="0.25">
      <c r="A172" s="17">
        <v>41887</v>
      </c>
      <c r="B172">
        <v>41.27</v>
      </c>
      <c r="C172" s="26">
        <f t="shared" si="50"/>
        <v>-6.7388449275292773E-3</v>
      </c>
      <c r="D172" s="26">
        <f t="shared" si="41"/>
        <v>-1.5265350133268718E-2</v>
      </c>
      <c r="E172" s="26">
        <f t="shared" si="42"/>
        <v>1.7224409872647949E-3</v>
      </c>
      <c r="F172" s="26">
        <f t="shared" si="43"/>
        <v>0</v>
      </c>
      <c r="G172" s="26">
        <f t="shared" si="44"/>
        <v>-7.3689512986732468E-4</v>
      </c>
      <c r="H172" s="26">
        <f t="shared" si="45"/>
        <v>-4.4247787610619399E-3</v>
      </c>
      <c r="I172" s="26">
        <f t="shared" si="46"/>
        <v>3.9506172839505332E-3</v>
      </c>
      <c r="J172" s="26">
        <f t="shared" si="47"/>
        <v>1.3034899163797435E-2</v>
      </c>
      <c r="K172" s="26">
        <f t="shared" si="48"/>
        <v>-1.2138868952144709E-3</v>
      </c>
      <c r="L172" s="26">
        <f t="shared" si="49"/>
        <v>9.9659701012631656E-3</v>
      </c>
      <c r="O172" s="37">
        <f t="shared" si="51"/>
        <v>-6.7682620964626969E-3</v>
      </c>
      <c r="P172" s="37">
        <f t="shared" si="52"/>
        <v>-1.5294767302202137E-2</v>
      </c>
      <c r="Q172" s="37">
        <f t="shared" si="53"/>
        <v>1.6930238183313748E-3</v>
      </c>
      <c r="R172" s="37">
        <f t="shared" si="54"/>
        <v>-2.9417168933420014E-5</v>
      </c>
      <c r="S172" s="37">
        <f t="shared" si="55"/>
        <v>-7.6631229880074468E-4</v>
      </c>
      <c r="T172" s="37">
        <f t="shared" si="56"/>
        <v>-4.4541959299953596E-3</v>
      </c>
      <c r="U172" s="37">
        <f t="shared" si="57"/>
        <v>3.9212001150171136E-3</v>
      </c>
      <c r="V172" s="37">
        <f t="shared" si="58"/>
        <v>1.3005481994864015E-2</v>
      </c>
      <c r="W172" s="37">
        <f t="shared" si="59"/>
        <v>-1.243304064147891E-3</v>
      </c>
      <c r="X172" s="37">
        <f t="shared" si="60"/>
        <v>9.9365529323297459E-3</v>
      </c>
    </row>
    <row r="173" spans="1:24" x14ac:dyDescent="0.25">
      <c r="A173" s="17">
        <v>41890</v>
      </c>
      <c r="B173">
        <v>40.639999000000003</v>
      </c>
      <c r="C173" s="26">
        <f t="shared" si="50"/>
        <v>-1.5265350133268718E-2</v>
      </c>
      <c r="D173" s="26">
        <f t="shared" si="41"/>
        <v>1.7224409872647949E-3</v>
      </c>
      <c r="E173" s="26">
        <f t="shared" si="42"/>
        <v>0</v>
      </c>
      <c r="F173" s="26">
        <f t="shared" si="43"/>
        <v>-7.3689512986732468E-4</v>
      </c>
      <c r="G173" s="26">
        <f t="shared" si="44"/>
        <v>-4.4247787610619399E-3</v>
      </c>
      <c r="H173" s="26">
        <f t="shared" si="45"/>
        <v>3.9506172839505332E-3</v>
      </c>
      <c r="I173" s="26">
        <f t="shared" si="46"/>
        <v>1.3034899163797435E-2</v>
      </c>
      <c r="J173" s="26">
        <f t="shared" si="47"/>
        <v>-1.2138868952144709E-3</v>
      </c>
      <c r="K173" s="26">
        <f t="shared" si="48"/>
        <v>9.9659701012631656E-3</v>
      </c>
      <c r="L173" s="26">
        <f t="shared" si="49"/>
        <v>-4.2117931218241422E-2</v>
      </c>
      <c r="O173" s="37">
        <f t="shared" si="51"/>
        <v>-1.1756858673130923E-2</v>
      </c>
      <c r="P173" s="37">
        <f t="shared" si="52"/>
        <v>5.2309324474025896E-3</v>
      </c>
      <c r="Q173" s="37">
        <f t="shared" si="53"/>
        <v>3.5084914601377949E-3</v>
      </c>
      <c r="R173" s="37">
        <f t="shared" si="54"/>
        <v>2.7715963302704701E-3</v>
      </c>
      <c r="S173" s="37">
        <f t="shared" si="55"/>
        <v>-9.1628730092414498E-4</v>
      </c>
      <c r="T173" s="37">
        <f t="shared" si="56"/>
        <v>7.4591087440883282E-3</v>
      </c>
      <c r="U173" s="37">
        <f t="shared" si="57"/>
        <v>1.6543390623935228E-2</v>
      </c>
      <c r="V173" s="37">
        <f t="shared" si="58"/>
        <v>2.2946045649233238E-3</v>
      </c>
      <c r="W173" s="37">
        <f t="shared" si="59"/>
        <v>1.3474461561400961E-2</v>
      </c>
      <c r="X173" s="37">
        <f t="shared" si="60"/>
        <v>-3.8609439758103631E-2</v>
      </c>
    </row>
    <row r="174" spans="1:24" x14ac:dyDescent="0.25">
      <c r="A174" s="17">
        <v>41891</v>
      </c>
      <c r="B174">
        <v>40.709999000000003</v>
      </c>
      <c r="C174" s="26">
        <f t="shared" si="50"/>
        <v>1.7224409872647949E-3</v>
      </c>
      <c r="D174" s="26">
        <f t="shared" si="41"/>
        <v>0</v>
      </c>
      <c r="E174" s="26">
        <f t="shared" si="42"/>
        <v>-7.3689512986732468E-4</v>
      </c>
      <c r="F174" s="26">
        <f t="shared" si="43"/>
        <v>-4.4247787610619399E-3</v>
      </c>
      <c r="G174" s="26">
        <f t="shared" si="44"/>
        <v>3.9506172839505332E-3</v>
      </c>
      <c r="H174" s="26">
        <f t="shared" si="45"/>
        <v>1.3034899163797435E-2</v>
      </c>
      <c r="I174" s="26">
        <f t="shared" si="46"/>
        <v>-1.2138868952144709E-3</v>
      </c>
      <c r="J174" s="26">
        <f t="shared" si="47"/>
        <v>9.9659701012631656E-3</v>
      </c>
      <c r="K174" s="26">
        <f t="shared" si="48"/>
        <v>-4.2117931218241422E-2</v>
      </c>
      <c r="L174" s="26">
        <f t="shared" si="49"/>
        <v>-5.5275629529538267E-3</v>
      </c>
      <c r="O174" s="37">
        <f t="shared" si="51"/>
        <v>4.2571537293711005E-3</v>
      </c>
      <c r="P174" s="37">
        <f t="shared" si="52"/>
        <v>2.5347127421063058E-3</v>
      </c>
      <c r="Q174" s="37">
        <f t="shared" si="53"/>
        <v>1.797817612238981E-3</v>
      </c>
      <c r="R174" s="37">
        <f t="shared" si="54"/>
        <v>-1.8900660189556341E-3</v>
      </c>
      <c r="S174" s="37">
        <f t="shared" si="55"/>
        <v>6.4853300260568391E-3</v>
      </c>
      <c r="T174" s="37">
        <f t="shared" si="56"/>
        <v>1.5569611905903741E-2</v>
      </c>
      <c r="U174" s="37">
        <f t="shared" si="57"/>
        <v>1.320825846891835E-3</v>
      </c>
      <c r="V174" s="37">
        <f t="shared" si="58"/>
        <v>1.2500682843369471E-2</v>
      </c>
      <c r="W174" s="37">
        <f t="shared" si="59"/>
        <v>-3.9583218476135114E-2</v>
      </c>
      <c r="X174" s="37">
        <f t="shared" si="60"/>
        <v>-2.9928502108475209E-3</v>
      </c>
    </row>
    <row r="175" spans="1:24" x14ac:dyDescent="0.25">
      <c r="A175" s="17">
        <v>41892</v>
      </c>
      <c r="B175">
        <v>40.709999000000003</v>
      </c>
      <c r="C175" s="26">
        <f t="shared" si="50"/>
        <v>0</v>
      </c>
      <c r="D175" s="26">
        <f t="shared" si="41"/>
        <v>-7.3689512986732468E-4</v>
      </c>
      <c r="E175" s="26">
        <f t="shared" si="42"/>
        <v>-4.4247787610619399E-3</v>
      </c>
      <c r="F175" s="26">
        <f t="shared" si="43"/>
        <v>3.9506172839505332E-3</v>
      </c>
      <c r="G175" s="26">
        <f t="shared" si="44"/>
        <v>1.3034899163797435E-2</v>
      </c>
      <c r="H175" s="26">
        <f t="shared" si="45"/>
        <v>-1.2138868952144709E-3</v>
      </c>
      <c r="I175" s="26">
        <f t="shared" si="46"/>
        <v>9.9659701012631656E-3</v>
      </c>
      <c r="J175" s="26">
        <f t="shared" si="47"/>
        <v>-4.2117931218241422E-2</v>
      </c>
      <c r="K175" s="26">
        <f t="shared" si="48"/>
        <v>-5.5275629529538267E-3</v>
      </c>
      <c r="L175" s="26">
        <f t="shared" si="49"/>
        <v>-1.8948963165792664E-2</v>
      </c>
      <c r="O175" s="37">
        <f t="shared" si="51"/>
        <v>4.6018531574120516E-3</v>
      </c>
      <c r="P175" s="37">
        <f t="shared" si="52"/>
        <v>3.8649580275447269E-3</v>
      </c>
      <c r="Q175" s="37">
        <f t="shared" si="53"/>
        <v>1.7707439635011174E-4</v>
      </c>
      <c r="R175" s="37">
        <f t="shared" si="54"/>
        <v>8.5524704413625849E-3</v>
      </c>
      <c r="S175" s="37">
        <f t="shared" si="55"/>
        <v>1.7636752321209488E-2</v>
      </c>
      <c r="T175" s="37">
        <f t="shared" si="56"/>
        <v>3.3879662621975806E-3</v>
      </c>
      <c r="U175" s="37">
        <f t="shared" si="57"/>
        <v>1.4567823258675217E-2</v>
      </c>
      <c r="V175" s="37">
        <f t="shared" si="58"/>
        <v>-3.7516078060829371E-2</v>
      </c>
      <c r="W175" s="37">
        <f t="shared" si="59"/>
        <v>-9.2570979554177507E-4</v>
      </c>
      <c r="X175" s="37">
        <f t="shared" si="60"/>
        <v>-1.4347110008380612E-2</v>
      </c>
    </row>
    <row r="176" spans="1:24" x14ac:dyDescent="0.25">
      <c r="A176" s="17">
        <v>41893</v>
      </c>
      <c r="B176">
        <v>40.68</v>
      </c>
      <c r="C176" s="26">
        <f t="shared" si="50"/>
        <v>-7.3689512986732468E-4</v>
      </c>
      <c r="D176" s="26">
        <f t="shared" si="41"/>
        <v>-4.4247787610619399E-3</v>
      </c>
      <c r="E176" s="26">
        <f t="shared" si="42"/>
        <v>3.9506172839505332E-3</v>
      </c>
      <c r="F176" s="26">
        <f t="shared" si="43"/>
        <v>1.3034899163797435E-2</v>
      </c>
      <c r="G176" s="26">
        <f t="shared" si="44"/>
        <v>-1.2138868952144709E-3</v>
      </c>
      <c r="H176" s="26">
        <f t="shared" si="45"/>
        <v>9.9659701012631656E-3</v>
      </c>
      <c r="I176" s="26">
        <f t="shared" si="46"/>
        <v>-4.2117931218241422E-2</v>
      </c>
      <c r="J176" s="26">
        <f t="shared" si="47"/>
        <v>-5.5275629529538267E-3</v>
      </c>
      <c r="K176" s="26">
        <f t="shared" si="48"/>
        <v>-1.8948963165792664E-2</v>
      </c>
      <c r="L176" s="26">
        <f t="shared" si="49"/>
        <v>1.5194333495012421E-2</v>
      </c>
      <c r="O176" s="37">
        <f t="shared" si="51"/>
        <v>2.3455246780434849E-3</v>
      </c>
      <c r="P176" s="37">
        <f t="shared" si="52"/>
        <v>-1.3423589531511302E-3</v>
      </c>
      <c r="Q176" s="37">
        <f t="shared" si="53"/>
        <v>7.033037091861343E-3</v>
      </c>
      <c r="R176" s="37">
        <f t="shared" si="54"/>
        <v>1.6117318971708244E-2</v>
      </c>
      <c r="S176" s="37">
        <f t="shared" si="55"/>
        <v>1.8685329126963389E-3</v>
      </c>
      <c r="T176" s="37">
        <f t="shared" si="56"/>
        <v>1.3048389909173976E-2</v>
      </c>
      <c r="U176" s="37">
        <f t="shared" si="57"/>
        <v>-3.9035511410330612E-2</v>
      </c>
      <c r="V176" s="37">
        <f t="shared" si="58"/>
        <v>-2.445143145043017E-3</v>
      </c>
      <c r="W176" s="37">
        <f t="shared" si="59"/>
        <v>-1.5866543357881853E-2</v>
      </c>
      <c r="X176" s="37">
        <f t="shared" si="60"/>
        <v>1.8276753302923231E-2</v>
      </c>
    </row>
    <row r="177" spans="1:24" x14ac:dyDescent="0.25">
      <c r="A177" s="17">
        <v>41894</v>
      </c>
      <c r="B177">
        <v>40.5</v>
      </c>
      <c r="C177" s="26">
        <f t="shared" si="50"/>
        <v>-4.4247787610619399E-3</v>
      </c>
      <c r="D177" s="26">
        <f t="shared" si="41"/>
        <v>3.9506172839505332E-3</v>
      </c>
      <c r="E177" s="26">
        <f t="shared" si="42"/>
        <v>1.3034899163797435E-2</v>
      </c>
      <c r="F177" s="26">
        <f t="shared" si="43"/>
        <v>-1.2138868952144709E-3</v>
      </c>
      <c r="G177" s="26">
        <f t="shared" si="44"/>
        <v>9.9659701012631656E-3</v>
      </c>
      <c r="H177" s="26">
        <f t="shared" si="45"/>
        <v>-4.2117931218241422E-2</v>
      </c>
      <c r="I177" s="26">
        <f t="shared" si="46"/>
        <v>-5.5275629529538267E-3</v>
      </c>
      <c r="J177" s="26">
        <f t="shared" si="47"/>
        <v>-1.8948963165792664E-2</v>
      </c>
      <c r="K177" s="26">
        <f t="shared" si="48"/>
        <v>1.5194333495012421E-2</v>
      </c>
      <c r="L177" s="26">
        <f t="shared" si="49"/>
        <v>-1.6742771016883273E-2</v>
      </c>
      <c r="O177" s="37">
        <f t="shared" si="51"/>
        <v>2.5822863555046392E-4</v>
      </c>
      <c r="P177" s="37">
        <f t="shared" si="52"/>
        <v>8.6336246805629371E-3</v>
      </c>
      <c r="Q177" s="37">
        <f t="shared" si="53"/>
        <v>1.7717906560409839E-2</v>
      </c>
      <c r="R177" s="37">
        <f t="shared" si="54"/>
        <v>3.4691205013979327E-3</v>
      </c>
      <c r="S177" s="37">
        <f t="shared" si="55"/>
        <v>1.4648977497875569E-2</v>
      </c>
      <c r="T177" s="37">
        <f t="shared" si="56"/>
        <v>-3.7434923821629017E-2</v>
      </c>
      <c r="U177" s="37">
        <f t="shared" si="57"/>
        <v>-8.4455555634142289E-4</v>
      </c>
      <c r="V177" s="37">
        <f t="shared" si="58"/>
        <v>-1.426595576918026E-2</v>
      </c>
      <c r="W177" s="37">
        <f t="shared" si="59"/>
        <v>1.9877340891624823E-2</v>
      </c>
      <c r="X177" s="37">
        <f t="shared" si="60"/>
        <v>-1.2059763620270869E-2</v>
      </c>
    </row>
    <row r="178" spans="1:24" x14ac:dyDescent="0.25">
      <c r="A178" s="17">
        <v>41897</v>
      </c>
      <c r="B178">
        <v>40.659999999999997</v>
      </c>
      <c r="C178" s="26">
        <f t="shared" si="50"/>
        <v>3.9506172839505332E-3</v>
      </c>
      <c r="D178" s="26">
        <f t="shared" si="41"/>
        <v>1.3034899163797435E-2</v>
      </c>
      <c r="E178" s="26">
        <f t="shared" si="42"/>
        <v>-1.2138868952144709E-3</v>
      </c>
      <c r="F178" s="26">
        <f t="shared" si="43"/>
        <v>9.9659701012631656E-3</v>
      </c>
      <c r="G178" s="26">
        <f t="shared" si="44"/>
        <v>-4.2117931218241422E-2</v>
      </c>
      <c r="H178" s="26">
        <f t="shared" si="45"/>
        <v>-5.5275629529538267E-3</v>
      </c>
      <c r="I178" s="26">
        <f t="shared" si="46"/>
        <v>-1.8948963165792664E-2</v>
      </c>
      <c r="J178" s="26">
        <f t="shared" si="47"/>
        <v>1.5194333495012421E-2</v>
      </c>
      <c r="K178" s="26">
        <f t="shared" si="48"/>
        <v>-1.6742771016883273E-2</v>
      </c>
      <c r="L178" s="26">
        <f t="shared" si="49"/>
        <v>4.9020384366376193E-3</v>
      </c>
      <c r="O178" s="37">
        <f t="shared" si="51"/>
        <v>7.7009429607929813E-3</v>
      </c>
      <c r="P178" s="37">
        <f t="shared" si="52"/>
        <v>1.6785224840639882E-2</v>
      </c>
      <c r="Q178" s="37">
        <f t="shared" si="53"/>
        <v>2.536438781627977E-3</v>
      </c>
      <c r="R178" s="37">
        <f t="shared" si="54"/>
        <v>1.3716295778105615E-2</v>
      </c>
      <c r="S178" s="37">
        <f t="shared" si="55"/>
        <v>-3.8367605541398973E-2</v>
      </c>
      <c r="T178" s="37">
        <f t="shared" si="56"/>
        <v>-1.7772372761113786E-3</v>
      </c>
      <c r="U178" s="37">
        <f t="shared" si="57"/>
        <v>-1.5198637488950215E-2</v>
      </c>
      <c r="V178" s="37">
        <f t="shared" si="58"/>
        <v>1.894465917185487E-2</v>
      </c>
      <c r="W178" s="37">
        <f t="shared" si="59"/>
        <v>-1.2992445340040824E-2</v>
      </c>
      <c r="X178" s="37">
        <f t="shared" si="60"/>
        <v>8.6523641134800683E-3</v>
      </c>
    </row>
    <row r="179" spans="1:24" x14ac:dyDescent="0.25">
      <c r="A179" s="17">
        <v>41898</v>
      </c>
      <c r="B179">
        <v>41.189999</v>
      </c>
      <c r="C179" s="26">
        <f t="shared" si="50"/>
        <v>1.3034899163797435E-2</v>
      </c>
      <c r="D179" s="26">
        <f t="shared" si="41"/>
        <v>-1.2138868952144709E-3</v>
      </c>
      <c r="E179" s="26">
        <f t="shared" si="42"/>
        <v>9.9659701012631656E-3</v>
      </c>
      <c r="F179" s="26">
        <f t="shared" si="43"/>
        <v>-4.2117931218241422E-2</v>
      </c>
      <c r="G179" s="26">
        <f t="shared" si="44"/>
        <v>-5.5275629529538267E-3</v>
      </c>
      <c r="H179" s="26">
        <f t="shared" si="45"/>
        <v>-1.8948963165792664E-2</v>
      </c>
      <c r="I179" s="26">
        <f t="shared" si="46"/>
        <v>1.5194333495012421E-2</v>
      </c>
      <c r="J179" s="26">
        <f t="shared" si="47"/>
        <v>-1.6742771016883273E-2</v>
      </c>
      <c r="K179" s="26">
        <f t="shared" si="48"/>
        <v>4.9020384366376193E-3</v>
      </c>
      <c r="L179" s="26">
        <f t="shared" si="49"/>
        <v>-1.3093760896180723E-2</v>
      </c>
      <c r="O179" s="37">
        <f t="shared" si="51"/>
        <v>1.8489662658653008E-2</v>
      </c>
      <c r="P179" s="37">
        <f t="shared" si="52"/>
        <v>4.2408765996411026E-3</v>
      </c>
      <c r="Q179" s="37">
        <f t="shared" si="53"/>
        <v>1.542073359611874E-2</v>
      </c>
      <c r="R179" s="37">
        <f t="shared" si="54"/>
        <v>-3.6663167723385848E-2</v>
      </c>
      <c r="S179" s="37">
        <f t="shared" si="55"/>
        <v>-7.2799458098253035E-5</v>
      </c>
      <c r="T179" s="37">
        <f t="shared" si="56"/>
        <v>-1.3494199670937089E-2</v>
      </c>
      <c r="U179" s="37">
        <f t="shared" si="57"/>
        <v>2.0649096989867995E-2</v>
      </c>
      <c r="V179" s="37">
        <f t="shared" si="58"/>
        <v>-1.1288007522027698E-2</v>
      </c>
      <c r="W179" s="37">
        <f t="shared" si="59"/>
        <v>1.0356801931493194E-2</v>
      </c>
      <c r="X179" s="37">
        <f t="shared" si="60"/>
        <v>-7.6389974013251491E-3</v>
      </c>
    </row>
    <row r="180" spans="1:24" x14ac:dyDescent="0.25">
      <c r="A180" s="17">
        <v>41899</v>
      </c>
      <c r="B180">
        <v>41.139999000000003</v>
      </c>
      <c r="C180" s="26">
        <f t="shared" si="50"/>
        <v>-1.2138868952144709E-3</v>
      </c>
      <c r="D180" s="26">
        <f t="shared" si="41"/>
        <v>9.9659701012631656E-3</v>
      </c>
      <c r="E180" s="26">
        <f t="shared" si="42"/>
        <v>-4.2117931218241422E-2</v>
      </c>
      <c r="F180" s="26">
        <f t="shared" si="43"/>
        <v>-5.5275629529538267E-3</v>
      </c>
      <c r="G180" s="26">
        <f t="shared" si="44"/>
        <v>-1.8948963165792664E-2</v>
      </c>
      <c r="H180" s="26">
        <f t="shared" si="45"/>
        <v>1.5194333495012421E-2</v>
      </c>
      <c r="I180" s="26">
        <f t="shared" si="46"/>
        <v>-1.6742771016883273E-2</v>
      </c>
      <c r="J180" s="26">
        <f t="shared" si="47"/>
        <v>4.9020384366376193E-3</v>
      </c>
      <c r="K180" s="26">
        <f t="shared" si="48"/>
        <v>-1.3093760896180723E-2</v>
      </c>
      <c r="L180" s="26">
        <f t="shared" si="49"/>
        <v>-4.1623310135883119E-3</v>
      </c>
      <c r="O180" s="37">
        <f t="shared" si="51"/>
        <v>5.9605996173796791E-3</v>
      </c>
      <c r="P180" s="37">
        <f t="shared" si="52"/>
        <v>1.7140456613857318E-2</v>
      </c>
      <c r="Q180" s="37">
        <f t="shared" si="53"/>
        <v>-3.4943444705647274E-2</v>
      </c>
      <c r="R180" s="37">
        <f t="shared" si="54"/>
        <v>1.6469235596403235E-3</v>
      </c>
      <c r="S180" s="37">
        <f t="shared" si="55"/>
        <v>-1.1774476653198513E-2</v>
      </c>
      <c r="T180" s="37">
        <f t="shared" si="56"/>
        <v>2.2368820007606573E-2</v>
      </c>
      <c r="U180" s="37">
        <f t="shared" si="57"/>
        <v>-9.5682845042891224E-3</v>
      </c>
      <c r="V180" s="37">
        <f t="shared" si="58"/>
        <v>1.207652494923177E-2</v>
      </c>
      <c r="W180" s="37">
        <f t="shared" si="59"/>
        <v>-5.9192743835865726E-3</v>
      </c>
      <c r="X180" s="37">
        <f t="shared" si="60"/>
        <v>3.0121554990058383E-3</v>
      </c>
    </row>
    <row r="181" spans="1:24" x14ac:dyDescent="0.25">
      <c r="A181" s="17">
        <v>41900</v>
      </c>
      <c r="B181">
        <v>41.549999</v>
      </c>
      <c r="C181" s="26">
        <f t="shared" si="50"/>
        <v>9.9659701012631656E-3</v>
      </c>
      <c r="D181" s="26">
        <f t="shared" si="41"/>
        <v>-4.2117931218241422E-2</v>
      </c>
      <c r="E181" s="26">
        <f t="shared" si="42"/>
        <v>-5.5275629529538267E-3</v>
      </c>
      <c r="F181" s="26">
        <f t="shared" si="43"/>
        <v>-1.8948963165792664E-2</v>
      </c>
      <c r="G181" s="26">
        <f t="shared" si="44"/>
        <v>1.5194333495012421E-2</v>
      </c>
      <c r="H181" s="26">
        <f t="shared" si="45"/>
        <v>-1.6742771016883273E-2</v>
      </c>
      <c r="I181" s="26">
        <f t="shared" si="46"/>
        <v>4.9020384366376193E-3</v>
      </c>
      <c r="J181" s="26">
        <f t="shared" si="47"/>
        <v>-1.3093760896180723E-2</v>
      </c>
      <c r="K181" s="26">
        <f t="shared" si="48"/>
        <v>-4.1623310135883119E-3</v>
      </c>
      <c r="L181" s="26">
        <f t="shared" si="49"/>
        <v>-4.9634013835787496E-3</v>
      </c>
      <c r="O181" s="37">
        <f t="shared" si="51"/>
        <v>1.7515408062693742E-2</v>
      </c>
      <c r="P181" s="37">
        <f t="shared" si="52"/>
        <v>-3.4568493256810849E-2</v>
      </c>
      <c r="Q181" s="37">
        <f t="shared" si="53"/>
        <v>2.0218750084767491E-3</v>
      </c>
      <c r="R181" s="37">
        <f t="shared" si="54"/>
        <v>-1.1399525204362087E-2</v>
      </c>
      <c r="S181" s="37">
        <f t="shared" si="55"/>
        <v>2.2743771456442997E-2</v>
      </c>
      <c r="T181" s="37">
        <f t="shared" si="56"/>
        <v>-9.193333055452696E-3</v>
      </c>
      <c r="U181" s="37">
        <f t="shared" si="57"/>
        <v>1.2451476398068196E-2</v>
      </c>
      <c r="V181" s="37">
        <f t="shared" si="58"/>
        <v>-5.544322934750147E-3</v>
      </c>
      <c r="W181" s="37">
        <f t="shared" si="59"/>
        <v>3.3871069478422638E-3</v>
      </c>
      <c r="X181" s="37">
        <f t="shared" si="60"/>
        <v>2.5860365778518262E-3</v>
      </c>
    </row>
    <row r="182" spans="1:24" x14ac:dyDescent="0.25">
      <c r="A182" s="17">
        <v>41901</v>
      </c>
      <c r="B182">
        <v>39.799999</v>
      </c>
      <c r="C182" s="26">
        <f t="shared" si="50"/>
        <v>-4.2117931218241422E-2</v>
      </c>
      <c r="D182" s="26">
        <f t="shared" si="41"/>
        <v>-5.5275629529538267E-3</v>
      </c>
      <c r="E182" s="26">
        <f t="shared" si="42"/>
        <v>-1.8948963165792664E-2</v>
      </c>
      <c r="F182" s="26">
        <f t="shared" si="43"/>
        <v>1.5194333495012421E-2</v>
      </c>
      <c r="G182" s="26">
        <f t="shared" si="44"/>
        <v>-1.6742771016883273E-2</v>
      </c>
      <c r="H182" s="26">
        <f t="shared" si="45"/>
        <v>4.9020384366376193E-3</v>
      </c>
      <c r="I182" s="26">
        <f t="shared" si="46"/>
        <v>-1.3093760896180723E-2</v>
      </c>
      <c r="J182" s="26">
        <f t="shared" si="47"/>
        <v>-4.1623310135883119E-3</v>
      </c>
      <c r="K182" s="26">
        <f t="shared" si="48"/>
        <v>-4.9634013835787496E-3</v>
      </c>
      <c r="L182" s="26">
        <f t="shared" si="49"/>
        <v>4.7256497768443078E-3</v>
      </c>
      <c r="O182" s="37">
        <f t="shared" si="51"/>
        <v>-3.4044461224368966E-2</v>
      </c>
      <c r="P182" s="37">
        <f t="shared" si="52"/>
        <v>2.5459070409186331E-3</v>
      </c>
      <c r="Q182" s="37">
        <f t="shared" si="53"/>
        <v>-1.0875493171920204E-2</v>
      </c>
      <c r="R182" s="37">
        <f t="shared" si="54"/>
        <v>2.3267803488884881E-2</v>
      </c>
      <c r="S182" s="37">
        <f t="shared" si="55"/>
        <v>-8.6693010230108128E-3</v>
      </c>
      <c r="T182" s="37">
        <f t="shared" si="56"/>
        <v>1.2975508430510079E-2</v>
      </c>
      <c r="U182" s="37">
        <f t="shared" si="57"/>
        <v>-5.020290902308263E-3</v>
      </c>
      <c r="V182" s="37">
        <f t="shared" si="58"/>
        <v>3.9111389802841479E-3</v>
      </c>
      <c r="W182" s="37">
        <f t="shared" si="59"/>
        <v>3.1100686102937102E-3</v>
      </c>
      <c r="X182" s="37">
        <f t="shared" si="60"/>
        <v>1.2799119770716768E-2</v>
      </c>
    </row>
    <row r="183" spans="1:24" x14ac:dyDescent="0.25">
      <c r="A183" s="17">
        <v>41904</v>
      </c>
      <c r="B183">
        <v>39.580002</v>
      </c>
      <c r="C183" s="26">
        <f t="shared" si="50"/>
        <v>-5.5275629529538267E-3</v>
      </c>
      <c r="D183" s="26">
        <f t="shared" si="41"/>
        <v>-1.8948963165792664E-2</v>
      </c>
      <c r="E183" s="26">
        <f t="shared" si="42"/>
        <v>1.5194333495012421E-2</v>
      </c>
      <c r="F183" s="26">
        <f t="shared" si="43"/>
        <v>-1.6742771016883273E-2</v>
      </c>
      <c r="G183" s="26">
        <f t="shared" si="44"/>
        <v>4.9020384366376193E-3</v>
      </c>
      <c r="H183" s="26">
        <f t="shared" si="45"/>
        <v>-1.3093760896180723E-2</v>
      </c>
      <c r="I183" s="26">
        <f t="shared" si="46"/>
        <v>-4.1623310135883119E-3</v>
      </c>
      <c r="J183" s="26">
        <f t="shared" si="47"/>
        <v>-4.9634013835787496E-3</v>
      </c>
      <c r="K183" s="26">
        <f t="shared" si="48"/>
        <v>4.7256497768443078E-3</v>
      </c>
      <c r="L183" s="26">
        <f t="shared" si="49"/>
        <v>1.6200653253200938E-2</v>
      </c>
      <c r="O183" s="37">
        <f t="shared" si="51"/>
        <v>-3.285951406225601E-3</v>
      </c>
      <c r="P183" s="37">
        <f t="shared" si="52"/>
        <v>-1.6707351619064437E-2</v>
      </c>
      <c r="Q183" s="37">
        <f t="shared" si="53"/>
        <v>1.7435945041740647E-2</v>
      </c>
      <c r="R183" s="37">
        <f t="shared" si="54"/>
        <v>-1.4501159470155046E-2</v>
      </c>
      <c r="S183" s="37">
        <f t="shared" si="55"/>
        <v>7.1436499833658455E-3</v>
      </c>
      <c r="T183" s="37">
        <f t="shared" si="56"/>
        <v>-1.0852149349452497E-2</v>
      </c>
      <c r="U183" s="37">
        <f t="shared" si="57"/>
        <v>-1.9207194668600862E-3</v>
      </c>
      <c r="V183" s="37">
        <f t="shared" si="58"/>
        <v>-2.7217898368505238E-3</v>
      </c>
      <c r="W183" s="37">
        <f t="shared" si="59"/>
        <v>6.967261323572534E-3</v>
      </c>
      <c r="X183" s="37">
        <f t="shared" si="60"/>
        <v>1.8442264799929164E-2</v>
      </c>
    </row>
    <row r="184" spans="1:24" x14ac:dyDescent="0.25">
      <c r="A184" s="17">
        <v>41905</v>
      </c>
      <c r="B184">
        <v>38.830002</v>
      </c>
      <c r="C184" s="26">
        <f t="shared" si="50"/>
        <v>-1.8948963165792664E-2</v>
      </c>
      <c r="D184" s="26">
        <f t="shared" si="41"/>
        <v>1.5194333495012421E-2</v>
      </c>
      <c r="E184" s="26">
        <f t="shared" si="42"/>
        <v>-1.6742771016883273E-2</v>
      </c>
      <c r="F184" s="26">
        <f t="shared" si="43"/>
        <v>4.9020384366376193E-3</v>
      </c>
      <c r="G184" s="26">
        <f t="shared" si="44"/>
        <v>-1.3093760896180723E-2</v>
      </c>
      <c r="H184" s="26">
        <f t="shared" si="45"/>
        <v>-4.1623310135883119E-3</v>
      </c>
      <c r="I184" s="26">
        <f t="shared" si="46"/>
        <v>-4.9634013835787496E-3</v>
      </c>
      <c r="J184" s="26">
        <f t="shared" si="47"/>
        <v>4.7256497768443078E-3</v>
      </c>
      <c r="K184" s="26">
        <f t="shared" si="48"/>
        <v>1.6200653253200938E-2</v>
      </c>
      <c r="L184" s="26">
        <f t="shared" si="49"/>
        <v>4.8856519641462901E-3</v>
      </c>
      <c r="O184" s="37">
        <f t="shared" si="51"/>
        <v>-1.7748673110774448E-2</v>
      </c>
      <c r="P184" s="37">
        <f t="shared" si="52"/>
        <v>1.6394623550030636E-2</v>
      </c>
      <c r="Q184" s="37">
        <f t="shared" si="53"/>
        <v>-1.5542480961865059E-2</v>
      </c>
      <c r="R184" s="37">
        <f t="shared" si="54"/>
        <v>6.102328491655833E-3</v>
      </c>
      <c r="S184" s="37">
        <f t="shared" si="55"/>
        <v>-1.1893470841162509E-2</v>
      </c>
      <c r="T184" s="37">
        <f t="shared" si="56"/>
        <v>-2.9620409585700978E-3</v>
      </c>
      <c r="U184" s="37">
        <f t="shared" si="57"/>
        <v>-3.7631113285605355E-3</v>
      </c>
      <c r="V184" s="37">
        <f t="shared" si="58"/>
        <v>5.9259398318625214E-3</v>
      </c>
      <c r="W184" s="37">
        <f t="shared" si="59"/>
        <v>1.7400943308219154E-2</v>
      </c>
      <c r="X184" s="37">
        <f t="shared" si="60"/>
        <v>6.0859420191645038E-3</v>
      </c>
    </row>
    <row r="185" spans="1:24" x14ac:dyDescent="0.25">
      <c r="A185" s="17">
        <v>41906</v>
      </c>
      <c r="B185">
        <v>39.419998</v>
      </c>
      <c r="C185" s="26">
        <f t="shared" si="50"/>
        <v>1.5194333495012421E-2</v>
      </c>
      <c r="D185" s="26">
        <f t="shared" si="41"/>
        <v>-1.6742771016883273E-2</v>
      </c>
      <c r="E185" s="26">
        <f t="shared" si="42"/>
        <v>4.9020384366376193E-3</v>
      </c>
      <c r="F185" s="26">
        <f t="shared" si="43"/>
        <v>-1.3093760896180723E-2</v>
      </c>
      <c r="G185" s="26">
        <f t="shared" si="44"/>
        <v>-4.1623310135883119E-3</v>
      </c>
      <c r="H185" s="26">
        <f t="shared" si="45"/>
        <v>-4.9634013835787496E-3</v>
      </c>
      <c r="I185" s="26">
        <f t="shared" si="46"/>
        <v>4.7256497768443078E-3</v>
      </c>
      <c r="J185" s="26">
        <f t="shared" si="47"/>
        <v>1.6200653253200938E-2</v>
      </c>
      <c r="K185" s="26">
        <f t="shared" si="48"/>
        <v>4.8856519641462901E-3</v>
      </c>
      <c r="L185" s="26">
        <f t="shared" si="49"/>
        <v>-1.5864968481833674E-2</v>
      </c>
      <c r="O185" s="37">
        <f t="shared" si="51"/>
        <v>1.6086224081634737E-2</v>
      </c>
      <c r="P185" s="37">
        <f t="shared" si="52"/>
        <v>-1.5850880430260957E-2</v>
      </c>
      <c r="Q185" s="37">
        <f t="shared" si="53"/>
        <v>5.7939290232599345E-3</v>
      </c>
      <c r="R185" s="37">
        <f t="shared" si="54"/>
        <v>-1.2201870309558407E-2</v>
      </c>
      <c r="S185" s="37">
        <f t="shared" si="55"/>
        <v>-3.2704404269659967E-3</v>
      </c>
      <c r="T185" s="37">
        <f t="shared" si="56"/>
        <v>-4.0715107969564344E-3</v>
      </c>
      <c r="U185" s="37">
        <f t="shared" si="57"/>
        <v>5.617540363466623E-3</v>
      </c>
      <c r="V185" s="37">
        <f t="shared" si="58"/>
        <v>1.7092543839823254E-2</v>
      </c>
      <c r="W185" s="37">
        <f t="shared" si="59"/>
        <v>5.7775425507686053E-3</v>
      </c>
      <c r="X185" s="37">
        <f t="shared" si="60"/>
        <v>-1.4973077895211358E-2</v>
      </c>
    </row>
    <row r="186" spans="1:24" x14ac:dyDescent="0.25">
      <c r="A186" s="17">
        <v>41907</v>
      </c>
      <c r="B186">
        <v>38.759998000000003</v>
      </c>
      <c r="C186" s="26">
        <f t="shared" si="50"/>
        <v>-1.6742771016883273E-2</v>
      </c>
      <c r="D186" s="26">
        <f t="shared" si="41"/>
        <v>4.9020384366376193E-3</v>
      </c>
      <c r="E186" s="26">
        <f t="shared" si="42"/>
        <v>-1.3093760896180723E-2</v>
      </c>
      <c r="F186" s="26">
        <f t="shared" si="43"/>
        <v>-4.1623310135883119E-3</v>
      </c>
      <c r="G186" s="26">
        <f t="shared" si="44"/>
        <v>-4.9634013835787496E-3</v>
      </c>
      <c r="H186" s="26">
        <f t="shared" si="45"/>
        <v>4.7256497768443078E-3</v>
      </c>
      <c r="I186" s="26">
        <f t="shared" si="46"/>
        <v>1.6200653253200938E-2</v>
      </c>
      <c r="J186" s="26">
        <f t="shared" si="47"/>
        <v>4.8856519641462901E-3</v>
      </c>
      <c r="K186" s="26">
        <f t="shared" si="48"/>
        <v>-1.5864968481833674E-2</v>
      </c>
      <c r="L186" s="26">
        <f t="shared" si="49"/>
        <v>1.4560608802927939E-2</v>
      </c>
      <c r="O186" s="37">
        <f t="shared" si="51"/>
        <v>-1.5787507961052508E-2</v>
      </c>
      <c r="P186" s="37">
        <f t="shared" si="52"/>
        <v>5.8573014924683834E-3</v>
      </c>
      <c r="Q186" s="37">
        <f t="shared" si="53"/>
        <v>-1.213849784034996E-2</v>
      </c>
      <c r="R186" s="37">
        <f t="shared" si="54"/>
        <v>-3.2070679577575478E-3</v>
      </c>
      <c r="S186" s="37">
        <f t="shared" si="55"/>
        <v>-4.0081383277479855E-3</v>
      </c>
      <c r="T186" s="37">
        <f t="shared" si="56"/>
        <v>5.6809128326750719E-3</v>
      </c>
      <c r="U186" s="37">
        <f t="shared" si="57"/>
        <v>1.7155916309031703E-2</v>
      </c>
      <c r="V186" s="37">
        <f t="shared" si="58"/>
        <v>5.8409150199770542E-3</v>
      </c>
      <c r="W186" s="37">
        <f t="shared" si="59"/>
        <v>-1.4909705426002911E-2</v>
      </c>
      <c r="X186" s="37">
        <f t="shared" si="60"/>
        <v>1.5515871858758702E-2</v>
      </c>
    </row>
    <row r="187" spans="1:24" x14ac:dyDescent="0.25">
      <c r="A187" s="17">
        <v>41908</v>
      </c>
      <c r="B187">
        <v>38.950001</v>
      </c>
      <c r="C187" s="26">
        <f t="shared" si="50"/>
        <v>4.9020384366376193E-3</v>
      </c>
      <c r="D187" s="26">
        <f t="shared" si="41"/>
        <v>-1.3093760896180723E-2</v>
      </c>
      <c r="E187" s="26">
        <f t="shared" si="42"/>
        <v>-4.1623310135883119E-3</v>
      </c>
      <c r="F187" s="26">
        <f t="shared" si="43"/>
        <v>-4.9634013835787496E-3</v>
      </c>
      <c r="G187" s="26">
        <f t="shared" si="44"/>
        <v>4.7256497768443078E-3</v>
      </c>
      <c r="H187" s="26">
        <f t="shared" si="45"/>
        <v>1.6200653253200938E-2</v>
      </c>
      <c r="I187" s="26">
        <f t="shared" si="46"/>
        <v>4.8856519641462901E-3</v>
      </c>
      <c r="J187" s="26">
        <f t="shared" si="47"/>
        <v>-1.5864968481833674E-2</v>
      </c>
      <c r="K187" s="26">
        <f t="shared" si="48"/>
        <v>1.4560608802927939E-2</v>
      </c>
      <c r="L187" s="26">
        <f t="shared" si="49"/>
        <v>-7.1757560225526951E-3</v>
      </c>
      <c r="O187" s="37">
        <f t="shared" si="51"/>
        <v>4.9005999930353253E-3</v>
      </c>
      <c r="P187" s="37">
        <f t="shared" si="52"/>
        <v>-1.3095199339783018E-2</v>
      </c>
      <c r="Q187" s="37">
        <f t="shared" si="53"/>
        <v>-4.163769457190606E-3</v>
      </c>
      <c r="R187" s="37">
        <f t="shared" si="54"/>
        <v>-4.9648398271810437E-3</v>
      </c>
      <c r="S187" s="37">
        <f t="shared" si="55"/>
        <v>4.7242113332420137E-3</v>
      </c>
      <c r="T187" s="37">
        <f t="shared" si="56"/>
        <v>1.6199214809598645E-2</v>
      </c>
      <c r="U187" s="37">
        <f t="shared" si="57"/>
        <v>4.884213520543996E-3</v>
      </c>
      <c r="V187" s="37">
        <f t="shared" si="58"/>
        <v>-1.5866406925435967E-2</v>
      </c>
      <c r="W187" s="37">
        <f t="shared" si="59"/>
        <v>1.4559170359325644E-2</v>
      </c>
      <c r="X187" s="37">
        <f t="shared" si="60"/>
        <v>-7.1771944661549892E-3</v>
      </c>
    </row>
    <row r="188" spans="1:24" x14ac:dyDescent="0.25">
      <c r="A188" s="17">
        <v>41911</v>
      </c>
      <c r="B188">
        <v>38.439999</v>
      </c>
      <c r="C188" s="26">
        <f t="shared" si="50"/>
        <v>-1.3093760896180723E-2</v>
      </c>
      <c r="D188" s="26">
        <f t="shared" si="41"/>
        <v>-4.1623310135883119E-3</v>
      </c>
      <c r="E188" s="26">
        <f t="shared" si="42"/>
        <v>-4.9634013835787496E-3</v>
      </c>
      <c r="F188" s="26">
        <f t="shared" si="43"/>
        <v>4.7256497768443078E-3</v>
      </c>
      <c r="G188" s="26">
        <f t="shared" si="44"/>
        <v>1.6200653253200938E-2</v>
      </c>
      <c r="H188" s="26">
        <f t="shared" si="45"/>
        <v>4.8856519641462901E-3</v>
      </c>
      <c r="I188" s="26">
        <f t="shared" si="46"/>
        <v>-1.5864968481833674E-2</v>
      </c>
      <c r="J188" s="26">
        <f t="shared" si="47"/>
        <v>1.4560608802927939E-2</v>
      </c>
      <c r="K188" s="26">
        <f t="shared" si="48"/>
        <v>-7.1757560225526951E-3</v>
      </c>
      <c r="L188" s="26">
        <f t="shared" si="49"/>
        <v>-1.6520494758879921E-2</v>
      </c>
      <c r="O188" s="37">
        <f t="shared" si="51"/>
        <v>-1.0952946020231263E-2</v>
      </c>
      <c r="P188" s="37">
        <f t="shared" si="52"/>
        <v>-2.0215161376388523E-3</v>
      </c>
      <c r="Q188" s="37">
        <f t="shared" si="53"/>
        <v>-2.8225865076292899E-3</v>
      </c>
      <c r="R188" s="37">
        <f t="shared" si="54"/>
        <v>6.8664646527937679E-3</v>
      </c>
      <c r="S188" s="37">
        <f t="shared" si="55"/>
        <v>1.8341468129150398E-2</v>
      </c>
      <c r="T188" s="37">
        <f t="shared" si="56"/>
        <v>7.0264668400957502E-3</v>
      </c>
      <c r="U188" s="37">
        <f t="shared" si="57"/>
        <v>-1.3724153605884214E-2</v>
      </c>
      <c r="V188" s="37">
        <f t="shared" si="58"/>
        <v>1.6701423678877399E-2</v>
      </c>
      <c r="W188" s="37">
        <f t="shared" si="59"/>
        <v>-5.0349411466032359E-3</v>
      </c>
      <c r="X188" s="37">
        <f t="shared" si="60"/>
        <v>-1.4379679882930461E-2</v>
      </c>
    </row>
    <row r="189" spans="1:24" x14ac:dyDescent="0.25">
      <c r="A189" s="17">
        <v>41912</v>
      </c>
      <c r="B189">
        <v>38.279998999999997</v>
      </c>
      <c r="C189" s="26">
        <f t="shared" si="50"/>
        <v>-4.1623310135883119E-3</v>
      </c>
      <c r="D189" s="26">
        <f t="shared" si="41"/>
        <v>-4.9634013835787496E-3</v>
      </c>
      <c r="E189" s="26">
        <f t="shared" si="42"/>
        <v>4.7256497768443078E-3</v>
      </c>
      <c r="F189" s="26">
        <f t="shared" si="43"/>
        <v>1.6200653253200938E-2</v>
      </c>
      <c r="G189" s="26">
        <f t="shared" si="44"/>
        <v>4.8856519641462901E-3</v>
      </c>
      <c r="H189" s="26">
        <f t="shared" si="45"/>
        <v>-1.5864968481833674E-2</v>
      </c>
      <c r="I189" s="26">
        <f t="shared" si="46"/>
        <v>1.4560608802927939E-2</v>
      </c>
      <c r="J189" s="26">
        <f t="shared" si="47"/>
        <v>-7.1757560225526951E-3</v>
      </c>
      <c r="K189" s="26">
        <f t="shared" si="48"/>
        <v>-1.6520494758879921E-2</v>
      </c>
      <c r="L189" s="26">
        <f t="shared" si="49"/>
        <v>3.4121261633661376E-3</v>
      </c>
      <c r="O189" s="37">
        <f t="shared" si="51"/>
        <v>-3.6721048435935382E-3</v>
      </c>
      <c r="P189" s="37">
        <f t="shared" si="52"/>
        <v>-4.4731752135839763E-3</v>
      </c>
      <c r="Q189" s="37">
        <f t="shared" si="53"/>
        <v>5.2158759468390811E-3</v>
      </c>
      <c r="R189" s="37">
        <f t="shared" si="54"/>
        <v>1.6690879423195713E-2</v>
      </c>
      <c r="S189" s="37">
        <f t="shared" si="55"/>
        <v>5.3758781341410634E-3</v>
      </c>
      <c r="T189" s="37">
        <f t="shared" si="56"/>
        <v>-1.53747423118389E-2</v>
      </c>
      <c r="U189" s="37">
        <f t="shared" si="57"/>
        <v>1.5050834972922712E-2</v>
      </c>
      <c r="V189" s="37">
        <f t="shared" si="58"/>
        <v>-6.6855298525579218E-3</v>
      </c>
      <c r="W189" s="37">
        <f t="shared" si="59"/>
        <v>-1.6030268588885146E-2</v>
      </c>
      <c r="X189" s="37">
        <f t="shared" si="60"/>
        <v>3.9023523333609113E-3</v>
      </c>
    </row>
    <row r="190" spans="1:24" x14ac:dyDescent="0.25">
      <c r="A190" s="17">
        <v>41913</v>
      </c>
      <c r="B190">
        <v>38.090000000000003</v>
      </c>
      <c r="C190" s="26">
        <f t="shared" si="50"/>
        <v>-4.9634013835787496E-3</v>
      </c>
      <c r="D190" s="26">
        <f t="shared" si="41"/>
        <v>4.7256497768443078E-3</v>
      </c>
      <c r="E190" s="26">
        <f t="shared" si="42"/>
        <v>1.6200653253200938E-2</v>
      </c>
      <c r="F190" s="26">
        <f t="shared" si="43"/>
        <v>4.8856519641462901E-3</v>
      </c>
      <c r="G190" s="26">
        <f t="shared" si="44"/>
        <v>-1.5864968481833674E-2</v>
      </c>
      <c r="H190" s="26">
        <f t="shared" si="45"/>
        <v>1.4560608802927939E-2</v>
      </c>
      <c r="I190" s="26">
        <f t="shared" si="46"/>
        <v>-7.1757560225526951E-3</v>
      </c>
      <c r="J190" s="26">
        <f t="shared" si="47"/>
        <v>-1.6520494758879921E-2</v>
      </c>
      <c r="K190" s="26">
        <f t="shared" si="48"/>
        <v>3.4121261633661376E-3</v>
      </c>
      <c r="L190" s="26">
        <f t="shared" si="49"/>
        <v>6.0161914726656164E-3</v>
      </c>
      <c r="O190" s="37">
        <f t="shared" si="51"/>
        <v>-5.4910274622093688E-3</v>
      </c>
      <c r="P190" s="37">
        <f t="shared" si="52"/>
        <v>4.1980236982136886E-3</v>
      </c>
      <c r="Q190" s="37">
        <f t="shared" si="53"/>
        <v>1.5673027174570319E-2</v>
      </c>
      <c r="R190" s="37">
        <f t="shared" si="54"/>
        <v>4.358025885515671E-3</v>
      </c>
      <c r="S190" s="37">
        <f t="shared" si="55"/>
        <v>-1.6392594560464293E-2</v>
      </c>
      <c r="T190" s="37">
        <f t="shared" si="56"/>
        <v>1.4032982724297319E-2</v>
      </c>
      <c r="U190" s="37">
        <f t="shared" si="57"/>
        <v>-7.7033821011833143E-3</v>
      </c>
      <c r="V190" s="37">
        <f t="shared" si="58"/>
        <v>-1.704812083751054E-2</v>
      </c>
      <c r="W190" s="37">
        <f t="shared" si="59"/>
        <v>2.8845000847355184E-3</v>
      </c>
      <c r="X190" s="37">
        <f t="shared" si="60"/>
        <v>5.4885653940349973E-3</v>
      </c>
    </row>
    <row r="191" spans="1:24" x14ac:dyDescent="0.25">
      <c r="A191" s="17">
        <v>41914</v>
      </c>
      <c r="B191">
        <v>38.270000000000003</v>
      </c>
      <c r="C191" s="26">
        <f t="shared" si="50"/>
        <v>4.7256497768443078E-3</v>
      </c>
      <c r="D191" s="26">
        <f t="shared" si="41"/>
        <v>1.6200653253200938E-2</v>
      </c>
      <c r="E191" s="26">
        <f t="shared" si="42"/>
        <v>4.8856519641462901E-3</v>
      </c>
      <c r="F191" s="26">
        <f t="shared" si="43"/>
        <v>-1.5864968481833674E-2</v>
      </c>
      <c r="G191" s="26">
        <f t="shared" si="44"/>
        <v>1.4560608802927939E-2</v>
      </c>
      <c r="H191" s="26">
        <f t="shared" si="45"/>
        <v>-7.1757560225526951E-3</v>
      </c>
      <c r="I191" s="26">
        <f t="shared" si="46"/>
        <v>-1.6520494758879921E-2</v>
      </c>
      <c r="J191" s="26">
        <f t="shared" si="47"/>
        <v>3.4121261633661376E-3</v>
      </c>
      <c r="K191" s="26">
        <f t="shared" si="48"/>
        <v>6.0161914726656164E-3</v>
      </c>
      <c r="L191" s="26">
        <f t="shared" si="49"/>
        <v>-4.1601665148250184E-3</v>
      </c>
      <c r="O191" s="37">
        <f t="shared" si="51"/>
        <v>4.117700211338316E-3</v>
      </c>
      <c r="P191" s="37">
        <f t="shared" si="52"/>
        <v>1.5592703687694947E-2</v>
      </c>
      <c r="Q191" s="37">
        <f t="shared" si="53"/>
        <v>4.2777023986402983E-3</v>
      </c>
      <c r="R191" s="37">
        <f t="shared" si="54"/>
        <v>-1.6472918047339666E-2</v>
      </c>
      <c r="S191" s="37">
        <f t="shared" si="55"/>
        <v>1.3952659237421948E-2</v>
      </c>
      <c r="T191" s="37">
        <f t="shared" si="56"/>
        <v>-7.783705588058687E-3</v>
      </c>
      <c r="U191" s="37">
        <f t="shared" si="57"/>
        <v>-1.7128444324385914E-2</v>
      </c>
      <c r="V191" s="37">
        <f t="shared" si="58"/>
        <v>2.8041765978601457E-3</v>
      </c>
      <c r="W191" s="37">
        <f t="shared" si="59"/>
        <v>5.4082419071596246E-3</v>
      </c>
      <c r="X191" s="37">
        <f t="shared" si="60"/>
        <v>-4.7681160803310103E-3</v>
      </c>
    </row>
    <row r="192" spans="1:24" x14ac:dyDescent="0.25">
      <c r="A192" s="17">
        <v>41915</v>
      </c>
      <c r="B192">
        <v>38.889999000000003</v>
      </c>
      <c r="C192" s="26">
        <f t="shared" si="50"/>
        <v>1.6200653253200938E-2</v>
      </c>
      <c r="D192" s="26">
        <f t="shared" si="41"/>
        <v>4.8856519641462901E-3</v>
      </c>
      <c r="E192" s="26">
        <f t="shared" si="42"/>
        <v>-1.5864968481833674E-2</v>
      </c>
      <c r="F192" s="26">
        <f t="shared" si="43"/>
        <v>1.4560608802927939E-2</v>
      </c>
      <c r="G192" s="26">
        <f t="shared" si="44"/>
        <v>-7.1757560225526951E-3</v>
      </c>
      <c r="H192" s="26">
        <f t="shared" si="45"/>
        <v>-1.6520494758879921E-2</v>
      </c>
      <c r="I192" s="26">
        <f t="shared" si="46"/>
        <v>3.4121261633661376E-3</v>
      </c>
      <c r="J192" s="26">
        <f t="shared" si="47"/>
        <v>6.0161914726656164E-3</v>
      </c>
      <c r="K192" s="26">
        <f t="shared" si="48"/>
        <v>-4.1601665148250184E-3</v>
      </c>
      <c r="L192" s="26">
        <f t="shared" si="49"/>
        <v>-1.9321097110211412E-2</v>
      </c>
      <c r="O192" s="37">
        <f t="shared" si="51"/>
        <v>1.7997378376400516E-2</v>
      </c>
      <c r="P192" s="37">
        <f t="shared" si="52"/>
        <v>6.6823770873458699E-3</v>
      </c>
      <c r="Q192" s="37">
        <f t="shared" si="53"/>
        <v>-1.4068243358634094E-2</v>
      </c>
      <c r="R192" s="37">
        <f t="shared" si="54"/>
        <v>1.6357333926127517E-2</v>
      </c>
      <c r="S192" s="37">
        <f t="shared" si="55"/>
        <v>-5.3790308993531153E-3</v>
      </c>
      <c r="T192" s="37">
        <f t="shared" si="56"/>
        <v>-1.4723769635680341E-2</v>
      </c>
      <c r="U192" s="37">
        <f t="shared" si="57"/>
        <v>5.2088512865657178E-3</v>
      </c>
      <c r="V192" s="37">
        <f t="shared" si="58"/>
        <v>7.8129165958651971E-3</v>
      </c>
      <c r="W192" s="37">
        <f t="shared" si="59"/>
        <v>-2.3634413916254387E-3</v>
      </c>
      <c r="X192" s="37">
        <f t="shared" si="60"/>
        <v>-1.752437198701183E-2</v>
      </c>
    </row>
    <row r="193" spans="1:24" x14ac:dyDescent="0.25">
      <c r="A193" s="17">
        <v>41918</v>
      </c>
      <c r="B193">
        <v>39.080002</v>
      </c>
      <c r="C193" s="26">
        <f t="shared" si="50"/>
        <v>4.8856519641462901E-3</v>
      </c>
      <c r="D193" s="26">
        <f t="shared" si="41"/>
        <v>-1.5864968481833674E-2</v>
      </c>
      <c r="E193" s="26">
        <f t="shared" si="42"/>
        <v>1.4560608802927939E-2</v>
      </c>
      <c r="F193" s="26">
        <f t="shared" si="43"/>
        <v>-7.1757560225526951E-3</v>
      </c>
      <c r="G193" s="26">
        <f t="shared" si="44"/>
        <v>-1.6520494758879921E-2</v>
      </c>
      <c r="H193" s="26">
        <f t="shared" si="45"/>
        <v>3.4121261633661376E-3</v>
      </c>
      <c r="I193" s="26">
        <f t="shared" si="46"/>
        <v>6.0161914726656164E-3</v>
      </c>
      <c r="J193" s="26">
        <f t="shared" si="47"/>
        <v>-4.1601665148250184E-3</v>
      </c>
      <c r="K193" s="26">
        <f t="shared" si="48"/>
        <v>-1.9321097110211412E-2</v>
      </c>
      <c r="L193" s="26">
        <f t="shared" si="49"/>
        <v>8.2534076609848926E-3</v>
      </c>
      <c r="O193" s="37">
        <f t="shared" si="51"/>
        <v>7.4771016465674748E-3</v>
      </c>
      <c r="P193" s="37">
        <f t="shared" si="52"/>
        <v>-1.3273518799412489E-2</v>
      </c>
      <c r="Q193" s="37">
        <f t="shared" si="53"/>
        <v>1.7152058485349123E-2</v>
      </c>
      <c r="R193" s="37">
        <f t="shared" si="54"/>
        <v>-4.5843063401315096E-3</v>
      </c>
      <c r="S193" s="37">
        <f t="shared" si="55"/>
        <v>-1.3929045076458736E-2</v>
      </c>
      <c r="T193" s="37">
        <f t="shared" si="56"/>
        <v>6.0035758457873227E-3</v>
      </c>
      <c r="U193" s="37">
        <f t="shared" si="57"/>
        <v>8.607641155086802E-3</v>
      </c>
      <c r="V193" s="37">
        <f t="shared" si="58"/>
        <v>-1.5687168324038333E-3</v>
      </c>
      <c r="W193" s="37">
        <f t="shared" si="59"/>
        <v>-1.6729647427790227E-2</v>
      </c>
      <c r="X193" s="37">
        <f t="shared" si="60"/>
        <v>1.0844857343406077E-2</v>
      </c>
    </row>
    <row r="194" spans="1:24" x14ac:dyDescent="0.25">
      <c r="A194" s="17">
        <v>41919</v>
      </c>
      <c r="B194">
        <v>38.459999000000003</v>
      </c>
      <c r="C194" s="26">
        <f t="shared" si="50"/>
        <v>-1.5864968481833674E-2</v>
      </c>
      <c r="D194" s="26">
        <f t="shared" ref="D194:D257" si="61">C195</f>
        <v>1.4560608802927939E-2</v>
      </c>
      <c r="E194" s="26">
        <f t="shared" ref="E194:E257" si="62">C196</f>
        <v>-7.1757560225526951E-3</v>
      </c>
      <c r="F194" s="26">
        <f t="shared" ref="F194:F257" si="63">C197</f>
        <v>-1.6520494758879921E-2</v>
      </c>
      <c r="G194" s="26">
        <f t="shared" ref="G194:G257" si="64">C198</f>
        <v>3.4121261633661376E-3</v>
      </c>
      <c r="H194" s="26">
        <f t="shared" ref="H194:H257" si="65">C199</f>
        <v>6.0161914726656164E-3</v>
      </c>
      <c r="I194" s="26">
        <f t="shared" ref="I194:I257" si="66">C200</f>
        <v>-4.1601665148250184E-3</v>
      </c>
      <c r="J194" s="26">
        <f t="shared" ref="J194:J257" si="67">C201</f>
        <v>-1.9321097110211412E-2</v>
      </c>
      <c r="K194" s="26">
        <f t="shared" ref="K194:K257" si="68">C202</f>
        <v>8.2534076609848926E-3</v>
      </c>
      <c r="L194" s="26">
        <f t="shared" ref="L194:L257" si="69">C203</f>
        <v>-1.8484288842996876E-3</v>
      </c>
      <c r="O194" s="37">
        <f t="shared" si="51"/>
        <v>-1.2600110714567892E-2</v>
      </c>
      <c r="P194" s="37">
        <f t="shared" si="52"/>
        <v>1.782546657019372E-2</v>
      </c>
      <c r="Q194" s="37">
        <f t="shared" si="53"/>
        <v>-3.9108982552869135E-3</v>
      </c>
      <c r="R194" s="37">
        <f t="shared" si="54"/>
        <v>-1.3255636991614139E-2</v>
      </c>
      <c r="S194" s="37">
        <f t="shared" si="55"/>
        <v>6.6769839306319197E-3</v>
      </c>
      <c r="T194" s="37">
        <f t="shared" si="56"/>
        <v>9.2810492399313972E-3</v>
      </c>
      <c r="U194" s="37">
        <f t="shared" si="57"/>
        <v>-8.9530874755923678E-4</v>
      </c>
      <c r="V194" s="37">
        <f t="shared" si="58"/>
        <v>-1.605623934294563E-2</v>
      </c>
      <c r="W194" s="37">
        <f t="shared" si="59"/>
        <v>1.1518265428250674E-2</v>
      </c>
      <c r="X194" s="37">
        <f t="shared" si="60"/>
        <v>1.4164288829660941E-3</v>
      </c>
    </row>
    <row r="195" spans="1:24" x14ac:dyDescent="0.25">
      <c r="A195" s="17">
        <v>41920</v>
      </c>
      <c r="B195">
        <v>39.020000000000003</v>
      </c>
      <c r="C195" s="26">
        <f t="shared" ref="C195:C258" si="70">(B195-B194)/B194</f>
        <v>1.4560608802927939E-2</v>
      </c>
      <c r="D195" s="26">
        <f t="shared" si="61"/>
        <v>-7.1757560225526951E-3</v>
      </c>
      <c r="E195" s="26">
        <f t="shared" si="62"/>
        <v>-1.6520494758879921E-2</v>
      </c>
      <c r="F195" s="26">
        <f t="shared" si="63"/>
        <v>3.4121261633661376E-3</v>
      </c>
      <c r="G195" s="26">
        <f t="shared" si="64"/>
        <v>6.0161914726656164E-3</v>
      </c>
      <c r="H195" s="26">
        <f t="shared" si="65"/>
        <v>-4.1601665148250184E-3</v>
      </c>
      <c r="I195" s="26">
        <f t="shared" si="66"/>
        <v>-1.9321097110211412E-2</v>
      </c>
      <c r="J195" s="26">
        <f t="shared" si="67"/>
        <v>8.2534076609848926E-3</v>
      </c>
      <c r="K195" s="26">
        <f t="shared" si="68"/>
        <v>-1.8484288842996876E-3</v>
      </c>
      <c r="L195" s="26">
        <f t="shared" si="69"/>
        <v>1.4550238480165031E-2</v>
      </c>
      <c r="O195" s="37">
        <f t="shared" ref="O195:O258" si="71">C195-AVERAGE($C195:$L195)</f>
        <v>1.4783945873993851E-2</v>
      </c>
      <c r="P195" s="37">
        <f t="shared" ref="P195:P258" si="72">D195-AVERAGE($C195:$L195)</f>
        <v>-6.9524189514867836E-3</v>
      </c>
      <c r="Q195" s="37">
        <f t="shared" ref="Q195:Q258" si="73">E195-AVERAGE($C195:$L195)</f>
        <v>-1.629715768781401E-2</v>
      </c>
      <c r="R195" s="37">
        <f t="shared" ref="R195:R258" si="74">F195-AVERAGE($C195:$L195)</f>
        <v>3.6354632344320495E-3</v>
      </c>
      <c r="S195" s="37">
        <f t="shared" ref="S195:S258" si="75">G195-AVERAGE($C195:$L195)</f>
        <v>6.2395285437315279E-3</v>
      </c>
      <c r="T195" s="37">
        <f t="shared" ref="T195:T258" si="76">H195-AVERAGE($C195:$L195)</f>
        <v>-3.9368294437591069E-3</v>
      </c>
      <c r="U195" s="37">
        <f t="shared" ref="U195:U258" si="77">I195-AVERAGE($C195:$L195)</f>
        <v>-1.9097760039145501E-2</v>
      </c>
      <c r="V195" s="37">
        <f t="shared" ref="V195:V258" si="78">J195-AVERAGE($C195:$L195)</f>
        <v>8.476744732050805E-3</v>
      </c>
      <c r="W195" s="37">
        <f t="shared" ref="W195:W258" si="79">K195-AVERAGE($C195:$L195)</f>
        <v>-1.6250918132337756E-3</v>
      </c>
      <c r="X195" s="37">
        <f t="shared" ref="X195:X258" si="80">L195-AVERAGE($C195:$L195)</f>
        <v>1.4773575551230943E-2</v>
      </c>
    </row>
    <row r="196" spans="1:24" x14ac:dyDescent="0.25">
      <c r="A196" s="17">
        <v>41921</v>
      </c>
      <c r="B196">
        <v>38.740001999999997</v>
      </c>
      <c r="C196" s="26">
        <f t="shared" si="70"/>
        <v>-7.1757560225526951E-3</v>
      </c>
      <c r="D196" s="26">
        <f t="shared" si="61"/>
        <v>-1.6520494758879921E-2</v>
      </c>
      <c r="E196" s="26">
        <f t="shared" si="62"/>
        <v>3.4121261633661376E-3</v>
      </c>
      <c r="F196" s="26">
        <f t="shared" si="63"/>
        <v>6.0161914726656164E-3</v>
      </c>
      <c r="G196" s="26">
        <f t="shared" si="64"/>
        <v>-4.1601665148250184E-3</v>
      </c>
      <c r="H196" s="26">
        <f t="shared" si="65"/>
        <v>-1.9321097110211412E-2</v>
      </c>
      <c r="I196" s="26">
        <f t="shared" si="66"/>
        <v>8.2534076609848926E-3</v>
      </c>
      <c r="J196" s="26">
        <f t="shared" si="67"/>
        <v>-1.8484288842996876E-3</v>
      </c>
      <c r="K196" s="26">
        <f t="shared" si="68"/>
        <v>1.4550238480165031E-2</v>
      </c>
      <c r="L196" s="26">
        <f t="shared" si="69"/>
        <v>-1.8513664590021524E-2</v>
      </c>
      <c r="O196" s="37">
        <f t="shared" si="71"/>
        <v>-3.6449916121918374E-3</v>
      </c>
      <c r="P196" s="37">
        <f t="shared" si="72"/>
        <v>-1.2989730348519062E-2</v>
      </c>
      <c r="Q196" s="37">
        <f t="shared" si="73"/>
        <v>6.9428905737269949E-3</v>
      </c>
      <c r="R196" s="37">
        <f t="shared" si="74"/>
        <v>9.5469558830264742E-3</v>
      </c>
      <c r="S196" s="37">
        <f t="shared" si="75"/>
        <v>-6.2940210446416067E-4</v>
      </c>
      <c r="T196" s="37">
        <f t="shared" si="76"/>
        <v>-1.5790332699850553E-2</v>
      </c>
      <c r="U196" s="37">
        <f t="shared" si="77"/>
        <v>1.1784172071345751E-2</v>
      </c>
      <c r="V196" s="37">
        <f t="shared" si="78"/>
        <v>1.6823355260611702E-3</v>
      </c>
      <c r="W196" s="37">
        <f t="shared" si="79"/>
        <v>1.8081002890525888E-2</v>
      </c>
      <c r="X196" s="37">
        <f t="shared" si="80"/>
        <v>-1.4982900179660665E-2</v>
      </c>
    </row>
    <row r="197" spans="1:24" x14ac:dyDescent="0.25">
      <c r="A197" s="17">
        <v>41922</v>
      </c>
      <c r="B197">
        <v>38.099997999999999</v>
      </c>
      <c r="C197" s="26">
        <f t="shared" si="70"/>
        <v>-1.6520494758879921E-2</v>
      </c>
      <c r="D197" s="26">
        <f t="shared" si="61"/>
        <v>3.4121261633661376E-3</v>
      </c>
      <c r="E197" s="26">
        <f t="shared" si="62"/>
        <v>6.0161914726656164E-3</v>
      </c>
      <c r="F197" s="26">
        <f t="shared" si="63"/>
        <v>-4.1601665148250184E-3</v>
      </c>
      <c r="G197" s="26">
        <f t="shared" si="64"/>
        <v>-1.9321097110211412E-2</v>
      </c>
      <c r="H197" s="26">
        <f t="shared" si="65"/>
        <v>8.2534076609848926E-3</v>
      </c>
      <c r="I197" s="26">
        <f t="shared" si="66"/>
        <v>-1.8484288842996876E-3</v>
      </c>
      <c r="J197" s="26">
        <f t="shared" si="67"/>
        <v>1.4550238480165031E-2</v>
      </c>
      <c r="K197" s="26">
        <f t="shared" si="68"/>
        <v>-1.8513664590021524E-2</v>
      </c>
      <c r="L197" s="26">
        <f t="shared" si="69"/>
        <v>1.5674841011552462E-2</v>
      </c>
      <c r="O197" s="37">
        <f t="shared" si="71"/>
        <v>-1.5274790051929579E-2</v>
      </c>
      <c r="P197" s="37">
        <f t="shared" si="72"/>
        <v>4.6578308703164803E-3</v>
      </c>
      <c r="Q197" s="37">
        <f t="shared" si="73"/>
        <v>7.2618961796159587E-3</v>
      </c>
      <c r="R197" s="37">
        <f t="shared" si="74"/>
        <v>-2.9144618078746761E-3</v>
      </c>
      <c r="S197" s="37">
        <f t="shared" si="75"/>
        <v>-1.807539240326107E-2</v>
      </c>
      <c r="T197" s="37">
        <f t="shared" si="76"/>
        <v>9.4991123679352349E-3</v>
      </c>
      <c r="U197" s="37">
        <f t="shared" si="77"/>
        <v>-6.0272417734934529E-4</v>
      </c>
      <c r="V197" s="37">
        <f t="shared" si="78"/>
        <v>1.5795943187115372E-2</v>
      </c>
      <c r="W197" s="37">
        <f t="shared" si="79"/>
        <v>-1.7267959883071182E-2</v>
      </c>
      <c r="X197" s="37">
        <f t="shared" si="80"/>
        <v>1.6920545718502805E-2</v>
      </c>
    </row>
    <row r="198" spans="1:24" x14ac:dyDescent="0.25">
      <c r="A198" s="17">
        <v>41925</v>
      </c>
      <c r="B198">
        <v>38.229999999999997</v>
      </c>
      <c r="C198" s="26">
        <f t="shared" si="70"/>
        <v>3.4121261633661376E-3</v>
      </c>
      <c r="D198" s="26">
        <f t="shared" si="61"/>
        <v>6.0161914726656164E-3</v>
      </c>
      <c r="E198" s="26">
        <f t="shared" si="62"/>
        <v>-4.1601665148250184E-3</v>
      </c>
      <c r="F198" s="26">
        <f t="shared" si="63"/>
        <v>-1.9321097110211412E-2</v>
      </c>
      <c r="G198" s="26">
        <f t="shared" si="64"/>
        <v>8.2534076609848926E-3</v>
      </c>
      <c r="H198" s="26">
        <f t="shared" si="65"/>
        <v>-1.8484288842996876E-3</v>
      </c>
      <c r="I198" s="26">
        <f t="shared" si="66"/>
        <v>1.4550238480165031E-2</v>
      </c>
      <c r="J198" s="26">
        <f t="shared" si="67"/>
        <v>-1.8513664590021524E-2</v>
      </c>
      <c r="K198" s="26">
        <f t="shared" si="68"/>
        <v>1.5674841011552462E-2</v>
      </c>
      <c r="L198" s="26">
        <f t="shared" si="69"/>
        <v>1.3078733978550878E-2</v>
      </c>
      <c r="O198" s="37">
        <f t="shared" si="71"/>
        <v>1.6979079965734E-3</v>
      </c>
      <c r="P198" s="37">
        <f t="shared" si="72"/>
        <v>4.3019733058728788E-3</v>
      </c>
      <c r="Q198" s="37">
        <f t="shared" si="73"/>
        <v>-5.874384681617756E-3</v>
      </c>
      <c r="R198" s="37">
        <f t="shared" si="74"/>
        <v>-2.1035315277004148E-2</v>
      </c>
      <c r="S198" s="37">
        <f t="shared" si="75"/>
        <v>6.539189494192155E-3</v>
      </c>
      <c r="T198" s="37">
        <f t="shared" si="76"/>
        <v>-3.5626470510924249E-3</v>
      </c>
      <c r="U198" s="37">
        <f t="shared" si="77"/>
        <v>1.2836020313372293E-2</v>
      </c>
      <c r="V198" s="37">
        <f t="shared" si="78"/>
        <v>-2.022788275681426E-2</v>
      </c>
      <c r="W198" s="37">
        <f t="shared" si="79"/>
        <v>1.3960622844759725E-2</v>
      </c>
      <c r="X198" s="37">
        <f t="shared" si="80"/>
        <v>1.136451581175814E-2</v>
      </c>
    </row>
    <row r="199" spans="1:24" x14ac:dyDescent="0.25">
      <c r="A199" s="17">
        <v>41926</v>
      </c>
      <c r="B199">
        <v>38.459999000000003</v>
      </c>
      <c r="C199" s="26">
        <f t="shared" si="70"/>
        <v>6.0161914726656164E-3</v>
      </c>
      <c r="D199" s="26">
        <f t="shared" si="61"/>
        <v>-4.1601665148250184E-3</v>
      </c>
      <c r="E199" s="26">
        <f t="shared" si="62"/>
        <v>-1.9321097110211412E-2</v>
      </c>
      <c r="F199" s="26">
        <f t="shared" si="63"/>
        <v>8.2534076609848926E-3</v>
      </c>
      <c r="G199" s="26">
        <f t="shared" si="64"/>
        <v>-1.8484288842996876E-3</v>
      </c>
      <c r="H199" s="26">
        <f t="shared" si="65"/>
        <v>1.4550238480165031E-2</v>
      </c>
      <c r="I199" s="26">
        <f t="shared" si="66"/>
        <v>-1.8513664590021524E-2</v>
      </c>
      <c r="J199" s="26">
        <f t="shared" si="67"/>
        <v>1.5674841011552462E-2</v>
      </c>
      <c r="K199" s="26">
        <f t="shared" si="68"/>
        <v>1.3078733978550878E-2</v>
      </c>
      <c r="L199" s="26">
        <f t="shared" si="69"/>
        <v>-7.7459333849728166E-3</v>
      </c>
      <c r="O199" s="37">
        <f t="shared" si="71"/>
        <v>5.4177792607067749E-3</v>
      </c>
      <c r="P199" s="37">
        <f t="shared" si="72"/>
        <v>-4.7585787267838599E-3</v>
      </c>
      <c r="Q199" s="37">
        <f t="shared" si="73"/>
        <v>-1.9919509322170254E-2</v>
      </c>
      <c r="R199" s="37">
        <f t="shared" si="74"/>
        <v>7.6549954490260502E-3</v>
      </c>
      <c r="S199" s="37">
        <f t="shared" si="75"/>
        <v>-2.4468410962585297E-3</v>
      </c>
      <c r="T199" s="37">
        <f t="shared" si="76"/>
        <v>1.3951826268206189E-2</v>
      </c>
      <c r="U199" s="37">
        <f t="shared" si="77"/>
        <v>-1.9112076801980366E-2</v>
      </c>
      <c r="V199" s="37">
        <f t="shared" si="78"/>
        <v>1.507642879959362E-2</v>
      </c>
      <c r="W199" s="37">
        <f t="shared" si="79"/>
        <v>1.2480321766592035E-2</v>
      </c>
      <c r="X199" s="37">
        <f t="shared" si="80"/>
        <v>-8.3443455969316582E-3</v>
      </c>
    </row>
    <row r="200" spans="1:24" x14ac:dyDescent="0.25">
      <c r="A200" s="17">
        <v>41927</v>
      </c>
      <c r="B200">
        <v>38.299999</v>
      </c>
      <c r="C200" s="26">
        <f t="shared" si="70"/>
        <v>-4.1601665148250184E-3</v>
      </c>
      <c r="D200" s="26">
        <f t="shared" si="61"/>
        <v>-1.9321097110211412E-2</v>
      </c>
      <c r="E200" s="26">
        <f t="shared" si="62"/>
        <v>8.2534076609848926E-3</v>
      </c>
      <c r="F200" s="26">
        <f t="shared" si="63"/>
        <v>-1.8484288842996876E-3</v>
      </c>
      <c r="G200" s="26">
        <f t="shared" si="64"/>
        <v>1.4550238480165031E-2</v>
      </c>
      <c r="H200" s="26">
        <f t="shared" si="65"/>
        <v>-1.8513664590021524E-2</v>
      </c>
      <c r="I200" s="26">
        <f t="shared" si="66"/>
        <v>1.5674841011552462E-2</v>
      </c>
      <c r="J200" s="26">
        <f t="shared" si="67"/>
        <v>1.3078733978550878E-2</v>
      </c>
      <c r="K200" s="26">
        <f t="shared" si="68"/>
        <v>-7.7459333849728166E-3</v>
      </c>
      <c r="L200" s="26">
        <f t="shared" si="69"/>
        <v>5.7247462919594308E-3</v>
      </c>
      <c r="O200" s="37">
        <f t="shared" si="71"/>
        <v>-4.7294342087132422E-3</v>
      </c>
      <c r="P200" s="37">
        <f t="shared" si="72"/>
        <v>-1.9890364804099635E-2</v>
      </c>
      <c r="Q200" s="37">
        <f t="shared" si="73"/>
        <v>7.6841399670966688E-3</v>
      </c>
      <c r="R200" s="37">
        <f t="shared" si="74"/>
        <v>-2.4176965781879112E-3</v>
      </c>
      <c r="S200" s="37">
        <f t="shared" si="75"/>
        <v>1.3980970786276808E-2</v>
      </c>
      <c r="T200" s="37">
        <f t="shared" si="76"/>
        <v>-1.9082932283909747E-2</v>
      </c>
      <c r="U200" s="37">
        <f t="shared" si="77"/>
        <v>1.5105573317664239E-2</v>
      </c>
      <c r="V200" s="37">
        <f t="shared" si="78"/>
        <v>1.2509466284662655E-2</v>
      </c>
      <c r="W200" s="37">
        <f t="shared" si="79"/>
        <v>-8.3152010788610405E-3</v>
      </c>
      <c r="X200" s="37">
        <f t="shared" si="80"/>
        <v>5.1554785980712069E-3</v>
      </c>
    </row>
    <row r="201" spans="1:24" x14ac:dyDescent="0.25">
      <c r="A201" s="17">
        <v>41928</v>
      </c>
      <c r="B201">
        <v>37.560001</v>
      </c>
      <c r="C201" s="26">
        <f t="shared" si="70"/>
        <v>-1.9321097110211412E-2</v>
      </c>
      <c r="D201" s="26">
        <f t="shared" si="61"/>
        <v>8.2534076609848926E-3</v>
      </c>
      <c r="E201" s="26">
        <f t="shared" si="62"/>
        <v>-1.8484288842996876E-3</v>
      </c>
      <c r="F201" s="26">
        <f t="shared" si="63"/>
        <v>1.4550238480165031E-2</v>
      </c>
      <c r="G201" s="26">
        <f t="shared" si="64"/>
        <v>-1.8513664590021524E-2</v>
      </c>
      <c r="H201" s="26">
        <f t="shared" si="65"/>
        <v>1.5674841011552462E-2</v>
      </c>
      <c r="I201" s="26">
        <f t="shared" si="66"/>
        <v>1.3078733978550878E-2</v>
      </c>
      <c r="J201" s="26">
        <f t="shared" si="67"/>
        <v>-7.7459333849728166E-3</v>
      </c>
      <c r="K201" s="26">
        <f t="shared" si="68"/>
        <v>5.7247462919594308E-3</v>
      </c>
      <c r="L201" s="26">
        <f t="shared" si="69"/>
        <v>-1.8111253914036094E-3</v>
      </c>
      <c r="O201" s="37">
        <f t="shared" si="71"/>
        <v>-2.0125268916441775E-2</v>
      </c>
      <c r="P201" s="37">
        <f t="shared" si="72"/>
        <v>7.4492358547545287E-3</v>
      </c>
      <c r="Q201" s="37">
        <f t="shared" si="73"/>
        <v>-2.6526006905300517E-3</v>
      </c>
      <c r="R201" s="37">
        <f t="shared" si="74"/>
        <v>1.3746066673934666E-2</v>
      </c>
      <c r="S201" s="37">
        <f t="shared" si="75"/>
        <v>-1.9317836396251887E-2</v>
      </c>
      <c r="T201" s="37">
        <f t="shared" si="76"/>
        <v>1.4870669205322097E-2</v>
      </c>
      <c r="U201" s="37">
        <f t="shared" si="77"/>
        <v>1.2274562172320513E-2</v>
      </c>
      <c r="V201" s="37">
        <f t="shared" si="78"/>
        <v>-8.5501051912031806E-3</v>
      </c>
      <c r="W201" s="37">
        <f t="shared" si="79"/>
        <v>4.9205744857290668E-3</v>
      </c>
      <c r="X201" s="37">
        <f t="shared" si="80"/>
        <v>-2.6152971976339738E-3</v>
      </c>
    </row>
    <row r="202" spans="1:24" x14ac:dyDescent="0.25">
      <c r="A202" s="17">
        <v>41929</v>
      </c>
      <c r="B202">
        <v>37.869999</v>
      </c>
      <c r="C202" s="26">
        <f t="shared" si="70"/>
        <v>8.2534076609848926E-3</v>
      </c>
      <c r="D202" s="26">
        <f t="shared" si="61"/>
        <v>-1.8484288842996876E-3</v>
      </c>
      <c r="E202" s="26">
        <f t="shared" si="62"/>
        <v>1.4550238480165031E-2</v>
      </c>
      <c r="F202" s="26">
        <f t="shared" si="63"/>
        <v>-1.8513664590021524E-2</v>
      </c>
      <c r="G202" s="26">
        <f t="shared" si="64"/>
        <v>1.5674841011552462E-2</v>
      </c>
      <c r="H202" s="26">
        <f t="shared" si="65"/>
        <v>1.3078733978550878E-2</v>
      </c>
      <c r="I202" s="26">
        <f t="shared" si="66"/>
        <v>-7.7459333849728166E-3</v>
      </c>
      <c r="J202" s="26">
        <f t="shared" si="67"/>
        <v>5.7247462919594308E-3</v>
      </c>
      <c r="K202" s="26">
        <f t="shared" si="68"/>
        <v>-1.8111253914036094E-3</v>
      </c>
      <c r="L202" s="26">
        <f t="shared" si="69"/>
        <v>-2.0736650039572405E-3</v>
      </c>
      <c r="O202" s="37">
        <f t="shared" si="71"/>
        <v>5.7244926441291106E-3</v>
      </c>
      <c r="P202" s="37">
        <f t="shared" si="72"/>
        <v>-4.3773439011554694E-3</v>
      </c>
      <c r="Q202" s="37">
        <f t="shared" si="73"/>
        <v>1.2021323463309249E-2</v>
      </c>
      <c r="R202" s="37">
        <f t="shared" si="74"/>
        <v>-2.1042579606877304E-2</v>
      </c>
      <c r="S202" s="37">
        <f t="shared" si="75"/>
        <v>1.314592599469668E-2</v>
      </c>
      <c r="T202" s="37">
        <f t="shared" si="76"/>
        <v>1.0549818961695096E-2</v>
      </c>
      <c r="U202" s="37">
        <f t="shared" si="77"/>
        <v>-1.0274848401828598E-2</v>
      </c>
      <c r="V202" s="37">
        <f t="shared" si="78"/>
        <v>3.1958312751036492E-3</v>
      </c>
      <c r="W202" s="37">
        <f t="shared" si="79"/>
        <v>-4.3400404082593914E-3</v>
      </c>
      <c r="X202" s="37">
        <f t="shared" si="80"/>
        <v>-4.6025800208130217E-3</v>
      </c>
    </row>
    <row r="203" spans="1:24" x14ac:dyDescent="0.25">
      <c r="A203" s="17">
        <v>41932</v>
      </c>
      <c r="B203">
        <v>37.799999</v>
      </c>
      <c r="C203" s="26">
        <f t="shared" si="70"/>
        <v>-1.8484288842996876E-3</v>
      </c>
      <c r="D203" s="26">
        <f t="shared" si="61"/>
        <v>1.4550238480165031E-2</v>
      </c>
      <c r="E203" s="26">
        <f t="shared" si="62"/>
        <v>-1.8513664590021524E-2</v>
      </c>
      <c r="F203" s="26">
        <f t="shared" si="63"/>
        <v>1.5674841011552462E-2</v>
      </c>
      <c r="G203" s="26">
        <f t="shared" si="64"/>
        <v>1.3078733978550878E-2</v>
      </c>
      <c r="H203" s="26">
        <f t="shared" si="65"/>
        <v>-7.7459333849728166E-3</v>
      </c>
      <c r="I203" s="26">
        <f t="shared" si="66"/>
        <v>5.7247462919594308E-3</v>
      </c>
      <c r="J203" s="26">
        <f t="shared" si="67"/>
        <v>-1.8111253914036094E-3</v>
      </c>
      <c r="K203" s="26">
        <f t="shared" si="68"/>
        <v>-2.0736650039572405E-3</v>
      </c>
      <c r="L203" s="26">
        <f t="shared" si="69"/>
        <v>1.4285688311688303E-2</v>
      </c>
      <c r="O203" s="37">
        <f t="shared" si="71"/>
        <v>-4.9805719662258099E-3</v>
      </c>
      <c r="P203" s="37">
        <f t="shared" si="72"/>
        <v>1.1418095398238908E-2</v>
      </c>
      <c r="Q203" s="37">
        <f t="shared" si="73"/>
        <v>-2.1645807671947646E-2</v>
      </c>
      <c r="R203" s="37">
        <f t="shared" si="74"/>
        <v>1.254269792962634E-2</v>
      </c>
      <c r="S203" s="37">
        <f t="shared" si="75"/>
        <v>9.9465908966247553E-3</v>
      </c>
      <c r="T203" s="37">
        <f t="shared" si="76"/>
        <v>-1.087807646689894E-2</v>
      </c>
      <c r="U203" s="37">
        <f t="shared" si="77"/>
        <v>2.5926032100333082E-3</v>
      </c>
      <c r="V203" s="37">
        <f t="shared" si="78"/>
        <v>-4.943268473329732E-3</v>
      </c>
      <c r="W203" s="37">
        <f t="shared" si="79"/>
        <v>-5.2058080858833631E-3</v>
      </c>
      <c r="X203" s="37">
        <f t="shared" si="80"/>
        <v>1.1153545229762181E-2</v>
      </c>
    </row>
    <row r="204" spans="1:24" x14ac:dyDescent="0.25">
      <c r="A204" s="17">
        <v>41933</v>
      </c>
      <c r="B204">
        <v>38.349997999999999</v>
      </c>
      <c r="C204" s="26">
        <f t="shared" si="70"/>
        <v>1.4550238480165031E-2</v>
      </c>
      <c r="D204" s="26">
        <f t="shared" si="61"/>
        <v>-1.8513664590021524E-2</v>
      </c>
      <c r="E204" s="26">
        <f t="shared" si="62"/>
        <v>1.5674841011552462E-2</v>
      </c>
      <c r="F204" s="26">
        <f t="shared" si="63"/>
        <v>1.3078733978550878E-2</v>
      </c>
      <c r="G204" s="26">
        <f t="shared" si="64"/>
        <v>-7.7459333849728166E-3</v>
      </c>
      <c r="H204" s="26">
        <f t="shared" si="65"/>
        <v>5.7247462919594308E-3</v>
      </c>
      <c r="I204" s="26">
        <f t="shared" si="66"/>
        <v>-1.8111253914036094E-3</v>
      </c>
      <c r="J204" s="26">
        <f t="shared" si="67"/>
        <v>-2.0736650039572405E-3</v>
      </c>
      <c r="K204" s="26">
        <f t="shared" si="68"/>
        <v>1.4285688311688303E-2</v>
      </c>
      <c r="L204" s="26">
        <f t="shared" si="69"/>
        <v>-1.5364148920977627E-3</v>
      </c>
      <c r="O204" s="37">
        <f t="shared" si="71"/>
        <v>1.1386893999018717E-2</v>
      </c>
      <c r="P204" s="37">
        <f t="shared" si="72"/>
        <v>-2.167700907116784E-2</v>
      </c>
      <c r="Q204" s="37">
        <f t="shared" si="73"/>
        <v>1.2511496530406147E-2</v>
      </c>
      <c r="R204" s="37">
        <f t="shared" si="74"/>
        <v>9.9153894974045621E-3</v>
      </c>
      <c r="S204" s="37">
        <f t="shared" si="75"/>
        <v>-1.0909277866119131E-2</v>
      </c>
      <c r="T204" s="37">
        <f t="shared" si="76"/>
        <v>2.5614018108131159E-3</v>
      </c>
      <c r="U204" s="37">
        <f t="shared" si="77"/>
        <v>-4.9744698725499243E-3</v>
      </c>
      <c r="V204" s="37">
        <f t="shared" si="78"/>
        <v>-5.2370094851035554E-3</v>
      </c>
      <c r="W204" s="37">
        <f t="shared" si="79"/>
        <v>1.1122343830541989E-2</v>
      </c>
      <c r="X204" s="37">
        <f t="shared" si="80"/>
        <v>-4.6997593732440775E-3</v>
      </c>
    </row>
    <row r="205" spans="1:24" x14ac:dyDescent="0.25">
      <c r="A205" s="17">
        <v>41934</v>
      </c>
      <c r="B205">
        <v>37.639999000000003</v>
      </c>
      <c r="C205" s="26">
        <f t="shared" si="70"/>
        <v>-1.8513664590021524E-2</v>
      </c>
      <c r="D205" s="26">
        <f t="shared" si="61"/>
        <v>1.5674841011552462E-2</v>
      </c>
      <c r="E205" s="26">
        <f t="shared" si="62"/>
        <v>1.3078733978550878E-2</v>
      </c>
      <c r="F205" s="26">
        <f t="shared" si="63"/>
        <v>-7.7459333849728166E-3</v>
      </c>
      <c r="G205" s="26">
        <f t="shared" si="64"/>
        <v>5.7247462919594308E-3</v>
      </c>
      <c r="H205" s="26">
        <f t="shared" si="65"/>
        <v>-1.8111253914036094E-3</v>
      </c>
      <c r="I205" s="26">
        <f t="shared" si="66"/>
        <v>-2.0736650039572405E-3</v>
      </c>
      <c r="J205" s="26">
        <f t="shared" si="67"/>
        <v>1.4285688311688303E-2</v>
      </c>
      <c r="K205" s="26">
        <f t="shared" si="68"/>
        <v>-1.5364148920977627E-3</v>
      </c>
      <c r="L205" s="26">
        <f t="shared" si="69"/>
        <v>3.5906384411060841E-3</v>
      </c>
      <c r="O205" s="37">
        <f t="shared" si="71"/>
        <v>-2.0581049067261943E-2</v>
      </c>
      <c r="P205" s="37">
        <f t="shared" si="72"/>
        <v>1.3607456534312041E-2</v>
      </c>
      <c r="Q205" s="37">
        <f t="shared" si="73"/>
        <v>1.1011349501310457E-2</v>
      </c>
      <c r="R205" s="37">
        <f t="shared" si="74"/>
        <v>-9.8133178622132368E-3</v>
      </c>
      <c r="S205" s="37">
        <f t="shared" si="75"/>
        <v>3.6573618147190102E-3</v>
      </c>
      <c r="T205" s="37">
        <f t="shared" si="76"/>
        <v>-3.87850986864403E-3</v>
      </c>
      <c r="U205" s="37">
        <f t="shared" si="77"/>
        <v>-4.1410494811976607E-3</v>
      </c>
      <c r="V205" s="37">
        <f t="shared" si="78"/>
        <v>1.2218303834447882E-2</v>
      </c>
      <c r="W205" s="37">
        <f t="shared" si="79"/>
        <v>-3.6037993693381833E-3</v>
      </c>
      <c r="X205" s="37">
        <f t="shared" si="80"/>
        <v>1.5232539638656635E-3</v>
      </c>
    </row>
    <row r="206" spans="1:24" x14ac:dyDescent="0.25">
      <c r="A206" s="17">
        <v>41935</v>
      </c>
      <c r="B206">
        <v>38.229999999999997</v>
      </c>
      <c r="C206" s="26">
        <f t="shared" si="70"/>
        <v>1.5674841011552462E-2</v>
      </c>
      <c r="D206" s="26">
        <f t="shared" si="61"/>
        <v>1.3078733978550878E-2</v>
      </c>
      <c r="E206" s="26">
        <f t="shared" si="62"/>
        <v>-7.7459333849728166E-3</v>
      </c>
      <c r="F206" s="26">
        <f t="shared" si="63"/>
        <v>5.7247462919594308E-3</v>
      </c>
      <c r="G206" s="26">
        <f t="shared" si="64"/>
        <v>-1.8111253914036094E-3</v>
      </c>
      <c r="H206" s="26">
        <f t="shared" si="65"/>
        <v>-2.0736650039572405E-3</v>
      </c>
      <c r="I206" s="26">
        <f t="shared" si="66"/>
        <v>1.4285688311688303E-2</v>
      </c>
      <c r="J206" s="26">
        <f t="shared" si="67"/>
        <v>-1.5364148920977627E-3</v>
      </c>
      <c r="K206" s="26">
        <f t="shared" si="68"/>
        <v>3.5906384411060841E-3</v>
      </c>
      <c r="L206" s="26">
        <f t="shared" si="69"/>
        <v>4.0889342169962272E-3</v>
      </c>
      <c r="O206" s="37">
        <f t="shared" si="71"/>
        <v>1.1347196653610267E-2</v>
      </c>
      <c r="P206" s="37">
        <f t="shared" si="72"/>
        <v>8.7510896206086826E-3</v>
      </c>
      <c r="Q206" s="37">
        <f t="shared" si="73"/>
        <v>-1.2073577742915013E-2</v>
      </c>
      <c r="R206" s="37">
        <f t="shared" si="74"/>
        <v>1.3971019340172346E-3</v>
      </c>
      <c r="S206" s="37">
        <f t="shared" si="75"/>
        <v>-6.1387697493458055E-3</v>
      </c>
      <c r="T206" s="37">
        <f t="shared" si="76"/>
        <v>-6.4013093618994366E-3</v>
      </c>
      <c r="U206" s="37">
        <f t="shared" si="77"/>
        <v>9.9580439537461062E-3</v>
      </c>
      <c r="V206" s="37">
        <f t="shared" si="78"/>
        <v>-5.8640592500399588E-3</v>
      </c>
      <c r="W206" s="37">
        <f t="shared" si="79"/>
        <v>-7.3700591683611202E-4</v>
      </c>
      <c r="X206" s="37">
        <f t="shared" si="80"/>
        <v>-2.3871014094596892E-4</v>
      </c>
    </row>
    <row r="207" spans="1:24" x14ac:dyDescent="0.25">
      <c r="A207" s="17">
        <v>41936</v>
      </c>
      <c r="B207">
        <v>38.729999999999997</v>
      </c>
      <c r="C207" s="26">
        <f t="shared" si="70"/>
        <v>1.3078733978550878E-2</v>
      </c>
      <c r="D207" s="26">
        <f t="shared" si="61"/>
        <v>-7.7459333849728166E-3</v>
      </c>
      <c r="E207" s="26">
        <f t="shared" si="62"/>
        <v>5.7247462919594308E-3</v>
      </c>
      <c r="F207" s="26">
        <f t="shared" si="63"/>
        <v>-1.8111253914036094E-3</v>
      </c>
      <c r="G207" s="26">
        <f t="shared" si="64"/>
        <v>-2.0736650039572405E-3</v>
      </c>
      <c r="H207" s="26">
        <f t="shared" si="65"/>
        <v>1.4285688311688303E-2</v>
      </c>
      <c r="I207" s="26">
        <f t="shared" si="66"/>
        <v>-1.5364148920977627E-3</v>
      </c>
      <c r="J207" s="26">
        <f t="shared" si="67"/>
        <v>3.5906384411060841E-3</v>
      </c>
      <c r="K207" s="26">
        <f t="shared" si="68"/>
        <v>4.0889342169962272E-3</v>
      </c>
      <c r="L207" s="26">
        <f t="shared" si="69"/>
        <v>1.3234919490075939E-2</v>
      </c>
      <c r="O207" s="37">
        <f t="shared" si="71"/>
        <v>8.9950817727563331E-3</v>
      </c>
      <c r="P207" s="37">
        <f t="shared" si="72"/>
        <v>-1.182958559076736E-2</v>
      </c>
      <c r="Q207" s="37">
        <f t="shared" si="73"/>
        <v>1.6410940861648869E-3</v>
      </c>
      <c r="R207" s="37">
        <f t="shared" si="74"/>
        <v>-5.8947775971981533E-3</v>
      </c>
      <c r="S207" s="37">
        <f t="shared" si="75"/>
        <v>-6.1573172097517843E-3</v>
      </c>
      <c r="T207" s="37">
        <f t="shared" si="76"/>
        <v>1.020203610589376E-2</v>
      </c>
      <c r="U207" s="37">
        <f t="shared" si="77"/>
        <v>-5.6200670978923065E-3</v>
      </c>
      <c r="V207" s="37">
        <f t="shared" si="78"/>
        <v>-4.9301376468845973E-4</v>
      </c>
      <c r="W207" s="37">
        <f t="shared" si="79"/>
        <v>5.2820112016833606E-6</v>
      </c>
      <c r="X207" s="37">
        <f t="shared" si="80"/>
        <v>9.1512672842813947E-3</v>
      </c>
    </row>
    <row r="208" spans="1:24" x14ac:dyDescent="0.25">
      <c r="A208" s="17">
        <v>41939</v>
      </c>
      <c r="B208">
        <v>38.43</v>
      </c>
      <c r="C208" s="26">
        <f t="shared" si="70"/>
        <v>-7.7459333849728166E-3</v>
      </c>
      <c r="D208" s="26">
        <f t="shared" si="61"/>
        <v>5.7247462919594308E-3</v>
      </c>
      <c r="E208" s="26">
        <f t="shared" si="62"/>
        <v>-1.8111253914036094E-3</v>
      </c>
      <c r="F208" s="26">
        <f t="shared" si="63"/>
        <v>-2.0736650039572405E-3</v>
      </c>
      <c r="G208" s="26">
        <f t="shared" si="64"/>
        <v>1.4285688311688303E-2</v>
      </c>
      <c r="H208" s="26">
        <f t="shared" si="65"/>
        <v>-1.5364148920977627E-3</v>
      </c>
      <c r="I208" s="26">
        <f t="shared" si="66"/>
        <v>3.5906384411060841E-3</v>
      </c>
      <c r="J208" s="26">
        <f t="shared" si="67"/>
        <v>4.0889342169962272E-3</v>
      </c>
      <c r="K208" s="26">
        <f t="shared" si="68"/>
        <v>1.3234919490075939E-2</v>
      </c>
      <c r="L208" s="26">
        <f t="shared" si="69"/>
        <v>3.2654608574363138E-3</v>
      </c>
      <c r="O208" s="37">
        <f t="shared" si="71"/>
        <v>-1.0848258278655903E-2</v>
      </c>
      <c r="P208" s="37">
        <f t="shared" si="72"/>
        <v>2.6224213982763435E-3</v>
      </c>
      <c r="Q208" s="37">
        <f t="shared" si="73"/>
        <v>-4.9134502850866971E-3</v>
      </c>
      <c r="R208" s="37">
        <f t="shared" si="74"/>
        <v>-5.1759898976403273E-3</v>
      </c>
      <c r="S208" s="37">
        <f t="shared" si="75"/>
        <v>1.1183363418005215E-2</v>
      </c>
      <c r="T208" s="37">
        <f t="shared" si="76"/>
        <v>-4.6387397857808495E-3</v>
      </c>
      <c r="U208" s="37">
        <f t="shared" si="77"/>
        <v>4.8831354742299689E-4</v>
      </c>
      <c r="V208" s="37">
        <f t="shared" si="78"/>
        <v>9.8660932331313999E-4</v>
      </c>
      <c r="W208" s="37">
        <f t="shared" si="79"/>
        <v>1.0132594596392852E-2</v>
      </c>
      <c r="X208" s="37">
        <f t="shared" si="80"/>
        <v>1.6313596375322655E-4</v>
      </c>
    </row>
    <row r="209" spans="1:24" x14ac:dyDescent="0.25">
      <c r="A209" s="17">
        <v>41940</v>
      </c>
      <c r="B209">
        <v>38.650002000000001</v>
      </c>
      <c r="C209" s="26">
        <f t="shared" si="70"/>
        <v>5.7247462919594308E-3</v>
      </c>
      <c r="D209" s="26">
        <f t="shared" si="61"/>
        <v>-1.8111253914036094E-3</v>
      </c>
      <c r="E209" s="26">
        <f t="shared" si="62"/>
        <v>-2.0736650039572405E-3</v>
      </c>
      <c r="F209" s="26">
        <f t="shared" si="63"/>
        <v>1.4285688311688303E-2</v>
      </c>
      <c r="G209" s="26">
        <f t="shared" si="64"/>
        <v>-1.5364148920977627E-3</v>
      </c>
      <c r="H209" s="26">
        <f t="shared" si="65"/>
        <v>3.5906384411060841E-3</v>
      </c>
      <c r="I209" s="26">
        <f t="shared" si="66"/>
        <v>4.0889342169962272E-3</v>
      </c>
      <c r="J209" s="26">
        <f t="shared" si="67"/>
        <v>1.3234919490075939E-2</v>
      </c>
      <c r="K209" s="26">
        <f t="shared" si="68"/>
        <v>3.2654608574363138E-3</v>
      </c>
      <c r="L209" s="26">
        <f t="shared" si="69"/>
        <v>1.2769204125418232E-2</v>
      </c>
      <c r="O209" s="37">
        <f t="shared" si="71"/>
        <v>5.7090764723723934E-4</v>
      </c>
      <c r="P209" s="37">
        <f t="shared" si="72"/>
        <v>-6.9649640361258008E-3</v>
      </c>
      <c r="Q209" s="37">
        <f t="shared" si="73"/>
        <v>-7.2275036486794319E-3</v>
      </c>
      <c r="R209" s="37">
        <f t="shared" si="74"/>
        <v>9.1318496669661117E-3</v>
      </c>
      <c r="S209" s="37">
        <f t="shared" si="75"/>
        <v>-6.6902535368199541E-3</v>
      </c>
      <c r="T209" s="37">
        <f t="shared" si="76"/>
        <v>-1.5632002036161073E-3</v>
      </c>
      <c r="U209" s="37">
        <f t="shared" si="77"/>
        <v>-1.0649044277259642E-3</v>
      </c>
      <c r="V209" s="37">
        <f t="shared" si="78"/>
        <v>8.081080845353748E-3</v>
      </c>
      <c r="W209" s="37">
        <f t="shared" si="79"/>
        <v>-1.8883777872858777E-3</v>
      </c>
      <c r="X209" s="37">
        <f t="shared" si="80"/>
        <v>7.6153654806960409E-3</v>
      </c>
    </row>
    <row r="210" spans="1:24" x14ac:dyDescent="0.25">
      <c r="A210" s="17">
        <v>41941</v>
      </c>
      <c r="B210">
        <v>38.580002</v>
      </c>
      <c r="C210" s="26">
        <f t="shared" si="70"/>
        <v>-1.8111253914036094E-3</v>
      </c>
      <c r="D210" s="26">
        <f t="shared" si="61"/>
        <v>-2.0736650039572405E-3</v>
      </c>
      <c r="E210" s="26">
        <f t="shared" si="62"/>
        <v>1.4285688311688303E-2</v>
      </c>
      <c r="F210" s="26">
        <f t="shared" si="63"/>
        <v>-1.5364148920977627E-3</v>
      </c>
      <c r="G210" s="26">
        <f t="shared" si="64"/>
        <v>3.5906384411060841E-3</v>
      </c>
      <c r="H210" s="26">
        <f t="shared" si="65"/>
        <v>4.0889342169962272E-3</v>
      </c>
      <c r="I210" s="26">
        <f t="shared" si="66"/>
        <v>1.3234919490075939E-2</v>
      </c>
      <c r="J210" s="26">
        <f t="shared" si="67"/>
        <v>3.2654608574363138E-3</v>
      </c>
      <c r="K210" s="26">
        <f t="shared" si="68"/>
        <v>1.2769204125418232E-2</v>
      </c>
      <c r="L210" s="26">
        <f t="shared" si="69"/>
        <v>4.9443756503252318E-4</v>
      </c>
      <c r="O210" s="37">
        <f t="shared" si="71"/>
        <v>-6.4419331634331103E-3</v>
      </c>
      <c r="P210" s="37">
        <f t="shared" si="72"/>
        <v>-6.7044727759867414E-3</v>
      </c>
      <c r="Q210" s="37">
        <f t="shared" si="73"/>
        <v>9.6548805396588014E-3</v>
      </c>
      <c r="R210" s="37">
        <f t="shared" si="74"/>
        <v>-6.1672226641272636E-3</v>
      </c>
      <c r="S210" s="37">
        <f t="shared" si="75"/>
        <v>-1.0401693309234168E-3</v>
      </c>
      <c r="T210" s="37">
        <f t="shared" si="76"/>
        <v>-5.4187355503327369E-4</v>
      </c>
      <c r="U210" s="37">
        <f t="shared" si="77"/>
        <v>8.6041117180464394E-3</v>
      </c>
      <c r="V210" s="37">
        <f t="shared" si="78"/>
        <v>-1.3653469145931871E-3</v>
      </c>
      <c r="W210" s="37">
        <f t="shared" si="79"/>
        <v>8.1383963533887306E-3</v>
      </c>
      <c r="X210" s="37">
        <f t="shared" si="80"/>
        <v>-4.136370206996978E-3</v>
      </c>
    </row>
    <row r="211" spans="1:24" x14ac:dyDescent="0.25">
      <c r="A211" s="17">
        <v>41942</v>
      </c>
      <c r="B211">
        <v>38.5</v>
      </c>
      <c r="C211" s="26">
        <f t="shared" si="70"/>
        <v>-2.0736650039572405E-3</v>
      </c>
      <c r="D211" s="26">
        <f t="shared" si="61"/>
        <v>1.4285688311688303E-2</v>
      </c>
      <c r="E211" s="26">
        <f t="shared" si="62"/>
        <v>-1.5364148920977627E-3</v>
      </c>
      <c r="F211" s="26">
        <f t="shared" si="63"/>
        <v>3.5906384411060841E-3</v>
      </c>
      <c r="G211" s="26">
        <f t="shared" si="64"/>
        <v>4.0889342169962272E-3</v>
      </c>
      <c r="H211" s="26">
        <f t="shared" si="65"/>
        <v>1.3234919490075939E-2</v>
      </c>
      <c r="I211" s="26">
        <f t="shared" si="66"/>
        <v>3.2654608574363138E-3</v>
      </c>
      <c r="J211" s="26">
        <f t="shared" si="67"/>
        <v>1.2769204125418232E-2</v>
      </c>
      <c r="K211" s="26">
        <f t="shared" si="68"/>
        <v>4.9443756503252318E-4</v>
      </c>
      <c r="L211" s="26">
        <f t="shared" si="69"/>
        <v>-8.1542375054549747E-3</v>
      </c>
      <c r="O211" s="37">
        <f t="shared" si="71"/>
        <v>-6.0701615645816047E-3</v>
      </c>
      <c r="P211" s="37">
        <f t="shared" si="72"/>
        <v>1.028919175106394E-2</v>
      </c>
      <c r="Q211" s="37">
        <f t="shared" si="73"/>
        <v>-5.5329114527221269E-3</v>
      </c>
      <c r="R211" s="37">
        <f t="shared" si="74"/>
        <v>-4.0585811951828008E-4</v>
      </c>
      <c r="S211" s="37">
        <f t="shared" si="75"/>
        <v>9.2437656371863013E-5</v>
      </c>
      <c r="T211" s="37">
        <f t="shared" si="76"/>
        <v>9.2384229294515743E-3</v>
      </c>
      <c r="U211" s="37">
        <f t="shared" si="77"/>
        <v>-7.3103570318805043E-4</v>
      </c>
      <c r="V211" s="37">
        <f t="shared" si="78"/>
        <v>8.772707564793869E-3</v>
      </c>
      <c r="W211" s="37">
        <f t="shared" si="79"/>
        <v>-3.5020589955918409E-3</v>
      </c>
      <c r="X211" s="37">
        <f t="shared" si="80"/>
        <v>-1.215073406607934E-2</v>
      </c>
    </row>
    <row r="212" spans="1:24" x14ac:dyDescent="0.25">
      <c r="A212" s="17">
        <v>41943</v>
      </c>
      <c r="B212">
        <v>39.049999</v>
      </c>
      <c r="C212" s="26">
        <f t="shared" si="70"/>
        <v>1.4285688311688303E-2</v>
      </c>
      <c r="D212" s="26">
        <f t="shared" si="61"/>
        <v>-1.5364148920977627E-3</v>
      </c>
      <c r="E212" s="26">
        <f t="shared" si="62"/>
        <v>3.5906384411060841E-3</v>
      </c>
      <c r="F212" s="26">
        <f t="shared" si="63"/>
        <v>4.0889342169962272E-3</v>
      </c>
      <c r="G212" s="26">
        <f t="shared" si="64"/>
        <v>1.3234919490075939E-2</v>
      </c>
      <c r="H212" s="26">
        <f t="shared" si="65"/>
        <v>3.2654608574363138E-3</v>
      </c>
      <c r="I212" s="26">
        <f t="shared" si="66"/>
        <v>1.2769204125418232E-2</v>
      </c>
      <c r="J212" s="26">
        <f t="shared" si="67"/>
        <v>4.9443756503252318E-4</v>
      </c>
      <c r="K212" s="26">
        <f t="shared" si="68"/>
        <v>-8.1542375054549747E-3</v>
      </c>
      <c r="L212" s="26">
        <f t="shared" si="69"/>
        <v>1.4449477191068198E-2</v>
      </c>
      <c r="O212" s="37">
        <f t="shared" si="71"/>
        <v>8.636877531561395E-3</v>
      </c>
      <c r="P212" s="37">
        <f t="shared" si="72"/>
        <v>-7.1852256722246708E-3</v>
      </c>
      <c r="Q212" s="37">
        <f t="shared" si="73"/>
        <v>-2.058172339020824E-3</v>
      </c>
      <c r="R212" s="37">
        <f t="shared" si="74"/>
        <v>-1.5598765631306809E-3</v>
      </c>
      <c r="S212" s="37">
        <f t="shared" si="75"/>
        <v>7.5861087099490312E-3</v>
      </c>
      <c r="T212" s="37">
        <f t="shared" si="76"/>
        <v>-2.3833499226905944E-3</v>
      </c>
      <c r="U212" s="37">
        <f t="shared" si="77"/>
        <v>7.1203933452913242E-3</v>
      </c>
      <c r="V212" s="37">
        <f t="shared" si="78"/>
        <v>-5.1543732150943853E-3</v>
      </c>
      <c r="W212" s="37">
        <f t="shared" si="79"/>
        <v>-1.3803048285581883E-2</v>
      </c>
      <c r="X212" s="37">
        <f t="shared" si="80"/>
        <v>8.8006664109412901E-3</v>
      </c>
    </row>
    <row r="213" spans="1:24" x14ac:dyDescent="0.25">
      <c r="A213" s="17">
        <v>41946</v>
      </c>
      <c r="B213">
        <v>38.990001999999997</v>
      </c>
      <c r="C213" s="26">
        <f t="shared" si="70"/>
        <v>-1.5364148920977627E-3</v>
      </c>
      <c r="D213" s="26">
        <f t="shared" si="61"/>
        <v>3.5906384411060841E-3</v>
      </c>
      <c r="E213" s="26">
        <f t="shared" si="62"/>
        <v>4.0889342169962272E-3</v>
      </c>
      <c r="F213" s="26">
        <f t="shared" si="63"/>
        <v>1.3234919490075939E-2</v>
      </c>
      <c r="G213" s="26">
        <f t="shared" si="64"/>
        <v>3.2654608574363138E-3</v>
      </c>
      <c r="H213" s="26">
        <f t="shared" si="65"/>
        <v>1.2769204125418232E-2</v>
      </c>
      <c r="I213" s="26">
        <f t="shared" si="66"/>
        <v>4.9443756503252318E-4</v>
      </c>
      <c r="J213" s="26">
        <f t="shared" si="67"/>
        <v>-8.1542375054549747E-3</v>
      </c>
      <c r="K213" s="26">
        <f t="shared" si="68"/>
        <v>1.4449477191068198E-2</v>
      </c>
      <c r="L213" s="26">
        <f t="shared" si="69"/>
        <v>2.9469301830321653E-3</v>
      </c>
      <c r="O213" s="37">
        <f t="shared" si="71"/>
        <v>-6.051349859359058E-3</v>
      </c>
      <c r="P213" s="37">
        <f t="shared" si="72"/>
        <v>-9.2429652615521121E-4</v>
      </c>
      <c r="Q213" s="37">
        <f t="shared" si="73"/>
        <v>-4.2600075026506812E-4</v>
      </c>
      <c r="R213" s="37">
        <f t="shared" si="74"/>
        <v>8.7199845228146441E-3</v>
      </c>
      <c r="S213" s="37">
        <f t="shared" si="75"/>
        <v>-1.2494741098249816E-3</v>
      </c>
      <c r="T213" s="37">
        <f t="shared" si="76"/>
        <v>8.254269158156937E-3</v>
      </c>
      <c r="U213" s="37">
        <f t="shared" si="77"/>
        <v>-4.0204974022287725E-3</v>
      </c>
      <c r="V213" s="37">
        <f t="shared" si="78"/>
        <v>-1.266917247271627E-2</v>
      </c>
      <c r="W213" s="37">
        <f t="shared" si="79"/>
        <v>9.9345422238069029E-3</v>
      </c>
      <c r="X213" s="37">
        <f t="shared" si="80"/>
        <v>-1.56800478422913E-3</v>
      </c>
    </row>
    <row r="214" spans="1:24" x14ac:dyDescent="0.25">
      <c r="A214" s="17">
        <v>41947</v>
      </c>
      <c r="B214">
        <v>39.130001</v>
      </c>
      <c r="C214" s="26">
        <f t="shared" si="70"/>
        <v>3.5906384411060841E-3</v>
      </c>
      <c r="D214" s="26">
        <f t="shared" si="61"/>
        <v>4.0889342169962272E-3</v>
      </c>
      <c r="E214" s="26">
        <f t="shared" si="62"/>
        <v>1.3234919490075939E-2</v>
      </c>
      <c r="F214" s="26">
        <f t="shared" si="63"/>
        <v>3.2654608574363138E-3</v>
      </c>
      <c r="G214" s="26">
        <f t="shared" si="64"/>
        <v>1.2769204125418232E-2</v>
      </c>
      <c r="H214" s="26">
        <f t="shared" si="65"/>
        <v>4.9443756503252318E-4</v>
      </c>
      <c r="I214" s="26">
        <f t="shared" si="66"/>
        <v>-8.1542375054549747E-3</v>
      </c>
      <c r="J214" s="26">
        <f t="shared" si="67"/>
        <v>1.4449477191068198E-2</v>
      </c>
      <c r="K214" s="26">
        <f t="shared" si="68"/>
        <v>2.9469301830321653E-3</v>
      </c>
      <c r="L214" s="26">
        <f t="shared" si="69"/>
        <v>7.8354554358470406E-3</v>
      </c>
      <c r="O214" s="37">
        <f t="shared" si="71"/>
        <v>-1.8614835589496901E-3</v>
      </c>
      <c r="P214" s="37">
        <f t="shared" si="72"/>
        <v>-1.363187783059547E-3</v>
      </c>
      <c r="Q214" s="37">
        <f t="shared" si="73"/>
        <v>7.7827974900201652E-3</v>
      </c>
      <c r="R214" s="37">
        <f t="shared" si="74"/>
        <v>-2.1866611426194604E-3</v>
      </c>
      <c r="S214" s="37">
        <f t="shared" si="75"/>
        <v>7.3170821253624582E-3</v>
      </c>
      <c r="T214" s="37">
        <f t="shared" si="76"/>
        <v>-4.9576844350232513E-3</v>
      </c>
      <c r="U214" s="37">
        <f t="shared" si="77"/>
        <v>-1.360635950551075E-2</v>
      </c>
      <c r="V214" s="37">
        <f t="shared" si="78"/>
        <v>8.9973551910124232E-3</v>
      </c>
      <c r="W214" s="37">
        <f t="shared" si="79"/>
        <v>-2.5051918170236089E-3</v>
      </c>
      <c r="X214" s="37">
        <f t="shared" si="80"/>
        <v>2.3833334357912664E-3</v>
      </c>
    </row>
    <row r="215" spans="1:24" x14ac:dyDescent="0.25">
      <c r="A215" s="17">
        <v>41948</v>
      </c>
      <c r="B215">
        <v>39.290000999999997</v>
      </c>
      <c r="C215" s="26">
        <f t="shared" si="70"/>
        <v>4.0889342169962272E-3</v>
      </c>
      <c r="D215" s="26">
        <f t="shared" si="61"/>
        <v>1.3234919490075939E-2</v>
      </c>
      <c r="E215" s="26">
        <f t="shared" si="62"/>
        <v>3.2654608574363138E-3</v>
      </c>
      <c r="F215" s="26">
        <f t="shared" si="63"/>
        <v>1.2769204125418232E-2</v>
      </c>
      <c r="G215" s="26">
        <f t="shared" si="64"/>
        <v>4.9443756503252318E-4</v>
      </c>
      <c r="H215" s="26">
        <f t="shared" si="65"/>
        <v>-8.1542375054549747E-3</v>
      </c>
      <c r="I215" s="26">
        <f t="shared" si="66"/>
        <v>1.4449477191068198E-2</v>
      </c>
      <c r="J215" s="26">
        <f t="shared" si="67"/>
        <v>2.9469301830321653E-3</v>
      </c>
      <c r="K215" s="26">
        <f t="shared" si="68"/>
        <v>7.8354554358470406E-3</v>
      </c>
      <c r="L215" s="26">
        <f t="shared" si="69"/>
        <v>2.4294946550050163E-3</v>
      </c>
      <c r="O215" s="37">
        <f t="shared" si="71"/>
        <v>-1.2470734044494397E-3</v>
      </c>
      <c r="P215" s="37">
        <f t="shared" si="72"/>
        <v>7.8989118686302734E-3</v>
      </c>
      <c r="Q215" s="37">
        <f t="shared" si="73"/>
        <v>-2.0705467640093531E-3</v>
      </c>
      <c r="R215" s="37">
        <f t="shared" si="74"/>
        <v>7.4331965039725655E-3</v>
      </c>
      <c r="S215" s="37">
        <f t="shared" si="75"/>
        <v>-4.841570056413144E-3</v>
      </c>
      <c r="T215" s="37">
        <f t="shared" si="76"/>
        <v>-1.3490245126900641E-2</v>
      </c>
      <c r="U215" s="37">
        <f t="shared" si="77"/>
        <v>9.1134695696225322E-3</v>
      </c>
      <c r="V215" s="37">
        <f t="shared" si="78"/>
        <v>-2.3890774384135016E-3</v>
      </c>
      <c r="W215" s="37">
        <f t="shared" si="79"/>
        <v>2.4994478144013737E-3</v>
      </c>
      <c r="X215" s="37">
        <f t="shared" si="80"/>
        <v>-2.9065129664406506E-3</v>
      </c>
    </row>
    <row r="216" spans="1:24" x14ac:dyDescent="0.25">
      <c r="A216" s="17">
        <v>41949</v>
      </c>
      <c r="B216">
        <v>39.810001</v>
      </c>
      <c r="C216" s="26">
        <f t="shared" si="70"/>
        <v>1.3234919490075939E-2</v>
      </c>
      <c r="D216" s="26">
        <f t="shared" si="61"/>
        <v>3.2654608574363138E-3</v>
      </c>
      <c r="E216" s="26">
        <f t="shared" si="62"/>
        <v>1.2769204125418232E-2</v>
      </c>
      <c r="F216" s="26">
        <f t="shared" si="63"/>
        <v>4.9443756503252318E-4</v>
      </c>
      <c r="G216" s="26">
        <f t="shared" si="64"/>
        <v>-8.1542375054549747E-3</v>
      </c>
      <c r="H216" s="26">
        <f t="shared" si="65"/>
        <v>1.4449477191068198E-2</v>
      </c>
      <c r="I216" s="26">
        <f t="shared" si="66"/>
        <v>2.9469301830321653E-3</v>
      </c>
      <c r="J216" s="26">
        <f t="shared" si="67"/>
        <v>7.8354554358470406E-3</v>
      </c>
      <c r="K216" s="26">
        <f t="shared" si="68"/>
        <v>2.4294946550050163E-3</v>
      </c>
      <c r="L216" s="26">
        <f t="shared" si="69"/>
        <v>-8.2404269626964941E-3</v>
      </c>
      <c r="O216" s="37">
        <f t="shared" si="71"/>
        <v>9.1318479865995436E-3</v>
      </c>
      <c r="P216" s="37">
        <f t="shared" si="72"/>
        <v>-8.3761064604008202E-4</v>
      </c>
      <c r="Q216" s="37">
        <f t="shared" si="73"/>
        <v>8.6661326219418366E-3</v>
      </c>
      <c r="R216" s="37">
        <f t="shared" si="74"/>
        <v>-3.6086339384438725E-3</v>
      </c>
      <c r="S216" s="37">
        <f t="shared" si="75"/>
        <v>-1.225730900893137E-2</v>
      </c>
      <c r="T216" s="37">
        <f t="shared" si="76"/>
        <v>1.0346405687591802E-2</v>
      </c>
      <c r="U216" s="37">
        <f t="shared" si="77"/>
        <v>-1.1561413204442305E-3</v>
      </c>
      <c r="V216" s="37">
        <f t="shared" si="78"/>
        <v>3.7323839323706448E-3</v>
      </c>
      <c r="W216" s="37">
        <f t="shared" si="79"/>
        <v>-1.6735768484713795E-3</v>
      </c>
      <c r="X216" s="37">
        <f t="shared" si="80"/>
        <v>-1.234349846617289E-2</v>
      </c>
    </row>
    <row r="217" spans="1:24" x14ac:dyDescent="0.25">
      <c r="A217" s="17">
        <v>41950</v>
      </c>
      <c r="B217">
        <v>39.939999</v>
      </c>
      <c r="C217" s="26">
        <f t="shared" si="70"/>
        <v>3.2654608574363138E-3</v>
      </c>
      <c r="D217" s="26">
        <f t="shared" si="61"/>
        <v>1.2769204125418232E-2</v>
      </c>
      <c r="E217" s="26">
        <f t="shared" si="62"/>
        <v>4.9443756503252318E-4</v>
      </c>
      <c r="F217" s="26">
        <f t="shared" si="63"/>
        <v>-8.1542375054549747E-3</v>
      </c>
      <c r="G217" s="26">
        <f t="shared" si="64"/>
        <v>1.4449477191068198E-2</v>
      </c>
      <c r="H217" s="26">
        <f t="shared" si="65"/>
        <v>2.9469301830321653E-3</v>
      </c>
      <c r="I217" s="26">
        <f t="shared" si="66"/>
        <v>7.8354554358470406E-3</v>
      </c>
      <c r="J217" s="26">
        <f t="shared" si="67"/>
        <v>2.4294946550050163E-3</v>
      </c>
      <c r="K217" s="26">
        <f t="shared" si="68"/>
        <v>-8.2404269626964941E-3</v>
      </c>
      <c r="L217" s="26">
        <f t="shared" si="69"/>
        <v>0</v>
      </c>
      <c r="O217" s="37">
        <f t="shared" si="71"/>
        <v>4.8588130296751139E-4</v>
      </c>
      <c r="P217" s="37">
        <f t="shared" si="72"/>
        <v>9.9896245709494291E-3</v>
      </c>
      <c r="Q217" s="37">
        <f t="shared" si="73"/>
        <v>-2.2851419894362791E-3</v>
      </c>
      <c r="R217" s="37">
        <f t="shared" si="74"/>
        <v>-1.0933817059923776E-2</v>
      </c>
      <c r="S217" s="37">
        <f t="shared" si="75"/>
        <v>1.1669897636599397E-2</v>
      </c>
      <c r="T217" s="37">
        <f t="shared" si="76"/>
        <v>1.6735062856336295E-4</v>
      </c>
      <c r="U217" s="37">
        <f t="shared" si="77"/>
        <v>5.0558758813782382E-3</v>
      </c>
      <c r="V217" s="37">
        <f t="shared" si="78"/>
        <v>-3.5008489946378608E-4</v>
      </c>
      <c r="W217" s="37">
        <f t="shared" si="79"/>
        <v>-1.1020006517165296E-2</v>
      </c>
      <c r="X217" s="37">
        <f t="shared" si="80"/>
        <v>-2.7795795544688024E-3</v>
      </c>
    </row>
    <row r="218" spans="1:24" x14ac:dyDescent="0.25">
      <c r="A218" s="17">
        <v>41953</v>
      </c>
      <c r="B218">
        <v>40.450001</v>
      </c>
      <c r="C218" s="26">
        <f t="shared" si="70"/>
        <v>1.2769204125418232E-2</v>
      </c>
      <c r="D218" s="26">
        <f t="shared" si="61"/>
        <v>4.9443756503252318E-4</v>
      </c>
      <c r="E218" s="26">
        <f t="shared" si="62"/>
        <v>-8.1542375054549747E-3</v>
      </c>
      <c r="F218" s="26">
        <f t="shared" si="63"/>
        <v>1.4449477191068198E-2</v>
      </c>
      <c r="G218" s="26">
        <f t="shared" si="64"/>
        <v>2.9469301830321653E-3</v>
      </c>
      <c r="H218" s="26">
        <f t="shared" si="65"/>
        <v>7.8354554358470406E-3</v>
      </c>
      <c r="I218" s="26">
        <f t="shared" si="66"/>
        <v>2.4294946550050163E-3</v>
      </c>
      <c r="J218" s="26">
        <f t="shared" si="67"/>
        <v>-8.2404269626964941E-3</v>
      </c>
      <c r="K218" s="26">
        <f t="shared" si="68"/>
        <v>0</v>
      </c>
      <c r="L218" s="26">
        <f t="shared" si="69"/>
        <v>1.2707747444171445E-2</v>
      </c>
      <c r="O218" s="37">
        <f t="shared" si="71"/>
        <v>9.0453959122759157E-3</v>
      </c>
      <c r="P218" s="37">
        <f t="shared" si="72"/>
        <v>-3.2293706481097925E-3</v>
      </c>
      <c r="Q218" s="37">
        <f t="shared" si="73"/>
        <v>-1.187804571859729E-2</v>
      </c>
      <c r="R218" s="37">
        <f t="shared" si="74"/>
        <v>1.0725668977925883E-2</v>
      </c>
      <c r="S218" s="37">
        <f t="shared" si="75"/>
        <v>-7.7687803011015043E-4</v>
      </c>
      <c r="T218" s="37">
        <f t="shared" si="76"/>
        <v>4.1116472227047248E-3</v>
      </c>
      <c r="U218" s="37">
        <f t="shared" si="77"/>
        <v>-1.2943135581372995E-3</v>
      </c>
      <c r="V218" s="37">
        <f t="shared" si="78"/>
        <v>-1.1964235175838809E-2</v>
      </c>
      <c r="W218" s="37">
        <f t="shared" si="79"/>
        <v>-3.7238082131423158E-3</v>
      </c>
      <c r="X218" s="37">
        <f t="shared" si="80"/>
        <v>8.9839392310291297E-3</v>
      </c>
    </row>
    <row r="219" spans="1:24" x14ac:dyDescent="0.25">
      <c r="A219" s="17">
        <v>41954</v>
      </c>
      <c r="B219">
        <v>40.470001000000003</v>
      </c>
      <c r="C219" s="26">
        <f t="shared" si="70"/>
        <v>4.9443756503252318E-4</v>
      </c>
      <c r="D219" s="26">
        <f t="shared" si="61"/>
        <v>-8.1542375054549747E-3</v>
      </c>
      <c r="E219" s="26">
        <f t="shared" si="62"/>
        <v>1.4449477191068198E-2</v>
      </c>
      <c r="F219" s="26">
        <f t="shared" si="63"/>
        <v>2.9469301830321653E-3</v>
      </c>
      <c r="G219" s="26">
        <f t="shared" si="64"/>
        <v>7.8354554358470406E-3</v>
      </c>
      <c r="H219" s="26">
        <f t="shared" si="65"/>
        <v>2.4294946550050163E-3</v>
      </c>
      <c r="I219" s="26">
        <f t="shared" si="66"/>
        <v>-8.2404269626964941E-3</v>
      </c>
      <c r="J219" s="26">
        <f t="shared" si="67"/>
        <v>0</v>
      </c>
      <c r="K219" s="26">
        <f t="shared" si="68"/>
        <v>1.2707747444171445E-2</v>
      </c>
      <c r="L219" s="26">
        <f t="shared" si="69"/>
        <v>-2.4128861586122469E-4</v>
      </c>
      <c r="O219" s="37">
        <f t="shared" si="71"/>
        <v>-1.9283213739818461E-3</v>
      </c>
      <c r="P219" s="37">
        <f t="shared" si="72"/>
        <v>-1.0576996444469345E-2</v>
      </c>
      <c r="Q219" s="37">
        <f t="shared" si="73"/>
        <v>1.2026718252053828E-2</v>
      </c>
      <c r="R219" s="37">
        <f t="shared" si="74"/>
        <v>5.2417124401779591E-4</v>
      </c>
      <c r="S219" s="37">
        <f t="shared" si="75"/>
        <v>5.4126964968326712E-3</v>
      </c>
      <c r="T219" s="37">
        <f t="shared" si="76"/>
        <v>6.7357159906468803E-6</v>
      </c>
      <c r="U219" s="37">
        <f t="shared" si="77"/>
        <v>-1.0663185901710864E-2</v>
      </c>
      <c r="V219" s="37">
        <f t="shared" si="78"/>
        <v>-2.4227589390143694E-3</v>
      </c>
      <c r="W219" s="37">
        <f t="shared" si="79"/>
        <v>1.0284988505157074E-2</v>
      </c>
      <c r="X219" s="37">
        <f t="shared" si="80"/>
        <v>-2.6640475548755939E-3</v>
      </c>
    </row>
    <row r="220" spans="1:24" x14ac:dyDescent="0.25">
      <c r="A220" s="17">
        <v>41955</v>
      </c>
      <c r="B220">
        <v>40.139999000000003</v>
      </c>
      <c r="C220" s="26">
        <f t="shared" si="70"/>
        <v>-8.1542375054549747E-3</v>
      </c>
      <c r="D220" s="26">
        <f t="shared" si="61"/>
        <v>1.4449477191068198E-2</v>
      </c>
      <c r="E220" s="26">
        <f t="shared" si="62"/>
        <v>2.9469301830321653E-3</v>
      </c>
      <c r="F220" s="26">
        <f t="shared" si="63"/>
        <v>7.8354554358470406E-3</v>
      </c>
      <c r="G220" s="26">
        <f t="shared" si="64"/>
        <v>2.4294946550050163E-3</v>
      </c>
      <c r="H220" s="26">
        <f t="shared" si="65"/>
        <v>-8.2404269626964941E-3</v>
      </c>
      <c r="I220" s="26">
        <f t="shared" si="66"/>
        <v>0</v>
      </c>
      <c r="J220" s="26">
        <f t="shared" si="67"/>
        <v>1.2707747444171445E-2</v>
      </c>
      <c r="K220" s="26">
        <f t="shared" si="68"/>
        <v>-2.4128861586122469E-4</v>
      </c>
      <c r="L220" s="26">
        <f t="shared" si="69"/>
        <v>-6.7583393676079913E-3</v>
      </c>
      <c r="O220" s="37">
        <f t="shared" si="71"/>
        <v>-9.851718751205293E-3</v>
      </c>
      <c r="P220" s="37">
        <f t="shared" si="72"/>
        <v>1.275199594531788E-2</v>
      </c>
      <c r="Q220" s="37">
        <f t="shared" si="73"/>
        <v>1.2494489372818474E-3</v>
      </c>
      <c r="R220" s="37">
        <f t="shared" si="74"/>
        <v>6.1379741900967223E-3</v>
      </c>
      <c r="S220" s="37">
        <f t="shared" si="75"/>
        <v>7.3201340925469838E-4</v>
      </c>
      <c r="T220" s="37">
        <f t="shared" si="76"/>
        <v>-9.9379082084468124E-3</v>
      </c>
      <c r="U220" s="37">
        <f t="shared" si="77"/>
        <v>-1.6974812457503179E-3</v>
      </c>
      <c r="V220" s="37">
        <f t="shared" si="78"/>
        <v>1.1010266198421126E-2</v>
      </c>
      <c r="W220" s="37">
        <f t="shared" si="79"/>
        <v>-1.9387698616115427E-3</v>
      </c>
      <c r="X220" s="37">
        <f t="shared" si="80"/>
        <v>-8.4558206133583096E-3</v>
      </c>
    </row>
    <row r="221" spans="1:24" x14ac:dyDescent="0.25">
      <c r="A221" s="17">
        <v>41956</v>
      </c>
      <c r="B221">
        <v>40.720001000000003</v>
      </c>
      <c r="C221" s="26">
        <f t="shared" si="70"/>
        <v>1.4449477191068198E-2</v>
      </c>
      <c r="D221" s="26">
        <f t="shared" si="61"/>
        <v>2.9469301830321653E-3</v>
      </c>
      <c r="E221" s="26">
        <f t="shared" si="62"/>
        <v>7.8354554358470406E-3</v>
      </c>
      <c r="F221" s="26">
        <f t="shared" si="63"/>
        <v>2.4294946550050163E-3</v>
      </c>
      <c r="G221" s="26">
        <f t="shared" si="64"/>
        <v>-8.2404269626964941E-3</v>
      </c>
      <c r="H221" s="26">
        <f t="shared" si="65"/>
        <v>0</v>
      </c>
      <c r="I221" s="26">
        <f t="shared" si="66"/>
        <v>1.2707747444171445E-2</v>
      </c>
      <c r="J221" s="26">
        <f t="shared" si="67"/>
        <v>-2.4128861586122469E-4</v>
      </c>
      <c r="K221" s="26">
        <f t="shared" si="68"/>
        <v>-6.7583393676079913E-3</v>
      </c>
      <c r="L221" s="26">
        <f t="shared" si="69"/>
        <v>1.7496888578523016E-2</v>
      </c>
      <c r="O221" s="37">
        <f t="shared" si="71"/>
        <v>1.0186883336920079E-2</v>
      </c>
      <c r="P221" s="37">
        <f t="shared" si="72"/>
        <v>-1.3156636711159526E-3</v>
      </c>
      <c r="Q221" s="37">
        <f t="shared" si="73"/>
        <v>3.5728615816989226E-3</v>
      </c>
      <c r="R221" s="37">
        <f t="shared" si="74"/>
        <v>-1.8330991991431017E-3</v>
      </c>
      <c r="S221" s="37">
        <f t="shared" si="75"/>
        <v>-1.2503020816844613E-2</v>
      </c>
      <c r="T221" s="37">
        <f t="shared" si="76"/>
        <v>-4.262593854148118E-3</v>
      </c>
      <c r="U221" s="37">
        <f t="shared" si="77"/>
        <v>8.4451535900233257E-3</v>
      </c>
      <c r="V221" s="37">
        <f t="shared" si="78"/>
        <v>-4.5038824700093429E-3</v>
      </c>
      <c r="W221" s="37">
        <f t="shared" si="79"/>
        <v>-1.102093322175611E-2</v>
      </c>
      <c r="X221" s="37">
        <f t="shared" si="80"/>
        <v>1.3234294724374897E-2</v>
      </c>
    </row>
    <row r="222" spans="1:24" x14ac:dyDescent="0.25">
      <c r="A222" s="17">
        <v>41957</v>
      </c>
      <c r="B222">
        <v>40.840000000000003</v>
      </c>
      <c r="C222" s="26">
        <f t="shared" si="70"/>
        <v>2.9469301830321653E-3</v>
      </c>
      <c r="D222" s="26">
        <f t="shared" si="61"/>
        <v>7.8354554358470406E-3</v>
      </c>
      <c r="E222" s="26">
        <f t="shared" si="62"/>
        <v>2.4294946550050163E-3</v>
      </c>
      <c r="F222" s="26">
        <f t="shared" si="63"/>
        <v>-8.2404269626964941E-3</v>
      </c>
      <c r="G222" s="26">
        <f t="shared" si="64"/>
        <v>0</v>
      </c>
      <c r="H222" s="26">
        <f t="shared" si="65"/>
        <v>1.2707747444171445E-2</v>
      </c>
      <c r="I222" s="26">
        <f t="shared" si="66"/>
        <v>-2.4128861586122469E-4</v>
      </c>
      <c r="J222" s="26">
        <f t="shared" si="67"/>
        <v>-6.7583393676079913E-3</v>
      </c>
      <c r="K222" s="26">
        <f t="shared" si="68"/>
        <v>1.7496888578523016E-2</v>
      </c>
      <c r="L222" s="26">
        <f t="shared" si="69"/>
        <v>1.2897086527276884E-2</v>
      </c>
      <c r="O222" s="37">
        <f t="shared" si="71"/>
        <v>-1.1604246047368198E-3</v>
      </c>
      <c r="P222" s="37">
        <f t="shared" si="72"/>
        <v>3.7281006480780554E-3</v>
      </c>
      <c r="Q222" s="37">
        <f t="shared" si="73"/>
        <v>-1.6778601327639689E-3</v>
      </c>
      <c r="R222" s="37">
        <f t="shared" si="74"/>
        <v>-1.234778175046548E-2</v>
      </c>
      <c r="S222" s="37">
        <f t="shared" si="75"/>
        <v>-4.1073547877689852E-3</v>
      </c>
      <c r="T222" s="37">
        <f t="shared" si="76"/>
        <v>8.6003926564024585E-3</v>
      </c>
      <c r="U222" s="37">
        <f t="shared" si="77"/>
        <v>-4.3486434036302101E-3</v>
      </c>
      <c r="V222" s="37">
        <f t="shared" si="78"/>
        <v>-1.0865694155376977E-2</v>
      </c>
      <c r="W222" s="37">
        <f t="shared" si="79"/>
        <v>1.338953379075403E-2</v>
      </c>
      <c r="X222" s="37">
        <f t="shared" si="80"/>
        <v>8.7897317395078979E-3</v>
      </c>
    </row>
    <row r="223" spans="1:24" x14ac:dyDescent="0.25">
      <c r="A223" s="17">
        <v>41960</v>
      </c>
      <c r="B223">
        <v>41.16</v>
      </c>
      <c r="C223" s="26">
        <f t="shared" si="70"/>
        <v>7.8354554358470406E-3</v>
      </c>
      <c r="D223" s="26">
        <f t="shared" si="61"/>
        <v>2.4294946550050163E-3</v>
      </c>
      <c r="E223" s="26">
        <f t="shared" si="62"/>
        <v>-8.2404269626964941E-3</v>
      </c>
      <c r="F223" s="26">
        <f t="shared" si="63"/>
        <v>0</v>
      </c>
      <c r="G223" s="26">
        <f t="shared" si="64"/>
        <v>1.2707747444171445E-2</v>
      </c>
      <c r="H223" s="26">
        <f t="shared" si="65"/>
        <v>-2.4128861586122469E-4</v>
      </c>
      <c r="I223" s="26">
        <f t="shared" si="66"/>
        <v>-6.7583393676079913E-3</v>
      </c>
      <c r="J223" s="26">
        <f t="shared" si="67"/>
        <v>1.7496888578523016E-2</v>
      </c>
      <c r="K223" s="26">
        <f t="shared" si="68"/>
        <v>1.2897086527276884E-2</v>
      </c>
      <c r="L223" s="26">
        <f t="shared" si="69"/>
        <v>-7.7811365244045338E-3</v>
      </c>
      <c r="O223" s="37">
        <f t="shared" si="71"/>
        <v>4.8009073188217243E-3</v>
      </c>
      <c r="P223" s="37">
        <f t="shared" si="72"/>
        <v>-6.0505346202029955E-4</v>
      </c>
      <c r="Q223" s="37">
        <f t="shared" si="73"/>
        <v>-1.127497507972181E-2</v>
      </c>
      <c r="R223" s="37">
        <f t="shared" si="74"/>
        <v>-3.0345481170253158E-3</v>
      </c>
      <c r="S223" s="37">
        <f t="shared" si="75"/>
        <v>9.6731993271461283E-3</v>
      </c>
      <c r="T223" s="37">
        <f t="shared" si="76"/>
        <v>-3.2758367328865404E-3</v>
      </c>
      <c r="U223" s="37">
        <f t="shared" si="77"/>
        <v>-9.7928874846333076E-3</v>
      </c>
      <c r="V223" s="37">
        <f t="shared" si="78"/>
        <v>1.44623404614977E-2</v>
      </c>
      <c r="W223" s="37">
        <f t="shared" si="79"/>
        <v>9.8625384102515676E-3</v>
      </c>
      <c r="X223" s="37">
        <f t="shared" si="80"/>
        <v>-1.0815684641429849E-2</v>
      </c>
    </row>
    <row r="224" spans="1:24" x14ac:dyDescent="0.25">
      <c r="A224" s="17">
        <v>41961</v>
      </c>
      <c r="B224">
        <v>41.259998000000003</v>
      </c>
      <c r="C224" s="26">
        <f t="shared" si="70"/>
        <v>2.4294946550050163E-3</v>
      </c>
      <c r="D224" s="26">
        <f t="shared" si="61"/>
        <v>-8.2404269626964941E-3</v>
      </c>
      <c r="E224" s="26">
        <f t="shared" si="62"/>
        <v>0</v>
      </c>
      <c r="F224" s="26">
        <f t="shared" si="63"/>
        <v>1.2707747444171445E-2</v>
      </c>
      <c r="G224" s="26">
        <f t="shared" si="64"/>
        <v>-2.4128861586122469E-4</v>
      </c>
      <c r="H224" s="26">
        <f t="shared" si="65"/>
        <v>-6.7583393676079913E-3</v>
      </c>
      <c r="I224" s="26">
        <f t="shared" si="66"/>
        <v>1.7496888578523016E-2</v>
      </c>
      <c r="J224" s="26">
        <f t="shared" si="67"/>
        <v>1.2897086527276884E-2</v>
      </c>
      <c r="K224" s="26">
        <f t="shared" si="68"/>
        <v>-7.7811365244045338E-3</v>
      </c>
      <c r="L224" s="26">
        <f t="shared" si="69"/>
        <v>2.3763782140504498E-3</v>
      </c>
      <c r="O224" s="37">
        <f t="shared" si="71"/>
        <v>-5.9145739840640171E-5</v>
      </c>
      <c r="P224" s="37">
        <f t="shared" si="72"/>
        <v>-1.0729067357542151E-2</v>
      </c>
      <c r="Q224" s="37">
        <f t="shared" si="73"/>
        <v>-2.4886403948456565E-3</v>
      </c>
      <c r="R224" s="37">
        <f t="shared" si="74"/>
        <v>1.0219107049325788E-2</v>
      </c>
      <c r="S224" s="37">
        <f t="shared" si="75"/>
        <v>-2.729929010706881E-3</v>
      </c>
      <c r="T224" s="37">
        <f t="shared" si="76"/>
        <v>-9.2469797624536477E-3</v>
      </c>
      <c r="U224" s="37">
        <f t="shared" si="77"/>
        <v>1.500824818367736E-2</v>
      </c>
      <c r="V224" s="37">
        <f t="shared" si="78"/>
        <v>1.0408446132431227E-2</v>
      </c>
      <c r="W224" s="37">
        <f t="shared" si="79"/>
        <v>-1.0269776919250191E-2</v>
      </c>
      <c r="X224" s="37">
        <f t="shared" si="80"/>
        <v>-1.1226218079520662E-4</v>
      </c>
    </row>
    <row r="225" spans="1:24" x14ac:dyDescent="0.25">
      <c r="A225" s="17">
        <v>41962</v>
      </c>
      <c r="B225">
        <v>40.919998</v>
      </c>
      <c r="C225" s="26">
        <f t="shared" si="70"/>
        <v>-8.2404269626964941E-3</v>
      </c>
      <c r="D225" s="26">
        <f t="shared" si="61"/>
        <v>0</v>
      </c>
      <c r="E225" s="26">
        <f t="shared" si="62"/>
        <v>1.2707747444171445E-2</v>
      </c>
      <c r="F225" s="26">
        <f t="shared" si="63"/>
        <v>-2.4128861586122469E-4</v>
      </c>
      <c r="G225" s="26">
        <f t="shared" si="64"/>
        <v>-6.7583393676079913E-3</v>
      </c>
      <c r="H225" s="26">
        <f t="shared" si="65"/>
        <v>1.7496888578523016E-2</v>
      </c>
      <c r="I225" s="26">
        <f t="shared" si="66"/>
        <v>1.2897086527276884E-2</v>
      </c>
      <c r="J225" s="26">
        <f t="shared" si="67"/>
        <v>-7.7811365244045338E-3</v>
      </c>
      <c r="K225" s="26">
        <f t="shared" si="68"/>
        <v>2.3763782140504498E-3</v>
      </c>
      <c r="L225" s="26">
        <f t="shared" si="69"/>
        <v>-2.8449265054528204E-3</v>
      </c>
      <c r="O225" s="37">
        <f t="shared" si="71"/>
        <v>-1.0201625241496367E-2</v>
      </c>
      <c r="P225" s="37">
        <f t="shared" si="72"/>
        <v>-1.9611982787998729E-3</v>
      </c>
      <c r="Q225" s="37">
        <f t="shared" si="73"/>
        <v>1.0746549165371572E-2</v>
      </c>
      <c r="R225" s="37">
        <f t="shared" si="74"/>
        <v>-2.2024868946610974E-3</v>
      </c>
      <c r="S225" s="37">
        <f t="shared" si="75"/>
        <v>-8.7195376464078642E-3</v>
      </c>
      <c r="T225" s="37">
        <f t="shared" si="76"/>
        <v>1.5535690299723143E-2</v>
      </c>
      <c r="U225" s="37">
        <f t="shared" si="77"/>
        <v>1.0935888248477011E-2</v>
      </c>
      <c r="V225" s="37">
        <f t="shared" si="78"/>
        <v>-9.7423348032044076E-3</v>
      </c>
      <c r="W225" s="37">
        <f t="shared" si="79"/>
        <v>4.1517993525057697E-4</v>
      </c>
      <c r="X225" s="37">
        <f t="shared" si="80"/>
        <v>-4.8061247842526933E-3</v>
      </c>
    </row>
    <row r="226" spans="1:24" x14ac:dyDescent="0.25">
      <c r="A226" s="17">
        <v>41963</v>
      </c>
      <c r="B226">
        <v>40.919998</v>
      </c>
      <c r="C226" s="26">
        <f t="shared" si="70"/>
        <v>0</v>
      </c>
      <c r="D226" s="26">
        <f t="shared" si="61"/>
        <v>1.2707747444171445E-2</v>
      </c>
      <c r="E226" s="26">
        <f t="shared" si="62"/>
        <v>-2.4128861586122469E-4</v>
      </c>
      <c r="F226" s="26">
        <f t="shared" si="63"/>
        <v>-6.7583393676079913E-3</v>
      </c>
      <c r="G226" s="26">
        <f t="shared" si="64"/>
        <v>1.7496888578523016E-2</v>
      </c>
      <c r="H226" s="26">
        <f t="shared" si="65"/>
        <v>1.2897086527276884E-2</v>
      </c>
      <c r="I226" s="26">
        <f t="shared" si="66"/>
        <v>-7.7811365244045338E-3</v>
      </c>
      <c r="J226" s="26">
        <f t="shared" si="67"/>
        <v>2.3763782140504498E-3</v>
      </c>
      <c r="K226" s="26">
        <f t="shared" si="68"/>
        <v>-2.8449265054528204E-3</v>
      </c>
      <c r="L226" s="26">
        <f t="shared" si="69"/>
        <v>-4.0418924383762295E-3</v>
      </c>
      <c r="O226" s="37">
        <f t="shared" si="71"/>
        <v>-2.3810517312318996E-3</v>
      </c>
      <c r="P226" s="37">
        <f t="shared" si="72"/>
        <v>1.0326695712939545E-2</v>
      </c>
      <c r="Q226" s="37">
        <f t="shared" si="73"/>
        <v>-2.6223403470931241E-3</v>
      </c>
      <c r="R226" s="37">
        <f t="shared" si="74"/>
        <v>-9.1393910988398913E-3</v>
      </c>
      <c r="S226" s="37">
        <f t="shared" si="75"/>
        <v>1.5115836847291116E-2</v>
      </c>
      <c r="T226" s="37">
        <f t="shared" si="76"/>
        <v>1.0516034796044984E-2</v>
      </c>
      <c r="U226" s="37">
        <f t="shared" si="77"/>
        <v>-1.0162188255636433E-2</v>
      </c>
      <c r="V226" s="37">
        <f t="shared" si="78"/>
        <v>-4.6735171814497531E-6</v>
      </c>
      <c r="W226" s="37">
        <f t="shared" si="79"/>
        <v>-5.2259782366847196E-3</v>
      </c>
      <c r="X226" s="37">
        <f t="shared" si="80"/>
        <v>-6.4229441696081295E-3</v>
      </c>
    </row>
    <row r="227" spans="1:24" x14ac:dyDescent="0.25">
      <c r="A227" s="17">
        <v>41964</v>
      </c>
      <c r="B227">
        <v>41.439999</v>
      </c>
      <c r="C227" s="26">
        <f t="shared" si="70"/>
        <v>1.2707747444171445E-2</v>
      </c>
      <c r="D227" s="26">
        <f t="shared" si="61"/>
        <v>-2.4128861586122469E-4</v>
      </c>
      <c r="E227" s="26">
        <f t="shared" si="62"/>
        <v>-6.7583393676079913E-3</v>
      </c>
      <c r="F227" s="26">
        <f t="shared" si="63"/>
        <v>1.7496888578523016E-2</v>
      </c>
      <c r="G227" s="26">
        <f t="shared" si="64"/>
        <v>1.2897086527276884E-2</v>
      </c>
      <c r="H227" s="26">
        <f t="shared" si="65"/>
        <v>-7.7811365244045338E-3</v>
      </c>
      <c r="I227" s="26">
        <f t="shared" si="66"/>
        <v>2.3763782140504498E-3</v>
      </c>
      <c r="J227" s="26">
        <f t="shared" si="67"/>
        <v>-2.8449265054528204E-3</v>
      </c>
      <c r="K227" s="26">
        <f t="shared" si="68"/>
        <v>-4.0418924383762295E-3</v>
      </c>
      <c r="L227" s="26">
        <f t="shared" si="69"/>
        <v>9.5490572821442705E-4</v>
      </c>
      <c r="O227" s="37">
        <f t="shared" si="71"/>
        <v>1.0231205140118101E-2</v>
      </c>
      <c r="P227" s="37">
        <f t="shared" si="72"/>
        <v>-2.7178309199145669E-3</v>
      </c>
      <c r="Q227" s="37">
        <f t="shared" si="73"/>
        <v>-9.2348816716613345E-3</v>
      </c>
      <c r="R227" s="37">
        <f t="shared" si="74"/>
        <v>1.5020346274469673E-2</v>
      </c>
      <c r="S227" s="37">
        <f t="shared" si="75"/>
        <v>1.0420544223223541E-2</v>
      </c>
      <c r="T227" s="37">
        <f t="shared" si="76"/>
        <v>-1.0257678828457876E-2</v>
      </c>
      <c r="U227" s="37">
        <f t="shared" si="77"/>
        <v>-1.0016409000289253E-4</v>
      </c>
      <c r="V227" s="37">
        <f t="shared" si="78"/>
        <v>-5.3214688095061628E-3</v>
      </c>
      <c r="W227" s="37">
        <f t="shared" si="79"/>
        <v>-6.5184347424295718E-3</v>
      </c>
      <c r="X227" s="37">
        <f t="shared" si="80"/>
        <v>-1.5216365758389154E-3</v>
      </c>
    </row>
    <row r="228" spans="1:24" x14ac:dyDescent="0.25">
      <c r="A228" s="17">
        <v>41967</v>
      </c>
      <c r="B228">
        <v>41.43</v>
      </c>
      <c r="C228" s="26">
        <f t="shared" si="70"/>
        <v>-2.4128861586122469E-4</v>
      </c>
      <c r="D228" s="26">
        <f t="shared" si="61"/>
        <v>-6.7583393676079913E-3</v>
      </c>
      <c r="E228" s="26">
        <f t="shared" si="62"/>
        <v>1.7496888578523016E-2</v>
      </c>
      <c r="F228" s="26">
        <f t="shared" si="63"/>
        <v>1.2897086527276884E-2</v>
      </c>
      <c r="G228" s="26">
        <f t="shared" si="64"/>
        <v>-7.7811365244045338E-3</v>
      </c>
      <c r="H228" s="26">
        <f t="shared" si="65"/>
        <v>2.3763782140504498E-3</v>
      </c>
      <c r="I228" s="26">
        <f t="shared" si="66"/>
        <v>-2.8449265054528204E-3</v>
      </c>
      <c r="J228" s="26">
        <f t="shared" si="67"/>
        <v>-4.0418924383762295E-3</v>
      </c>
      <c r="K228" s="26">
        <f t="shared" si="68"/>
        <v>9.5490572821442705E-4</v>
      </c>
      <c r="L228" s="26">
        <f t="shared" si="69"/>
        <v>-1.3355616503696632E-2</v>
      </c>
      <c r="O228" s="37">
        <f t="shared" si="71"/>
        <v>-1.1149452512775905E-4</v>
      </c>
      <c r="P228" s="37">
        <f t="shared" si="72"/>
        <v>-6.6285452768745255E-3</v>
      </c>
      <c r="Q228" s="37">
        <f t="shared" si="73"/>
        <v>1.7626682669256481E-2</v>
      </c>
      <c r="R228" s="37">
        <f t="shared" si="74"/>
        <v>1.3026880618010349E-2</v>
      </c>
      <c r="S228" s="37">
        <f t="shared" si="75"/>
        <v>-7.651342433671068E-3</v>
      </c>
      <c r="T228" s="37">
        <f t="shared" si="76"/>
        <v>2.5061723047839156E-3</v>
      </c>
      <c r="U228" s="37">
        <f t="shared" si="77"/>
        <v>-2.7151324147193547E-3</v>
      </c>
      <c r="V228" s="37">
        <f t="shared" si="78"/>
        <v>-3.9120983476427637E-3</v>
      </c>
      <c r="W228" s="37">
        <f t="shared" si="79"/>
        <v>1.0846998189478927E-3</v>
      </c>
      <c r="X228" s="37">
        <f t="shared" si="80"/>
        <v>-1.3225822412963167E-2</v>
      </c>
    </row>
    <row r="229" spans="1:24" x14ac:dyDescent="0.25">
      <c r="A229" s="17">
        <v>41968</v>
      </c>
      <c r="B229">
        <v>41.150002000000001</v>
      </c>
      <c r="C229" s="26">
        <f t="shared" si="70"/>
        <v>-6.7583393676079913E-3</v>
      </c>
      <c r="D229" s="26">
        <f t="shared" si="61"/>
        <v>1.7496888578523016E-2</v>
      </c>
      <c r="E229" s="26">
        <f t="shared" si="62"/>
        <v>1.2897086527276884E-2</v>
      </c>
      <c r="F229" s="26">
        <f t="shared" si="63"/>
        <v>-7.7811365244045338E-3</v>
      </c>
      <c r="G229" s="26">
        <f t="shared" si="64"/>
        <v>2.3763782140504498E-3</v>
      </c>
      <c r="H229" s="26">
        <f t="shared" si="65"/>
        <v>-2.8449265054528204E-3</v>
      </c>
      <c r="I229" s="26">
        <f t="shared" si="66"/>
        <v>-4.0418924383762295E-3</v>
      </c>
      <c r="J229" s="26">
        <f t="shared" si="67"/>
        <v>9.5490572821442705E-4</v>
      </c>
      <c r="K229" s="26">
        <f t="shared" si="68"/>
        <v>-1.3355616503696632E-2</v>
      </c>
      <c r="L229" s="26">
        <f t="shared" si="69"/>
        <v>1.2086052987335097E-2</v>
      </c>
      <c r="O229" s="37">
        <f t="shared" si="71"/>
        <v>-7.8612794371941581E-3</v>
      </c>
      <c r="P229" s="37">
        <f t="shared" si="72"/>
        <v>1.6393948508936849E-2</v>
      </c>
      <c r="Q229" s="37">
        <f t="shared" si="73"/>
        <v>1.1794146457690717E-2</v>
      </c>
      <c r="R229" s="37">
        <f t="shared" si="74"/>
        <v>-8.8840765939906998E-3</v>
      </c>
      <c r="S229" s="37">
        <f t="shared" si="75"/>
        <v>1.2734381444642832E-3</v>
      </c>
      <c r="T229" s="37">
        <f t="shared" si="76"/>
        <v>-3.9478665750389873E-3</v>
      </c>
      <c r="U229" s="37">
        <f t="shared" si="77"/>
        <v>-5.1448325079623963E-3</v>
      </c>
      <c r="V229" s="37">
        <f t="shared" si="78"/>
        <v>-1.4803434137173959E-4</v>
      </c>
      <c r="W229" s="37">
        <f t="shared" si="79"/>
        <v>-1.4458556573282799E-2</v>
      </c>
      <c r="X229" s="37">
        <f t="shared" si="80"/>
        <v>1.098311291774893E-2</v>
      </c>
    </row>
    <row r="230" spans="1:24" x14ac:dyDescent="0.25">
      <c r="A230" s="17">
        <v>41969</v>
      </c>
      <c r="B230">
        <v>41.869999</v>
      </c>
      <c r="C230" s="26">
        <f t="shared" si="70"/>
        <v>1.7496888578523016E-2</v>
      </c>
      <c r="D230" s="26">
        <f t="shared" si="61"/>
        <v>1.2897086527276884E-2</v>
      </c>
      <c r="E230" s="26">
        <f t="shared" si="62"/>
        <v>-7.7811365244045338E-3</v>
      </c>
      <c r="F230" s="26">
        <f t="shared" si="63"/>
        <v>2.3763782140504498E-3</v>
      </c>
      <c r="G230" s="26">
        <f t="shared" si="64"/>
        <v>-2.8449265054528204E-3</v>
      </c>
      <c r="H230" s="26">
        <f t="shared" si="65"/>
        <v>-4.0418924383762295E-3</v>
      </c>
      <c r="I230" s="26">
        <f t="shared" si="66"/>
        <v>9.5490572821442705E-4</v>
      </c>
      <c r="J230" s="26">
        <f t="shared" si="67"/>
        <v>-1.3355616503696632E-2</v>
      </c>
      <c r="K230" s="26">
        <f t="shared" si="68"/>
        <v>1.2086052987335097E-2</v>
      </c>
      <c r="L230" s="26">
        <f t="shared" si="69"/>
        <v>-2.2689300756849797E-2</v>
      </c>
      <c r="O230" s="37">
        <f t="shared" si="71"/>
        <v>1.7987044647861029E-2</v>
      </c>
      <c r="P230" s="37">
        <f t="shared" si="72"/>
        <v>1.3387242596614897E-2</v>
      </c>
      <c r="Q230" s="37">
        <f t="shared" si="73"/>
        <v>-7.2909804550665199E-3</v>
      </c>
      <c r="R230" s="37">
        <f t="shared" si="74"/>
        <v>2.8665342833884633E-3</v>
      </c>
      <c r="S230" s="37">
        <f t="shared" si="75"/>
        <v>-2.3547704361148065E-3</v>
      </c>
      <c r="T230" s="37">
        <f t="shared" si="76"/>
        <v>-3.5517363690382156E-3</v>
      </c>
      <c r="U230" s="37">
        <f t="shared" si="77"/>
        <v>1.4450617975524408E-3</v>
      </c>
      <c r="V230" s="37">
        <f t="shared" si="78"/>
        <v>-1.2865460434358619E-2</v>
      </c>
      <c r="W230" s="37">
        <f t="shared" si="79"/>
        <v>1.257620905667311E-2</v>
      </c>
      <c r="X230" s="37">
        <f t="shared" si="80"/>
        <v>-2.2199144687511784E-2</v>
      </c>
    </row>
    <row r="231" spans="1:24" x14ac:dyDescent="0.25">
      <c r="A231" s="17">
        <v>41971</v>
      </c>
      <c r="B231">
        <v>42.41</v>
      </c>
      <c r="C231" s="26">
        <f t="shared" si="70"/>
        <v>1.2897086527276884E-2</v>
      </c>
      <c r="D231" s="26">
        <f t="shared" si="61"/>
        <v>-7.7811365244045338E-3</v>
      </c>
      <c r="E231" s="26">
        <f t="shared" si="62"/>
        <v>2.3763782140504498E-3</v>
      </c>
      <c r="F231" s="26">
        <f t="shared" si="63"/>
        <v>-2.8449265054528204E-3</v>
      </c>
      <c r="G231" s="26">
        <f t="shared" si="64"/>
        <v>-4.0418924383762295E-3</v>
      </c>
      <c r="H231" s="26">
        <f t="shared" si="65"/>
        <v>9.5490572821442705E-4</v>
      </c>
      <c r="I231" s="26">
        <f t="shared" si="66"/>
        <v>-1.3355616503696632E-2</v>
      </c>
      <c r="J231" s="26">
        <f t="shared" si="67"/>
        <v>1.2086052987335097E-2</v>
      </c>
      <c r="K231" s="26">
        <f t="shared" si="68"/>
        <v>-2.2689300756849797E-2</v>
      </c>
      <c r="L231" s="26">
        <f t="shared" si="69"/>
        <v>-3.9100686173053232E-3</v>
      </c>
      <c r="O231" s="37">
        <f t="shared" si="71"/>
        <v>1.5527938316197733E-2</v>
      </c>
      <c r="P231" s="37">
        <f t="shared" si="72"/>
        <v>-5.1502847354836859E-3</v>
      </c>
      <c r="Q231" s="37">
        <f t="shared" si="73"/>
        <v>5.0072300029712982E-3</v>
      </c>
      <c r="R231" s="37">
        <f t="shared" si="74"/>
        <v>-2.1407471653197251E-4</v>
      </c>
      <c r="S231" s="37">
        <f t="shared" si="75"/>
        <v>-1.4110406494553815E-3</v>
      </c>
      <c r="T231" s="37">
        <f t="shared" si="76"/>
        <v>3.5857575171352749E-3</v>
      </c>
      <c r="U231" s="37">
        <f t="shared" si="77"/>
        <v>-1.0724764714775785E-2</v>
      </c>
      <c r="V231" s="37">
        <f t="shared" si="78"/>
        <v>1.4716904776255944E-2</v>
      </c>
      <c r="W231" s="37">
        <f t="shared" si="79"/>
        <v>-2.0058448967928948E-2</v>
      </c>
      <c r="X231" s="37">
        <f t="shared" si="80"/>
        <v>-1.2792168283844753E-3</v>
      </c>
    </row>
    <row r="232" spans="1:24" x14ac:dyDescent="0.25">
      <c r="A232" s="17">
        <v>41974</v>
      </c>
      <c r="B232">
        <v>42.080002</v>
      </c>
      <c r="C232" s="26">
        <f t="shared" si="70"/>
        <v>-7.7811365244045338E-3</v>
      </c>
      <c r="D232" s="26">
        <f t="shared" si="61"/>
        <v>2.3763782140504498E-3</v>
      </c>
      <c r="E232" s="26">
        <f t="shared" si="62"/>
        <v>-2.8449265054528204E-3</v>
      </c>
      <c r="F232" s="26">
        <f t="shared" si="63"/>
        <v>-4.0418924383762295E-3</v>
      </c>
      <c r="G232" s="26">
        <f t="shared" si="64"/>
        <v>9.5490572821442705E-4</v>
      </c>
      <c r="H232" s="26">
        <f t="shared" si="65"/>
        <v>-1.3355616503696632E-2</v>
      </c>
      <c r="I232" s="26">
        <f t="shared" si="66"/>
        <v>1.2086052987335097E-2</v>
      </c>
      <c r="J232" s="26">
        <f t="shared" si="67"/>
        <v>-2.2689300756849797E-2</v>
      </c>
      <c r="K232" s="26">
        <f t="shared" si="68"/>
        <v>-3.9100686173053232E-3</v>
      </c>
      <c r="L232" s="26">
        <f t="shared" si="69"/>
        <v>-1.98723513185649E-2</v>
      </c>
      <c r="O232" s="37">
        <f t="shared" si="71"/>
        <v>-1.8733409508995078E-3</v>
      </c>
      <c r="P232" s="37">
        <f t="shared" si="72"/>
        <v>8.2841737875554763E-3</v>
      </c>
      <c r="Q232" s="37">
        <f t="shared" si="73"/>
        <v>3.0628690680522055E-3</v>
      </c>
      <c r="R232" s="37">
        <f t="shared" si="74"/>
        <v>1.8659031351287965E-3</v>
      </c>
      <c r="S232" s="37">
        <f t="shared" si="75"/>
        <v>6.8627013017194529E-3</v>
      </c>
      <c r="T232" s="37">
        <f t="shared" si="76"/>
        <v>-7.447820930191606E-3</v>
      </c>
      <c r="U232" s="37">
        <f t="shared" si="77"/>
        <v>1.7993848560840124E-2</v>
      </c>
      <c r="V232" s="37">
        <f t="shared" si="78"/>
        <v>-1.6781505183344772E-2</v>
      </c>
      <c r="W232" s="37">
        <f t="shared" si="79"/>
        <v>1.9977269561997028E-3</v>
      </c>
      <c r="X232" s="37">
        <f t="shared" si="80"/>
        <v>-1.3964555745059875E-2</v>
      </c>
    </row>
    <row r="233" spans="1:24" x14ac:dyDescent="0.25">
      <c r="A233" s="17">
        <v>41975</v>
      </c>
      <c r="B233">
        <v>42.18</v>
      </c>
      <c r="C233" s="26">
        <f t="shared" si="70"/>
        <v>2.3763782140504498E-3</v>
      </c>
      <c r="D233" s="26">
        <f t="shared" si="61"/>
        <v>-2.8449265054528204E-3</v>
      </c>
      <c r="E233" s="26">
        <f t="shared" si="62"/>
        <v>-4.0418924383762295E-3</v>
      </c>
      <c r="F233" s="26">
        <f t="shared" si="63"/>
        <v>9.5490572821442705E-4</v>
      </c>
      <c r="G233" s="26">
        <f t="shared" si="64"/>
        <v>-1.3355616503696632E-2</v>
      </c>
      <c r="H233" s="26">
        <f t="shared" si="65"/>
        <v>1.2086052987335097E-2</v>
      </c>
      <c r="I233" s="26">
        <f t="shared" si="66"/>
        <v>-2.2689300756849797E-2</v>
      </c>
      <c r="J233" s="26">
        <f t="shared" si="67"/>
        <v>-3.9100686173053232E-3</v>
      </c>
      <c r="K233" s="26">
        <f t="shared" si="68"/>
        <v>-1.98723513185649E-2</v>
      </c>
      <c r="L233" s="26">
        <f t="shared" si="69"/>
        <v>2.9036294642395544E-2</v>
      </c>
      <c r="O233" s="37">
        <f t="shared" si="71"/>
        <v>4.6024306708754674E-3</v>
      </c>
      <c r="P233" s="37">
        <f t="shared" si="72"/>
        <v>-6.1887404862780247E-4</v>
      </c>
      <c r="Q233" s="37">
        <f t="shared" si="73"/>
        <v>-1.8158399815512115E-3</v>
      </c>
      <c r="R233" s="37">
        <f t="shared" si="74"/>
        <v>3.1809581850394449E-3</v>
      </c>
      <c r="S233" s="37">
        <f t="shared" si="75"/>
        <v>-1.1129564046871614E-2</v>
      </c>
      <c r="T233" s="37">
        <f t="shared" si="76"/>
        <v>1.4312105444160115E-2</v>
      </c>
      <c r="U233" s="37">
        <f t="shared" si="77"/>
        <v>-2.0463248300024779E-2</v>
      </c>
      <c r="V233" s="37">
        <f t="shared" si="78"/>
        <v>-1.6840161604803052E-3</v>
      </c>
      <c r="W233" s="37">
        <f t="shared" si="79"/>
        <v>-1.7646298861739882E-2</v>
      </c>
      <c r="X233" s="37">
        <f t="shared" si="80"/>
        <v>3.1262347099220558E-2</v>
      </c>
    </row>
    <row r="234" spans="1:24" x14ac:dyDescent="0.25">
      <c r="A234" s="17">
        <v>41976</v>
      </c>
      <c r="B234">
        <v>42.060001</v>
      </c>
      <c r="C234" s="26">
        <f t="shared" si="70"/>
        <v>-2.8449265054528204E-3</v>
      </c>
      <c r="D234" s="26">
        <f t="shared" si="61"/>
        <v>-4.0418924383762295E-3</v>
      </c>
      <c r="E234" s="26">
        <f t="shared" si="62"/>
        <v>9.5490572821442705E-4</v>
      </c>
      <c r="F234" s="26">
        <f t="shared" si="63"/>
        <v>-1.3355616503696632E-2</v>
      </c>
      <c r="G234" s="26">
        <f t="shared" si="64"/>
        <v>1.2086052987335097E-2</v>
      </c>
      <c r="H234" s="26">
        <f t="shared" si="65"/>
        <v>-2.2689300756849797E-2</v>
      </c>
      <c r="I234" s="26">
        <f t="shared" si="66"/>
        <v>-3.9100686173053232E-3</v>
      </c>
      <c r="J234" s="26">
        <f t="shared" si="67"/>
        <v>-1.98723513185649E-2</v>
      </c>
      <c r="K234" s="26">
        <f t="shared" si="68"/>
        <v>2.9036294642395544E-2</v>
      </c>
      <c r="L234" s="26">
        <f t="shared" si="69"/>
        <v>-1.1675990958988226E-2</v>
      </c>
      <c r="O234" s="37">
        <f t="shared" si="71"/>
        <v>7.8636286867606519E-4</v>
      </c>
      <c r="P234" s="37">
        <f t="shared" si="72"/>
        <v>-4.1060306424734383E-4</v>
      </c>
      <c r="Q234" s="37">
        <f t="shared" si="73"/>
        <v>4.586195102343313E-3</v>
      </c>
      <c r="R234" s="37">
        <f t="shared" si="74"/>
        <v>-9.7243271295677468E-3</v>
      </c>
      <c r="S234" s="37">
        <f t="shared" si="75"/>
        <v>1.5717342361463982E-2</v>
      </c>
      <c r="T234" s="37">
        <f t="shared" si="76"/>
        <v>-1.905801138272091E-2</v>
      </c>
      <c r="U234" s="37">
        <f t="shared" si="77"/>
        <v>-2.7877924317643759E-4</v>
      </c>
      <c r="V234" s="37">
        <f t="shared" si="78"/>
        <v>-1.6241061944436013E-2</v>
      </c>
      <c r="W234" s="37">
        <f t="shared" si="79"/>
        <v>3.2667584016524427E-2</v>
      </c>
      <c r="X234" s="37">
        <f t="shared" si="80"/>
        <v>-8.0447015848593411E-3</v>
      </c>
    </row>
    <row r="235" spans="1:24" x14ac:dyDescent="0.25">
      <c r="A235" s="17">
        <v>41977</v>
      </c>
      <c r="B235">
        <v>41.889999000000003</v>
      </c>
      <c r="C235" s="26">
        <f t="shared" si="70"/>
        <v>-4.0418924383762295E-3</v>
      </c>
      <c r="D235" s="26">
        <f t="shared" si="61"/>
        <v>9.5490572821442705E-4</v>
      </c>
      <c r="E235" s="26">
        <f t="shared" si="62"/>
        <v>-1.3355616503696632E-2</v>
      </c>
      <c r="F235" s="26">
        <f t="shared" si="63"/>
        <v>1.2086052987335097E-2</v>
      </c>
      <c r="G235" s="26">
        <f t="shared" si="64"/>
        <v>-2.2689300756849797E-2</v>
      </c>
      <c r="H235" s="26">
        <f t="shared" si="65"/>
        <v>-3.9100686173053232E-3</v>
      </c>
      <c r="I235" s="26">
        <f t="shared" si="66"/>
        <v>-1.98723513185649E-2</v>
      </c>
      <c r="J235" s="26">
        <f t="shared" si="67"/>
        <v>2.9036294642395544E-2</v>
      </c>
      <c r="K235" s="26">
        <f t="shared" si="68"/>
        <v>-1.1675990958988226E-2</v>
      </c>
      <c r="L235" s="26">
        <f t="shared" si="69"/>
        <v>1.3044523429866431E-2</v>
      </c>
      <c r="O235" s="37">
        <f t="shared" si="71"/>
        <v>-1.9995480577792686E-3</v>
      </c>
      <c r="P235" s="37">
        <f t="shared" si="72"/>
        <v>2.9972501088113878E-3</v>
      </c>
      <c r="Q235" s="37">
        <f t="shared" si="73"/>
        <v>-1.1313272123099672E-2</v>
      </c>
      <c r="R235" s="37">
        <f t="shared" si="74"/>
        <v>1.4128397367932057E-2</v>
      </c>
      <c r="S235" s="37">
        <f t="shared" si="75"/>
        <v>-2.0646956376252835E-2</v>
      </c>
      <c r="T235" s="37">
        <f t="shared" si="76"/>
        <v>-1.8677242367083624E-3</v>
      </c>
      <c r="U235" s="37">
        <f t="shared" si="77"/>
        <v>-1.7830006937967938E-2</v>
      </c>
      <c r="V235" s="37">
        <f t="shared" si="78"/>
        <v>3.1078639022992505E-2</v>
      </c>
      <c r="W235" s="37">
        <f t="shared" si="79"/>
        <v>-9.6336465783912646E-3</v>
      </c>
      <c r="X235" s="37">
        <f t="shared" si="80"/>
        <v>1.5086867810463391E-2</v>
      </c>
    </row>
    <row r="236" spans="1:24" x14ac:dyDescent="0.25">
      <c r="A236" s="17">
        <v>41978</v>
      </c>
      <c r="B236">
        <v>41.93</v>
      </c>
      <c r="C236" s="26">
        <f t="shared" si="70"/>
        <v>9.5490572821442705E-4</v>
      </c>
      <c r="D236" s="26">
        <f t="shared" si="61"/>
        <v>-1.3355616503696632E-2</v>
      </c>
      <c r="E236" s="26">
        <f t="shared" si="62"/>
        <v>1.2086052987335097E-2</v>
      </c>
      <c r="F236" s="26">
        <f t="shared" si="63"/>
        <v>-2.2689300756849797E-2</v>
      </c>
      <c r="G236" s="26">
        <f t="shared" si="64"/>
        <v>-3.9100686173053232E-3</v>
      </c>
      <c r="H236" s="26">
        <f t="shared" si="65"/>
        <v>-1.98723513185649E-2</v>
      </c>
      <c r="I236" s="26">
        <f t="shared" si="66"/>
        <v>2.9036294642395544E-2</v>
      </c>
      <c r="J236" s="26">
        <f t="shared" si="67"/>
        <v>-1.1675990958988226E-2</v>
      </c>
      <c r="K236" s="26">
        <f t="shared" si="68"/>
        <v>1.3044523429866431E-2</v>
      </c>
      <c r="L236" s="26">
        <f t="shared" si="69"/>
        <v>0.1017978134110788</v>
      </c>
      <c r="O236" s="37">
        <f t="shared" si="71"/>
        <v>-7.5867204761341147E-3</v>
      </c>
      <c r="P236" s="37">
        <f t="shared" si="72"/>
        <v>-2.1897242708045175E-2</v>
      </c>
      <c r="Q236" s="37">
        <f t="shared" si="73"/>
        <v>3.5444267829865556E-3</v>
      </c>
      <c r="R236" s="37">
        <f t="shared" si="74"/>
        <v>-3.1230926961198339E-2</v>
      </c>
      <c r="S236" s="37">
        <f t="shared" si="75"/>
        <v>-1.2451694821653866E-2</v>
      </c>
      <c r="T236" s="37">
        <f t="shared" si="76"/>
        <v>-2.8413977522913442E-2</v>
      </c>
      <c r="U236" s="37">
        <f t="shared" si="77"/>
        <v>2.0494668438047002E-2</v>
      </c>
      <c r="V236" s="37">
        <f t="shared" si="78"/>
        <v>-2.0217617163336768E-2</v>
      </c>
      <c r="W236" s="37">
        <f t="shared" si="79"/>
        <v>4.5028972255178896E-3</v>
      </c>
      <c r="X236" s="37">
        <f t="shared" si="80"/>
        <v>9.3256187206730262E-2</v>
      </c>
    </row>
    <row r="237" spans="1:24" x14ac:dyDescent="0.25">
      <c r="A237" s="17">
        <v>41981</v>
      </c>
      <c r="B237">
        <v>41.369999</v>
      </c>
      <c r="C237" s="26">
        <f t="shared" si="70"/>
        <v>-1.3355616503696632E-2</v>
      </c>
      <c r="D237" s="26">
        <f t="shared" si="61"/>
        <v>1.2086052987335097E-2</v>
      </c>
      <c r="E237" s="26">
        <f t="shared" si="62"/>
        <v>-2.2689300756849797E-2</v>
      </c>
      <c r="F237" s="26">
        <f t="shared" si="63"/>
        <v>-3.9100686173053232E-3</v>
      </c>
      <c r="G237" s="26">
        <f t="shared" si="64"/>
        <v>-1.98723513185649E-2</v>
      </c>
      <c r="H237" s="26">
        <f t="shared" si="65"/>
        <v>2.9036294642395544E-2</v>
      </c>
      <c r="I237" s="26">
        <f t="shared" si="66"/>
        <v>-1.1675990958988226E-2</v>
      </c>
      <c r="J237" s="26">
        <f t="shared" si="67"/>
        <v>1.3044523429866431E-2</v>
      </c>
      <c r="K237" s="26">
        <f t="shared" si="68"/>
        <v>0.1017978134110788</v>
      </c>
      <c r="L237" s="26">
        <f t="shared" si="69"/>
        <v>1.4333010554928815E-2</v>
      </c>
      <c r="O237" s="37">
        <f t="shared" si="71"/>
        <v>-2.3235053190716615E-2</v>
      </c>
      <c r="P237" s="37">
        <f t="shared" si="72"/>
        <v>2.2066163003151163E-3</v>
      </c>
      <c r="Q237" s="37">
        <f t="shared" si="73"/>
        <v>-3.2568737443869775E-2</v>
      </c>
      <c r="R237" s="37">
        <f t="shared" si="74"/>
        <v>-1.3789505304325305E-2</v>
      </c>
      <c r="S237" s="37">
        <f t="shared" si="75"/>
        <v>-2.9751788005584881E-2</v>
      </c>
      <c r="T237" s="37">
        <f t="shared" si="76"/>
        <v>1.9156857955375563E-2</v>
      </c>
      <c r="U237" s="37">
        <f t="shared" si="77"/>
        <v>-2.1555427646008207E-2</v>
      </c>
      <c r="V237" s="37">
        <f t="shared" si="78"/>
        <v>3.1650867428464503E-3</v>
      </c>
      <c r="W237" s="37">
        <f t="shared" si="79"/>
        <v>9.1918376724058809E-2</v>
      </c>
      <c r="X237" s="37">
        <f t="shared" si="80"/>
        <v>4.4535738679088339E-3</v>
      </c>
    </row>
    <row r="238" spans="1:24" x14ac:dyDescent="0.25">
      <c r="A238" s="17">
        <v>41982</v>
      </c>
      <c r="B238">
        <v>41.869999</v>
      </c>
      <c r="C238" s="26">
        <f t="shared" si="70"/>
        <v>1.2086052987335097E-2</v>
      </c>
      <c r="D238" s="26">
        <f t="shared" si="61"/>
        <v>-2.2689300756849797E-2</v>
      </c>
      <c r="E238" s="26">
        <f t="shared" si="62"/>
        <v>-3.9100686173053232E-3</v>
      </c>
      <c r="F238" s="26">
        <f t="shared" si="63"/>
        <v>-1.98723513185649E-2</v>
      </c>
      <c r="G238" s="26">
        <f t="shared" si="64"/>
        <v>2.9036294642395544E-2</v>
      </c>
      <c r="H238" s="26">
        <f t="shared" si="65"/>
        <v>-1.1675990958988226E-2</v>
      </c>
      <c r="I238" s="26">
        <f t="shared" si="66"/>
        <v>1.3044523429866431E-2</v>
      </c>
      <c r="J238" s="26">
        <f t="shared" si="67"/>
        <v>0.1017978134110788</v>
      </c>
      <c r="K238" s="26">
        <f t="shared" si="68"/>
        <v>1.4333010554928815E-2</v>
      </c>
      <c r="L238" s="26">
        <f t="shared" si="69"/>
        <v>-7.6086521739130294E-3</v>
      </c>
      <c r="O238" s="37">
        <f t="shared" si="71"/>
        <v>1.631919867336757E-3</v>
      </c>
      <c r="P238" s="37">
        <f t="shared" si="72"/>
        <v>-3.3143433876848136E-2</v>
      </c>
      <c r="Q238" s="37">
        <f t="shared" si="73"/>
        <v>-1.4364201737303663E-2</v>
      </c>
      <c r="R238" s="37">
        <f t="shared" si="74"/>
        <v>-3.0326484438563242E-2</v>
      </c>
      <c r="S238" s="37">
        <f t="shared" si="75"/>
        <v>1.8582161522397202E-2</v>
      </c>
      <c r="T238" s="37">
        <f t="shared" si="76"/>
        <v>-2.2130124078986568E-2</v>
      </c>
      <c r="U238" s="37">
        <f t="shared" si="77"/>
        <v>2.590390309868091E-3</v>
      </c>
      <c r="V238" s="37">
        <f t="shared" si="78"/>
        <v>9.1343680291080462E-2</v>
      </c>
      <c r="W238" s="37">
        <f t="shared" si="79"/>
        <v>3.8788774349304746E-3</v>
      </c>
      <c r="X238" s="37">
        <f t="shared" si="80"/>
        <v>-1.8062785293911369E-2</v>
      </c>
    </row>
    <row r="239" spans="1:24" x14ac:dyDescent="0.25">
      <c r="A239" s="17">
        <v>41983</v>
      </c>
      <c r="B239">
        <v>40.919998</v>
      </c>
      <c r="C239" s="26">
        <f t="shared" si="70"/>
        <v>-2.2689300756849797E-2</v>
      </c>
      <c r="D239" s="26">
        <f t="shared" si="61"/>
        <v>-3.9100686173053232E-3</v>
      </c>
      <c r="E239" s="26">
        <f t="shared" si="62"/>
        <v>-1.98723513185649E-2</v>
      </c>
      <c r="F239" s="26">
        <f t="shared" si="63"/>
        <v>2.9036294642395544E-2</v>
      </c>
      <c r="G239" s="26">
        <f t="shared" si="64"/>
        <v>-1.1675990958988226E-2</v>
      </c>
      <c r="H239" s="26">
        <f t="shared" si="65"/>
        <v>1.3044523429866431E-2</v>
      </c>
      <c r="I239" s="26">
        <f t="shared" si="66"/>
        <v>0.1017978134110788</v>
      </c>
      <c r="J239" s="26">
        <f t="shared" si="67"/>
        <v>1.4333010554928815E-2</v>
      </c>
      <c r="K239" s="26">
        <f t="shared" si="68"/>
        <v>-7.6086521739130294E-3</v>
      </c>
      <c r="L239" s="26">
        <f t="shared" si="69"/>
        <v>7.886001845082119E-3</v>
      </c>
      <c r="O239" s="37">
        <f t="shared" si="71"/>
        <v>-3.2723428762622839E-2</v>
      </c>
      <c r="P239" s="37">
        <f t="shared" si="72"/>
        <v>-1.3944196623078366E-2</v>
      </c>
      <c r="Q239" s="37">
        <f t="shared" si="73"/>
        <v>-2.9906479324337945E-2</v>
      </c>
      <c r="R239" s="37">
        <f t="shared" si="74"/>
        <v>1.9002166636622499E-2</v>
      </c>
      <c r="S239" s="37">
        <f t="shared" si="75"/>
        <v>-2.1710118964761271E-2</v>
      </c>
      <c r="T239" s="37">
        <f t="shared" si="76"/>
        <v>3.0103954240933879E-3</v>
      </c>
      <c r="U239" s="37">
        <f t="shared" si="77"/>
        <v>9.1763685405305759E-2</v>
      </c>
      <c r="V239" s="37">
        <f t="shared" si="78"/>
        <v>4.2988825491557716E-3</v>
      </c>
      <c r="W239" s="37">
        <f t="shared" si="79"/>
        <v>-1.7642780179686072E-2</v>
      </c>
      <c r="X239" s="37">
        <f t="shared" si="80"/>
        <v>-2.1481261606909243E-3</v>
      </c>
    </row>
    <row r="240" spans="1:24" x14ac:dyDescent="0.25">
      <c r="A240" s="17">
        <v>41984</v>
      </c>
      <c r="B240">
        <v>40.759998000000003</v>
      </c>
      <c r="C240" s="26">
        <f t="shared" si="70"/>
        <v>-3.9100686173053232E-3</v>
      </c>
      <c r="D240" s="26">
        <f t="shared" si="61"/>
        <v>-1.98723513185649E-2</v>
      </c>
      <c r="E240" s="26">
        <f t="shared" si="62"/>
        <v>2.9036294642395544E-2</v>
      </c>
      <c r="F240" s="26">
        <f t="shared" si="63"/>
        <v>-1.1675990958988226E-2</v>
      </c>
      <c r="G240" s="26">
        <f t="shared" si="64"/>
        <v>1.3044523429866431E-2</v>
      </c>
      <c r="H240" s="26">
        <f t="shared" si="65"/>
        <v>0.1017978134110788</v>
      </c>
      <c r="I240" s="26">
        <f t="shared" si="66"/>
        <v>1.4333010554928815E-2</v>
      </c>
      <c r="J240" s="26">
        <f t="shared" si="67"/>
        <v>-7.6086521739130294E-3</v>
      </c>
      <c r="K240" s="26">
        <f t="shared" si="68"/>
        <v>7.886001845082119E-3</v>
      </c>
      <c r="L240" s="26">
        <f t="shared" si="69"/>
        <v>4.7816129007437428E-3</v>
      </c>
      <c r="O240" s="37">
        <f t="shared" si="71"/>
        <v>-1.6691287988837719E-2</v>
      </c>
      <c r="P240" s="37">
        <f t="shared" si="72"/>
        <v>-3.2653570690097292E-2</v>
      </c>
      <c r="Q240" s="37">
        <f t="shared" si="73"/>
        <v>1.6255075270863149E-2</v>
      </c>
      <c r="R240" s="37">
        <f t="shared" si="74"/>
        <v>-2.4457210330520621E-2</v>
      </c>
      <c r="S240" s="37">
        <f t="shared" si="75"/>
        <v>2.6330405833403618E-4</v>
      </c>
      <c r="T240" s="37">
        <f t="shared" si="76"/>
        <v>8.9016594039546398E-2</v>
      </c>
      <c r="U240" s="37">
        <f t="shared" si="77"/>
        <v>1.5517911833964199E-3</v>
      </c>
      <c r="V240" s="37">
        <f t="shared" si="78"/>
        <v>-2.0389871545445425E-2</v>
      </c>
      <c r="W240" s="37">
        <f t="shared" si="79"/>
        <v>-4.8952175264502761E-3</v>
      </c>
      <c r="X240" s="37">
        <f t="shared" si="80"/>
        <v>-7.9996064707886522E-3</v>
      </c>
    </row>
    <row r="241" spans="1:24" x14ac:dyDescent="0.25">
      <c r="A241" s="17">
        <v>41985</v>
      </c>
      <c r="B241">
        <v>39.950001</v>
      </c>
      <c r="C241" s="26">
        <f t="shared" si="70"/>
        <v>-1.98723513185649E-2</v>
      </c>
      <c r="D241" s="26">
        <f t="shared" si="61"/>
        <v>2.9036294642395544E-2</v>
      </c>
      <c r="E241" s="26">
        <f t="shared" si="62"/>
        <v>-1.1675990958988226E-2</v>
      </c>
      <c r="F241" s="26">
        <f t="shared" si="63"/>
        <v>1.3044523429866431E-2</v>
      </c>
      <c r="G241" s="26">
        <f t="shared" si="64"/>
        <v>0.1017978134110788</v>
      </c>
      <c r="H241" s="26">
        <f t="shared" si="65"/>
        <v>1.4333010554928815E-2</v>
      </c>
      <c r="I241" s="26">
        <f t="shared" si="66"/>
        <v>-7.6086521739130294E-3</v>
      </c>
      <c r="J241" s="26">
        <f t="shared" si="67"/>
        <v>7.886001845082119E-3</v>
      </c>
      <c r="K241" s="26">
        <f t="shared" si="68"/>
        <v>4.7816129007437428E-3</v>
      </c>
      <c r="L241" s="26">
        <f t="shared" si="69"/>
        <v>-2.8120700843607509E-3</v>
      </c>
      <c r="O241" s="37">
        <f t="shared" si="71"/>
        <v>-3.2763370543391755E-2</v>
      </c>
      <c r="P241" s="37">
        <f t="shared" si="72"/>
        <v>1.6145275417568689E-2</v>
      </c>
      <c r="Q241" s="37">
        <f t="shared" si="73"/>
        <v>-2.4567010183815081E-2</v>
      </c>
      <c r="R241" s="37">
        <f t="shared" si="74"/>
        <v>1.5350420503957608E-4</v>
      </c>
      <c r="S241" s="37">
        <f t="shared" si="75"/>
        <v>8.8906794186251942E-2</v>
      </c>
      <c r="T241" s="37">
        <f t="shared" si="76"/>
        <v>1.4419913301019598E-3</v>
      </c>
      <c r="U241" s="37">
        <f t="shared" si="77"/>
        <v>-2.0499671398739885E-2</v>
      </c>
      <c r="V241" s="37">
        <f t="shared" si="78"/>
        <v>-5.0050173797447362E-3</v>
      </c>
      <c r="W241" s="37">
        <f t="shared" si="79"/>
        <v>-8.1094063240831123E-3</v>
      </c>
      <c r="X241" s="37">
        <f t="shared" si="80"/>
        <v>-1.5703089309187606E-2</v>
      </c>
    </row>
    <row r="242" spans="1:24" x14ac:dyDescent="0.25">
      <c r="A242" s="17">
        <v>41988</v>
      </c>
      <c r="B242">
        <v>41.110000999999997</v>
      </c>
      <c r="C242" s="26">
        <f t="shared" si="70"/>
        <v>2.9036294642395544E-2</v>
      </c>
      <c r="D242" s="26">
        <f t="shared" si="61"/>
        <v>-1.1675990958988226E-2</v>
      </c>
      <c r="E242" s="26">
        <f t="shared" si="62"/>
        <v>1.3044523429866431E-2</v>
      </c>
      <c r="F242" s="26">
        <f t="shared" si="63"/>
        <v>0.1017978134110788</v>
      </c>
      <c r="G242" s="26">
        <f t="shared" si="64"/>
        <v>1.4333010554928815E-2</v>
      </c>
      <c r="H242" s="26">
        <f t="shared" si="65"/>
        <v>-7.6086521739130294E-3</v>
      </c>
      <c r="I242" s="26">
        <f t="shared" si="66"/>
        <v>7.886001845082119E-3</v>
      </c>
      <c r="J242" s="26">
        <f t="shared" si="67"/>
        <v>4.7816129007437428E-3</v>
      </c>
      <c r="K242" s="26">
        <f t="shared" si="68"/>
        <v>-2.8120700843607509E-3</v>
      </c>
      <c r="L242" s="26">
        <f t="shared" si="69"/>
        <v>-1.0629002630325547E-2</v>
      </c>
      <c r="O242" s="37">
        <f t="shared" si="71"/>
        <v>1.5220940548744752E-2</v>
      </c>
      <c r="P242" s="37">
        <f t="shared" si="72"/>
        <v>-2.5491345052639017E-2</v>
      </c>
      <c r="Q242" s="37">
        <f t="shared" si="73"/>
        <v>-7.7083066378436094E-4</v>
      </c>
      <c r="R242" s="37">
        <f t="shared" si="74"/>
        <v>8.7982459317428E-2</v>
      </c>
      <c r="S242" s="37">
        <f t="shared" si="75"/>
        <v>5.1765646127802274E-4</v>
      </c>
      <c r="T242" s="37">
        <f t="shared" si="76"/>
        <v>-2.1424006267563821E-2</v>
      </c>
      <c r="U242" s="37">
        <f t="shared" si="77"/>
        <v>-5.9293522485686732E-3</v>
      </c>
      <c r="V242" s="37">
        <f t="shared" si="78"/>
        <v>-9.0337411929070494E-3</v>
      </c>
      <c r="W242" s="37">
        <f t="shared" si="79"/>
        <v>-1.6627424178011545E-2</v>
      </c>
      <c r="X242" s="37">
        <f t="shared" si="80"/>
        <v>-2.4444356723976338E-2</v>
      </c>
    </row>
    <row r="243" spans="1:24" x14ac:dyDescent="0.25">
      <c r="A243" s="17">
        <v>41989</v>
      </c>
      <c r="B243">
        <v>40.630001</v>
      </c>
      <c r="C243" s="26">
        <f t="shared" si="70"/>
        <v>-1.1675990958988226E-2</v>
      </c>
      <c r="D243" s="26">
        <f t="shared" si="61"/>
        <v>1.3044523429866431E-2</v>
      </c>
      <c r="E243" s="26">
        <f t="shared" si="62"/>
        <v>0.1017978134110788</v>
      </c>
      <c r="F243" s="26">
        <f t="shared" si="63"/>
        <v>1.4333010554928815E-2</v>
      </c>
      <c r="G243" s="26">
        <f t="shared" si="64"/>
        <v>-7.6086521739130294E-3</v>
      </c>
      <c r="H243" s="26">
        <f t="shared" si="65"/>
        <v>7.886001845082119E-3</v>
      </c>
      <c r="I243" s="26">
        <f t="shared" si="66"/>
        <v>4.7816129007437428E-3</v>
      </c>
      <c r="J243" s="26">
        <f t="shared" si="67"/>
        <v>-2.8120700843607509E-3</v>
      </c>
      <c r="K243" s="26">
        <f t="shared" si="68"/>
        <v>-1.0629002630325547E-2</v>
      </c>
      <c r="L243" s="26">
        <f t="shared" si="69"/>
        <v>-5.9197762350409406E-3</v>
      </c>
      <c r="O243" s="37">
        <f t="shared" si="71"/>
        <v>-2.1995737964895366E-2</v>
      </c>
      <c r="P243" s="37">
        <f t="shared" si="72"/>
        <v>2.7247764239592912E-3</v>
      </c>
      <c r="Q243" s="37">
        <f t="shared" si="73"/>
        <v>9.1478066405171657E-2</v>
      </c>
      <c r="R243" s="37">
        <f t="shared" si="74"/>
        <v>4.0132635490216749E-3</v>
      </c>
      <c r="S243" s="37">
        <f t="shared" si="75"/>
        <v>-1.792839917982017E-2</v>
      </c>
      <c r="T243" s="37">
        <f t="shared" si="76"/>
        <v>-2.433745160825021E-3</v>
      </c>
      <c r="U243" s="37">
        <f t="shared" si="77"/>
        <v>-5.5381341051633972E-3</v>
      </c>
      <c r="V243" s="37">
        <f t="shared" si="78"/>
        <v>-1.3131817090267891E-2</v>
      </c>
      <c r="W243" s="37">
        <f t="shared" si="79"/>
        <v>-2.0948749636232687E-2</v>
      </c>
      <c r="X243" s="37">
        <f t="shared" si="80"/>
        <v>-1.623952324094808E-2</v>
      </c>
    </row>
    <row r="244" spans="1:24" x14ac:dyDescent="0.25">
      <c r="A244" s="17">
        <v>41990</v>
      </c>
      <c r="B244">
        <v>41.16</v>
      </c>
      <c r="C244" s="26">
        <f t="shared" si="70"/>
        <v>1.3044523429866431E-2</v>
      </c>
      <c r="D244" s="26">
        <f t="shared" si="61"/>
        <v>0.1017978134110788</v>
      </c>
      <c r="E244" s="26">
        <f t="shared" si="62"/>
        <v>1.4333010554928815E-2</v>
      </c>
      <c r="F244" s="26">
        <f t="shared" si="63"/>
        <v>-7.6086521739130294E-3</v>
      </c>
      <c r="G244" s="26">
        <f t="shared" si="64"/>
        <v>7.886001845082119E-3</v>
      </c>
      <c r="H244" s="26">
        <f t="shared" si="65"/>
        <v>4.7816129007437428E-3</v>
      </c>
      <c r="I244" s="26">
        <f t="shared" si="66"/>
        <v>-2.8120700843607509E-3</v>
      </c>
      <c r="J244" s="26">
        <f t="shared" si="67"/>
        <v>-1.0629002630325547E-2</v>
      </c>
      <c r="K244" s="26">
        <f t="shared" si="68"/>
        <v>-5.9197762350409406E-3</v>
      </c>
      <c r="L244" s="26">
        <f t="shared" si="69"/>
        <v>-8.1605425672695176E-3</v>
      </c>
      <c r="O244" s="37">
        <f t="shared" si="71"/>
        <v>2.3732315847874146E-3</v>
      </c>
      <c r="P244" s="37">
        <f t="shared" si="72"/>
        <v>9.1126521565999777E-2</v>
      </c>
      <c r="Q244" s="37">
        <f t="shared" si="73"/>
        <v>3.6617187098497983E-3</v>
      </c>
      <c r="R244" s="37">
        <f t="shared" si="74"/>
        <v>-1.8279944018992047E-2</v>
      </c>
      <c r="S244" s="37">
        <f t="shared" si="75"/>
        <v>-2.7852899999968976E-3</v>
      </c>
      <c r="T244" s="37">
        <f t="shared" si="76"/>
        <v>-5.8896789443352738E-3</v>
      </c>
      <c r="U244" s="37">
        <f t="shared" si="77"/>
        <v>-1.3483361929439767E-2</v>
      </c>
      <c r="V244" s="37">
        <f t="shared" si="78"/>
        <v>-2.1300294475404564E-2</v>
      </c>
      <c r="W244" s="37">
        <f t="shared" si="79"/>
        <v>-1.6591068080119956E-2</v>
      </c>
      <c r="X244" s="37">
        <f t="shared" si="80"/>
        <v>-1.8831834412348536E-2</v>
      </c>
    </row>
    <row r="245" spans="1:24" x14ac:dyDescent="0.25">
      <c r="A245" s="17">
        <v>41991</v>
      </c>
      <c r="B245">
        <v>45.349997999999999</v>
      </c>
      <c r="C245" s="26">
        <f t="shared" si="70"/>
        <v>0.1017978134110788</v>
      </c>
      <c r="D245" s="26">
        <f t="shared" si="61"/>
        <v>1.4333010554928815E-2</v>
      </c>
      <c r="E245" s="26">
        <f t="shared" si="62"/>
        <v>-7.6086521739130294E-3</v>
      </c>
      <c r="F245" s="26">
        <f t="shared" si="63"/>
        <v>7.886001845082119E-3</v>
      </c>
      <c r="G245" s="26">
        <f t="shared" si="64"/>
        <v>4.7816129007437428E-3</v>
      </c>
      <c r="H245" s="26">
        <f t="shared" si="65"/>
        <v>-2.8120700843607509E-3</v>
      </c>
      <c r="I245" s="26">
        <f t="shared" si="66"/>
        <v>-1.0629002630325547E-2</v>
      </c>
      <c r="J245" s="26">
        <f t="shared" si="67"/>
        <v>-5.9197762350409406E-3</v>
      </c>
      <c r="K245" s="26">
        <f t="shared" si="68"/>
        <v>-8.1605425672695176E-3</v>
      </c>
      <c r="L245" s="26">
        <f t="shared" si="69"/>
        <v>-1.4231687475390607E-2</v>
      </c>
      <c r="O245" s="37">
        <f t="shared" si="71"/>
        <v>9.3854142656525488E-2</v>
      </c>
      <c r="P245" s="37">
        <f t="shared" si="72"/>
        <v>6.389339800375508E-3</v>
      </c>
      <c r="Q245" s="37">
        <f t="shared" si="73"/>
        <v>-1.5552322928466335E-2</v>
      </c>
      <c r="R245" s="37">
        <f t="shared" si="74"/>
        <v>-5.7668909471187899E-5</v>
      </c>
      <c r="S245" s="37">
        <f t="shared" si="75"/>
        <v>-3.1620578538095641E-3</v>
      </c>
      <c r="T245" s="37">
        <f t="shared" si="76"/>
        <v>-1.0755740838914058E-2</v>
      </c>
      <c r="U245" s="37">
        <f t="shared" si="77"/>
        <v>-1.8572673384878856E-2</v>
      </c>
      <c r="V245" s="37">
        <f t="shared" si="78"/>
        <v>-1.3863446989594248E-2</v>
      </c>
      <c r="W245" s="37">
        <f t="shared" si="79"/>
        <v>-1.6104213321822825E-2</v>
      </c>
      <c r="X245" s="37">
        <f t="shared" si="80"/>
        <v>-2.2175358229943914E-2</v>
      </c>
    </row>
    <row r="246" spans="1:24" x14ac:dyDescent="0.25">
      <c r="A246" s="17">
        <v>41992</v>
      </c>
      <c r="B246">
        <v>46</v>
      </c>
      <c r="C246" s="26">
        <f t="shared" si="70"/>
        <v>1.4333010554928815E-2</v>
      </c>
      <c r="D246" s="26">
        <f t="shared" si="61"/>
        <v>-7.6086521739130294E-3</v>
      </c>
      <c r="E246" s="26">
        <f t="shared" si="62"/>
        <v>7.886001845082119E-3</v>
      </c>
      <c r="F246" s="26">
        <f t="shared" si="63"/>
        <v>4.7816129007437428E-3</v>
      </c>
      <c r="G246" s="26">
        <f t="shared" si="64"/>
        <v>-2.8120700843607509E-3</v>
      </c>
      <c r="H246" s="26">
        <f t="shared" si="65"/>
        <v>-1.0629002630325547E-2</v>
      </c>
      <c r="I246" s="26">
        <f t="shared" si="66"/>
        <v>-5.9197762350409406E-3</v>
      </c>
      <c r="J246" s="26">
        <f t="shared" si="67"/>
        <v>-8.1605425672695176E-3</v>
      </c>
      <c r="K246" s="26">
        <f t="shared" si="68"/>
        <v>-1.4231687475390607E-2</v>
      </c>
      <c r="L246" s="26">
        <f t="shared" si="69"/>
        <v>-1.6693028797968405E-2</v>
      </c>
      <c r="O246" s="37">
        <f t="shared" si="71"/>
        <v>1.8238424021280227E-2</v>
      </c>
      <c r="P246" s="37">
        <f t="shared" si="72"/>
        <v>-3.7032387075616171E-3</v>
      </c>
      <c r="Q246" s="37">
        <f t="shared" si="73"/>
        <v>1.1791415311433531E-2</v>
      </c>
      <c r="R246" s="37">
        <f t="shared" si="74"/>
        <v>8.6870263670951551E-3</v>
      </c>
      <c r="S246" s="37">
        <f t="shared" si="75"/>
        <v>1.0933433819906614E-3</v>
      </c>
      <c r="T246" s="37">
        <f t="shared" si="76"/>
        <v>-6.7235891639741349E-3</v>
      </c>
      <c r="U246" s="37">
        <f t="shared" si="77"/>
        <v>-2.0143627686895283E-3</v>
      </c>
      <c r="V246" s="37">
        <f t="shared" si="78"/>
        <v>-4.2551291009181053E-3</v>
      </c>
      <c r="W246" s="37">
        <f t="shared" si="79"/>
        <v>-1.0326274009039195E-2</v>
      </c>
      <c r="X246" s="37">
        <f t="shared" si="80"/>
        <v>-1.2787615331616993E-2</v>
      </c>
    </row>
    <row r="247" spans="1:24" x14ac:dyDescent="0.25">
      <c r="A247" s="17">
        <v>41995</v>
      </c>
      <c r="B247">
        <v>45.650002000000001</v>
      </c>
      <c r="C247" s="26">
        <f t="shared" si="70"/>
        <v>-7.6086521739130294E-3</v>
      </c>
      <c r="D247" s="26">
        <f t="shared" si="61"/>
        <v>7.886001845082119E-3</v>
      </c>
      <c r="E247" s="26">
        <f t="shared" si="62"/>
        <v>4.7816129007437428E-3</v>
      </c>
      <c r="F247" s="26">
        <f t="shared" si="63"/>
        <v>-2.8120700843607509E-3</v>
      </c>
      <c r="G247" s="26">
        <f t="shared" si="64"/>
        <v>-1.0629002630325547E-2</v>
      </c>
      <c r="H247" s="26">
        <f t="shared" si="65"/>
        <v>-5.9197762350409406E-3</v>
      </c>
      <c r="I247" s="26">
        <f t="shared" si="66"/>
        <v>-8.1605425672695176E-3</v>
      </c>
      <c r="J247" s="26">
        <f t="shared" si="67"/>
        <v>-1.4231687475390607E-2</v>
      </c>
      <c r="K247" s="26">
        <f t="shared" si="68"/>
        <v>-1.6693028797968405E-2</v>
      </c>
      <c r="L247" s="26">
        <f t="shared" si="69"/>
        <v>-1.0323491626519851E-2</v>
      </c>
      <c r="O247" s="37">
        <f t="shared" si="71"/>
        <v>-1.2375884894167515E-3</v>
      </c>
      <c r="P247" s="37">
        <f t="shared" si="72"/>
        <v>1.4257065529578398E-2</v>
      </c>
      <c r="Q247" s="37">
        <f t="shared" si="73"/>
        <v>1.115267658524002E-2</v>
      </c>
      <c r="R247" s="37">
        <f t="shared" si="74"/>
        <v>3.5589936001355271E-3</v>
      </c>
      <c r="S247" s="37">
        <f t="shared" si="75"/>
        <v>-4.2579389458292692E-3</v>
      </c>
      <c r="T247" s="37">
        <f t="shared" si="76"/>
        <v>4.512874494553374E-4</v>
      </c>
      <c r="U247" s="37">
        <f t="shared" si="77"/>
        <v>-1.7894788827732397E-3</v>
      </c>
      <c r="V247" s="37">
        <f t="shared" si="78"/>
        <v>-7.8606237908943298E-3</v>
      </c>
      <c r="W247" s="37">
        <f t="shared" si="79"/>
        <v>-1.0321965113472126E-2</v>
      </c>
      <c r="X247" s="37">
        <f t="shared" si="80"/>
        <v>-3.9524279420235725E-3</v>
      </c>
    </row>
    <row r="248" spans="1:24" x14ac:dyDescent="0.25">
      <c r="A248" s="17">
        <v>41996</v>
      </c>
      <c r="B248">
        <v>46.009998000000003</v>
      </c>
      <c r="C248" s="26">
        <f t="shared" si="70"/>
        <v>7.886001845082119E-3</v>
      </c>
      <c r="D248" s="26">
        <f t="shared" si="61"/>
        <v>4.7816129007437428E-3</v>
      </c>
      <c r="E248" s="26">
        <f t="shared" si="62"/>
        <v>-2.8120700843607509E-3</v>
      </c>
      <c r="F248" s="26">
        <f t="shared" si="63"/>
        <v>-1.0629002630325547E-2</v>
      </c>
      <c r="G248" s="26">
        <f t="shared" si="64"/>
        <v>-5.9197762350409406E-3</v>
      </c>
      <c r="H248" s="26">
        <f t="shared" si="65"/>
        <v>-8.1605425672695176E-3</v>
      </c>
      <c r="I248" s="26">
        <f t="shared" si="66"/>
        <v>-1.4231687475390607E-2</v>
      </c>
      <c r="J248" s="26">
        <f t="shared" si="67"/>
        <v>-1.6693028797968405E-2</v>
      </c>
      <c r="K248" s="26">
        <f t="shared" si="68"/>
        <v>-1.0323491626519851E-2</v>
      </c>
      <c r="L248" s="26">
        <f t="shared" si="69"/>
        <v>2.3187297709481962E-4</v>
      </c>
      <c r="O248" s="37">
        <f t="shared" si="71"/>
        <v>1.3473013014477613E-2</v>
      </c>
      <c r="P248" s="37">
        <f t="shared" si="72"/>
        <v>1.0368624070139235E-2</v>
      </c>
      <c r="Q248" s="37">
        <f t="shared" si="73"/>
        <v>2.7749410850347418E-3</v>
      </c>
      <c r="R248" s="37">
        <f t="shared" si="74"/>
        <v>-5.0419914609300545E-3</v>
      </c>
      <c r="S248" s="37">
        <f t="shared" si="75"/>
        <v>-3.327650656454479E-4</v>
      </c>
      <c r="T248" s="37">
        <f t="shared" si="76"/>
        <v>-2.573531397874025E-3</v>
      </c>
      <c r="U248" s="37">
        <f t="shared" si="77"/>
        <v>-8.6446763059951151E-3</v>
      </c>
      <c r="V248" s="37">
        <f t="shared" si="78"/>
        <v>-1.1106017628572912E-2</v>
      </c>
      <c r="W248" s="37">
        <f t="shared" si="79"/>
        <v>-4.7364804571243578E-3</v>
      </c>
      <c r="X248" s="37">
        <f t="shared" si="80"/>
        <v>5.8188841464903119E-3</v>
      </c>
    </row>
    <row r="249" spans="1:24" x14ac:dyDescent="0.25">
      <c r="A249" s="17">
        <v>41997</v>
      </c>
      <c r="B249">
        <v>46.23</v>
      </c>
      <c r="C249" s="26">
        <f t="shared" si="70"/>
        <v>4.7816129007437428E-3</v>
      </c>
      <c r="D249" s="26">
        <f t="shared" si="61"/>
        <v>-2.8120700843607509E-3</v>
      </c>
      <c r="E249" s="26">
        <f t="shared" si="62"/>
        <v>-1.0629002630325547E-2</v>
      </c>
      <c r="F249" s="26">
        <f t="shared" si="63"/>
        <v>-5.9197762350409406E-3</v>
      </c>
      <c r="G249" s="26">
        <f t="shared" si="64"/>
        <v>-8.1605425672695176E-3</v>
      </c>
      <c r="H249" s="26">
        <f t="shared" si="65"/>
        <v>-1.4231687475390607E-2</v>
      </c>
      <c r="I249" s="26">
        <f t="shared" si="66"/>
        <v>-1.6693028797968405E-2</v>
      </c>
      <c r="J249" s="26">
        <f t="shared" si="67"/>
        <v>-1.0323491626519851E-2</v>
      </c>
      <c r="K249" s="26">
        <f t="shared" si="68"/>
        <v>2.3187297709481962E-4</v>
      </c>
      <c r="L249" s="26">
        <f t="shared" si="69"/>
        <v>6.0254458389131932E-3</v>
      </c>
      <c r="O249" s="37">
        <f t="shared" si="71"/>
        <v>1.055467967075613E-2</v>
      </c>
      <c r="P249" s="37">
        <f t="shared" si="72"/>
        <v>2.9609966856516366E-3</v>
      </c>
      <c r="Q249" s="37">
        <f t="shared" si="73"/>
        <v>-4.8559358603131597E-3</v>
      </c>
      <c r="R249" s="37">
        <f t="shared" si="74"/>
        <v>-1.4670946502855307E-4</v>
      </c>
      <c r="S249" s="37">
        <f t="shared" si="75"/>
        <v>-2.3874757972571301E-3</v>
      </c>
      <c r="T249" s="37">
        <f t="shared" si="76"/>
        <v>-8.4586207053782194E-3</v>
      </c>
      <c r="U249" s="37">
        <f t="shared" si="77"/>
        <v>-1.0919962027956018E-2</v>
      </c>
      <c r="V249" s="37">
        <f t="shared" si="78"/>
        <v>-4.550424856507463E-3</v>
      </c>
      <c r="W249" s="37">
        <f t="shared" si="79"/>
        <v>6.0049397471072068E-3</v>
      </c>
      <c r="X249" s="37">
        <f t="shared" si="80"/>
        <v>1.1798512608925581E-2</v>
      </c>
    </row>
    <row r="250" spans="1:24" x14ac:dyDescent="0.25">
      <c r="A250" s="17">
        <v>41999</v>
      </c>
      <c r="B250">
        <v>46.099997999999999</v>
      </c>
      <c r="C250" s="26">
        <f t="shared" si="70"/>
        <v>-2.8120700843607509E-3</v>
      </c>
      <c r="D250" s="26">
        <f t="shared" si="61"/>
        <v>-1.0629002630325547E-2</v>
      </c>
      <c r="E250" s="26">
        <f t="shared" si="62"/>
        <v>-5.9197762350409406E-3</v>
      </c>
      <c r="F250" s="26">
        <f t="shared" si="63"/>
        <v>-8.1605425672695176E-3</v>
      </c>
      <c r="G250" s="26">
        <f t="shared" si="64"/>
        <v>-1.4231687475390607E-2</v>
      </c>
      <c r="H250" s="26">
        <f t="shared" si="65"/>
        <v>-1.6693028797968405E-2</v>
      </c>
      <c r="I250" s="26">
        <f t="shared" si="66"/>
        <v>-1.0323491626519851E-2</v>
      </c>
      <c r="J250" s="26">
        <f t="shared" si="67"/>
        <v>2.3187297709481962E-4</v>
      </c>
      <c r="K250" s="26">
        <f t="shared" si="68"/>
        <v>6.0254458389131932E-3</v>
      </c>
      <c r="L250" s="26">
        <f t="shared" si="69"/>
        <v>-4.6074637180358206E-4</v>
      </c>
      <c r="O250" s="37">
        <f t="shared" si="71"/>
        <v>3.4852326129063685E-3</v>
      </c>
      <c r="P250" s="37">
        <f t="shared" si="72"/>
        <v>-4.3316999330584279E-3</v>
      </c>
      <c r="Q250" s="37">
        <f t="shared" si="73"/>
        <v>3.7752646222617876E-4</v>
      </c>
      <c r="R250" s="37">
        <f t="shared" si="74"/>
        <v>-1.8632398700023983E-3</v>
      </c>
      <c r="S250" s="37">
        <f t="shared" si="75"/>
        <v>-7.9343847781234884E-3</v>
      </c>
      <c r="T250" s="37">
        <f t="shared" si="76"/>
        <v>-1.0395726100701285E-2</v>
      </c>
      <c r="U250" s="37">
        <f t="shared" si="77"/>
        <v>-4.0261889292527312E-3</v>
      </c>
      <c r="V250" s="37">
        <f t="shared" si="78"/>
        <v>6.5291756743619386E-3</v>
      </c>
      <c r="W250" s="37">
        <f t="shared" si="79"/>
        <v>1.2322748536180313E-2</v>
      </c>
      <c r="X250" s="37">
        <f t="shared" si="80"/>
        <v>5.8365563254635369E-3</v>
      </c>
    </row>
    <row r="251" spans="1:24" x14ac:dyDescent="0.25">
      <c r="A251" s="17">
        <v>42002</v>
      </c>
      <c r="B251">
        <v>45.610000999999997</v>
      </c>
      <c r="C251" s="26">
        <f t="shared" si="70"/>
        <v>-1.0629002630325547E-2</v>
      </c>
      <c r="D251" s="26">
        <f t="shared" si="61"/>
        <v>-5.9197762350409406E-3</v>
      </c>
      <c r="E251" s="26">
        <f t="shared" si="62"/>
        <v>-8.1605425672695176E-3</v>
      </c>
      <c r="F251" s="26">
        <f t="shared" si="63"/>
        <v>-1.4231687475390607E-2</v>
      </c>
      <c r="G251" s="26">
        <f t="shared" si="64"/>
        <v>-1.6693028797968405E-2</v>
      </c>
      <c r="H251" s="26">
        <f t="shared" si="65"/>
        <v>-1.0323491626519851E-2</v>
      </c>
      <c r="I251" s="26">
        <f t="shared" si="66"/>
        <v>2.3187297709481962E-4</v>
      </c>
      <c r="J251" s="26">
        <f t="shared" si="67"/>
        <v>6.0254458389131932E-3</v>
      </c>
      <c r="K251" s="26">
        <f t="shared" si="68"/>
        <v>-4.6074637180358206E-4</v>
      </c>
      <c r="L251" s="26">
        <f t="shared" si="69"/>
        <v>-2.7655912137725552E-3</v>
      </c>
      <c r="O251" s="37">
        <f t="shared" si="71"/>
        <v>-4.3363478201172475E-3</v>
      </c>
      <c r="P251" s="37">
        <f t="shared" si="72"/>
        <v>3.7287857516735915E-4</v>
      </c>
      <c r="Q251" s="37">
        <f t="shared" si="73"/>
        <v>-1.8678877570612179E-3</v>
      </c>
      <c r="R251" s="37">
        <f t="shared" si="74"/>
        <v>-7.9390326651823072E-3</v>
      </c>
      <c r="S251" s="37">
        <f t="shared" si="75"/>
        <v>-1.0400373987760106E-2</v>
      </c>
      <c r="T251" s="37">
        <f t="shared" si="76"/>
        <v>-4.0308368163115508E-3</v>
      </c>
      <c r="U251" s="37">
        <f t="shared" si="77"/>
        <v>6.524527787303119E-3</v>
      </c>
      <c r="V251" s="37">
        <f t="shared" si="78"/>
        <v>1.2318100649121493E-2</v>
      </c>
      <c r="W251" s="37">
        <f t="shared" si="79"/>
        <v>5.8319084384047173E-3</v>
      </c>
      <c r="X251" s="37">
        <f t="shared" si="80"/>
        <v>3.5270635964357445E-3</v>
      </c>
    </row>
    <row r="252" spans="1:24" x14ac:dyDescent="0.25">
      <c r="A252" s="17">
        <v>42003</v>
      </c>
      <c r="B252">
        <v>45.34</v>
      </c>
      <c r="C252" s="26">
        <f t="shared" si="70"/>
        <v>-5.9197762350409406E-3</v>
      </c>
      <c r="D252" s="26">
        <f t="shared" si="61"/>
        <v>-8.1605425672695176E-3</v>
      </c>
      <c r="E252" s="26">
        <f t="shared" si="62"/>
        <v>-1.4231687475390607E-2</v>
      </c>
      <c r="F252" s="26">
        <f t="shared" si="63"/>
        <v>-1.6693028797968405E-2</v>
      </c>
      <c r="G252" s="26">
        <f t="shared" si="64"/>
        <v>-1.0323491626519851E-2</v>
      </c>
      <c r="H252" s="26">
        <f t="shared" si="65"/>
        <v>2.3187297709481962E-4</v>
      </c>
      <c r="I252" s="26">
        <f t="shared" si="66"/>
        <v>6.0254458389131932E-3</v>
      </c>
      <c r="J252" s="26">
        <f t="shared" si="67"/>
        <v>-4.6074637180358206E-4</v>
      </c>
      <c r="K252" s="26">
        <f t="shared" si="68"/>
        <v>-2.7655912137725552E-3</v>
      </c>
      <c r="L252" s="26">
        <f t="shared" si="69"/>
        <v>-7.8576380864340978E-3</v>
      </c>
      <c r="O252" s="37">
        <f t="shared" si="71"/>
        <v>9.5742120778213174E-5</v>
      </c>
      <c r="P252" s="37">
        <f t="shared" si="72"/>
        <v>-2.1450242114503639E-3</v>
      </c>
      <c r="Q252" s="37">
        <f t="shared" si="73"/>
        <v>-8.2161691195714523E-3</v>
      </c>
      <c r="R252" s="37">
        <f t="shared" si="74"/>
        <v>-1.0677510442149252E-2</v>
      </c>
      <c r="S252" s="37">
        <f t="shared" si="75"/>
        <v>-4.3079732707006968E-3</v>
      </c>
      <c r="T252" s="37">
        <f t="shared" si="76"/>
        <v>6.247391332913973E-3</v>
      </c>
      <c r="U252" s="37">
        <f t="shared" si="77"/>
        <v>1.2040964194732346E-2</v>
      </c>
      <c r="V252" s="37">
        <f t="shared" si="78"/>
        <v>5.5547719840155713E-3</v>
      </c>
      <c r="W252" s="37">
        <f t="shared" si="79"/>
        <v>3.2499271420465986E-3</v>
      </c>
      <c r="X252" s="37">
        <f t="shared" si="80"/>
        <v>-1.8421197306149441E-3</v>
      </c>
    </row>
    <row r="253" spans="1:24" x14ac:dyDescent="0.25">
      <c r="A253" s="17">
        <v>42004</v>
      </c>
      <c r="B253">
        <v>44.970001000000003</v>
      </c>
      <c r="C253" s="26">
        <f t="shared" si="70"/>
        <v>-8.1605425672695176E-3</v>
      </c>
      <c r="D253" s="26">
        <f t="shared" si="61"/>
        <v>-1.4231687475390607E-2</v>
      </c>
      <c r="E253" s="26">
        <f t="shared" si="62"/>
        <v>-1.6693028797968405E-2</v>
      </c>
      <c r="F253" s="26">
        <f t="shared" si="63"/>
        <v>-1.0323491626519851E-2</v>
      </c>
      <c r="G253" s="26">
        <f t="shared" si="64"/>
        <v>2.3187297709481962E-4</v>
      </c>
      <c r="H253" s="26">
        <f t="shared" si="65"/>
        <v>6.0254458389131932E-3</v>
      </c>
      <c r="I253" s="26">
        <f t="shared" si="66"/>
        <v>-4.6074637180358206E-4</v>
      </c>
      <c r="J253" s="26">
        <f t="shared" si="67"/>
        <v>-2.7655912137725552E-3</v>
      </c>
      <c r="K253" s="26">
        <f t="shared" si="68"/>
        <v>-7.8576380864340978E-3</v>
      </c>
      <c r="L253" s="26">
        <f t="shared" si="69"/>
        <v>3.0282087118565114E-3</v>
      </c>
      <c r="O253" s="37">
        <f t="shared" si="71"/>
        <v>-3.0398227061401092E-3</v>
      </c>
      <c r="P253" s="37">
        <f t="shared" si="72"/>
        <v>-9.1109676142611985E-3</v>
      </c>
      <c r="Q253" s="37">
        <f t="shared" si="73"/>
        <v>-1.1572308936838997E-2</v>
      </c>
      <c r="R253" s="37">
        <f t="shared" si="74"/>
        <v>-5.2027717653904421E-3</v>
      </c>
      <c r="S253" s="37">
        <f t="shared" si="75"/>
        <v>5.3525928382242276E-3</v>
      </c>
      <c r="T253" s="37">
        <f t="shared" si="76"/>
        <v>1.1146165700042602E-2</v>
      </c>
      <c r="U253" s="37">
        <f t="shared" si="77"/>
        <v>4.6599734893258259E-3</v>
      </c>
      <c r="V253" s="37">
        <f t="shared" si="78"/>
        <v>2.3551286473568532E-3</v>
      </c>
      <c r="W253" s="37">
        <f t="shared" si="79"/>
        <v>-2.7369182253046895E-3</v>
      </c>
      <c r="X253" s="37">
        <f t="shared" si="80"/>
        <v>8.1489285729859189E-3</v>
      </c>
    </row>
    <row r="254" spans="1:24" x14ac:dyDescent="0.25">
      <c r="A254" s="17">
        <v>42006</v>
      </c>
      <c r="B254">
        <v>44.330002</v>
      </c>
      <c r="C254" s="26">
        <f t="shared" si="70"/>
        <v>-1.4231687475390607E-2</v>
      </c>
      <c r="D254" s="26">
        <f t="shared" si="61"/>
        <v>-1.6693028797968405E-2</v>
      </c>
      <c r="E254" s="26">
        <f t="shared" si="62"/>
        <v>-1.0323491626519851E-2</v>
      </c>
      <c r="F254" s="26">
        <f t="shared" si="63"/>
        <v>2.3187297709481962E-4</v>
      </c>
      <c r="G254" s="26">
        <f t="shared" si="64"/>
        <v>6.0254458389131932E-3</v>
      </c>
      <c r="H254" s="26">
        <f t="shared" si="65"/>
        <v>-4.6074637180358206E-4</v>
      </c>
      <c r="I254" s="26">
        <f t="shared" si="66"/>
        <v>-2.7655912137725552E-3</v>
      </c>
      <c r="J254" s="26">
        <f t="shared" si="67"/>
        <v>-7.8576380864340978E-3</v>
      </c>
      <c r="K254" s="26">
        <f t="shared" si="68"/>
        <v>3.0282087118565114E-3</v>
      </c>
      <c r="L254" s="26">
        <f t="shared" si="69"/>
        <v>-9.9860657225716212E-3</v>
      </c>
      <c r="O254" s="37">
        <f t="shared" si="71"/>
        <v>-8.9284152987309882E-3</v>
      </c>
      <c r="P254" s="37">
        <f t="shared" si="72"/>
        <v>-1.1389756621308787E-2</v>
      </c>
      <c r="Q254" s="37">
        <f t="shared" si="73"/>
        <v>-5.0202194498602318E-3</v>
      </c>
      <c r="R254" s="37">
        <f t="shared" si="74"/>
        <v>5.535145153754438E-3</v>
      </c>
      <c r="S254" s="37">
        <f t="shared" si="75"/>
        <v>1.1328718015572812E-2</v>
      </c>
      <c r="T254" s="37">
        <f t="shared" si="76"/>
        <v>4.8425258048560363E-3</v>
      </c>
      <c r="U254" s="37">
        <f t="shared" si="77"/>
        <v>2.5376809628870635E-3</v>
      </c>
      <c r="V254" s="37">
        <f t="shared" si="78"/>
        <v>-2.5543659097744791E-3</v>
      </c>
      <c r="W254" s="37">
        <f t="shared" si="79"/>
        <v>8.3314808885161309E-3</v>
      </c>
      <c r="X254" s="37">
        <f t="shared" si="80"/>
        <v>-4.6827935459120024E-3</v>
      </c>
    </row>
    <row r="255" spans="1:24" x14ac:dyDescent="0.25">
      <c r="A255" s="17">
        <v>42009</v>
      </c>
      <c r="B255">
        <v>43.59</v>
      </c>
      <c r="C255" s="26">
        <f t="shared" si="70"/>
        <v>-1.6693028797968405E-2</v>
      </c>
      <c r="D255" s="26">
        <f t="shared" si="61"/>
        <v>-1.0323491626519851E-2</v>
      </c>
      <c r="E255" s="26">
        <f t="shared" si="62"/>
        <v>2.3187297709481962E-4</v>
      </c>
      <c r="F255" s="26">
        <f t="shared" si="63"/>
        <v>6.0254458389131932E-3</v>
      </c>
      <c r="G255" s="26">
        <f t="shared" si="64"/>
        <v>-4.6074637180358206E-4</v>
      </c>
      <c r="H255" s="26">
        <f t="shared" si="65"/>
        <v>-2.7655912137725552E-3</v>
      </c>
      <c r="I255" s="26">
        <f t="shared" si="66"/>
        <v>-7.8576380864340978E-3</v>
      </c>
      <c r="J255" s="26">
        <f t="shared" si="67"/>
        <v>3.0282087118565114E-3</v>
      </c>
      <c r="K255" s="26">
        <f t="shared" si="68"/>
        <v>-9.9860657225716212E-3</v>
      </c>
      <c r="L255" s="26">
        <f t="shared" si="69"/>
        <v>2.064266899735712E-2</v>
      </c>
      <c r="O255" s="37">
        <f t="shared" si="71"/>
        <v>-1.4877192268583559E-2</v>
      </c>
      <c r="P255" s="37">
        <f t="shared" si="72"/>
        <v>-8.5076550971350043E-3</v>
      </c>
      <c r="Q255" s="37">
        <f t="shared" si="73"/>
        <v>2.0477095064796664E-3</v>
      </c>
      <c r="R255" s="37">
        <f t="shared" si="74"/>
        <v>7.8412823682980394E-3</v>
      </c>
      <c r="S255" s="37">
        <f t="shared" si="75"/>
        <v>1.3550901575812646E-3</v>
      </c>
      <c r="T255" s="37">
        <f t="shared" si="76"/>
        <v>-9.4975468438770853E-4</v>
      </c>
      <c r="U255" s="37">
        <f t="shared" si="77"/>
        <v>-6.0418015570492516E-3</v>
      </c>
      <c r="V255" s="37">
        <f t="shared" si="78"/>
        <v>4.8440452412413584E-3</v>
      </c>
      <c r="W255" s="37">
        <f t="shared" si="79"/>
        <v>-8.1702291931867749E-3</v>
      </c>
      <c r="X255" s="37">
        <f t="shared" si="80"/>
        <v>2.2458505526741966E-2</v>
      </c>
    </row>
    <row r="256" spans="1:24" x14ac:dyDescent="0.25">
      <c r="A256" s="17">
        <v>42010</v>
      </c>
      <c r="B256">
        <v>43.139999000000003</v>
      </c>
      <c r="C256" s="26">
        <f t="shared" si="70"/>
        <v>-1.0323491626519851E-2</v>
      </c>
      <c r="D256" s="26">
        <f t="shared" si="61"/>
        <v>2.3187297709481962E-4</v>
      </c>
      <c r="E256" s="26">
        <f t="shared" si="62"/>
        <v>6.0254458389131932E-3</v>
      </c>
      <c r="F256" s="26">
        <f t="shared" si="63"/>
        <v>-4.6074637180358206E-4</v>
      </c>
      <c r="G256" s="26">
        <f t="shared" si="64"/>
        <v>-2.7655912137725552E-3</v>
      </c>
      <c r="H256" s="26">
        <f t="shared" si="65"/>
        <v>-7.8576380864340978E-3</v>
      </c>
      <c r="I256" s="26">
        <f t="shared" si="66"/>
        <v>3.0282087118565114E-3</v>
      </c>
      <c r="J256" s="26">
        <f t="shared" si="67"/>
        <v>-9.9860657225716212E-3</v>
      </c>
      <c r="K256" s="26">
        <f t="shared" si="68"/>
        <v>2.064266899735712E-2</v>
      </c>
      <c r="L256" s="26">
        <f t="shared" si="69"/>
        <v>8.9635490215374761E-3</v>
      </c>
      <c r="O256" s="37">
        <f t="shared" si="71"/>
        <v>-1.1073312879085593E-2</v>
      </c>
      <c r="P256" s="37">
        <f t="shared" si="72"/>
        <v>-5.1794827547092196E-4</v>
      </c>
      <c r="Q256" s="37">
        <f t="shared" si="73"/>
        <v>5.275624586347452E-3</v>
      </c>
      <c r="R256" s="37">
        <f t="shared" si="74"/>
        <v>-1.2105676243693237E-3</v>
      </c>
      <c r="S256" s="37">
        <f t="shared" si="75"/>
        <v>-3.5154124663382968E-3</v>
      </c>
      <c r="T256" s="37">
        <f t="shared" si="76"/>
        <v>-8.6074593389998399E-3</v>
      </c>
      <c r="U256" s="37">
        <f t="shared" si="77"/>
        <v>2.2783874592907697E-3</v>
      </c>
      <c r="V256" s="37">
        <f t="shared" si="78"/>
        <v>-1.0735886975137363E-2</v>
      </c>
      <c r="W256" s="37">
        <f t="shared" si="79"/>
        <v>1.989284774479138E-2</v>
      </c>
      <c r="X256" s="37">
        <f t="shared" si="80"/>
        <v>8.213727768971734E-3</v>
      </c>
    </row>
    <row r="257" spans="1:24" x14ac:dyDescent="0.25">
      <c r="A257" s="17">
        <v>42011</v>
      </c>
      <c r="B257">
        <v>43.150002000000001</v>
      </c>
      <c r="C257" s="26">
        <f t="shared" si="70"/>
        <v>2.3187297709481962E-4</v>
      </c>
      <c r="D257" s="26">
        <f t="shared" si="61"/>
        <v>6.0254458389131932E-3</v>
      </c>
      <c r="E257" s="26">
        <f t="shared" si="62"/>
        <v>-4.6074637180358206E-4</v>
      </c>
      <c r="F257" s="26">
        <f t="shared" si="63"/>
        <v>-2.7655912137725552E-3</v>
      </c>
      <c r="G257" s="26">
        <f t="shared" si="64"/>
        <v>-7.8576380864340978E-3</v>
      </c>
      <c r="H257" s="26">
        <f t="shared" si="65"/>
        <v>3.0282087118565114E-3</v>
      </c>
      <c r="I257" s="26">
        <f t="shared" si="66"/>
        <v>-9.9860657225716212E-3</v>
      </c>
      <c r="J257" s="26">
        <f t="shared" si="67"/>
        <v>2.064266899735712E-2</v>
      </c>
      <c r="K257" s="26">
        <f t="shared" si="68"/>
        <v>8.9635490215374761E-3</v>
      </c>
      <c r="L257" s="26">
        <f t="shared" si="69"/>
        <v>-9.3394073193892729E-3</v>
      </c>
      <c r="O257" s="37">
        <f t="shared" si="71"/>
        <v>-6.1635670618397954E-4</v>
      </c>
      <c r="P257" s="37">
        <f t="shared" si="72"/>
        <v>5.1772161556343944E-3</v>
      </c>
      <c r="Q257" s="37">
        <f t="shared" si="73"/>
        <v>-1.3089760550823813E-3</v>
      </c>
      <c r="R257" s="37">
        <f t="shared" si="74"/>
        <v>-3.6138208970513544E-3</v>
      </c>
      <c r="S257" s="37">
        <f t="shared" si="75"/>
        <v>-8.7058677697128967E-3</v>
      </c>
      <c r="T257" s="37">
        <f t="shared" si="76"/>
        <v>2.1799790285777121E-3</v>
      </c>
      <c r="U257" s="37">
        <f t="shared" si="77"/>
        <v>-1.083429540585042E-2</v>
      </c>
      <c r="V257" s="37">
        <f t="shared" si="78"/>
        <v>1.9794439314078319E-2</v>
      </c>
      <c r="W257" s="37">
        <f t="shared" si="79"/>
        <v>8.1153193382586773E-3</v>
      </c>
      <c r="X257" s="37">
        <f t="shared" si="80"/>
        <v>-1.0187637002668072E-2</v>
      </c>
    </row>
    <row r="258" spans="1:24" x14ac:dyDescent="0.25">
      <c r="A258" s="17">
        <v>42012</v>
      </c>
      <c r="B258">
        <v>43.41</v>
      </c>
      <c r="C258" s="26">
        <f t="shared" si="70"/>
        <v>6.0254458389131932E-3</v>
      </c>
      <c r="D258" s="26">
        <f t="shared" ref="D258:D321" si="81">C259</f>
        <v>-4.6074637180358206E-4</v>
      </c>
      <c r="E258" s="26">
        <f t="shared" ref="E258:E321" si="82">C260</f>
        <v>-2.7655912137725552E-3</v>
      </c>
      <c r="F258" s="26">
        <f t="shared" ref="F258:F321" si="83">C261</f>
        <v>-7.8576380864340978E-3</v>
      </c>
      <c r="G258" s="26">
        <f t="shared" ref="G258:G321" si="84">C262</f>
        <v>3.0282087118565114E-3</v>
      </c>
      <c r="H258" s="26">
        <f t="shared" ref="H258:H321" si="85">C263</f>
        <v>-9.9860657225716212E-3</v>
      </c>
      <c r="I258" s="26">
        <f t="shared" ref="I258:I321" si="86">C264</f>
        <v>2.064266899735712E-2</v>
      </c>
      <c r="J258" s="26">
        <f t="shared" ref="J258:J321" si="87">C265</f>
        <v>8.9635490215374761E-3</v>
      </c>
      <c r="K258" s="26">
        <f t="shared" ref="K258:K321" si="88">C266</f>
        <v>-9.3394073193892729E-3</v>
      </c>
      <c r="L258" s="26">
        <f t="shared" ref="L258:L321" si="89">C267</f>
        <v>1.2876453765166596E-2</v>
      </c>
      <c r="O258" s="37">
        <f t="shared" si="71"/>
        <v>3.912758076827217E-3</v>
      </c>
      <c r="P258" s="37">
        <f t="shared" si="72"/>
        <v>-2.5734341338895586E-3</v>
      </c>
      <c r="Q258" s="37">
        <f t="shared" si="73"/>
        <v>-4.8782789758585318E-3</v>
      </c>
      <c r="R258" s="37">
        <f t="shared" si="74"/>
        <v>-9.970325848520074E-3</v>
      </c>
      <c r="S258" s="37">
        <f t="shared" si="75"/>
        <v>9.1552094977053475E-4</v>
      </c>
      <c r="T258" s="37">
        <f t="shared" si="76"/>
        <v>-1.2098753484657597E-2</v>
      </c>
      <c r="U258" s="37">
        <f t="shared" si="77"/>
        <v>1.8529981235271144E-2</v>
      </c>
      <c r="V258" s="37">
        <f t="shared" si="78"/>
        <v>6.8508612594515E-3</v>
      </c>
      <c r="W258" s="37">
        <f t="shared" si="79"/>
        <v>-1.1452095081475249E-2</v>
      </c>
      <c r="X258" s="37">
        <f t="shared" si="80"/>
        <v>1.076376600308062E-2</v>
      </c>
    </row>
    <row r="259" spans="1:24" x14ac:dyDescent="0.25">
      <c r="A259" s="17">
        <v>42013</v>
      </c>
      <c r="B259">
        <v>43.389999000000003</v>
      </c>
      <c r="C259" s="26">
        <f t="shared" ref="C259:C322" si="90">(B259-B258)/B258</f>
        <v>-4.6074637180358206E-4</v>
      </c>
      <c r="D259" s="26">
        <f t="shared" si="81"/>
        <v>-2.7655912137725552E-3</v>
      </c>
      <c r="E259" s="26">
        <f t="shared" si="82"/>
        <v>-7.8576380864340978E-3</v>
      </c>
      <c r="F259" s="26">
        <f t="shared" si="83"/>
        <v>3.0282087118565114E-3</v>
      </c>
      <c r="G259" s="26">
        <f t="shared" si="84"/>
        <v>-9.9860657225716212E-3</v>
      </c>
      <c r="H259" s="26">
        <f t="shared" si="85"/>
        <v>2.064266899735712E-2</v>
      </c>
      <c r="I259" s="26">
        <f t="shared" si="86"/>
        <v>8.9635490215374761E-3</v>
      </c>
      <c r="J259" s="26">
        <f t="shared" si="87"/>
        <v>-9.3394073193892729E-3</v>
      </c>
      <c r="K259" s="26">
        <f t="shared" si="88"/>
        <v>1.2876453765166596E-2</v>
      </c>
      <c r="L259" s="26">
        <f t="shared" si="89"/>
        <v>3.1782066555779164E-3</v>
      </c>
      <c r="O259" s="37">
        <f t="shared" ref="O259:O322" si="91">C259-AVERAGE($C259:$L259)</f>
        <v>-2.2887102155560316E-3</v>
      </c>
      <c r="P259" s="37">
        <f t="shared" ref="P259:P322" si="92">D259-AVERAGE($C259:$L259)</f>
        <v>-4.5935550575250048E-3</v>
      </c>
      <c r="Q259" s="37">
        <f t="shared" ref="Q259:Q322" si="93">E259-AVERAGE($C259:$L259)</f>
        <v>-9.6856019301865479E-3</v>
      </c>
      <c r="R259" s="37">
        <f t="shared" ref="R259:R322" si="94">F259-AVERAGE($C259:$L259)</f>
        <v>1.200244868104062E-3</v>
      </c>
      <c r="S259" s="37">
        <f t="shared" ref="S259:S322" si="95">G259-AVERAGE($C259:$L259)</f>
        <v>-1.1814029566324071E-2</v>
      </c>
      <c r="T259" s="37">
        <f t="shared" ref="T259:T322" si="96">H259-AVERAGE($C259:$L259)</f>
        <v>1.8814705153604672E-2</v>
      </c>
      <c r="U259" s="37">
        <f t="shared" ref="U259:U322" si="97">I259-AVERAGE($C259:$L259)</f>
        <v>7.135585177785027E-3</v>
      </c>
      <c r="V259" s="37">
        <f t="shared" ref="V259:V322" si="98">J259-AVERAGE($C259:$L259)</f>
        <v>-1.1167371163141723E-2</v>
      </c>
      <c r="W259" s="37">
        <f t="shared" ref="W259:W322" si="99">K259-AVERAGE($C259:$L259)</f>
        <v>1.1048489921414146E-2</v>
      </c>
      <c r="X259" s="37">
        <f t="shared" ref="X259:X322" si="100">L259-AVERAGE($C259:$L259)</f>
        <v>1.3502428118254671E-3</v>
      </c>
    </row>
    <row r="260" spans="1:24" x14ac:dyDescent="0.25">
      <c r="A260" s="17">
        <v>42016</v>
      </c>
      <c r="B260">
        <v>43.27</v>
      </c>
      <c r="C260" s="26">
        <f t="shared" si="90"/>
        <v>-2.7655912137725552E-3</v>
      </c>
      <c r="D260" s="26">
        <f t="shared" si="81"/>
        <v>-7.8576380864340978E-3</v>
      </c>
      <c r="E260" s="26">
        <f t="shared" si="82"/>
        <v>3.0282087118565114E-3</v>
      </c>
      <c r="F260" s="26">
        <f t="shared" si="83"/>
        <v>-9.9860657225716212E-3</v>
      </c>
      <c r="G260" s="26">
        <f t="shared" si="84"/>
        <v>2.064266899735712E-2</v>
      </c>
      <c r="H260" s="26">
        <f t="shared" si="85"/>
        <v>8.9635490215374761E-3</v>
      </c>
      <c r="I260" s="26">
        <f t="shared" si="86"/>
        <v>-9.3394073193892729E-3</v>
      </c>
      <c r="J260" s="26">
        <f t="shared" si="87"/>
        <v>1.2876453765166596E-2</v>
      </c>
      <c r="K260" s="26">
        <f t="shared" si="88"/>
        <v>3.1782066555779164E-3</v>
      </c>
      <c r="L260" s="26">
        <f t="shared" si="89"/>
        <v>-6.5625029772007825E-3</v>
      </c>
      <c r="O260" s="37">
        <f t="shared" si="91"/>
        <v>-3.9833793969852836E-3</v>
      </c>
      <c r="P260" s="37">
        <f t="shared" si="92"/>
        <v>-9.0754262696468267E-3</v>
      </c>
      <c r="Q260" s="37">
        <f t="shared" si="93"/>
        <v>1.8104205286437825E-3</v>
      </c>
      <c r="R260" s="37">
        <f t="shared" si="94"/>
        <v>-1.120385390578435E-2</v>
      </c>
      <c r="S260" s="37">
        <f t="shared" si="95"/>
        <v>1.9424880814144389E-2</v>
      </c>
      <c r="T260" s="37">
        <f t="shared" si="96"/>
        <v>7.7457608383247473E-3</v>
      </c>
      <c r="U260" s="37">
        <f t="shared" si="97"/>
        <v>-1.0557195502602002E-2</v>
      </c>
      <c r="V260" s="37">
        <f t="shared" si="98"/>
        <v>1.1658665581953867E-2</v>
      </c>
      <c r="W260" s="37">
        <f t="shared" si="99"/>
        <v>1.9604184723651876E-3</v>
      </c>
      <c r="X260" s="37">
        <f t="shared" si="100"/>
        <v>-7.7802911604135114E-3</v>
      </c>
    </row>
    <row r="261" spans="1:24" x14ac:dyDescent="0.25">
      <c r="A261" s="17">
        <v>42017</v>
      </c>
      <c r="B261">
        <v>42.93</v>
      </c>
      <c r="C261" s="26">
        <f t="shared" si="90"/>
        <v>-7.8576380864340978E-3</v>
      </c>
      <c r="D261" s="26">
        <f t="shared" si="81"/>
        <v>3.0282087118565114E-3</v>
      </c>
      <c r="E261" s="26">
        <f t="shared" si="82"/>
        <v>-9.9860657225716212E-3</v>
      </c>
      <c r="F261" s="26">
        <f t="shared" si="83"/>
        <v>2.064266899735712E-2</v>
      </c>
      <c r="G261" s="26">
        <f t="shared" si="84"/>
        <v>8.9635490215374761E-3</v>
      </c>
      <c r="H261" s="26">
        <f t="shared" si="85"/>
        <v>-9.3394073193892729E-3</v>
      </c>
      <c r="I261" s="26">
        <f t="shared" si="86"/>
        <v>1.2876453765166596E-2</v>
      </c>
      <c r="J261" s="26">
        <f t="shared" si="87"/>
        <v>3.1782066555779164E-3</v>
      </c>
      <c r="K261" s="26">
        <f t="shared" si="88"/>
        <v>-6.5625029772007825E-3</v>
      </c>
      <c r="L261" s="26">
        <f t="shared" si="89"/>
        <v>-1.1389521121206328E-2</v>
      </c>
      <c r="O261" s="37">
        <f t="shared" si="91"/>
        <v>-8.2130332789034505E-3</v>
      </c>
      <c r="P261" s="37">
        <f t="shared" si="92"/>
        <v>2.6728135193871592E-3</v>
      </c>
      <c r="Q261" s="37">
        <f t="shared" si="93"/>
        <v>-1.0341460915040974E-2</v>
      </c>
      <c r="R261" s="37">
        <f t="shared" si="94"/>
        <v>2.0287273804887769E-2</v>
      </c>
      <c r="S261" s="37">
        <f t="shared" si="95"/>
        <v>8.6081538290681235E-3</v>
      </c>
      <c r="T261" s="37">
        <f t="shared" si="96"/>
        <v>-9.6948025118586256E-3</v>
      </c>
      <c r="U261" s="37">
        <f t="shared" si="97"/>
        <v>1.2521058572697244E-2</v>
      </c>
      <c r="V261" s="37">
        <f t="shared" si="98"/>
        <v>2.8228114631085642E-3</v>
      </c>
      <c r="W261" s="37">
        <f t="shared" si="99"/>
        <v>-6.9178981696701343E-3</v>
      </c>
      <c r="X261" s="37">
        <f t="shared" si="100"/>
        <v>-1.174491631367568E-2</v>
      </c>
    </row>
    <row r="262" spans="1:24" x14ac:dyDescent="0.25">
      <c r="A262" s="17">
        <v>42018</v>
      </c>
      <c r="B262">
        <v>43.060001</v>
      </c>
      <c r="C262" s="26">
        <f t="shared" si="90"/>
        <v>3.0282087118565114E-3</v>
      </c>
      <c r="D262" s="26">
        <f t="shared" si="81"/>
        <v>-9.9860657225716212E-3</v>
      </c>
      <c r="E262" s="26">
        <f t="shared" si="82"/>
        <v>2.064266899735712E-2</v>
      </c>
      <c r="F262" s="26">
        <f t="shared" si="83"/>
        <v>8.9635490215374761E-3</v>
      </c>
      <c r="G262" s="26">
        <f t="shared" si="84"/>
        <v>-9.3394073193892729E-3</v>
      </c>
      <c r="H262" s="26">
        <f t="shared" si="85"/>
        <v>1.2876453765166596E-2</v>
      </c>
      <c r="I262" s="26">
        <f t="shared" si="86"/>
        <v>3.1782066555779164E-3</v>
      </c>
      <c r="J262" s="26">
        <f t="shared" si="87"/>
        <v>-6.5625029772007825E-3</v>
      </c>
      <c r="K262" s="26">
        <f t="shared" si="88"/>
        <v>-1.1389521121206328E-2</v>
      </c>
      <c r="L262" s="26">
        <f t="shared" si="89"/>
        <v>-1.6359515375137548E-2</v>
      </c>
      <c r="O262" s="37">
        <f t="shared" si="91"/>
        <v>3.5230012482575048E-3</v>
      </c>
      <c r="P262" s="37">
        <f t="shared" si="92"/>
        <v>-9.4912731861706272E-3</v>
      </c>
      <c r="Q262" s="37">
        <f t="shared" si="93"/>
        <v>2.1137461533758114E-2</v>
      </c>
      <c r="R262" s="37">
        <f t="shared" si="94"/>
        <v>9.45834155793847E-3</v>
      </c>
      <c r="S262" s="37">
        <f t="shared" si="95"/>
        <v>-8.844614782988279E-3</v>
      </c>
      <c r="T262" s="37">
        <f t="shared" si="96"/>
        <v>1.337124630156759E-2</v>
      </c>
      <c r="U262" s="37">
        <f t="shared" si="97"/>
        <v>3.6729991919789099E-3</v>
      </c>
      <c r="V262" s="37">
        <f t="shared" si="98"/>
        <v>-6.0677104407997895E-3</v>
      </c>
      <c r="W262" s="37">
        <f t="shared" si="99"/>
        <v>-1.0894728584805334E-2</v>
      </c>
      <c r="X262" s="37">
        <f t="shared" si="100"/>
        <v>-1.5864722838736554E-2</v>
      </c>
    </row>
    <row r="263" spans="1:24" x14ac:dyDescent="0.25">
      <c r="A263" s="17">
        <v>42019</v>
      </c>
      <c r="B263">
        <v>42.630001</v>
      </c>
      <c r="C263" s="26">
        <f t="shared" si="90"/>
        <v>-9.9860657225716212E-3</v>
      </c>
      <c r="D263" s="26">
        <f t="shared" si="81"/>
        <v>2.064266899735712E-2</v>
      </c>
      <c r="E263" s="26">
        <f t="shared" si="82"/>
        <v>8.9635490215374761E-3</v>
      </c>
      <c r="F263" s="26">
        <f t="shared" si="83"/>
        <v>-9.3394073193892729E-3</v>
      </c>
      <c r="G263" s="26">
        <f t="shared" si="84"/>
        <v>1.2876453765166596E-2</v>
      </c>
      <c r="H263" s="26">
        <f t="shared" si="85"/>
        <v>3.1782066555779164E-3</v>
      </c>
      <c r="I263" s="26">
        <f t="shared" si="86"/>
        <v>-6.5625029772007825E-3</v>
      </c>
      <c r="J263" s="26">
        <f t="shared" si="87"/>
        <v>-1.1389521121206328E-2</v>
      </c>
      <c r="K263" s="26">
        <f t="shared" si="88"/>
        <v>-1.6359515375137548E-2</v>
      </c>
      <c r="L263" s="26">
        <f t="shared" si="89"/>
        <v>3.9822441785486258E-3</v>
      </c>
      <c r="O263" s="37">
        <f t="shared" si="91"/>
        <v>-9.5866767328398397E-3</v>
      </c>
      <c r="P263" s="37">
        <f t="shared" si="92"/>
        <v>2.1042057987088903E-2</v>
      </c>
      <c r="Q263" s="37">
        <f t="shared" si="93"/>
        <v>9.3629380112692576E-3</v>
      </c>
      <c r="R263" s="37">
        <f t="shared" si="94"/>
        <v>-8.9400183296574915E-3</v>
      </c>
      <c r="S263" s="37">
        <f t="shared" si="95"/>
        <v>1.3275842754898378E-2</v>
      </c>
      <c r="T263" s="37">
        <f t="shared" si="96"/>
        <v>3.5775956453096983E-3</v>
      </c>
      <c r="U263" s="37">
        <f t="shared" si="97"/>
        <v>-6.1631139874690011E-3</v>
      </c>
      <c r="V263" s="37">
        <f t="shared" si="98"/>
        <v>-1.0990132131474546E-2</v>
      </c>
      <c r="W263" s="37">
        <f t="shared" si="99"/>
        <v>-1.5960126385405764E-2</v>
      </c>
      <c r="X263" s="37">
        <f t="shared" si="100"/>
        <v>4.3816331682804072E-3</v>
      </c>
    </row>
    <row r="264" spans="1:24" x14ac:dyDescent="0.25">
      <c r="A264" s="17">
        <v>42020</v>
      </c>
      <c r="B264">
        <v>43.509998000000003</v>
      </c>
      <c r="C264" s="26">
        <f t="shared" si="90"/>
        <v>2.064266899735712E-2</v>
      </c>
      <c r="D264" s="26">
        <f t="shared" si="81"/>
        <v>8.9635490215374761E-3</v>
      </c>
      <c r="E264" s="26">
        <f t="shared" si="82"/>
        <v>-9.3394073193892729E-3</v>
      </c>
      <c r="F264" s="26">
        <f t="shared" si="83"/>
        <v>1.2876453765166596E-2</v>
      </c>
      <c r="G264" s="26">
        <f t="shared" si="84"/>
        <v>3.1782066555779164E-3</v>
      </c>
      <c r="H264" s="26">
        <f t="shared" si="85"/>
        <v>-6.5625029772007825E-3</v>
      </c>
      <c r="I264" s="26">
        <f t="shared" si="86"/>
        <v>-1.1389521121206328E-2</v>
      </c>
      <c r="J264" s="26">
        <f t="shared" si="87"/>
        <v>-1.6359515375137548E-2</v>
      </c>
      <c r="K264" s="26">
        <f t="shared" si="88"/>
        <v>3.9822441785486258E-3</v>
      </c>
      <c r="L264" s="26">
        <f t="shared" si="89"/>
        <v>-2.2631870680544171E-2</v>
      </c>
      <c r="O264" s="37">
        <f t="shared" si="91"/>
        <v>2.2306638482886158E-2</v>
      </c>
      <c r="P264" s="37">
        <f t="shared" si="92"/>
        <v>1.0627518507066513E-2</v>
      </c>
      <c r="Q264" s="37">
        <f t="shared" si="93"/>
        <v>-7.6754378338602354E-3</v>
      </c>
      <c r="R264" s="37">
        <f t="shared" si="94"/>
        <v>1.4540423250695633E-2</v>
      </c>
      <c r="S264" s="37">
        <f t="shared" si="95"/>
        <v>4.8421761411069535E-3</v>
      </c>
      <c r="T264" s="37">
        <f t="shared" si="96"/>
        <v>-4.898533491671745E-3</v>
      </c>
      <c r="U264" s="37">
        <f t="shared" si="97"/>
        <v>-9.725551635677291E-3</v>
      </c>
      <c r="V264" s="37">
        <f t="shared" si="98"/>
        <v>-1.4695545889608511E-2</v>
      </c>
      <c r="W264" s="37">
        <f t="shared" si="99"/>
        <v>5.6462136640776633E-3</v>
      </c>
      <c r="X264" s="37">
        <f t="shared" si="100"/>
        <v>-2.0967901195015133E-2</v>
      </c>
    </row>
    <row r="265" spans="1:24" x14ac:dyDescent="0.25">
      <c r="A265" s="17">
        <v>42024</v>
      </c>
      <c r="B265">
        <v>43.900002000000001</v>
      </c>
      <c r="C265" s="26">
        <f t="shared" si="90"/>
        <v>8.9635490215374761E-3</v>
      </c>
      <c r="D265" s="26">
        <f t="shared" si="81"/>
        <v>-9.3394073193892729E-3</v>
      </c>
      <c r="E265" s="26">
        <f t="shared" si="82"/>
        <v>1.2876453765166596E-2</v>
      </c>
      <c r="F265" s="26">
        <f t="shared" si="83"/>
        <v>3.1782066555779164E-3</v>
      </c>
      <c r="G265" s="26">
        <f t="shared" si="84"/>
        <v>-6.5625029772007825E-3</v>
      </c>
      <c r="H265" s="26">
        <f t="shared" si="85"/>
        <v>-1.1389521121206328E-2</v>
      </c>
      <c r="I265" s="26">
        <f t="shared" si="86"/>
        <v>-1.6359515375137548E-2</v>
      </c>
      <c r="J265" s="26">
        <f t="shared" si="87"/>
        <v>3.9822441785486258E-3</v>
      </c>
      <c r="K265" s="26">
        <f t="shared" si="88"/>
        <v>-2.2631870680544171E-2</v>
      </c>
      <c r="L265" s="26">
        <f t="shared" si="89"/>
        <v>1.8858940531366365E-2</v>
      </c>
      <c r="O265" s="37">
        <f t="shared" si="91"/>
        <v>1.0805891353665588E-2</v>
      </c>
      <c r="P265" s="37">
        <f t="shared" si="92"/>
        <v>-7.4970649872611612E-3</v>
      </c>
      <c r="Q265" s="37">
        <f t="shared" si="93"/>
        <v>1.4718796097294708E-2</v>
      </c>
      <c r="R265" s="37">
        <f t="shared" si="94"/>
        <v>5.0205489877060286E-3</v>
      </c>
      <c r="S265" s="37">
        <f t="shared" si="95"/>
        <v>-4.7201606450726699E-3</v>
      </c>
      <c r="T265" s="37">
        <f t="shared" si="96"/>
        <v>-9.5471787890782159E-3</v>
      </c>
      <c r="U265" s="37">
        <f t="shared" si="97"/>
        <v>-1.4517173043009436E-2</v>
      </c>
      <c r="V265" s="37">
        <f t="shared" si="98"/>
        <v>5.8245865106767384E-3</v>
      </c>
      <c r="W265" s="37">
        <f t="shared" si="99"/>
        <v>-2.0789528348416058E-2</v>
      </c>
      <c r="X265" s="37">
        <f t="shared" si="100"/>
        <v>2.0701282863494479E-2</v>
      </c>
    </row>
    <row r="266" spans="1:24" x14ac:dyDescent="0.25">
      <c r="A266" s="17">
        <v>42025</v>
      </c>
      <c r="B266">
        <v>43.490001999999997</v>
      </c>
      <c r="C266" s="26">
        <f t="shared" si="90"/>
        <v>-9.3394073193892729E-3</v>
      </c>
      <c r="D266" s="26">
        <f t="shared" si="81"/>
        <v>1.2876453765166596E-2</v>
      </c>
      <c r="E266" s="26">
        <f t="shared" si="82"/>
        <v>3.1782066555779164E-3</v>
      </c>
      <c r="F266" s="26">
        <f t="shared" si="83"/>
        <v>-6.5625029772007825E-3</v>
      </c>
      <c r="G266" s="26">
        <f t="shared" si="84"/>
        <v>-1.1389521121206328E-2</v>
      </c>
      <c r="H266" s="26">
        <f t="shared" si="85"/>
        <v>-1.6359515375137548E-2</v>
      </c>
      <c r="I266" s="26">
        <f t="shared" si="86"/>
        <v>3.9822441785486258E-3</v>
      </c>
      <c r="J266" s="26">
        <f t="shared" si="87"/>
        <v>-2.2631870680544171E-2</v>
      </c>
      <c r="K266" s="26">
        <f t="shared" si="88"/>
        <v>1.8858940531366365E-2</v>
      </c>
      <c r="L266" s="26">
        <f t="shared" si="89"/>
        <v>8.4348875351451941E-3</v>
      </c>
      <c r="O266" s="37">
        <f t="shared" si="91"/>
        <v>-7.4441988386219331E-3</v>
      </c>
      <c r="P266" s="37">
        <f t="shared" si="92"/>
        <v>1.4771662245933936E-2</v>
      </c>
      <c r="Q266" s="37">
        <f t="shared" si="93"/>
        <v>5.0734151363452567E-3</v>
      </c>
      <c r="R266" s="37">
        <f t="shared" si="94"/>
        <v>-4.6672944964334419E-3</v>
      </c>
      <c r="S266" s="37">
        <f t="shared" si="95"/>
        <v>-9.4943126404389878E-3</v>
      </c>
      <c r="T266" s="37">
        <f t="shared" si="96"/>
        <v>-1.4464306894370208E-2</v>
      </c>
      <c r="U266" s="37">
        <f t="shared" si="97"/>
        <v>5.8774526593159664E-3</v>
      </c>
      <c r="V266" s="37">
        <f t="shared" si="98"/>
        <v>-2.073666219977683E-2</v>
      </c>
      <c r="W266" s="37">
        <f t="shared" si="99"/>
        <v>2.0754149012133707E-2</v>
      </c>
      <c r="X266" s="37">
        <f t="shared" si="100"/>
        <v>1.0330096015912534E-2</v>
      </c>
    </row>
    <row r="267" spans="1:24" x14ac:dyDescent="0.25">
      <c r="A267" s="17">
        <v>42026</v>
      </c>
      <c r="B267">
        <v>44.049999</v>
      </c>
      <c r="C267" s="26">
        <f t="shared" si="90"/>
        <v>1.2876453765166596E-2</v>
      </c>
      <c r="D267" s="26">
        <f t="shared" si="81"/>
        <v>3.1782066555779164E-3</v>
      </c>
      <c r="E267" s="26">
        <f t="shared" si="82"/>
        <v>-6.5625029772007825E-3</v>
      </c>
      <c r="F267" s="26">
        <f t="shared" si="83"/>
        <v>-1.1389521121206328E-2</v>
      </c>
      <c r="G267" s="26">
        <f t="shared" si="84"/>
        <v>-1.6359515375137548E-2</v>
      </c>
      <c r="H267" s="26">
        <f t="shared" si="85"/>
        <v>3.9822441785486258E-3</v>
      </c>
      <c r="I267" s="26">
        <f t="shared" si="86"/>
        <v>-2.2631870680544171E-2</v>
      </c>
      <c r="J267" s="26">
        <f t="shared" si="87"/>
        <v>1.8858940531366365E-2</v>
      </c>
      <c r="K267" s="26">
        <f t="shared" si="88"/>
        <v>8.4348875351451941E-3</v>
      </c>
      <c r="L267" s="26">
        <f t="shared" si="89"/>
        <v>-1.4405273828873679E-2</v>
      </c>
      <c r="O267" s="37">
        <f t="shared" si="91"/>
        <v>1.5278248896882377E-2</v>
      </c>
      <c r="P267" s="37">
        <f t="shared" si="92"/>
        <v>5.5800017872936975E-3</v>
      </c>
      <c r="Q267" s="37">
        <f t="shared" si="93"/>
        <v>-4.1607078454850011E-3</v>
      </c>
      <c r="R267" s="37">
        <f t="shared" si="94"/>
        <v>-8.987725989490547E-3</v>
      </c>
      <c r="S267" s="37">
        <f t="shared" si="95"/>
        <v>-1.3957720243421767E-2</v>
      </c>
      <c r="T267" s="37">
        <f t="shared" si="96"/>
        <v>6.3840393102644073E-3</v>
      </c>
      <c r="U267" s="37">
        <f t="shared" si="97"/>
        <v>-2.0230075548828389E-2</v>
      </c>
      <c r="V267" s="37">
        <f t="shared" si="98"/>
        <v>2.1260735663082148E-2</v>
      </c>
      <c r="W267" s="37">
        <f t="shared" si="99"/>
        <v>1.0836682666860975E-2</v>
      </c>
      <c r="X267" s="37">
        <f t="shared" si="100"/>
        <v>-1.2003478697157899E-2</v>
      </c>
    </row>
    <row r="268" spans="1:24" x14ac:dyDescent="0.25">
      <c r="A268" s="17">
        <v>42027</v>
      </c>
      <c r="B268">
        <v>44.189999</v>
      </c>
      <c r="C268" s="26">
        <f t="shared" si="90"/>
        <v>3.1782066555779164E-3</v>
      </c>
      <c r="D268" s="26">
        <f t="shared" si="81"/>
        <v>-6.5625029772007825E-3</v>
      </c>
      <c r="E268" s="26">
        <f t="shared" si="82"/>
        <v>-1.1389521121206328E-2</v>
      </c>
      <c r="F268" s="26">
        <f t="shared" si="83"/>
        <v>-1.6359515375137548E-2</v>
      </c>
      <c r="G268" s="26">
        <f t="shared" si="84"/>
        <v>3.9822441785486258E-3</v>
      </c>
      <c r="H268" s="26">
        <f t="shared" si="85"/>
        <v>-2.2631870680544171E-2</v>
      </c>
      <c r="I268" s="26">
        <f t="shared" si="86"/>
        <v>1.8858940531366365E-2</v>
      </c>
      <c r="J268" s="26">
        <f t="shared" si="87"/>
        <v>8.4348875351451941E-3</v>
      </c>
      <c r="K268" s="26">
        <f t="shared" si="88"/>
        <v>-1.4405273828873679E-2</v>
      </c>
      <c r="L268" s="26">
        <f t="shared" si="89"/>
        <v>1.7444649573062142E-2</v>
      </c>
      <c r="O268" s="37">
        <f t="shared" si="91"/>
        <v>5.1231822065041432E-3</v>
      </c>
      <c r="P268" s="37">
        <f t="shared" si="92"/>
        <v>-4.6175274262745553E-3</v>
      </c>
      <c r="Q268" s="37">
        <f t="shared" si="93"/>
        <v>-9.4445455702801013E-3</v>
      </c>
      <c r="R268" s="37">
        <f t="shared" si="94"/>
        <v>-1.4414539824211321E-2</v>
      </c>
      <c r="S268" s="37">
        <f t="shared" si="95"/>
        <v>5.927219729474853E-3</v>
      </c>
      <c r="T268" s="37">
        <f t="shared" si="96"/>
        <v>-2.0686895129617945E-2</v>
      </c>
      <c r="U268" s="37">
        <f t="shared" si="97"/>
        <v>2.0803916082292592E-2</v>
      </c>
      <c r="V268" s="37">
        <f t="shared" si="98"/>
        <v>1.037986308607142E-2</v>
      </c>
      <c r="W268" s="37">
        <f t="shared" si="99"/>
        <v>-1.2460298277947453E-2</v>
      </c>
      <c r="X268" s="37">
        <f t="shared" si="100"/>
        <v>1.9389625123988369E-2</v>
      </c>
    </row>
    <row r="269" spans="1:24" x14ac:dyDescent="0.25">
      <c r="A269" s="17">
        <v>42030</v>
      </c>
      <c r="B269">
        <v>43.900002000000001</v>
      </c>
      <c r="C269" s="26">
        <f t="shared" si="90"/>
        <v>-6.5625029772007825E-3</v>
      </c>
      <c r="D269" s="26">
        <f t="shared" si="81"/>
        <v>-1.1389521121206328E-2</v>
      </c>
      <c r="E269" s="26">
        <f t="shared" si="82"/>
        <v>-1.6359515375137548E-2</v>
      </c>
      <c r="F269" s="26">
        <f t="shared" si="83"/>
        <v>3.9822441785486258E-3</v>
      </c>
      <c r="G269" s="26">
        <f t="shared" si="84"/>
        <v>-2.2631870680544171E-2</v>
      </c>
      <c r="H269" s="26">
        <f t="shared" si="85"/>
        <v>1.8858940531366365E-2</v>
      </c>
      <c r="I269" s="26">
        <f t="shared" si="86"/>
        <v>8.4348875351451941E-3</v>
      </c>
      <c r="J269" s="26">
        <f t="shared" si="87"/>
        <v>-1.4405273828873679E-2</v>
      </c>
      <c r="K269" s="26">
        <f t="shared" si="88"/>
        <v>1.7444649573062142E-2</v>
      </c>
      <c r="L269" s="26">
        <f t="shared" si="89"/>
        <v>-4.1705282669138024E-3</v>
      </c>
      <c r="O269" s="37">
        <f t="shared" si="91"/>
        <v>-3.8826539340253842E-3</v>
      </c>
      <c r="P269" s="37">
        <f t="shared" si="92"/>
        <v>-8.7096720780309288E-3</v>
      </c>
      <c r="Q269" s="37">
        <f t="shared" si="93"/>
        <v>-1.3679666331962149E-2</v>
      </c>
      <c r="R269" s="37">
        <f t="shared" si="94"/>
        <v>6.6620932217240237E-3</v>
      </c>
      <c r="S269" s="37">
        <f t="shared" si="95"/>
        <v>-1.9952021637368773E-2</v>
      </c>
      <c r="T269" s="37">
        <f t="shared" si="96"/>
        <v>2.1538789574541764E-2</v>
      </c>
      <c r="U269" s="37">
        <f t="shared" si="97"/>
        <v>1.1114736578320593E-2</v>
      </c>
      <c r="V269" s="37">
        <f t="shared" si="98"/>
        <v>-1.1725424785698281E-2</v>
      </c>
      <c r="W269" s="37">
        <f t="shared" si="99"/>
        <v>2.0124498616237541E-2</v>
      </c>
      <c r="X269" s="37">
        <f t="shared" si="100"/>
        <v>-1.4906792237384041E-3</v>
      </c>
    </row>
    <row r="270" spans="1:24" x14ac:dyDescent="0.25">
      <c r="A270" s="17">
        <v>42031</v>
      </c>
      <c r="B270">
        <v>43.400002000000001</v>
      </c>
      <c r="C270" s="26">
        <f t="shared" si="90"/>
        <v>-1.1389521121206328E-2</v>
      </c>
      <c r="D270" s="26">
        <f t="shared" si="81"/>
        <v>-1.6359515375137548E-2</v>
      </c>
      <c r="E270" s="26">
        <f t="shared" si="82"/>
        <v>3.9822441785486258E-3</v>
      </c>
      <c r="F270" s="26">
        <f t="shared" si="83"/>
        <v>-2.2631870680544171E-2</v>
      </c>
      <c r="G270" s="26">
        <f t="shared" si="84"/>
        <v>1.8858940531366365E-2</v>
      </c>
      <c r="H270" s="26">
        <f t="shared" si="85"/>
        <v>8.4348875351451941E-3</v>
      </c>
      <c r="I270" s="26">
        <f t="shared" si="86"/>
        <v>-1.4405273828873679E-2</v>
      </c>
      <c r="J270" s="26">
        <f t="shared" si="87"/>
        <v>1.7444649573062142E-2</v>
      </c>
      <c r="K270" s="26">
        <f t="shared" si="88"/>
        <v>-4.1705282669138024E-3</v>
      </c>
      <c r="L270" s="26">
        <f t="shared" si="89"/>
        <v>9.7720335039554167E-3</v>
      </c>
      <c r="O270" s="37">
        <f t="shared" si="91"/>
        <v>-1.0343125726146549E-2</v>
      </c>
      <c r="P270" s="37">
        <f t="shared" si="92"/>
        <v>-1.5313119980077769E-2</v>
      </c>
      <c r="Q270" s="37">
        <f t="shared" si="93"/>
        <v>5.0286395736084044E-3</v>
      </c>
      <c r="R270" s="37">
        <f t="shared" si="94"/>
        <v>-2.1585475285484393E-2</v>
      </c>
      <c r="S270" s="37">
        <f t="shared" si="95"/>
        <v>1.9905335926426144E-2</v>
      </c>
      <c r="T270" s="37">
        <f t="shared" si="96"/>
        <v>9.4812829302049727E-3</v>
      </c>
      <c r="U270" s="37">
        <f t="shared" si="97"/>
        <v>-1.3358878433813901E-2</v>
      </c>
      <c r="V270" s="37">
        <f t="shared" si="98"/>
        <v>1.8491044968121921E-2</v>
      </c>
      <c r="W270" s="37">
        <f t="shared" si="99"/>
        <v>-3.1241328718540238E-3</v>
      </c>
      <c r="X270" s="37">
        <f t="shared" si="100"/>
        <v>1.0818428899015195E-2</v>
      </c>
    </row>
    <row r="271" spans="1:24" x14ac:dyDescent="0.25">
      <c r="A271" s="17">
        <v>42032</v>
      </c>
      <c r="B271">
        <v>42.689999</v>
      </c>
      <c r="C271" s="26">
        <f t="shared" si="90"/>
        <v>-1.6359515375137548E-2</v>
      </c>
      <c r="D271" s="26">
        <f t="shared" si="81"/>
        <v>3.9822441785486258E-3</v>
      </c>
      <c r="E271" s="26">
        <f t="shared" si="82"/>
        <v>-2.2631870680544171E-2</v>
      </c>
      <c r="F271" s="26">
        <f t="shared" si="83"/>
        <v>1.8858940531366365E-2</v>
      </c>
      <c r="G271" s="26">
        <f t="shared" si="84"/>
        <v>8.4348875351451941E-3</v>
      </c>
      <c r="H271" s="26">
        <f t="shared" si="85"/>
        <v>-1.4405273828873679E-2</v>
      </c>
      <c r="I271" s="26">
        <f t="shared" si="86"/>
        <v>1.7444649573062142E-2</v>
      </c>
      <c r="J271" s="26">
        <f t="shared" si="87"/>
        <v>-4.1705282669138024E-3</v>
      </c>
      <c r="K271" s="26">
        <f t="shared" si="88"/>
        <v>9.7720335039554167E-3</v>
      </c>
      <c r="L271" s="26">
        <f t="shared" si="89"/>
        <v>1.3594469419609619E-2</v>
      </c>
      <c r="O271" s="37">
        <f t="shared" si="91"/>
        <v>-1.7811519034159364E-2</v>
      </c>
      <c r="P271" s="37">
        <f t="shared" si="92"/>
        <v>2.53024051952681E-3</v>
      </c>
      <c r="Q271" s="37">
        <f t="shared" si="93"/>
        <v>-2.4083874339565988E-2</v>
      </c>
      <c r="R271" s="37">
        <f t="shared" si="94"/>
        <v>1.7406936872344549E-2</v>
      </c>
      <c r="S271" s="37">
        <f t="shared" si="95"/>
        <v>6.9828838761233783E-3</v>
      </c>
      <c r="T271" s="37">
        <f t="shared" si="96"/>
        <v>-1.5857277487895494E-2</v>
      </c>
      <c r="U271" s="37">
        <f t="shared" si="97"/>
        <v>1.5992645914040326E-2</v>
      </c>
      <c r="V271" s="37">
        <f t="shared" si="98"/>
        <v>-5.6225319259356182E-3</v>
      </c>
      <c r="W271" s="37">
        <f t="shared" si="99"/>
        <v>8.3200298449336019E-3</v>
      </c>
      <c r="X271" s="37">
        <f t="shared" si="100"/>
        <v>1.2142465760587803E-2</v>
      </c>
    </row>
    <row r="272" spans="1:24" x14ac:dyDescent="0.25">
      <c r="A272" s="17">
        <v>42033</v>
      </c>
      <c r="B272">
        <v>42.860000999999997</v>
      </c>
      <c r="C272" s="26">
        <f t="shared" si="90"/>
        <v>3.9822441785486258E-3</v>
      </c>
      <c r="D272" s="26">
        <f t="shared" si="81"/>
        <v>-2.2631870680544171E-2</v>
      </c>
      <c r="E272" s="26">
        <f t="shared" si="82"/>
        <v>1.8858940531366365E-2</v>
      </c>
      <c r="F272" s="26">
        <f t="shared" si="83"/>
        <v>8.4348875351451941E-3</v>
      </c>
      <c r="G272" s="26">
        <f t="shared" si="84"/>
        <v>-1.4405273828873679E-2</v>
      </c>
      <c r="H272" s="26">
        <f t="shared" si="85"/>
        <v>1.7444649573062142E-2</v>
      </c>
      <c r="I272" s="26">
        <f t="shared" si="86"/>
        <v>-4.1705282669138024E-3</v>
      </c>
      <c r="J272" s="26">
        <f t="shared" si="87"/>
        <v>9.7720335039554167E-3</v>
      </c>
      <c r="K272" s="26">
        <f t="shared" si="88"/>
        <v>1.3594469419609619E-2</v>
      </c>
      <c r="L272" s="26">
        <f t="shared" si="89"/>
        <v>-1.4321458771472666E-2</v>
      </c>
      <c r="O272" s="37">
        <f t="shared" si="91"/>
        <v>2.3264348591603215E-3</v>
      </c>
      <c r="P272" s="37">
        <f t="shared" si="92"/>
        <v>-2.4287679999932477E-2</v>
      </c>
      <c r="Q272" s="37">
        <f t="shared" si="93"/>
        <v>1.720313121197806E-2</v>
      </c>
      <c r="R272" s="37">
        <f t="shared" si="94"/>
        <v>6.7790782157568898E-3</v>
      </c>
      <c r="S272" s="37">
        <f t="shared" si="95"/>
        <v>-1.6061083148261983E-2</v>
      </c>
      <c r="T272" s="37">
        <f t="shared" si="96"/>
        <v>1.5788840253673837E-2</v>
      </c>
      <c r="U272" s="37">
        <f t="shared" si="97"/>
        <v>-5.8263375863021067E-3</v>
      </c>
      <c r="V272" s="37">
        <f t="shared" si="98"/>
        <v>8.1162241845671116E-3</v>
      </c>
      <c r="W272" s="37">
        <f t="shared" si="99"/>
        <v>1.1938660100221314E-2</v>
      </c>
      <c r="X272" s="37">
        <f t="shared" si="100"/>
        <v>-1.5977268090860971E-2</v>
      </c>
    </row>
    <row r="273" spans="1:24" x14ac:dyDescent="0.25">
      <c r="A273" s="17">
        <v>42034</v>
      </c>
      <c r="B273">
        <v>41.889999000000003</v>
      </c>
      <c r="C273" s="26">
        <f t="shared" si="90"/>
        <v>-2.2631870680544171E-2</v>
      </c>
      <c r="D273" s="26">
        <f t="shared" si="81"/>
        <v>1.8858940531366365E-2</v>
      </c>
      <c r="E273" s="26">
        <f t="shared" si="82"/>
        <v>8.4348875351451941E-3</v>
      </c>
      <c r="F273" s="26">
        <f t="shared" si="83"/>
        <v>-1.4405273828873679E-2</v>
      </c>
      <c r="G273" s="26">
        <f t="shared" si="84"/>
        <v>1.7444649573062142E-2</v>
      </c>
      <c r="H273" s="26">
        <f t="shared" si="85"/>
        <v>-4.1705282669138024E-3</v>
      </c>
      <c r="I273" s="26">
        <f t="shared" si="86"/>
        <v>9.7720335039554167E-3</v>
      </c>
      <c r="J273" s="26">
        <f t="shared" si="87"/>
        <v>1.3594469419609619E-2</v>
      </c>
      <c r="K273" s="26">
        <f t="shared" si="88"/>
        <v>-1.4321458771472666E-2</v>
      </c>
      <c r="L273" s="26">
        <f t="shared" si="89"/>
        <v>1.2223200825110825E-2</v>
      </c>
      <c r="O273" s="37">
        <f t="shared" si="91"/>
        <v>-2.5111775664588696E-2</v>
      </c>
      <c r="P273" s="37">
        <f t="shared" si="92"/>
        <v>1.6379035547321841E-2</v>
      </c>
      <c r="Q273" s="37">
        <f t="shared" si="93"/>
        <v>5.9549825511006696E-3</v>
      </c>
      <c r="R273" s="37">
        <f t="shared" si="94"/>
        <v>-1.6885178812918206E-2</v>
      </c>
      <c r="S273" s="37">
        <f t="shared" si="95"/>
        <v>1.4964744589017618E-2</v>
      </c>
      <c r="T273" s="37">
        <f t="shared" si="96"/>
        <v>-6.6504332509583269E-3</v>
      </c>
      <c r="U273" s="37">
        <f t="shared" si="97"/>
        <v>7.2921285199108923E-3</v>
      </c>
      <c r="V273" s="37">
        <f t="shared" si="98"/>
        <v>1.1114564435565095E-2</v>
      </c>
      <c r="W273" s="37">
        <f t="shared" si="99"/>
        <v>-1.680136375551719E-2</v>
      </c>
      <c r="X273" s="37">
        <f t="shared" si="100"/>
        <v>9.7432958410663007E-3</v>
      </c>
    </row>
    <row r="274" spans="1:24" x14ac:dyDescent="0.25">
      <c r="A274" s="17">
        <v>42037</v>
      </c>
      <c r="B274">
        <v>42.68</v>
      </c>
      <c r="C274" s="26">
        <f t="shared" si="90"/>
        <v>1.8858940531366365E-2</v>
      </c>
      <c r="D274" s="26">
        <f t="shared" si="81"/>
        <v>8.4348875351451941E-3</v>
      </c>
      <c r="E274" s="26">
        <f t="shared" si="82"/>
        <v>-1.4405273828873679E-2</v>
      </c>
      <c r="F274" s="26">
        <f t="shared" si="83"/>
        <v>1.7444649573062142E-2</v>
      </c>
      <c r="G274" s="26">
        <f t="shared" si="84"/>
        <v>-4.1705282669138024E-3</v>
      </c>
      <c r="H274" s="26">
        <f t="shared" si="85"/>
        <v>9.7720335039554167E-3</v>
      </c>
      <c r="I274" s="26">
        <f t="shared" si="86"/>
        <v>1.3594469419609619E-2</v>
      </c>
      <c r="J274" s="26">
        <f t="shared" si="87"/>
        <v>-1.4321458771472666E-2</v>
      </c>
      <c r="K274" s="26">
        <f t="shared" si="88"/>
        <v>1.2223200825110825E-2</v>
      </c>
      <c r="L274" s="26">
        <f t="shared" si="89"/>
        <v>9.1139213742056865E-4</v>
      </c>
      <c r="O274" s="37">
        <f t="shared" si="91"/>
        <v>1.4024709265525365E-2</v>
      </c>
      <c r="P274" s="37">
        <f t="shared" si="92"/>
        <v>3.6006562693041951E-3</v>
      </c>
      <c r="Q274" s="37">
        <f t="shared" si="93"/>
        <v>-1.9239505094714678E-2</v>
      </c>
      <c r="R274" s="37">
        <f t="shared" si="94"/>
        <v>1.2610418307221143E-2</v>
      </c>
      <c r="S274" s="37">
        <f t="shared" si="95"/>
        <v>-9.0047595327548014E-3</v>
      </c>
      <c r="T274" s="37">
        <f t="shared" si="96"/>
        <v>4.9378022381144178E-3</v>
      </c>
      <c r="U274" s="37">
        <f t="shared" si="97"/>
        <v>8.7602381537686194E-3</v>
      </c>
      <c r="V274" s="37">
        <f t="shared" si="98"/>
        <v>-1.9155690037313666E-2</v>
      </c>
      <c r="W274" s="37">
        <f t="shared" si="99"/>
        <v>7.3889695592698262E-3</v>
      </c>
      <c r="X274" s="37">
        <f t="shared" si="100"/>
        <v>-3.9228391284204306E-3</v>
      </c>
    </row>
    <row r="275" spans="1:24" x14ac:dyDescent="0.25">
      <c r="A275" s="17">
        <v>42038</v>
      </c>
      <c r="B275">
        <v>43.040000999999997</v>
      </c>
      <c r="C275" s="26">
        <f t="shared" si="90"/>
        <v>8.4348875351451941E-3</v>
      </c>
      <c r="D275" s="26">
        <f t="shared" si="81"/>
        <v>-1.4405273828873679E-2</v>
      </c>
      <c r="E275" s="26">
        <f t="shared" si="82"/>
        <v>1.7444649573062142E-2</v>
      </c>
      <c r="F275" s="26">
        <f t="shared" si="83"/>
        <v>-4.1705282669138024E-3</v>
      </c>
      <c r="G275" s="26">
        <f t="shared" si="84"/>
        <v>9.7720335039554167E-3</v>
      </c>
      <c r="H275" s="26">
        <f t="shared" si="85"/>
        <v>1.3594469419609619E-2</v>
      </c>
      <c r="I275" s="26">
        <f t="shared" si="86"/>
        <v>-1.4321458771472666E-2</v>
      </c>
      <c r="J275" s="26">
        <f t="shared" si="87"/>
        <v>1.2223200825110825E-2</v>
      </c>
      <c r="K275" s="26">
        <f t="shared" si="88"/>
        <v>9.1139213742056865E-4</v>
      </c>
      <c r="L275" s="26">
        <f t="shared" si="89"/>
        <v>-2.0487138629637219E-3</v>
      </c>
      <c r="O275" s="37">
        <f t="shared" si="91"/>
        <v>5.6914217087372047E-3</v>
      </c>
      <c r="P275" s="37">
        <f t="shared" si="92"/>
        <v>-1.7148739655281669E-2</v>
      </c>
      <c r="Q275" s="37">
        <f t="shared" si="93"/>
        <v>1.4701183746654153E-2</v>
      </c>
      <c r="R275" s="37">
        <f t="shared" si="94"/>
        <v>-6.9139940933217918E-3</v>
      </c>
      <c r="S275" s="37">
        <f t="shared" si="95"/>
        <v>7.0285676775474273E-3</v>
      </c>
      <c r="T275" s="37">
        <f t="shared" si="96"/>
        <v>1.085100359320163E-2</v>
      </c>
      <c r="U275" s="37">
        <f t="shared" si="97"/>
        <v>-1.7064924597880657E-2</v>
      </c>
      <c r="V275" s="37">
        <f t="shared" si="98"/>
        <v>9.4797349987028358E-3</v>
      </c>
      <c r="W275" s="37">
        <f t="shared" si="99"/>
        <v>-1.8320736889874208E-3</v>
      </c>
      <c r="X275" s="37">
        <f t="shared" si="100"/>
        <v>-4.7921796893717113E-3</v>
      </c>
    </row>
    <row r="276" spans="1:24" x14ac:dyDescent="0.25">
      <c r="A276" s="17">
        <v>42039</v>
      </c>
      <c r="B276">
        <v>42.419998</v>
      </c>
      <c r="C276" s="26">
        <f t="shared" si="90"/>
        <v>-1.4405273828873679E-2</v>
      </c>
      <c r="D276" s="26">
        <f t="shared" si="81"/>
        <v>1.7444649573062142E-2</v>
      </c>
      <c r="E276" s="26">
        <f t="shared" si="82"/>
        <v>-4.1705282669138024E-3</v>
      </c>
      <c r="F276" s="26">
        <f t="shared" si="83"/>
        <v>9.7720335039554167E-3</v>
      </c>
      <c r="G276" s="26">
        <f t="shared" si="84"/>
        <v>1.3594469419609619E-2</v>
      </c>
      <c r="H276" s="26">
        <f t="shared" si="85"/>
        <v>-1.4321458771472666E-2</v>
      </c>
      <c r="I276" s="26">
        <f t="shared" si="86"/>
        <v>1.2223200825110825E-2</v>
      </c>
      <c r="J276" s="26">
        <f t="shared" si="87"/>
        <v>9.1139213742056865E-4</v>
      </c>
      <c r="K276" s="26">
        <f t="shared" si="88"/>
        <v>-2.0487138629637219E-3</v>
      </c>
      <c r="L276" s="26">
        <f t="shared" si="89"/>
        <v>5.9306113138685203E-3</v>
      </c>
      <c r="O276" s="37">
        <f t="shared" si="91"/>
        <v>-1.6898312033154003E-2</v>
      </c>
      <c r="P276" s="37">
        <f t="shared" si="92"/>
        <v>1.4951611368781821E-2</v>
      </c>
      <c r="Q276" s="37">
        <f t="shared" si="93"/>
        <v>-6.6635664711941246E-3</v>
      </c>
      <c r="R276" s="37">
        <f t="shared" si="94"/>
        <v>7.2789952996750945E-3</v>
      </c>
      <c r="S276" s="37">
        <f t="shared" si="95"/>
        <v>1.1101431215329298E-2</v>
      </c>
      <c r="T276" s="37">
        <f t="shared" si="96"/>
        <v>-1.6814496975752987E-2</v>
      </c>
      <c r="U276" s="37">
        <f t="shared" si="97"/>
        <v>9.7301626208305021E-3</v>
      </c>
      <c r="V276" s="37">
        <f t="shared" si="98"/>
        <v>-1.5816460668597535E-3</v>
      </c>
      <c r="W276" s="37">
        <f t="shared" si="99"/>
        <v>-4.5417520672440441E-3</v>
      </c>
      <c r="X276" s="37">
        <f t="shared" si="100"/>
        <v>3.4375731095881981E-3</v>
      </c>
    </row>
    <row r="277" spans="1:24" x14ac:dyDescent="0.25">
      <c r="A277" s="17">
        <v>42040</v>
      </c>
      <c r="B277">
        <v>43.16</v>
      </c>
      <c r="C277" s="26">
        <f t="shared" si="90"/>
        <v>1.7444649573062142E-2</v>
      </c>
      <c r="D277" s="26">
        <f t="shared" si="81"/>
        <v>-4.1705282669138024E-3</v>
      </c>
      <c r="E277" s="26">
        <f t="shared" si="82"/>
        <v>9.7720335039554167E-3</v>
      </c>
      <c r="F277" s="26">
        <f t="shared" si="83"/>
        <v>1.3594469419609619E-2</v>
      </c>
      <c r="G277" s="26">
        <f t="shared" si="84"/>
        <v>-1.4321458771472666E-2</v>
      </c>
      <c r="H277" s="26">
        <f t="shared" si="85"/>
        <v>1.2223200825110825E-2</v>
      </c>
      <c r="I277" s="26">
        <f t="shared" si="86"/>
        <v>9.1139213742056865E-4</v>
      </c>
      <c r="J277" s="26">
        <f t="shared" si="87"/>
        <v>-2.0487138629637219E-3</v>
      </c>
      <c r="K277" s="26">
        <f t="shared" si="88"/>
        <v>5.9306113138685203E-3</v>
      </c>
      <c r="L277" s="26">
        <f t="shared" si="89"/>
        <v>2.2682540711220763E-4</v>
      </c>
      <c r="O277" s="37">
        <f t="shared" si="91"/>
        <v>1.3488401445183233E-2</v>
      </c>
      <c r="P277" s="37">
        <f t="shared" si="92"/>
        <v>-8.1267763947927112E-3</v>
      </c>
      <c r="Q277" s="37">
        <f t="shared" si="93"/>
        <v>5.8157853760765071E-3</v>
      </c>
      <c r="R277" s="37">
        <f t="shared" si="94"/>
        <v>9.6382212917307097E-3</v>
      </c>
      <c r="S277" s="37">
        <f t="shared" si="95"/>
        <v>-1.8277706899351577E-2</v>
      </c>
      <c r="T277" s="37">
        <f t="shared" si="96"/>
        <v>8.2669526972319156E-3</v>
      </c>
      <c r="U277" s="37">
        <f t="shared" si="97"/>
        <v>-3.0448559904583412E-3</v>
      </c>
      <c r="V277" s="37">
        <f t="shared" si="98"/>
        <v>-6.0049619908426315E-3</v>
      </c>
      <c r="W277" s="37">
        <f t="shared" si="99"/>
        <v>1.9743631859896107E-3</v>
      </c>
      <c r="X277" s="37">
        <f t="shared" si="100"/>
        <v>-3.729422720766702E-3</v>
      </c>
    </row>
    <row r="278" spans="1:24" x14ac:dyDescent="0.25">
      <c r="A278" s="17">
        <v>42041</v>
      </c>
      <c r="B278">
        <v>42.98</v>
      </c>
      <c r="C278" s="26">
        <f t="shared" si="90"/>
        <v>-4.1705282669138024E-3</v>
      </c>
      <c r="D278" s="26">
        <f t="shared" si="81"/>
        <v>9.7720335039554167E-3</v>
      </c>
      <c r="E278" s="26">
        <f t="shared" si="82"/>
        <v>1.3594469419609619E-2</v>
      </c>
      <c r="F278" s="26">
        <f t="shared" si="83"/>
        <v>-1.4321458771472666E-2</v>
      </c>
      <c r="G278" s="26">
        <f t="shared" si="84"/>
        <v>1.2223200825110825E-2</v>
      </c>
      <c r="H278" s="26">
        <f t="shared" si="85"/>
        <v>9.1139213742056865E-4</v>
      </c>
      <c r="I278" s="26">
        <f t="shared" si="86"/>
        <v>-2.0487138629637219E-3</v>
      </c>
      <c r="J278" s="26">
        <f t="shared" si="87"/>
        <v>5.9306113138685203E-3</v>
      </c>
      <c r="K278" s="26">
        <f t="shared" si="88"/>
        <v>2.2682540711220763E-4</v>
      </c>
      <c r="L278" s="26">
        <f t="shared" si="89"/>
        <v>-7.7080252163221168E-3</v>
      </c>
      <c r="O278" s="37">
        <f t="shared" si="91"/>
        <v>-5.6115089158542877E-3</v>
      </c>
      <c r="P278" s="37">
        <f t="shared" si="92"/>
        <v>8.3310528550149306E-3</v>
      </c>
      <c r="Q278" s="37">
        <f t="shared" si="93"/>
        <v>1.2153488770669133E-2</v>
      </c>
      <c r="R278" s="37">
        <f t="shared" si="94"/>
        <v>-1.5762439420413152E-2</v>
      </c>
      <c r="S278" s="37">
        <f t="shared" si="95"/>
        <v>1.0782220176170339E-2</v>
      </c>
      <c r="T278" s="37">
        <f t="shared" si="96"/>
        <v>-5.2958851151991681E-4</v>
      </c>
      <c r="U278" s="37">
        <f t="shared" si="97"/>
        <v>-3.4896945119042072E-3</v>
      </c>
      <c r="V278" s="37">
        <f t="shared" si="98"/>
        <v>4.489630664928035E-3</v>
      </c>
      <c r="W278" s="37">
        <f t="shared" si="99"/>
        <v>-1.2141552418282779E-3</v>
      </c>
      <c r="X278" s="37">
        <f t="shared" si="100"/>
        <v>-9.1490058652626029E-3</v>
      </c>
    </row>
    <row r="279" spans="1:24" x14ac:dyDescent="0.25">
      <c r="A279" s="17">
        <v>42044</v>
      </c>
      <c r="B279">
        <v>43.400002000000001</v>
      </c>
      <c r="C279" s="26">
        <f t="shared" si="90"/>
        <v>9.7720335039554167E-3</v>
      </c>
      <c r="D279" s="26">
        <f t="shared" si="81"/>
        <v>1.3594469419609619E-2</v>
      </c>
      <c r="E279" s="26">
        <f t="shared" si="82"/>
        <v>-1.4321458771472666E-2</v>
      </c>
      <c r="F279" s="26">
        <f t="shared" si="83"/>
        <v>1.2223200825110825E-2</v>
      </c>
      <c r="G279" s="26">
        <f t="shared" si="84"/>
        <v>9.1139213742056865E-4</v>
      </c>
      <c r="H279" s="26">
        <f t="shared" si="85"/>
        <v>-2.0487138629637219E-3</v>
      </c>
      <c r="I279" s="26">
        <f t="shared" si="86"/>
        <v>5.9306113138685203E-3</v>
      </c>
      <c r="J279" s="26">
        <f t="shared" si="87"/>
        <v>2.2682540711220763E-4</v>
      </c>
      <c r="K279" s="26">
        <f t="shared" si="88"/>
        <v>-7.7080252163221168E-3</v>
      </c>
      <c r="L279" s="26">
        <f t="shared" si="89"/>
        <v>2.2844413982164562E-4</v>
      </c>
      <c r="O279" s="37">
        <f t="shared" si="91"/>
        <v>7.8911556143413872E-3</v>
      </c>
      <c r="P279" s="37">
        <f t="shared" si="92"/>
        <v>1.171359152999559E-2</v>
      </c>
      <c r="Q279" s="37">
        <f t="shared" si="93"/>
        <v>-1.6202336661086697E-2</v>
      </c>
      <c r="R279" s="37">
        <f t="shared" si="94"/>
        <v>1.0342322935496796E-2</v>
      </c>
      <c r="S279" s="37">
        <f t="shared" si="95"/>
        <v>-9.6948575219346091E-4</v>
      </c>
      <c r="T279" s="37">
        <f t="shared" si="96"/>
        <v>-3.9295917525777515E-3</v>
      </c>
      <c r="U279" s="37">
        <f t="shared" si="97"/>
        <v>4.0497334242544907E-3</v>
      </c>
      <c r="V279" s="37">
        <f t="shared" si="98"/>
        <v>-1.654052482501822E-3</v>
      </c>
      <c r="W279" s="37">
        <f t="shared" si="99"/>
        <v>-9.5889031059361463E-3</v>
      </c>
      <c r="X279" s="37">
        <f t="shared" si="100"/>
        <v>-1.652433749792384E-3</v>
      </c>
    </row>
    <row r="280" spans="1:24" x14ac:dyDescent="0.25">
      <c r="A280" s="17">
        <v>42045</v>
      </c>
      <c r="B280">
        <v>43.990001999999997</v>
      </c>
      <c r="C280" s="26">
        <f t="shared" si="90"/>
        <v>1.3594469419609619E-2</v>
      </c>
      <c r="D280" s="26">
        <f t="shared" si="81"/>
        <v>-1.4321458771472666E-2</v>
      </c>
      <c r="E280" s="26">
        <f t="shared" si="82"/>
        <v>1.2223200825110825E-2</v>
      </c>
      <c r="F280" s="26">
        <f t="shared" si="83"/>
        <v>9.1139213742056865E-4</v>
      </c>
      <c r="G280" s="26">
        <f t="shared" si="84"/>
        <v>-2.0487138629637219E-3</v>
      </c>
      <c r="H280" s="26">
        <f t="shared" si="85"/>
        <v>5.9306113138685203E-3</v>
      </c>
      <c r="I280" s="26">
        <f t="shared" si="86"/>
        <v>2.2682540711220763E-4</v>
      </c>
      <c r="J280" s="26">
        <f t="shared" si="87"/>
        <v>-7.7080252163221168E-3</v>
      </c>
      <c r="K280" s="26">
        <f t="shared" si="88"/>
        <v>2.2844413982164562E-4</v>
      </c>
      <c r="L280" s="26">
        <f t="shared" si="89"/>
        <v>2.2841937479259303E-3</v>
      </c>
      <c r="O280" s="37">
        <f t="shared" si="91"/>
        <v>1.2462375505598538E-2</v>
      </c>
      <c r="P280" s="37">
        <f t="shared" si="92"/>
        <v>-1.5453552685483747E-2</v>
      </c>
      <c r="Q280" s="37">
        <f t="shared" si="93"/>
        <v>1.1091106911099744E-2</v>
      </c>
      <c r="R280" s="37">
        <f t="shared" si="94"/>
        <v>-2.2070177659051283E-4</v>
      </c>
      <c r="S280" s="37">
        <f t="shared" si="95"/>
        <v>-3.1808077769748034E-3</v>
      </c>
      <c r="T280" s="37">
        <f t="shared" si="96"/>
        <v>4.7985173998574392E-3</v>
      </c>
      <c r="U280" s="37">
        <f t="shared" si="97"/>
        <v>-9.0526850689887388E-4</v>
      </c>
      <c r="V280" s="37">
        <f t="shared" si="98"/>
        <v>-8.8401191303331978E-3</v>
      </c>
      <c r="W280" s="37">
        <f t="shared" si="99"/>
        <v>-9.0364977418943583E-4</v>
      </c>
      <c r="X280" s="37">
        <f t="shared" si="100"/>
        <v>1.1520998339148488E-3</v>
      </c>
    </row>
    <row r="281" spans="1:24" x14ac:dyDescent="0.25">
      <c r="A281" s="17">
        <v>42046</v>
      </c>
      <c r="B281">
        <v>43.360000999999997</v>
      </c>
      <c r="C281" s="26">
        <f t="shared" si="90"/>
        <v>-1.4321458771472666E-2</v>
      </c>
      <c r="D281" s="26">
        <f t="shared" si="81"/>
        <v>1.2223200825110825E-2</v>
      </c>
      <c r="E281" s="26">
        <f t="shared" si="82"/>
        <v>9.1139213742056865E-4</v>
      </c>
      <c r="F281" s="26">
        <f t="shared" si="83"/>
        <v>-2.0487138629637219E-3</v>
      </c>
      <c r="G281" s="26">
        <f t="shared" si="84"/>
        <v>5.9306113138685203E-3</v>
      </c>
      <c r="H281" s="26">
        <f t="shared" si="85"/>
        <v>2.2682540711220763E-4</v>
      </c>
      <c r="I281" s="26">
        <f t="shared" si="86"/>
        <v>-7.7080252163221168E-3</v>
      </c>
      <c r="J281" s="26">
        <f t="shared" si="87"/>
        <v>2.2844413982164562E-4</v>
      </c>
      <c r="K281" s="26">
        <f t="shared" si="88"/>
        <v>2.2841937479259303E-3</v>
      </c>
      <c r="L281" s="26">
        <f t="shared" si="89"/>
        <v>-3.418436567492402E-3</v>
      </c>
      <c r="O281" s="37">
        <f t="shared" si="91"/>
        <v>-1.3752262086773544E-2</v>
      </c>
      <c r="P281" s="37">
        <f t="shared" si="92"/>
        <v>1.2792397509809946E-2</v>
      </c>
      <c r="Q281" s="37">
        <f t="shared" si="93"/>
        <v>1.4805888221196895E-3</v>
      </c>
      <c r="R281" s="37">
        <f t="shared" si="94"/>
        <v>-1.4795171782646011E-3</v>
      </c>
      <c r="S281" s="37">
        <f t="shared" si="95"/>
        <v>6.4998079985676416E-3</v>
      </c>
      <c r="T281" s="37">
        <f t="shared" si="96"/>
        <v>7.9602209181132847E-4</v>
      </c>
      <c r="U281" s="37">
        <f t="shared" si="97"/>
        <v>-7.1388285316229955E-3</v>
      </c>
      <c r="V281" s="37">
        <f t="shared" si="98"/>
        <v>7.9764082452076651E-4</v>
      </c>
      <c r="W281" s="37">
        <f t="shared" si="99"/>
        <v>2.8533904326250512E-3</v>
      </c>
      <c r="X281" s="37">
        <f t="shared" si="100"/>
        <v>-2.8492398827932811E-3</v>
      </c>
    </row>
    <row r="282" spans="1:24" x14ac:dyDescent="0.25">
      <c r="A282" s="17">
        <v>42047</v>
      </c>
      <c r="B282">
        <v>43.889999000000003</v>
      </c>
      <c r="C282" s="26">
        <f t="shared" si="90"/>
        <v>1.2223200825110825E-2</v>
      </c>
      <c r="D282" s="26">
        <f t="shared" si="81"/>
        <v>9.1139213742056865E-4</v>
      </c>
      <c r="E282" s="26">
        <f t="shared" si="82"/>
        <v>-2.0487138629637219E-3</v>
      </c>
      <c r="F282" s="26">
        <f t="shared" si="83"/>
        <v>5.9306113138685203E-3</v>
      </c>
      <c r="G282" s="26">
        <f t="shared" si="84"/>
        <v>2.2682540711220763E-4</v>
      </c>
      <c r="H282" s="26">
        <f t="shared" si="85"/>
        <v>-7.7080252163221168E-3</v>
      </c>
      <c r="I282" s="26">
        <f t="shared" si="86"/>
        <v>2.2844413982164562E-4</v>
      </c>
      <c r="J282" s="26">
        <f t="shared" si="87"/>
        <v>2.2841937479259303E-3</v>
      </c>
      <c r="K282" s="26">
        <f t="shared" si="88"/>
        <v>-3.418436567492402E-3</v>
      </c>
      <c r="L282" s="26">
        <f t="shared" si="89"/>
        <v>3.6587925908988391E-3</v>
      </c>
      <c r="O282" s="37">
        <f t="shared" si="91"/>
        <v>1.0994372373572796E-2</v>
      </c>
      <c r="P282" s="37">
        <f t="shared" si="92"/>
        <v>-3.1743631411746071E-4</v>
      </c>
      <c r="Q282" s="37">
        <f t="shared" si="93"/>
        <v>-3.2775423145017515E-3</v>
      </c>
      <c r="R282" s="37">
        <f t="shared" si="94"/>
        <v>4.7017828623304907E-3</v>
      </c>
      <c r="S282" s="37">
        <f t="shared" si="95"/>
        <v>-1.0020030444258218E-3</v>
      </c>
      <c r="T282" s="37">
        <f t="shared" si="96"/>
        <v>-8.9368536678601455E-3</v>
      </c>
      <c r="U282" s="37">
        <f t="shared" si="97"/>
        <v>-1.0003843117163838E-3</v>
      </c>
      <c r="V282" s="37">
        <f t="shared" si="98"/>
        <v>1.0553652963879009E-3</v>
      </c>
      <c r="W282" s="37">
        <f t="shared" si="99"/>
        <v>-4.6472650190304311E-3</v>
      </c>
      <c r="X282" s="37">
        <f t="shared" si="100"/>
        <v>2.42996413936081E-3</v>
      </c>
    </row>
    <row r="283" spans="1:24" x14ac:dyDescent="0.25">
      <c r="A283" s="17">
        <v>42048</v>
      </c>
      <c r="B283">
        <v>43.93</v>
      </c>
      <c r="C283" s="26">
        <f t="shared" si="90"/>
        <v>9.1139213742056865E-4</v>
      </c>
      <c r="D283" s="26">
        <f t="shared" si="81"/>
        <v>-2.0487138629637219E-3</v>
      </c>
      <c r="E283" s="26">
        <f t="shared" si="82"/>
        <v>5.9306113138685203E-3</v>
      </c>
      <c r="F283" s="26">
        <f t="shared" si="83"/>
        <v>2.2682540711220763E-4</v>
      </c>
      <c r="G283" s="26">
        <f t="shared" si="84"/>
        <v>-7.7080252163221168E-3</v>
      </c>
      <c r="H283" s="26">
        <f t="shared" si="85"/>
        <v>2.2844413982164562E-4</v>
      </c>
      <c r="I283" s="26">
        <f t="shared" si="86"/>
        <v>2.2841937479259303E-3</v>
      </c>
      <c r="J283" s="26">
        <f t="shared" si="87"/>
        <v>-3.418436567492402E-3</v>
      </c>
      <c r="K283" s="26">
        <f t="shared" si="88"/>
        <v>3.6587925908988391E-3</v>
      </c>
      <c r="L283" s="26">
        <f t="shared" si="89"/>
        <v>-1.5948735838431621E-3</v>
      </c>
      <c r="O283" s="37">
        <f t="shared" si="91"/>
        <v>1.0643711267779377E-3</v>
      </c>
      <c r="P283" s="37">
        <f t="shared" si="92"/>
        <v>-1.8957348736063527E-3</v>
      </c>
      <c r="Q283" s="37">
        <f t="shared" si="93"/>
        <v>6.0835903032258895E-3</v>
      </c>
      <c r="R283" s="37">
        <f t="shared" si="94"/>
        <v>3.7980439646957676E-4</v>
      </c>
      <c r="S283" s="37">
        <f t="shared" si="95"/>
        <v>-7.5550462269647475E-3</v>
      </c>
      <c r="T283" s="37">
        <f t="shared" si="96"/>
        <v>3.814231291790148E-4</v>
      </c>
      <c r="U283" s="37">
        <f t="shared" si="97"/>
        <v>2.4371727372832996E-3</v>
      </c>
      <c r="V283" s="37">
        <f t="shared" si="98"/>
        <v>-3.2654575781350327E-3</v>
      </c>
      <c r="W283" s="37">
        <f t="shared" si="99"/>
        <v>3.8117715802562084E-3</v>
      </c>
      <c r="X283" s="37">
        <f t="shared" si="100"/>
        <v>-1.441894594485793E-3</v>
      </c>
    </row>
    <row r="284" spans="1:24" x14ac:dyDescent="0.25">
      <c r="A284" s="17">
        <v>42052</v>
      </c>
      <c r="B284">
        <v>43.84</v>
      </c>
      <c r="C284" s="26">
        <f t="shared" si="90"/>
        <v>-2.0487138629637219E-3</v>
      </c>
      <c r="D284" s="26">
        <f t="shared" si="81"/>
        <v>5.9306113138685203E-3</v>
      </c>
      <c r="E284" s="26">
        <f t="shared" si="82"/>
        <v>2.2682540711220763E-4</v>
      </c>
      <c r="F284" s="26">
        <f t="shared" si="83"/>
        <v>-7.7080252163221168E-3</v>
      </c>
      <c r="G284" s="26">
        <f t="shared" si="84"/>
        <v>2.2844413982164562E-4</v>
      </c>
      <c r="H284" s="26">
        <f t="shared" si="85"/>
        <v>2.2841937479259303E-3</v>
      </c>
      <c r="I284" s="26">
        <f t="shared" si="86"/>
        <v>-3.418436567492402E-3</v>
      </c>
      <c r="J284" s="26">
        <f t="shared" si="87"/>
        <v>3.6587925908988391E-3</v>
      </c>
      <c r="K284" s="26">
        <f t="shared" si="88"/>
        <v>-1.5948735838431621E-3</v>
      </c>
      <c r="L284" s="26">
        <f t="shared" si="89"/>
        <v>4.7923094477406725E-3</v>
      </c>
      <c r="O284" s="37">
        <f t="shared" si="91"/>
        <v>-2.2838266046383633E-3</v>
      </c>
      <c r="P284" s="37">
        <f t="shared" si="92"/>
        <v>5.6954985721938793E-3</v>
      </c>
      <c r="Q284" s="37">
        <f t="shared" si="93"/>
        <v>-8.2873345624336081E-6</v>
      </c>
      <c r="R284" s="37">
        <f t="shared" si="94"/>
        <v>-7.9431379579967577E-3</v>
      </c>
      <c r="S284" s="37">
        <f t="shared" si="95"/>
        <v>-6.6686018529956207E-6</v>
      </c>
      <c r="T284" s="37">
        <f t="shared" si="96"/>
        <v>2.0490810062512889E-3</v>
      </c>
      <c r="U284" s="37">
        <f t="shared" si="97"/>
        <v>-3.6535493091670434E-3</v>
      </c>
      <c r="V284" s="37">
        <f t="shared" si="98"/>
        <v>3.4236798492241977E-3</v>
      </c>
      <c r="W284" s="37">
        <f t="shared" si="99"/>
        <v>-1.8299863255178033E-3</v>
      </c>
      <c r="X284" s="37">
        <f t="shared" si="100"/>
        <v>4.5571967060660315E-3</v>
      </c>
    </row>
    <row r="285" spans="1:24" x14ac:dyDescent="0.25">
      <c r="A285" s="17">
        <v>42053</v>
      </c>
      <c r="B285">
        <v>44.099997999999999</v>
      </c>
      <c r="C285" s="26">
        <f t="shared" si="90"/>
        <v>5.9306113138685203E-3</v>
      </c>
      <c r="D285" s="26">
        <f t="shared" si="81"/>
        <v>2.2682540711220763E-4</v>
      </c>
      <c r="E285" s="26">
        <f t="shared" si="82"/>
        <v>-7.7080252163221168E-3</v>
      </c>
      <c r="F285" s="26">
        <f t="shared" si="83"/>
        <v>2.2844413982164562E-4</v>
      </c>
      <c r="G285" s="26">
        <f t="shared" si="84"/>
        <v>2.2841937479259303E-3</v>
      </c>
      <c r="H285" s="26">
        <f t="shared" si="85"/>
        <v>-3.418436567492402E-3</v>
      </c>
      <c r="I285" s="26">
        <f t="shared" si="86"/>
        <v>3.6587925908988391E-3</v>
      </c>
      <c r="J285" s="26">
        <f t="shared" si="87"/>
        <v>-1.5948735838431621E-3</v>
      </c>
      <c r="K285" s="26">
        <f t="shared" si="88"/>
        <v>4.7923094477406725E-3</v>
      </c>
      <c r="L285" s="26">
        <f t="shared" si="89"/>
        <v>-1.476261673319585E-2</v>
      </c>
      <c r="O285" s="37">
        <f t="shared" si="91"/>
        <v>6.9668888592170916E-3</v>
      </c>
      <c r="P285" s="37">
        <f t="shared" si="92"/>
        <v>1.2631029524607792E-3</v>
      </c>
      <c r="Q285" s="37">
        <f t="shared" si="93"/>
        <v>-6.6717476709735454E-3</v>
      </c>
      <c r="R285" s="37">
        <f t="shared" si="94"/>
        <v>1.2647216851702171E-3</v>
      </c>
      <c r="S285" s="37">
        <f t="shared" si="95"/>
        <v>3.3204712932745021E-3</v>
      </c>
      <c r="T285" s="37">
        <f t="shared" si="96"/>
        <v>-2.3821590221438302E-3</v>
      </c>
      <c r="U285" s="37">
        <f t="shared" si="97"/>
        <v>4.6950701362474109E-3</v>
      </c>
      <c r="V285" s="37">
        <f t="shared" si="98"/>
        <v>-5.5859603849459051E-4</v>
      </c>
      <c r="W285" s="37">
        <f t="shared" si="99"/>
        <v>5.8285869930892438E-3</v>
      </c>
      <c r="X285" s="37">
        <f t="shared" si="100"/>
        <v>-1.3726339187847278E-2</v>
      </c>
    </row>
    <row r="286" spans="1:24" x14ac:dyDescent="0.25">
      <c r="A286" s="17">
        <v>42054</v>
      </c>
      <c r="B286">
        <v>44.110000999999997</v>
      </c>
      <c r="C286" s="26">
        <f t="shared" si="90"/>
        <v>2.2682540711220763E-4</v>
      </c>
      <c r="D286" s="26">
        <f t="shared" si="81"/>
        <v>-7.7080252163221168E-3</v>
      </c>
      <c r="E286" s="26">
        <f t="shared" si="82"/>
        <v>2.2844413982164562E-4</v>
      </c>
      <c r="F286" s="26">
        <f t="shared" si="83"/>
        <v>2.2841937479259303E-3</v>
      </c>
      <c r="G286" s="26">
        <f t="shared" si="84"/>
        <v>-3.418436567492402E-3</v>
      </c>
      <c r="H286" s="26">
        <f t="shared" si="85"/>
        <v>3.6587925908988391E-3</v>
      </c>
      <c r="I286" s="26">
        <f t="shared" si="86"/>
        <v>-1.5948735838431621E-3</v>
      </c>
      <c r="J286" s="26">
        <f t="shared" si="87"/>
        <v>4.7923094477406725E-3</v>
      </c>
      <c r="K286" s="26">
        <f t="shared" si="88"/>
        <v>-1.476261673319585E-2</v>
      </c>
      <c r="L286" s="26">
        <f t="shared" si="89"/>
        <v>5.3019823581838292E-3</v>
      </c>
      <c r="O286" s="37">
        <f t="shared" si="91"/>
        <v>1.3259658480292481E-3</v>
      </c>
      <c r="P286" s="37">
        <f t="shared" si="92"/>
        <v>-6.6088847754050759E-3</v>
      </c>
      <c r="Q286" s="37">
        <f t="shared" si="93"/>
        <v>1.327584580738686E-3</v>
      </c>
      <c r="R286" s="37">
        <f t="shared" si="94"/>
        <v>3.3833341888429708E-3</v>
      </c>
      <c r="S286" s="37">
        <f t="shared" si="95"/>
        <v>-2.3192961265753615E-3</v>
      </c>
      <c r="T286" s="37">
        <f t="shared" si="96"/>
        <v>4.7579330318158796E-3</v>
      </c>
      <c r="U286" s="37">
        <f t="shared" si="97"/>
        <v>-4.9573314292612161E-4</v>
      </c>
      <c r="V286" s="37">
        <f t="shared" si="98"/>
        <v>5.8914498886577134E-3</v>
      </c>
      <c r="W286" s="37">
        <f t="shared" si="99"/>
        <v>-1.366347629227881E-2</v>
      </c>
      <c r="X286" s="37">
        <f t="shared" si="100"/>
        <v>6.4011227991008692E-3</v>
      </c>
    </row>
    <row r="287" spans="1:24" x14ac:dyDescent="0.25">
      <c r="A287" s="17">
        <v>42055</v>
      </c>
      <c r="B287">
        <v>43.77</v>
      </c>
      <c r="C287" s="26">
        <f t="shared" si="90"/>
        <v>-7.7080252163221168E-3</v>
      </c>
      <c r="D287" s="26">
        <f t="shared" si="81"/>
        <v>2.2844413982164562E-4</v>
      </c>
      <c r="E287" s="26">
        <f t="shared" si="82"/>
        <v>2.2841937479259303E-3</v>
      </c>
      <c r="F287" s="26">
        <f t="shared" si="83"/>
        <v>-3.418436567492402E-3</v>
      </c>
      <c r="G287" s="26">
        <f t="shared" si="84"/>
        <v>3.6587925908988391E-3</v>
      </c>
      <c r="H287" s="26">
        <f t="shared" si="85"/>
        <v>-1.5948735838431621E-3</v>
      </c>
      <c r="I287" s="26">
        <f t="shared" si="86"/>
        <v>4.7923094477406725E-3</v>
      </c>
      <c r="J287" s="26">
        <f t="shared" si="87"/>
        <v>-1.476261673319585E-2</v>
      </c>
      <c r="K287" s="26">
        <f t="shared" si="88"/>
        <v>5.3019823581838292E-3</v>
      </c>
      <c r="L287" s="26">
        <f t="shared" si="89"/>
        <v>4.3567529383914203E-3</v>
      </c>
      <c r="O287" s="37">
        <f t="shared" si="91"/>
        <v>-7.021877528532997E-3</v>
      </c>
      <c r="P287" s="37">
        <f t="shared" si="92"/>
        <v>9.1459182761076505E-4</v>
      </c>
      <c r="Q287" s="37">
        <f t="shared" si="93"/>
        <v>2.9703414357150496E-3</v>
      </c>
      <c r="R287" s="37">
        <f t="shared" si="94"/>
        <v>-2.7322888797032827E-3</v>
      </c>
      <c r="S287" s="37">
        <f t="shared" si="95"/>
        <v>4.3449402786879584E-3</v>
      </c>
      <c r="T287" s="37">
        <f t="shared" si="96"/>
        <v>-9.0872589605404269E-4</v>
      </c>
      <c r="U287" s="37">
        <f t="shared" si="97"/>
        <v>5.4784571355297922E-3</v>
      </c>
      <c r="V287" s="37">
        <f t="shared" si="98"/>
        <v>-1.4076469045406732E-2</v>
      </c>
      <c r="W287" s="37">
        <f t="shared" si="99"/>
        <v>5.9881300459729489E-3</v>
      </c>
      <c r="X287" s="37">
        <f t="shared" si="100"/>
        <v>5.04290062618054E-3</v>
      </c>
    </row>
    <row r="288" spans="1:24" x14ac:dyDescent="0.25">
      <c r="A288" s="17">
        <v>42058</v>
      </c>
      <c r="B288">
        <v>43.779998999999997</v>
      </c>
      <c r="C288" s="26">
        <f t="shared" si="90"/>
        <v>2.2844413982164562E-4</v>
      </c>
      <c r="D288" s="26">
        <f t="shared" si="81"/>
        <v>2.2841937479259303E-3</v>
      </c>
      <c r="E288" s="26">
        <f t="shared" si="82"/>
        <v>-3.418436567492402E-3</v>
      </c>
      <c r="F288" s="26">
        <f t="shared" si="83"/>
        <v>3.6587925908988391E-3</v>
      </c>
      <c r="G288" s="26">
        <f t="shared" si="84"/>
        <v>-1.5948735838431621E-3</v>
      </c>
      <c r="H288" s="26">
        <f t="shared" si="85"/>
        <v>4.7923094477406725E-3</v>
      </c>
      <c r="I288" s="26">
        <f t="shared" si="86"/>
        <v>-1.476261673319585E-2</v>
      </c>
      <c r="J288" s="26">
        <f t="shared" si="87"/>
        <v>5.3019823581838292E-3</v>
      </c>
      <c r="K288" s="26">
        <f t="shared" si="88"/>
        <v>4.3567529383914203E-3</v>
      </c>
      <c r="L288" s="26">
        <f t="shared" si="89"/>
        <v>-3.2420046402284158E-2</v>
      </c>
      <c r="O288" s="37">
        <f t="shared" si="91"/>
        <v>3.3857939462069689E-3</v>
      </c>
      <c r="P288" s="37">
        <f t="shared" si="92"/>
        <v>5.4415435543112532E-3</v>
      </c>
      <c r="Q288" s="37">
        <f t="shared" si="93"/>
        <v>-2.6108676110707862E-4</v>
      </c>
      <c r="R288" s="37">
        <f t="shared" si="94"/>
        <v>6.8161423972841629E-3</v>
      </c>
      <c r="S288" s="37">
        <f t="shared" si="95"/>
        <v>1.5624762225421613E-3</v>
      </c>
      <c r="T288" s="37">
        <f t="shared" si="96"/>
        <v>7.9496592541259958E-3</v>
      </c>
      <c r="U288" s="37">
        <f t="shared" si="97"/>
        <v>-1.1605266926810527E-2</v>
      </c>
      <c r="V288" s="37">
        <f t="shared" si="98"/>
        <v>8.4593321645691534E-3</v>
      </c>
      <c r="W288" s="37">
        <f t="shared" si="99"/>
        <v>7.5141027447767437E-3</v>
      </c>
      <c r="X288" s="37">
        <f t="shared" si="100"/>
        <v>-2.9262696595898835E-2</v>
      </c>
    </row>
    <row r="289" spans="1:24" x14ac:dyDescent="0.25">
      <c r="A289" s="17">
        <v>42059</v>
      </c>
      <c r="B289">
        <v>43.880001</v>
      </c>
      <c r="C289" s="26">
        <f t="shared" si="90"/>
        <v>2.2841937479259303E-3</v>
      </c>
      <c r="D289" s="26">
        <f t="shared" si="81"/>
        <v>-3.418436567492402E-3</v>
      </c>
      <c r="E289" s="26">
        <f t="shared" si="82"/>
        <v>3.6587925908988391E-3</v>
      </c>
      <c r="F289" s="26">
        <f t="shared" si="83"/>
        <v>-1.5948735838431621E-3</v>
      </c>
      <c r="G289" s="26">
        <f t="shared" si="84"/>
        <v>4.7923094477406725E-3</v>
      </c>
      <c r="H289" s="26">
        <f t="shared" si="85"/>
        <v>-1.476261673319585E-2</v>
      </c>
      <c r="I289" s="26">
        <f t="shared" si="86"/>
        <v>5.3019823581838292E-3</v>
      </c>
      <c r="J289" s="26">
        <f t="shared" si="87"/>
        <v>4.3567529383914203E-3</v>
      </c>
      <c r="K289" s="26">
        <f t="shared" si="88"/>
        <v>-3.2420046402284158E-2</v>
      </c>
      <c r="L289" s="26">
        <f t="shared" si="89"/>
        <v>7.3147237537818889E-3</v>
      </c>
      <c r="O289" s="37">
        <f t="shared" si="91"/>
        <v>4.7329155929152298E-3</v>
      </c>
      <c r="P289" s="37">
        <f t="shared" si="92"/>
        <v>-9.6971472250310291E-4</v>
      </c>
      <c r="Q289" s="37">
        <f t="shared" si="93"/>
        <v>6.1075144358881377E-3</v>
      </c>
      <c r="R289" s="37">
        <f t="shared" si="94"/>
        <v>8.5384826114613698E-4</v>
      </c>
      <c r="S289" s="37">
        <f t="shared" si="95"/>
        <v>7.2410312927299715E-3</v>
      </c>
      <c r="T289" s="37">
        <f t="shared" si="96"/>
        <v>-1.2313894888206552E-2</v>
      </c>
      <c r="U289" s="37">
        <f t="shared" si="97"/>
        <v>7.7507042031731282E-3</v>
      </c>
      <c r="V289" s="37">
        <f t="shared" si="98"/>
        <v>6.8054747833807194E-3</v>
      </c>
      <c r="W289" s="37">
        <f t="shared" si="99"/>
        <v>-2.997132455729486E-2</v>
      </c>
      <c r="X289" s="37">
        <f t="shared" si="100"/>
        <v>9.7634455987711879E-3</v>
      </c>
    </row>
    <row r="290" spans="1:24" x14ac:dyDescent="0.25">
      <c r="A290" s="17">
        <v>42060</v>
      </c>
      <c r="B290">
        <v>43.73</v>
      </c>
      <c r="C290" s="26">
        <f t="shared" si="90"/>
        <v>-3.418436567492402E-3</v>
      </c>
      <c r="D290" s="26">
        <f t="shared" si="81"/>
        <v>3.6587925908988391E-3</v>
      </c>
      <c r="E290" s="26">
        <f t="shared" si="82"/>
        <v>-1.5948735838431621E-3</v>
      </c>
      <c r="F290" s="26">
        <f t="shared" si="83"/>
        <v>4.7923094477406725E-3</v>
      </c>
      <c r="G290" s="26">
        <f t="shared" si="84"/>
        <v>-1.476261673319585E-2</v>
      </c>
      <c r="H290" s="26">
        <f t="shared" si="85"/>
        <v>5.3019823581838292E-3</v>
      </c>
      <c r="I290" s="26">
        <f t="shared" si="86"/>
        <v>4.3567529383914203E-3</v>
      </c>
      <c r="J290" s="26">
        <f t="shared" si="87"/>
        <v>-3.2420046402284158E-2</v>
      </c>
      <c r="K290" s="26">
        <f t="shared" si="88"/>
        <v>7.3147237537818889E-3</v>
      </c>
      <c r="L290" s="26">
        <f t="shared" si="89"/>
        <v>-2.0379457024583204E-2</v>
      </c>
      <c r="O290" s="37">
        <f t="shared" si="91"/>
        <v>1.2966503547478104E-3</v>
      </c>
      <c r="P290" s="37">
        <f t="shared" si="92"/>
        <v>8.3738795131390511E-3</v>
      </c>
      <c r="Q290" s="37">
        <f t="shared" si="93"/>
        <v>3.1202133383970501E-3</v>
      </c>
      <c r="R290" s="37">
        <f t="shared" si="94"/>
        <v>9.507396369980884E-3</v>
      </c>
      <c r="S290" s="37">
        <f t="shared" si="95"/>
        <v>-1.0047529810955639E-2</v>
      </c>
      <c r="T290" s="37">
        <f t="shared" si="96"/>
        <v>1.0017069280424042E-2</v>
      </c>
      <c r="U290" s="37">
        <f t="shared" si="97"/>
        <v>9.0718398606316336E-3</v>
      </c>
      <c r="V290" s="37">
        <f t="shared" si="98"/>
        <v>-2.7704959480043947E-2</v>
      </c>
      <c r="W290" s="37">
        <f t="shared" si="99"/>
        <v>1.2029810676022101E-2</v>
      </c>
      <c r="X290" s="37">
        <f t="shared" si="100"/>
        <v>-1.5664370102342992E-2</v>
      </c>
    </row>
    <row r="291" spans="1:24" x14ac:dyDescent="0.25">
      <c r="A291" s="17">
        <v>42061</v>
      </c>
      <c r="B291">
        <v>43.889999000000003</v>
      </c>
      <c r="C291" s="26">
        <f t="shared" si="90"/>
        <v>3.6587925908988391E-3</v>
      </c>
      <c r="D291" s="26">
        <f t="shared" si="81"/>
        <v>-1.5948735838431621E-3</v>
      </c>
      <c r="E291" s="26">
        <f t="shared" si="82"/>
        <v>4.7923094477406725E-3</v>
      </c>
      <c r="F291" s="26">
        <f t="shared" si="83"/>
        <v>-1.476261673319585E-2</v>
      </c>
      <c r="G291" s="26">
        <f t="shared" si="84"/>
        <v>5.3019823581838292E-3</v>
      </c>
      <c r="H291" s="26">
        <f t="shared" si="85"/>
        <v>4.3567529383914203E-3</v>
      </c>
      <c r="I291" s="26">
        <f t="shared" si="86"/>
        <v>-3.2420046402284158E-2</v>
      </c>
      <c r="J291" s="26">
        <f t="shared" si="87"/>
        <v>7.3147237537818889E-3</v>
      </c>
      <c r="K291" s="26">
        <f t="shared" si="88"/>
        <v>-2.0379457024583204E-2</v>
      </c>
      <c r="L291" s="26">
        <f t="shared" si="89"/>
        <v>-8.3691774270683132E-3</v>
      </c>
      <c r="O291" s="37">
        <f t="shared" si="91"/>
        <v>8.8689535990966427E-3</v>
      </c>
      <c r="P291" s="37">
        <f t="shared" si="92"/>
        <v>3.6152874243546417E-3</v>
      </c>
      <c r="Q291" s="37">
        <f t="shared" si="93"/>
        <v>1.0002470455938477E-2</v>
      </c>
      <c r="R291" s="37">
        <f t="shared" si="94"/>
        <v>-9.5524557249980456E-3</v>
      </c>
      <c r="S291" s="37">
        <f t="shared" si="95"/>
        <v>1.0512143366381633E-2</v>
      </c>
      <c r="T291" s="37">
        <f t="shared" si="96"/>
        <v>9.5669139465892235E-3</v>
      </c>
      <c r="U291" s="37">
        <f t="shared" si="97"/>
        <v>-2.7209885394086353E-2</v>
      </c>
      <c r="V291" s="37">
        <f t="shared" si="98"/>
        <v>1.2524884761979693E-2</v>
      </c>
      <c r="W291" s="37">
        <f t="shared" si="99"/>
        <v>-1.5169296016385399E-2</v>
      </c>
      <c r="X291" s="37">
        <f t="shared" si="100"/>
        <v>-3.1590164188705092E-3</v>
      </c>
    </row>
    <row r="292" spans="1:24" x14ac:dyDescent="0.25">
      <c r="A292" s="17">
        <v>42062</v>
      </c>
      <c r="B292">
        <v>43.82</v>
      </c>
      <c r="C292" s="26">
        <f t="shared" si="90"/>
        <v>-1.5948735838431621E-3</v>
      </c>
      <c r="D292" s="26">
        <f t="shared" si="81"/>
        <v>4.7923094477406725E-3</v>
      </c>
      <c r="E292" s="26">
        <f t="shared" si="82"/>
        <v>-1.476261673319585E-2</v>
      </c>
      <c r="F292" s="26">
        <f t="shared" si="83"/>
        <v>5.3019823581838292E-3</v>
      </c>
      <c r="G292" s="26">
        <f t="shared" si="84"/>
        <v>4.3567529383914203E-3</v>
      </c>
      <c r="H292" s="26">
        <f t="shared" si="85"/>
        <v>-3.2420046402284158E-2</v>
      </c>
      <c r="I292" s="26">
        <f t="shared" si="86"/>
        <v>7.3147237537818889E-3</v>
      </c>
      <c r="J292" s="26">
        <f t="shared" si="87"/>
        <v>-2.0379457024583204E-2</v>
      </c>
      <c r="K292" s="26">
        <f t="shared" si="88"/>
        <v>-8.3691774270683132E-3</v>
      </c>
      <c r="L292" s="26">
        <f t="shared" si="89"/>
        <v>3.6170242677350433E-3</v>
      </c>
      <c r="O292" s="37">
        <f t="shared" si="91"/>
        <v>3.6194642566710214E-3</v>
      </c>
      <c r="P292" s="37">
        <f t="shared" si="92"/>
        <v>1.0006647288254856E-2</v>
      </c>
      <c r="Q292" s="37">
        <f t="shared" si="93"/>
        <v>-9.5482788926816668E-3</v>
      </c>
      <c r="R292" s="37">
        <f t="shared" si="94"/>
        <v>1.0516320198698012E-2</v>
      </c>
      <c r="S292" s="37">
        <f t="shared" si="95"/>
        <v>9.5710907789056041E-3</v>
      </c>
      <c r="T292" s="37">
        <f t="shared" si="96"/>
        <v>-2.7205708561769973E-2</v>
      </c>
      <c r="U292" s="37">
        <f t="shared" si="97"/>
        <v>1.2529061594296072E-2</v>
      </c>
      <c r="V292" s="37">
        <f t="shared" si="98"/>
        <v>-1.516511918406902E-2</v>
      </c>
      <c r="W292" s="37">
        <f t="shared" si="99"/>
        <v>-3.1548395865541295E-3</v>
      </c>
      <c r="X292" s="37">
        <f t="shared" si="100"/>
        <v>8.8313621082492279E-3</v>
      </c>
    </row>
    <row r="293" spans="1:24" x14ac:dyDescent="0.25">
      <c r="A293" s="17">
        <v>42065</v>
      </c>
      <c r="B293">
        <v>44.029998999999997</v>
      </c>
      <c r="C293" s="26">
        <f t="shared" si="90"/>
        <v>4.7923094477406725E-3</v>
      </c>
      <c r="D293" s="26">
        <f t="shared" si="81"/>
        <v>-1.476261673319585E-2</v>
      </c>
      <c r="E293" s="26">
        <f t="shared" si="82"/>
        <v>5.3019823581838292E-3</v>
      </c>
      <c r="F293" s="26">
        <f t="shared" si="83"/>
        <v>4.3567529383914203E-3</v>
      </c>
      <c r="G293" s="26">
        <f t="shared" si="84"/>
        <v>-3.2420046402284158E-2</v>
      </c>
      <c r="H293" s="26">
        <f t="shared" si="85"/>
        <v>7.3147237537818889E-3</v>
      </c>
      <c r="I293" s="26">
        <f t="shared" si="86"/>
        <v>-2.0379457024583204E-2</v>
      </c>
      <c r="J293" s="26">
        <f t="shared" si="87"/>
        <v>-8.3691774270683132E-3</v>
      </c>
      <c r="K293" s="26">
        <f t="shared" si="88"/>
        <v>3.6170242677350433E-3</v>
      </c>
      <c r="L293" s="26">
        <f t="shared" si="89"/>
        <v>1.8260500198474298E-2</v>
      </c>
      <c r="O293" s="37">
        <f t="shared" si="91"/>
        <v>8.0211099100231092E-3</v>
      </c>
      <c r="P293" s="37">
        <f t="shared" si="92"/>
        <v>-1.1533816270913414E-2</v>
      </c>
      <c r="Q293" s="37">
        <f t="shared" si="93"/>
        <v>8.5307828204662667E-3</v>
      </c>
      <c r="R293" s="37">
        <f t="shared" si="94"/>
        <v>7.585553400673857E-3</v>
      </c>
      <c r="S293" s="37">
        <f t="shared" si="95"/>
        <v>-2.919124594000172E-2</v>
      </c>
      <c r="T293" s="37">
        <f t="shared" si="96"/>
        <v>1.0543524216064326E-2</v>
      </c>
      <c r="U293" s="37">
        <f t="shared" si="97"/>
        <v>-1.7150656562300765E-2</v>
      </c>
      <c r="V293" s="37">
        <f t="shared" si="98"/>
        <v>-5.1403769647858765E-3</v>
      </c>
      <c r="W293" s="37">
        <f t="shared" si="99"/>
        <v>6.8458247300174808E-3</v>
      </c>
      <c r="X293" s="37">
        <f t="shared" si="100"/>
        <v>2.1489300660756737E-2</v>
      </c>
    </row>
    <row r="294" spans="1:24" x14ac:dyDescent="0.25">
      <c r="A294" s="17">
        <v>42066</v>
      </c>
      <c r="B294">
        <v>43.380001</v>
      </c>
      <c r="C294" s="26">
        <f t="shared" si="90"/>
        <v>-1.476261673319585E-2</v>
      </c>
      <c r="D294" s="26">
        <f t="shared" si="81"/>
        <v>5.3019823581838292E-3</v>
      </c>
      <c r="E294" s="26">
        <f t="shared" si="82"/>
        <v>4.3567529383914203E-3</v>
      </c>
      <c r="F294" s="26">
        <f t="shared" si="83"/>
        <v>-3.2420046402284158E-2</v>
      </c>
      <c r="G294" s="26">
        <f t="shared" si="84"/>
        <v>7.3147237537818889E-3</v>
      </c>
      <c r="H294" s="26">
        <f t="shared" si="85"/>
        <v>-2.0379457024583204E-2</v>
      </c>
      <c r="I294" s="26">
        <f t="shared" si="86"/>
        <v>-8.3691774270683132E-3</v>
      </c>
      <c r="J294" s="26">
        <f t="shared" si="87"/>
        <v>3.6170242677350433E-3</v>
      </c>
      <c r="K294" s="26">
        <f t="shared" si="88"/>
        <v>1.8260500198474298E-2</v>
      </c>
      <c r="L294" s="26">
        <f t="shared" si="89"/>
        <v>2.4303892772442277E-2</v>
      </c>
      <c r="O294" s="37">
        <f t="shared" si="91"/>
        <v>-1.3484974603383574E-2</v>
      </c>
      <c r="P294" s="37">
        <f t="shared" si="92"/>
        <v>6.5796244879961063E-3</v>
      </c>
      <c r="Q294" s="37">
        <f t="shared" si="93"/>
        <v>5.6343950682036965E-3</v>
      </c>
      <c r="R294" s="37">
        <f t="shared" si="94"/>
        <v>-3.114240427247188E-2</v>
      </c>
      <c r="S294" s="37">
        <f t="shared" si="95"/>
        <v>8.592365883594166E-3</v>
      </c>
      <c r="T294" s="37">
        <f t="shared" si="96"/>
        <v>-1.9101814894770926E-2</v>
      </c>
      <c r="U294" s="37">
        <f t="shared" si="97"/>
        <v>-7.091535297256037E-3</v>
      </c>
      <c r="V294" s="37">
        <f t="shared" si="98"/>
        <v>4.8946663975473204E-3</v>
      </c>
      <c r="W294" s="37">
        <f t="shared" si="99"/>
        <v>1.9538142328286576E-2</v>
      </c>
      <c r="X294" s="37">
        <f t="shared" si="100"/>
        <v>2.5581534902254555E-2</v>
      </c>
    </row>
    <row r="295" spans="1:24" x14ac:dyDescent="0.25">
      <c r="A295" s="17">
        <v>42067</v>
      </c>
      <c r="B295">
        <v>43.610000999999997</v>
      </c>
      <c r="C295" s="26">
        <f t="shared" si="90"/>
        <v>5.3019823581838292E-3</v>
      </c>
      <c r="D295" s="26">
        <f t="shared" si="81"/>
        <v>4.3567529383914203E-3</v>
      </c>
      <c r="E295" s="26">
        <f t="shared" si="82"/>
        <v>-3.2420046402284158E-2</v>
      </c>
      <c r="F295" s="26">
        <f t="shared" si="83"/>
        <v>7.3147237537818889E-3</v>
      </c>
      <c r="G295" s="26">
        <f t="shared" si="84"/>
        <v>-2.0379457024583204E-2</v>
      </c>
      <c r="H295" s="26">
        <f t="shared" si="85"/>
        <v>-8.3691774270683132E-3</v>
      </c>
      <c r="I295" s="26">
        <f t="shared" si="86"/>
        <v>3.6170242677350433E-3</v>
      </c>
      <c r="J295" s="26">
        <f t="shared" si="87"/>
        <v>1.8260500198474298E-2</v>
      </c>
      <c r="K295" s="26">
        <f t="shared" si="88"/>
        <v>2.4303892772442277E-2</v>
      </c>
      <c r="L295" s="26">
        <f t="shared" si="89"/>
        <v>-1.2439553098364356E-2</v>
      </c>
      <c r="O295" s="37">
        <f t="shared" si="91"/>
        <v>6.3473181245129566E-3</v>
      </c>
      <c r="P295" s="37">
        <f t="shared" si="92"/>
        <v>5.4020887047205486E-3</v>
      </c>
      <c r="Q295" s="37">
        <f t="shared" si="93"/>
        <v>-3.1374710635955032E-2</v>
      </c>
      <c r="R295" s="37">
        <f t="shared" si="94"/>
        <v>8.3600595201110163E-3</v>
      </c>
      <c r="S295" s="37">
        <f t="shared" si="95"/>
        <v>-1.9334121258254077E-2</v>
      </c>
      <c r="T295" s="37">
        <f t="shared" si="96"/>
        <v>-7.3238416607391849E-3</v>
      </c>
      <c r="U295" s="37">
        <f t="shared" si="97"/>
        <v>4.6623600340641707E-3</v>
      </c>
      <c r="V295" s="37">
        <f t="shared" si="98"/>
        <v>1.9305835964803425E-2</v>
      </c>
      <c r="W295" s="37">
        <f t="shared" si="99"/>
        <v>2.5349228538771404E-2</v>
      </c>
      <c r="X295" s="37">
        <f t="shared" si="100"/>
        <v>-1.1394217332035227E-2</v>
      </c>
    </row>
    <row r="296" spans="1:24" x14ac:dyDescent="0.25">
      <c r="A296" s="17">
        <v>42068</v>
      </c>
      <c r="B296">
        <v>43.799999</v>
      </c>
      <c r="C296" s="26">
        <f t="shared" si="90"/>
        <v>4.3567529383914203E-3</v>
      </c>
      <c r="D296" s="26">
        <f t="shared" si="81"/>
        <v>-3.2420046402284158E-2</v>
      </c>
      <c r="E296" s="26">
        <f t="shared" si="82"/>
        <v>7.3147237537818889E-3</v>
      </c>
      <c r="F296" s="26">
        <f t="shared" si="83"/>
        <v>-2.0379457024583204E-2</v>
      </c>
      <c r="G296" s="26">
        <f t="shared" si="84"/>
        <v>-8.3691774270683132E-3</v>
      </c>
      <c r="H296" s="26">
        <f t="shared" si="85"/>
        <v>3.6170242677350433E-3</v>
      </c>
      <c r="I296" s="26">
        <f t="shared" si="86"/>
        <v>1.8260500198474298E-2</v>
      </c>
      <c r="J296" s="26">
        <f t="shared" si="87"/>
        <v>2.4303892772442277E-2</v>
      </c>
      <c r="K296" s="26">
        <f t="shared" si="88"/>
        <v>-1.2439553098364356E-2</v>
      </c>
      <c r="L296" s="26">
        <f t="shared" si="89"/>
        <v>2.9391229983466993E-2</v>
      </c>
      <c r="O296" s="37">
        <f t="shared" si="91"/>
        <v>2.9931639421922314E-3</v>
      </c>
      <c r="P296" s="37">
        <f t="shared" si="92"/>
        <v>-3.378363539848335E-2</v>
      </c>
      <c r="Q296" s="37">
        <f t="shared" si="93"/>
        <v>5.9511347575827E-3</v>
      </c>
      <c r="R296" s="37">
        <f t="shared" si="94"/>
        <v>-2.1743046020782392E-2</v>
      </c>
      <c r="S296" s="37">
        <f t="shared" si="95"/>
        <v>-9.7327664232675012E-3</v>
      </c>
      <c r="T296" s="37">
        <f t="shared" si="96"/>
        <v>2.2534352715358544E-3</v>
      </c>
      <c r="U296" s="37">
        <f t="shared" si="97"/>
        <v>1.689691120227511E-2</v>
      </c>
      <c r="V296" s="37">
        <f t="shared" si="98"/>
        <v>2.2940303776243089E-2</v>
      </c>
      <c r="W296" s="37">
        <f t="shared" si="99"/>
        <v>-1.3803142094563544E-2</v>
      </c>
      <c r="X296" s="37">
        <f t="shared" si="100"/>
        <v>2.8027640987267805E-2</v>
      </c>
    </row>
    <row r="297" spans="1:24" x14ac:dyDescent="0.25">
      <c r="A297" s="17">
        <v>42069</v>
      </c>
      <c r="B297">
        <v>42.380001</v>
      </c>
      <c r="C297" s="26">
        <f t="shared" si="90"/>
        <v>-3.2420046402284158E-2</v>
      </c>
      <c r="D297" s="26">
        <f t="shared" si="81"/>
        <v>7.3147237537818889E-3</v>
      </c>
      <c r="E297" s="26">
        <f t="shared" si="82"/>
        <v>-2.0379457024583204E-2</v>
      </c>
      <c r="F297" s="26">
        <f t="shared" si="83"/>
        <v>-8.3691774270683132E-3</v>
      </c>
      <c r="G297" s="26">
        <f t="shared" si="84"/>
        <v>3.6170242677350433E-3</v>
      </c>
      <c r="H297" s="26">
        <f t="shared" si="85"/>
        <v>1.8260500198474298E-2</v>
      </c>
      <c r="I297" s="26">
        <f t="shared" si="86"/>
        <v>2.4303892772442277E-2</v>
      </c>
      <c r="J297" s="26">
        <f t="shared" si="87"/>
        <v>-1.2439553098364356E-2</v>
      </c>
      <c r="K297" s="26">
        <f t="shared" si="88"/>
        <v>2.9391229983466993E-2</v>
      </c>
      <c r="L297" s="26">
        <f t="shared" si="89"/>
        <v>6.7978697757103057E-4</v>
      </c>
      <c r="O297" s="37">
        <f t="shared" si="91"/>
        <v>-3.3415938802401311E-2</v>
      </c>
      <c r="P297" s="37">
        <f t="shared" si="92"/>
        <v>6.3188313536647386E-3</v>
      </c>
      <c r="Q297" s="37">
        <f t="shared" si="93"/>
        <v>-2.1375349424700353E-2</v>
      </c>
      <c r="R297" s="37">
        <f t="shared" si="94"/>
        <v>-9.3650698271854644E-3</v>
      </c>
      <c r="S297" s="37">
        <f t="shared" si="95"/>
        <v>2.6211318676178925E-3</v>
      </c>
      <c r="T297" s="37">
        <f t="shared" si="96"/>
        <v>1.7264607798357149E-2</v>
      </c>
      <c r="U297" s="37">
        <f t="shared" si="97"/>
        <v>2.3308000372325128E-2</v>
      </c>
      <c r="V297" s="37">
        <f t="shared" si="98"/>
        <v>-1.3435445498481507E-2</v>
      </c>
      <c r="W297" s="37">
        <f t="shared" si="99"/>
        <v>2.8395337583349844E-2</v>
      </c>
      <c r="X297" s="37">
        <f t="shared" si="100"/>
        <v>-3.1610542254612017E-4</v>
      </c>
    </row>
    <row r="298" spans="1:24" x14ac:dyDescent="0.25">
      <c r="A298" s="17">
        <v>42072</v>
      </c>
      <c r="B298">
        <v>42.689999</v>
      </c>
      <c r="C298" s="26">
        <f t="shared" si="90"/>
        <v>7.3147237537818889E-3</v>
      </c>
      <c r="D298" s="26">
        <f t="shared" si="81"/>
        <v>-2.0379457024583204E-2</v>
      </c>
      <c r="E298" s="26">
        <f t="shared" si="82"/>
        <v>-8.3691774270683132E-3</v>
      </c>
      <c r="F298" s="26">
        <f t="shared" si="83"/>
        <v>3.6170242677350433E-3</v>
      </c>
      <c r="G298" s="26">
        <f t="shared" si="84"/>
        <v>1.8260500198474298E-2</v>
      </c>
      <c r="H298" s="26">
        <f t="shared" si="85"/>
        <v>2.4303892772442277E-2</v>
      </c>
      <c r="I298" s="26">
        <f t="shared" si="86"/>
        <v>-1.2439553098364356E-2</v>
      </c>
      <c r="J298" s="26">
        <f t="shared" si="87"/>
        <v>2.9391229983466993E-2</v>
      </c>
      <c r="K298" s="26">
        <f t="shared" si="88"/>
        <v>6.7978697757103057E-4</v>
      </c>
      <c r="L298" s="26">
        <f t="shared" si="89"/>
        <v>5.6612318840579719E-3</v>
      </c>
      <c r="O298" s="37">
        <f t="shared" si="91"/>
        <v>2.5107035250305264E-3</v>
      </c>
      <c r="P298" s="37">
        <f t="shared" si="92"/>
        <v>-2.5183477253334564E-2</v>
      </c>
      <c r="Q298" s="37">
        <f t="shared" si="93"/>
        <v>-1.3173197655819676E-2</v>
      </c>
      <c r="R298" s="37">
        <f t="shared" si="94"/>
        <v>-1.1869959610163192E-3</v>
      </c>
      <c r="S298" s="37">
        <f t="shared" si="95"/>
        <v>1.3456479969722936E-2</v>
      </c>
      <c r="T298" s="37">
        <f t="shared" si="96"/>
        <v>1.9499872543690913E-2</v>
      </c>
      <c r="U298" s="37">
        <f t="shared" si="97"/>
        <v>-1.7243573327115718E-2</v>
      </c>
      <c r="V298" s="37">
        <f t="shared" si="98"/>
        <v>2.4587209754715629E-2</v>
      </c>
      <c r="W298" s="37">
        <f t="shared" si="99"/>
        <v>-4.1242332511803315E-3</v>
      </c>
      <c r="X298" s="37">
        <f t="shared" si="100"/>
        <v>8.5721165530660941E-4</v>
      </c>
    </row>
    <row r="299" spans="1:24" x14ac:dyDescent="0.25">
      <c r="A299" s="17">
        <v>42073</v>
      </c>
      <c r="B299">
        <v>41.82</v>
      </c>
      <c r="C299" s="26">
        <f t="shared" si="90"/>
        <v>-2.0379457024583204E-2</v>
      </c>
      <c r="D299" s="26">
        <f t="shared" si="81"/>
        <v>-8.3691774270683132E-3</v>
      </c>
      <c r="E299" s="26">
        <f t="shared" si="82"/>
        <v>3.6170242677350433E-3</v>
      </c>
      <c r="F299" s="26">
        <f t="shared" si="83"/>
        <v>1.8260500198474298E-2</v>
      </c>
      <c r="G299" s="26">
        <f t="shared" si="84"/>
        <v>2.4303892772442277E-2</v>
      </c>
      <c r="H299" s="26">
        <f t="shared" si="85"/>
        <v>-1.2439553098364356E-2</v>
      </c>
      <c r="I299" s="26">
        <f t="shared" si="86"/>
        <v>2.9391229983466993E-2</v>
      </c>
      <c r="J299" s="26">
        <f t="shared" si="87"/>
        <v>6.7978697757103057E-4</v>
      </c>
      <c r="K299" s="26">
        <f t="shared" si="88"/>
        <v>5.6612318840579719E-3</v>
      </c>
      <c r="L299" s="26">
        <f t="shared" si="89"/>
        <v>-3.6027921639269671E-3</v>
      </c>
      <c r="O299" s="37">
        <f t="shared" si="91"/>
        <v>-2.409172566156368E-2</v>
      </c>
      <c r="P299" s="37">
        <f t="shared" si="92"/>
        <v>-1.2081446064048791E-2</v>
      </c>
      <c r="Q299" s="37">
        <f t="shared" si="93"/>
        <v>-9.5244369245434547E-5</v>
      </c>
      <c r="R299" s="37">
        <f t="shared" si="94"/>
        <v>1.454823156149382E-2</v>
      </c>
      <c r="S299" s="37">
        <f t="shared" si="95"/>
        <v>2.0591624135461801E-2</v>
      </c>
      <c r="T299" s="37">
        <f t="shared" si="96"/>
        <v>-1.6151821735344834E-2</v>
      </c>
      <c r="U299" s="37">
        <f t="shared" si="97"/>
        <v>2.5678961346486517E-2</v>
      </c>
      <c r="V299" s="37">
        <f t="shared" si="98"/>
        <v>-3.0324816594094472E-3</v>
      </c>
      <c r="W299" s="37">
        <f t="shared" si="99"/>
        <v>1.9489632470774941E-3</v>
      </c>
      <c r="X299" s="37">
        <f t="shared" si="100"/>
        <v>-7.3150608009074445E-3</v>
      </c>
    </row>
    <row r="300" spans="1:24" x14ac:dyDescent="0.25">
      <c r="A300" s="17">
        <v>42074</v>
      </c>
      <c r="B300">
        <v>41.470001000000003</v>
      </c>
      <c r="C300" s="26">
        <f t="shared" si="90"/>
        <v>-8.3691774270683132E-3</v>
      </c>
      <c r="D300" s="26">
        <f t="shared" si="81"/>
        <v>3.6170242677350433E-3</v>
      </c>
      <c r="E300" s="26">
        <f t="shared" si="82"/>
        <v>1.8260500198474298E-2</v>
      </c>
      <c r="F300" s="26">
        <f t="shared" si="83"/>
        <v>2.4303892772442277E-2</v>
      </c>
      <c r="G300" s="26">
        <f t="shared" si="84"/>
        <v>-1.2439553098364356E-2</v>
      </c>
      <c r="H300" s="26">
        <f t="shared" si="85"/>
        <v>2.9391229983466993E-2</v>
      </c>
      <c r="I300" s="26">
        <f t="shared" si="86"/>
        <v>6.7978697757103057E-4</v>
      </c>
      <c r="J300" s="26">
        <f t="shared" si="87"/>
        <v>5.6612318840579719E-3</v>
      </c>
      <c r="K300" s="26">
        <f t="shared" si="88"/>
        <v>-3.6027921639269671E-3</v>
      </c>
      <c r="L300" s="26">
        <f t="shared" si="89"/>
        <v>-1.2203412429378455E-2</v>
      </c>
      <c r="O300" s="37">
        <f t="shared" si="91"/>
        <v>-1.2899050523569267E-2</v>
      </c>
      <c r="P300" s="37">
        <f t="shared" si="92"/>
        <v>-9.1284882876590916E-4</v>
      </c>
      <c r="Q300" s="37">
        <f t="shared" si="93"/>
        <v>1.3730627101973345E-2</v>
      </c>
      <c r="R300" s="37">
        <f t="shared" si="94"/>
        <v>1.9774019675941324E-2</v>
      </c>
      <c r="S300" s="37">
        <f t="shared" si="95"/>
        <v>-1.6969426194865307E-2</v>
      </c>
      <c r="T300" s="37">
        <f t="shared" si="96"/>
        <v>2.486135688696604E-2</v>
      </c>
      <c r="U300" s="37">
        <f t="shared" si="97"/>
        <v>-3.8500861189299219E-3</v>
      </c>
      <c r="V300" s="37">
        <f t="shared" si="98"/>
        <v>1.1313587875570194E-3</v>
      </c>
      <c r="W300" s="37">
        <f t="shared" si="99"/>
        <v>-8.1326652604279195E-3</v>
      </c>
      <c r="X300" s="37">
        <f t="shared" si="100"/>
        <v>-1.6733285525879407E-2</v>
      </c>
    </row>
    <row r="301" spans="1:24" x14ac:dyDescent="0.25">
      <c r="A301" s="17">
        <v>42075</v>
      </c>
      <c r="B301">
        <v>41.619999</v>
      </c>
      <c r="C301" s="26">
        <f t="shared" si="90"/>
        <v>3.6170242677350433E-3</v>
      </c>
      <c r="D301" s="26">
        <f t="shared" si="81"/>
        <v>1.8260500198474298E-2</v>
      </c>
      <c r="E301" s="26">
        <f t="shared" si="82"/>
        <v>2.4303892772442277E-2</v>
      </c>
      <c r="F301" s="26">
        <f t="shared" si="83"/>
        <v>-1.2439553098364356E-2</v>
      </c>
      <c r="G301" s="26">
        <f t="shared" si="84"/>
        <v>2.9391229983466993E-2</v>
      </c>
      <c r="H301" s="26">
        <f t="shared" si="85"/>
        <v>6.7978697757103057E-4</v>
      </c>
      <c r="I301" s="26">
        <f t="shared" si="86"/>
        <v>5.6612318840579719E-3</v>
      </c>
      <c r="J301" s="26">
        <f t="shared" si="87"/>
        <v>-3.6027921639269671E-3</v>
      </c>
      <c r="K301" s="26">
        <f t="shared" si="88"/>
        <v>-1.2203412429378455E-2</v>
      </c>
      <c r="L301" s="26">
        <f t="shared" si="89"/>
        <v>-1.7844864283799312E-2</v>
      </c>
      <c r="O301" s="37">
        <f t="shared" si="91"/>
        <v>3.4719856907190934E-5</v>
      </c>
      <c r="P301" s="37">
        <f t="shared" si="92"/>
        <v>1.4678195787646446E-2</v>
      </c>
      <c r="Q301" s="37">
        <f t="shared" si="93"/>
        <v>2.0721588361614425E-2</v>
      </c>
      <c r="R301" s="37">
        <f t="shared" si="94"/>
        <v>-1.602185750919221E-2</v>
      </c>
      <c r="S301" s="37">
        <f t="shared" si="95"/>
        <v>2.5808925572639141E-2</v>
      </c>
      <c r="T301" s="37">
        <f t="shared" si="96"/>
        <v>-2.9025174332568218E-3</v>
      </c>
      <c r="U301" s="37">
        <f t="shared" si="97"/>
        <v>2.0789274732301195E-3</v>
      </c>
      <c r="V301" s="37">
        <f t="shared" si="98"/>
        <v>-7.1850965747548194E-3</v>
      </c>
      <c r="W301" s="37">
        <f t="shared" si="99"/>
        <v>-1.5785716840206306E-2</v>
      </c>
      <c r="X301" s="37">
        <f t="shared" si="100"/>
        <v>-2.1427168694627165E-2</v>
      </c>
    </row>
    <row r="302" spans="1:24" x14ac:dyDescent="0.25">
      <c r="A302" s="17">
        <v>42076</v>
      </c>
      <c r="B302">
        <v>42.380001</v>
      </c>
      <c r="C302" s="26">
        <f t="shared" si="90"/>
        <v>1.8260500198474298E-2</v>
      </c>
      <c r="D302" s="26">
        <f t="shared" si="81"/>
        <v>2.4303892772442277E-2</v>
      </c>
      <c r="E302" s="26">
        <f t="shared" si="82"/>
        <v>-1.2439553098364356E-2</v>
      </c>
      <c r="F302" s="26">
        <f t="shared" si="83"/>
        <v>2.9391229983466993E-2</v>
      </c>
      <c r="G302" s="26">
        <f t="shared" si="84"/>
        <v>6.7978697757103057E-4</v>
      </c>
      <c r="H302" s="26">
        <f t="shared" si="85"/>
        <v>5.6612318840579719E-3</v>
      </c>
      <c r="I302" s="26">
        <f t="shared" si="86"/>
        <v>-3.6027921639269671E-3</v>
      </c>
      <c r="J302" s="26">
        <f t="shared" si="87"/>
        <v>-1.2203412429378455E-2</v>
      </c>
      <c r="K302" s="26">
        <f t="shared" si="88"/>
        <v>-1.7844864283799312E-2</v>
      </c>
      <c r="L302" s="26">
        <f t="shared" si="89"/>
        <v>1.3976706266013797E-3</v>
      </c>
      <c r="O302" s="37">
        <f t="shared" si="91"/>
        <v>1.4900131151759814E-2</v>
      </c>
      <c r="P302" s="37">
        <f t="shared" si="92"/>
        <v>2.0943523725727792E-2</v>
      </c>
      <c r="Q302" s="37">
        <f t="shared" si="93"/>
        <v>-1.5799922145078842E-2</v>
      </c>
      <c r="R302" s="37">
        <f t="shared" si="94"/>
        <v>2.6030860936752508E-2</v>
      </c>
      <c r="S302" s="37">
        <f t="shared" si="95"/>
        <v>-2.6805820691434552E-3</v>
      </c>
      <c r="T302" s="37">
        <f t="shared" si="96"/>
        <v>2.3008628373434861E-3</v>
      </c>
      <c r="U302" s="37">
        <f t="shared" si="97"/>
        <v>-6.9631612106414529E-3</v>
      </c>
      <c r="V302" s="37">
        <f t="shared" si="98"/>
        <v>-1.5563781476092942E-2</v>
      </c>
      <c r="W302" s="37">
        <f t="shared" si="99"/>
        <v>-2.1205233330513797E-2</v>
      </c>
      <c r="X302" s="37">
        <f t="shared" si="100"/>
        <v>-1.9626984201131063E-3</v>
      </c>
    </row>
    <row r="303" spans="1:24" x14ac:dyDescent="0.25">
      <c r="A303" s="17">
        <v>42079</v>
      </c>
      <c r="B303">
        <v>43.41</v>
      </c>
      <c r="C303" s="26">
        <f t="shared" si="90"/>
        <v>2.4303892772442277E-2</v>
      </c>
      <c r="D303" s="26">
        <f t="shared" si="81"/>
        <v>-1.2439553098364356E-2</v>
      </c>
      <c r="E303" s="26">
        <f t="shared" si="82"/>
        <v>2.9391229983466993E-2</v>
      </c>
      <c r="F303" s="26">
        <f t="shared" si="83"/>
        <v>6.7978697757103057E-4</v>
      </c>
      <c r="G303" s="26">
        <f t="shared" si="84"/>
        <v>5.6612318840579719E-3</v>
      </c>
      <c r="H303" s="26">
        <f t="shared" si="85"/>
        <v>-3.6027921639269671E-3</v>
      </c>
      <c r="I303" s="26">
        <f t="shared" si="86"/>
        <v>-1.2203412429378455E-2</v>
      </c>
      <c r="J303" s="26">
        <f t="shared" si="87"/>
        <v>-1.7844864283799312E-2</v>
      </c>
      <c r="K303" s="26">
        <f t="shared" si="88"/>
        <v>1.3976706266013797E-3</v>
      </c>
      <c r="L303" s="26">
        <f t="shared" si="89"/>
        <v>-8.141497644033463E-3</v>
      </c>
      <c r="O303" s="37">
        <f t="shared" si="91"/>
        <v>2.3583723509978567E-2</v>
      </c>
      <c r="P303" s="37">
        <f t="shared" si="92"/>
        <v>-1.3159722360828066E-2</v>
      </c>
      <c r="Q303" s="37">
        <f t="shared" si="93"/>
        <v>2.8671060721003283E-2</v>
      </c>
      <c r="R303" s="37">
        <f t="shared" si="94"/>
        <v>-4.0382284892679808E-5</v>
      </c>
      <c r="S303" s="37">
        <f t="shared" si="95"/>
        <v>4.9410626215942617E-3</v>
      </c>
      <c r="T303" s="37">
        <f t="shared" si="96"/>
        <v>-4.3229614263906773E-3</v>
      </c>
      <c r="U303" s="37">
        <f t="shared" si="97"/>
        <v>-1.2923581691842165E-2</v>
      </c>
      <c r="V303" s="37">
        <f t="shared" si="98"/>
        <v>-1.8565033546263023E-2</v>
      </c>
      <c r="W303" s="37">
        <f t="shared" si="99"/>
        <v>6.7750136413766929E-4</v>
      </c>
      <c r="X303" s="37">
        <f t="shared" si="100"/>
        <v>-8.8616669064971731E-3</v>
      </c>
    </row>
    <row r="304" spans="1:24" x14ac:dyDescent="0.25">
      <c r="A304" s="17">
        <v>42080</v>
      </c>
      <c r="B304">
        <v>42.869999</v>
      </c>
      <c r="C304" s="26">
        <f t="shared" si="90"/>
        <v>-1.2439553098364356E-2</v>
      </c>
      <c r="D304" s="26">
        <f t="shared" si="81"/>
        <v>2.9391229983466993E-2</v>
      </c>
      <c r="E304" s="26">
        <f t="shared" si="82"/>
        <v>6.7978697757103057E-4</v>
      </c>
      <c r="F304" s="26">
        <f t="shared" si="83"/>
        <v>5.6612318840579719E-3</v>
      </c>
      <c r="G304" s="26">
        <f t="shared" si="84"/>
        <v>-3.6027921639269671E-3</v>
      </c>
      <c r="H304" s="26">
        <f t="shared" si="85"/>
        <v>-1.2203412429378455E-2</v>
      </c>
      <c r="I304" s="26">
        <f t="shared" si="86"/>
        <v>-1.7844864283799312E-2</v>
      </c>
      <c r="J304" s="26">
        <f t="shared" si="87"/>
        <v>1.3976706266013797E-3</v>
      </c>
      <c r="K304" s="26">
        <f t="shared" si="88"/>
        <v>-8.141497644033463E-3</v>
      </c>
      <c r="L304" s="26">
        <f t="shared" si="89"/>
        <v>1.876172651880215E-2</v>
      </c>
      <c r="O304" s="37">
        <f t="shared" si="91"/>
        <v>-1.2605505735464052E-2</v>
      </c>
      <c r="P304" s="37">
        <f t="shared" si="92"/>
        <v>2.9225277346367297E-2</v>
      </c>
      <c r="Q304" s="37">
        <f t="shared" si="93"/>
        <v>5.1383434047133354E-4</v>
      </c>
      <c r="R304" s="37">
        <f t="shared" si="94"/>
        <v>5.4952792469582746E-3</v>
      </c>
      <c r="S304" s="37">
        <f t="shared" si="95"/>
        <v>-3.7687448010266644E-3</v>
      </c>
      <c r="T304" s="37">
        <f t="shared" si="96"/>
        <v>-1.2369365066478151E-2</v>
      </c>
      <c r="U304" s="37">
        <f t="shared" si="97"/>
        <v>-1.8010816920899009E-2</v>
      </c>
      <c r="V304" s="37">
        <f t="shared" si="98"/>
        <v>1.2317179895016826E-3</v>
      </c>
      <c r="W304" s="37">
        <f t="shared" si="99"/>
        <v>-8.3074502811331594E-3</v>
      </c>
      <c r="X304" s="37">
        <f t="shared" si="100"/>
        <v>1.8595773881702454E-2</v>
      </c>
    </row>
    <row r="305" spans="1:24" x14ac:dyDescent="0.25">
      <c r="A305" s="17">
        <v>42081</v>
      </c>
      <c r="B305">
        <v>44.130001</v>
      </c>
      <c r="C305" s="26">
        <f t="shared" si="90"/>
        <v>2.9391229983466993E-2</v>
      </c>
      <c r="D305" s="26">
        <f t="shared" si="81"/>
        <v>6.7978697757103057E-4</v>
      </c>
      <c r="E305" s="26">
        <f t="shared" si="82"/>
        <v>5.6612318840579719E-3</v>
      </c>
      <c r="F305" s="26">
        <f t="shared" si="83"/>
        <v>-3.6027921639269671E-3</v>
      </c>
      <c r="G305" s="26">
        <f t="shared" si="84"/>
        <v>-1.2203412429378455E-2</v>
      </c>
      <c r="H305" s="26">
        <f t="shared" si="85"/>
        <v>-1.7844864283799312E-2</v>
      </c>
      <c r="I305" s="26">
        <f t="shared" si="86"/>
        <v>1.3976706266013797E-3</v>
      </c>
      <c r="J305" s="26">
        <f t="shared" si="87"/>
        <v>-8.141497644033463E-3</v>
      </c>
      <c r="K305" s="26">
        <f t="shared" si="88"/>
        <v>1.876172651880215E-2</v>
      </c>
      <c r="L305" s="26">
        <f t="shared" si="89"/>
        <v>-6.6758058627027043E-3</v>
      </c>
      <c r="O305" s="37">
        <f t="shared" si="91"/>
        <v>2.8648902622801131E-2</v>
      </c>
      <c r="P305" s="37">
        <f t="shared" si="92"/>
        <v>-6.25403830948315E-5</v>
      </c>
      <c r="Q305" s="37">
        <f t="shared" si="93"/>
        <v>4.91890452339211E-3</v>
      </c>
      <c r="R305" s="37">
        <f t="shared" si="94"/>
        <v>-4.345119524592829E-3</v>
      </c>
      <c r="S305" s="37">
        <f t="shared" si="95"/>
        <v>-1.2945739790044318E-2</v>
      </c>
      <c r="T305" s="37">
        <f t="shared" si="96"/>
        <v>-1.8587191644465175E-2</v>
      </c>
      <c r="U305" s="37">
        <f t="shared" si="97"/>
        <v>6.553432659355176E-4</v>
      </c>
      <c r="V305" s="37">
        <f t="shared" si="98"/>
        <v>-8.8838250046993257E-3</v>
      </c>
      <c r="W305" s="37">
        <f t="shared" si="99"/>
        <v>1.8019399158136287E-2</v>
      </c>
      <c r="X305" s="37">
        <f t="shared" si="100"/>
        <v>-7.4181332233685662E-3</v>
      </c>
    </row>
    <row r="306" spans="1:24" x14ac:dyDescent="0.25">
      <c r="A306" s="17">
        <v>42082</v>
      </c>
      <c r="B306">
        <v>44.16</v>
      </c>
      <c r="C306" s="26">
        <f t="shared" si="90"/>
        <v>6.7978697757103057E-4</v>
      </c>
      <c r="D306" s="26">
        <f t="shared" si="81"/>
        <v>5.6612318840579719E-3</v>
      </c>
      <c r="E306" s="26">
        <f t="shared" si="82"/>
        <v>-3.6027921639269671E-3</v>
      </c>
      <c r="F306" s="26">
        <f t="shared" si="83"/>
        <v>-1.2203412429378455E-2</v>
      </c>
      <c r="G306" s="26">
        <f t="shared" si="84"/>
        <v>-1.7844864283799312E-2</v>
      </c>
      <c r="H306" s="26">
        <f t="shared" si="85"/>
        <v>1.3976706266013797E-3</v>
      </c>
      <c r="I306" s="26">
        <f t="shared" si="86"/>
        <v>-8.141497644033463E-3</v>
      </c>
      <c r="J306" s="26">
        <f t="shared" si="87"/>
        <v>1.876172651880215E-2</v>
      </c>
      <c r="K306" s="26">
        <f t="shared" si="88"/>
        <v>-6.6758058627027043E-3</v>
      </c>
      <c r="L306" s="26">
        <f t="shared" si="89"/>
        <v>-4.8668132159066964E-3</v>
      </c>
      <c r="O306" s="37">
        <f t="shared" si="91"/>
        <v>3.3632639368425367E-3</v>
      </c>
      <c r="P306" s="37">
        <f t="shared" si="92"/>
        <v>8.3447088433294785E-3</v>
      </c>
      <c r="Q306" s="37">
        <f t="shared" si="93"/>
        <v>-9.1931520465546096E-4</v>
      </c>
      <c r="R306" s="37">
        <f t="shared" si="94"/>
        <v>-9.5199354701069484E-3</v>
      </c>
      <c r="S306" s="37">
        <f t="shared" si="95"/>
        <v>-1.5161387324527806E-2</v>
      </c>
      <c r="T306" s="37">
        <f t="shared" si="96"/>
        <v>4.081147585872886E-3</v>
      </c>
      <c r="U306" s="37">
        <f t="shared" si="97"/>
        <v>-5.4580206847619564E-3</v>
      </c>
      <c r="V306" s="37">
        <f t="shared" si="98"/>
        <v>2.1445203478073657E-2</v>
      </c>
      <c r="W306" s="37">
        <f t="shared" si="99"/>
        <v>-3.9923289034311978E-3</v>
      </c>
      <c r="X306" s="37">
        <f t="shared" si="100"/>
        <v>-2.1833362566351902E-3</v>
      </c>
    </row>
    <row r="307" spans="1:24" x14ac:dyDescent="0.25">
      <c r="A307" s="17">
        <v>42083</v>
      </c>
      <c r="B307">
        <v>44.41</v>
      </c>
      <c r="C307" s="26">
        <f t="shared" si="90"/>
        <v>5.6612318840579719E-3</v>
      </c>
      <c r="D307" s="26">
        <f t="shared" si="81"/>
        <v>-3.6027921639269671E-3</v>
      </c>
      <c r="E307" s="26">
        <f t="shared" si="82"/>
        <v>-1.2203412429378455E-2</v>
      </c>
      <c r="F307" s="26">
        <f t="shared" si="83"/>
        <v>-1.7844864283799312E-2</v>
      </c>
      <c r="G307" s="26">
        <f t="shared" si="84"/>
        <v>1.3976706266013797E-3</v>
      </c>
      <c r="H307" s="26">
        <f t="shared" si="85"/>
        <v>-8.141497644033463E-3</v>
      </c>
      <c r="I307" s="26">
        <f t="shared" si="86"/>
        <v>1.876172651880215E-2</v>
      </c>
      <c r="J307" s="26">
        <f t="shared" si="87"/>
        <v>-6.6758058627027043E-3</v>
      </c>
      <c r="K307" s="26">
        <f t="shared" si="88"/>
        <v>-4.8668132159066964E-3</v>
      </c>
      <c r="L307" s="26">
        <f t="shared" si="89"/>
        <v>-7.4522591395495908E-3</v>
      </c>
      <c r="O307" s="37">
        <f t="shared" si="91"/>
        <v>9.1579134550415411E-3</v>
      </c>
      <c r="P307" s="37">
        <f t="shared" si="92"/>
        <v>-1.0611059294339748E-4</v>
      </c>
      <c r="Q307" s="37">
        <f t="shared" si="93"/>
        <v>-8.7067308583948858E-3</v>
      </c>
      <c r="R307" s="37">
        <f t="shared" si="94"/>
        <v>-1.4348182712815743E-2</v>
      </c>
      <c r="S307" s="37">
        <f t="shared" si="95"/>
        <v>4.8943521975849495E-3</v>
      </c>
      <c r="T307" s="37">
        <f t="shared" si="96"/>
        <v>-4.6448160730498938E-3</v>
      </c>
      <c r="U307" s="37">
        <f t="shared" si="97"/>
        <v>2.2258408089785721E-2</v>
      </c>
      <c r="V307" s="37">
        <f t="shared" si="98"/>
        <v>-3.1791242917191347E-3</v>
      </c>
      <c r="W307" s="37">
        <f t="shared" si="99"/>
        <v>-1.3701316449231267E-3</v>
      </c>
      <c r="X307" s="37">
        <f t="shared" si="100"/>
        <v>-3.9555775685660207E-3</v>
      </c>
    </row>
    <row r="308" spans="1:24" x14ac:dyDescent="0.25">
      <c r="A308" s="17">
        <v>42086</v>
      </c>
      <c r="B308">
        <v>44.25</v>
      </c>
      <c r="C308" s="26">
        <f t="shared" si="90"/>
        <v>-3.6027921639269671E-3</v>
      </c>
      <c r="D308" s="26">
        <f t="shared" si="81"/>
        <v>-1.2203412429378455E-2</v>
      </c>
      <c r="E308" s="26">
        <f t="shared" si="82"/>
        <v>-1.7844864283799312E-2</v>
      </c>
      <c r="F308" s="26">
        <f t="shared" si="83"/>
        <v>1.3976706266013797E-3</v>
      </c>
      <c r="G308" s="26">
        <f t="shared" si="84"/>
        <v>-8.141497644033463E-3</v>
      </c>
      <c r="H308" s="26">
        <f t="shared" si="85"/>
        <v>1.876172651880215E-2</v>
      </c>
      <c r="I308" s="26">
        <f t="shared" si="86"/>
        <v>-6.6758058627027043E-3</v>
      </c>
      <c r="J308" s="26">
        <f t="shared" si="87"/>
        <v>-4.8668132159066964E-3</v>
      </c>
      <c r="K308" s="26">
        <f t="shared" si="88"/>
        <v>-7.4522591395495908E-3</v>
      </c>
      <c r="L308" s="26">
        <f t="shared" si="89"/>
        <v>7.9774755508559125E-3</v>
      </c>
      <c r="O308" s="37">
        <f t="shared" si="91"/>
        <v>-3.3773495962319223E-4</v>
      </c>
      <c r="P308" s="37">
        <f t="shared" si="92"/>
        <v>-8.9383552250746796E-3</v>
      </c>
      <c r="Q308" s="37">
        <f t="shared" si="93"/>
        <v>-1.4579807079495537E-2</v>
      </c>
      <c r="R308" s="37">
        <f t="shared" si="94"/>
        <v>4.6627278309051548E-3</v>
      </c>
      <c r="S308" s="37">
        <f t="shared" si="95"/>
        <v>-4.8764404397296877E-3</v>
      </c>
      <c r="T308" s="37">
        <f t="shared" si="96"/>
        <v>2.2026783723105924E-2</v>
      </c>
      <c r="U308" s="37">
        <f t="shared" si="97"/>
        <v>-3.4107486583989295E-3</v>
      </c>
      <c r="V308" s="37">
        <f t="shared" si="98"/>
        <v>-1.6017560116029215E-3</v>
      </c>
      <c r="W308" s="37">
        <f t="shared" si="99"/>
        <v>-4.1872019352458163E-3</v>
      </c>
      <c r="X308" s="37">
        <f t="shared" si="100"/>
        <v>1.1242532755159688E-2</v>
      </c>
    </row>
    <row r="309" spans="1:24" x14ac:dyDescent="0.25">
      <c r="A309" s="17">
        <v>42087</v>
      </c>
      <c r="B309">
        <v>43.709999000000003</v>
      </c>
      <c r="C309" s="26">
        <f t="shared" si="90"/>
        <v>-1.2203412429378455E-2</v>
      </c>
      <c r="D309" s="26">
        <f t="shared" si="81"/>
        <v>-1.7844864283799312E-2</v>
      </c>
      <c r="E309" s="26">
        <f t="shared" si="82"/>
        <v>1.3976706266013797E-3</v>
      </c>
      <c r="F309" s="26">
        <f t="shared" si="83"/>
        <v>-8.141497644033463E-3</v>
      </c>
      <c r="G309" s="26">
        <f t="shared" si="84"/>
        <v>1.876172651880215E-2</v>
      </c>
      <c r="H309" s="26">
        <f t="shared" si="85"/>
        <v>-6.6758058627027043E-3</v>
      </c>
      <c r="I309" s="26">
        <f t="shared" si="86"/>
        <v>-4.8668132159066964E-3</v>
      </c>
      <c r="J309" s="26">
        <f t="shared" si="87"/>
        <v>-7.4522591395495908E-3</v>
      </c>
      <c r="K309" s="26">
        <f t="shared" si="88"/>
        <v>7.9774755508559125E-3</v>
      </c>
      <c r="L309" s="26">
        <f t="shared" si="89"/>
        <v>0</v>
      </c>
      <c r="O309" s="37">
        <f t="shared" si="91"/>
        <v>-9.2986344414673766E-3</v>
      </c>
      <c r="P309" s="37">
        <f t="shared" si="92"/>
        <v>-1.4940086295888234E-2</v>
      </c>
      <c r="Q309" s="37">
        <f t="shared" si="93"/>
        <v>4.3024486145124578E-3</v>
      </c>
      <c r="R309" s="37">
        <f t="shared" si="94"/>
        <v>-5.2367196561223846E-3</v>
      </c>
      <c r="S309" s="37">
        <f t="shared" si="95"/>
        <v>2.1666504506713227E-2</v>
      </c>
      <c r="T309" s="37">
        <f t="shared" si="96"/>
        <v>-3.7710278747916264E-3</v>
      </c>
      <c r="U309" s="37">
        <f t="shared" si="97"/>
        <v>-1.9620352279956185E-3</v>
      </c>
      <c r="V309" s="37">
        <f t="shared" si="98"/>
        <v>-4.5474811516385133E-3</v>
      </c>
      <c r="W309" s="37">
        <f t="shared" si="99"/>
        <v>1.0882253538766991E-2</v>
      </c>
      <c r="X309" s="37">
        <f t="shared" si="100"/>
        <v>2.9047779879110779E-3</v>
      </c>
    </row>
    <row r="310" spans="1:24" x14ac:dyDescent="0.25">
      <c r="A310" s="17">
        <v>42088</v>
      </c>
      <c r="B310">
        <v>42.93</v>
      </c>
      <c r="C310" s="26">
        <f t="shared" si="90"/>
        <v>-1.7844864283799312E-2</v>
      </c>
      <c r="D310" s="26">
        <f t="shared" si="81"/>
        <v>1.3976706266013797E-3</v>
      </c>
      <c r="E310" s="26">
        <f t="shared" si="82"/>
        <v>-8.141497644033463E-3</v>
      </c>
      <c r="F310" s="26">
        <f t="shared" si="83"/>
        <v>1.876172651880215E-2</v>
      </c>
      <c r="G310" s="26">
        <f t="shared" si="84"/>
        <v>-6.6758058627027043E-3</v>
      </c>
      <c r="H310" s="26">
        <f t="shared" si="85"/>
        <v>-4.8668132159066964E-3</v>
      </c>
      <c r="I310" s="26">
        <f t="shared" si="86"/>
        <v>-7.4522591395495908E-3</v>
      </c>
      <c r="J310" s="26">
        <f t="shared" si="87"/>
        <v>7.9774755508559125E-3</v>
      </c>
      <c r="K310" s="26">
        <f t="shared" si="88"/>
        <v>0</v>
      </c>
      <c r="L310" s="26">
        <f t="shared" si="89"/>
        <v>3.4916667479436749E-3</v>
      </c>
      <c r="O310" s="37">
        <f t="shared" si="91"/>
        <v>-1.6509594213620447E-2</v>
      </c>
      <c r="P310" s="37">
        <f t="shared" si="92"/>
        <v>2.7329406967802452E-3</v>
      </c>
      <c r="Q310" s="37">
        <f t="shared" si="93"/>
        <v>-6.8062275738545973E-3</v>
      </c>
      <c r="R310" s="37">
        <f t="shared" si="94"/>
        <v>2.0096996588981016E-2</v>
      </c>
      <c r="S310" s="37">
        <f t="shared" si="95"/>
        <v>-5.3405357925238386E-3</v>
      </c>
      <c r="T310" s="37">
        <f t="shared" si="96"/>
        <v>-3.5315431457278311E-3</v>
      </c>
      <c r="U310" s="37">
        <f t="shared" si="97"/>
        <v>-6.1169890693707259E-3</v>
      </c>
      <c r="V310" s="37">
        <f t="shared" si="98"/>
        <v>9.3127456210347782E-3</v>
      </c>
      <c r="W310" s="37">
        <f t="shared" si="99"/>
        <v>1.3352700701788653E-3</v>
      </c>
      <c r="X310" s="37">
        <f t="shared" si="100"/>
        <v>4.8269368181225406E-3</v>
      </c>
    </row>
    <row r="311" spans="1:24" x14ac:dyDescent="0.25">
      <c r="A311" s="17">
        <v>42089</v>
      </c>
      <c r="B311">
        <v>42.990001999999997</v>
      </c>
      <c r="C311" s="26">
        <f t="shared" si="90"/>
        <v>1.3976706266013797E-3</v>
      </c>
      <c r="D311" s="26">
        <f t="shared" si="81"/>
        <v>-8.141497644033463E-3</v>
      </c>
      <c r="E311" s="26">
        <f t="shared" si="82"/>
        <v>1.876172651880215E-2</v>
      </c>
      <c r="F311" s="26">
        <f t="shared" si="83"/>
        <v>-6.6758058627027043E-3</v>
      </c>
      <c r="G311" s="26">
        <f t="shared" si="84"/>
        <v>-4.8668132159066964E-3</v>
      </c>
      <c r="H311" s="26">
        <f t="shared" si="85"/>
        <v>-7.4522591395495908E-3</v>
      </c>
      <c r="I311" s="26">
        <f t="shared" si="86"/>
        <v>7.9774755508559125E-3</v>
      </c>
      <c r="J311" s="26">
        <f t="shared" si="87"/>
        <v>0</v>
      </c>
      <c r="K311" s="26">
        <f t="shared" si="88"/>
        <v>3.4916667479436749E-3</v>
      </c>
      <c r="L311" s="26">
        <f t="shared" si="89"/>
        <v>2.0876826238070238E-3</v>
      </c>
      <c r="O311" s="37">
        <f t="shared" si="91"/>
        <v>7.3968600601961117E-4</v>
      </c>
      <c r="P311" s="37">
        <f t="shared" si="92"/>
        <v>-8.7994822646152316E-3</v>
      </c>
      <c r="Q311" s="37">
        <f t="shared" si="93"/>
        <v>1.8103741898220383E-2</v>
      </c>
      <c r="R311" s="37">
        <f t="shared" si="94"/>
        <v>-7.333790483284473E-3</v>
      </c>
      <c r="S311" s="37">
        <f t="shared" si="95"/>
        <v>-5.524797836488465E-3</v>
      </c>
      <c r="T311" s="37">
        <f t="shared" si="96"/>
        <v>-8.1102437601313585E-3</v>
      </c>
      <c r="U311" s="37">
        <f t="shared" si="97"/>
        <v>7.3194909302741439E-3</v>
      </c>
      <c r="V311" s="37">
        <f t="shared" si="98"/>
        <v>-6.579846205817685E-4</v>
      </c>
      <c r="W311" s="37">
        <f t="shared" si="99"/>
        <v>2.8336821273619063E-3</v>
      </c>
      <c r="X311" s="37">
        <f t="shared" si="100"/>
        <v>1.4296980032252552E-3</v>
      </c>
    </row>
    <row r="312" spans="1:24" x14ac:dyDescent="0.25">
      <c r="A312" s="17">
        <v>42090</v>
      </c>
      <c r="B312">
        <v>42.639999000000003</v>
      </c>
      <c r="C312" s="26">
        <f t="shared" si="90"/>
        <v>-8.141497644033463E-3</v>
      </c>
      <c r="D312" s="26">
        <f t="shared" si="81"/>
        <v>1.876172651880215E-2</v>
      </c>
      <c r="E312" s="26">
        <f t="shared" si="82"/>
        <v>-6.6758058627027043E-3</v>
      </c>
      <c r="F312" s="26">
        <f t="shared" si="83"/>
        <v>-4.8668132159066964E-3</v>
      </c>
      <c r="G312" s="26">
        <f t="shared" si="84"/>
        <v>-7.4522591395495908E-3</v>
      </c>
      <c r="H312" s="26">
        <f t="shared" si="85"/>
        <v>7.9774755508559125E-3</v>
      </c>
      <c r="I312" s="26">
        <f t="shared" si="86"/>
        <v>0</v>
      </c>
      <c r="J312" s="26">
        <f t="shared" si="87"/>
        <v>3.4916667479436749E-3</v>
      </c>
      <c r="K312" s="26">
        <f t="shared" si="88"/>
        <v>2.0876826238070238E-3</v>
      </c>
      <c r="L312" s="26">
        <f t="shared" si="89"/>
        <v>7.1758563153737596E-3</v>
      </c>
      <c r="O312" s="37">
        <f t="shared" si="91"/>
        <v>-9.3773008334924694E-3</v>
      </c>
      <c r="P312" s="37">
        <f t="shared" si="92"/>
        <v>1.7525923329343142E-2</v>
      </c>
      <c r="Q312" s="37">
        <f t="shared" si="93"/>
        <v>-7.9116090521617107E-3</v>
      </c>
      <c r="R312" s="37">
        <f t="shared" si="94"/>
        <v>-6.1026164053657028E-3</v>
      </c>
      <c r="S312" s="37">
        <f t="shared" si="95"/>
        <v>-8.688062329008598E-3</v>
      </c>
      <c r="T312" s="37">
        <f t="shared" si="96"/>
        <v>6.7416723613969061E-3</v>
      </c>
      <c r="U312" s="37">
        <f t="shared" si="97"/>
        <v>-1.2358031894590068E-3</v>
      </c>
      <c r="V312" s="37">
        <f t="shared" si="98"/>
        <v>2.2558635584846681E-3</v>
      </c>
      <c r="W312" s="37">
        <f t="shared" si="99"/>
        <v>8.5187943434801702E-4</v>
      </c>
      <c r="X312" s="37">
        <f t="shared" si="100"/>
        <v>5.9400531259147533E-3</v>
      </c>
    </row>
    <row r="313" spans="1:24" x14ac:dyDescent="0.25">
      <c r="A313" s="17">
        <v>42093</v>
      </c>
      <c r="B313">
        <v>43.439999</v>
      </c>
      <c r="C313" s="26">
        <f t="shared" si="90"/>
        <v>1.876172651880215E-2</v>
      </c>
      <c r="D313" s="26">
        <f t="shared" si="81"/>
        <v>-6.6758058627027043E-3</v>
      </c>
      <c r="E313" s="26">
        <f t="shared" si="82"/>
        <v>-4.8668132159066964E-3</v>
      </c>
      <c r="F313" s="26">
        <f t="shared" si="83"/>
        <v>-7.4522591395495908E-3</v>
      </c>
      <c r="G313" s="26">
        <f t="shared" si="84"/>
        <v>7.9774755508559125E-3</v>
      </c>
      <c r="H313" s="26">
        <f t="shared" si="85"/>
        <v>0</v>
      </c>
      <c r="I313" s="26">
        <f t="shared" si="86"/>
        <v>3.4916667479436749E-3</v>
      </c>
      <c r="J313" s="26">
        <f t="shared" si="87"/>
        <v>2.0876826238070238E-3</v>
      </c>
      <c r="K313" s="26">
        <f t="shared" si="88"/>
        <v>7.1758563153737596E-3</v>
      </c>
      <c r="L313" s="26">
        <f t="shared" si="89"/>
        <v>-9.8826940879198077E-3</v>
      </c>
      <c r="O313" s="37">
        <f t="shared" si="91"/>
        <v>1.7700042973731778E-2</v>
      </c>
      <c r="P313" s="37">
        <f t="shared" si="92"/>
        <v>-7.7374894077730768E-3</v>
      </c>
      <c r="Q313" s="37">
        <f t="shared" si="93"/>
        <v>-5.9284967609770688E-3</v>
      </c>
      <c r="R313" s="37">
        <f t="shared" si="94"/>
        <v>-8.5139426846199632E-3</v>
      </c>
      <c r="S313" s="37">
        <f t="shared" si="95"/>
        <v>6.91579200578554E-3</v>
      </c>
      <c r="T313" s="37">
        <f t="shared" si="96"/>
        <v>-1.0616835450703722E-3</v>
      </c>
      <c r="U313" s="37">
        <f t="shared" si="97"/>
        <v>2.4299832028733025E-3</v>
      </c>
      <c r="V313" s="37">
        <f t="shared" si="98"/>
        <v>1.0259990787366516E-3</v>
      </c>
      <c r="W313" s="37">
        <f t="shared" si="99"/>
        <v>6.1141727703033872E-3</v>
      </c>
      <c r="X313" s="37">
        <f t="shared" si="100"/>
        <v>-1.0944377632990179E-2</v>
      </c>
    </row>
    <row r="314" spans="1:24" x14ac:dyDescent="0.25">
      <c r="A314" s="17">
        <v>42094</v>
      </c>
      <c r="B314">
        <v>43.150002000000001</v>
      </c>
      <c r="C314" s="26">
        <f t="shared" si="90"/>
        <v>-6.6758058627027043E-3</v>
      </c>
      <c r="D314" s="26">
        <f t="shared" si="81"/>
        <v>-4.8668132159066964E-3</v>
      </c>
      <c r="E314" s="26">
        <f t="shared" si="82"/>
        <v>-7.4522591395495908E-3</v>
      </c>
      <c r="F314" s="26">
        <f t="shared" si="83"/>
        <v>7.9774755508559125E-3</v>
      </c>
      <c r="G314" s="26">
        <f t="shared" si="84"/>
        <v>0</v>
      </c>
      <c r="H314" s="26">
        <f t="shared" si="85"/>
        <v>3.4916667479436749E-3</v>
      </c>
      <c r="I314" s="26">
        <f t="shared" si="86"/>
        <v>2.0876826238070238E-3</v>
      </c>
      <c r="J314" s="26">
        <f t="shared" si="87"/>
        <v>7.1758563153737596E-3</v>
      </c>
      <c r="K314" s="26">
        <f t="shared" si="88"/>
        <v>-9.8826940879198077E-3</v>
      </c>
      <c r="L314" s="26">
        <f t="shared" si="89"/>
        <v>-8.1244657323832868E-3</v>
      </c>
      <c r="O314" s="37">
        <f t="shared" si="91"/>
        <v>-5.0488701826545326E-3</v>
      </c>
      <c r="P314" s="37">
        <f t="shared" si="92"/>
        <v>-3.239877535858525E-3</v>
      </c>
      <c r="Q314" s="37">
        <f t="shared" si="93"/>
        <v>-5.8253234595014199E-3</v>
      </c>
      <c r="R314" s="37">
        <f t="shared" si="94"/>
        <v>9.6044112309040842E-3</v>
      </c>
      <c r="S314" s="37">
        <f t="shared" si="95"/>
        <v>1.6269356800481713E-3</v>
      </c>
      <c r="T314" s="37">
        <f t="shared" si="96"/>
        <v>5.1186024279918467E-3</v>
      </c>
      <c r="U314" s="37">
        <f t="shared" si="97"/>
        <v>3.7146183038551952E-3</v>
      </c>
      <c r="V314" s="37">
        <f t="shared" si="98"/>
        <v>8.8027919954219314E-3</v>
      </c>
      <c r="W314" s="37">
        <f t="shared" si="99"/>
        <v>-8.255758407871636E-3</v>
      </c>
      <c r="X314" s="37">
        <f t="shared" si="100"/>
        <v>-6.497530052335115E-3</v>
      </c>
    </row>
    <row r="315" spans="1:24" x14ac:dyDescent="0.25">
      <c r="A315" s="17">
        <v>42095</v>
      </c>
      <c r="B315">
        <v>42.939999</v>
      </c>
      <c r="C315" s="26">
        <f t="shared" si="90"/>
        <v>-4.8668132159066964E-3</v>
      </c>
      <c r="D315" s="26">
        <f t="shared" si="81"/>
        <v>-7.4522591395495908E-3</v>
      </c>
      <c r="E315" s="26">
        <f t="shared" si="82"/>
        <v>7.9774755508559125E-3</v>
      </c>
      <c r="F315" s="26">
        <f t="shared" si="83"/>
        <v>0</v>
      </c>
      <c r="G315" s="26">
        <f t="shared" si="84"/>
        <v>3.4916667479436749E-3</v>
      </c>
      <c r="H315" s="26">
        <f t="shared" si="85"/>
        <v>2.0876826238070238E-3</v>
      </c>
      <c r="I315" s="26">
        <f t="shared" si="86"/>
        <v>7.1758563153737596E-3</v>
      </c>
      <c r="J315" s="26">
        <f t="shared" si="87"/>
        <v>-9.8826940879198077E-3</v>
      </c>
      <c r="K315" s="26">
        <f t="shared" si="88"/>
        <v>-8.1244657323832868E-3</v>
      </c>
      <c r="L315" s="26">
        <f t="shared" si="89"/>
        <v>2.9487526328106719E-2</v>
      </c>
      <c r="O315" s="37">
        <f t="shared" si="91"/>
        <v>-6.8562107549394674E-3</v>
      </c>
      <c r="P315" s="37">
        <f t="shared" si="92"/>
        <v>-9.4416566785823618E-3</v>
      </c>
      <c r="Q315" s="37">
        <f t="shared" si="93"/>
        <v>5.9880780118231414E-3</v>
      </c>
      <c r="R315" s="37">
        <f t="shared" si="94"/>
        <v>-1.9893975390327711E-3</v>
      </c>
      <c r="S315" s="37">
        <f t="shared" si="95"/>
        <v>1.5022692089109039E-3</v>
      </c>
      <c r="T315" s="37">
        <f t="shared" si="96"/>
        <v>9.8285084774252761E-5</v>
      </c>
      <c r="U315" s="37">
        <f t="shared" si="97"/>
        <v>5.1864587763409886E-3</v>
      </c>
      <c r="V315" s="37">
        <f t="shared" si="98"/>
        <v>-1.1872091626952578E-2</v>
      </c>
      <c r="W315" s="37">
        <f t="shared" si="99"/>
        <v>-1.0113863271416057E-2</v>
      </c>
      <c r="X315" s="37">
        <f t="shared" si="100"/>
        <v>2.7498128789073949E-2</v>
      </c>
    </row>
    <row r="316" spans="1:24" x14ac:dyDescent="0.25">
      <c r="A316" s="17">
        <v>42096</v>
      </c>
      <c r="B316">
        <v>42.619999</v>
      </c>
      <c r="C316" s="26">
        <f t="shared" si="90"/>
        <v>-7.4522591395495908E-3</v>
      </c>
      <c r="D316" s="26">
        <f t="shared" si="81"/>
        <v>7.9774755508559125E-3</v>
      </c>
      <c r="E316" s="26">
        <f t="shared" si="82"/>
        <v>0</v>
      </c>
      <c r="F316" s="26">
        <f t="shared" si="83"/>
        <v>3.4916667479436749E-3</v>
      </c>
      <c r="G316" s="26">
        <f t="shared" si="84"/>
        <v>2.0876826238070238E-3</v>
      </c>
      <c r="H316" s="26">
        <f t="shared" si="85"/>
        <v>7.1758563153737596E-3</v>
      </c>
      <c r="I316" s="26">
        <f t="shared" si="86"/>
        <v>-9.8826940879198077E-3</v>
      </c>
      <c r="J316" s="26">
        <f t="shared" si="87"/>
        <v>-8.1244657323832868E-3</v>
      </c>
      <c r="K316" s="26">
        <f t="shared" si="88"/>
        <v>2.9487526328106719E-2</v>
      </c>
      <c r="L316" s="26">
        <f t="shared" si="89"/>
        <v>-1.204826042062907E-2</v>
      </c>
      <c r="O316" s="37">
        <f t="shared" si="91"/>
        <v>-8.723511958110124E-3</v>
      </c>
      <c r="P316" s="37">
        <f t="shared" si="92"/>
        <v>6.7062227322953784E-3</v>
      </c>
      <c r="Q316" s="37">
        <f t="shared" si="93"/>
        <v>-1.2712528185605337E-3</v>
      </c>
      <c r="R316" s="37">
        <f t="shared" si="94"/>
        <v>2.2204139293831413E-3</v>
      </c>
      <c r="S316" s="37">
        <f t="shared" si="95"/>
        <v>8.1642980524649017E-4</v>
      </c>
      <c r="T316" s="37">
        <f t="shared" si="96"/>
        <v>5.9046034968132256E-3</v>
      </c>
      <c r="U316" s="37">
        <f t="shared" si="97"/>
        <v>-1.1153946906480342E-2</v>
      </c>
      <c r="V316" s="37">
        <f t="shared" si="98"/>
        <v>-9.3957185509438209E-3</v>
      </c>
      <c r="W316" s="37">
        <f t="shared" si="99"/>
        <v>2.8216273509546187E-2</v>
      </c>
      <c r="X316" s="37">
        <f t="shared" si="100"/>
        <v>-1.3319513239189604E-2</v>
      </c>
    </row>
    <row r="317" spans="1:24" x14ac:dyDescent="0.25">
      <c r="A317" s="17">
        <v>42100</v>
      </c>
      <c r="B317">
        <v>42.959999000000003</v>
      </c>
      <c r="C317" s="26">
        <f t="shared" si="90"/>
        <v>7.9774755508559125E-3</v>
      </c>
      <c r="D317" s="26">
        <f t="shared" si="81"/>
        <v>0</v>
      </c>
      <c r="E317" s="26">
        <f t="shared" si="82"/>
        <v>3.4916667479436749E-3</v>
      </c>
      <c r="F317" s="26">
        <f t="shared" si="83"/>
        <v>2.0876826238070238E-3</v>
      </c>
      <c r="G317" s="26">
        <f t="shared" si="84"/>
        <v>7.1758563153737596E-3</v>
      </c>
      <c r="H317" s="26">
        <f t="shared" si="85"/>
        <v>-9.8826940879198077E-3</v>
      </c>
      <c r="I317" s="26">
        <f t="shared" si="86"/>
        <v>-8.1244657323832868E-3</v>
      </c>
      <c r="J317" s="26">
        <f t="shared" si="87"/>
        <v>2.9487526328106719E-2</v>
      </c>
      <c r="K317" s="26">
        <f t="shared" si="88"/>
        <v>-1.204826042062907E-2</v>
      </c>
      <c r="L317" s="26">
        <f t="shared" si="89"/>
        <v>-1.0584422700976209E-2</v>
      </c>
      <c r="O317" s="37">
        <f t="shared" si="91"/>
        <v>7.0194390884380405E-3</v>
      </c>
      <c r="P317" s="37">
        <f t="shared" si="92"/>
        <v>-9.5803646241787179E-4</v>
      </c>
      <c r="Q317" s="37">
        <f t="shared" si="93"/>
        <v>2.5336302855258029E-3</v>
      </c>
      <c r="R317" s="37">
        <f t="shared" si="94"/>
        <v>1.129646161389152E-3</v>
      </c>
      <c r="S317" s="37">
        <f t="shared" si="95"/>
        <v>6.2178198529558876E-3</v>
      </c>
      <c r="T317" s="37">
        <f t="shared" si="96"/>
        <v>-1.084073055033768E-2</v>
      </c>
      <c r="U317" s="37">
        <f t="shared" si="97"/>
        <v>-9.0825021948011588E-3</v>
      </c>
      <c r="V317" s="37">
        <f t="shared" si="98"/>
        <v>2.8529489865688849E-2</v>
      </c>
      <c r="W317" s="37">
        <f t="shared" si="99"/>
        <v>-1.3006296883046942E-2</v>
      </c>
      <c r="X317" s="37">
        <f t="shared" si="100"/>
        <v>-1.1542459163394081E-2</v>
      </c>
    </row>
    <row r="318" spans="1:24" x14ac:dyDescent="0.25">
      <c r="A318" s="17">
        <v>42101</v>
      </c>
      <c r="B318">
        <v>42.959999000000003</v>
      </c>
      <c r="C318" s="26">
        <f t="shared" si="90"/>
        <v>0</v>
      </c>
      <c r="D318" s="26">
        <f t="shared" si="81"/>
        <v>3.4916667479436749E-3</v>
      </c>
      <c r="E318" s="26">
        <f t="shared" si="82"/>
        <v>2.0876826238070238E-3</v>
      </c>
      <c r="F318" s="26">
        <f t="shared" si="83"/>
        <v>7.1758563153737596E-3</v>
      </c>
      <c r="G318" s="26">
        <f t="shared" si="84"/>
        <v>-9.8826940879198077E-3</v>
      </c>
      <c r="H318" s="26">
        <f t="shared" si="85"/>
        <v>-8.1244657323832868E-3</v>
      </c>
      <c r="I318" s="26">
        <f t="shared" si="86"/>
        <v>2.9487526328106719E-2</v>
      </c>
      <c r="J318" s="26">
        <f t="shared" si="87"/>
        <v>-1.204826042062907E-2</v>
      </c>
      <c r="K318" s="26">
        <f t="shared" si="88"/>
        <v>-1.0584422700976209E-2</v>
      </c>
      <c r="L318" s="26">
        <f t="shared" si="89"/>
        <v>7.4418604651162856E-3</v>
      </c>
      <c r="O318" s="37">
        <f t="shared" si="91"/>
        <v>-9.0447495384390919E-4</v>
      </c>
      <c r="P318" s="37">
        <f t="shared" si="92"/>
        <v>2.5871917940997659E-3</v>
      </c>
      <c r="Q318" s="37">
        <f t="shared" si="93"/>
        <v>1.1832076699631146E-3</v>
      </c>
      <c r="R318" s="37">
        <f t="shared" si="94"/>
        <v>6.2713813615298507E-3</v>
      </c>
      <c r="S318" s="37">
        <f t="shared" si="95"/>
        <v>-1.0787169041763717E-2</v>
      </c>
      <c r="T318" s="37">
        <f t="shared" si="96"/>
        <v>-9.0289406862271958E-3</v>
      </c>
      <c r="U318" s="37">
        <f t="shared" si="97"/>
        <v>2.858305137426281E-2</v>
      </c>
      <c r="V318" s="37">
        <f t="shared" si="98"/>
        <v>-1.2952735374472979E-2</v>
      </c>
      <c r="W318" s="37">
        <f t="shared" si="99"/>
        <v>-1.1488897654820118E-2</v>
      </c>
      <c r="X318" s="37">
        <f t="shared" si="100"/>
        <v>6.5373855112723766E-3</v>
      </c>
    </row>
    <row r="319" spans="1:24" x14ac:dyDescent="0.25">
      <c r="A319" s="17">
        <v>42102</v>
      </c>
      <c r="B319">
        <v>43.110000999999997</v>
      </c>
      <c r="C319" s="26">
        <f t="shared" si="90"/>
        <v>3.4916667479436749E-3</v>
      </c>
      <c r="D319" s="26">
        <f t="shared" si="81"/>
        <v>2.0876826238070238E-3</v>
      </c>
      <c r="E319" s="26">
        <f t="shared" si="82"/>
        <v>7.1758563153737596E-3</v>
      </c>
      <c r="F319" s="26">
        <f t="shared" si="83"/>
        <v>-9.8826940879198077E-3</v>
      </c>
      <c r="G319" s="26">
        <f t="shared" si="84"/>
        <v>-8.1244657323832868E-3</v>
      </c>
      <c r="H319" s="26">
        <f t="shared" si="85"/>
        <v>2.9487526328106719E-2</v>
      </c>
      <c r="I319" s="26">
        <f t="shared" si="86"/>
        <v>-1.204826042062907E-2</v>
      </c>
      <c r="J319" s="26">
        <f t="shared" si="87"/>
        <v>-1.0584422700976209E-2</v>
      </c>
      <c r="K319" s="26">
        <f t="shared" si="88"/>
        <v>7.4418604651162856E-3</v>
      </c>
      <c r="L319" s="26">
        <f t="shared" si="89"/>
        <v>2.308356417359173E-3</v>
      </c>
      <c r="O319" s="37">
        <f t="shared" si="91"/>
        <v>2.3563561523638485E-3</v>
      </c>
      <c r="P319" s="37">
        <f t="shared" si="92"/>
        <v>9.5237202822719743E-4</v>
      </c>
      <c r="Q319" s="37">
        <f t="shared" si="93"/>
        <v>6.0405457197939333E-3</v>
      </c>
      <c r="R319" s="37">
        <f t="shared" si="94"/>
        <v>-1.1018004683499633E-2</v>
      </c>
      <c r="S319" s="37">
        <f t="shared" si="95"/>
        <v>-9.2597763279631123E-3</v>
      </c>
      <c r="T319" s="37">
        <f t="shared" si="96"/>
        <v>2.8352215732526893E-2</v>
      </c>
      <c r="U319" s="37">
        <f t="shared" si="97"/>
        <v>-1.3183571016208897E-2</v>
      </c>
      <c r="V319" s="37">
        <f t="shared" si="98"/>
        <v>-1.1719733296556036E-2</v>
      </c>
      <c r="W319" s="37">
        <f t="shared" si="99"/>
        <v>6.3065498695364592E-3</v>
      </c>
      <c r="X319" s="37">
        <f t="shared" si="100"/>
        <v>1.1730458217793466E-3</v>
      </c>
    </row>
    <row r="320" spans="1:24" x14ac:dyDescent="0.25">
      <c r="A320" s="17">
        <v>42103</v>
      </c>
      <c r="B320">
        <v>43.200001</v>
      </c>
      <c r="C320" s="26">
        <f t="shared" si="90"/>
        <v>2.0876826238070238E-3</v>
      </c>
      <c r="D320" s="26">
        <f t="shared" si="81"/>
        <v>7.1758563153737596E-3</v>
      </c>
      <c r="E320" s="26">
        <f t="shared" si="82"/>
        <v>-9.8826940879198077E-3</v>
      </c>
      <c r="F320" s="26">
        <f t="shared" si="83"/>
        <v>-8.1244657323832868E-3</v>
      </c>
      <c r="G320" s="26">
        <f t="shared" si="84"/>
        <v>2.9487526328106719E-2</v>
      </c>
      <c r="H320" s="26">
        <f t="shared" si="85"/>
        <v>-1.204826042062907E-2</v>
      </c>
      <c r="I320" s="26">
        <f t="shared" si="86"/>
        <v>-1.0584422700976209E-2</v>
      </c>
      <c r="J320" s="26">
        <f t="shared" si="87"/>
        <v>7.4418604651162856E-3</v>
      </c>
      <c r="K320" s="26">
        <f t="shared" si="88"/>
        <v>2.308356417359173E-3</v>
      </c>
      <c r="L320" s="26">
        <f t="shared" si="89"/>
        <v>2.9940351448196757E-3</v>
      </c>
      <c r="O320" s="37">
        <f t="shared" si="91"/>
        <v>1.0021351885395975E-3</v>
      </c>
      <c r="P320" s="37">
        <f t="shared" si="92"/>
        <v>6.0903088801063333E-3</v>
      </c>
      <c r="Q320" s="37">
        <f t="shared" si="93"/>
        <v>-1.0968241523187233E-2</v>
      </c>
      <c r="R320" s="37">
        <f t="shared" si="94"/>
        <v>-9.2100131676507123E-3</v>
      </c>
      <c r="S320" s="37">
        <f t="shared" si="95"/>
        <v>2.8401978892839293E-2</v>
      </c>
      <c r="T320" s="37">
        <f t="shared" si="96"/>
        <v>-1.3133807855896497E-2</v>
      </c>
      <c r="U320" s="37">
        <f t="shared" si="97"/>
        <v>-1.1669970136243636E-2</v>
      </c>
      <c r="V320" s="37">
        <f t="shared" si="98"/>
        <v>6.3563130298488592E-3</v>
      </c>
      <c r="W320" s="37">
        <f t="shared" si="99"/>
        <v>1.2228089820917466E-3</v>
      </c>
      <c r="X320" s="37">
        <f t="shared" si="100"/>
        <v>1.9084877095522494E-3</v>
      </c>
    </row>
    <row r="321" spans="1:24" x14ac:dyDescent="0.25">
      <c r="A321" s="17">
        <v>42104</v>
      </c>
      <c r="B321">
        <v>43.509998000000003</v>
      </c>
      <c r="C321" s="26">
        <f t="shared" si="90"/>
        <v>7.1758563153737596E-3</v>
      </c>
      <c r="D321" s="26">
        <f t="shared" si="81"/>
        <v>-9.8826940879198077E-3</v>
      </c>
      <c r="E321" s="26">
        <f t="shared" si="82"/>
        <v>-8.1244657323832868E-3</v>
      </c>
      <c r="F321" s="26">
        <f t="shared" si="83"/>
        <v>2.9487526328106719E-2</v>
      </c>
      <c r="G321" s="26">
        <f t="shared" si="84"/>
        <v>-1.204826042062907E-2</v>
      </c>
      <c r="H321" s="26">
        <f t="shared" si="85"/>
        <v>-1.0584422700976209E-2</v>
      </c>
      <c r="I321" s="26">
        <f t="shared" si="86"/>
        <v>7.4418604651162856E-3</v>
      </c>
      <c r="J321" s="26">
        <f t="shared" si="87"/>
        <v>2.308356417359173E-3</v>
      </c>
      <c r="K321" s="26">
        <f t="shared" si="88"/>
        <v>2.9940351448196757E-3</v>
      </c>
      <c r="L321" s="26">
        <f t="shared" si="89"/>
        <v>-3.6739380866575126E-3</v>
      </c>
      <c r="O321" s="37">
        <f t="shared" si="91"/>
        <v>6.6664709511527866E-3</v>
      </c>
      <c r="P321" s="37">
        <f t="shared" si="92"/>
        <v>-1.039207945214078E-2</v>
      </c>
      <c r="Q321" s="37">
        <f t="shared" si="93"/>
        <v>-8.633851096604259E-3</v>
      </c>
      <c r="R321" s="37">
        <f t="shared" si="94"/>
        <v>2.8978140963885745E-2</v>
      </c>
      <c r="S321" s="37">
        <f t="shared" si="95"/>
        <v>-1.2557645784850042E-2</v>
      </c>
      <c r="T321" s="37">
        <f t="shared" si="96"/>
        <v>-1.1093808065197181E-2</v>
      </c>
      <c r="U321" s="37">
        <f t="shared" si="97"/>
        <v>6.9324751008953125E-3</v>
      </c>
      <c r="V321" s="37">
        <f t="shared" si="98"/>
        <v>1.7989710531382003E-3</v>
      </c>
      <c r="W321" s="37">
        <f t="shared" si="99"/>
        <v>2.4846497805987031E-3</v>
      </c>
      <c r="X321" s="37">
        <f t="shared" si="100"/>
        <v>-4.1833234508784857E-3</v>
      </c>
    </row>
    <row r="322" spans="1:24" x14ac:dyDescent="0.25">
      <c r="A322" s="17">
        <v>42107</v>
      </c>
      <c r="B322">
        <v>43.080002</v>
      </c>
      <c r="C322" s="26">
        <f t="shared" si="90"/>
        <v>-9.8826940879198077E-3</v>
      </c>
      <c r="D322" s="26">
        <f t="shared" ref="D322:D385" si="101">C323</f>
        <v>-8.1244657323832868E-3</v>
      </c>
      <c r="E322" s="26">
        <f t="shared" ref="E322:E385" si="102">C324</f>
        <v>2.9487526328106719E-2</v>
      </c>
      <c r="F322" s="26">
        <f t="shared" ref="F322:F385" si="103">C325</f>
        <v>-1.204826042062907E-2</v>
      </c>
      <c r="G322" s="26">
        <f t="shared" ref="G322:G385" si="104">C326</f>
        <v>-1.0584422700976209E-2</v>
      </c>
      <c r="H322" s="26">
        <f t="shared" ref="H322:H385" si="105">C327</f>
        <v>7.4418604651162856E-3</v>
      </c>
      <c r="I322" s="26">
        <f t="shared" ref="I322:I385" si="106">C328</f>
        <v>2.308356417359173E-3</v>
      </c>
      <c r="J322" s="26">
        <f t="shared" ref="J322:J385" si="107">C329</f>
        <v>2.9940351448196757E-3</v>
      </c>
      <c r="K322" s="26">
        <f t="shared" ref="K322:K385" si="108">C330</f>
        <v>-3.6739380866575126E-3</v>
      </c>
      <c r="L322" s="26">
        <f t="shared" ref="L322:L385" si="109">C331</f>
        <v>-7.1444343660852063E-3</v>
      </c>
      <c r="O322" s="37">
        <f t="shared" si="91"/>
        <v>-8.9600503839948834E-3</v>
      </c>
      <c r="P322" s="37">
        <f t="shared" si="92"/>
        <v>-7.2018220284583625E-3</v>
      </c>
      <c r="Q322" s="37">
        <f t="shared" si="93"/>
        <v>3.0410170032031641E-2</v>
      </c>
      <c r="R322" s="37">
        <f t="shared" si="94"/>
        <v>-1.1125616716704145E-2</v>
      </c>
      <c r="S322" s="37">
        <f t="shared" si="95"/>
        <v>-9.6617789970512846E-3</v>
      </c>
      <c r="T322" s="37">
        <f t="shared" si="96"/>
        <v>8.3645041690412099E-3</v>
      </c>
      <c r="U322" s="37">
        <f t="shared" si="97"/>
        <v>3.2310001212840968E-3</v>
      </c>
      <c r="V322" s="37">
        <f t="shared" si="98"/>
        <v>3.9166788487445996E-3</v>
      </c>
      <c r="W322" s="37">
        <f t="shared" si="99"/>
        <v>-2.7512943827325887E-3</v>
      </c>
      <c r="X322" s="37">
        <f t="shared" si="100"/>
        <v>-6.2217906621602819E-3</v>
      </c>
    </row>
    <row r="323" spans="1:24" x14ac:dyDescent="0.25">
      <c r="A323" s="17">
        <v>42108</v>
      </c>
      <c r="B323">
        <v>42.73</v>
      </c>
      <c r="C323" s="26">
        <f t="shared" ref="C323:C386" si="110">(B323-B322)/B322</f>
        <v>-8.1244657323832868E-3</v>
      </c>
      <c r="D323" s="26">
        <f t="shared" si="101"/>
        <v>2.9487526328106719E-2</v>
      </c>
      <c r="E323" s="26">
        <f t="shared" si="102"/>
        <v>-1.204826042062907E-2</v>
      </c>
      <c r="F323" s="26">
        <f t="shared" si="103"/>
        <v>-1.0584422700976209E-2</v>
      </c>
      <c r="G323" s="26">
        <f t="shared" si="104"/>
        <v>7.4418604651162856E-3</v>
      </c>
      <c r="H323" s="26">
        <f t="shared" si="105"/>
        <v>2.308356417359173E-3</v>
      </c>
      <c r="I323" s="26">
        <f t="shared" si="106"/>
        <v>2.9940351448196757E-3</v>
      </c>
      <c r="J323" s="26">
        <f t="shared" si="107"/>
        <v>-3.6739380866575126E-3</v>
      </c>
      <c r="K323" s="26">
        <f t="shared" si="108"/>
        <v>-7.1444343660852063E-3</v>
      </c>
      <c r="L323" s="26">
        <f t="shared" si="109"/>
        <v>1.2302668881027363E-2</v>
      </c>
      <c r="O323" s="37">
        <f t="shared" ref="O323:O386" si="111">C323-AVERAGE($C323:$L323)</f>
        <v>-9.4203583253530798E-3</v>
      </c>
      <c r="P323" s="37">
        <f t="shared" ref="P323:P386" si="112">D323-AVERAGE($C323:$L323)</f>
        <v>2.8191633735136924E-2</v>
      </c>
      <c r="Q323" s="37">
        <f t="shared" ref="Q323:Q386" si="113">E323-AVERAGE($C323:$L323)</f>
        <v>-1.3344153013598863E-2</v>
      </c>
      <c r="R323" s="37">
        <f t="shared" ref="R323:R386" si="114">F323-AVERAGE($C323:$L323)</f>
        <v>-1.1880315293946002E-2</v>
      </c>
      <c r="S323" s="37">
        <f t="shared" ref="S323:S386" si="115">G323-AVERAGE($C323:$L323)</f>
        <v>6.1459678721464926E-3</v>
      </c>
      <c r="T323" s="37">
        <f t="shared" ref="T323:T386" si="116">H323-AVERAGE($C323:$L323)</f>
        <v>1.0124638243893796E-3</v>
      </c>
      <c r="U323" s="37">
        <f t="shared" ref="U323:U386" si="117">I323-AVERAGE($C323:$L323)</f>
        <v>1.6981425518498823E-3</v>
      </c>
      <c r="V323" s="37">
        <f t="shared" ref="V323:V386" si="118">J323-AVERAGE($C323:$L323)</f>
        <v>-4.9698306796273056E-3</v>
      </c>
      <c r="W323" s="37">
        <f t="shared" ref="W323:W386" si="119">K323-AVERAGE($C323:$L323)</f>
        <v>-8.4403269590550001E-3</v>
      </c>
      <c r="X323" s="37">
        <f t="shared" ref="X323:X386" si="120">L323-AVERAGE($C323:$L323)</f>
        <v>1.100677628805757E-2</v>
      </c>
    </row>
    <row r="324" spans="1:24" x14ac:dyDescent="0.25">
      <c r="A324" s="17">
        <v>42109</v>
      </c>
      <c r="B324">
        <v>43.990001999999997</v>
      </c>
      <c r="C324" s="26">
        <f t="shared" si="110"/>
        <v>2.9487526328106719E-2</v>
      </c>
      <c r="D324" s="26">
        <f t="shared" si="101"/>
        <v>-1.204826042062907E-2</v>
      </c>
      <c r="E324" s="26">
        <f t="shared" si="102"/>
        <v>-1.0584422700976209E-2</v>
      </c>
      <c r="F324" s="26">
        <f t="shared" si="103"/>
        <v>7.4418604651162856E-3</v>
      </c>
      <c r="G324" s="26">
        <f t="shared" si="104"/>
        <v>2.308356417359173E-3</v>
      </c>
      <c r="H324" s="26">
        <f t="shared" si="105"/>
        <v>2.9940351448196757E-3</v>
      </c>
      <c r="I324" s="26">
        <f t="shared" si="106"/>
        <v>-3.6739380866575126E-3</v>
      </c>
      <c r="J324" s="26">
        <f t="shared" si="107"/>
        <v>-7.1444343660852063E-3</v>
      </c>
      <c r="K324" s="26">
        <f t="shared" si="108"/>
        <v>1.2302668881027363E-2</v>
      </c>
      <c r="L324" s="26">
        <f t="shared" si="109"/>
        <v>2.0408139866816402E-2</v>
      </c>
      <c r="O324" s="37">
        <f t="shared" si="111"/>
        <v>2.5338373175216956E-2</v>
      </c>
      <c r="P324" s="37">
        <f t="shared" si="112"/>
        <v>-1.619741357351883E-2</v>
      </c>
      <c r="Q324" s="37">
        <f t="shared" si="113"/>
        <v>-1.4733575853865971E-2</v>
      </c>
      <c r="R324" s="37">
        <f t="shared" si="114"/>
        <v>3.292707312226523E-3</v>
      </c>
      <c r="S324" s="37">
        <f t="shared" si="115"/>
        <v>-1.8407967355305896E-3</v>
      </c>
      <c r="T324" s="37">
        <f t="shared" si="116"/>
        <v>-1.1551180080700868E-3</v>
      </c>
      <c r="U324" s="37">
        <f t="shared" si="117"/>
        <v>-7.8230912395472751E-3</v>
      </c>
      <c r="V324" s="37">
        <f t="shared" si="118"/>
        <v>-1.1293587518974968E-2</v>
      </c>
      <c r="W324" s="37">
        <f t="shared" si="119"/>
        <v>8.1535157281376006E-3</v>
      </c>
      <c r="X324" s="37">
        <f t="shared" si="120"/>
        <v>1.625898671392664E-2</v>
      </c>
    </row>
    <row r="325" spans="1:24" x14ac:dyDescent="0.25">
      <c r="A325" s="17">
        <v>42110</v>
      </c>
      <c r="B325">
        <v>43.459999000000003</v>
      </c>
      <c r="C325" s="26">
        <f t="shared" si="110"/>
        <v>-1.204826042062907E-2</v>
      </c>
      <c r="D325" s="26">
        <f t="shared" si="101"/>
        <v>-1.0584422700976209E-2</v>
      </c>
      <c r="E325" s="26">
        <f t="shared" si="102"/>
        <v>7.4418604651162856E-3</v>
      </c>
      <c r="F325" s="26">
        <f t="shared" si="103"/>
        <v>2.308356417359173E-3</v>
      </c>
      <c r="G325" s="26">
        <f t="shared" si="104"/>
        <v>2.9940351448196757E-3</v>
      </c>
      <c r="H325" s="26">
        <f t="shared" si="105"/>
        <v>-3.6739380866575126E-3</v>
      </c>
      <c r="I325" s="26">
        <f t="shared" si="106"/>
        <v>-7.1444343660852063E-3</v>
      </c>
      <c r="J325" s="26">
        <f t="shared" si="107"/>
        <v>1.2302668881027363E-2</v>
      </c>
      <c r="K325" s="26">
        <f t="shared" si="108"/>
        <v>2.0408139866816402E-2</v>
      </c>
      <c r="L325" s="26">
        <f t="shared" si="109"/>
        <v>5.1685393258426261E-3</v>
      </c>
      <c r="O325" s="37">
        <f t="shared" si="111"/>
        <v>-1.3765514873292422E-2</v>
      </c>
      <c r="P325" s="37">
        <f t="shared" si="112"/>
        <v>-1.2301677153639562E-2</v>
      </c>
      <c r="Q325" s="37">
        <f t="shared" si="113"/>
        <v>5.7246060124529329E-3</v>
      </c>
      <c r="R325" s="37">
        <f t="shared" si="114"/>
        <v>5.9110196469582032E-4</v>
      </c>
      <c r="S325" s="37">
        <f t="shared" si="115"/>
        <v>1.2767806921563231E-3</v>
      </c>
      <c r="T325" s="37">
        <f t="shared" si="116"/>
        <v>-5.3911925393208653E-3</v>
      </c>
      <c r="U325" s="37">
        <f t="shared" si="117"/>
        <v>-8.861688818748558E-3</v>
      </c>
      <c r="V325" s="37">
        <f t="shared" si="118"/>
        <v>1.0585414428364011E-2</v>
      </c>
      <c r="W325" s="37">
        <f t="shared" si="119"/>
        <v>1.8690885414153049E-2</v>
      </c>
      <c r="X325" s="37">
        <f t="shared" si="120"/>
        <v>3.4512848731792735E-3</v>
      </c>
    </row>
    <row r="326" spans="1:24" x14ac:dyDescent="0.25">
      <c r="A326" s="17">
        <v>42111</v>
      </c>
      <c r="B326">
        <v>43</v>
      </c>
      <c r="C326" s="26">
        <f t="shared" si="110"/>
        <v>-1.0584422700976209E-2</v>
      </c>
      <c r="D326" s="26">
        <f t="shared" si="101"/>
        <v>7.4418604651162856E-3</v>
      </c>
      <c r="E326" s="26">
        <f t="shared" si="102"/>
        <v>2.308356417359173E-3</v>
      </c>
      <c r="F326" s="26">
        <f t="shared" si="103"/>
        <v>2.9940351448196757E-3</v>
      </c>
      <c r="G326" s="26">
        <f t="shared" si="104"/>
        <v>-3.6739380866575126E-3</v>
      </c>
      <c r="H326" s="26">
        <f t="shared" si="105"/>
        <v>-7.1444343660852063E-3</v>
      </c>
      <c r="I326" s="26">
        <f t="shared" si="106"/>
        <v>1.2302668881027363E-2</v>
      </c>
      <c r="J326" s="26">
        <f t="shared" si="107"/>
        <v>2.0408139866816402E-2</v>
      </c>
      <c r="K326" s="26">
        <f t="shared" si="108"/>
        <v>5.1685393258426261E-3</v>
      </c>
      <c r="L326" s="26">
        <f t="shared" si="109"/>
        <v>-2.4815582383187949E-2</v>
      </c>
      <c r="O326" s="37">
        <f t="shared" si="111"/>
        <v>-1.1024944957383674E-2</v>
      </c>
      <c r="P326" s="37">
        <f t="shared" si="112"/>
        <v>7.0013382087088204E-3</v>
      </c>
      <c r="Q326" s="37">
        <f t="shared" si="113"/>
        <v>1.8678341609517078E-3</v>
      </c>
      <c r="R326" s="37">
        <f t="shared" si="114"/>
        <v>2.5535128884122105E-3</v>
      </c>
      <c r="S326" s="37">
        <f t="shared" si="115"/>
        <v>-4.1144603430649778E-3</v>
      </c>
      <c r="T326" s="37">
        <f t="shared" si="116"/>
        <v>-7.5849566224926715E-3</v>
      </c>
      <c r="U326" s="37">
        <f t="shared" si="117"/>
        <v>1.1862146624619898E-2</v>
      </c>
      <c r="V326" s="37">
        <f t="shared" si="118"/>
        <v>1.9967617610408939E-2</v>
      </c>
      <c r="W326" s="37">
        <f t="shared" si="119"/>
        <v>4.7280170694351609E-3</v>
      </c>
      <c r="X326" s="37">
        <f t="shared" si="120"/>
        <v>-2.5256104639595413E-2</v>
      </c>
    </row>
    <row r="327" spans="1:24" x14ac:dyDescent="0.25">
      <c r="A327" s="17">
        <v>42114</v>
      </c>
      <c r="B327">
        <v>43.32</v>
      </c>
      <c r="C327" s="26">
        <f t="shared" si="110"/>
        <v>7.4418604651162856E-3</v>
      </c>
      <c r="D327" s="26">
        <f t="shared" si="101"/>
        <v>2.308356417359173E-3</v>
      </c>
      <c r="E327" s="26">
        <f t="shared" si="102"/>
        <v>2.9940351448196757E-3</v>
      </c>
      <c r="F327" s="26">
        <f t="shared" si="103"/>
        <v>-3.6739380866575126E-3</v>
      </c>
      <c r="G327" s="26">
        <f t="shared" si="104"/>
        <v>-7.1444343660852063E-3</v>
      </c>
      <c r="H327" s="26">
        <f t="shared" si="105"/>
        <v>1.2302668881027363E-2</v>
      </c>
      <c r="I327" s="26">
        <f t="shared" si="106"/>
        <v>2.0408139866816402E-2</v>
      </c>
      <c r="J327" s="26">
        <f t="shared" si="107"/>
        <v>5.1685393258426261E-3</v>
      </c>
      <c r="K327" s="26">
        <f t="shared" si="108"/>
        <v>-2.4815582383187949E-2</v>
      </c>
      <c r="L327" s="26">
        <f t="shared" si="109"/>
        <v>1.7193948124574695E-2</v>
      </c>
      <c r="O327" s="37">
        <f t="shared" si="111"/>
        <v>4.2235011261537309E-3</v>
      </c>
      <c r="P327" s="37">
        <f t="shared" si="112"/>
        <v>-9.1000292160338218E-4</v>
      </c>
      <c r="Q327" s="37">
        <f t="shared" si="113"/>
        <v>-2.2432419414287943E-4</v>
      </c>
      <c r="R327" s="37">
        <f t="shared" si="114"/>
        <v>-6.8922974256200673E-3</v>
      </c>
      <c r="S327" s="37">
        <f t="shared" si="115"/>
        <v>-1.0362793705047762E-2</v>
      </c>
      <c r="T327" s="37">
        <f t="shared" si="116"/>
        <v>9.0843095420648085E-3</v>
      </c>
      <c r="U327" s="37">
        <f t="shared" si="117"/>
        <v>1.7189780527853846E-2</v>
      </c>
      <c r="V327" s="37">
        <f t="shared" si="118"/>
        <v>1.950179986880071E-3</v>
      </c>
      <c r="W327" s="37">
        <f t="shared" si="119"/>
        <v>-2.8033941722150506E-2</v>
      </c>
      <c r="X327" s="37">
        <f t="shared" si="120"/>
        <v>1.397558878561214E-2</v>
      </c>
    </row>
    <row r="328" spans="1:24" x14ac:dyDescent="0.25">
      <c r="A328" s="17">
        <v>42115</v>
      </c>
      <c r="B328">
        <v>43.419998</v>
      </c>
      <c r="C328" s="26">
        <f t="shared" si="110"/>
        <v>2.308356417359173E-3</v>
      </c>
      <c r="D328" s="26">
        <f t="shared" si="101"/>
        <v>2.9940351448196757E-3</v>
      </c>
      <c r="E328" s="26">
        <f t="shared" si="102"/>
        <v>-3.6739380866575126E-3</v>
      </c>
      <c r="F328" s="26">
        <f t="shared" si="103"/>
        <v>-7.1444343660852063E-3</v>
      </c>
      <c r="G328" s="26">
        <f t="shared" si="104"/>
        <v>1.2302668881027363E-2</v>
      </c>
      <c r="H328" s="26">
        <f t="shared" si="105"/>
        <v>2.0408139866816402E-2</v>
      </c>
      <c r="I328" s="26">
        <f t="shared" si="106"/>
        <v>5.1685393258426261E-3</v>
      </c>
      <c r="J328" s="26">
        <f t="shared" si="107"/>
        <v>-2.4815582383187949E-2</v>
      </c>
      <c r="K328" s="26">
        <f t="shared" si="108"/>
        <v>1.7193948124574695E-2</v>
      </c>
      <c r="L328" s="26">
        <f t="shared" si="109"/>
        <v>4.9583278106452838E-3</v>
      </c>
      <c r="O328" s="37">
        <f t="shared" si="111"/>
        <v>-6.6164965615628192E-4</v>
      </c>
      <c r="P328" s="37">
        <f t="shared" si="112"/>
        <v>2.4029071304220839E-5</v>
      </c>
      <c r="Q328" s="37">
        <f t="shared" si="113"/>
        <v>-6.6439441601729675E-3</v>
      </c>
      <c r="R328" s="37">
        <f t="shared" si="114"/>
        <v>-1.011444043960066E-2</v>
      </c>
      <c r="S328" s="37">
        <f t="shared" si="115"/>
        <v>9.3326628075119083E-3</v>
      </c>
      <c r="T328" s="37">
        <f t="shared" si="116"/>
        <v>1.7438133793300947E-2</v>
      </c>
      <c r="U328" s="37">
        <f t="shared" si="117"/>
        <v>2.1985332523271712E-3</v>
      </c>
      <c r="V328" s="37">
        <f t="shared" si="118"/>
        <v>-2.7785588456703404E-2</v>
      </c>
      <c r="W328" s="37">
        <f t="shared" si="119"/>
        <v>1.422394205105924E-2</v>
      </c>
      <c r="X328" s="37">
        <f t="shared" si="120"/>
        <v>1.9883217371298289E-3</v>
      </c>
    </row>
    <row r="329" spans="1:24" x14ac:dyDescent="0.25">
      <c r="A329" s="17">
        <v>42116</v>
      </c>
      <c r="B329">
        <v>43.549999</v>
      </c>
      <c r="C329" s="26">
        <f t="shared" si="110"/>
        <v>2.9940351448196757E-3</v>
      </c>
      <c r="D329" s="26">
        <f t="shared" si="101"/>
        <v>-3.6739380866575126E-3</v>
      </c>
      <c r="E329" s="26">
        <f t="shared" si="102"/>
        <v>-7.1444343660852063E-3</v>
      </c>
      <c r="F329" s="26">
        <f t="shared" si="103"/>
        <v>1.2302668881027363E-2</v>
      </c>
      <c r="G329" s="26">
        <f t="shared" si="104"/>
        <v>2.0408139866816402E-2</v>
      </c>
      <c r="H329" s="26">
        <f t="shared" si="105"/>
        <v>5.1685393258426261E-3</v>
      </c>
      <c r="I329" s="26">
        <f t="shared" si="106"/>
        <v>-2.4815582383187949E-2</v>
      </c>
      <c r="J329" s="26">
        <f t="shared" si="107"/>
        <v>1.7193948124574695E-2</v>
      </c>
      <c r="K329" s="26">
        <f t="shared" si="108"/>
        <v>4.9583278106452838E-3</v>
      </c>
      <c r="L329" s="26">
        <f t="shared" si="109"/>
        <v>-1.5025835389100779E-2</v>
      </c>
      <c r="O329" s="37">
        <f t="shared" si="111"/>
        <v>1.7574482519502159E-3</v>
      </c>
      <c r="P329" s="37">
        <f t="shared" si="112"/>
        <v>-4.9105249795269729E-3</v>
      </c>
      <c r="Q329" s="37">
        <f t="shared" si="113"/>
        <v>-8.3810212589546657E-3</v>
      </c>
      <c r="R329" s="37">
        <f t="shared" si="114"/>
        <v>1.1066081988157903E-2</v>
      </c>
      <c r="S329" s="37">
        <f t="shared" si="115"/>
        <v>1.9171552973946942E-2</v>
      </c>
      <c r="T329" s="37">
        <f t="shared" si="116"/>
        <v>3.9319524329731667E-3</v>
      </c>
      <c r="U329" s="37">
        <f t="shared" si="117"/>
        <v>-2.605216927605741E-2</v>
      </c>
      <c r="V329" s="37">
        <f t="shared" si="118"/>
        <v>1.5957361231705235E-2</v>
      </c>
      <c r="W329" s="37">
        <f t="shared" si="119"/>
        <v>3.7217409177758239E-3</v>
      </c>
      <c r="X329" s="37">
        <f t="shared" si="120"/>
        <v>-1.6262422281970237E-2</v>
      </c>
    </row>
    <row r="330" spans="1:24" x14ac:dyDescent="0.25">
      <c r="A330" s="17">
        <v>42117</v>
      </c>
      <c r="B330">
        <v>43.389999000000003</v>
      </c>
      <c r="C330" s="26">
        <f t="shared" si="110"/>
        <v>-3.6739380866575126E-3</v>
      </c>
      <c r="D330" s="26">
        <f t="shared" si="101"/>
        <v>-7.1444343660852063E-3</v>
      </c>
      <c r="E330" s="26">
        <f t="shared" si="102"/>
        <v>1.2302668881027363E-2</v>
      </c>
      <c r="F330" s="26">
        <f t="shared" si="103"/>
        <v>2.0408139866816402E-2</v>
      </c>
      <c r="G330" s="26">
        <f t="shared" si="104"/>
        <v>5.1685393258426261E-3</v>
      </c>
      <c r="H330" s="26">
        <f t="shared" si="105"/>
        <v>-2.4815582383187949E-2</v>
      </c>
      <c r="I330" s="26">
        <f t="shared" si="106"/>
        <v>1.7193948124574695E-2</v>
      </c>
      <c r="J330" s="26">
        <f t="shared" si="107"/>
        <v>4.9583278106452838E-3</v>
      </c>
      <c r="K330" s="26">
        <f t="shared" si="108"/>
        <v>-1.5025835389100779E-2</v>
      </c>
      <c r="L330" s="26">
        <f t="shared" si="109"/>
        <v>-1.5027323088675838E-2</v>
      </c>
      <c r="O330" s="37">
        <f t="shared" si="111"/>
        <v>-3.1083891561774217E-3</v>
      </c>
      <c r="P330" s="37">
        <f t="shared" si="112"/>
        <v>-6.5788854356051149E-3</v>
      </c>
      <c r="Q330" s="37">
        <f t="shared" si="113"/>
        <v>1.2868217811507454E-2</v>
      </c>
      <c r="R330" s="37">
        <f t="shared" si="114"/>
        <v>2.0973688797296493E-2</v>
      </c>
      <c r="S330" s="37">
        <f t="shared" si="115"/>
        <v>5.7340882563227174E-3</v>
      </c>
      <c r="T330" s="37">
        <f t="shared" si="116"/>
        <v>-2.4250033452707858E-2</v>
      </c>
      <c r="U330" s="37">
        <f t="shared" si="117"/>
        <v>1.7759497055054786E-2</v>
      </c>
      <c r="V330" s="37">
        <f t="shared" si="118"/>
        <v>5.5238767411253751E-3</v>
      </c>
      <c r="W330" s="37">
        <f t="shared" si="119"/>
        <v>-1.4460286458620688E-2</v>
      </c>
      <c r="X330" s="37">
        <f t="shared" si="120"/>
        <v>-1.4461774158195747E-2</v>
      </c>
    </row>
    <row r="331" spans="1:24" x14ac:dyDescent="0.25">
      <c r="A331" s="17">
        <v>42118</v>
      </c>
      <c r="B331">
        <v>43.080002</v>
      </c>
      <c r="C331" s="26">
        <f t="shared" si="110"/>
        <v>-7.1444343660852063E-3</v>
      </c>
      <c r="D331" s="26">
        <f t="shared" si="101"/>
        <v>1.2302668881027363E-2</v>
      </c>
      <c r="E331" s="26">
        <f t="shared" si="102"/>
        <v>2.0408139866816402E-2</v>
      </c>
      <c r="F331" s="26">
        <f t="shared" si="103"/>
        <v>5.1685393258426261E-3</v>
      </c>
      <c r="G331" s="26">
        <f t="shared" si="104"/>
        <v>-2.4815582383187949E-2</v>
      </c>
      <c r="H331" s="26">
        <f t="shared" si="105"/>
        <v>1.7193948124574695E-2</v>
      </c>
      <c r="I331" s="26">
        <f t="shared" si="106"/>
        <v>4.9583278106452838E-3</v>
      </c>
      <c r="J331" s="26">
        <f t="shared" si="107"/>
        <v>-1.5025835389100779E-2</v>
      </c>
      <c r="K331" s="26">
        <f t="shared" si="108"/>
        <v>-1.5027323088675838E-2</v>
      </c>
      <c r="L331" s="26">
        <f t="shared" si="109"/>
        <v>5.0855758245757152E-3</v>
      </c>
      <c r="O331" s="37">
        <f t="shared" si="111"/>
        <v>-7.4548368267284377E-3</v>
      </c>
      <c r="P331" s="37">
        <f t="shared" si="112"/>
        <v>1.1992266420384132E-2</v>
      </c>
      <c r="Q331" s="37">
        <f t="shared" si="113"/>
        <v>2.0097737406173169E-2</v>
      </c>
      <c r="R331" s="37">
        <f t="shared" si="114"/>
        <v>4.8581368651993946E-3</v>
      </c>
      <c r="S331" s="37">
        <f t="shared" si="115"/>
        <v>-2.5125984843831183E-2</v>
      </c>
      <c r="T331" s="37">
        <f t="shared" si="116"/>
        <v>1.6883545663931465E-2</v>
      </c>
      <c r="U331" s="37">
        <f t="shared" si="117"/>
        <v>4.6479253500020523E-3</v>
      </c>
      <c r="V331" s="37">
        <f t="shared" si="118"/>
        <v>-1.533623784974401E-2</v>
      </c>
      <c r="W331" s="37">
        <f t="shared" si="119"/>
        <v>-1.5337725549319069E-2</v>
      </c>
      <c r="X331" s="37">
        <f t="shared" si="120"/>
        <v>4.7751733639324837E-3</v>
      </c>
    </row>
    <row r="332" spans="1:24" x14ac:dyDescent="0.25">
      <c r="A332" s="17">
        <v>42121</v>
      </c>
      <c r="B332">
        <v>43.610000999999997</v>
      </c>
      <c r="C332" s="26">
        <f t="shared" si="110"/>
        <v>1.2302668881027363E-2</v>
      </c>
      <c r="D332" s="26">
        <f t="shared" si="101"/>
        <v>2.0408139866816402E-2</v>
      </c>
      <c r="E332" s="26">
        <f t="shared" si="102"/>
        <v>5.1685393258426261E-3</v>
      </c>
      <c r="F332" s="26">
        <f t="shared" si="103"/>
        <v>-2.4815582383187949E-2</v>
      </c>
      <c r="G332" s="26">
        <f t="shared" si="104"/>
        <v>1.7193948124574695E-2</v>
      </c>
      <c r="H332" s="26">
        <f t="shared" si="105"/>
        <v>4.9583278106452838E-3</v>
      </c>
      <c r="I332" s="26">
        <f t="shared" si="106"/>
        <v>-1.5025835389100779E-2</v>
      </c>
      <c r="J332" s="26">
        <f t="shared" si="107"/>
        <v>-1.5027323088675838E-2</v>
      </c>
      <c r="K332" s="26">
        <f t="shared" si="108"/>
        <v>5.0855758245757152E-3</v>
      </c>
      <c r="L332" s="26">
        <f t="shared" si="109"/>
        <v>1.218946642134329E-2</v>
      </c>
      <c r="O332" s="37">
        <f t="shared" si="111"/>
        <v>1.0058876341641283E-2</v>
      </c>
      <c r="P332" s="37">
        <f t="shared" si="112"/>
        <v>1.8164347327430323E-2</v>
      </c>
      <c r="Q332" s="37">
        <f t="shared" si="113"/>
        <v>2.9247467864565459E-3</v>
      </c>
      <c r="R332" s="37">
        <f t="shared" si="114"/>
        <v>-2.7059374922574028E-2</v>
      </c>
      <c r="S332" s="37">
        <f t="shared" si="115"/>
        <v>1.4950155585188614E-2</v>
      </c>
      <c r="T332" s="37">
        <f t="shared" si="116"/>
        <v>2.7145352712592036E-3</v>
      </c>
      <c r="U332" s="37">
        <f t="shared" si="117"/>
        <v>-1.726962792848686E-2</v>
      </c>
      <c r="V332" s="37">
        <f t="shared" si="118"/>
        <v>-1.7271115628061919E-2</v>
      </c>
      <c r="W332" s="37">
        <f t="shared" si="119"/>
        <v>2.841783285189635E-3</v>
      </c>
      <c r="X332" s="37">
        <f t="shared" si="120"/>
        <v>9.945673881957209E-3</v>
      </c>
    </row>
    <row r="333" spans="1:24" x14ac:dyDescent="0.25">
      <c r="A333" s="17">
        <v>42122</v>
      </c>
      <c r="B333">
        <v>44.5</v>
      </c>
      <c r="C333" s="26">
        <f t="shared" si="110"/>
        <v>2.0408139866816402E-2</v>
      </c>
      <c r="D333" s="26">
        <f t="shared" si="101"/>
        <v>5.1685393258426261E-3</v>
      </c>
      <c r="E333" s="26">
        <f t="shared" si="102"/>
        <v>-2.4815582383187949E-2</v>
      </c>
      <c r="F333" s="26">
        <f t="shared" si="103"/>
        <v>1.7193948124574695E-2</v>
      </c>
      <c r="G333" s="26">
        <f t="shared" si="104"/>
        <v>4.9583278106452838E-3</v>
      </c>
      <c r="H333" s="26">
        <f t="shared" si="105"/>
        <v>-1.5025835389100779E-2</v>
      </c>
      <c r="I333" s="26">
        <f t="shared" si="106"/>
        <v>-1.5027323088675838E-2</v>
      </c>
      <c r="J333" s="26">
        <f t="shared" si="107"/>
        <v>5.0855758245757152E-3</v>
      </c>
      <c r="K333" s="26">
        <f t="shared" si="108"/>
        <v>1.218946642134329E-2</v>
      </c>
      <c r="L333" s="26">
        <f t="shared" si="109"/>
        <v>-3.8627131953062038E-3</v>
      </c>
      <c r="O333" s="37">
        <f t="shared" si="111"/>
        <v>1.9780885535063679E-2</v>
      </c>
      <c r="P333" s="37">
        <f t="shared" si="112"/>
        <v>4.541284994089902E-3</v>
      </c>
      <c r="Q333" s="37">
        <f t="shared" si="113"/>
        <v>-2.5442836714940673E-2</v>
      </c>
      <c r="R333" s="37">
        <f t="shared" si="114"/>
        <v>1.6566693792821972E-2</v>
      </c>
      <c r="S333" s="37">
        <f t="shared" si="115"/>
        <v>4.3310734788925597E-3</v>
      </c>
      <c r="T333" s="37">
        <f t="shared" si="116"/>
        <v>-1.5653089720853504E-2</v>
      </c>
      <c r="U333" s="37">
        <f t="shared" si="117"/>
        <v>-1.5654577420428563E-2</v>
      </c>
      <c r="V333" s="37">
        <f t="shared" si="118"/>
        <v>4.4583214928229911E-3</v>
      </c>
      <c r="W333" s="37">
        <f t="shared" si="119"/>
        <v>1.1562212089590565E-2</v>
      </c>
      <c r="X333" s="37">
        <f t="shared" si="120"/>
        <v>-4.4899675270589278E-3</v>
      </c>
    </row>
    <row r="334" spans="1:24" x14ac:dyDescent="0.25">
      <c r="A334" s="17">
        <v>42123</v>
      </c>
      <c r="B334">
        <v>44.73</v>
      </c>
      <c r="C334" s="26">
        <f t="shared" si="110"/>
        <v>5.1685393258426261E-3</v>
      </c>
      <c r="D334" s="26">
        <f t="shared" si="101"/>
        <v>-2.4815582383187949E-2</v>
      </c>
      <c r="E334" s="26">
        <f t="shared" si="102"/>
        <v>1.7193948124574695E-2</v>
      </c>
      <c r="F334" s="26">
        <f t="shared" si="103"/>
        <v>4.9583278106452838E-3</v>
      </c>
      <c r="G334" s="26">
        <f t="shared" si="104"/>
        <v>-1.5025835389100779E-2</v>
      </c>
      <c r="H334" s="26">
        <f t="shared" si="105"/>
        <v>-1.5027323088675838E-2</v>
      </c>
      <c r="I334" s="26">
        <f t="shared" si="106"/>
        <v>5.0855758245757152E-3</v>
      </c>
      <c r="J334" s="26">
        <f t="shared" si="107"/>
        <v>1.218946642134329E-2</v>
      </c>
      <c r="K334" s="26">
        <f t="shared" si="108"/>
        <v>-3.8627131953062038E-3</v>
      </c>
      <c r="L334" s="26">
        <f t="shared" si="109"/>
        <v>-6.1587591240876618E-3</v>
      </c>
      <c r="O334" s="37">
        <f t="shared" si="111"/>
        <v>7.1979748931803086E-3</v>
      </c>
      <c r="P334" s="37">
        <f t="shared" si="112"/>
        <v>-2.2786146815850266E-2</v>
      </c>
      <c r="Q334" s="37">
        <f t="shared" si="113"/>
        <v>1.9223383691912378E-2</v>
      </c>
      <c r="R334" s="37">
        <f t="shared" si="114"/>
        <v>6.9877633779829662E-3</v>
      </c>
      <c r="S334" s="37">
        <f t="shared" si="115"/>
        <v>-1.2996399821763097E-2</v>
      </c>
      <c r="T334" s="37">
        <f t="shared" si="116"/>
        <v>-1.2997887521338156E-2</v>
      </c>
      <c r="U334" s="37">
        <f t="shared" si="117"/>
        <v>7.1150113919133976E-3</v>
      </c>
      <c r="V334" s="37">
        <f t="shared" si="118"/>
        <v>1.4218901988680973E-2</v>
      </c>
      <c r="W334" s="37">
        <f t="shared" si="119"/>
        <v>-1.8332776279685213E-3</v>
      </c>
      <c r="X334" s="37">
        <f t="shared" si="120"/>
        <v>-4.1293235567499793E-3</v>
      </c>
    </row>
    <row r="335" spans="1:24" x14ac:dyDescent="0.25">
      <c r="A335" s="17">
        <v>42124</v>
      </c>
      <c r="B335">
        <v>43.619999</v>
      </c>
      <c r="C335" s="26">
        <f t="shared" si="110"/>
        <v>-2.4815582383187949E-2</v>
      </c>
      <c r="D335" s="26">
        <f t="shared" si="101"/>
        <v>1.7193948124574695E-2</v>
      </c>
      <c r="E335" s="26">
        <f t="shared" si="102"/>
        <v>4.9583278106452838E-3</v>
      </c>
      <c r="F335" s="26">
        <f t="shared" si="103"/>
        <v>-1.5025835389100779E-2</v>
      </c>
      <c r="G335" s="26">
        <f t="shared" si="104"/>
        <v>-1.5027323088675838E-2</v>
      </c>
      <c r="H335" s="26">
        <f t="shared" si="105"/>
        <v>5.0855758245757152E-3</v>
      </c>
      <c r="I335" s="26">
        <f t="shared" si="106"/>
        <v>1.218946642134329E-2</v>
      </c>
      <c r="J335" s="26">
        <f t="shared" si="107"/>
        <v>-3.8627131953062038E-3</v>
      </c>
      <c r="K335" s="26">
        <f t="shared" si="108"/>
        <v>-6.1587591240876618E-3</v>
      </c>
      <c r="L335" s="26">
        <f t="shared" si="109"/>
        <v>5.0493688317648916E-3</v>
      </c>
      <c r="O335" s="37">
        <f t="shared" si="111"/>
        <v>-2.2774229766442493E-2</v>
      </c>
      <c r="P335" s="37">
        <f t="shared" si="112"/>
        <v>1.9235300741320151E-2</v>
      </c>
      <c r="Q335" s="37">
        <f t="shared" si="113"/>
        <v>6.9996804273907394E-3</v>
      </c>
      <c r="R335" s="37">
        <f t="shared" si="114"/>
        <v>-1.2984482772355324E-2</v>
      </c>
      <c r="S335" s="37">
        <f t="shared" si="115"/>
        <v>-1.2985970471930383E-2</v>
      </c>
      <c r="T335" s="37">
        <f t="shared" si="116"/>
        <v>7.1269284413211708E-3</v>
      </c>
      <c r="U335" s="37">
        <f t="shared" si="117"/>
        <v>1.4230819038088746E-2</v>
      </c>
      <c r="V335" s="37">
        <f t="shared" si="118"/>
        <v>-1.8213605785607481E-3</v>
      </c>
      <c r="W335" s="37">
        <f t="shared" si="119"/>
        <v>-4.1174065073422061E-3</v>
      </c>
      <c r="X335" s="37">
        <f t="shared" si="120"/>
        <v>7.0907214485103473E-3</v>
      </c>
    </row>
    <row r="336" spans="1:24" x14ac:dyDescent="0.25">
      <c r="A336" s="17">
        <v>42125</v>
      </c>
      <c r="B336">
        <v>44.369999</v>
      </c>
      <c r="C336" s="26">
        <f t="shared" si="110"/>
        <v>1.7193948124574695E-2</v>
      </c>
      <c r="D336" s="26">
        <f t="shared" si="101"/>
        <v>4.9583278106452838E-3</v>
      </c>
      <c r="E336" s="26">
        <f t="shared" si="102"/>
        <v>-1.5025835389100779E-2</v>
      </c>
      <c r="F336" s="26">
        <f t="shared" si="103"/>
        <v>-1.5027323088675838E-2</v>
      </c>
      <c r="G336" s="26">
        <f t="shared" si="104"/>
        <v>5.0855758245757152E-3</v>
      </c>
      <c r="H336" s="26">
        <f t="shared" si="105"/>
        <v>1.218946642134329E-2</v>
      </c>
      <c r="I336" s="26">
        <f t="shared" si="106"/>
        <v>-3.8627131953062038E-3</v>
      </c>
      <c r="J336" s="26">
        <f t="shared" si="107"/>
        <v>-6.1587591240876618E-3</v>
      </c>
      <c r="K336" s="26">
        <f t="shared" si="108"/>
        <v>5.0493688317648916E-3</v>
      </c>
      <c r="L336" s="26">
        <f t="shared" si="109"/>
        <v>1.3473395444772962E-2</v>
      </c>
      <c r="O336" s="37">
        <f t="shared" si="111"/>
        <v>1.540640295852406E-2</v>
      </c>
      <c r="P336" s="37">
        <f t="shared" si="112"/>
        <v>3.1707826445946485E-3</v>
      </c>
      <c r="Q336" s="37">
        <f t="shared" si="113"/>
        <v>-1.6813380555151414E-2</v>
      </c>
      <c r="R336" s="37">
        <f t="shared" si="114"/>
        <v>-1.6814868254726473E-2</v>
      </c>
      <c r="S336" s="37">
        <f t="shared" si="115"/>
        <v>3.2980306585250799E-3</v>
      </c>
      <c r="T336" s="37">
        <f t="shared" si="116"/>
        <v>1.0401921255292655E-2</v>
      </c>
      <c r="U336" s="37">
        <f t="shared" si="117"/>
        <v>-5.6502583613568386E-3</v>
      </c>
      <c r="V336" s="37">
        <f t="shared" si="118"/>
        <v>-7.9463042901382966E-3</v>
      </c>
      <c r="W336" s="37">
        <f t="shared" si="119"/>
        <v>3.2618236657142564E-3</v>
      </c>
      <c r="X336" s="37">
        <f t="shared" si="120"/>
        <v>1.1685850278722328E-2</v>
      </c>
    </row>
    <row r="337" spans="1:24" x14ac:dyDescent="0.25">
      <c r="A337" s="17">
        <v>42128</v>
      </c>
      <c r="B337">
        <v>44.59</v>
      </c>
      <c r="C337" s="26">
        <f t="shared" si="110"/>
        <v>4.9583278106452838E-3</v>
      </c>
      <c r="D337" s="26">
        <f t="shared" si="101"/>
        <v>-1.5025835389100779E-2</v>
      </c>
      <c r="E337" s="26">
        <f t="shared" si="102"/>
        <v>-1.5027323088675838E-2</v>
      </c>
      <c r="F337" s="26">
        <f t="shared" si="103"/>
        <v>5.0855758245757152E-3</v>
      </c>
      <c r="G337" s="26">
        <f t="shared" si="104"/>
        <v>1.218946642134329E-2</v>
      </c>
      <c r="H337" s="26">
        <f t="shared" si="105"/>
        <v>-3.8627131953062038E-3</v>
      </c>
      <c r="I337" s="26">
        <f t="shared" si="106"/>
        <v>-6.1587591240876618E-3</v>
      </c>
      <c r="J337" s="26">
        <f t="shared" si="107"/>
        <v>5.0493688317648916E-3</v>
      </c>
      <c r="K337" s="26">
        <f t="shared" si="108"/>
        <v>1.3473395444772962E-2</v>
      </c>
      <c r="L337" s="26">
        <f t="shared" si="109"/>
        <v>-5.1824919967892614E-3</v>
      </c>
      <c r="O337" s="37">
        <f t="shared" si="111"/>
        <v>5.4084266567310437E-3</v>
      </c>
      <c r="P337" s="37">
        <f t="shared" si="112"/>
        <v>-1.4575736543015019E-2</v>
      </c>
      <c r="Q337" s="37">
        <f t="shared" si="113"/>
        <v>-1.4577224242590078E-2</v>
      </c>
      <c r="R337" s="37">
        <f t="shared" si="114"/>
        <v>5.5356746706614751E-3</v>
      </c>
      <c r="S337" s="37">
        <f t="shared" si="115"/>
        <v>1.263956526742905E-2</v>
      </c>
      <c r="T337" s="37">
        <f t="shared" si="116"/>
        <v>-3.4126143492204434E-3</v>
      </c>
      <c r="U337" s="37">
        <f t="shared" si="117"/>
        <v>-5.7086602780019018E-3</v>
      </c>
      <c r="V337" s="37">
        <f t="shared" si="118"/>
        <v>5.4994676778506515E-3</v>
      </c>
      <c r="W337" s="37">
        <f t="shared" si="119"/>
        <v>1.3923494290858722E-2</v>
      </c>
      <c r="X337" s="37">
        <f t="shared" si="120"/>
        <v>-4.7323931507035014E-3</v>
      </c>
    </row>
    <row r="338" spans="1:24" x14ac:dyDescent="0.25">
      <c r="A338" s="17">
        <v>42129</v>
      </c>
      <c r="B338">
        <v>43.919998</v>
      </c>
      <c r="C338" s="26">
        <f t="shared" si="110"/>
        <v>-1.5025835389100779E-2</v>
      </c>
      <c r="D338" s="26">
        <f t="shared" si="101"/>
        <v>-1.5027323088675838E-2</v>
      </c>
      <c r="E338" s="26">
        <f t="shared" si="102"/>
        <v>5.0855758245757152E-3</v>
      </c>
      <c r="F338" s="26">
        <f t="shared" si="103"/>
        <v>1.218946642134329E-2</v>
      </c>
      <c r="G338" s="26">
        <f t="shared" si="104"/>
        <v>-3.8627131953062038E-3</v>
      </c>
      <c r="H338" s="26">
        <f t="shared" si="105"/>
        <v>-6.1587591240876618E-3</v>
      </c>
      <c r="I338" s="26">
        <f t="shared" si="106"/>
        <v>5.0493688317648916E-3</v>
      </c>
      <c r="J338" s="26">
        <f t="shared" si="107"/>
        <v>1.3473395444772962E-2</v>
      </c>
      <c r="K338" s="26">
        <f t="shared" si="108"/>
        <v>-5.1824919967892614E-3</v>
      </c>
      <c r="L338" s="26">
        <f t="shared" si="109"/>
        <v>2.0385050039181496E-3</v>
      </c>
      <c r="O338" s="37">
        <f t="shared" si="111"/>
        <v>-1.4283754262342305E-2</v>
      </c>
      <c r="P338" s="37">
        <f t="shared" si="112"/>
        <v>-1.4285241961917364E-2</v>
      </c>
      <c r="Q338" s="37">
        <f t="shared" si="113"/>
        <v>5.827656951334189E-3</v>
      </c>
      <c r="R338" s="37">
        <f t="shared" si="114"/>
        <v>1.2931547548101763E-2</v>
      </c>
      <c r="S338" s="37">
        <f t="shared" si="115"/>
        <v>-3.1206320685477303E-3</v>
      </c>
      <c r="T338" s="37">
        <f t="shared" si="116"/>
        <v>-5.4166779973291879E-3</v>
      </c>
      <c r="U338" s="37">
        <f t="shared" si="117"/>
        <v>5.7914499585233654E-3</v>
      </c>
      <c r="V338" s="37">
        <f t="shared" si="118"/>
        <v>1.4215476571531436E-2</v>
      </c>
      <c r="W338" s="37">
        <f t="shared" si="119"/>
        <v>-4.4404108700307875E-3</v>
      </c>
      <c r="X338" s="37">
        <f t="shared" si="120"/>
        <v>2.780586130676623E-3</v>
      </c>
    </row>
    <row r="339" spans="1:24" x14ac:dyDescent="0.25">
      <c r="A339" s="17">
        <v>42130</v>
      </c>
      <c r="B339">
        <v>43.259998000000003</v>
      </c>
      <c r="C339" s="26">
        <f t="shared" si="110"/>
        <v>-1.5027323088675838E-2</v>
      </c>
      <c r="D339" s="26">
        <f t="shared" si="101"/>
        <v>5.0855758245757152E-3</v>
      </c>
      <c r="E339" s="26">
        <f t="shared" si="102"/>
        <v>1.218946642134329E-2</v>
      </c>
      <c r="F339" s="26">
        <f t="shared" si="103"/>
        <v>-3.8627131953062038E-3</v>
      </c>
      <c r="G339" s="26">
        <f t="shared" si="104"/>
        <v>-6.1587591240876618E-3</v>
      </c>
      <c r="H339" s="26">
        <f t="shared" si="105"/>
        <v>5.0493688317648916E-3</v>
      </c>
      <c r="I339" s="26">
        <f t="shared" si="106"/>
        <v>1.3473395444772962E-2</v>
      </c>
      <c r="J339" s="26">
        <f t="shared" si="107"/>
        <v>-5.1824919967892614E-3</v>
      </c>
      <c r="K339" s="26">
        <f t="shared" si="108"/>
        <v>2.0385050039181496E-3</v>
      </c>
      <c r="L339" s="26">
        <f t="shared" si="109"/>
        <v>1.8082729743096157E-3</v>
      </c>
      <c r="O339" s="37">
        <f t="shared" si="111"/>
        <v>-1.5968652798258404E-2</v>
      </c>
      <c r="P339" s="37">
        <f t="shared" si="112"/>
        <v>4.1442461149931494E-3</v>
      </c>
      <c r="Q339" s="37">
        <f t="shared" si="113"/>
        <v>1.1248136711760724E-2</v>
      </c>
      <c r="R339" s="37">
        <f t="shared" si="114"/>
        <v>-4.8040429048887695E-3</v>
      </c>
      <c r="S339" s="37">
        <f t="shared" si="115"/>
        <v>-7.1000888336702275E-3</v>
      </c>
      <c r="T339" s="37">
        <f t="shared" si="116"/>
        <v>4.1080391221823259E-3</v>
      </c>
      <c r="U339" s="37">
        <f t="shared" si="117"/>
        <v>1.2532065735190397E-2</v>
      </c>
      <c r="V339" s="37">
        <f t="shared" si="118"/>
        <v>-6.1238217063718271E-3</v>
      </c>
      <c r="W339" s="37">
        <f t="shared" si="119"/>
        <v>1.0971752943355836E-3</v>
      </c>
      <c r="X339" s="37">
        <f t="shared" si="120"/>
        <v>8.6694326472704975E-4</v>
      </c>
    </row>
    <row r="340" spans="1:24" x14ac:dyDescent="0.25">
      <c r="A340" s="17">
        <v>42131</v>
      </c>
      <c r="B340">
        <v>43.48</v>
      </c>
      <c r="C340" s="26">
        <f t="shared" si="110"/>
        <v>5.0855758245757152E-3</v>
      </c>
      <c r="D340" s="26">
        <f t="shared" si="101"/>
        <v>1.218946642134329E-2</v>
      </c>
      <c r="E340" s="26">
        <f t="shared" si="102"/>
        <v>-3.8627131953062038E-3</v>
      </c>
      <c r="F340" s="26">
        <f t="shared" si="103"/>
        <v>-6.1587591240876618E-3</v>
      </c>
      <c r="G340" s="26">
        <f t="shared" si="104"/>
        <v>5.0493688317648916E-3</v>
      </c>
      <c r="H340" s="26">
        <f t="shared" si="105"/>
        <v>1.3473395444772962E-2</v>
      </c>
      <c r="I340" s="26">
        <f t="shared" si="106"/>
        <v>-5.1824919967892614E-3</v>
      </c>
      <c r="J340" s="26">
        <f t="shared" si="107"/>
        <v>2.0385050039181496E-3</v>
      </c>
      <c r="K340" s="26">
        <f t="shared" si="108"/>
        <v>1.8082729743096157E-3</v>
      </c>
      <c r="L340" s="26">
        <f t="shared" si="109"/>
        <v>-6.7687274368239303E-4</v>
      </c>
      <c r="O340" s="37">
        <f t="shared" si="111"/>
        <v>2.7092010804938044E-3</v>
      </c>
      <c r="P340" s="37">
        <f t="shared" si="112"/>
        <v>9.8130916772613784E-3</v>
      </c>
      <c r="Q340" s="37">
        <f t="shared" si="113"/>
        <v>-6.239087939388115E-3</v>
      </c>
      <c r="R340" s="37">
        <f t="shared" si="114"/>
        <v>-8.535133868169573E-3</v>
      </c>
      <c r="S340" s="37">
        <f t="shared" si="115"/>
        <v>2.6729940876829808E-3</v>
      </c>
      <c r="T340" s="37">
        <f t="shared" si="116"/>
        <v>1.1097020700691051E-2</v>
      </c>
      <c r="U340" s="37">
        <f t="shared" si="117"/>
        <v>-7.5588667408711726E-3</v>
      </c>
      <c r="V340" s="37">
        <f t="shared" si="118"/>
        <v>-3.378697401637612E-4</v>
      </c>
      <c r="W340" s="37">
        <f t="shared" si="119"/>
        <v>-5.6810176977229506E-4</v>
      </c>
      <c r="X340" s="37">
        <f t="shared" si="120"/>
        <v>-3.053247487764304E-3</v>
      </c>
    </row>
    <row r="341" spans="1:24" x14ac:dyDescent="0.25">
      <c r="A341" s="17">
        <v>42132</v>
      </c>
      <c r="B341">
        <v>44.009998000000003</v>
      </c>
      <c r="C341" s="26">
        <f t="shared" si="110"/>
        <v>1.218946642134329E-2</v>
      </c>
      <c r="D341" s="26">
        <f t="shared" si="101"/>
        <v>-3.8627131953062038E-3</v>
      </c>
      <c r="E341" s="26">
        <f t="shared" si="102"/>
        <v>-6.1587591240876618E-3</v>
      </c>
      <c r="F341" s="26">
        <f t="shared" si="103"/>
        <v>5.0493688317648916E-3</v>
      </c>
      <c r="G341" s="26">
        <f t="shared" si="104"/>
        <v>1.3473395444772962E-2</v>
      </c>
      <c r="H341" s="26">
        <f t="shared" si="105"/>
        <v>-5.1824919967892614E-3</v>
      </c>
      <c r="I341" s="26">
        <f t="shared" si="106"/>
        <v>2.0385050039181496E-3</v>
      </c>
      <c r="J341" s="26">
        <f t="shared" si="107"/>
        <v>1.8082729743096157E-3</v>
      </c>
      <c r="K341" s="26">
        <f t="shared" si="108"/>
        <v>-6.7687274368239303E-4</v>
      </c>
      <c r="L341" s="26">
        <f t="shared" si="109"/>
        <v>-2.2582975331158985E-4</v>
      </c>
      <c r="O341" s="37">
        <f t="shared" si="111"/>
        <v>1.034423223505011E-2</v>
      </c>
      <c r="P341" s="37">
        <f t="shared" si="112"/>
        <v>-5.7079473815993837E-3</v>
      </c>
      <c r="Q341" s="37">
        <f t="shared" si="113"/>
        <v>-8.0039933103808417E-3</v>
      </c>
      <c r="R341" s="37">
        <f t="shared" si="114"/>
        <v>3.2041346454717116E-3</v>
      </c>
      <c r="S341" s="37">
        <f t="shared" si="115"/>
        <v>1.1628161258479782E-2</v>
      </c>
      <c r="T341" s="37">
        <f t="shared" si="116"/>
        <v>-7.0277261830824413E-3</v>
      </c>
      <c r="U341" s="37">
        <f t="shared" si="117"/>
        <v>1.9327081762496963E-4</v>
      </c>
      <c r="V341" s="37">
        <f t="shared" si="118"/>
        <v>-3.6961211983564234E-5</v>
      </c>
      <c r="W341" s="37">
        <f t="shared" si="119"/>
        <v>-2.5221069299755728E-3</v>
      </c>
      <c r="X341" s="37">
        <f t="shared" si="120"/>
        <v>-2.0710639396047696E-3</v>
      </c>
    </row>
    <row r="342" spans="1:24" x14ac:dyDescent="0.25">
      <c r="A342" s="17">
        <v>42135</v>
      </c>
      <c r="B342">
        <v>43.84</v>
      </c>
      <c r="C342" s="26">
        <f t="shared" si="110"/>
        <v>-3.8627131953062038E-3</v>
      </c>
      <c r="D342" s="26">
        <f t="shared" si="101"/>
        <v>-6.1587591240876618E-3</v>
      </c>
      <c r="E342" s="26">
        <f t="shared" si="102"/>
        <v>5.0493688317648916E-3</v>
      </c>
      <c r="F342" s="26">
        <f t="shared" si="103"/>
        <v>1.3473395444772962E-2</v>
      </c>
      <c r="G342" s="26">
        <f t="shared" si="104"/>
        <v>-5.1824919967892614E-3</v>
      </c>
      <c r="H342" s="26">
        <f t="shared" si="105"/>
        <v>2.0385050039181496E-3</v>
      </c>
      <c r="I342" s="26">
        <f t="shared" si="106"/>
        <v>1.8082729743096157E-3</v>
      </c>
      <c r="J342" s="26">
        <f t="shared" si="107"/>
        <v>-6.7687274368239303E-4</v>
      </c>
      <c r="K342" s="26">
        <f t="shared" si="108"/>
        <v>-2.2582975331158985E-4</v>
      </c>
      <c r="L342" s="26">
        <f t="shared" si="109"/>
        <v>-7.9042233040700124E-3</v>
      </c>
      <c r="O342" s="37">
        <f t="shared" si="111"/>
        <v>-3.6985784090580536E-3</v>
      </c>
      <c r="P342" s="37">
        <f t="shared" si="112"/>
        <v>-5.9946243378395112E-3</v>
      </c>
      <c r="Q342" s="37">
        <f t="shared" si="113"/>
        <v>5.2135036180130422E-3</v>
      </c>
      <c r="R342" s="37">
        <f t="shared" si="114"/>
        <v>1.3637530231021112E-2</v>
      </c>
      <c r="S342" s="37">
        <f t="shared" si="115"/>
        <v>-5.0183572105411108E-3</v>
      </c>
      <c r="T342" s="37">
        <f t="shared" si="116"/>
        <v>2.2026397901662997E-3</v>
      </c>
      <c r="U342" s="37">
        <f t="shared" si="117"/>
        <v>1.9724077605577659E-3</v>
      </c>
      <c r="V342" s="37">
        <f t="shared" si="118"/>
        <v>-5.1273795743424276E-4</v>
      </c>
      <c r="W342" s="37">
        <f t="shared" si="119"/>
        <v>-6.1694967063439604E-5</v>
      </c>
      <c r="X342" s="37">
        <f t="shared" si="120"/>
        <v>-7.7400885178218618E-3</v>
      </c>
    </row>
    <row r="343" spans="1:24" x14ac:dyDescent="0.25">
      <c r="A343" s="17">
        <v>42136</v>
      </c>
      <c r="B343">
        <v>43.57</v>
      </c>
      <c r="C343" s="26">
        <f t="shared" si="110"/>
        <v>-6.1587591240876618E-3</v>
      </c>
      <c r="D343" s="26">
        <f t="shared" si="101"/>
        <v>5.0493688317648916E-3</v>
      </c>
      <c r="E343" s="26">
        <f t="shared" si="102"/>
        <v>1.3473395444772962E-2</v>
      </c>
      <c r="F343" s="26">
        <f t="shared" si="103"/>
        <v>-5.1824919967892614E-3</v>
      </c>
      <c r="G343" s="26">
        <f t="shared" si="104"/>
        <v>2.0385050039181496E-3</v>
      </c>
      <c r="H343" s="26">
        <f t="shared" si="105"/>
        <v>1.8082729743096157E-3</v>
      </c>
      <c r="I343" s="26">
        <f t="shared" si="106"/>
        <v>-6.7687274368239303E-4</v>
      </c>
      <c r="J343" s="26">
        <f t="shared" si="107"/>
        <v>-2.2582975331158985E-4</v>
      </c>
      <c r="K343" s="26">
        <f t="shared" si="108"/>
        <v>-7.9042233040700124E-3</v>
      </c>
      <c r="L343" s="26">
        <f t="shared" si="109"/>
        <v>-1.365804689278396E-2</v>
      </c>
      <c r="O343" s="37">
        <f t="shared" si="111"/>
        <v>-5.0150909680917359E-3</v>
      </c>
      <c r="P343" s="37">
        <f t="shared" si="112"/>
        <v>6.1930369877608174E-3</v>
      </c>
      <c r="Q343" s="37">
        <f t="shared" si="113"/>
        <v>1.4617063600768889E-2</v>
      </c>
      <c r="R343" s="37">
        <f t="shared" si="114"/>
        <v>-4.0388238407933355E-3</v>
      </c>
      <c r="S343" s="37">
        <f t="shared" si="115"/>
        <v>3.1821731599140759E-3</v>
      </c>
      <c r="T343" s="37">
        <f t="shared" si="116"/>
        <v>2.951941130305542E-3</v>
      </c>
      <c r="U343" s="37">
        <f t="shared" si="117"/>
        <v>4.6679541231353303E-4</v>
      </c>
      <c r="V343" s="37">
        <f t="shared" si="118"/>
        <v>9.1783840268433621E-4</v>
      </c>
      <c r="W343" s="37">
        <f t="shared" si="119"/>
        <v>-6.7605551480740865E-3</v>
      </c>
      <c r="X343" s="37">
        <f t="shared" si="120"/>
        <v>-1.2514378736788033E-2</v>
      </c>
    </row>
    <row r="344" spans="1:24" x14ac:dyDescent="0.25">
      <c r="A344" s="17">
        <v>42137</v>
      </c>
      <c r="B344">
        <v>43.790000999999997</v>
      </c>
      <c r="C344" s="26">
        <f t="shared" si="110"/>
        <v>5.0493688317648916E-3</v>
      </c>
      <c r="D344" s="26">
        <f t="shared" si="101"/>
        <v>1.3473395444772962E-2</v>
      </c>
      <c r="E344" s="26">
        <f t="shared" si="102"/>
        <v>-5.1824919967892614E-3</v>
      </c>
      <c r="F344" s="26">
        <f t="shared" si="103"/>
        <v>2.0385050039181496E-3</v>
      </c>
      <c r="G344" s="26">
        <f t="shared" si="104"/>
        <v>1.8082729743096157E-3</v>
      </c>
      <c r="H344" s="26">
        <f t="shared" si="105"/>
        <v>-6.7687274368239303E-4</v>
      </c>
      <c r="I344" s="26">
        <f t="shared" si="106"/>
        <v>-2.2582975331158985E-4</v>
      </c>
      <c r="J344" s="26">
        <f t="shared" si="107"/>
        <v>-7.9042233040700124E-3</v>
      </c>
      <c r="K344" s="26">
        <f t="shared" si="108"/>
        <v>-1.365804689278396E-2</v>
      </c>
      <c r="L344" s="26">
        <f t="shared" si="109"/>
        <v>1.8693675573797638E-2</v>
      </c>
      <c r="O344" s="37">
        <f t="shared" si="111"/>
        <v>3.7077935179722875E-3</v>
      </c>
      <c r="P344" s="37">
        <f t="shared" si="112"/>
        <v>1.2131820130980358E-2</v>
      </c>
      <c r="Q344" s="37">
        <f t="shared" si="113"/>
        <v>-6.5240673105818655E-3</v>
      </c>
      <c r="R344" s="37">
        <f t="shared" si="114"/>
        <v>6.9692969012554546E-4</v>
      </c>
      <c r="S344" s="37">
        <f t="shared" si="115"/>
        <v>4.666976605170116E-4</v>
      </c>
      <c r="T344" s="37">
        <f t="shared" si="116"/>
        <v>-2.0184480574749969E-3</v>
      </c>
      <c r="U344" s="37">
        <f t="shared" si="117"/>
        <v>-1.567405067104194E-3</v>
      </c>
      <c r="V344" s="37">
        <f t="shared" si="118"/>
        <v>-9.2457986178626165E-3</v>
      </c>
      <c r="W344" s="37">
        <f t="shared" si="119"/>
        <v>-1.4999622206576564E-2</v>
      </c>
      <c r="X344" s="37">
        <f t="shared" si="120"/>
        <v>1.7352100260005034E-2</v>
      </c>
    </row>
    <row r="345" spans="1:24" x14ac:dyDescent="0.25">
      <c r="A345" s="17">
        <v>42138</v>
      </c>
      <c r="B345">
        <v>44.380001</v>
      </c>
      <c r="C345" s="26">
        <f t="shared" si="110"/>
        <v>1.3473395444772962E-2</v>
      </c>
      <c r="D345" s="26">
        <f t="shared" si="101"/>
        <v>-5.1824919967892614E-3</v>
      </c>
      <c r="E345" s="26">
        <f t="shared" si="102"/>
        <v>2.0385050039181496E-3</v>
      </c>
      <c r="F345" s="26">
        <f t="shared" si="103"/>
        <v>1.8082729743096157E-3</v>
      </c>
      <c r="G345" s="26">
        <f t="shared" si="104"/>
        <v>-6.7687274368239303E-4</v>
      </c>
      <c r="H345" s="26">
        <f t="shared" si="105"/>
        <v>-2.2582975331158985E-4</v>
      </c>
      <c r="I345" s="26">
        <f t="shared" si="106"/>
        <v>-7.9042233040700124E-3</v>
      </c>
      <c r="J345" s="26">
        <f t="shared" si="107"/>
        <v>-1.365804689278396E-2</v>
      </c>
      <c r="K345" s="26">
        <f t="shared" si="108"/>
        <v>1.8693675573797638E-2</v>
      </c>
      <c r="L345" s="26">
        <f t="shared" si="109"/>
        <v>-6.3434074839921533E-3</v>
      </c>
      <c r="O345" s="37">
        <f t="shared" si="111"/>
        <v>1.3271097762556062E-2</v>
      </c>
      <c r="P345" s="37">
        <f t="shared" si="112"/>
        <v>-5.3847896790061613E-3</v>
      </c>
      <c r="Q345" s="37">
        <f t="shared" si="113"/>
        <v>1.8362073217012501E-3</v>
      </c>
      <c r="R345" s="37">
        <f t="shared" si="114"/>
        <v>1.6059752920927163E-3</v>
      </c>
      <c r="S345" s="37">
        <f t="shared" si="115"/>
        <v>-8.7917042589929248E-4</v>
      </c>
      <c r="T345" s="37">
        <f t="shared" si="116"/>
        <v>-4.2812743552848929E-4</v>
      </c>
      <c r="U345" s="37">
        <f t="shared" si="117"/>
        <v>-8.1065209862869123E-3</v>
      </c>
      <c r="V345" s="37">
        <f t="shared" si="118"/>
        <v>-1.386034457500086E-2</v>
      </c>
      <c r="W345" s="37">
        <f t="shared" si="119"/>
        <v>1.849137789158074E-2</v>
      </c>
      <c r="X345" s="37">
        <f t="shared" si="120"/>
        <v>-6.5457051662090524E-3</v>
      </c>
    </row>
    <row r="346" spans="1:24" x14ac:dyDescent="0.25">
      <c r="A346" s="17">
        <v>42139</v>
      </c>
      <c r="B346">
        <v>44.150002000000001</v>
      </c>
      <c r="C346" s="26">
        <f t="shared" si="110"/>
        <v>-5.1824919967892614E-3</v>
      </c>
      <c r="D346" s="26">
        <f t="shared" si="101"/>
        <v>2.0385050039181496E-3</v>
      </c>
      <c r="E346" s="26">
        <f t="shared" si="102"/>
        <v>1.8082729743096157E-3</v>
      </c>
      <c r="F346" s="26">
        <f t="shared" si="103"/>
        <v>-6.7687274368239303E-4</v>
      </c>
      <c r="G346" s="26">
        <f t="shared" si="104"/>
        <v>-2.2582975331158985E-4</v>
      </c>
      <c r="H346" s="26">
        <f t="shared" si="105"/>
        <v>-7.9042233040700124E-3</v>
      </c>
      <c r="I346" s="26">
        <f t="shared" si="106"/>
        <v>-1.365804689278396E-2</v>
      </c>
      <c r="J346" s="26">
        <f t="shared" si="107"/>
        <v>1.8693675573797638E-2</v>
      </c>
      <c r="K346" s="26">
        <f t="shared" si="108"/>
        <v>-6.3434074839921533E-3</v>
      </c>
      <c r="L346" s="26">
        <f t="shared" si="109"/>
        <v>-8.4359095203850997E-3</v>
      </c>
      <c r="O346" s="37">
        <f t="shared" si="111"/>
        <v>-3.1938591824903547E-3</v>
      </c>
      <c r="P346" s="37">
        <f t="shared" si="112"/>
        <v>4.0271378182170567E-3</v>
      </c>
      <c r="Q346" s="37">
        <f t="shared" si="113"/>
        <v>3.7969057886085224E-3</v>
      </c>
      <c r="R346" s="37">
        <f t="shared" si="114"/>
        <v>1.3117600706165136E-3</v>
      </c>
      <c r="S346" s="37">
        <f t="shared" si="115"/>
        <v>1.7628030609873168E-3</v>
      </c>
      <c r="T346" s="37">
        <f t="shared" si="116"/>
        <v>-5.9155904897711057E-3</v>
      </c>
      <c r="U346" s="37">
        <f t="shared" si="117"/>
        <v>-1.1669414078485053E-2</v>
      </c>
      <c r="V346" s="37">
        <f t="shared" si="118"/>
        <v>2.0682308388096544E-2</v>
      </c>
      <c r="W346" s="37">
        <f t="shared" si="119"/>
        <v>-4.3547746696932467E-3</v>
      </c>
      <c r="X346" s="37">
        <f t="shared" si="120"/>
        <v>-6.447276706086193E-3</v>
      </c>
    </row>
    <row r="347" spans="1:24" x14ac:dyDescent="0.25">
      <c r="A347" s="17">
        <v>42142</v>
      </c>
      <c r="B347">
        <v>44.240001999999997</v>
      </c>
      <c r="C347" s="26">
        <f t="shared" si="110"/>
        <v>2.0385050039181496E-3</v>
      </c>
      <c r="D347" s="26">
        <f t="shared" si="101"/>
        <v>1.8082729743096157E-3</v>
      </c>
      <c r="E347" s="26">
        <f t="shared" si="102"/>
        <v>-6.7687274368239303E-4</v>
      </c>
      <c r="F347" s="26">
        <f t="shared" si="103"/>
        <v>-2.2582975331158985E-4</v>
      </c>
      <c r="G347" s="26">
        <f t="shared" si="104"/>
        <v>-7.9042233040700124E-3</v>
      </c>
      <c r="H347" s="26">
        <f t="shared" si="105"/>
        <v>-1.365804689278396E-2</v>
      </c>
      <c r="I347" s="26">
        <f t="shared" si="106"/>
        <v>1.8693675573797638E-2</v>
      </c>
      <c r="J347" s="26">
        <f t="shared" si="107"/>
        <v>-6.3434074839921533E-3</v>
      </c>
      <c r="K347" s="26">
        <f t="shared" si="108"/>
        <v>-8.4359095203850997E-3</v>
      </c>
      <c r="L347" s="26">
        <f t="shared" si="109"/>
        <v>6.8981141918549394E-3</v>
      </c>
      <c r="O347" s="37">
        <f t="shared" si="111"/>
        <v>2.8190771993526361E-3</v>
      </c>
      <c r="P347" s="37">
        <f t="shared" si="112"/>
        <v>2.5888451697441022E-3</v>
      </c>
      <c r="Q347" s="37">
        <f t="shared" si="113"/>
        <v>1.0369945175209337E-4</v>
      </c>
      <c r="R347" s="37">
        <f t="shared" si="114"/>
        <v>5.5474244212289656E-4</v>
      </c>
      <c r="S347" s="37">
        <f t="shared" si="115"/>
        <v>-7.1236511086355259E-3</v>
      </c>
      <c r="T347" s="37">
        <f t="shared" si="116"/>
        <v>-1.2877474697349473E-2</v>
      </c>
      <c r="U347" s="37">
        <f t="shared" si="117"/>
        <v>1.9474247769232123E-2</v>
      </c>
      <c r="V347" s="37">
        <f t="shared" si="118"/>
        <v>-5.5628352885576668E-3</v>
      </c>
      <c r="W347" s="37">
        <f t="shared" si="119"/>
        <v>-7.6553373249506132E-3</v>
      </c>
      <c r="X347" s="37">
        <f t="shared" si="120"/>
        <v>7.6786863872894259E-3</v>
      </c>
    </row>
    <row r="348" spans="1:24" x14ac:dyDescent="0.25">
      <c r="A348" s="17">
        <v>42143</v>
      </c>
      <c r="B348">
        <v>44.32</v>
      </c>
      <c r="C348" s="26">
        <f t="shared" si="110"/>
        <v>1.8082729743096157E-3</v>
      </c>
      <c r="D348" s="26">
        <f t="shared" si="101"/>
        <v>-6.7687274368239303E-4</v>
      </c>
      <c r="E348" s="26">
        <f t="shared" si="102"/>
        <v>-2.2582975331158985E-4</v>
      </c>
      <c r="F348" s="26">
        <f t="shared" si="103"/>
        <v>-7.9042233040700124E-3</v>
      </c>
      <c r="G348" s="26">
        <f t="shared" si="104"/>
        <v>-1.365804689278396E-2</v>
      </c>
      <c r="H348" s="26">
        <f t="shared" si="105"/>
        <v>1.8693675573797638E-2</v>
      </c>
      <c r="I348" s="26">
        <f t="shared" si="106"/>
        <v>-6.3434074839921533E-3</v>
      </c>
      <c r="J348" s="26">
        <f t="shared" si="107"/>
        <v>-8.4359095203850997E-3</v>
      </c>
      <c r="K348" s="26">
        <f t="shared" si="108"/>
        <v>6.8981141918549394E-3</v>
      </c>
      <c r="L348" s="26">
        <f t="shared" si="109"/>
        <v>-2.0552637119144236E-3</v>
      </c>
      <c r="O348" s="37">
        <f t="shared" si="111"/>
        <v>2.9982220413273595E-3</v>
      </c>
      <c r="P348" s="37">
        <f t="shared" si="112"/>
        <v>5.1307632333535079E-4</v>
      </c>
      <c r="Q348" s="37">
        <f t="shared" si="113"/>
        <v>9.6411931370615398E-4</v>
      </c>
      <c r="R348" s="37">
        <f t="shared" si="114"/>
        <v>-6.7142742370522685E-3</v>
      </c>
      <c r="S348" s="37">
        <f t="shared" si="115"/>
        <v>-1.2468097825766217E-2</v>
      </c>
      <c r="T348" s="37">
        <f t="shared" si="116"/>
        <v>1.9883624640815382E-2</v>
      </c>
      <c r="U348" s="37">
        <f t="shared" si="117"/>
        <v>-5.1534584169744095E-3</v>
      </c>
      <c r="V348" s="37">
        <f t="shared" si="118"/>
        <v>-7.2459604533673559E-3</v>
      </c>
      <c r="W348" s="37">
        <f t="shared" si="119"/>
        <v>8.0880632588726832E-3</v>
      </c>
      <c r="X348" s="37">
        <f t="shared" si="120"/>
        <v>-8.6531464489667973E-4</v>
      </c>
    </row>
    <row r="349" spans="1:24" x14ac:dyDescent="0.25">
      <c r="A349" s="17">
        <v>42144</v>
      </c>
      <c r="B349">
        <v>44.290000999999997</v>
      </c>
      <c r="C349" s="26">
        <f t="shared" si="110"/>
        <v>-6.7687274368239303E-4</v>
      </c>
      <c r="D349" s="26">
        <f t="shared" si="101"/>
        <v>-2.2582975331158985E-4</v>
      </c>
      <c r="E349" s="26">
        <f t="shared" si="102"/>
        <v>-7.9042233040700124E-3</v>
      </c>
      <c r="F349" s="26">
        <f t="shared" si="103"/>
        <v>-1.365804689278396E-2</v>
      </c>
      <c r="G349" s="26">
        <f t="shared" si="104"/>
        <v>1.8693675573797638E-2</v>
      </c>
      <c r="H349" s="26">
        <f t="shared" si="105"/>
        <v>-6.3434074839921533E-3</v>
      </c>
      <c r="I349" s="26">
        <f t="shared" si="106"/>
        <v>-8.4359095203850997E-3</v>
      </c>
      <c r="J349" s="26">
        <f t="shared" si="107"/>
        <v>6.8981141918549394E-3</v>
      </c>
      <c r="K349" s="26">
        <f t="shared" si="108"/>
        <v>-2.0552637119144236E-3</v>
      </c>
      <c r="L349" s="26">
        <f t="shared" si="109"/>
        <v>6.1784895611330338E-3</v>
      </c>
      <c r="O349" s="37">
        <f t="shared" si="111"/>
        <v>7.6054664653009267E-5</v>
      </c>
      <c r="P349" s="37">
        <f t="shared" si="112"/>
        <v>5.2709765502381245E-4</v>
      </c>
      <c r="Q349" s="37">
        <f t="shared" si="113"/>
        <v>-7.15129589573461E-3</v>
      </c>
      <c r="R349" s="37">
        <f t="shared" si="114"/>
        <v>-1.2905119484448557E-2</v>
      </c>
      <c r="S349" s="37">
        <f t="shared" si="115"/>
        <v>1.9446602982133038E-2</v>
      </c>
      <c r="T349" s="37">
        <f t="shared" si="116"/>
        <v>-5.5904800756567509E-3</v>
      </c>
      <c r="U349" s="37">
        <f t="shared" si="117"/>
        <v>-7.6829821120496973E-3</v>
      </c>
      <c r="V349" s="37">
        <f t="shared" si="118"/>
        <v>7.6510416001903418E-3</v>
      </c>
      <c r="W349" s="37">
        <f t="shared" si="119"/>
        <v>-1.3023363035790212E-3</v>
      </c>
      <c r="X349" s="37">
        <f t="shared" si="120"/>
        <v>6.9314169694684362E-3</v>
      </c>
    </row>
    <row r="350" spans="1:24" x14ac:dyDescent="0.25">
      <c r="A350" s="17">
        <v>42145</v>
      </c>
      <c r="B350">
        <v>44.279998999999997</v>
      </c>
      <c r="C350" s="26">
        <f t="shared" si="110"/>
        <v>-2.2582975331158985E-4</v>
      </c>
      <c r="D350" s="26">
        <f t="shared" si="101"/>
        <v>-7.9042233040700124E-3</v>
      </c>
      <c r="E350" s="26">
        <f t="shared" si="102"/>
        <v>-1.365804689278396E-2</v>
      </c>
      <c r="F350" s="26">
        <f t="shared" si="103"/>
        <v>1.8693675573797638E-2</v>
      </c>
      <c r="G350" s="26">
        <f t="shared" si="104"/>
        <v>-6.3434074839921533E-3</v>
      </c>
      <c r="H350" s="26">
        <f t="shared" si="105"/>
        <v>-8.4359095203850997E-3</v>
      </c>
      <c r="I350" s="26">
        <f t="shared" si="106"/>
        <v>6.8981141918549394E-3</v>
      </c>
      <c r="J350" s="26">
        <f t="shared" si="107"/>
        <v>-2.0552637119144236E-3</v>
      </c>
      <c r="K350" s="26">
        <f t="shared" si="108"/>
        <v>6.1784895611330338E-3</v>
      </c>
      <c r="L350" s="26">
        <f t="shared" si="109"/>
        <v>-4.5485784728547156E-3</v>
      </c>
      <c r="O350" s="37">
        <f t="shared" si="111"/>
        <v>9.1426822794104449E-4</v>
      </c>
      <c r="P350" s="37">
        <f t="shared" si="112"/>
        <v>-6.764125322817378E-3</v>
      </c>
      <c r="Q350" s="37">
        <f t="shared" si="113"/>
        <v>-1.2517948911531325E-2</v>
      </c>
      <c r="R350" s="37">
        <f t="shared" si="114"/>
        <v>1.9833773555050272E-2</v>
      </c>
      <c r="S350" s="37">
        <f t="shared" si="115"/>
        <v>-5.203309502739519E-3</v>
      </c>
      <c r="T350" s="37">
        <f t="shared" si="116"/>
        <v>-7.2958115391324654E-3</v>
      </c>
      <c r="U350" s="37">
        <f t="shared" si="117"/>
        <v>8.0382121731075729E-3</v>
      </c>
      <c r="V350" s="37">
        <f t="shared" si="118"/>
        <v>-9.1516573066178922E-4</v>
      </c>
      <c r="W350" s="37">
        <f t="shared" si="119"/>
        <v>7.3185875423856682E-3</v>
      </c>
      <c r="X350" s="37">
        <f t="shared" si="120"/>
        <v>-3.4084804916020813E-3</v>
      </c>
    </row>
    <row r="351" spans="1:24" x14ac:dyDescent="0.25">
      <c r="A351" s="17">
        <v>42146</v>
      </c>
      <c r="B351">
        <v>43.93</v>
      </c>
      <c r="C351" s="26">
        <f t="shared" si="110"/>
        <v>-7.9042233040700124E-3</v>
      </c>
      <c r="D351" s="26">
        <f t="shared" si="101"/>
        <v>-1.365804689278396E-2</v>
      </c>
      <c r="E351" s="26">
        <f t="shared" si="102"/>
        <v>1.8693675573797638E-2</v>
      </c>
      <c r="F351" s="26">
        <f t="shared" si="103"/>
        <v>-6.3434074839921533E-3</v>
      </c>
      <c r="G351" s="26">
        <f t="shared" si="104"/>
        <v>-8.4359095203850997E-3</v>
      </c>
      <c r="H351" s="26">
        <f t="shared" si="105"/>
        <v>6.8981141918549394E-3</v>
      </c>
      <c r="I351" s="26">
        <f t="shared" si="106"/>
        <v>-2.0552637119144236E-3</v>
      </c>
      <c r="J351" s="26">
        <f t="shared" si="107"/>
        <v>6.1784895611330338E-3</v>
      </c>
      <c r="K351" s="26">
        <f t="shared" si="108"/>
        <v>-4.5485784728547156E-3</v>
      </c>
      <c r="L351" s="26">
        <f t="shared" si="109"/>
        <v>9.1389079278036598E-4</v>
      </c>
      <c r="O351" s="37">
        <f t="shared" si="111"/>
        <v>-6.8780973774265741E-3</v>
      </c>
      <c r="P351" s="37">
        <f t="shared" si="112"/>
        <v>-1.2631920966140521E-2</v>
      </c>
      <c r="Q351" s="37">
        <f t="shared" si="113"/>
        <v>1.9719801500441076E-2</v>
      </c>
      <c r="R351" s="37">
        <f t="shared" si="114"/>
        <v>-5.3172815573487141E-3</v>
      </c>
      <c r="S351" s="37">
        <f t="shared" si="115"/>
        <v>-7.4097835937416614E-3</v>
      </c>
      <c r="T351" s="37">
        <f t="shared" si="116"/>
        <v>7.9242401184983786E-3</v>
      </c>
      <c r="U351" s="37">
        <f t="shared" si="117"/>
        <v>-1.0291377852709848E-3</v>
      </c>
      <c r="V351" s="37">
        <f t="shared" si="118"/>
        <v>7.204615487776473E-3</v>
      </c>
      <c r="W351" s="37">
        <f t="shared" si="119"/>
        <v>-3.5224525462112769E-3</v>
      </c>
      <c r="X351" s="37">
        <f t="shared" si="120"/>
        <v>1.9400167194238047E-3</v>
      </c>
    </row>
    <row r="352" spans="1:24" x14ac:dyDescent="0.25">
      <c r="A352" s="17">
        <v>42150</v>
      </c>
      <c r="B352">
        <v>43.330002</v>
      </c>
      <c r="C352" s="26">
        <f t="shared" si="110"/>
        <v>-1.365804689278396E-2</v>
      </c>
      <c r="D352" s="26">
        <f t="shared" si="101"/>
        <v>1.8693675573797638E-2</v>
      </c>
      <c r="E352" s="26">
        <f t="shared" si="102"/>
        <v>-6.3434074839921533E-3</v>
      </c>
      <c r="F352" s="26">
        <f t="shared" si="103"/>
        <v>-8.4359095203850997E-3</v>
      </c>
      <c r="G352" s="26">
        <f t="shared" si="104"/>
        <v>6.8981141918549394E-3</v>
      </c>
      <c r="H352" s="26">
        <f t="shared" si="105"/>
        <v>-2.0552637119144236E-3</v>
      </c>
      <c r="I352" s="26">
        <f t="shared" si="106"/>
        <v>6.1784895611330338E-3</v>
      </c>
      <c r="J352" s="26">
        <f t="shared" si="107"/>
        <v>-4.5485784728547156E-3</v>
      </c>
      <c r="K352" s="26">
        <f t="shared" si="108"/>
        <v>9.1389079278036598E-4</v>
      </c>
      <c r="L352" s="26">
        <f t="shared" si="109"/>
        <v>-1.6206413690791753E-2</v>
      </c>
      <c r="O352" s="37">
        <f t="shared" si="111"/>
        <v>-1.1801701927468346E-2</v>
      </c>
      <c r="P352" s="37">
        <f t="shared" si="112"/>
        <v>2.0550020539113249E-2</v>
      </c>
      <c r="Q352" s="37">
        <f t="shared" si="113"/>
        <v>-4.4870625186765409E-3</v>
      </c>
      <c r="R352" s="37">
        <f t="shared" si="114"/>
        <v>-6.5795645550694865E-3</v>
      </c>
      <c r="S352" s="37">
        <f t="shared" si="115"/>
        <v>8.7544591571705518E-3</v>
      </c>
      <c r="T352" s="37">
        <f t="shared" si="116"/>
        <v>-1.9891874659881074E-4</v>
      </c>
      <c r="U352" s="37">
        <f t="shared" si="117"/>
        <v>8.0348345264486462E-3</v>
      </c>
      <c r="V352" s="37">
        <f t="shared" si="118"/>
        <v>-2.6922335075391028E-3</v>
      </c>
      <c r="W352" s="37">
        <f t="shared" si="119"/>
        <v>2.7702357580959786E-3</v>
      </c>
      <c r="X352" s="37">
        <f t="shared" si="120"/>
        <v>-1.435006872547614E-2</v>
      </c>
    </row>
    <row r="353" spans="1:24" x14ac:dyDescent="0.25">
      <c r="A353" s="17">
        <v>42151</v>
      </c>
      <c r="B353">
        <v>44.139999000000003</v>
      </c>
      <c r="C353" s="26">
        <f t="shared" si="110"/>
        <v>1.8693675573797638E-2</v>
      </c>
      <c r="D353" s="26">
        <f t="shared" si="101"/>
        <v>-6.3434074839921533E-3</v>
      </c>
      <c r="E353" s="26">
        <f t="shared" si="102"/>
        <v>-8.4359095203850997E-3</v>
      </c>
      <c r="F353" s="26">
        <f t="shared" si="103"/>
        <v>6.8981141918549394E-3</v>
      </c>
      <c r="G353" s="26">
        <f t="shared" si="104"/>
        <v>-2.0552637119144236E-3</v>
      </c>
      <c r="H353" s="26">
        <f t="shared" si="105"/>
        <v>6.1784895611330338E-3</v>
      </c>
      <c r="I353" s="26">
        <f t="shared" si="106"/>
        <v>-4.5485784728547156E-3</v>
      </c>
      <c r="J353" s="26">
        <f t="shared" si="107"/>
        <v>9.1389079278036598E-4</v>
      </c>
      <c r="K353" s="26">
        <f t="shared" si="108"/>
        <v>-1.6206413690791753E-2</v>
      </c>
      <c r="L353" s="26">
        <f t="shared" si="109"/>
        <v>-6.9600931303985395E-4</v>
      </c>
      <c r="O353" s="37">
        <f t="shared" si="111"/>
        <v>1.9253816781138841E-2</v>
      </c>
      <c r="P353" s="37">
        <f t="shared" si="112"/>
        <v>-5.7832662766509509E-3</v>
      </c>
      <c r="Q353" s="37">
        <f t="shared" si="113"/>
        <v>-7.8757683130438981E-3</v>
      </c>
      <c r="R353" s="37">
        <f t="shared" si="114"/>
        <v>7.4582553991961419E-3</v>
      </c>
      <c r="S353" s="37">
        <f t="shared" si="115"/>
        <v>-1.4951225045732215E-3</v>
      </c>
      <c r="T353" s="37">
        <f t="shared" si="116"/>
        <v>6.7386307684742363E-3</v>
      </c>
      <c r="U353" s="37">
        <f t="shared" si="117"/>
        <v>-3.9884372655135131E-3</v>
      </c>
      <c r="V353" s="37">
        <f t="shared" si="118"/>
        <v>1.4740320001215682E-3</v>
      </c>
      <c r="W353" s="37">
        <f t="shared" si="119"/>
        <v>-1.564627248345055E-2</v>
      </c>
      <c r="X353" s="37">
        <f t="shared" si="120"/>
        <v>-1.358681056986518E-4</v>
      </c>
    </row>
    <row r="354" spans="1:24" x14ac:dyDescent="0.25">
      <c r="A354" s="17">
        <v>42152</v>
      </c>
      <c r="B354">
        <v>43.860000999999997</v>
      </c>
      <c r="C354" s="26">
        <f t="shared" si="110"/>
        <v>-6.3434074839921533E-3</v>
      </c>
      <c r="D354" s="26">
        <f t="shared" si="101"/>
        <v>-8.4359095203850997E-3</v>
      </c>
      <c r="E354" s="26">
        <f t="shared" si="102"/>
        <v>6.8981141918549394E-3</v>
      </c>
      <c r="F354" s="26">
        <f t="shared" si="103"/>
        <v>-2.0552637119144236E-3</v>
      </c>
      <c r="G354" s="26">
        <f t="shared" si="104"/>
        <v>6.1784895611330338E-3</v>
      </c>
      <c r="H354" s="26">
        <f t="shared" si="105"/>
        <v>-4.5485784728547156E-3</v>
      </c>
      <c r="I354" s="26">
        <f t="shared" si="106"/>
        <v>9.1389079278036598E-4</v>
      </c>
      <c r="J354" s="26">
        <f t="shared" si="107"/>
        <v>-1.6206413690791753E-2</v>
      </c>
      <c r="K354" s="26">
        <f t="shared" si="108"/>
        <v>-6.9600931303985395E-4</v>
      </c>
      <c r="L354" s="26">
        <f t="shared" si="109"/>
        <v>2.019965172974228E-2</v>
      </c>
      <c r="O354" s="37">
        <f t="shared" si="111"/>
        <v>-5.9338638922454149E-3</v>
      </c>
      <c r="P354" s="37">
        <f t="shared" si="112"/>
        <v>-8.0263659286383612E-3</v>
      </c>
      <c r="Q354" s="37">
        <f t="shared" si="113"/>
        <v>7.3076577836016779E-3</v>
      </c>
      <c r="R354" s="37">
        <f t="shared" si="114"/>
        <v>-1.6457201201676855E-3</v>
      </c>
      <c r="S354" s="37">
        <f t="shared" si="115"/>
        <v>6.5880331528797723E-3</v>
      </c>
      <c r="T354" s="37">
        <f t="shared" si="116"/>
        <v>-4.1390348811079771E-3</v>
      </c>
      <c r="U354" s="37">
        <f t="shared" si="117"/>
        <v>1.3234343845271042E-3</v>
      </c>
      <c r="V354" s="37">
        <f t="shared" si="118"/>
        <v>-1.5796870099045016E-2</v>
      </c>
      <c r="W354" s="37">
        <f t="shared" si="119"/>
        <v>-2.864657212931158E-4</v>
      </c>
      <c r="X354" s="37">
        <f t="shared" si="120"/>
        <v>2.0609195321489016E-2</v>
      </c>
    </row>
    <row r="355" spans="1:24" x14ac:dyDescent="0.25">
      <c r="A355" s="17">
        <v>42153</v>
      </c>
      <c r="B355">
        <v>43.490001999999997</v>
      </c>
      <c r="C355" s="26">
        <f t="shared" si="110"/>
        <v>-8.4359095203850997E-3</v>
      </c>
      <c r="D355" s="26">
        <f t="shared" si="101"/>
        <v>6.8981141918549394E-3</v>
      </c>
      <c r="E355" s="26">
        <f t="shared" si="102"/>
        <v>-2.0552637119144236E-3</v>
      </c>
      <c r="F355" s="26">
        <f t="shared" si="103"/>
        <v>6.1784895611330338E-3</v>
      </c>
      <c r="G355" s="26">
        <f t="shared" si="104"/>
        <v>-4.5485784728547156E-3</v>
      </c>
      <c r="H355" s="26">
        <f t="shared" si="105"/>
        <v>9.1389079278036598E-4</v>
      </c>
      <c r="I355" s="26">
        <f t="shared" si="106"/>
        <v>-1.6206413690791753E-2</v>
      </c>
      <c r="J355" s="26">
        <f t="shared" si="107"/>
        <v>-6.9600931303985395E-4</v>
      </c>
      <c r="K355" s="26">
        <f t="shared" si="108"/>
        <v>2.019965172974228E-2</v>
      </c>
      <c r="L355" s="26">
        <f t="shared" si="109"/>
        <v>7.7378244819713421E-3</v>
      </c>
      <c r="O355" s="37">
        <f t="shared" si="111"/>
        <v>-9.4344891252347105E-3</v>
      </c>
      <c r="P355" s="37">
        <f t="shared" si="112"/>
        <v>5.8995345870053277E-3</v>
      </c>
      <c r="Q355" s="37">
        <f t="shared" si="113"/>
        <v>-3.0538433167640348E-3</v>
      </c>
      <c r="R355" s="37">
        <f t="shared" si="114"/>
        <v>5.1799099562834221E-3</v>
      </c>
      <c r="S355" s="37">
        <f t="shared" si="115"/>
        <v>-5.5471580777043273E-3</v>
      </c>
      <c r="T355" s="37">
        <f t="shared" si="116"/>
        <v>-8.468881206924548E-5</v>
      </c>
      <c r="U355" s="37">
        <f t="shared" si="117"/>
        <v>-1.7204993295641364E-2</v>
      </c>
      <c r="V355" s="37">
        <f t="shared" si="118"/>
        <v>-1.6945889178894653E-3</v>
      </c>
      <c r="W355" s="37">
        <f t="shared" si="119"/>
        <v>1.9201072124892669E-2</v>
      </c>
      <c r="X355" s="37">
        <f t="shared" si="120"/>
        <v>6.7392448771217304E-3</v>
      </c>
    </row>
    <row r="356" spans="1:24" x14ac:dyDescent="0.25">
      <c r="A356" s="17">
        <v>42156</v>
      </c>
      <c r="B356">
        <v>43.790000999999997</v>
      </c>
      <c r="C356" s="26">
        <f t="shared" si="110"/>
        <v>6.8981141918549394E-3</v>
      </c>
      <c r="D356" s="26">
        <f t="shared" si="101"/>
        <v>-2.0552637119144236E-3</v>
      </c>
      <c r="E356" s="26">
        <f t="shared" si="102"/>
        <v>6.1784895611330338E-3</v>
      </c>
      <c r="F356" s="26">
        <f t="shared" si="103"/>
        <v>-4.5485784728547156E-3</v>
      </c>
      <c r="G356" s="26">
        <f t="shared" si="104"/>
        <v>9.1389079278036598E-4</v>
      </c>
      <c r="H356" s="26">
        <f t="shared" si="105"/>
        <v>-1.6206413690791753E-2</v>
      </c>
      <c r="I356" s="26">
        <f t="shared" si="106"/>
        <v>-6.9600931303985395E-4</v>
      </c>
      <c r="J356" s="26">
        <f t="shared" si="107"/>
        <v>2.019965172974228E-2</v>
      </c>
      <c r="K356" s="26">
        <f t="shared" si="108"/>
        <v>7.7378244819713421E-3</v>
      </c>
      <c r="L356" s="26">
        <f t="shared" si="109"/>
        <v>1.3550361642963645E-3</v>
      </c>
      <c r="O356" s="37">
        <f t="shared" si="111"/>
        <v>4.9204400185371812E-3</v>
      </c>
      <c r="P356" s="37">
        <f t="shared" si="112"/>
        <v>-4.0329378852321813E-3</v>
      </c>
      <c r="Q356" s="37">
        <f t="shared" si="113"/>
        <v>4.2008153878152757E-3</v>
      </c>
      <c r="R356" s="37">
        <f t="shared" si="114"/>
        <v>-6.5262526461724738E-3</v>
      </c>
      <c r="S356" s="37">
        <f t="shared" si="115"/>
        <v>-1.0637833805373922E-3</v>
      </c>
      <c r="T356" s="37">
        <f t="shared" si="116"/>
        <v>-1.8184087864109511E-2</v>
      </c>
      <c r="U356" s="37">
        <f t="shared" si="117"/>
        <v>-2.6736834863576122E-3</v>
      </c>
      <c r="V356" s="37">
        <f t="shared" si="118"/>
        <v>1.8221977556424521E-2</v>
      </c>
      <c r="W356" s="37">
        <f t="shared" si="119"/>
        <v>5.7601503086535839E-3</v>
      </c>
      <c r="X356" s="37">
        <f t="shared" si="120"/>
        <v>-6.2263800902139367E-4</v>
      </c>
    </row>
    <row r="357" spans="1:24" x14ac:dyDescent="0.25">
      <c r="A357" s="17">
        <v>42157</v>
      </c>
      <c r="B357">
        <v>43.700001</v>
      </c>
      <c r="C357" s="26">
        <f t="shared" si="110"/>
        <v>-2.0552637119144236E-3</v>
      </c>
      <c r="D357" s="26">
        <f t="shared" si="101"/>
        <v>6.1784895611330338E-3</v>
      </c>
      <c r="E357" s="26">
        <f t="shared" si="102"/>
        <v>-4.5485784728547156E-3</v>
      </c>
      <c r="F357" s="26">
        <f t="shared" si="103"/>
        <v>9.1389079278036598E-4</v>
      </c>
      <c r="G357" s="26">
        <f t="shared" si="104"/>
        <v>-1.6206413690791753E-2</v>
      </c>
      <c r="H357" s="26">
        <f t="shared" si="105"/>
        <v>-6.9600931303985395E-4</v>
      </c>
      <c r="I357" s="26">
        <f t="shared" si="106"/>
        <v>2.019965172974228E-2</v>
      </c>
      <c r="J357" s="26">
        <f t="shared" si="107"/>
        <v>7.7378244819713421E-3</v>
      </c>
      <c r="K357" s="26">
        <f t="shared" si="108"/>
        <v>1.3550361642963645E-3</v>
      </c>
      <c r="L357" s="26">
        <f t="shared" si="109"/>
        <v>-1.3982837167343255E-2</v>
      </c>
      <c r="O357" s="37">
        <f t="shared" si="111"/>
        <v>-1.944842749312362E-3</v>
      </c>
      <c r="P357" s="37">
        <f t="shared" si="112"/>
        <v>6.2889105237350952E-3</v>
      </c>
      <c r="Q357" s="37">
        <f t="shared" si="113"/>
        <v>-4.4381575102526542E-3</v>
      </c>
      <c r="R357" s="37">
        <f t="shared" si="114"/>
        <v>1.0243117553824276E-3</v>
      </c>
      <c r="S357" s="37">
        <f t="shared" si="115"/>
        <v>-1.6095992728189693E-2</v>
      </c>
      <c r="T357" s="37">
        <f t="shared" si="116"/>
        <v>-5.8558835043779234E-4</v>
      </c>
      <c r="U357" s="37">
        <f t="shared" si="117"/>
        <v>2.031007269234434E-2</v>
      </c>
      <c r="V357" s="37">
        <f t="shared" si="118"/>
        <v>7.8482454445734044E-3</v>
      </c>
      <c r="W357" s="37">
        <f t="shared" si="119"/>
        <v>1.4654571268984261E-3</v>
      </c>
      <c r="X357" s="37">
        <f t="shared" si="120"/>
        <v>-1.3872416204741193E-2</v>
      </c>
    </row>
    <row r="358" spans="1:24" x14ac:dyDescent="0.25">
      <c r="A358" s="17">
        <v>42158</v>
      </c>
      <c r="B358">
        <v>43.970001000000003</v>
      </c>
      <c r="C358" s="26">
        <f t="shared" si="110"/>
        <v>6.1784895611330338E-3</v>
      </c>
      <c r="D358" s="26">
        <f t="shared" si="101"/>
        <v>-4.5485784728547156E-3</v>
      </c>
      <c r="E358" s="26">
        <f t="shared" si="102"/>
        <v>9.1389079278036598E-4</v>
      </c>
      <c r="F358" s="26">
        <f t="shared" si="103"/>
        <v>-1.6206413690791753E-2</v>
      </c>
      <c r="G358" s="26">
        <f t="shared" si="104"/>
        <v>-6.9600931303985395E-4</v>
      </c>
      <c r="H358" s="26">
        <f t="shared" si="105"/>
        <v>2.019965172974228E-2</v>
      </c>
      <c r="I358" s="26">
        <f t="shared" si="106"/>
        <v>7.7378244819713421E-3</v>
      </c>
      <c r="J358" s="26">
        <f t="shared" si="107"/>
        <v>1.3550361642963645E-3</v>
      </c>
      <c r="K358" s="26">
        <f t="shared" si="108"/>
        <v>-1.3982837167343255E-2</v>
      </c>
      <c r="L358" s="26">
        <f t="shared" si="109"/>
        <v>2.1042954687947046E-2</v>
      </c>
      <c r="O358" s="37">
        <f t="shared" si="111"/>
        <v>3.9790886837489485E-3</v>
      </c>
      <c r="P358" s="37">
        <f t="shared" si="112"/>
        <v>-6.7479793502388009E-3</v>
      </c>
      <c r="Q358" s="37">
        <f t="shared" si="113"/>
        <v>-1.2855100846037193E-3</v>
      </c>
      <c r="R358" s="37">
        <f t="shared" si="114"/>
        <v>-1.8405814568175839E-2</v>
      </c>
      <c r="S358" s="37">
        <f t="shared" si="115"/>
        <v>-2.8954101904239394E-3</v>
      </c>
      <c r="T358" s="37">
        <f t="shared" si="116"/>
        <v>1.8000250852358193E-2</v>
      </c>
      <c r="U358" s="37">
        <f t="shared" si="117"/>
        <v>5.5384236045872568E-3</v>
      </c>
      <c r="V358" s="37">
        <f t="shared" si="118"/>
        <v>-8.4436471308772082E-4</v>
      </c>
      <c r="W358" s="37">
        <f t="shared" si="119"/>
        <v>-1.6182238044727341E-2</v>
      </c>
      <c r="X358" s="37">
        <f t="shared" si="120"/>
        <v>1.8843553810562959E-2</v>
      </c>
    </row>
    <row r="359" spans="1:24" x14ac:dyDescent="0.25">
      <c r="A359" s="17">
        <v>42159</v>
      </c>
      <c r="B359">
        <v>43.77</v>
      </c>
      <c r="C359" s="26">
        <f t="shared" si="110"/>
        <v>-4.5485784728547156E-3</v>
      </c>
      <c r="D359" s="26">
        <f t="shared" si="101"/>
        <v>9.1389079278036598E-4</v>
      </c>
      <c r="E359" s="26">
        <f t="shared" si="102"/>
        <v>-1.6206413690791753E-2</v>
      </c>
      <c r="F359" s="26">
        <f t="shared" si="103"/>
        <v>-6.9600931303985395E-4</v>
      </c>
      <c r="G359" s="26">
        <f t="shared" si="104"/>
        <v>2.019965172974228E-2</v>
      </c>
      <c r="H359" s="26">
        <f t="shared" si="105"/>
        <v>7.7378244819713421E-3</v>
      </c>
      <c r="I359" s="26">
        <f t="shared" si="106"/>
        <v>1.3550361642963645E-3</v>
      </c>
      <c r="J359" s="26">
        <f t="shared" si="107"/>
        <v>-1.3982837167343255E-2</v>
      </c>
      <c r="K359" s="26">
        <f t="shared" si="108"/>
        <v>2.1042954687947046E-2</v>
      </c>
      <c r="L359" s="26">
        <f t="shared" si="109"/>
        <v>6.0484096337007865E-3</v>
      </c>
      <c r="O359" s="37">
        <f t="shared" si="111"/>
        <v>-6.7349713574955759E-3</v>
      </c>
      <c r="P359" s="37">
        <f t="shared" si="112"/>
        <v>-1.2725020918604947E-3</v>
      </c>
      <c r="Q359" s="37">
        <f t="shared" si="113"/>
        <v>-1.8392806575432612E-2</v>
      </c>
      <c r="R359" s="37">
        <f t="shared" si="114"/>
        <v>-2.8824021976807147E-3</v>
      </c>
      <c r="S359" s="37">
        <f t="shared" si="115"/>
        <v>1.801325884510142E-2</v>
      </c>
      <c r="T359" s="37">
        <f t="shared" si="116"/>
        <v>5.551431597330481E-3</v>
      </c>
      <c r="U359" s="37">
        <f t="shared" si="117"/>
        <v>-8.3135672034449618E-4</v>
      </c>
      <c r="V359" s="37">
        <f t="shared" si="118"/>
        <v>-1.6169230051984115E-2</v>
      </c>
      <c r="W359" s="37">
        <f t="shared" si="119"/>
        <v>1.8856561803306186E-2</v>
      </c>
      <c r="X359" s="37">
        <f t="shared" si="120"/>
        <v>3.8620167490599259E-3</v>
      </c>
    </row>
    <row r="360" spans="1:24" x14ac:dyDescent="0.25">
      <c r="A360" s="17">
        <v>42160</v>
      </c>
      <c r="B360">
        <v>43.810001</v>
      </c>
      <c r="C360" s="26">
        <f t="shared" si="110"/>
        <v>9.1389079278036598E-4</v>
      </c>
      <c r="D360" s="26">
        <f t="shared" si="101"/>
        <v>-1.6206413690791753E-2</v>
      </c>
      <c r="E360" s="26">
        <f t="shared" si="102"/>
        <v>-6.9600931303985395E-4</v>
      </c>
      <c r="F360" s="26">
        <f t="shared" si="103"/>
        <v>2.019965172974228E-2</v>
      </c>
      <c r="G360" s="26">
        <f t="shared" si="104"/>
        <v>7.7378244819713421E-3</v>
      </c>
      <c r="H360" s="26">
        <f t="shared" si="105"/>
        <v>1.3550361642963645E-3</v>
      </c>
      <c r="I360" s="26">
        <f t="shared" si="106"/>
        <v>-1.3982837167343255E-2</v>
      </c>
      <c r="J360" s="26">
        <f t="shared" si="107"/>
        <v>2.1042954687947046E-2</v>
      </c>
      <c r="K360" s="26">
        <f t="shared" si="108"/>
        <v>6.0484096337007865E-3</v>
      </c>
      <c r="L360" s="26">
        <f t="shared" si="109"/>
        <v>-4.8318815408594964E-2</v>
      </c>
      <c r="O360" s="37">
        <f t="shared" si="111"/>
        <v>3.1045216017135304E-3</v>
      </c>
      <c r="P360" s="37">
        <f t="shared" si="112"/>
        <v>-1.4015782881858589E-2</v>
      </c>
      <c r="Q360" s="37">
        <f t="shared" si="113"/>
        <v>1.4946214958933102E-3</v>
      </c>
      <c r="R360" s="37">
        <f t="shared" si="114"/>
        <v>2.2390282538675442E-2</v>
      </c>
      <c r="S360" s="37">
        <f t="shared" si="115"/>
        <v>9.9284552909045063E-3</v>
      </c>
      <c r="T360" s="37">
        <f t="shared" si="116"/>
        <v>3.5456669732295285E-3</v>
      </c>
      <c r="U360" s="37">
        <f t="shared" si="117"/>
        <v>-1.1792206358410091E-2</v>
      </c>
      <c r="V360" s="37">
        <f t="shared" si="118"/>
        <v>2.3233585496880212E-2</v>
      </c>
      <c r="W360" s="37">
        <f t="shared" si="119"/>
        <v>8.2390404426339499E-3</v>
      </c>
      <c r="X360" s="37">
        <f t="shared" si="120"/>
        <v>-4.6128184599661802E-2</v>
      </c>
    </row>
    <row r="361" spans="1:24" x14ac:dyDescent="0.25">
      <c r="A361" s="17">
        <v>42163</v>
      </c>
      <c r="B361">
        <v>43.099997999999999</v>
      </c>
      <c r="C361" s="26">
        <f t="shared" si="110"/>
        <v>-1.6206413690791753E-2</v>
      </c>
      <c r="D361" s="26">
        <f t="shared" si="101"/>
        <v>-6.9600931303985395E-4</v>
      </c>
      <c r="E361" s="26">
        <f t="shared" si="102"/>
        <v>2.019965172974228E-2</v>
      </c>
      <c r="F361" s="26">
        <f t="shared" si="103"/>
        <v>7.7378244819713421E-3</v>
      </c>
      <c r="G361" s="26">
        <f t="shared" si="104"/>
        <v>1.3550361642963645E-3</v>
      </c>
      <c r="H361" s="26">
        <f t="shared" si="105"/>
        <v>-1.3982837167343255E-2</v>
      </c>
      <c r="I361" s="26">
        <f t="shared" si="106"/>
        <v>2.1042954687947046E-2</v>
      </c>
      <c r="J361" s="26">
        <f t="shared" si="107"/>
        <v>6.0484096337007865E-3</v>
      </c>
      <c r="K361" s="26">
        <f t="shared" si="108"/>
        <v>-4.8318815408594964E-2</v>
      </c>
      <c r="L361" s="26">
        <f t="shared" si="109"/>
        <v>-2.6906924337532639E-2</v>
      </c>
      <c r="O361" s="37">
        <f t="shared" si="111"/>
        <v>-1.1233701368827289E-2</v>
      </c>
      <c r="P361" s="37">
        <f t="shared" si="112"/>
        <v>4.2767030089246108E-3</v>
      </c>
      <c r="Q361" s="37">
        <f t="shared" si="113"/>
        <v>2.5172364051706746E-2</v>
      </c>
      <c r="R361" s="37">
        <f t="shared" si="114"/>
        <v>1.2710536803935807E-2</v>
      </c>
      <c r="S361" s="37">
        <f t="shared" si="115"/>
        <v>6.3277484862608287E-3</v>
      </c>
      <c r="T361" s="37">
        <f t="shared" si="116"/>
        <v>-9.0101248453787908E-3</v>
      </c>
      <c r="U361" s="37">
        <f t="shared" si="117"/>
        <v>2.6015667009911508E-2</v>
      </c>
      <c r="V361" s="37">
        <f t="shared" si="118"/>
        <v>1.102112195566525E-2</v>
      </c>
      <c r="W361" s="37">
        <f t="shared" si="119"/>
        <v>-4.3346103086630498E-2</v>
      </c>
      <c r="X361" s="37">
        <f t="shared" si="120"/>
        <v>-2.1934212015568173E-2</v>
      </c>
    </row>
    <row r="362" spans="1:24" x14ac:dyDescent="0.25">
      <c r="A362" s="17">
        <v>42164</v>
      </c>
      <c r="B362">
        <v>43.07</v>
      </c>
      <c r="C362" s="26">
        <f t="shared" si="110"/>
        <v>-6.9600931303985395E-4</v>
      </c>
      <c r="D362" s="26">
        <f t="shared" si="101"/>
        <v>2.019965172974228E-2</v>
      </c>
      <c r="E362" s="26">
        <f t="shared" si="102"/>
        <v>7.7378244819713421E-3</v>
      </c>
      <c r="F362" s="26">
        <f t="shared" si="103"/>
        <v>1.3550361642963645E-3</v>
      </c>
      <c r="G362" s="26">
        <f t="shared" si="104"/>
        <v>-1.3982837167343255E-2</v>
      </c>
      <c r="H362" s="26">
        <f t="shared" si="105"/>
        <v>2.1042954687947046E-2</v>
      </c>
      <c r="I362" s="26">
        <f t="shared" si="106"/>
        <v>6.0484096337007865E-3</v>
      </c>
      <c r="J362" s="26">
        <f t="shared" si="107"/>
        <v>-4.8318815408594964E-2</v>
      </c>
      <c r="K362" s="26">
        <f t="shared" si="108"/>
        <v>-2.6906924337532639E-2</v>
      </c>
      <c r="L362" s="26">
        <f t="shared" si="109"/>
        <v>-2.4043760519357167E-3</v>
      </c>
      <c r="O362" s="37">
        <f t="shared" si="111"/>
        <v>2.8964992450390072E-3</v>
      </c>
      <c r="P362" s="37">
        <f t="shared" si="112"/>
        <v>2.3792160287821142E-2</v>
      </c>
      <c r="Q362" s="37">
        <f t="shared" si="113"/>
        <v>1.1330333040050204E-2</v>
      </c>
      <c r="R362" s="37">
        <f t="shared" si="114"/>
        <v>4.9475447223752255E-3</v>
      </c>
      <c r="S362" s="37">
        <f t="shared" si="115"/>
        <v>-1.0390328609264393E-2</v>
      </c>
      <c r="T362" s="37">
        <f t="shared" si="116"/>
        <v>2.4635463246025908E-2</v>
      </c>
      <c r="U362" s="37">
        <f t="shared" si="117"/>
        <v>9.6409181917796478E-3</v>
      </c>
      <c r="V362" s="37">
        <f t="shared" si="118"/>
        <v>-4.4726306850516102E-2</v>
      </c>
      <c r="W362" s="37">
        <f t="shared" si="119"/>
        <v>-2.3314415779453777E-2</v>
      </c>
      <c r="X362" s="37">
        <f t="shared" si="120"/>
        <v>1.1881325061431445E-3</v>
      </c>
    </row>
    <row r="363" spans="1:24" x14ac:dyDescent="0.25">
      <c r="A363" s="17">
        <v>42165</v>
      </c>
      <c r="B363">
        <v>43.939999</v>
      </c>
      <c r="C363" s="26">
        <f t="shared" si="110"/>
        <v>2.019965172974228E-2</v>
      </c>
      <c r="D363" s="26">
        <f t="shared" si="101"/>
        <v>7.7378244819713421E-3</v>
      </c>
      <c r="E363" s="26">
        <f t="shared" si="102"/>
        <v>1.3550361642963645E-3</v>
      </c>
      <c r="F363" s="26">
        <f t="shared" si="103"/>
        <v>-1.3982837167343255E-2</v>
      </c>
      <c r="G363" s="26">
        <f t="shared" si="104"/>
        <v>2.1042954687947046E-2</v>
      </c>
      <c r="H363" s="26">
        <f t="shared" si="105"/>
        <v>6.0484096337007865E-3</v>
      </c>
      <c r="I363" s="26">
        <f t="shared" si="106"/>
        <v>-4.8318815408594964E-2</v>
      </c>
      <c r="J363" s="26">
        <f t="shared" si="107"/>
        <v>-2.6906924337532639E-2</v>
      </c>
      <c r="K363" s="26">
        <f t="shared" si="108"/>
        <v>-2.4043760519357167E-3</v>
      </c>
      <c r="L363" s="26">
        <f t="shared" si="109"/>
        <v>5.3024099637306952E-3</v>
      </c>
      <c r="O363" s="37">
        <f t="shared" si="111"/>
        <v>2.3192318360144085E-2</v>
      </c>
      <c r="P363" s="37">
        <f t="shared" si="112"/>
        <v>1.0730491112373149E-2</v>
      </c>
      <c r="Q363" s="37">
        <f t="shared" si="113"/>
        <v>4.3477027946981711E-3</v>
      </c>
      <c r="R363" s="37">
        <f t="shared" si="114"/>
        <v>-1.0990170536941448E-2</v>
      </c>
      <c r="S363" s="37">
        <f t="shared" si="115"/>
        <v>2.4035621318348851E-2</v>
      </c>
      <c r="T363" s="37">
        <f t="shared" si="116"/>
        <v>9.0410762641025925E-3</v>
      </c>
      <c r="U363" s="37">
        <f t="shared" si="117"/>
        <v>-4.5326148778193159E-2</v>
      </c>
      <c r="V363" s="37">
        <f t="shared" si="118"/>
        <v>-2.3914257707130834E-2</v>
      </c>
      <c r="W363" s="37">
        <f t="shared" si="119"/>
        <v>5.8829057846608969E-4</v>
      </c>
      <c r="X363" s="37">
        <f t="shared" si="120"/>
        <v>8.2950765941325021E-3</v>
      </c>
    </row>
    <row r="364" spans="1:24" x14ac:dyDescent="0.25">
      <c r="A364" s="17">
        <v>42166</v>
      </c>
      <c r="B364">
        <v>44.279998999999997</v>
      </c>
      <c r="C364" s="26">
        <f t="shared" si="110"/>
        <v>7.7378244819713421E-3</v>
      </c>
      <c r="D364" s="26">
        <f t="shared" si="101"/>
        <v>1.3550361642963645E-3</v>
      </c>
      <c r="E364" s="26">
        <f t="shared" si="102"/>
        <v>-1.3982837167343255E-2</v>
      </c>
      <c r="F364" s="26">
        <f t="shared" si="103"/>
        <v>2.1042954687947046E-2</v>
      </c>
      <c r="G364" s="26">
        <f t="shared" si="104"/>
        <v>6.0484096337007865E-3</v>
      </c>
      <c r="H364" s="26">
        <f t="shared" si="105"/>
        <v>-4.8318815408594964E-2</v>
      </c>
      <c r="I364" s="26">
        <f t="shared" si="106"/>
        <v>-2.6906924337532639E-2</v>
      </c>
      <c r="J364" s="26">
        <f t="shared" si="107"/>
        <v>-2.4043760519357167E-3</v>
      </c>
      <c r="K364" s="26">
        <f t="shared" si="108"/>
        <v>5.3024099637306952E-3</v>
      </c>
      <c r="L364" s="26">
        <f t="shared" si="109"/>
        <v>-1.2227235968046967E-2</v>
      </c>
      <c r="O364" s="37">
        <f t="shared" si="111"/>
        <v>1.3973179882152072E-2</v>
      </c>
      <c r="P364" s="37">
        <f t="shared" si="112"/>
        <v>7.5903915644770954E-3</v>
      </c>
      <c r="Q364" s="37">
        <f t="shared" si="113"/>
        <v>-7.7474817671625241E-3</v>
      </c>
      <c r="R364" s="37">
        <f t="shared" si="114"/>
        <v>2.7278310088127776E-2</v>
      </c>
      <c r="S364" s="37">
        <f t="shared" si="115"/>
        <v>1.2283765033881518E-2</v>
      </c>
      <c r="T364" s="37">
        <f t="shared" si="116"/>
        <v>-4.2083460008414231E-2</v>
      </c>
      <c r="U364" s="37">
        <f t="shared" si="117"/>
        <v>-2.0671568937351909E-2</v>
      </c>
      <c r="V364" s="37">
        <f t="shared" si="118"/>
        <v>3.8309793482450144E-3</v>
      </c>
      <c r="W364" s="37">
        <f t="shared" si="119"/>
        <v>1.1537765363911427E-2</v>
      </c>
      <c r="X364" s="37">
        <f t="shared" si="120"/>
        <v>-5.9918805678662356E-3</v>
      </c>
    </row>
    <row r="365" spans="1:24" x14ac:dyDescent="0.25">
      <c r="A365" s="17">
        <v>42167</v>
      </c>
      <c r="B365">
        <v>44.34</v>
      </c>
      <c r="C365" s="26">
        <f t="shared" si="110"/>
        <v>1.3550361642963645E-3</v>
      </c>
      <c r="D365" s="26">
        <f t="shared" si="101"/>
        <v>-1.3982837167343255E-2</v>
      </c>
      <c r="E365" s="26">
        <f t="shared" si="102"/>
        <v>2.1042954687947046E-2</v>
      </c>
      <c r="F365" s="26">
        <f t="shared" si="103"/>
        <v>6.0484096337007865E-3</v>
      </c>
      <c r="G365" s="26">
        <f t="shared" si="104"/>
        <v>-4.8318815408594964E-2</v>
      </c>
      <c r="H365" s="26">
        <f t="shared" si="105"/>
        <v>-2.6906924337532639E-2</v>
      </c>
      <c r="I365" s="26">
        <f t="shared" si="106"/>
        <v>-2.4043760519357167E-3</v>
      </c>
      <c r="J365" s="26">
        <f t="shared" si="107"/>
        <v>5.3024099637306952E-3</v>
      </c>
      <c r="K365" s="26">
        <f t="shared" si="108"/>
        <v>-1.2227235968046967E-2</v>
      </c>
      <c r="L365" s="26">
        <f t="shared" si="109"/>
        <v>-3.3980581699500582E-3</v>
      </c>
      <c r="O365" s="37">
        <f t="shared" si="111"/>
        <v>8.7039798296692367E-3</v>
      </c>
      <c r="P365" s="37">
        <f t="shared" si="112"/>
        <v>-6.6338935019703837E-3</v>
      </c>
      <c r="Q365" s="37">
        <f t="shared" si="113"/>
        <v>2.8391898353319917E-2</v>
      </c>
      <c r="R365" s="37">
        <f t="shared" si="114"/>
        <v>1.3397353299073659E-2</v>
      </c>
      <c r="S365" s="37">
        <f t="shared" si="115"/>
        <v>-4.0969871743222093E-2</v>
      </c>
      <c r="T365" s="37">
        <f t="shared" si="116"/>
        <v>-1.9557980672159768E-2</v>
      </c>
      <c r="U365" s="37">
        <f t="shared" si="117"/>
        <v>4.9445676134371548E-3</v>
      </c>
      <c r="V365" s="37">
        <f t="shared" si="118"/>
        <v>1.2651353629103567E-2</v>
      </c>
      <c r="W365" s="37">
        <f t="shared" si="119"/>
        <v>-4.8782923026740952E-3</v>
      </c>
      <c r="X365" s="37">
        <f t="shared" si="120"/>
        <v>3.9508854954228134E-3</v>
      </c>
    </row>
    <row r="366" spans="1:24" x14ac:dyDescent="0.25">
      <c r="A366" s="17">
        <v>42170</v>
      </c>
      <c r="B366">
        <v>43.720001000000003</v>
      </c>
      <c r="C366" s="26">
        <f t="shared" si="110"/>
        <v>-1.3982837167343255E-2</v>
      </c>
      <c r="D366" s="26">
        <f t="shared" si="101"/>
        <v>2.1042954687947046E-2</v>
      </c>
      <c r="E366" s="26">
        <f t="shared" si="102"/>
        <v>6.0484096337007865E-3</v>
      </c>
      <c r="F366" s="26">
        <f t="shared" si="103"/>
        <v>-4.8318815408594964E-2</v>
      </c>
      <c r="G366" s="26">
        <f t="shared" si="104"/>
        <v>-2.6906924337532639E-2</v>
      </c>
      <c r="H366" s="26">
        <f t="shared" si="105"/>
        <v>-2.4043760519357167E-3</v>
      </c>
      <c r="I366" s="26">
        <f t="shared" si="106"/>
        <v>5.3024099637306952E-3</v>
      </c>
      <c r="J366" s="26">
        <f t="shared" si="107"/>
        <v>-1.2227235968046967E-2</v>
      </c>
      <c r="K366" s="26">
        <f t="shared" si="108"/>
        <v>-3.3980581699500582E-3</v>
      </c>
      <c r="L366" s="26">
        <f t="shared" si="109"/>
        <v>-1.7047978152753287E-3</v>
      </c>
      <c r="O366" s="37">
        <f t="shared" si="111"/>
        <v>-6.3279101040132138E-3</v>
      </c>
      <c r="P366" s="37">
        <f t="shared" si="112"/>
        <v>2.8697881751277087E-2</v>
      </c>
      <c r="Q366" s="37">
        <f t="shared" si="113"/>
        <v>1.3703336697030829E-2</v>
      </c>
      <c r="R366" s="37">
        <f t="shared" si="114"/>
        <v>-4.0663888345264923E-2</v>
      </c>
      <c r="S366" s="37">
        <f t="shared" si="115"/>
        <v>-1.9251997274202598E-2</v>
      </c>
      <c r="T366" s="37">
        <f t="shared" si="116"/>
        <v>5.2505510113943247E-3</v>
      </c>
      <c r="U366" s="37">
        <f t="shared" si="117"/>
        <v>1.2957337027060737E-2</v>
      </c>
      <c r="V366" s="37">
        <f t="shared" si="118"/>
        <v>-4.5723089047169253E-3</v>
      </c>
      <c r="W366" s="37">
        <f t="shared" si="119"/>
        <v>4.2568688933799833E-3</v>
      </c>
      <c r="X366" s="37">
        <f t="shared" si="120"/>
        <v>5.9501292480547124E-3</v>
      </c>
    </row>
    <row r="367" spans="1:24" x14ac:dyDescent="0.25">
      <c r="A367" s="17">
        <v>42171</v>
      </c>
      <c r="B367">
        <v>44.639999000000003</v>
      </c>
      <c r="C367" s="26">
        <f t="shared" si="110"/>
        <v>2.1042954687947046E-2</v>
      </c>
      <c r="D367" s="26">
        <f t="shared" si="101"/>
        <v>6.0484096337007865E-3</v>
      </c>
      <c r="E367" s="26">
        <f t="shared" si="102"/>
        <v>-4.8318815408594964E-2</v>
      </c>
      <c r="F367" s="26">
        <f t="shared" si="103"/>
        <v>-2.6906924337532639E-2</v>
      </c>
      <c r="G367" s="26">
        <f t="shared" si="104"/>
        <v>-2.4043760519357167E-3</v>
      </c>
      <c r="H367" s="26">
        <f t="shared" si="105"/>
        <v>5.3024099637306952E-3</v>
      </c>
      <c r="I367" s="26">
        <f t="shared" si="106"/>
        <v>-1.2227235968046967E-2</v>
      </c>
      <c r="J367" s="26">
        <f t="shared" si="107"/>
        <v>-3.3980581699500582E-3</v>
      </c>
      <c r="K367" s="26">
        <f t="shared" si="108"/>
        <v>-1.7047978152753287E-3</v>
      </c>
      <c r="L367" s="26">
        <f t="shared" si="109"/>
        <v>-1.3905927596685585E-2</v>
      </c>
      <c r="O367" s="37">
        <f t="shared" si="111"/>
        <v>2.8690190794211319E-2</v>
      </c>
      <c r="P367" s="37">
        <f t="shared" si="112"/>
        <v>1.3695645739965061E-2</v>
      </c>
      <c r="Q367" s="37">
        <f t="shared" si="113"/>
        <v>-4.0671579302330688E-2</v>
      </c>
      <c r="R367" s="37">
        <f t="shared" si="114"/>
        <v>-1.9259688231268366E-2</v>
      </c>
      <c r="S367" s="37">
        <f t="shared" si="115"/>
        <v>5.2428600543285575E-3</v>
      </c>
      <c r="T367" s="37">
        <f t="shared" si="116"/>
        <v>1.294964606999497E-2</v>
      </c>
      <c r="U367" s="37">
        <f t="shared" si="117"/>
        <v>-4.5799998617826925E-3</v>
      </c>
      <c r="V367" s="37">
        <f t="shared" si="118"/>
        <v>4.2491779363142161E-3</v>
      </c>
      <c r="W367" s="37">
        <f t="shared" si="119"/>
        <v>5.942438290988946E-3</v>
      </c>
      <c r="X367" s="37">
        <f t="shared" si="120"/>
        <v>-6.2586914904213106E-3</v>
      </c>
    </row>
    <row r="368" spans="1:24" x14ac:dyDescent="0.25">
      <c r="A368" s="17">
        <v>42172</v>
      </c>
      <c r="B368">
        <v>44.91</v>
      </c>
      <c r="C368" s="26">
        <f t="shared" si="110"/>
        <v>6.0484096337007865E-3</v>
      </c>
      <c r="D368" s="26">
        <f t="shared" si="101"/>
        <v>-4.8318815408594964E-2</v>
      </c>
      <c r="E368" s="26">
        <f t="shared" si="102"/>
        <v>-2.6906924337532639E-2</v>
      </c>
      <c r="F368" s="26">
        <f t="shared" si="103"/>
        <v>-2.4043760519357167E-3</v>
      </c>
      <c r="G368" s="26">
        <f t="shared" si="104"/>
        <v>5.3024099637306952E-3</v>
      </c>
      <c r="H368" s="26">
        <f t="shared" si="105"/>
        <v>-1.2227235968046967E-2</v>
      </c>
      <c r="I368" s="26">
        <f t="shared" si="106"/>
        <v>-3.3980581699500582E-3</v>
      </c>
      <c r="J368" s="26">
        <f t="shared" si="107"/>
        <v>-1.7047978152753287E-3</v>
      </c>
      <c r="K368" s="26">
        <f t="shared" si="108"/>
        <v>-1.3905927596685585E-2</v>
      </c>
      <c r="L368" s="26">
        <f t="shared" si="109"/>
        <v>-2.9688027198813806E-3</v>
      </c>
      <c r="O368" s="37">
        <f t="shared" si="111"/>
        <v>1.6096821480747904E-2</v>
      </c>
      <c r="P368" s="37">
        <f t="shared" si="112"/>
        <v>-3.8270403561547844E-2</v>
      </c>
      <c r="Q368" s="37">
        <f t="shared" si="113"/>
        <v>-1.6858512490485523E-2</v>
      </c>
      <c r="R368" s="37">
        <f t="shared" si="114"/>
        <v>7.6440357951113999E-3</v>
      </c>
      <c r="S368" s="37">
        <f t="shared" si="115"/>
        <v>1.5350821810777812E-2</v>
      </c>
      <c r="T368" s="37">
        <f t="shared" si="116"/>
        <v>-2.1788241209998501E-3</v>
      </c>
      <c r="U368" s="37">
        <f t="shared" si="117"/>
        <v>6.6503536770970584E-3</v>
      </c>
      <c r="V368" s="37">
        <f t="shared" si="118"/>
        <v>8.3436140317717875E-3</v>
      </c>
      <c r="W368" s="37">
        <f t="shared" si="119"/>
        <v>-3.8575157496384682E-3</v>
      </c>
      <c r="X368" s="37">
        <f t="shared" si="120"/>
        <v>7.079609127165736E-3</v>
      </c>
    </row>
    <row r="369" spans="1:24" x14ac:dyDescent="0.25">
      <c r="A369" s="17">
        <v>42173</v>
      </c>
      <c r="B369">
        <v>42.740001999999997</v>
      </c>
      <c r="C369" s="26">
        <f t="shared" si="110"/>
        <v>-4.8318815408594964E-2</v>
      </c>
      <c r="D369" s="26">
        <f t="shared" si="101"/>
        <v>-2.6906924337532639E-2</v>
      </c>
      <c r="E369" s="26">
        <f t="shared" si="102"/>
        <v>-2.4043760519357167E-3</v>
      </c>
      <c r="F369" s="26">
        <f t="shared" si="103"/>
        <v>5.3024099637306952E-3</v>
      </c>
      <c r="G369" s="26">
        <f t="shared" si="104"/>
        <v>-1.2227235968046967E-2</v>
      </c>
      <c r="H369" s="26">
        <f t="shared" si="105"/>
        <v>-3.3980581699500582E-3</v>
      </c>
      <c r="I369" s="26">
        <f t="shared" si="106"/>
        <v>-1.7047978152753287E-3</v>
      </c>
      <c r="J369" s="26">
        <f t="shared" si="107"/>
        <v>-1.3905927596685585E-2</v>
      </c>
      <c r="K369" s="26">
        <f t="shared" si="108"/>
        <v>-2.9688027198813806E-3</v>
      </c>
      <c r="L369" s="26">
        <f t="shared" si="109"/>
        <v>-1.4887593421529053E-3</v>
      </c>
      <c r="O369" s="37">
        <f t="shared" si="111"/>
        <v>-3.7516686663962476E-2</v>
      </c>
      <c r="P369" s="37">
        <f t="shared" si="112"/>
        <v>-1.6104795592900154E-2</v>
      </c>
      <c r="Q369" s="37">
        <f t="shared" si="113"/>
        <v>8.3977526926967694E-3</v>
      </c>
      <c r="R369" s="37">
        <f t="shared" si="114"/>
        <v>1.6104538708363182E-2</v>
      </c>
      <c r="S369" s="37">
        <f t="shared" si="115"/>
        <v>-1.4251072234144815E-3</v>
      </c>
      <c r="T369" s="37">
        <f t="shared" si="116"/>
        <v>7.4040705746824271E-3</v>
      </c>
      <c r="U369" s="37">
        <f t="shared" si="117"/>
        <v>9.0973309293571562E-3</v>
      </c>
      <c r="V369" s="37">
        <f t="shared" si="118"/>
        <v>-3.1037988520530996E-3</v>
      </c>
      <c r="W369" s="37">
        <f t="shared" si="119"/>
        <v>7.8333260247511055E-3</v>
      </c>
      <c r="X369" s="37">
        <f t="shared" si="120"/>
        <v>9.3133694024795793E-3</v>
      </c>
    </row>
    <row r="370" spans="1:24" x14ac:dyDescent="0.25">
      <c r="A370" s="17">
        <v>42174</v>
      </c>
      <c r="B370">
        <v>41.59</v>
      </c>
      <c r="C370" s="26">
        <f t="shared" si="110"/>
        <v>-2.6906924337532639E-2</v>
      </c>
      <c r="D370" s="26">
        <f t="shared" si="101"/>
        <v>-2.4043760519357167E-3</v>
      </c>
      <c r="E370" s="26">
        <f t="shared" si="102"/>
        <v>5.3024099637306952E-3</v>
      </c>
      <c r="F370" s="26">
        <f t="shared" si="103"/>
        <v>-1.2227235968046967E-2</v>
      </c>
      <c r="G370" s="26">
        <f t="shared" si="104"/>
        <v>-3.3980581699500582E-3</v>
      </c>
      <c r="H370" s="26">
        <f t="shared" si="105"/>
        <v>-1.7047978152753287E-3</v>
      </c>
      <c r="I370" s="26">
        <f t="shared" si="106"/>
        <v>-1.3905927596685585E-2</v>
      </c>
      <c r="J370" s="26">
        <f t="shared" si="107"/>
        <v>-2.9688027198813806E-3</v>
      </c>
      <c r="K370" s="26">
        <f t="shared" si="108"/>
        <v>-1.4887593421529053E-3</v>
      </c>
      <c r="L370" s="26">
        <f t="shared" si="109"/>
        <v>2.9820823567553493E-3</v>
      </c>
      <c r="O370" s="37">
        <f t="shared" si="111"/>
        <v>-2.1234885369435186E-2</v>
      </c>
      <c r="P370" s="37">
        <f t="shared" si="112"/>
        <v>3.2676629161617352E-3</v>
      </c>
      <c r="Q370" s="37">
        <f t="shared" si="113"/>
        <v>1.0974448931828147E-2</v>
      </c>
      <c r="R370" s="37">
        <f t="shared" si="114"/>
        <v>-6.5551969999495148E-3</v>
      </c>
      <c r="S370" s="37">
        <f t="shared" si="115"/>
        <v>2.2739807981473938E-3</v>
      </c>
      <c r="T370" s="37">
        <f t="shared" si="116"/>
        <v>3.9672411528221228E-3</v>
      </c>
      <c r="U370" s="37">
        <f t="shared" si="117"/>
        <v>-8.2338886285881329E-3</v>
      </c>
      <c r="V370" s="37">
        <f t="shared" si="118"/>
        <v>2.7032362482160713E-3</v>
      </c>
      <c r="W370" s="37">
        <f t="shared" si="119"/>
        <v>4.1832796259445469E-3</v>
      </c>
      <c r="X370" s="37">
        <f t="shared" si="120"/>
        <v>8.6541213248528016E-3</v>
      </c>
    </row>
    <row r="371" spans="1:24" x14ac:dyDescent="0.25">
      <c r="A371" s="17">
        <v>42177</v>
      </c>
      <c r="B371">
        <v>41.490001999999997</v>
      </c>
      <c r="C371" s="26">
        <f t="shared" si="110"/>
        <v>-2.4043760519357167E-3</v>
      </c>
      <c r="D371" s="26">
        <f t="shared" si="101"/>
        <v>5.3024099637306952E-3</v>
      </c>
      <c r="E371" s="26">
        <f t="shared" si="102"/>
        <v>-1.2227235968046967E-2</v>
      </c>
      <c r="F371" s="26">
        <f t="shared" si="103"/>
        <v>-3.3980581699500582E-3</v>
      </c>
      <c r="G371" s="26">
        <f t="shared" si="104"/>
        <v>-1.7047978152753287E-3</v>
      </c>
      <c r="H371" s="26">
        <f t="shared" si="105"/>
        <v>-1.3905927596685585E-2</v>
      </c>
      <c r="I371" s="26">
        <f t="shared" si="106"/>
        <v>-2.9688027198813806E-3</v>
      </c>
      <c r="J371" s="26">
        <f t="shared" si="107"/>
        <v>-1.4887593421529053E-3</v>
      </c>
      <c r="K371" s="26">
        <f t="shared" si="108"/>
        <v>2.9820823567553493E-3</v>
      </c>
      <c r="L371" s="26">
        <f t="shared" si="109"/>
        <v>-5.2031465509625799E-3</v>
      </c>
      <c r="O371" s="37">
        <f t="shared" si="111"/>
        <v>1.0972851375047302E-3</v>
      </c>
      <c r="P371" s="37">
        <f t="shared" si="112"/>
        <v>8.8040711531711426E-3</v>
      </c>
      <c r="Q371" s="37">
        <f t="shared" si="113"/>
        <v>-8.7255747786065194E-3</v>
      </c>
      <c r="R371" s="37">
        <f t="shared" si="114"/>
        <v>1.0360301949038876E-4</v>
      </c>
      <c r="S371" s="37">
        <f t="shared" si="115"/>
        <v>1.7968633741651183E-3</v>
      </c>
      <c r="T371" s="37">
        <f t="shared" si="116"/>
        <v>-1.0404266407245137E-2</v>
      </c>
      <c r="U371" s="37">
        <f t="shared" si="117"/>
        <v>5.3285846955906631E-4</v>
      </c>
      <c r="V371" s="37">
        <f t="shared" si="118"/>
        <v>2.0129018472875414E-3</v>
      </c>
      <c r="W371" s="37">
        <f t="shared" si="119"/>
        <v>6.4837435461957962E-3</v>
      </c>
      <c r="X371" s="37">
        <f t="shared" si="120"/>
        <v>-1.701485361522133E-3</v>
      </c>
    </row>
    <row r="372" spans="1:24" x14ac:dyDescent="0.25">
      <c r="A372" s="17">
        <v>42178</v>
      </c>
      <c r="B372">
        <v>41.709999000000003</v>
      </c>
      <c r="C372" s="26">
        <f t="shared" si="110"/>
        <v>5.3024099637306952E-3</v>
      </c>
      <c r="D372" s="26">
        <f t="shared" si="101"/>
        <v>-1.2227235968046967E-2</v>
      </c>
      <c r="E372" s="26">
        <f t="shared" si="102"/>
        <v>-3.3980581699500582E-3</v>
      </c>
      <c r="F372" s="26">
        <f t="shared" si="103"/>
        <v>-1.7047978152753287E-3</v>
      </c>
      <c r="G372" s="26">
        <f t="shared" si="104"/>
        <v>-1.3905927596685585E-2</v>
      </c>
      <c r="H372" s="26">
        <f t="shared" si="105"/>
        <v>-2.9688027198813806E-3</v>
      </c>
      <c r="I372" s="26">
        <f t="shared" si="106"/>
        <v>-1.4887593421529053E-3</v>
      </c>
      <c r="J372" s="26">
        <f t="shared" si="107"/>
        <v>2.9820823567553493E-3</v>
      </c>
      <c r="K372" s="26">
        <f t="shared" si="108"/>
        <v>-5.2031465509625799E-3</v>
      </c>
      <c r="L372" s="26">
        <f t="shared" si="109"/>
        <v>2.4901617688576836E-4</v>
      </c>
      <c r="O372" s="37">
        <f t="shared" si="111"/>
        <v>8.5387319302889959E-3</v>
      </c>
      <c r="P372" s="37">
        <f t="shared" si="112"/>
        <v>-8.990914001488666E-3</v>
      </c>
      <c r="Q372" s="37">
        <f t="shared" si="113"/>
        <v>-1.6173620339175829E-4</v>
      </c>
      <c r="R372" s="37">
        <f t="shared" si="114"/>
        <v>1.5315241512829712E-3</v>
      </c>
      <c r="S372" s="37">
        <f t="shared" si="115"/>
        <v>-1.0669605630127286E-2</v>
      </c>
      <c r="T372" s="37">
        <f t="shared" si="116"/>
        <v>2.6751924667691926E-4</v>
      </c>
      <c r="U372" s="37">
        <f t="shared" si="117"/>
        <v>1.7475626244053946E-3</v>
      </c>
      <c r="V372" s="37">
        <f t="shared" si="118"/>
        <v>6.2184043233136487E-3</v>
      </c>
      <c r="W372" s="37">
        <f t="shared" si="119"/>
        <v>-1.96682458440428E-3</v>
      </c>
      <c r="X372" s="37">
        <f t="shared" si="120"/>
        <v>3.4853381434440684E-3</v>
      </c>
    </row>
    <row r="373" spans="1:24" x14ac:dyDescent="0.25">
      <c r="A373" s="17">
        <v>42179</v>
      </c>
      <c r="B373">
        <v>41.200001</v>
      </c>
      <c r="C373" s="26">
        <f t="shared" si="110"/>
        <v>-1.2227235968046967E-2</v>
      </c>
      <c r="D373" s="26">
        <f t="shared" si="101"/>
        <v>-3.3980581699500582E-3</v>
      </c>
      <c r="E373" s="26">
        <f t="shared" si="102"/>
        <v>-1.7047978152753287E-3</v>
      </c>
      <c r="F373" s="26">
        <f t="shared" si="103"/>
        <v>-1.3905927596685585E-2</v>
      </c>
      <c r="G373" s="26">
        <f t="shared" si="104"/>
        <v>-2.9688027198813806E-3</v>
      </c>
      <c r="H373" s="26">
        <f t="shared" si="105"/>
        <v>-1.4887593421529053E-3</v>
      </c>
      <c r="I373" s="26">
        <f t="shared" si="106"/>
        <v>2.9820823567553493E-3</v>
      </c>
      <c r="J373" s="26">
        <f t="shared" si="107"/>
        <v>-5.2031465509625799E-3</v>
      </c>
      <c r="K373" s="26">
        <f t="shared" si="108"/>
        <v>2.4901617688576836E-4</v>
      </c>
      <c r="L373" s="26">
        <f t="shared" si="109"/>
        <v>-9.7111553784858945E-3</v>
      </c>
      <c r="O373" s="37">
        <f t="shared" si="111"/>
        <v>-7.4895574672670089E-3</v>
      </c>
      <c r="P373" s="37">
        <f t="shared" si="112"/>
        <v>1.3396203308298996E-3</v>
      </c>
      <c r="Q373" s="37">
        <f t="shared" si="113"/>
        <v>3.0328806855046291E-3</v>
      </c>
      <c r="R373" s="37">
        <f t="shared" si="114"/>
        <v>-9.168249095905627E-3</v>
      </c>
      <c r="S373" s="37">
        <f t="shared" si="115"/>
        <v>1.7688757808985772E-3</v>
      </c>
      <c r="T373" s="37">
        <f t="shared" si="116"/>
        <v>3.2489191586270528E-3</v>
      </c>
      <c r="U373" s="37">
        <f t="shared" si="117"/>
        <v>7.7197608575353075E-3</v>
      </c>
      <c r="V373" s="37">
        <f t="shared" si="118"/>
        <v>-4.6546805018262208E-4</v>
      </c>
      <c r="W373" s="37">
        <f t="shared" si="119"/>
        <v>4.9866946776657263E-3</v>
      </c>
      <c r="X373" s="37">
        <f t="shared" si="120"/>
        <v>-4.9734768777059367E-3</v>
      </c>
    </row>
    <row r="374" spans="1:24" x14ac:dyDescent="0.25">
      <c r="A374" s="17">
        <v>42180</v>
      </c>
      <c r="B374">
        <v>41.060001</v>
      </c>
      <c r="C374" s="26">
        <f t="shared" si="110"/>
        <v>-3.3980581699500582E-3</v>
      </c>
      <c r="D374" s="26">
        <f t="shared" si="101"/>
        <v>-1.7047978152753287E-3</v>
      </c>
      <c r="E374" s="26">
        <f t="shared" si="102"/>
        <v>-1.3905927596685585E-2</v>
      </c>
      <c r="F374" s="26">
        <f t="shared" si="103"/>
        <v>-2.9688027198813806E-3</v>
      </c>
      <c r="G374" s="26">
        <f t="shared" si="104"/>
        <v>-1.4887593421529053E-3</v>
      </c>
      <c r="H374" s="26">
        <f t="shared" si="105"/>
        <v>2.9820823567553493E-3</v>
      </c>
      <c r="I374" s="26">
        <f t="shared" si="106"/>
        <v>-5.2031465509625799E-3</v>
      </c>
      <c r="J374" s="26">
        <f t="shared" si="107"/>
        <v>2.4901617688576836E-4</v>
      </c>
      <c r="K374" s="26">
        <f t="shared" si="108"/>
        <v>-9.7111553784858945E-3</v>
      </c>
      <c r="L374" s="26">
        <f t="shared" si="109"/>
        <v>1.0309278350515377E-2</v>
      </c>
      <c r="O374" s="37">
        <f t="shared" si="111"/>
        <v>-9.1403110102633404E-4</v>
      </c>
      <c r="P374" s="37">
        <f t="shared" si="112"/>
        <v>7.7922925364839546E-4</v>
      </c>
      <c r="Q374" s="37">
        <f t="shared" si="113"/>
        <v>-1.1421900527761861E-2</v>
      </c>
      <c r="R374" s="37">
        <f t="shared" si="114"/>
        <v>-4.8477565095765649E-4</v>
      </c>
      <c r="S374" s="37">
        <f t="shared" si="115"/>
        <v>9.9526772677081886E-4</v>
      </c>
      <c r="T374" s="37">
        <f t="shared" si="116"/>
        <v>5.4661094256790738E-3</v>
      </c>
      <c r="U374" s="37">
        <f t="shared" si="117"/>
        <v>-2.7191194820388558E-3</v>
      </c>
      <c r="V374" s="37">
        <f t="shared" si="118"/>
        <v>2.7330432458094927E-3</v>
      </c>
      <c r="W374" s="37">
        <f t="shared" si="119"/>
        <v>-7.2271283095621704E-3</v>
      </c>
      <c r="X374" s="37">
        <f t="shared" si="120"/>
        <v>1.2793305419439101E-2</v>
      </c>
    </row>
    <row r="375" spans="1:24" x14ac:dyDescent="0.25">
      <c r="A375" s="17">
        <v>42181</v>
      </c>
      <c r="B375">
        <v>40.990001999999997</v>
      </c>
      <c r="C375" s="26">
        <f t="shared" si="110"/>
        <v>-1.7047978152753287E-3</v>
      </c>
      <c r="D375" s="26">
        <f t="shared" si="101"/>
        <v>-1.3905927596685585E-2</v>
      </c>
      <c r="E375" s="26">
        <f t="shared" si="102"/>
        <v>-2.9688027198813806E-3</v>
      </c>
      <c r="F375" s="26">
        <f t="shared" si="103"/>
        <v>-1.4887593421529053E-3</v>
      </c>
      <c r="G375" s="26">
        <f t="shared" si="104"/>
        <v>2.9820823567553493E-3</v>
      </c>
      <c r="H375" s="26">
        <f t="shared" si="105"/>
        <v>-5.2031465509625799E-3</v>
      </c>
      <c r="I375" s="26">
        <f t="shared" si="106"/>
        <v>2.4901617688576836E-4</v>
      </c>
      <c r="J375" s="26">
        <f t="shared" si="107"/>
        <v>-9.7111553784858945E-3</v>
      </c>
      <c r="K375" s="26">
        <f t="shared" si="108"/>
        <v>1.0309278350515377E-2</v>
      </c>
      <c r="L375" s="26">
        <f t="shared" si="109"/>
        <v>4.4798656047784265E-3</v>
      </c>
      <c r="O375" s="37">
        <f t="shared" si="111"/>
        <v>-8.5631238244537888E-6</v>
      </c>
      <c r="P375" s="37">
        <f t="shared" si="112"/>
        <v>-1.220969290523471E-2</v>
      </c>
      <c r="Q375" s="37">
        <f t="shared" si="113"/>
        <v>-1.2725680284305057E-3</v>
      </c>
      <c r="R375" s="37">
        <f t="shared" si="114"/>
        <v>2.0747534929796961E-4</v>
      </c>
      <c r="S375" s="37">
        <f t="shared" si="115"/>
        <v>4.6783170482062241E-3</v>
      </c>
      <c r="T375" s="37">
        <f t="shared" si="116"/>
        <v>-3.506911859511705E-3</v>
      </c>
      <c r="U375" s="37">
        <f t="shared" si="117"/>
        <v>1.9452508683366432E-3</v>
      </c>
      <c r="V375" s="37">
        <f t="shared" si="118"/>
        <v>-8.0149206870350192E-3</v>
      </c>
      <c r="W375" s="37">
        <f t="shared" si="119"/>
        <v>1.2005513041966252E-2</v>
      </c>
      <c r="X375" s="37">
        <f t="shared" si="120"/>
        <v>6.1761002962293018E-3</v>
      </c>
    </row>
    <row r="376" spans="1:24" x14ac:dyDescent="0.25">
      <c r="A376" s="17">
        <v>42184</v>
      </c>
      <c r="B376">
        <v>40.419998</v>
      </c>
      <c r="C376" s="26">
        <f t="shared" si="110"/>
        <v>-1.3905927596685585E-2</v>
      </c>
      <c r="D376" s="26">
        <f t="shared" si="101"/>
        <v>-2.9688027198813806E-3</v>
      </c>
      <c r="E376" s="26">
        <f t="shared" si="102"/>
        <v>-1.4887593421529053E-3</v>
      </c>
      <c r="F376" s="26">
        <f t="shared" si="103"/>
        <v>2.9820823567553493E-3</v>
      </c>
      <c r="G376" s="26">
        <f t="shared" si="104"/>
        <v>-5.2031465509625799E-3</v>
      </c>
      <c r="H376" s="26">
        <f t="shared" si="105"/>
        <v>2.4901617688576836E-4</v>
      </c>
      <c r="I376" s="26">
        <f t="shared" si="106"/>
        <v>-9.7111553784858945E-3</v>
      </c>
      <c r="J376" s="26">
        <f t="shared" si="107"/>
        <v>1.0309278350515377E-2</v>
      </c>
      <c r="K376" s="26">
        <f t="shared" si="108"/>
        <v>4.4798656047784265E-3</v>
      </c>
      <c r="L376" s="26">
        <f t="shared" si="109"/>
        <v>1.0901833228398652E-2</v>
      </c>
      <c r="O376" s="37">
        <f t="shared" si="111"/>
        <v>-1.3470356009602108E-2</v>
      </c>
      <c r="P376" s="37">
        <f t="shared" si="112"/>
        <v>-2.5332311327979033E-3</v>
      </c>
      <c r="Q376" s="37">
        <f t="shared" si="113"/>
        <v>-1.0531877550694281E-3</v>
      </c>
      <c r="R376" s="37">
        <f t="shared" si="114"/>
        <v>3.4176539438388266E-3</v>
      </c>
      <c r="S376" s="37">
        <f t="shared" si="115"/>
        <v>-4.7675749638791025E-3</v>
      </c>
      <c r="T376" s="37">
        <f t="shared" si="116"/>
        <v>6.8458776396924557E-4</v>
      </c>
      <c r="U376" s="37">
        <f t="shared" si="117"/>
        <v>-9.275583791402418E-3</v>
      </c>
      <c r="V376" s="37">
        <f t="shared" si="118"/>
        <v>1.0744849937598853E-2</v>
      </c>
      <c r="W376" s="37">
        <f t="shared" si="119"/>
        <v>4.9154371918619039E-3</v>
      </c>
      <c r="X376" s="37">
        <f t="shared" si="120"/>
        <v>1.1337404815482129E-2</v>
      </c>
    </row>
    <row r="377" spans="1:24" x14ac:dyDescent="0.25">
      <c r="A377" s="17">
        <v>42185</v>
      </c>
      <c r="B377">
        <v>40.299999</v>
      </c>
      <c r="C377" s="26">
        <f t="shared" si="110"/>
        <v>-2.9688027198813806E-3</v>
      </c>
      <c r="D377" s="26">
        <f t="shared" si="101"/>
        <v>-1.4887593421529053E-3</v>
      </c>
      <c r="E377" s="26">
        <f t="shared" si="102"/>
        <v>2.9820823567553493E-3</v>
      </c>
      <c r="F377" s="26">
        <f t="shared" si="103"/>
        <v>-5.2031465509625799E-3</v>
      </c>
      <c r="G377" s="26">
        <f t="shared" si="104"/>
        <v>2.4901617688576836E-4</v>
      </c>
      <c r="H377" s="26">
        <f t="shared" si="105"/>
        <v>-9.7111553784858945E-3</v>
      </c>
      <c r="I377" s="26">
        <f t="shared" si="106"/>
        <v>1.0309278350515377E-2</v>
      </c>
      <c r="J377" s="26">
        <f t="shared" si="107"/>
        <v>4.4798656047784265E-3</v>
      </c>
      <c r="K377" s="26">
        <f t="shared" si="108"/>
        <v>1.0901833228398652E-2</v>
      </c>
      <c r="L377" s="26">
        <f t="shared" si="109"/>
        <v>-4.9019609044605921E-4</v>
      </c>
      <c r="O377" s="37">
        <f t="shared" si="111"/>
        <v>-3.8748042834218562E-3</v>
      </c>
      <c r="P377" s="37">
        <f t="shared" si="112"/>
        <v>-2.3947609056933807E-3</v>
      </c>
      <c r="Q377" s="37">
        <f t="shared" si="113"/>
        <v>2.0760807932148737E-3</v>
      </c>
      <c r="R377" s="37">
        <f t="shared" si="114"/>
        <v>-6.1091481145030555E-3</v>
      </c>
      <c r="S377" s="37">
        <f t="shared" si="115"/>
        <v>-6.5698538665470729E-4</v>
      </c>
      <c r="T377" s="37">
        <f t="shared" si="116"/>
        <v>-1.0617156942026369E-2</v>
      </c>
      <c r="U377" s="37">
        <f t="shared" si="117"/>
        <v>9.4032767869749005E-3</v>
      </c>
      <c r="V377" s="37">
        <f t="shared" si="118"/>
        <v>3.5738640412379509E-3</v>
      </c>
      <c r="W377" s="37">
        <f t="shared" si="119"/>
        <v>9.9958316648581756E-3</v>
      </c>
      <c r="X377" s="37">
        <f t="shared" si="120"/>
        <v>-1.3961976539865347E-3</v>
      </c>
    </row>
    <row r="378" spans="1:24" x14ac:dyDescent="0.25">
      <c r="A378" s="17">
        <v>42186</v>
      </c>
      <c r="B378">
        <v>40.240001999999997</v>
      </c>
      <c r="C378" s="26">
        <f t="shared" si="110"/>
        <v>-1.4887593421529053E-3</v>
      </c>
      <c r="D378" s="26">
        <f t="shared" si="101"/>
        <v>2.9820823567553493E-3</v>
      </c>
      <c r="E378" s="26">
        <f t="shared" si="102"/>
        <v>-5.2031465509625799E-3</v>
      </c>
      <c r="F378" s="26">
        <f t="shared" si="103"/>
        <v>2.4901617688576836E-4</v>
      </c>
      <c r="G378" s="26">
        <f t="shared" si="104"/>
        <v>-9.7111553784858945E-3</v>
      </c>
      <c r="H378" s="26">
        <f t="shared" si="105"/>
        <v>1.0309278350515377E-2</v>
      </c>
      <c r="I378" s="26">
        <f t="shared" si="106"/>
        <v>4.4798656047784265E-3</v>
      </c>
      <c r="J378" s="26">
        <f t="shared" si="107"/>
        <v>1.0901833228398652E-2</v>
      </c>
      <c r="K378" s="26">
        <f t="shared" si="108"/>
        <v>-4.9019609044605921E-4</v>
      </c>
      <c r="L378" s="26">
        <f t="shared" si="109"/>
        <v>2.4526729390062191E-4</v>
      </c>
      <c r="O378" s="37">
        <f t="shared" si="111"/>
        <v>-2.7161679070715813E-3</v>
      </c>
      <c r="P378" s="37">
        <f t="shared" si="112"/>
        <v>1.7546737918366735E-3</v>
      </c>
      <c r="Q378" s="37">
        <f t="shared" si="113"/>
        <v>-6.4305551158812552E-3</v>
      </c>
      <c r="R378" s="37">
        <f t="shared" si="114"/>
        <v>-9.7839238803290748E-4</v>
      </c>
      <c r="S378" s="37">
        <f t="shared" si="115"/>
        <v>-1.093856394340457E-2</v>
      </c>
      <c r="T378" s="37">
        <f t="shared" si="116"/>
        <v>9.0818697855967016E-3</v>
      </c>
      <c r="U378" s="37">
        <f t="shared" si="117"/>
        <v>3.2524570398597507E-3</v>
      </c>
      <c r="V378" s="37">
        <f t="shared" si="118"/>
        <v>9.6744246634799767E-3</v>
      </c>
      <c r="W378" s="37">
        <f t="shared" si="119"/>
        <v>-1.7176046553647349E-3</v>
      </c>
      <c r="X378" s="37">
        <f t="shared" si="120"/>
        <v>-9.8214127101805388E-4</v>
      </c>
    </row>
    <row r="379" spans="1:24" x14ac:dyDescent="0.25">
      <c r="A379" s="17">
        <v>42187</v>
      </c>
      <c r="B379">
        <v>40.360000999999997</v>
      </c>
      <c r="C379" s="26">
        <f t="shared" si="110"/>
        <v>2.9820823567553493E-3</v>
      </c>
      <c r="D379" s="26">
        <f t="shared" si="101"/>
        <v>-5.2031465509625799E-3</v>
      </c>
      <c r="E379" s="26">
        <f t="shared" si="102"/>
        <v>2.4901617688576836E-4</v>
      </c>
      <c r="F379" s="26">
        <f t="shared" si="103"/>
        <v>-9.7111553784858945E-3</v>
      </c>
      <c r="G379" s="26">
        <f t="shared" si="104"/>
        <v>1.0309278350515377E-2</v>
      </c>
      <c r="H379" s="26">
        <f t="shared" si="105"/>
        <v>4.4798656047784265E-3</v>
      </c>
      <c r="I379" s="26">
        <f t="shared" si="106"/>
        <v>1.0901833228398652E-2</v>
      </c>
      <c r="J379" s="26">
        <f t="shared" si="107"/>
        <v>-4.9019609044605921E-4</v>
      </c>
      <c r="K379" s="26">
        <f t="shared" si="108"/>
        <v>2.4526729390062191E-4</v>
      </c>
      <c r="L379" s="26">
        <f t="shared" si="109"/>
        <v>4.1676390250641763E-3</v>
      </c>
      <c r="O379" s="37">
        <f t="shared" si="111"/>
        <v>1.1890339551149656E-3</v>
      </c>
      <c r="P379" s="37">
        <f t="shared" si="112"/>
        <v>-6.9961949526029634E-3</v>
      </c>
      <c r="Q379" s="37">
        <f t="shared" si="113"/>
        <v>-1.5440322247546154E-3</v>
      </c>
      <c r="R379" s="37">
        <f t="shared" si="114"/>
        <v>-1.1504203780126279E-2</v>
      </c>
      <c r="S379" s="37">
        <f t="shared" si="115"/>
        <v>8.5162299488749926E-3</v>
      </c>
      <c r="T379" s="37">
        <f t="shared" si="116"/>
        <v>2.686817203138043E-3</v>
      </c>
      <c r="U379" s="37">
        <f t="shared" si="117"/>
        <v>9.1087848267582677E-3</v>
      </c>
      <c r="V379" s="37">
        <f t="shared" si="118"/>
        <v>-2.283244492086443E-3</v>
      </c>
      <c r="W379" s="37">
        <f t="shared" si="119"/>
        <v>-1.5477811077397618E-3</v>
      </c>
      <c r="X379" s="37">
        <f t="shared" si="120"/>
        <v>2.3745906234237928E-3</v>
      </c>
    </row>
    <row r="380" spans="1:24" x14ac:dyDescent="0.25">
      <c r="A380" s="17">
        <v>42191</v>
      </c>
      <c r="B380">
        <v>40.150002000000001</v>
      </c>
      <c r="C380" s="26">
        <f t="shared" si="110"/>
        <v>-5.2031465509625799E-3</v>
      </c>
      <c r="D380" s="26">
        <f t="shared" si="101"/>
        <v>2.4901617688576836E-4</v>
      </c>
      <c r="E380" s="26">
        <f t="shared" si="102"/>
        <v>-9.7111553784858945E-3</v>
      </c>
      <c r="F380" s="26">
        <f t="shared" si="103"/>
        <v>1.0309278350515377E-2</v>
      </c>
      <c r="G380" s="26">
        <f t="shared" si="104"/>
        <v>4.4798656047784265E-3</v>
      </c>
      <c r="H380" s="26">
        <f t="shared" si="105"/>
        <v>1.0901833228398652E-2</v>
      </c>
      <c r="I380" s="26">
        <f t="shared" si="106"/>
        <v>-4.9019609044605921E-4</v>
      </c>
      <c r="J380" s="26">
        <f t="shared" si="107"/>
        <v>2.4526729390062191E-4</v>
      </c>
      <c r="K380" s="26">
        <f t="shared" si="108"/>
        <v>4.1676390250641763E-3</v>
      </c>
      <c r="L380" s="26">
        <f t="shared" si="109"/>
        <v>-1.3671802091596796E-2</v>
      </c>
      <c r="O380" s="37">
        <f t="shared" si="111"/>
        <v>-5.3308065077677493E-3</v>
      </c>
      <c r="P380" s="37">
        <f t="shared" si="112"/>
        <v>1.2135622008059913E-4</v>
      </c>
      <c r="Q380" s="37">
        <f t="shared" si="113"/>
        <v>-9.838815335291063E-3</v>
      </c>
      <c r="R380" s="37">
        <f t="shared" si="114"/>
        <v>1.0181618393710208E-2</v>
      </c>
      <c r="S380" s="37">
        <f t="shared" si="115"/>
        <v>4.3522056479732571E-3</v>
      </c>
      <c r="T380" s="37">
        <f t="shared" si="116"/>
        <v>1.0774173271593484E-2</v>
      </c>
      <c r="U380" s="37">
        <f t="shared" si="117"/>
        <v>-6.178560472512285E-4</v>
      </c>
      <c r="V380" s="37">
        <f t="shared" si="118"/>
        <v>1.1760733709545267E-4</v>
      </c>
      <c r="W380" s="37">
        <f t="shared" si="119"/>
        <v>4.0399790682590069E-3</v>
      </c>
      <c r="X380" s="37">
        <f t="shared" si="120"/>
        <v>-1.3799462048401965E-2</v>
      </c>
    </row>
    <row r="381" spans="1:24" x14ac:dyDescent="0.25">
      <c r="A381" s="17">
        <v>42192</v>
      </c>
      <c r="B381">
        <v>40.159999999999997</v>
      </c>
      <c r="C381" s="26">
        <f t="shared" si="110"/>
        <v>2.4901617688576836E-4</v>
      </c>
      <c r="D381" s="26">
        <f t="shared" si="101"/>
        <v>-9.7111553784858945E-3</v>
      </c>
      <c r="E381" s="26">
        <f t="shared" si="102"/>
        <v>1.0309278350515377E-2</v>
      </c>
      <c r="F381" s="26">
        <f t="shared" si="103"/>
        <v>4.4798656047784265E-3</v>
      </c>
      <c r="G381" s="26">
        <f t="shared" si="104"/>
        <v>1.0901833228398652E-2</v>
      </c>
      <c r="H381" s="26">
        <f t="shared" si="105"/>
        <v>-4.9019609044605921E-4</v>
      </c>
      <c r="I381" s="26">
        <f t="shared" si="106"/>
        <v>2.4526729390062191E-4</v>
      </c>
      <c r="J381" s="26">
        <f t="shared" si="107"/>
        <v>4.1676390250641763E-3</v>
      </c>
      <c r="K381" s="26">
        <f t="shared" si="108"/>
        <v>-1.3671802091596796E-2</v>
      </c>
      <c r="L381" s="26">
        <f t="shared" si="109"/>
        <v>-1.1633712295360799E-2</v>
      </c>
      <c r="O381" s="37">
        <f t="shared" si="111"/>
        <v>7.6441279452042115E-4</v>
      </c>
      <c r="P381" s="37">
        <f t="shared" si="112"/>
        <v>-9.1957587608512414E-3</v>
      </c>
      <c r="Q381" s="37">
        <f t="shared" si="113"/>
        <v>1.082467496815003E-2</v>
      </c>
      <c r="R381" s="37">
        <f t="shared" si="114"/>
        <v>4.9952622224130796E-3</v>
      </c>
      <c r="S381" s="37">
        <f t="shared" si="115"/>
        <v>1.1417229846033305E-2</v>
      </c>
      <c r="T381" s="37">
        <f t="shared" si="116"/>
        <v>2.5200527188593523E-5</v>
      </c>
      <c r="U381" s="37">
        <f t="shared" si="117"/>
        <v>7.6066391153527463E-4</v>
      </c>
      <c r="V381" s="37">
        <f t="shared" si="118"/>
        <v>4.6830356426988294E-3</v>
      </c>
      <c r="W381" s="37">
        <f t="shared" si="119"/>
        <v>-1.3156405473962143E-2</v>
      </c>
      <c r="X381" s="37">
        <f t="shared" si="120"/>
        <v>-1.1118315677726146E-2</v>
      </c>
    </row>
    <row r="382" spans="1:24" x14ac:dyDescent="0.25">
      <c r="A382" s="17">
        <v>42193</v>
      </c>
      <c r="B382">
        <v>39.770000000000003</v>
      </c>
      <c r="C382" s="26">
        <f t="shared" si="110"/>
        <v>-9.7111553784858945E-3</v>
      </c>
      <c r="D382" s="26">
        <f t="shared" si="101"/>
        <v>1.0309278350515377E-2</v>
      </c>
      <c r="E382" s="26">
        <f t="shared" si="102"/>
        <v>4.4798656047784265E-3</v>
      </c>
      <c r="F382" s="26">
        <f t="shared" si="103"/>
        <v>1.0901833228398652E-2</v>
      </c>
      <c r="G382" s="26">
        <f t="shared" si="104"/>
        <v>-4.9019609044605921E-4</v>
      </c>
      <c r="H382" s="26">
        <f t="shared" si="105"/>
        <v>2.4526729390062191E-4</v>
      </c>
      <c r="I382" s="26">
        <f t="shared" si="106"/>
        <v>4.1676390250641763E-3</v>
      </c>
      <c r="J382" s="26">
        <f t="shared" si="107"/>
        <v>-1.3671802091596796E-2</v>
      </c>
      <c r="K382" s="26">
        <f t="shared" si="108"/>
        <v>-1.1633712295360799E-2</v>
      </c>
      <c r="L382" s="26">
        <f t="shared" si="109"/>
        <v>-9.0157776108189189E-3</v>
      </c>
      <c r="O382" s="37">
        <f t="shared" si="111"/>
        <v>-8.2692793820807724E-3</v>
      </c>
      <c r="P382" s="37">
        <f t="shared" si="112"/>
        <v>1.1751154346920499E-2</v>
      </c>
      <c r="Q382" s="37">
        <f t="shared" si="113"/>
        <v>5.9217416011835477E-3</v>
      </c>
      <c r="R382" s="37">
        <f t="shared" si="114"/>
        <v>1.2343709224803774E-2</v>
      </c>
      <c r="S382" s="37">
        <f t="shared" si="115"/>
        <v>9.516799059590622E-4</v>
      </c>
      <c r="T382" s="37">
        <f t="shared" si="116"/>
        <v>1.6871432903057433E-3</v>
      </c>
      <c r="U382" s="37">
        <f t="shared" si="117"/>
        <v>5.6095150214692975E-3</v>
      </c>
      <c r="V382" s="37">
        <f t="shared" si="118"/>
        <v>-1.2229926095191674E-2</v>
      </c>
      <c r="W382" s="37">
        <f t="shared" si="119"/>
        <v>-1.0191836298955677E-2</v>
      </c>
      <c r="X382" s="37">
        <f t="shared" si="120"/>
        <v>-7.5739016144137977E-3</v>
      </c>
    </row>
    <row r="383" spans="1:24" x14ac:dyDescent="0.25">
      <c r="A383" s="17">
        <v>42194</v>
      </c>
      <c r="B383">
        <v>40.18</v>
      </c>
      <c r="C383" s="26">
        <f t="shared" si="110"/>
        <v>1.0309278350515377E-2</v>
      </c>
      <c r="D383" s="26">
        <f t="shared" si="101"/>
        <v>4.4798656047784265E-3</v>
      </c>
      <c r="E383" s="26">
        <f t="shared" si="102"/>
        <v>1.0901833228398652E-2</v>
      </c>
      <c r="F383" s="26">
        <f t="shared" si="103"/>
        <v>-4.9019609044605921E-4</v>
      </c>
      <c r="G383" s="26">
        <f t="shared" si="104"/>
        <v>2.4526729390062191E-4</v>
      </c>
      <c r="H383" s="26">
        <f t="shared" si="105"/>
        <v>4.1676390250641763E-3</v>
      </c>
      <c r="I383" s="26">
        <f t="shared" si="106"/>
        <v>-1.3671802091596796E-2</v>
      </c>
      <c r="J383" s="26">
        <f t="shared" si="107"/>
        <v>-1.1633712295360799E-2</v>
      </c>
      <c r="K383" s="26">
        <f t="shared" si="108"/>
        <v>-9.0157776108189189E-3</v>
      </c>
      <c r="L383" s="26">
        <f t="shared" si="109"/>
        <v>-3.7908011119535162E-3</v>
      </c>
      <c r="O383" s="37">
        <f t="shared" si="111"/>
        <v>1.1159118920267261E-2</v>
      </c>
      <c r="P383" s="37">
        <f t="shared" si="112"/>
        <v>5.3297061745303104E-3</v>
      </c>
      <c r="Q383" s="37">
        <f t="shared" si="113"/>
        <v>1.1751673798150536E-2</v>
      </c>
      <c r="R383" s="37">
        <f t="shared" si="114"/>
        <v>3.5964447930582431E-4</v>
      </c>
      <c r="S383" s="37">
        <f t="shared" si="115"/>
        <v>1.0951078636525055E-3</v>
      </c>
      <c r="T383" s="37">
        <f t="shared" si="116"/>
        <v>5.0174795948160602E-3</v>
      </c>
      <c r="U383" s="37">
        <f t="shared" si="117"/>
        <v>-1.2821961521844913E-2</v>
      </c>
      <c r="V383" s="37">
        <f t="shared" si="118"/>
        <v>-1.0783871725608915E-2</v>
      </c>
      <c r="W383" s="37">
        <f t="shared" si="119"/>
        <v>-8.165937041067035E-3</v>
      </c>
      <c r="X383" s="37">
        <f t="shared" si="120"/>
        <v>-2.9409605422016328E-3</v>
      </c>
    </row>
    <row r="384" spans="1:24" x14ac:dyDescent="0.25">
      <c r="A384" s="17">
        <v>42195</v>
      </c>
      <c r="B384">
        <v>40.360000999999997</v>
      </c>
      <c r="C384" s="26">
        <f t="shared" si="110"/>
        <v>4.4798656047784265E-3</v>
      </c>
      <c r="D384" s="26">
        <f t="shared" si="101"/>
        <v>1.0901833228398652E-2</v>
      </c>
      <c r="E384" s="26">
        <f t="shared" si="102"/>
        <v>-4.9019609044605921E-4</v>
      </c>
      <c r="F384" s="26">
        <f t="shared" si="103"/>
        <v>2.4526729390062191E-4</v>
      </c>
      <c r="G384" s="26">
        <f t="shared" si="104"/>
        <v>4.1676390250641763E-3</v>
      </c>
      <c r="H384" s="26">
        <f t="shared" si="105"/>
        <v>-1.3671802091596796E-2</v>
      </c>
      <c r="I384" s="26">
        <f t="shared" si="106"/>
        <v>-1.1633712295360799E-2</v>
      </c>
      <c r="J384" s="26">
        <f t="shared" si="107"/>
        <v>-9.0157776108189189E-3</v>
      </c>
      <c r="K384" s="26">
        <f t="shared" si="108"/>
        <v>-3.7908011119535162E-3</v>
      </c>
      <c r="L384" s="26">
        <f t="shared" si="109"/>
        <v>-1.0654439911437835E-2</v>
      </c>
      <c r="O384" s="37">
        <f t="shared" si="111"/>
        <v>7.4260780007256314E-3</v>
      </c>
      <c r="P384" s="37">
        <f t="shared" si="112"/>
        <v>1.3848045624345856E-2</v>
      </c>
      <c r="Q384" s="37">
        <f t="shared" si="113"/>
        <v>2.4560163055011458E-3</v>
      </c>
      <c r="R384" s="37">
        <f t="shared" si="114"/>
        <v>3.191479689847827E-3</v>
      </c>
      <c r="S384" s="37">
        <f t="shared" si="115"/>
        <v>7.1138514210113812E-3</v>
      </c>
      <c r="T384" s="37">
        <f t="shared" si="116"/>
        <v>-1.0725589695649591E-2</v>
      </c>
      <c r="U384" s="37">
        <f t="shared" si="117"/>
        <v>-8.6874998994135935E-3</v>
      </c>
      <c r="V384" s="37">
        <f t="shared" si="118"/>
        <v>-6.069565214871714E-3</v>
      </c>
      <c r="W384" s="37">
        <f t="shared" si="119"/>
        <v>-8.4458871600631138E-4</v>
      </c>
      <c r="X384" s="37">
        <f t="shared" si="120"/>
        <v>-7.70822751549063E-3</v>
      </c>
    </row>
    <row r="385" spans="1:24" x14ac:dyDescent="0.25">
      <c r="A385" s="17">
        <v>42198</v>
      </c>
      <c r="B385">
        <v>40.799999</v>
      </c>
      <c r="C385" s="26">
        <f t="shared" si="110"/>
        <v>1.0901833228398652E-2</v>
      </c>
      <c r="D385" s="26">
        <f t="shared" si="101"/>
        <v>-4.9019609044605921E-4</v>
      </c>
      <c r="E385" s="26">
        <f t="shared" si="102"/>
        <v>2.4526729390062191E-4</v>
      </c>
      <c r="F385" s="26">
        <f t="shared" si="103"/>
        <v>4.1676390250641763E-3</v>
      </c>
      <c r="G385" s="26">
        <f t="shared" si="104"/>
        <v>-1.3671802091596796E-2</v>
      </c>
      <c r="H385" s="26">
        <f t="shared" si="105"/>
        <v>-1.1633712295360799E-2</v>
      </c>
      <c r="I385" s="26">
        <f t="shared" si="106"/>
        <v>-9.0157776108189189E-3</v>
      </c>
      <c r="J385" s="26">
        <f t="shared" si="107"/>
        <v>-3.7908011119535162E-3</v>
      </c>
      <c r="K385" s="26">
        <f t="shared" si="108"/>
        <v>-1.0654439911437835E-2</v>
      </c>
      <c r="L385" s="26">
        <f t="shared" si="109"/>
        <v>0</v>
      </c>
      <c r="O385" s="37">
        <f t="shared" si="111"/>
        <v>1.4296032184823698E-2</v>
      </c>
      <c r="P385" s="37">
        <f t="shared" si="112"/>
        <v>2.9040028659789879E-3</v>
      </c>
      <c r="Q385" s="37">
        <f t="shared" si="113"/>
        <v>3.6394662503256691E-3</v>
      </c>
      <c r="R385" s="37">
        <f t="shared" si="114"/>
        <v>7.5618379814892233E-3</v>
      </c>
      <c r="S385" s="37">
        <f t="shared" si="115"/>
        <v>-1.0277603135171749E-2</v>
      </c>
      <c r="T385" s="37">
        <f t="shared" si="116"/>
        <v>-8.2395133389357514E-3</v>
      </c>
      <c r="U385" s="37">
        <f t="shared" si="117"/>
        <v>-5.6215786543938719E-3</v>
      </c>
      <c r="V385" s="37">
        <f t="shared" si="118"/>
        <v>-3.9660215552846925E-4</v>
      </c>
      <c r="W385" s="37">
        <f t="shared" si="119"/>
        <v>-7.2602409550127879E-3</v>
      </c>
      <c r="X385" s="37">
        <f t="shared" si="120"/>
        <v>3.394198956425047E-3</v>
      </c>
    </row>
    <row r="386" spans="1:24" x14ac:dyDescent="0.25">
      <c r="A386" s="17">
        <v>42199</v>
      </c>
      <c r="B386">
        <v>40.779998999999997</v>
      </c>
      <c r="C386" s="26">
        <f t="shared" si="110"/>
        <v>-4.9019609044605921E-4</v>
      </c>
      <c r="D386" s="26">
        <f t="shared" ref="D386:D449" si="121">C387</f>
        <v>2.4526729390062191E-4</v>
      </c>
      <c r="E386" s="26">
        <f t="shared" ref="E386:E449" si="122">C388</f>
        <v>4.1676390250641763E-3</v>
      </c>
      <c r="F386" s="26">
        <f t="shared" ref="F386:F449" si="123">C389</f>
        <v>-1.3671802091596796E-2</v>
      </c>
      <c r="G386" s="26">
        <f t="shared" ref="G386:G449" si="124">C390</f>
        <v>-1.1633712295360799E-2</v>
      </c>
      <c r="H386" s="26">
        <f t="shared" ref="H386:H449" si="125">C391</f>
        <v>-9.0157776108189189E-3</v>
      </c>
      <c r="I386" s="26">
        <f t="shared" ref="I386:I449" si="126">C392</f>
        <v>-3.7908011119535162E-3</v>
      </c>
      <c r="J386" s="26">
        <f t="shared" ref="J386:J449" si="127">C393</f>
        <v>-1.0654439911437835E-2</v>
      </c>
      <c r="K386" s="26">
        <f t="shared" ref="K386:K449" si="128">C394</f>
        <v>0</v>
      </c>
      <c r="L386" s="26">
        <f t="shared" ref="L386:L449" si="129">C395</f>
        <v>-1.2564153846153768E-2</v>
      </c>
      <c r="O386" s="37">
        <f t="shared" si="111"/>
        <v>5.2506015734342304E-3</v>
      </c>
      <c r="P386" s="37">
        <f t="shared" si="112"/>
        <v>5.986064957780912E-3</v>
      </c>
      <c r="Q386" s="37">
        <f t="shared" si="113"/>
        <v>9.9084366889444671E-3</v>
      </c>
      <c r="R386" s="37">
        <f t="shared" si="114"/>
        <v>-7.9310044277165065E-3</v>
      </c>
      <c r="S386" s="37">
        <f t="shared" si="115"/>
        <v>-5.8929146314805093E-3</v>
      </c>
      <c r="T386" s="37">
        <f t="shared" si="116"/>
        <v>-3.274979946938629E-3</v>
      </c>
      <c r="U386" s="37">
        <f t="shared" si="117"/>
        <v>1.9499965519267737E-3</v>
      </c>
      <c r="V386" s="37">
        <f t="shared" si="118"/>
        <v>-4.913642247557545E-3</v>
      </c>
      <c r="W386" s="37">
        <f t="shared" si="119"/>
        <v>5.7407976638802899E-3</v>
      </c>
      <c r="X386" s="37">
        <f t="shared" si="120"/>
        <v>-6.8233561822734785E-3</v>
      </c>
    </row>
    <row r="387" spans="1:24" x14ac:dyDescent="0.25">
      <c r="A387" s="17">
        <v>42200</v>
      </c>
      <c r="B387">
        <v>40.790000999999997</v>
      </c>
      <c r="C387" s="26">
        <f t="shared" ref="C387:C450" si="130">(B387-B386)/B386</f>
        <v>2.4526729390062191E-4</v>
      </c>
      <c r="D387" s="26">
        <f t="shared" si="121"/>
        <v>4.1676390250641763E-3</v>
      </c>
      <c r="E387" s="26">
        <f t="shared" si="122"/>
        <v>-1.3671802091596796E-2</v>
      </c>
      <c r="F387" s="26">
        <f t="shared" si="123"/>
        <v>-1.1633712295360799E-2</v>
      </c>
      <c r="G387" s="26">
        <f t="shared" si="124"/>
        <v>-9.0157776108189189E-3</v>
      </c>
      <c r="H387" s="26">
        <f t="shared" si="125"/>
        <v>-3.7908011119535162E-3</v>
      </c>
      <c r="I387" s="26">
        <f t="shared" si="126"/>
        <v>-1.0654439911437835E-2</v>
      </c>
      <c r="J387" s="26">
        <f t="shared" si="127"/>
        <v>0</v>
      </c>
      <c r="K387" s="26">
        <f t="shared" si="128"/>
        <v>-1.2564153846153768E-2</v>
      </c>
      <c r="L387" s="26">
        <f t="shared" si="129"/>
        <v>1.9994833549458857E-2</v>
      </c>
      <c r="O387" s="37">
        <f t="shared" ref="O387:O450" si="131">C387-AVERAGE($C387:$L387)</f>
        <v>3.9375619937904206E-3</v>
      </c>
      <c r="P387" s="37">
        <f t="shared" ref="P387:P450" si="132">D387-AVERAGE($C387:$L387)</f>
        <v>7.8599337249539748E-3</v>
      </c>
      <c r="Q387" s="37">
        <f t="shared" ref="Q387:Q450" si="133">E387-AVERAGE($C387:$L387)</f>
        <v>-9.9795073917069987E-3</v>
      </c>
      <c r="R387" s="37">
        <f t="shared" ref="R387:R450" si="134">F387-AVERAGE($C387:$L387)</f>
        <v>-7.9414175954710016E-3</v>
      </c>
      <c r="S387" s="37">
        <f t="shared" ref="S387:S450" si="135">G387-AVERAGE($C387:$L387)</f>
        <v>-5.3234829109291204E-3</v>
      </c>
      <c r="T387" s="37">
        <f t="shared" ref="T387:T450" si="136">H387-AVERAGE($C387:$L387)</f>
        <v>-9.8506412063717724E-5</v>
      </c>
      <c r="U387" s="37">
        <f t="shared" ref="U387:U450" si="137">I387-AVERAGE($C387:$L387)</f>
        <v>-6.9621452115480363E-3</v>
      </c>
      <c r="V387" s="37">
        <f t="shared" ref="V387:V450" si="138">J387-AVERAGE($C387:$L387)</f>
        <v>3.6922946998897985E-3</v>
      </c>
      <c r="W387" s="37">
        <f t="shared" ref="W387:W450" si="139">K387-AVERAGE($C387:$L387)</f>
        <v>-8.871859146263969E-3</v>
      </c>
      <c r="X387" s="37">
        <f t="shared" ref="X387:X450" si="140">L387-AVERAGE($C387:$L387)</f>
        <v>2.3687128249348655E-2</v>
      </c>
    </row>
    <row r="388" spans="1:24" x14ac:dyDescent="0.25">
      <c r="A388" s="17">
        <v>42201</v>
      </c>
      <c r="B388">
        <v>40.959999000000003</v>
      </c>
      <c r="C388" s="26">
        <f t="shared" si="130"/>
        <v>4.1676390250641763E-3</v>
      </c>
      <c r="D388" s="26">
        <f t="shared" si="121"/>
        <v>-1.3671802091596796E-2</v>
      </c>
      <c r="E388" s="26">
        <f t="shared" si="122"/>
        <v>-1.1633712295360799E-2</v>
      </c>
      <c r="F388" s="26">
        <f t="shared" si="123"/>
        <v>-9.0157776108189189E-3</v>
      </c>
      <c r="G388" s="26">
        <f t="shared" si="124"/>
        <v>-3.7908011119535162E-3</v>
      </c>
      <c r="H388" s="26">
        <f t="shared" si="125"/>
        <v>-1.0654439911437835E-2</v>
      </c>
      <c r="I388" s="26">
        <f t="shared" si="126"/>
        <v>0</v>
      </c>
      <c r="J388" s="26">
        <f t="shared" si="127"/>
        <v>-1.2564153846153768E-2</v>
      </c>
      <c r="K388" s="26">
        <f t="shared" si="128"/>
        <v>1.9994833549458857E-2</v>
      </c>
      <c r="L388" s="26">
        <f t="shared" si="129"/>
        <v>1.298375796801828E-2</v>
      </c>
      <c r="O388" s="37">
        <f t="shared" si="131"/>
        <v>6.5860846575422089E-3</v>
      </c>
      <c r="P388" s="37">
        <f t="shared" si="132"/>
        <v>-1.1253356459118765E-2</v>
      </c>
      <c r="Q388" s="37">
        <f t="shared" si="133"/>
        <v>-9.2152666628827675E-3</v>
      </c>
      <c r="R388" s="37">
        <f t="shared" si="134"/>
        <v>-6.5973319783408872E-3</v>
      </c>
      <c r="S388" s="37">
        <f t="shared" si="135"/>
        <v>-1.3723554794754841E-3</v>
      </c>
      <c r="T388" s="37">
        <f t="shared" si="136"/>
        <v>-8.2359942789598031E-3</v>
      </c>
      <c r="U388" s="37">
        <f t="shared" si="137"/>
        <v>2.4184456324780322E-3</v>
      </c>
      <c r="V388" s="37">
        <f t="shared" si="138"/>
        <v>-1.0145708213675737E-2</v>
      </c>
      <c r="W388" s="37">
        <f t="shared" si="139"/>
        <v>2.241327918193689E-2</v>
      </c>
      <c r="X388" s="37">
        <f t="shared" si="140"/>
        <v>1.5402203600496312E-2</v>
      </c>
    </row>
    <row r="389" spans="1:24" x14ac:dyDescent="0.25">
      <c r="A389" s="17">
        <v>42202</v>
      </c>
      <c r="B389">
        <v>40.400002000000001</v>
      </c>
      <c r="C389" s="26">
        <f t="shared" si="130"/>
        <v>-1.3671802091596796E-2</v>
      </c>
      <c r="D389" s="26">
        <f t="shared" si="121"/>
        <v>-1.1633712295360799E-2</v>
      </c>
      <c r="E389" s="26">
        <f t="shared" si="122"/>
        <v>-9.0157776108189189E-3</v>
      </c>
      <c r="F389" s="26">
        <f t="shared" si="123"/>
        <v>-3.7908011119535162E-3</v>
      </c>
      <c r="G389" s="26">
        <f t="shared" si="124"/>
        <v>-1.0654439911437835E-2</v>
      </c>
      <c r="H389" s="26">
        <f t="shared" si="125"/>
        <v>0</v>
      </c>
      <c r="I389" s="26">
        <f t="shared" si="126"/>
        <v>-1.2564153846153768E-2</v>
      </c>
      <c r="J389" s="26">
        <f t="shared" si="127"/>
        <v>1.9994833549458857E-2</v>
      </c>
      <c r="K389" s="26">
        <f t="shared" si="128"/>
        <v>1.298375796801828E-2</v>
      </c>
      <c r="L389" s="26">
        <f t="shared" si="129"/>
        <v>-3.5184467575156884E-3</v>
      </c>
      <c r="O389" s="37">
        <f t="shared" si="131"/>
        <v>-1.0484747880860778E-2</v>
      </c>
      <c r="P389" s="37">
        <f t="shared" si="132"/>
        <v>-8.4466580846247804E-3</v>
      </c>
      <c r="Q389" s="37">
        <f t="shared" si="133"/>
        <v>-5.8287234000829E-3</v>
      </c>
      <c r="R389" s="37">
        <f t="shared" si="134"/>
        <v>-6.0374690121749695E-4</v>
      </c>
      <c r="S389" s="37">
        <f t="shared" si="135"/>
        <v>-7.467385700701816E-3</v>
      </c>
      <c r="T389" s="37">
        <f t="shared" si="136"/>
        <v>3.1870542107360193E-3</v>
      </c>
      <c r="U389" s="37">
        <f t="shared" si="137"/>
        <v>-9.3770996354177495E-3</v>
      </c>
      <c r="V389" s="37">
        <f t="shared" si="138"/>
        <v>2.3181887760194878E-2</v>
      </c>
      <c r="W389" s="37">
        <f t="shared" si="139"/>
        <v>1.6170812178754299E-2</v>
      </c>
      <c r="X389" s="37">
        <f t="shared" si="140"/>
        <v>-3.3139254677966908E-4</v>
      </c>
    </row>
    <row r="390" spans="1:24" x14ac:dyDescent="0.25">
      <c r="A390" s="17">
        <v>42205</v>
      </c>
      <c r="B390">
        <v>39.93</v>
      </c>
      <c r="C390" s="26">
        <f t="shared" si="130"/>
        <v>-1.1633712295360799E-2</v>
      </c>
      <c r="D390" s="26">
        <f t="shared" si="121"/>
        <v>-9.0157776108189189E-3</v>
      </c>
      <c r="E390" s="26">
        <f t="shared" si="122"/>
        <v>-3.7908011119535162E-3</v>
      </c>
      <c r="F390" s="26">
        <f t="shared" si="123"/>
        <v>-1.0654439911437835E-2</v>
      </c>
      <c r="G390" s="26">
        <f t="shared" si="124"/>
        <v>0</v>
      </c>
      <c r="H390" s="26">
        <f t="shared" si="125"/>
        <v>-1.2564153846153768E-2</v>
      </c>
      <c r="I390" s="26">
        <f t="shared" si="126"/>
        <v>1.9994833549458857E-2</v>
      </c>
      <c r="J390" s="26">
        <f t="shared" si="127"/>
        <v>1.298375796801828E-2</v>
      </c>
      <c r="K390" s="26">
        <f t="shared" si="128"/>
        <v>-3.5184467575156884E-3</v>
      </c>
      <c r="L390" s="26">
        <f t="shared" si="129"/>
        <v>7.3139214469648602E-3</v>
      </c>
      <c r="O390" s="37">
        <f t="shared" si="131"/>
        <v>-1.0545230438480947E-2</v>
      </c>
      <c r="P390" s="37">
        <f t="shared" si="132"/>
        <v>-7.9272957539390666E-3</v>
      </c>
      <c r="Q390" s="37">
        <f t="shared" si="133"/>
        <v>-2.7023192550736635E-3</v>
      </c>
      <c r="R390" s="37">
        <f t="shared" si="134"/>
        <v>-9.5659580545579825E-3</v>
      </c>
      <c r="S390" s="37">
        <f t="shared" si="135"/>
        <v>1.0884818568798527E-3</v>
      </c>
      <c r="T390" s="37">
        <f t="shared" si="136"/>
        <v>-1.1475671989273916E-2</v>
      </c>
      <c r="U390" s="37">
        <f t="shared" si="137"/>
        <v>2.1083315406338711E-2</v>
      </c>
      <c r="V390" s="37">
        <f t="shared" si="138"/>
        <v>1.4072239824898133E-2</v>
      </c>
      <c r="W390" s="37">
        <f t="shared" si="139"/>
        <v>-2.4299649006358356E-3</v>
      </c>
      <c r="X390" s="37">
        <f t="shared" si="140"/>
        <v>8.4024033038447125E-3</v>
      </c>
    </row>
    <row r="391" spans="1:24" x14ac:dyDescent="0.25">
      <c r="A391" s="17">
        <v>42206</v>
      </c>
      <c r="B391">
        <v>39.57</v>
      </c>
      <c r="C391" s="26">
        <f t="shared" si="130"/>
        <v>-9.0157776108189189E-3</v>
      </c>
      <c r="D391" s="26">
        <f t="shared" si="121"/>
        <v>-3.7908011119535162E-3</v>
      </c>
      <c r="E391" s="26">
        <f t="shared" si="122"/>
        <v>-1.0654439911437835E-2</v>
      </c>
      <c r="F391" s="26">
        <f t="shared" si="123"/>
        <v>0</v>
      </c>
      <c r="G391" s="26">
        <f t="shared" si="124"/>
        <v>-1.2564153846153768E-2</v>
      </c>
      <c r="H391" s="26">
        <f t="shared" si="125"/>
        <v>1.9994833549458857E-2</v>
      </c>
      <c r="I391" s="26">
        <f t="shared" si="126"/>
        <v>1.298375796801828E-2</v>
      </c>
      <c r="J391" s="26">
        <f t="shared" si="127"/>
        <v>-3.5184467575156884E-3</v>
      </c>
      <c r="K391" s="26">
        <f t="shared" si="128"/>
        <v>7.3139214469648602E-3</v>
      </c>
      <c r="L391" s="26">
        <f t="shared" si="129"/>
        <v>-5.7586381011175509E-3</v>
      </c>
      <c r="O391" s="37">
        <f t="shared" si="131"/>
        <v>-8.514803173363391E-3</v>
      </c>
      <c r="P391" s="37">
        <f t="shared" si="132"/>
        <v>-3.2898266744979887E-3</v>
      </c>
      <c r="Q391" s="37">
        <f t="shared" si="133"/>
        <v>-1.0153465473982307E-2</v>
      </c>
      <c r="R391" s="37">
        <f t="shared" si="134"/>
        <v>5.009744374555277E-4</v>
      </c>
      <c r="S391" s="37">
        <f t="shared" si="135"/>
        <v>-1.206317940869824E-2</v>
      </c>
      <c r="T391" s="37">
        <f t="shared" si="136"/>
        <v>2.0495807986914385E-2</v>
      </c>
      <c r="U391" s="37">
        <f t="shared" si="137"/>
        <v>1.3484732405473808E-2</v>
      </c>
      <c r="V391" s="37">
        <f t="shared" si="138"/>
        <v>-3.0174723200601609E-3</v>
      </c>
      <c r="W391" s="37">
        <f t="shared" si="139"/>
        <v>7.8148958844203881E-3</v>
      </c>
      <c r="X391" s="37">
        <f t="shared" si="140"/>
        <v>-5.257663663662023E-3</v>
      </c>
    </row>
    <row r="392" spans="1:24" x14ac:dyDescent="0.25">
      <c r="A392" s="17">
        <v>42207</v>
      </c>
      <c r="B392">
        <v>39.419998</v>
      </c>
      <c r="C392" s="26">
        <f t="shared" si="130"/>
        <v>-3.7908011119535162E-3</v>
      </c>
      <c r="D392" s="26">
        <f t="shared" si="121"/>
        <v>-1.0654439911437835E-2</v>
      </c>
      <c r="E392" s="26">
        <f t="shared" si="122"/>
        <v>0</v>
      </c>
      <c r="F392" s="26">
        <f t="shared" si="123"/>
        <v>-1.2564153846153768E-2</v>
      </c>
      <c r="G392" s="26">
        <f t="shared" si="124"/>
        <v>1.9994833549458857E-2</v>
      </c>
      <c r="H392" s="26">
        <f t="shared" si="125"/>
        <v>1.298375796801828E-2</v>
      </c>
      <c r="I392" s="26">
        <f t="shared" si="126"/>
        <v>-3.5184467575156884E-3</v>
      </c>
      <c r="J392" s="26">
        <f t="shared" si="127"/>
        <v>7.3139214469648602E-3</v>
      </c>
      <c r="K392" s="26">
        <f t="shared" si="128"/>
        <v>-5.7586381011175509E-3</v>
      </c>
      <c r="L392" s="26">
        <f t="shared" si="129"/>
        <v>-1.259103532085377E-3</v>
      </c>
      <c r="O392" s="37">
        <f t="shared" si="131"/>
        <v>-4.0654940823713426E-3</v>
      </c>
      <c r="P392" s="37">
        <f t="shared" si="132"/>
        <v>-1.0929132881855661E-2</v>
      </c>
      <c r="Q392" s="37">
        <f t="shared" si="133"/>
        <v>-2.7469297041782622E-4</v>
      </c>
      <c r="R392" s="37">
        <f t="shared" si="134"/>
        <v>-1.2838846816571594E-2</v>
      </c>
      <c r="S392" s="37">
        <f t="shared" si="135"/>
        <v>1.9720140579041031E-2</v>
      </c>
      <c r="T392" s="37">
        <f t="shared" si="136"/>
        <v>1.2709064997600454E-2</v>
      </c>
      <c r="U392" s="37">
        <f t="shared" si="137"/>
        <v>-3.7931397279335147E-3</v>
      </c>
      <c r="V392" s="37">
        <f t="shared" si="138"/>
        <v>7.0392284765470343E-3</v>
      </c>
      <c r="W392" s="37">
        <f t="shared" si="139"/>
        <v>-6.0333310715353769E-3</v>
      </c>
      <c r="X392" s="37">
        <f t="shared" si="140"/>
        <v>-1.5337965025032031E-3</v>
      </c>
    </row>
    <row r="393" spans="1:24" x14ac:dyDescent="0.25">
      <c r="A393" s="17">
        <v>42208</v>
      </c>
      <c r="B393">
        <v>39</v>
      </c>
      <c r="C393" s="26">
        <f t="shared" si="130"/>
        <v>-1.0654439911437835E-2</v>
      </c>
      <c r="D393" s="26">
        <f t="shared" si="121"/>
        <v>0</v>
      </c>
      <c r="E393" s="26">
        <f t="shared" si="122"/>
        <v>-1.2564153846153768E-2</v>
      </c>
      <c r="F393" s="26">
        <f t="shared" si="123"/>
        <v>1.9994833549458857E-2</v>
      </c>
      <c r="G393" s="26">
        <f t="shared" si="124"/>
        <v>1.298375796801828E-2</v>
      </c>
      <c r="H393" s="26">
        <f t="shared" si="125"/>
        <v>-3.5184467575156884E-3</v>
      </c>
      <c r="I393" s="26">
        <f t="shared" si="126"/>
        <v>7.3139214469648602E-3</v>
      </c>
      <c r="J393" s="26">
        <f t="shared" si="127"/>
        <v>-5.7586381011175509E-3</v>
      </c>
      <c r="K393" s="26">
        <f t="shared" si="128"/>
        <v>-1.259103532085377E-3</v>
      </c>
      <c r="L393" s="26">
        <f t="shared" si="129"/>
        <v>-5.0431164901647751E-4</v>
      </c>
      <c r="O393" s="37">
        <f t="shared" si="131"/>
        <v>-1.1257781828149365E-2</v>
      </c>
      <c r="P393" s="37">
        <f t="shared" si="132"/>
        <v>-6.0334191671153011E-4</v>
      </c>
      <c r="Q393" s="37">
        <f t="shared" si="133"/>
        <v>-1.3167495762865298E-2</v>
      </c>
      <c r="R393" s="37">
        <f t="shared" si="134"/>
        <v>1.9391491632747327E-2</v>
      </c>
      <c r="S393" s="37">
        <f t="shared" si="135"/>
        <v>1.2380416051306751E-2</v>
      </c>
      <c r="T393" s="37">
        <f t="shared" si="136"/>
        <v>-4.1217886742272187E-3</v>
      </c>
      <c r="U393" s="37">
        <f t="shared" si="137"/>
        <v>6.7105795302533303E-3</v>
      </c>
      <c r="V393" s="37">
        <f t="shared" si="138"/>
        <v>-6.3619800178290808E-3</v>
      </c>
      <c r="W393" s="37">
        <f t="shared" si="139"/>
        <v>-1.8624454487969071E-3</v>
      </c>
      <c r="X393" s="37">
        <f t="shared" si="140"/>
        <v>-1.1076535657280075E-3</v>
      </c>
    </row>
    <row r="394" spans="1:24" x14ac:dyDescent="0.25">
      <c r="A394" s="17">
        <v>42209</v>
      </c>
      <c r="B394">
        <v>39</v>
      </c>
      <c r="C394" s="26">
        <f t="shared" si="130"/>
        <v>0</v>
      </c>
      <c r="D394" s="26">
        <f t="shared" si="121"/>
        <v>-1.2564153846153768E-2</v>
      </c>
      <c r="E394" s="26">
        <f t="shared" si="122"/>
        <v>1.9994833549458857E-2</v>
      </c>
      <c r="F394" s="26">
        <f t="shared" si="123"/>
        <v>1.298375796801828E-2</v>
      </c>
      <c r="G394" s="26">
        <f t="shared" si="124"/>
        <v>-3.5184467575156884E-3</v>
      </c>
      <c r="H394" s="26">
        <f t="shared" si="125"/>
        <v>7.3139214469648602E-3</v>
      </c>
      <c r="I394" s="26">
        <f t="shared" si="126"/>
        <v>-5.7586381011175509E-3</v>
      </c>
      <c r="J394" s="26">
        <f t="shared" si="127"/>
        <v>-1.259103532085377E-3</v>
      </c>
      <c r="K394" s="26">
        <f t="shared" si="128"/>
        <v>-5.0431164901647751E-4</v>
      </c>
      <c r="L394" s="26">
        <f t="shared" si="129"/>
        <v>-8.0726288615699197E-3</v>
      </c>
      <c r="O394" s="37">
        <f t="shared" si="131"/>
        <v>-8.6152302169832196E-4</v>
      </c>
      <c r="P394" s="37">
        <f t="shared" si="132"/>
        <v>-1.342567686785209E-2</v>
      </c>
      <c r="Q394" s="37">
        <f t="shared" si="133"/>
        <v>1.9133310527760534E-2</v>
      </c>
      <c r="R394" s="37">
        <f t="shared" si="134"/>
        <v>1.2122234946319959E-2</v>
      </c>
      <c r="S394" s="37">
        <f t="shared" si="135"/>
        <v>-4.3799697792140102E-3</v>
      </c>
      <c r="T394" s="37">
        <f t="shared" si="136"/>
        <v>6.4523984252665379E-3</v>
      </c>
      <c r="U394" s="37">
        <f t="shared" si="137"/>
        <v>-6.6201611228158732E-3</v>
      </c>
      <c r="V394" s="37">
        <f t="shared" si="138"/>
        <v>-2.120626553783699E-3</v>
      </c>
      <c r="W394" s="37">
        <f t="shared" si="139"/>
        <v>-1.3658346707147995E-3</v>
      </c>
      <c r="X394" s="37">
        <f t="shared" si="140"/>
        <v>-8.9341518832682411E-3</v>
      </c>
    </row>
    <row r="395" spans="1:24" x14ac:dyDescent="0.25">
      <c r="A395" s="17">
        <v>42212</v>
      </c>
      <c r="B395">
        <v>38.509998000000003</v>
      </c>
      <c r="C395" s="26">
        <f t="shared" si="130"/>
        <v>-1.2564153846153768E-2</v>
      </c>
      <c r="D395" s="26">
        <f t="shared" si="121"/>
        <v>1.9994833549458857E-2</v>
      </c>
      <c r="E395" s="26">
        <f t="shared" si="122"/>
        <v>1.298375796801828E-2</v>
      </c>
      <c r="F395" s="26">
        <f t="shared" si="123"/>
        <v>-3.5184467575156884E-3</v>
      </c>
      <c r="G395" s="26">
        <f t="shared" si="124"/>
        <v>7.3139214469648602E-3</v>
      </c>
      <c r="H395" s="26">
        <f t="shared" si="125"/>
        <v>-5.7586381011175509E-3</v>
      </c>
      <c r="I395" s="26">
        <f t="shared" si="126"/>
        <v>-1.259103532085377E-3</v>
      </c>
      <c r="J395" s="26">
        <f t="shared" si="127"/>
        <v>-5.0431164901647751E-4</v>
      </c>
      <c r="K395" s="26">
        <f t="shared" si="128"/>
        <v>-8.0726288615699197E-3</v>
      </c>
      <c r="L395" s="26">
        <f t="shared" si="129"/>
        <v>6.1037894201424079E-3</v>
      </c>
      <c r="O395" s="37">
        <f t="shared" si="131"/>
        <v>-1.4036055809866331E-2</v>
      </c>
      <c r="P395" s="37">
        <f t="shared" si="132"/>
        <v>1.8522931585746295E-2</v>
      </c>
      <c r="Q395" s="37">
        <f t="shared" si="133"/>
        <v>1.1511856004305718E-2</v>
      </c>
      <c r="R395" s="37">
        <f t="shared" si="134"/>
        <v>-4.9903487212282511E-3</v>
      </c>
      <c r="S395" s="37">
        <f t="shared" si="135"/>
        <v>5.8420194832522979E-3</v>
      </c>
      <c r="T395" s="37">
        <f t="shared" si="136"/>
        <v>-7.2305400648301141E-3</v>
      </c>
      <c r="U395" s="37">
        <f t="shared" si="137"/>
        <v>-2.7310054957979399E-3</v>
      </c>
      <c r="V395" s="37">
        <f t="shared" si="138"/>
        <v>-1.9762136127290404E-3</v>
      </c>
      <c r="W395" s="37">
        <f t="shared" si="139"/>
        <v>-9.544530825282482E-3</v>
      </c>
      <c r="X395" s="37">
        <f t="shared" si="140"/>
        <v>4.6318874564298448E-3</v>
      </c>
    </row>
    <row r="396" spans="1:24" x14ac:dyDescent="0.25">
      <c r="A396" s="17">
        <v>42213</v>
      </c>
      <c r="B396">
        <v>39.279998999999997</v>
      </c>
      <c r="C396" s="26">
        <f t="shared" si="130"/>
        <v>1.9994833549458857E-2</v>
      </c>
      <c r="D396" s="26">
        <f t="shared" si="121"/>
        <v>1.298375796801828E-2</v>
      </c>
      <c r="E396" s="26">
        <f t="shared" si="122"/>
        <v>-3.5184467575156884E-3</v>
      </c>
      <c r="F396" s="26">
        <f t="shared" si="123"/>
        <v>7.3139214469648602E-3</v>
      </c>
      <c r="G396" s="26">
        <f t="shared" si="124"/>
        <v>-5.7586381011175509E-3</v>
      </c>
      <c r="H396" s="26">
        <f t="shared" si="125"/>
        <v>-1.259103532085377E-3</v>
      </c>
      <c r="I396" s="26">
        <f t="shared" si="126"/>
        <v>-5.0431164901647751E-4</v>
      </c>
      <c r="J396" s="26">
        <f t="shared" si="127"/>
        <v>-8.0726288615699197E-3</v>
      </c>
      <c r="K396" s="26">
        <f t="shared" si="128"/>
        <v>6.1037894201424079E-3</v>
      </c>
      <c r="L396" s="26">
        <f t="shared" si="129"/>
        <v>8.3417085859022935E-3</v>
      </c>
      <c r="O396" s="37">
        <f t="shared" si="131"/>
        <v>1.6432345342540688E-2</v>
      </c>
      <c r="P396" s="37">
        <f t="shared" si="132"/>
        <v>9.421269761100113E-3</v>
      </c>
      <c r="Q396" s="37">
        <f t="shared" si="133"/>
        <v>-7.0809349644338562E-3</v>
      </c>
      <c r="R396" s="37">
        <f t="shared" si="134"/>
        <v>3.7514332400466919E-3</v>
      </c>
      <c r="S396" s="37">
        <f t="shared" si="135"/>
        <v>-9.3211263080357192E-3</v>
      </c>
      <c r="T396" s="37">
        <f t="shared" si="136"/>
        <v>-4.8215917390035451E-3</v>
      </c>
      <c r="U396" s="37">
        <f t="shared" si="137"/>
        <v>-4.0667998559346455E-3</v>
      </c>
      <c r="V396" s="37">
        <f t="shared" si="138"/>
        <v>-1.1635117068488087E-2</v>
      </c>
      <c r="W396" s="37">
        <f t="shared" si="139"/>
        <v>2.5413012132242396E-3</v>
      </c>
      <c r="X396" s="37">
        <f t="shared" si="140"/>
        <v>4.7792203789841252E-3</v>
      </c>
    </row>
    <row r="397" spans="1:24" x14ac:dyDescent="0.25">
      <c r="A397" s="17">
        <v>42214</v>
      </c>
      <c r="B397">
        <v>39.790000999999997</v>
      </c>
      <c r="C397" s="26">
        <f t="shared" si="130"/>
        <v>1.298375796801828E-2</v>
      </c>
      <c r="D397" s="26">
        <f t="shared" si="121"/>
        <v>-3.5184467575156884E-3</v>
      </c>
      <c r="E397" s="26">
        <f t="shared" si="122"/>
        <v>7.3139214469648602E-3</v>
      </c>
      <c r="F397" s="26">
        <f t="shared" si="123"/>
        <v>-5.7586381011175509E-3</v>
      </c>
      <c r="G397" s="26">
        <f t="shared" si="124"/>
        <v>-1.259103532085377E-3</v>
      </c>
      <c r="H397" s="26">
        <f t="shared" si="125"/>
        <v>-5.0431164901647751E-4</v>
      </c>
      <c r="I397" s="26">
        <f t="shared" si="126"/>
        <v>-8.0726288615699197E-3</v>
      </c>
      <c r="J397" s="26">
        <f t="shared" si="127"/>
        <v>6.1037894201424079E-3</v>
      </c>
      <c r="K397" s="26">
        <f t="shared" si="128"/>
        <v>8.3417085859022935E-3</v>
      </c>
      <c r="L397" s="26">
        <f t="shared" si="129"/>
        <v>-1.8049662021801589E-2</v>
      </c>
      <c r="O397" s="37">
        <f t="shared" si="131"/>
        <v>1.3225719318226156E-2</v>
      </c>
      <c r="P397" s="37">
        <f t="shared" si="132"/>
        <v>-3.276485407307812E-3</v>
      </c>
      <c r="Q397" s="37">
        <f t="shared" si="133"/>
        <v>7.5558827971727366E-3</v>
      </c>
      <c r="R397" s="37">
        <f t="shared" si="134"/>
        <v>-5.5166767509096746E-3</v>
      </c>
      <c r="S397" s="37">
        <f t="shared" si="135"/>
        <v>-1.0171421818775009E-3</v>
      </c>
      <c r="T397" s="37">
        <f t="shared" si="136"/>
        <v>-2.6235029880860135E-4</v>
      </c>
      <c r="U397" s="37">
        <f t="shared" si="137"/>
        <v>-7.8306675113620442E-3</v>
      </c>
      <c r="V397" s="37">
        <f t="shared" si="138"/>
        <v>6.3457507703502843E-3</v>
      </c>
      <c r="W397" s="37">
        <f t="shared" si="139"/>
        <v>8.5836699361101689E-3</v>
      </c>
      <c r="X397" s="37">
        <f t="shared" si="140"/>
        <v>-1.7807700671593714E-2</v>
      </c>
    </row>
    <row r="398" spans="1:24" x14ac:dyDescent="0.25">
      <c r="A398" s="17">
        <v>42215</v>
      </c>
      <c r="B398">
        <v>39.650002000000001</v>
      </c>
      <c r="C398" s="26">
        <f t="shared" si="130"/>
        <v>-3.5184467575156884E-3</v>
      </c>
      <c r="D398" s="26">
        <f t="shared" si="121"/>
        <v>7.3139214469648602E-3</v>
      </c>
      <c r="E398" s="26">
        <f t="shared" si="122"/>
        <v>-5.7586381011175509E-3</v>
      </c>
      <c r="F398" s="26">
        <f t="shared" si="123"/>
        <v>-1.259103532085377E-3</v>
      </c>
      <c r="G398" s="26">
        <f t="shared" si="124"/>
        <v>-5.0431164901647751E-4</v>
      </c>
      <c r="H398" s="26">
        <f t="shared" si="125"/>
        <v>-8.0726288615699197E-3</v>
      </c>
      <c r="I398" s="26">
        <f t="shared" si="126"/>
        <v>6.1037894201424079E-3</v>
      </c>
      <c r="J398" s="26">
        <f t="shared" si="127"/>
        <v>8.3417085859022935E-3</v>
      </c>
      <c r="K398" s="26">
        <f t="shared" si="128"/>
        <v>-1.8049662021801589E-2</v>
      </c>
      <c r="L398" s="26">
        <f t="shared" si="129"/>
        <v>2.8082973095887548E-3</v>
      </c>
      <c r="O398" s="37">
        <f t="shared" si="131"/>
        <v>-2.2589393414648596E-3</v>
      </c>
      <c r="P398" s="37">
        <f t="shared" si="132"/>
        <v>8.5734288630156894E-3</v>
      </c>
      <c r="Q398" s="37">
        <f t="shared" si="133"/>
        <v>-4.4991306850667226E-3</v>
      </c>
      <c r="R398" s="37">
        <f t="shared" si="134"/>
        <v>4.0388396545156663E-7</v>
      </c>
      <c r="S398" s="37">
        <f t="shared" si="135"/>
        <v>7.5519576703435103E-4</v>
      </c>
      <c r="T398" s="37">
        <f t="shared" si="136"/>
        <v>-6.8131214455190913E-3</v>
      </c>
      <c r="U398" s="37">
        <f t="shared" si="137"/>
        <v>7.3632968361932363E-3</v>
      </c>
      <c r="V398" s="37">
        <f t="shared" si="138"/>
        <v>9.6012160019531227E-3</v>
      </c>
      <c r="W398" s="37">
        <f t="shared" si="139"/>
        <v>-1.679015460575076E-2</v>
      </c>
      <c r="X398" s="37">
        <f t="shared" si="140"/>
        <v>4.0678047256395835E-3</v>
      </c>
    </row>
    <row r="399" spans="1:24" x14ac:dyDescent="0.25">
      <c r="A399" s="17">
        <v>42216</v>
      </c>
      <c r="B399">
        <v>39.939999</v>
      </c>
      <c r="C399" s="26">
        <f t="shared" si="130"/>
        <v>7.3139214469648602E-3</v>
      </c>
      <c r="D399" s="26">
        <f t="shared" si="121"/>
        <v>-5.7586381011175509E-3</v>
      </c>
      <c r="E399" s="26">
        <f t="shared" si="122"/>
        <v>-1.259103532085377E-3</v>
      </c>
      <c r="F399" s="26">
        <f t="shared" si="123"/>
        <v>-5.0431164901647751E-4</v>
      </c>
      <c r="G399" s="26">
        <f t="shared" si="124"/>
        <v>-8.0726288615699197E-3</v>
      </c>
      <c r="H399" s="26">
        <f t="shared" si="125"/>
        <v>6.1037894201424079E-3</v>
      </c>
      <c r="I399" s="26">
        <f t="shared" si="126"/>
        <v>8.3417085859022935E-3</v>
      </c>
      <c r="J399" s="26">
        <f t="shared" si="127"/>
        <v>-1.8049662021801589E-2</v>
      </c>
      <c r="K399" s="26">
        <f t="shared" si="128"/>
        <v>2.8082973095887548E-3</v>
      </c>
      <c r="L399" s="26">
        <f t="shared" si="129"/>
        <v>7.6379839011714832E-4</v>
      </c>
      <c r="O399" s="37">
        <f t="shared" si="131"/>
        <v>8.1452043482524057E-3</v>
      </c>
      <c r="P399" s="37">
        <f t="shared" si="132"/>
        <v>-4.9273551998300063E-3</v>
      </c>
      <c r="Q399" s="37">
        <f t="shared" si="133"/>
        <v>-4.2782063079783203E-4</v>
      </c>
      <c r="R399" s="37">
        <f t="shared" si="134"/>
        <v>3.2697125227106744E-4</v>
      </c>
      <c r="S399" s="37">
        <f t="shared" si="135"/>
        <v>-7.241345960282375E-3</v>
      </c>
      <c r="T399" s="37">
        <f t="shared" si="136"/>
        <v>6.9350723214299526E-3</v>
      </c>
      <c r="U399" s="37">
        <f t="shared" si="137"/>
        <v>9.1729914871898389E-3</v>
      </c>
      <c r="V399" s="37">
        <f t="shared" si="138"/>
        <v>-1.7218379120514046E-2</v>
      </c>
      <c r="W399" s="37">
        <f t="shared" si="139"/>
        <v>3.6395802108762998E-3</v>
      </c>
      <c r="X399" s="37">
        <f t="shared" si="140"/>
        <v>1.5950812914046933E-3</v>
      </c>
    </row>
    <row r="400" spans="1:24" x14ac:dyDescent="0.25">
      <c r="A400" s="17">
        <v>42219</v>
      </c>
      <c r="B400">
        <v>39.709999000000003</v>
      </c>
      <c r="C400" s="26">
        <f t="shared" si="130"/>
        <v>-5.7586381011175509E-3</v>
      </c>
      <c r="D400" s="26">
        <f t="shared" si="121"/>
        <v>-1.259103532085377E-3</v>
      </c>
      <c r="E400" s="26">
        <f t="shared" si="122"/>
        <v>-5.0431164901647751E-4</v>
      </c>
      <c r="F400" s="26">
        <f t="shared" si="123"/>
        <v>-8.0726288615699197E-3</v>
      </c>
      <c r="G400" s="26">
        <f t="shared" si="124"/>
        <v>6.1037894201424079E-3</v>
      </c>
      <c r="H400" s="26">
        <f t="shared" si="125"/>
        <v>8.3417085859022935E-3</v>
      </c>
      <c r="I400" s="26">
        <f t="shared" si="126"/>
        <v>-1.8049662021801589E-2</v>
      </c>
      <c r="J400" s="26">
        <f t="shared" si="127"/>
        <v>2.8082973095887548E-3</v>
      </c>
      <c r="K400" s="26">
        <f t="shared" si="128"/>
        <v>7.6379839011714832E-4</v>
      </c>
      <c r="L400" s="26">
        <f t="shared" si="129"/>
        <v>2.5438564603444515E-3</v>
      </c>
      <c r="O400" s="37">
        <f t="shared" si="131"/>
        <v>-4.4503487011679655E-3</v>
      </c>
      <c r="P400" s="37">
        <f t="shared" si="132"/>
        <v>4.9185867864208867E-5</v>
      </c>
      <c r="Q400" s="37">
        <f t="shared" si="133"/>
        <v>8.0397775093310833E-4</v>
      </c>
      <c r="R400" s="37">
        <f t="shared" si="134"/>
        <v>-6.7643394616203334E-3</v>
      </c>
      <c r="S400" s="37">
        <f t="shared" si="135"/>
        <v>7.4120788200919933E-3</v>
      </c>
      <c r="T400" s="37">
        <f t="shared" si="136"/>
        <v>9.6499979858518797E-3</v>
      </c>
      <c r="U400" s="37">
        <f t="shared" si="137"/>
        <v>-1.6741372621852005E-2</v>
      </c>
      <c r="V400" s="37">
        <f t="shared" si="138"/>
        <v>4.1165867095383406E-3</v>
      </c>
      <c r="W400" s="37">
        <f t="shared" si="139"/>
        <v>2.0720877900667341E-3</v>
      </c>
      <c r="X400" s="37">
        <f t="shared" si="140"/>
        <v>3.8521458602940374E-3</v>
      </c>
    </row>
    <row r="401" spans="1:24" x14ac:dyDescent="0.25">
      <c r="A401" s="17">
        <v>42220</v>
      </c>
      <c r="B401">
        <v>39.659999999999997</v>
      </c>
      <c r="C401" s="26">
        <f t="shared" si="130"/>
        <v>-1.259103532085377E-3</v>
      </c>
      <c r="D401" s="26">
        <f t="shared" si="121"/>
        <v>-5.0431164901647751E-4</v>
      </c>
      <c r="E401" s="26">
        <f t="shared" si="122"/>
        <v>-8.0726288615699197E-3</v>
      </c>
      <c r="F401" s="26">
        <f t="shared" si="123"/>
        <v>6.1037894201424079E-3</v>
      </c>
      <c r="G401" s="26">
        <f t="shared" si="124"/>
        <v>8.3417085859022935E-3</v>
      </c>
      <c r="H401" s="26">
        <f t="shared" si="125"/>
        <v>-1.8049662021801589E-2</v>
      </c>
      <c r="I401" s="26">
        <f t="shared" si="126"/>
        <v>2.8082973095887548E-3</v>
      </c>
      <c r="J401" s="26">
        <f t="shared" si="127"/>
        <v>7.6379839011714832E-4</v>
      </c>
      <c r="K401" s="26">
        <f t="shared" si="128"/>
        <v>2.5438564603444515E-3</v>
      </c>
      <c r="L401" s="26">
        <f t="shared" si="129"/>
        <v>7.866049226084925E-3</v>
      </c>
      <c r="O401" s="37">
        <f t="shared" si="131"/>
        <v>-1.3132828648560386E-3</v>
      </c>
      <c r="P401" s="37">
        <f t="shared" si="132"/>
        <v>-5.5849098178713914E-4</v>
      </c>
      <c r="Q401" s="37">
        <f t="shared" si="133"/>
        <v>-8.1268081943405811E-3</v>
      </c>
      <c r="R401" s="37">
        <f t="shared" si="134"/>
        <v>6.0496100873717465E-3</v>
      </c>
      <c r="S401" s="37">
        <f t="shared" si="135"/>
        <v>8.2875292531316321E-3</v>
      </c>
      <c r="T401" s="37">
        <f t="shared" si="136"/>
        <v>-1.8103841354572252E-2</v>
      </c>
      <c r="U401" s="37">
        <f t="shared" si="137"/>
        <v>2.7541179768180929E-3</v>
      </c>
      <c r="V401" s="37">
        <f t="shared" si="138"/>
        <v>7.096190573464867E-4</v>
      </c>
      <c r="W401" s="37">
        <f t="shared" si="139"/>
        <v>2.4896771275737897E-3</v>
      </c>
      <c r="X401" s="37">
        <f t="shared" si="140"/>
        <v>7.8118698933142636E-3</v>
      </c>
    </row>
    <row r="402" spans="1:24" x14ac:dyDescent="0.25">
      <c r="A402" s="17">
        <v>42221</v>
      </c>
      <c r="B402">
        <v>39.639999000000003</v>
      </c>
      <c r="C402" s="26">
        <f t="shared" si="130"/>
        <v>-5.0431164901647751E-4</v>
      </c>
      <c r="D402" s="26">
        <f t="shared" si="121"/>
        <v>-8.0726288615699197E-3</v>
      </c>
      <c r="E402" s="26">
        <f t="shared" si="122"/>
        <v>6.1037894201424079E-3</v>
      </c>
      <c r="F402" s="26">
        <f t="shared" si="123"/>
        <v>8.3417085859022935E-3</v>
      </c>
      <c r="G402" s="26">
        <f t="shared" si="124"/>
        <v>-1.8049662021801589E-2</v>
      </c>
      <c r="H402" s="26">
        <f t="shared" si="125"/>
        <v>2.8082973095887548E-3</v>
      </c>
      <c r="I402" s="26">
        <f t="shared" si="126"/>
        <v>7.6379839011714832E-4</v>
      </c>
      <c r="J402" s="26">
        <f t="shared" si="127"/>
        <v>2.5438564603444515E-3</v>
      </c>
      <c r="K402" s="26">
        <f t="shared" si="128"/>
        <v>7.866049226084925E-3</v>
      </c>
      <c r="L402" s="26">
        <f t="shared" si="129"/>
        <v>2.7694108064095189E-3</v>
      </c>
      <c r="O402" s="37">
        <f t="shared" si="131"/>
        <v>-9.6134241563662875E-4</v>
      </c>
      <c r="P402" s="37">
        <f t="shared" si="132"/>
        <v>-8.5296596281900713E-3</v>
      </c>
      <c r="Q402" s="37">
        <f t="shared" si="133"/>
        <v>5.6467586535222571E-3</v>
      </c>
      <c r="R402" s="37">
        <f t="shared" si="134"/>
        <v>7.8846778192821418E-3</v>
      </c>
      <c r="S402" s="37">
        <f t="shared" si="135"/>
        <v>-1.8506692788421739E-2</v>
      </c>
      <c r="T402" s="37">
        <f t="shared" si="136"/>
        <v>2.3512665429686035E-3</v>
      </c>
      <c r="U402" s="37">
        <f t="shared" si="137"/>
        <v>3.0676762349699709E-4</v>
      </c>
      <c r="V402" s="37">
        <f t="shared" si="138"/>
        <v>2.0868256937243003E-3</v>
      </c>
      <c r="W402" s="37">
        <f t="shared" si="139"/>
        <v>7.4090184594647734E-3</v>
      </c>
      <c r="X402" s="37">
        <f t="shared" si="140"/>
        <v>2.3123800397893677E-3</v>
      </c>
    </row>
    <row r="403" spans="1:24" x14ac:dyDescent="0.25">
      <c r="A403" s="17">
        <v>42222</v>
      </c>
      <c r="B403">
        <v>39.32</v>
      </c>
      <c r="C403" s="26">
        <f t="shared" si="130"/>
        <v>-8.0726288615699197E-3</v>
      </c>
      <c r="D403" s="26">
        <f t="shared" si="121"/>
        <v>6.1037894201424079E-3</v>
      </c>
      <c r="E403" s="26">
        <f t="shared" si="122"/>
        <v>8.3417085859022935E-3</v>
      </c>
      <c r="F403" s="26">
        <f t="shared" si="123"/>
        <v>-1.8049662021801589E-2</v>
      </c>
      <c r="G403" s="26">
        <f t="shared" si="124"/>
        <v>2.8082973095887548E-3</v>
      </c>
      <c r="H403" s="26">
        <f t="shared" si="125"/>
        <v>7.6379839011714832E-4</v>
      </c>
      <c r="I403" s="26">
        <f t="shared" si="126"/>
        <v>2.5438564603444515E-3</v>
      </c>
      <c r="J403" s="26">
        <f t="shared" si="127"/>
        <v>7.866049226084925E-3</v>
      </c>
      <c r="K403" s="26">
        <f t="shared" si="128"/>
        <v>2.7694108064095189E-3</v>
      </c>
      <c r="L403" s="26">
        <f t="shared" si="129"/>
        <v>-7.5320859888484007E-3</v>
      </c>
      <c r="O403" s="37">
        <f t="shared" si="131"/>
        <v>-7.8268821942068783E-3</v>
      </c>
      <c r="P403" s="37">
        <f t="shared" si="132"/>
        <v>6.3495360875054484E-3</v>
      </c>
      <c r="Q403" s="37">
        <f t="shared" si="133"/>
        <v>8.5874552532653348E-3</v>
      </c>
      <c r="R403" s="37">
        <f t="shared" si="134"/>
        <v>-1.7803915354438548E-2</v>
      </c>
      <c r="S403" s="37">
        <f t="shared" si="135"/>
        <v>3.0540439769517957E-3</v>
      </c>
      <c r="T403" s="37">
        <f t="shared" si="136"/>
        <v>1.0095450574801892E-3</v>
      </c>
      <c r="U403" s="37">
        <f t="shared" si="137"/>
        <v>2.7896031277074925E-3</v>
      </c>
      <c r="V403" s="37">
        <f t="shared" si="138"/>
        <v>8.1117958934479664E-3</v>
      </c>
      <c r="W403" s="37">
        <f t="shared" si="139"/>
        <v>3.0151574737725599E-3</v>
      </c>
      <c r="X403" s="37">
        <f t="shared" si="140"/>
        <v>-7.2863393214853602E-3</v>
      </c>
    </row>
    <row r="404" spans="1:24" x14ac:dyDescent="0.25">
      <c r="A404" s="17">
        <v>42223</v>
      </c>
      <c r="B404">
        <v>39.560001</v>
      </c>
      <c r="C404" s="26">
        <f t="shared" si="130"/>
        <v>6.1037894201424079E-3</v>
      </c>
      <c r="D404" s="26">
        <f t="shared" si="121"/>
        <v>8.3417085859022935E-3</v>
      </c>
      <c r="E404" s="26">
        <f t="shared" si="122"/>
        <v>-1.8049662021801589E-2</v>
      </c>
      <c r="F404" s="26">
        <f t="shared" si="123"/>
        <v>2.8082973095887548E-3</v>
      </c>
      <c r="G404" s="26">
        <f t="shared" si="124"/>
        <v>7.6379839011714832E-4</v>
      </c>
      <c r="H404" s="26">
        <f t="shared" si="125"/>
        <v>2.5438564603444515E-3</v>
      </c>
      <c r="I404" s="26">
        <f t="shared" si="126"/>
        <v>7.866049226084925E-3</v>
      </c>
      <c r="J404" s="26">
        <f t="shared" si="127"/>
        <v>2.7694108064095189E-3</v>
      </c>
      <c r="K404" s="26">
        <f t="shared" si="128"/>
        <v>-7.5320859888484007E-3</v>
      </c>
      <c r="L404" s="26">
        <f t="shared" si="129"/>
        <v>-2.2767468321969769E-2</v>
      </c>
      <c r="O404" s="37">
        <f t="shared" si="131"/>
        <v>7.8190200335454332E-3</v>
      </c>
      <c r="P404" s="37">
        <f t="shared" si="132"/>
        <v>1.005693919930532E-2</v>
      </c>
      <c r="Q404" s="37">
        <f t="shared" si="133"/>
        <v>-1.6334431408398561E-2</v>
      </c>
      <c r="R404" s="37">
        <f t="shared" si="134"/>
        <v>4.5235279229917814E-3</v>
      </c>
      <c r="S404" s="37">
        <f t="shared" si="135"/>
        <v>2.4790290035201744E-3</v>
      </c>
      <c r="T404" s="37">
        <f t="shared" si="136"/>
        <v>4.2590870737474777E-3</v>
      </c>
      <c r="U404" s="37">
        <f t="shared" si="137"/>
        <v>9.5812798394879512E-3</v>
      </c>
      <c r="V404" s="37">
        <f t="shared" si="138"/>
        <v>4.4846414198125451E-3</v>
      </c>
      <c r="W404" s="37">
        <f t="shared" si="139"/>
        <v>-5.8168553754453746E-3</v>
      </c>
      <c r="X404" s="37">
        <f t="shared" si="140"/>
        <v>-2.1052237708566741E-2</v>
      </c>
    </row>
    <row r="405" spans="1:24" x14ac:dyDescent="0.25">
      <c r="A405" s="17">
        <v>42226</v>
      </c>
      <c r="B405">
        <v>39.889999000000003</v>
      </c>
      <c r="C405" s="26">
        <f t="shared" si="130"/>
        <v>8.3417085859022935E-3</v>
      </c>
      <c r="D405" s="26">
        <f t="shared" si="121"/>
        <v>-1.8049662021801589E-2</v>
      </c>
      <c r="E405" s="26">
        <f t="shared" si="122"/>
        <v>2.8082973095887548E-3</v>
      </c>
      <c r="F405" s="26">
        <f t="shared" si="123"/>
        <v>7.6379839011714832E-4</v>
      </c>
      <c r="G405" s="26">
        <f t="shared" si="124"/>
        <v>2.5438564603444515E-3</v>
      </c>
      <c r="H405" s="26">
        <f t="shared" si="125"/>
        <v>7.866049226084925E-3</v>
      </c>
      <c r="I405" s="26">
        <f t="shared" si="126"/>
        <v>2.7694108064095189E-3</v>
      </c>
      <c r="J405" s="26">
        <f t="shared" si="127"/>
        <v>-7.5320859888484007E-3</v>
      </c>
      <c r="K405" s="26">
        <f t="shared" si="128"/>
        <v>-2.2767468321969769E-2</v>
      </c>
      <c r="L405" s="26">
        <f t="shared" si="129"/>
        <v>-2.795759699825015E-2</v>
      </c>
      <c r="O405" s="37">
        <f t="shared" si="131"/>
        <v>1.3463077841144575E-2</v>
      </c>
      <c r="P405" s="37">
        <f t="shared" si="132"/>
        <v>-1.2928292766559307E-2</v>
      </c>
      <c r="Q405" s="37">
        <f t="shared" si="133"/>
        <v>7.9296665648310363E-3</v>
      </c>
      <c r="R405" s="37">
        <f t="shared" si="134"/>
        <v>5.8851676453594301E-3</v>
      </c>
      <c r="S405" s="37">
        <f t="shared" si="135"/>
        <v>7.6652257155867334E-3</v>
      </c>
      <c r="T405" s="37">
        <f t="shared" si="136"/>
        <v>1.2987418481327208E-2</v>
      </c>
      <c r="U405" s="37">
        <f t="shared" si="137"/>
        <v>7.8907800616518017E-3</v>
      </c>
      <c r="V405" s="37">
        <f t="shared" si="138"/>
        <v>-2.4107167336061188E-3</v>
      </c>
      <c r="W405" s="37">
        <f t="shared" si="139"/>
        <v>-1.7646099066727487E-2</v>
      </c>
      <c r="X405" s="37">
        <f t="shared" si="140"/>
        <v>-2.2836227743007868E-2</v>
      </c>
    </row>
    <row r="406" spans="1:24" x14ac:dyDescent="0.25">
      <c r="A406" s="17">
        <v>42227</v>
      </c>
      <c r="B406">
        <v>39.169998</v>
      </c>
      <c r="C406" s="26">
        <f t="shared" si="130"/>
        <v>-1.8049662021801589E-2</v>
      </c>
      <c r="D406" s="26">
        <f t="shared" si="121"/>
        <v>2.8082973095887548E-3</v>
      </c>
      <c r="E406" s="26">
        <f t="shared" si="122"/>
        <v>7.6379839011714832E-4</v>
      </c>
      <c r="F406" s="26">
        <f t="shared" si="123"/>
        <v>2.5438564603444515E-3</v>
      </c>
      <c r="G406" s="26">
        <f t="shared" si="124"/>
        <v>7.866049226084925E-3</v>
      </c>
      <c r="H406" s="26">
        <f t="shared" si="125"/>
        <v>2.7694108064095189E-3</v>
      </c>
      <c r="I406" s="26">
        <f t="shared" si="126"/>
        <v>-7.5320859888484007E-3</v>
      </c>
      <c r="J406" s="26">
        <f t="shared" si="127"/>
        <v>-2.2767468321969769E-2</v>
      </c>
      <c r="K406" s="26">
        <f t="shared" si="128"/>
        <v>-2.795759699825015E-2</v>
      </c>
      <c r="L406" s="26">
        <f t="shared" si="129"/>
        <v>-3.9147724078501291E-2</v>
      </c>
      <c r="O406" s="37">
        <f t="shared" si="131"/>
        <v>-8.1793495001189504E-3</v>
      </c>
      <c r="P406" s="37">
        <f t="shared" si="132"/>
        <v>1.2678609831271394E-2</v>
      </c>
      <c r="Q406" s="37">
        <f t="shared" si="133"/>
        <v>1.0634110911799787E-2</v>
      </c>
      <c r="R406" s="37">
        <f t="shared" si="134"/>
        <v>1.2414168982027091E-2</v>
      </c>
      <c r="S406" s="37">
        <f t="shared" si="135"/>
        <v>1.7736361747767562E-2</v>
      </c>
      <c r="T406" s="37">
        <f t="shared" si="136"/>
        <v>1.2639723328092158E-2</v>
      </c>
      <c r="U406" s="37">
        <f t="shared" si="137"/>
        <v>2.3382265328342382E-3</v>
      </c>
      <c r="V406" s="37">
        <f t="shared" si="138"/>
        <v>-1.289715580028713E-2</v>
      </c>
      <c r="W406" s="37">
        <f t="shared" si="139"/>
        <v>-1.808728447656751E-2</v>
      </c>
      <c r="X406" s="37">
        <f t="shared" si="140"/>
        <v>-2.927741155681865E-2</v>
      </c>
    </row>
    <row r="407" spans="1:24" x14ac:dyDescent="0.25">
      <c r="A407" s="17">
        <v>42228</v>
      </c>
      <c r="B407">
        <v>39.279998999999997</v>
      </c>
      <c r="C407" s="26">
        <f t="shared" si="130"/>
        <v>2.8082973095887548E-3</v>
      </c>
      <c r="D407" s="26">
        <f t="shared" si="121"/>
        <v>7.6379839011714832E-4</v>
      </c>
      <c r="E407" s="26">
        <f t="shared" si="122"/>
        <v>2.5438564603444515E-3</v>
      </c>
      <c r="F407" s="26">
        <f t="shared" si="123"/>
        <v>7.866049226084925E-3</v>
      </c>
      <c r="G407" s="26">
        <f t="shared" si="124"/>
        <v>2.7694108064095189E-3</v>
      </c>
      <c r="H407" s="26">
        <f t="shared" si="125"/>
        <v>-7.5320859888484007E-3</v>
      </c>
      <c r="I407" s="26">
        <f t="shared" si="126"/>
        <v>-2.2767468321969769E-2</v>
      </c>
      <c r="J407" s="26">
        <f t="shared" si="127"/>
        <v>-2.795759699825015E-2</v>
      </c>
      <c r="K407" s="26">
        <f t="shared" si="128"/>
        <v>-3.9147724078501291E-2</v>
      </c>
      <c r="L407" s="26">
        <f t="shared" si="129"/>
        <v>-1.7461224087515295E-2</v>
      </c>
      <c r="O407" s="37">
        <f t="shared" si="131"/>
        <v>1.2619766037842766E-2</v>
      </c>
      <c r="P407" s="37">
        <f t="shared" si="132"/>
        <v>1.0575267118371159E-2</v>
      </c>
      <c r="Q407" s="37">
        <f t="shared" si="133"/>
        <v>1.2355325188598464E-2</v>
      </c>
      <c r="R407" s="37">
        <f t="shared" si="134"/>
        <v>1.7677517954338938E-2</v>
      </c>
      <c r="S407" s="37">
        <f t="shared" si="135"/>
        <v>1.258087953466353E-2</v>
      </c>
      <c r="T407" s="37">
        <f t="shared" si="136"/>
        <v>2.2793827394056105E-3</v>
      </c>
      <c r="U407" s="37">
        <f t="shared" si="137"/>
        <v>-1.2955999593715758E-2</v>
      </c>
      <c r="V407" s="37">
        <f t="shared" si="138"/>
        <v>-1.8146128269996141E-2</v>
      </c>
      <c r="W407" s="37">
        <f t="shared" si="139"/>
        <v>-2.9336255350247281E-2</v>
      </c>
      <c r="X407" s="37">
        <f t="shared" si="140"/>
        <v>-7.6497553592612833E-3</v>
      </c>
    </row>
    <row r="408" spans="1:24" x14ac:dyDescent="0.25">
      <c r="A408" s="17">
        <v>42229</v>
      </c>
      <c r="B408">
        <v>39.310001</v>
      </c>
      <c r="C408" s="26">
        <f t="shared" si="130"/>
        <v>7.6379839011714832E-4</v>
      </c>
      <c r="D408" s="26">
        <f t="shared" si="121"/>
        <v>2.5438564603444515E-3</v>
      </c>
      <c r="E408" s="26">
        <f t="shared" si="122"/>
        <v>7.866049226084925E-3</v>
      </c>
      <c r="F408" s="26">
        <f t="shared" si="123"/>
        <v>2.7694108064095189E-3</v>
      </c>
      <c r="G408" s="26">
        <f t="shared" si="124"/>
        <v>-7.5320859888484007E-3</v>
      </c>
      <c r="H408" s="26">
        <f t="shared" si="125"/>
        <v>-2.2767468321969769E-2</v>
      </c>
      <c r="I408" s="26">
        <f t="shared" si="126"/>
        <v>-2.795759699825015E-2</v>
      </c>
      <c r="J408" s="26">
        <f t="shared" si="127"/>
        <v>-3.9147724078501291E-2</v>
      </c>
      <c r="K408" s="26">
        <f t="shared" si="128"/>
        <v>-1.7461224087515295E-2</v>
      </c>
      <c r="L408" s="26">
        <f t="shared" si="129"/>
        <v>4.1184737907341562E-2</v>
      </c>
      <c r="O408" s="37">
        <f t="shared" si="131"/>
        <v>6.7376230585958789E-3</v>
      </c>
      <c r="P408" s="37">
        <f t="shared" si="132"/>
        <v>8.5176811288231822E-3</v>
      </c>
      <c r="Q408" s="37">
        <f t="shared" si="133"/>
        <v>1.3839873894563655E-2</v>
      </c>
      <c r="R408" s="37">
        <f t="shared" si="134"/>
        <v>8.7432354748882488E-3</v>
      </c>
      <c r="S408" s="37">
        <f t="shared" si="135"/>
        <v>-1.55826132036967E-3</v>
      </c>
      <c r="T408" s="37">
        <f t="shared" si="136"/>
        <v>-1.679364365349104E-2</v>
      </c>
      <c r="U408" s="37">
        <f t="shared" si="137"/>
        <v>-2.1983772329771421E-2</v>
      </c>
      <c r="V408" s="37">
        <f t="shared" si="138"/>
        <v>-3.3173899410022557E-2</v>
      </c>
      <c r="W408" s="37">
        <f t="shared" si="139"/>
        <v>-1.1487399419036565E-2</v>
      </c>
      <c r="X408" s="37">
        <f t="shared" si="140"/>
        <v>4.7158562575820295E-2</v>
      </c>
    </row>
    <row r="409" spans="1:24" x14ac:dyDescent="0.25">
      <c r="A409" s="17">
        <v>42230</v>
      </c>
      <c r="B409">
        <v>39.409999999999997</v>
      </c>
      <c r="C409" s="26">
        <f t="shared" si="130"/>
        <v>2.5438564603444515E-3</v>
      </c>
      <c r="D409" s="26">
        <f t="shared" si="121"/>
        <v>7.866049226084925E-3</v>
      </c>
      <c r="E409" s="26">
        <f t="shared" si="122"/>
        <v>2.7694108064095189E-3</v>
      </c>
      <c r="F409" s="26">
        <f t="shared" si="123"/>
        <v>-7.5320859888484007E-3</v>
      </c>
      <c r="G409" s="26">
        <f t="shared" si="124"/>
        <v>-2.2767468321969769E-2</v>
      </c>
      <c r="H409" s="26">
        <f t="shared" si="125"/>
        <v>-2.795759699825015E-2</v>
      </c>
      <c r="I409" s="26">
        <f t="shared" si="126"/>
        <v>-3.9147724078501291E-2</v>
      </c>
      <c r="J409" s="26">
        <f t="shared" si="127"/>
        <v>-1.7461224087515295E-2</v>
      </c>
      <c r="K409" s="26">
        <f t="shared" si="128"/>
        <v>4.1184737907341562E-2</v>
      </c>
      <c r="L409" s="26">
        <f t="shared" si="129"/>
        <v>-2.4383635871036658E-3</v>
      </c>
      <c r="O409" s="37">
        <f t="shared" si="131"/>
        <v>8.8378973265452639E-3</v>
      </c>
      <c r="P409" s="37">
        <f t="shared" si="132"/>
        <v>1.4160090092285737E-2</v>
      </c>
      <c r="Q409" s="37">
        <f t="shared" si="133"/>
        <v>9.0634516726103304E-3</v>
      </c>
      <c r="R409" s="37">
        <f t="shared" si="134"/>
        <v>-1.2380451226475893E-3</v>
      </c>
      <c r="S409" s="37">
        <f t="shared" si="135"/>
        <v>-1.6473427455768956E-2</v>
      </c>
      <c r="T409" s="37">
        <f t="shared" si="136"/>
        <v>-2.1663556132049337E-2</v>
      </c>
      <c r="U409" s="37">
        <f t="shared" si="137"/>
        <v>-3.2853683212300477E-2</v>
      </c>
      <c r="V409" s="37">
        <f t="shared" si="138"/>
        <v>-1.1167183221314483E-2</v>
      </c>
      <c r="W409" s="37">
        <f t="shared" si="139"/>
        <v>4.7478778773542375E-2</v>
      </c>
      <c r="X409" s="37">
        <f t="shared" si="140"/>
        <v>3.8556772790971456E-3</v>
      </c>
    </row>
    <row r="410" spans="1:24" x14ac:dyDescent="0.25">
      <c r="A410" s="17">
        <v>42233</v>
      </c>
      <c r="B410">
        <v>39.720001000000003</v>
      </c>
      <c r="C410" s="26">
        <f t="shared" si="130"/>
        <v>7.866049226084925E-3</v>
      </c>
      <c r="D410" s="26">
        <f t="shared" si="121"/>
        <v>2.7694108064095189E-3</v>
      </c>
      <c r="E410" s="26">
        <f t="shared" si="122"/>
        <v>-7.5320859888484007E-3</v>
      </c>
      <c r="F410" s="26">
        <f t="shared" si="123"/>
        <v>-2.2767468321969769E-2</v>
      </c>
      <c r="G410" s="26">
        <f t="shared" si="124"/>
        <v>-2.795759699825015E-2</v>
      </c>
      <c r="H410" s="26">
        <f t="shared" si="125"/>
        <v>-3.9147724078501291E-2</v>
      </c>
      <c r="I410" s="26">
        <f t="shared" si="126"/>
        <v>-1.7461224087515295E-2</v>
      </c>
      <c r="J410" s="26">
        <f t="shared" si="127"/>
        <v>4.1184737907341562E-2</v>
      </c>
      <c r="K410" s="26">
        <f t="shared" si="128"/>
        <v>-2.4383635871036658E-3</v>
      </c>
      <c r="L410" s="26">
        <f t="shared" si="129"/>
        <v>1.7381830526887646E-2</v>
      </c>
      <c r="O410" s="37">
        <f t="shared" si="131"/>
        <v>1.2676292685631418E-2</v>
      </c>
      <c r="P410" s="37">
        <f t="shared" si="132"/>
        <v>7.5796542659560115E-3</v>
      </c>
      <c r="Q410" s="37">
        <f t="shared" si="133"/>
        <v>-2.7218425293019082E-3</v>
      </c>
      <c r="R410" s="37">
        <f t="shared" si="134"/>
        <v>-1.7957224862423276E-2</v>
      </c>
      <c r="S410" s="37">
        <f t="shared" si="135"/>
        <v>-2.3147353538703657E-2</v>
      </c>
      <c r="T410" s="37">
        <f t="shared" si="136"/>
        <v>-3.4337480618954801E-2</v>
      </c>
      <c r="U410" s="37">
        <f t="shared" si="137"/>
        <v>-1.2650980627968801E-2</v>
      </c>
      <c r="V410" s="37">
        <f t="shared" si="138"/>
        <v>4.5994981366888052E-2</v>
      </c>
      <c r="W410" s="37">
        <f t="shared" si="139"/>
        <v>2.3718798724428267E-3</v>
      </c>
      <c r="X410" s="37">
        <f t="shared" si="140"/>
        <v>2.2192073986434139E-2</v>
      </c>
    </row>
    <row r="411" spans="1:24" x14ac:dyDescent="0.25">
      <c r="A411" s="17">
        <v>42234</v>
      </c>
      <c r="B411">
        <v>39.830002</v>
      </c>
      <c r="C411" s="26">
        <f t="shared" si="130"/>
        <v>2.7694108064095189E-3</v>
      </c>
      <c r="D411" s="26">
        <f t="shared" si="121"/>
        <v>-7.5320859888484007E-3</v>
      </c>
      <c r="E411" s="26">
        <f t="shared" si="122"/>
        <v>-2.2767468321969769E-2</v>
      </c>
      <c r="F411" s="26">
        <f t="shared" si="123"/>
        <v>-2.795759699825015E-2</v>
      </c>
      <c r="G411" s="26">
        <f t="shared" si="124"/>
        <v>-3.9147724078501291E-2</v>
      </c>
      <c r="H411" s="26">
        <f t="shared" si="125"/>
        <v>-1.7461224087515295E-2</v>
      </c>
      <c r="I411" s="26">
        <f t="shared" si="126"/>
        <v>4.1184737907341562E-2</v>
      </c>
      <c r="J411" s="26">
        <f t="shared" si="127"/>
        <v>-2.4383635871036658E-3</v>
      </c>
      <c r="K411" s="26">
        <f t="shared" si="128"/>
        <v>1.7381830526887646E-2</v>
      </c>
      <c r="L411" s="26">
        <f t="shared" si="129"/>
        <v>-9.877175917703573E-3</v>
      </c>
      <c r="O411" s="37">
        <f t="shared" si="131"/>
        <v>9.3539767803348609E-3</v>
      </c>
      <c r="P411" s="37">
        <f t="shared" si="132"/>
        <v>-9.4752001492305876E-4</v>
      </c>
      <c r="Q411" s="37">
        <f t="shared" si="133"/>
        <v>-1.6182902348044426E-2</v>
      </c>
      <c r="R411" s="37">
        <f t="shared" si="134"/>
        <v>-2.1373031024324807E-2</v>
      </c>
      <c r="S411" s="37">
        <f t="shared" si="135"/>
        <v>-3.2563158104575947E-2</v>
      </c>
      <c r="T411" s="37">
        <f t="shared" si="136"/>
        <v>-1.0876658113589953E-2</v>
      </c>
      <c r="U411" s="37">
        <f t="shared" si="137"/>
        <v>4.7769303881266906E-2</v>
      </c>
      <c r="V411" s="37">
        <f t="shared" si="138"/>
        <v>4.1462023868216761E-3</v>
      </c>
      <c r="W411" s="37">
        <f t="shared" si="139"/>
        <v>2.3966396500812989E-2</v>
      </c>
      <c r="X411" s="37">
        <f t="shared" si="140"/>
        <v>-3.2926099437782311E-3</v>
      </c>
    </row>
    <row r="412" spans="1:24" x14ac:dyDescent="0.25">
      <c r="A412" s="17">
        <v>42235</v>
      </c>
      <c r="B412">
        <v>39.529998999999997</v>
      </c>
      <c r="C412" s="26">
        <f t="shared" si="130"/>
        <v>-7.5320859888484007E-3</v>
      </c>
      <c r="D412" s="26">
        <f t="shared" si="121"/>
        <v>-2.2767468321969769E-2</v>
      </c>
      <c r="E412" s="26">
        <f t="shared" si="122"/>
        <v>-2.795759699825015E-2</v>
      </c>
      <c r="F412" s="26">
        <f t="shared" si="123"/>
        <v>-3.9147724078501291E-2</v>
      </c>
      <c r="G412" s="26">
        <f t="shared" si="124"/>
        <v>-1.7461224087515295E-2</v>
      </c>
      <c r="H412" s="26">
        <f t="shared" si="125"/>
        <v>4.1184737907341562E-2</v>
      </c>
      <c r="I412" s="26">
        <f t="shared" si="126"/>
        <v>-2.4383635871036658E-3</v>
      </c>
      <c r="J412" s="26">
        <f t="shared" si="127"/>
        <v>1.7381830526887646E-2</v>
      </c>
      <c r="K412" s="26">
        <f t="shared" si="128"/>
        <v>-9.877175917703573E-3</v>
      </c>
      <c r="L412" s="26">
        <f t="shared" si="129"/>
        <v>-2.9118414667026159E-2</v>
      </c>
      <c r="O412" s="37">
        <f t="shared" si="131"/>
        <v>2.2412625324205087E-3</v>
      </c>
      <c r="P412" s="37">
        <f t="shared" si="132"/>
        <v>-1.299411980070086E-2</v>
      </c>
      <c r="Q412" s="37">
        <f t="shared" si="133"/>
        <v>-1.8184248476981239E-2</v>
      </c>
      <c r="R412" s="37">
        <f t="shared" si="134"/>
        <v>-2.9374375557232379E-2</v>
      </c>
      <c r="S412" s="37">
        <f t="shared" si="135"/>
        <v>-7.6878755662463851E-3</v>
      </c>
      <c r="T412" s="37">
        <f t="shared" si="136"/>
        <v>5.0958086428610473E-2</v>
      </c>
      <c r="U412" s="37">
        <f t="shared" si="137"/>
        <v>7.3349849341652435E-3</v>
      </c>
      <c r="V412" s="37">
        <f t="shared" si="138"/>
        <v>2.7155179048156557E-2</v>
      </c>
      <c r="W412" s="37">
        <f t="shared" si="139"/>
        <v>-1.0382739643466365E-4</v>
      </c>
      <c r="X412" s="37">
        <f t="shared" si="140"/>
        <v>-1.9345066145757248E-2</v>
      </c>
    </row>
    <row r="413" spans="1:24" x14ac:dyDescent="0.25">
      <c r="A413" s="17">
        <v>42236</v>
      </c>
      <c r="B413">
        <v>38.630001</v>
      </c>
      <c r="C413" s="26">
        <f t="shared" si="130"/>
        <v>-2.2767468321969769E-2</v>
      </c>
      <c r="D413" s="26">
        <f t="shared" si="121"/>
        <v>-2.795759699825015E-2</v>
      </c>
      <c r="E413" s="26">
        <f t="shared" si="122"/>
        <v>-3.9147724078501291E-2</v>
      </c>
      <c r="F413" s="26">
        <f t="shared" si="123"/>
        <v>-1.7461224087515295E-2</v>
      </c>
      <c r="G413" s="26">
        <f t="shared" si="124"/>
        <v>4.1184737907341562E-2</v>
      </c>
      <c r="H413" s="26">
        <f t="shared" si="125"/>
        <v>-2.4383635871036658E-3</v>
      </c>
      <c r="I413" s="26">
        <f t="shared" si="126"/>
        <v>1.7381830526887646E-2</v>
      </c>
      <c r="J413" s="26">
        <f t="shared" si="127"/>
        <v>-9.877175917703573E-3</v>
      </c>
      <c r="K413" s="26">
        <f t="shared" si="128"/>
        <v>-2.9118414667026159E-2</v>
      </c>
      <c r="L413" s="26">
        <f t="shared" si="129"/>
        <v>2.0549903946120655E-2</v>
      </c>
      <c r="O413" s="37">
        <f t="shared" si="131"/>
        <v>-1.5802318794197766E-2</v>
      </c>
      <c r="P413" s="37">
        <f t="shared" si="132"/>
        <v>-2.0992447470478147E-2</v>
      </c>
      <c r="Q413" s="37">
        <f t="shared" si="133"/>
        <v>-3.2182574550729287E-2</v>
      </c>
      <c r="R413" s="37">
        <f t="shared" si="134"/>
        <v>-1.0496074559743289E-2</v>
      </c>
      <c r="S413" s="37">
        <f t="shared" si="135"/>
        <v>4.8149887435113566E-2</v>
      </c>
      <c r="T413" s="37">
        <f t="shared" si="136"/>
        <v>4.5267859406683394E-3</v>
      </c>
      <c r="U413" s="37">
        <f t="shared" si="137"/>
        <v>2.4346980054659649E-2</v>
      </c>
      <c r="V413" s="37">
        <f t="shared" si="138"/>
        <v>-2.9120263899315678E-3</v>
      </c>
      <c r="W413" s="37">
        <f t="shared" si="139"/>
        <v>-2.2153265139254155E-2</v>
      </c>
      <c r="X413" s="37">
        <f t="shared" si="140"/>
        <v>2.7515053473892659E-2</v>
      </c>
    </row>
    <row r="414" spans="1:24" x14ac:dyDescent="0.25">
      <c r="A414" s="17">
        <v>42237</v>
      </c>
      <c r="B414">
        <v>37.549999</v>
      </c>
      <c r="C414" s="26">
        <f t="shared" si="130"/>
        <v>-2.795759699825015E-2</v>
      </c>
      <c r="D414" s="26">
        <f t="shared" si="121"/>
        <v>-3.9147724078501291E-2</v>
      </c>
      <c r="E414" s="26">
        <f t="shared" si="122"/>
        <v>-1.7461224087515295E-2</v>
      </c>
      <c r="F414" s="26">
        <f t="shared" si="123"/>
        <v>4.1184737907341562E-2</v>
      </c>
      <c r="G414" s="26">
        <f t="shared" si="124"/>
        <v>-2.4383635871036658E-3</v>
      </c>
      <c r="H414" s="26">
        <f t="shared" si="125"/>
        <v>1.7381830526887646E-2</v>
      </c>
      <c r="I414" s="26">
        <f t="shared" si="126"/>
        <v>-9.877175917703573E-3</v>
      </c>
      <c r="J414" s="26">
        <f t="shared" si="127"/>
        <v>-2.9118414667026159E-2</v>
      </c>
      <c r="K414" s="26">
        <f t="shared" si="128"/>
        <v>2.0549903946120655E-2</v>
      </c>
      <c r="L414" s="26">
        <f t="shared" si="129"/>
        <v>4.0816870748299492E-3</v>
      </c>
      <c r="O414" s="37">
        <f t="shared" si="131"/>
        <v>-2.3677363010158117E-2</v>
      </c>
      <c r="P414" s="37">
        <f t="shared" si="132"/>
        <v>-3.4867490090409257E-2</v>
      </c>
      <c r="Q414" s="37">
        <f t="shared" si="133"/>
        <v>-1.3180990099423263E-2</v>
      </c>
      <c r="R414" s="37">
        <f t="shared" si="134"/>
        <v>4.5464971895433595E-2</v>
      </c>
      <c r="S414" s="37">
        <f t="shared" si="135"/>
        <v>1.8418704009883656E-3</v>
      </c>
      <c r="T414" s="37">
        <f t="shared" si="136"/>
        <v>2.1662064514979679E-2</v>
      </c>
      <c r="U414" s="37">
        <f t="shared" si="137"/>
        <v>-5.5969419296115416E-3</v>
      </c>
      <c r="V414" s="37">
        <f t="shared" si="138"/>
        <v>-2.4838180678934126E-2</v>
      </c>
      <c r="W414" s="37">
        <f t="shared" si="139"/>
        <v>2.4830137934212688E-2</v>
      </c>
      <c r="X414" s="37">
        <f t="shared" si="140"/>
        <v>8.3619210629219815E-3</v>
      </c>
    </row>
    <row r="415" spans="1:24" x14ac:dyDescent="0.25">
      <c r="A415" s="17">
        <v>42240</v>
      </c>
      <c r="B415">
        <v>36.080002</v>
      </c>
      <c r="C415" s="26">
        <f t="shared" si="130"/>
        <v>-3.9147724078501291E-2</v>
      </c>
      <c r="D415" s="26">
        <f t="shared" si="121"/>
        <v>-1.7461224087515295E-2</v>
      </c>
      <c r="E415" s="26">
        <f t="shared" si="122"/>
        <v>4.1184737907341562E-2</v>
      </c>
      <c r="F415" s="26">
        <f t="shared" si="123"/>
        <v>-2.4383635871036658E-3</v>
      </c>
      <c r="G415" s="26">
        <f t="shared" si="124"/>
        <v>1.7381830526887646E-2</v>
      </c>
      <c r="H415" s="26">
        <f t="shared" si="125"/>
        <v>-9.877175917703573E-3</v>
      </c>
      <c r="I415" s="26">
        <f t="shared" si="126"/>
        <v>-2.9118414667026159E-2</v>
      </c>
      <c r="J415" s="26">
        <f t="shared" si="127"/>
        <v>2.0549903946120655E-2</v>
      </c>
      <c r="K415" s="26">
        <f t="shared" si="128"/>
        <v>4.0816870748299492E-3</v>
      </c>
      <c r="L415" s="26">
        <f t="shared" si="129"/>
        <v>-1.7073224006871258E-2</v>
      </c>
      <c r="O415" s="37">
        <f t="shared" si="131"/>
        <v>-3.595592738954715E-2</v>
      </c>
      <c r="P415" s="37">
        <f t="shared" si="132"/>
        <v>-1.4269427398561152E-2</v>
      </c>
      <c r="Q415" s="37">
        <f t="shared" si="133"/>
        <v>4.4376534596295703E-2</v>
      </c>
      <c r="R415" s="37">
        <f t="shared" si="134"/>
        <v>7.534331018504768E-4</v>
      </c>
      <c r="S415" s="37">
        <f t="shared" si="135"/>
        <v>2.0573627215841789E-2</v>
      </c>
      <c r="T415" s="37">
        <f t="shared" si="136"/>
        <v>-6.6853792287494308E-3</v>
      </c>
      <c r="U415" s="37">
        <f t="shared" si="137"/>
        <v>-2.5926617978072015E-2</v>
      </c>
      <c r="V415" s="37">
        <f t="shared" si="138"/>
        <v>2.3741700635074799E-2</v>
      </c>
      <c r="W415" s="37">
        <f t="shared" si="139"/>
        <v>7.2734837637840923E-3</v>
      </c>
      <c r="X415" s="37">
        <f t="shared" si="140"/>
        <v>-1.3881427317917116E-2</v>
      </c>
    </row>
    <row r="416" spans="1:24" x14ac:dyDescent="0.25">
      <c r="A416" s="17">
        <v>42241</v>
      </c>
      <c r="B416">
        <v>35.450001</v>
      </c>
      <c r="C416" s="26">
        <f t="shared" si="130"/>
        <v>-1.7461224087515295E-2</v>
      </c>
      <c r="D416" s="26">
        <f t="shared" si="121"/>
        <v>4.1184737907341562E-2</v>
      </c>
      <c r="E416" s="26">
        <f t="shared" si="122"/>
        <v>-2.4383635871036658E-3</v>
      </c>
      <c r="F416" s="26">
        <f t="shared" si="123"/>
        <v>1.7381830526887646E-2</v>
      </c>
      <c r="G416" s="26">
        <f t="shared" si="124"/>
        <v>-9.877175917703573E-3</v>
      </c>
      <c r="H416" s="26">
        <f t="shared" si="125"/>
        <v>-2.9118414667026159E-2</v>
      </c>
      <c r="I416" s="26">
        <f t="shared" si="126"/>
        <v>2.0549903946120655E-2</v>
      </c>
      <c r="J416" s="26">
        <f t="shared" si="127"/>
        <v>4.0816870748299492E-3</v>
      </c>
      <c r="K416" s="26">
        <f t="shared" si="128"/>
        <v>-1.7073224006871258E-2</v>
      </c>
      <c r="L416" s="26">
        <f t="shared" si="129"/>
        <v>3.8875103391232325E-2</v>
      </c>
      <c r="O416" s="37">
        <f t="shared" si="131"/>
        <v>-2.2071710145534513E-2</v>
      </c>
      <c r="P416" s="37">
        <f t="shared" si="132"/>
        <v>3.6574251849322344E-2</v>
      </c>
      <c r="Q416" s="37">
        <f t="shared" si="133"/>
        <v>-7.0488496451228842E-3</v>
      </c>
      <c r="R416" s="37">
        <f t="shared" si="134"/>
        <v>1.2771344468868427E-2</v>
      </c>
      <c r="S416" s="37">
        <f t="shared" si="135"/>
        <v>-1.4487661975722791E-2</v>
      </c>
      <c r="T416" s="37">
        <f t="shared" si="136"/>
        <v>-3.3728900725045377E-2</v>
      </c>
      <c r="U416" s="37">
        <f t="shared" si="137"/>
        <v>1.5939417888101437E-2</v>
      </c>
      <c r="V416" s="37">
        <f t="shared" si="138"/>
        <v>-5.2879898318926918E-4</v>
      </c>
      <c r="W416" s="37">
        <f t="shared" si="139"/>
        <v>-2.1683710064890477E-2</v>
      </c>
      <c r="X416" s="37">
        <f t="shared" si="140"/>
        <v>3.4264617333213107E-2</v>
      </c>
    </row>
    <row r="417" spans="1:24" x14ac:dyDescent="0.25">
      <c r="A417" s="17">
        <v>42242</v>
      </c>
      <c r="B417">
        <v>36.909999999999997</v>
      </c>
      <c r="C417" s="26">
        <f t="shared" si="130"/>
        <v>4.1184737907341562E-2</v>
      </c>
      <c r="D417" s="26">
        <f t="shared" si="121"/>
        <v>-2.4383635871036658E-3</v>
      </c>
      <c r="E417" s="26">
        <f t="shared" si="122"/>
        <v>1.7381830526887646E-2</v>
      </c>
      <c r="F417" s="26">
        <f t="shared" si="123"/>
        <v>-9.877175917703573E-3</v>
      </c>
      <c r="G417" s="26">
        <f t="shared" si="124"/>
        <v>-2.9118414667026159E-2</v>
      </c>
      <c r="H417" s="26">
        <f t="shared" si="125"/>
        <v>2.0549903946120655E-2</v>
      </c>
      <c r="I417" s="26">
        <f t="shared" si="126"/>
        <v>4.0816870748299492E-3</v>
      </c>
      <c r="J417" s="26">
        <f t="shared" si="127"/>
        <v>-1.7073224006871258E-2</v>
      </c>
      <c r="K417" s="26">
        <f t="shared" si="128"/>
        <v>3.8875103391232325E-2</v>
      </c>
      <c r="L417" s="26">
        <f t="shared" si="129"/>
        <v>-1.5658174097664446E-2</v>
      </c>
      <c r="O417" s="37">
        <f t="shared" si="131"/>
        <v>3.6393946850337255E-2</v>
      </c>
      <c r="P417" s="37">
        <f t="shared" si="132"/>
        <v>-7.2291546441079699E-3</v>
      </c>
      <c r="Q417" s="37">
        <f t="shared" si="133"/>
        <v>1.2591039469883342E-2</v>
      </c>
      <c r="R417" s="37">
        <f t="shared" si="134"/>
        <v>-1.4667966974707878E-2</v>
      </c>
      <c r="S417" s="37">
        <f t="shared" si="135"/>
        <v>-3.3909205724030465E-2</v>
      </c>
      <c r="T417" s="37">
        <f t="shared" si="136"/>
        <v>1.5759112889116352E-2</v>
      </c>
      <c r="U417" s="37">
        <f t="shared" si="137"/>
        <v>-7.0910398217435486E-4</v>
      </c>
      <c r="V417" s="37">
        <f t="shared" si="138"/>
        <v>-2.1864015063875562E-2</v>
      </c>
      <c r="W417" s="37">
        <f t="shared" si="139"/>
        <v>3.4084312334228019E-2</v>
      </c>
      <c r="X417" s="37">
        <f t="shared" si="140"/>
        <v>-2.044896515466875E-2</v>
      </c>
    </row>
    <row r="418" spans="1:24" x14ac:dyDescent="0.25">
      <c r="A418" s="17">
        <v>42243</v>
      </c>
      <c r="B418">
        <v>36.82</v>
      </c>
      <c r="C418" s="26">
        <f t="shared" si="130"/>
        <v>-2.4383635871036658E-3</v>
      </c>
      <c r="D418" s="26">
        <f t="shared" si="121"/>
        <v>1.7381830526887646E-2</v>
      </c>
      <c r="E418" s="26">
        <f t="shared" si="122"/>
        <v>-9.877175917703573E-3</v>
      </c>
      <c r="F418" s="26">
        <f t="shared" si="123"/>
        <v>-2.9118414667026159E-2</v>
      </c>
      <c r="G418" s="26">
        <f t="shared" si="124"/>
        <v>2.0549903946120655E-2</v>
      </c>
      <c r="H418" s="26">
        <f t="shared" si="125"/>
        <v>4.0816870748299492E-3</v>
      </c>
      <c r="I418" s="26">
        <f t="shared" si="126"/>
        <v>-1.7073224006871258E-2</v>
      </c>
      <c r="J418" s="26">
        <f t="shared" si="127"/>
        <v>3.8875103391232325E-2</v>
      </c>
      <c r="K418" s="26">
        <f t="shared" si="128"/>
        <v>-1.5658174097664446E-2</v>
      </c>
      <c r="L418" s="26">
        <f t="shared" si="129"/>
        <v>1.4019978430843717E-2</v>
      </c>
      <c r="O418" s="37">
        <f t="shared" si="131"/>
        <v>-4.5126786964581854E-3</v>
      </c>
      <c r="P418" s="37">
        <f t="shared" si="132"/>
        <v>1.5307515417533127E-2</v>
      </c>
      <c r="Q418" s="37">
        <f t="shared" si="133"/>
        <v>-1.1951491027058092E-2</v>
      </c>
      <c r="R418" s="37">
        <f t="shared" si="134"/>
        <v>-3.1192729776380677E-2</v>
      </c>
      <c r="S418" s="37">
        <f t="shared" si="135"/>
        <v>1.8475588836766137E-2</v>
      </c>
      <c r="T418" s="37">
        <f t="shared" si="136"/>
        <v>2.0073719654754301E-3</v>
      </c>
      <c r="U418" s="37">
        <f t="shared" si="137"/>
        <v>-1.9147539116225777E-2</v>
      </c>
      <c r="V418" s="37">
        <f t="shared" si="138"/>
        <v>3.6800788281877807E-2</v>
      </c>
      <c r="W418" s="37">
        <f t="shared" si="139"/>
        <v>-1.7732489207018965E-2</v>
      </c>
      <c r="X418" s="37">
        <f t="shared" si="140"/>
        <v>1.1945663321489199E-2</v>
      </c>
    </row>
    <row r="419" spans="1:24" x14ac:dyDescent="0.25">
      <c r="A419" s="17">
        <v>42244</v>
      </c>
      <c r="B419">
        <v>37.459999000000003</v>
      </c>
      <c r="C419" s="26">
        <f t="shared" si="130"/>
        <v>1.7381830526887646E-2</v>
      </c>
      <c r="D419" s="26">
        <f t="shared" si="121"/>
        <v>-9.877175917703573E-3</v>
      </c>
      <c r="E419" s="26">
        <f t="shared" si="122"/>
        <v>-2.9118414667026159E-2</v>
      </c>
      <c r="F419" s="26">
        <f t="shared" si="123"/>
        <v>2.0549903946120655E-2</v>
      </c>
      <c r="G419" s="26">
        <f t="shared" si="124"/>
        <v>4.0816870748299492E-3</v>
      </c>
      <c r="H419" s="26">
        <f t="shared" si="125"/>
        <v>-1.7073224006871258E-2</v>
      </c>
      <c r="I419" s="26">
        <f t="shared" si="126"/>
        <v>3.8875103391232325E-2</v>
      </c>
      <c r="J419" s="26">
        <f t="shared" si="127"/>
        <v>-1.5658174097664446E-2</v>
      </c>
      <c r="K419" s="26">
        <f t="shared" si="128"/>
        <v>1.4019978430843717E-2</v>
      </c>
      <c r="L419" s="26">
        <f t="shared" si="129"/>
        <v>8.242408714639566E-3</v>
      </c>
      <c r="O419" s="37">
        <f t="shared" si="131"/>
        <v>1.4239438187358804E-2</v>
      </c>
      <c r="P419" s="37">
        <f t="shared" si="132"/>
        <v>-1.3019568257232415E-2</v>
      </c>
      <c r="Q419" s="37">
        <f t="shared" si="133"/>
        <v>-3.2260807006555002E-2</v>
      </c>
      <c r="R419" s="37">
        <f t="shared" si="134"/>
        <v>1.7407511606591812E-2</v>
      </c>
      <c r="S419" s="37">
        <f t="shared" si="135"/>
        <v>9.3929473530110713E-4</v>
      </c>
      <c r="T419" s="37">
        <f t="shared" si="136"/>
        <v>-2.0215616346400102E-2</v>
      </c>
      <c r="U419" s="37">
        <f t="shared" si="137"/>
        <v>3.5732711051703482E-2</v>
      </c>
      <c r="V419" s="37">
        <f t="shared" si="138"/>
        <v>-1.880056643719329E-2</v>
      </c>
      <c r="W419" s="37">
        <f t="shared" si="139"/>
        <v>1.0877586091314876E-2</v>
      </c>
      <c r="X419" s="37">
        <f t="shared" si="140"/>
        <v>5.1000163751107244E-3</v>
      </c>
    </row>
    <row r="420" spans="1:24" x14ac:dyDescent="0.25">
      <c r="A420" s="17">
        <v>42247</v>
      </c>
      <c r="B420">
        <v>37.090000000000003</v>
      </c>
      <c r="C420" s="26">
        <f t="shared" si="130"/>
        <v>-9.877175917703573E-3</v>
      </c>
      <c r="D420" s="26">
        <f t="shared" si="121"/>
        <v>-2.9118414667026159E-2</v>
      </c>
      <c r="E420" s="26">
        <f t="shared" si="122"/>
        <v>2.0549903946120655E-2</v>
      </c>
      <c r="F420" s="26">
        <f t="shared" si="123"/>
        <v>4.0816870748299492E-3</v>
      </c>
      <c r="G420" s="26">
        <f t="shared" si="124"/>
        <v>-1.7073224006871258E-2</v>
      </c>
      <c r="H420" s="26">
        <f t="shared" si="125"/>
        <v>3.8875103391232325E-2</v>
      </c>
      <c r="I420" s="26">
        <f t="shared" si="126"/>
        <v>-1.5658174097664446E-2</v>
      </c>
      <c r="J420" s="26">
        <f t="shared" si="127"/>
        <v>1.4019978430843717E-2</v>
      </c>
      <c r="K420" s="26">
        <f t="shared" si="128"/>
        <v>8.242408714639566E-3</v>
      </c>
      <c r="L420" s="26">
        <f t="shared" si="129"/>
        <v>-9.4935922728687887E-3</v>
      </c>
      <c r="O420" s="37">
        <f t="shared" si="131"/>
        <v>-1.0332025977256772E-2</v>
      </c>
      <c r="P420" s="37">
        <f t="shared" si="132"/>
        <v>-2.9573264726579358E-2</v>
      </c>
      <c r="Q420" s="37">
        <f t="shared" si="133"/>
        <v>2.0095053886567456E-2</v>
      </c>
      <c r="R420" s="37">
        <f t="shared" si="134"/>
        <v>3.6268370152767507E-3</v>
      </c>
      <c r="S420" s="37">
        <f t="shared" si="135"/>
        <v>-1.7528074066424457E-2</v>
      </c>
      <c r="T420" s="37">
        <f t="shared" si="136"/>
        <v>3.842025333167913E-2</v>
      </c>
      <c r="U420" s="37">
        <f t="shared" si="137"/>
        <v>-1.6113024157217645E-2</v>
      </c>
      <c r="V420" s="37">
        <f t="shared" si="138"/>
        <v>1.3565128371290518E-2</v>
      </c>
      <c r="W420" s="37">
        <f t="shared" si="139"/>
        <v>7.7875586550863671E-3</v>
      </c>
      <c r="X420" s="37">
        <f t="shared" si="140"/>
        <v>-9.9484423324219876E-3</v>
      </c>
    </row>
    <row r="421" spans="1:24" x14ac:dyDescent="0.25">
      <c r="A421" s="17">
        <v>42248</v>
      </c>
      <c r="B421">
        <v>36.009998000000003</v>
      </c>
      <c r="C421" s="26">
        <f t="shared" si="130"/>
        <v>-2.9118414667026159E-2</v>
      </c>
      <c r="D421" s="26">
        <f t="shared" si="121"/>
        <v>2.0549903946120655E-2</v>
      </c>
      <c r="E421" s="26">
        <f t="shared" si="122"/>
        <v>4.0816870748299492E-3</v>
      </c>
      <c r="F421" s="26">
        <f t="shared" si="123"/>
        <v>-1.7073224006871258E-2</v>
      </c>
      <c r="G421" s="26">
        <f t="shared" si="124"/>
        <v>3.8875103391232325E-2</v>
      </c>
      <c r="H421" s="26">
        <f t="shared" si="125"/>
        <v>-1.5658174097664446E-2</v>
      </c>
      <c r="I421" s="26">
        <f t="shared" si="126"/>
        <v>1.4019978430843717E-2</v>
      </c>
      <c r="J421" s="26">
        <f t="shared" si="127"/>
        <v>8.242408714639566E-3</v>
      </c>
      <c r="K421" s="26">
        <f t="shared" si="128"/>
        <v>-9.4935922728687887E-3</v>
      </c>
      <c r="L421" s="26">
        <f t="shared" si="129"/>
        <v>1.1448375627039977E-2</v>
      </c>
      <c r="O421" s="37">
        <f t="shared" si="131"/>
        <v>-3.1705819881053712E-2</v>
      </c>
      <c r="P421" s="37">
        <f t="shared" si="132"/>
        <v>1.7962498732093102E-2</v>
      </c>
      <c r="Q421" s="37">
        <f t="shared" si="133"/>
        <v>1.4942818608023956E-3</v>
      </c>
      <c r="R421" s="37">
        <f t="shared" si="134"/>
        <v>-1.9660629220898812E-2</v>
      </c>
      <c r="S421" s="37">
        <f t="shared" si="135"/>
        <v>3.6287698177204772E-2</v>
      </c>
      <c r="T421" s="37">
        <f t="shared" si="136"/>
        <v>-1.8245579311692E-2</v>
      </c>
      <c r="U421" s="37">
        <f t="shared" si="137"/>
        <v>1.1432573216816164E-2</v>
      </c>
      <c r="V421" s="37">
        <f t="shared" si="138"/>
        <v>5.6550035006120124E-3</v>
      </c>
      <c r="W421" s="37">
        <f t="shared" si="139"/>
        <v>-1.2080997486896342E-2</v>
      </c>
      <c r="X421" s="37">
        <f t="shared" si="140"/>
        <v>8.8609704130124239E-3</v>
      </c>
    </row>
    <row r="422" spans="1:24" x14ac:dyDescent="0.25">
      <c r="A422" s="17">
        <v>42249</v>
      </c>
      <c r="B422">
        <v>36.75</v>
      </c>
      <c r="C422" s="26">
        <f t="shared" si="130"/>
        <v>2.0549903946120655E-2</v>
      </c>
      <c r="D422" s="26">
        <f t="shared" si="121"/>
        <v>4.0816870748299492E-3</v>
      </c>
      <c r="E422" s="26">
        <f t="shared" si="122"/>
        <v>-1.7073224006871258E-2</v>
      </c>
      <c r="F422" s="26">
        <f t="shared" si="123"/>
        <v>3.8875103391232325E-2</v>
      </c>
      <c r="G422" s="26">
        <f t="shared" si="124"/>
        <v>-1.5658174097664446E-2</v>
      </c>
      <c r="H422" s="26">
        <f t="shared" si="125"/>
        <v>1.4019978430843717E-2</v>
      </c>
      <c r="I422" s="26">
        <f t="shared" si="126"/>
        <v>8.242408714639566E-3</v>
      </c>
      <c r="J422" s="26">
        <f t="shared" si="127"/>
        <v>-9.4935922728687887E-3</v>
      </c>
      <c r="K422" s="26">
        <f t="shared" si="128"/>
        <v>1.1448375627039977E-2</v>
      </c>
      <c r="L422" s="26">
        <f t="shared" si="129"/>
        <v>7.3703075877702296E-3</v>
      </c>
      <c r="O422" s="37">
        <f t="shared" si="131"/>
        <v>1.4313626506613462E-2</v>
      </c>
      <c r="P422" s="37">
        <f t="shared" si="132"/>
        <v>-2.1545903646772429E-3</v>
      </c>
      <c r="Q422" s="37">
        <f t="shared" si="133"/>
        <v>-2.3309501446378451E-2</v>
      </c>
      <c r="R422" s="37">
        <f t="shared" si="134"/>
        <v>3.2638825951725133E-2</v>
      </c>
      <c r="S422" s="37">
        <f t="shared" si="135"/>
        <v>-2.1894451537171639E-2</v>
      </c>
      <c r="T422" s="37">
        <f t="shared" si="136"/>
        <v>7.7837009913365252E-3</v>
      </c>
      <c r="U422" s="37">
        <f t="shared" si="137"/>
        <v>2.0061312751323739E-3</v>
      </c>
      <c r="V422" s="37">
        <f t="shared" si="138"/>
        <v>-1.5729869712375982E-2</v>
      </c>
      <c r="W422" s="37">
        <f t="shared" si="139"/>
        <v>5.2120981875327854E-3</v>
      </c>
      <c r="X422" s="37">
        <f t="shared" si="140"/>
        <v>1.1340301482630375E-3</v>
      </c>
    </row>
    <row r="423" spans="1:24" x14ac:dyDescent="0.25">
      <c r="A423" s="17">
        <v>42250</v>
      </c>
      <c r="B423">
        <v>36.900002000000001</v>
      </c>
      <c r="C423" s="26">
        <f t="shared" si="130"/>
        <v>4.0816870748299492E-3</v>
      </c>
      <c r="D423" s="26">
        <f t="shared" si="121"/>
        <v>-1.7073224006871258E-2</v>
      </c>
      <c r="E423" s="26">
        <f t="shared" si="122"/>
        <v>3.8875103391232325E-2</v>
      </c>
      <c r="F423" s="26">
        <f t="shared" si="123"/>
        <v>-1.5658174097664446E-2</v>
      </c>
      <c r="G423" s="26">
        <f t="shared" si="124"/>
        <v>1.4019978430843717E-2</v>
      </c>
      <c r="H423" s="26">
        <f t="shared" si="125"/>
        <v>8.242408714639566E-3</v>
      </c>
      <c r="I423" s="26">
        <f t="shared" si="126"/>
        <v>-9.4935922728687887E-3</v>
      </c>
      <c r="J423" s="26">
        <f t="shared" si="127"/>
        <v>1.1448375627039977E-2</v>
      </c>
      <c r="K423" s="26">
        <f t="shared" si="128"/>
        <v>7.3703075877702296E-3</v>
      </c>
      <c r="L423" s="26">
        <f t="shared" si="129"/>
        <v>-3.9979043637313978E-2</v>
      </c>
      <c r="O423" s="37">
        <f t="shared" si="131"/>
        <v>3.8983043936662203E-3</v>
      </c>
      <c r="P423" s="37">
        <f t="shared" si="132"/>
        <v>-1.7256606688034987E-2</v>
      </c>
      <c r="Q423" s="37">
        <f t="shared" si="133"/>
        <v>3.86917207100686E-2</v>
      </c>
      <c r="R423" s="37">
        <f t="shared" si="134"/>
        <v>-1.5841556778828175E-2</v>
      </c>
      <c r="S423" s="37">
        <f t="shared" si="135"/>
        <v>1.3836595749679988E-2</v>
      </c>
      <c r="T423" s="37">
        <f t="shared" si="136"/>
        <v>8.0590260334758371E-3</v>
      </c>
      <c r="U423" s="37">
        <f t="shared" si="137"/>
        <v>-9.6769749540325176E-3</v>
      </c>
      <c r="V423" s="37">
        <f t="shared" si="138"/>
        <v>1.1264992945876249E-2</v>
      </c>
      <c r="W423" s="37">
        <f t="shared" si="139"/>
        <v>7.1869249066065007E-3</v>
      </c>
      <c r="X423" s="37">
        <f t="shared" si="140"/>
        <v>-4.0162426318477704E-2</v>
      </c>
    </row>
    <row r="424" spans="1:24" x14ac:dyDescent="0.25">
      <c r="A424" s="17">
        <v>42251</v>
      </c>
      <c r="B424">
        <v>36.270000000000003</v>
      </c>
      <c r="C424" s="26">
        <f t="shared" si="130"/>
        <v>-1.7073224006871258E-2</v>
      </c>
      <c r="D424" s="26">
        <f t="shared" si="121"/>
        <v>3.8875103391232325E-2</v>
      </c>
      <c r="E424" s="26">
        <f t="shared" si="122"/>
        <v>-1.5658174097664446E-2</v>
      </c>
      <c r="F424" s="26">
        <f t="shared" si="123"/>
        <v>1.4019978430843717E-2</v>
      </c>
      <c r="G424" s="26">
        <f t="shared" si="124"/>
        <v>8.242408714639566E-3</v>
      </c>
      <c r="H424" s="26">
        <f t="shared" si="125"/>
        <v>-9.4935922728687887E-3</v>
      </c>
      <c r="I424" s="26">
        <f t="shared" si="126"/>
        <v>1.1448375627039977E-2</v>
      </c>
      <c r="J424" s="26">
        <f t="shared" si="127"/>
        <v>7.3703075877702296E-3</v>
      </c>
      <c r="K424" s="26">
        <f t="shared" si="128"/>
        <v>-3.9979043637313978E-2</v>
      </c>
      <c r="L424" s="26">
        <f t="shared" si="129"/>
        <v>-9.7986113337717555E-3</v>
      </c>
      <c r="O424" s="37">
        <f t="shared" si="131"/>
        <v>-1.5868576847174819E-2</v>
      </c>
      <c r="P424" s="37">
        <f t="shared" si="132"/>
        <v>4.0079750550928765E-2</v>
      </c>
      <c r="Q424" s="37">
        <f t="shared" si="133"/>
        <v>-1.4453526937968005E-2</v>
      </c>
      <c r="R424" s="37">
        <f t="shared" si="134"/>
        <v>1.5224625590540159E-2</v>
      </c>
      <c r="S424" s="37">
        <f t="shared" si="135"/>
        <v>9.4470558743360074E-3</v>
      </c>
      <c r="T424" s="37">
        <f t="shared" si="136"/>
        <v>-8.2889451131723472E-3</v>
      </c>
      <c r="U424" s="37">
        <f t="shared" si="137"/>
        <v>1.2653022786736419E-2</v>
      </c>
      <c r="V424" s="37">
        <f t="shared" si="138"/>
        <v>8.5749547474666711E-3</v>
      </c>
      <c r="W424" s="37">
        <f t="shared" si="139"/>
        <v>-3.8774396477617538E-2</v>
      </c>
      <c r="X424" s="37">
        <f t="shared" si="140"/>
        <v>-8.593964174075314E-3</v>
      </c>
    </row>
    <row r="425" spans="1:24" x14ac:dyDescent="0.25">
      <c r="A425" s="17">
        <v>42255</v>
      </c>
      <c r="B425">
        <v>37.68</v>
      </c>
      <c r="C425" s="26">
        <f t="shared" si="130"/>
        <v>3.8875103391232325E-2</v>
      </c>
      <c r="D425" s="26">
        <f t="shared" si="121"/>
        <v>-1.5658174097664446E-2</v>
      </c>
      <c r="E425" s="26">
        <f t="shared" si="122"/>
        <v>1.4019978430843717E-2</v>
      </c>
      <c r="F425" s="26">
        <f t="shared" si="123"/>
        <v>8.242408714639566E-3</v>
      </c>
      <c r="G425" s="26">
        <f t="shared" si="124"/>
        <v>-9.4935922728687887E-3</v>
      </c>
      <c r="H425" s="26">
        <f t="shared" si="125"/>
        <v>1.1448375627039977E-2</v>
      </c>
      <c r="I425" s="26">
        <f t="shared" si="126"/>
        <v>7.3703075877702296E-3</v>
      </c>
      <c r="J425" s="26">
        <f t="shared" si="127"/>
        <v>-3.9979043637313978E-2</v>
      </c>
      <c r="K425" s="26">
        <f t="shared" si="128"/>
        <v>-9.7986113337717555E-3</v>
      </c>
      <c r="L425" s="26">
        <f t="shared" si="129"/>
        <v>1.2369460902433739E-2</v>
      </c>
      <c r="O425" s="37">
        <f t="shared" si="131"/>
        <v>3.7135482059998268E-2</v>
      </c>
      <c r="P425" s="37">
        <f t="shared" si="132"/>
        <v>-1.7397795428898504E-2</v>
      </c>
      <c r="Q425" s="37">
        <f t="shared" si="133"/>
        <v>1.2280357099609659E-2</v>
      </c>
      <c r="R425" s="37">
        <f t="shared" si="134"/>
        <v>6.5027873834055073E-3</v>
      </c>
      <c r="S425" s="37">
        <f t="shared" si="135"/>
        <v>-1.1233213604102846E-2</v>
      </c>
      <c r="T425" s="37">
        <f t="shared" si="136"/>
        <v>9.7087542958059197E-3</v>
      </c>
      <c r="U425" s="37">
        <f t="shared" si="137"/>
        <v>5.630686256536171E-3</v>
      </c>
      <c r="V425" s="37">
        <f t="shared" si="138"/>
        <v>-4.1718664968548036E-2</v>
      </c>
      <c r="W425" s="37">
        <f t="shared" si="139"/>
        <v>-1.1538232665005813E-2</v>
      </c>
      <c r="X425" s="37">
        <f t="shared" si="140"/>
        <v>1.0629839571199682E-2</v>
      </c>
    </row>
    <row r="426" spans="1:24" x14ac:dyDescent="0.25">
      <c r="A426" s="17">
        <v>42256</v>
      </c>
      <c r="B426">
        <v>37.090000000000003</v>
      </c>
      <c r="C426" s="26">
        <f t="shared" si="130"/>
        <v>-1.5658174097664446E-2</v>
      </c>
      <c r="D426" s="26">
        <f t="shared" si="121"/>
        <v>1.4019978430843717E-2</v>
      </c>
      <c r="E426" s="26">
        <f t="shared" si="122"/>
        <v>8.242408714639566E-3</v>
      </c>
      <c r="F426" s="26">
        <f t="shared" si="123"/>
        <v>-9.4935922728687887E-3</v>
      </c>
      <c r="G426" s="26">
        <f t="shared" si="124"/>
        <v>1.1448375627039977E-2</v>
      </c>
      <c r="H426" s="26">
        <f t="shared" si="125"/>
        <v>7.3703075877702296E-3</v>
      </c>
      <c r="I426" s="26">
        <f t="shared" si="126"/>
        <v>-3.9979043637313978E-2</v>
      </c>
      <c r="J426" s="26">
        <f t="shared" si="127"/>
        <v>-9.7986113337717555E-3</v>
      </c>
      <c r="K426" s="26">
        <f t="shared" si="128"/>
        <v>1.2369460902433739E-2</v>
      </c>
      <c r="L426" s="26">
        <f t="shared" si="129"/>
        <v>-1.7377218714242811E-2</v>
      </c>
      <c r="O426" s="37">
        <f t="shared" si="131"/>
        <v>-1.1772563218350992E-2</v>
      </c>
      <c r="P426" s="37">
        <f t="shared" si="132"/>
        <v>1.7905589310157174E-2</v>
      </c>
      <c r="Q426" s="37">
        <f t="shared" si="133"/>
        <v>1.2128019593953021E-2</v>
      </c>
      <c r="R426" s="37">
        <f t="shared" si="134"/>
        <v>-5.6079813935553339E-3</v>
      </c>
      <c r="S426" s="37">
        <f t="shared" si="135"/>
        <v>1.5333986506353432E-2</v>
      </c>
      <c r="T426" s="37">
        <f t="shared" si="136"/>
        <v>1.1255918467083684E-2</v>
      </c>
      <c r="U426" s="37">
        <f t="shared" si="137"/>
        <v>-3.6093432758000525E-2</v>
      </c>
      <c r="V426" s="37">
        <f t="shared" si="138"/>
        <v>-5.9130004544583007E-3</v>
      </c>
      <c r="W426" s="37">
        <f t="shared" si="139"/>
        <v>1.6255071781747194E-2</v>
      </c>
      <c r="X426" s="37">
        <f t="shared" si="140"/>
        <v>-1.3491607834929356E-2</v>
      </c>
    </row>
    <row r="427" spans="1:24" x14ac:dyDescent="0.25">
      <c r="A427" s="17">
        <v>42257</v>
      </c>
      <c r="B427">
        <v>37.610000999999997</v>
      </c>
      <c r="C427" s="26">
        <f t="shared" si="130"/>
        <v>1.4019978430843717E-2</v>
      </c>
      <c r="D427" s="26">
        <f t="shared" si="121"/>
        <v>8.242408714639566E-3</v>
      </c>
      <c r="E427" s="26">
        <f t="shared" si="122"/>
        <v>-9.4935922728687887E-3</v>
      </c>
      <c r="F427" s="26">
        <f t="shared" si="123"/>
        <v>1.1448375627039977E-2</v>
      </c>
      <c r="G427" s="26">
        <f t="shared" si="124"/>
        <v>7.3703075877702296E-3</v>
      </c>
      <c r="H427" s="26">
        <f t="shared" si="125"/>
        <v>-3.9979043637313978E-2</v>
      </c>
      <c r="I427" s="26">
        <f t="shared" si="126"/>
        <v>-9.7986113337717555E-3</v>
      </c>
      <c r="J427" s="26">
        <f t="shared" si="127"/>
        <v>1.2369460902433739E-2</v>
      </c>
      <c r="K427" s="26">
        <f t="shared" si="128"/>
        <v>-1.7377218714242811E-2</v>
      </c>
      <c r="L427" s="26">
        <f t="shared" si="129"/>
        <v>-5.526305761986987E-3</v>
      </c>
      <c r="O427" s="37">
        <f t="shared" si="131"/>
        <v>1.6892402476589425E-2</v>
      </c>
      <c r="P427" s="37">
        <f t="shared" si="132"/>
        <v>1.1114832760385274E-2</v>
      </c>
      <c r="Q427" s="37">
        <f t="shared" si="133"/>
        <v>-6.6211682271230801E-3</v>
      </c>
      <c r="R427" s="37">
        <f t="shared" si="134"/>
        <v>1.4320799672785687E-2</v>
      </c>
      <c r="S427" s="37">
        <f t="shared" si="135"/>
        <v>1.0242731633515939E-2</v>
      </c>
      <c r="T427" s="37">
        <f t="shared" si="136"/>
        <v>-3.7106619591568267E-2</v>
      </c>
      <c r="U427" s="37">
        <f t="shared" si="137"/>
        <v>-6.9261872880260469E-3</v>
      </c>
      <c r="V427" s="37">
        <f t="shared" si="138"/>
        <v>1.5241884948179449E-2</v>
      </c>
      <c r="W427" s="37">
        <f t="shared" si="139"/>
        <v>-1.4504794668497103E-2</v>
      </c>
      <c r="X427" s="37">
        <f t="shared" si="140"/>
        <v>-2.6538817162412784E-3</v>
      </c>
    </row>
    <row r="428" spans="1:24" x14ac:dyDescent="0.25">
      <c r="A428" s="17">
        <v>42258</v>
      </c>
      <c r="B428">
        <v>37.919998</v>
      </c>
      <c r="C428" s="26">
        <f t="shared" si="130"/>
        <v>8.242408714639566E-3</v>
      </c>
      <c r="D428" s="26">
        <f t="shared" si="121"/>
        <v>-9.4935922728687887E-3</v>
      </c>
      <c r="E428" s="26">
        <f t="shared" si="122"/>
        <v>1.1448375627039977E-2</v>
      </c>
      <c r="F428" s="26">
        <f t="shared" si="123"/>
        <v>7.3703075877702296E-3</v>
      </c>
      <c r="G428" s="26">
        <f t="shared" si="124"/>
        <v>-3.9979043637313978E-2</v>
      </c>
      <c r="H428" s="26">
        <f t="shared" si="125"/>
        <v>-9.7986113337717555E-3</v>
      </c>
      <c r="I428" s="26">
        <f t="shared" si="126"/>
        <v>1.2369460902433739E-2</v>
      </c>
      <c r="J428" s="26">
        <f t="shared" si="127"/>
        <v>-1.7377218714242811E-2</v>
      </c>
      <c r="K428" s="26">
        <f t="shared" si="128"/>
        <v>-5.526305761986987E-3</v>
      </c>
      <c r="L428" s="26">
        <f t="shared" si="129"/>
        <v>1.9449568243981429E-3</v>
      </c>
      <c r="O428" s="37">
        <f t="shared" si="131"/>
        <v>1.2322334921029833E-2</v>
      </c>
      <c r="P428" s="37">
        <f t="shared" si="132"/>
        <v>-5.4136660664785225E-3</v>
      </c>
      <c r="Q428" s="37">
        <f t="shared" si="133"/>
        <v>1.5528301833430243E-2</v>
      </c>
      <c r="R428" s="37">
        <f t="shared" si="134"/>
        <v>1.1450233794160495E-2</v>
      </c>
      <c r="S428" s="37">
        <f t="shared" si="135"/>
        <v>-3.5899117430923715E-2</v>
      </c>
      <c r="T428" s="37">
        <f t="shared" si="136"/>
        <v>-5.7186851273814893E-3</v>
      </c>
      <c r="U428" s="37">
        <f t="shared" si="137"/>
        <v>1.6449387108824005E-2</v>
      </c>
      <c r="V428" s="37">
        <f t="shared" si="138"/>
        <v>-1.3297292507852543E-2</v>
      </c>
      <c r="W428" s="37">
        <f t="shared" si="139"/>
        <v>-1.4463795555967208E-3</v>
      </c>
      <c r="X428" s="37">
        <f t="shared" si="140"/>
        <v>6.0248830307884091E-3</v>
      </c>
    </row>
    <row r="429" spans="1:24" x14ac:dyDescent="0.25">
      <c r="A429" s="17">
        <v>42261</v>
      </c>
      <c r="B429">
        <v>37.560001</v>
      </c>
      <c r="C429" s="26">
        <f t="shared" si="130"/>
        <v>-9.4935922728687887E-3</v>
      </c>
      <c r="D429" s="26">
        <f t="shared" si="121"/>
        <v>1.1448375627039977E-2</v>
      </c>
      <c r="E429" s="26">
        <f t="shared" si="122"/>
        <v>7.3703075877702296E-3</v>
      </c>
      <c r="F429" s="26">
        <f t="shared" si="123"/>
        <v>-3.9979043637313978E-2</v>
      </c>
      <c r="G429" s="26">
        <f t="shared" si="124"/>
        <v>-9.7986113337717555E-3</v>
      </c>
      <c r="H429" s="26">
        <f t="shared" si="125"/>
        <v>1.2369460902433739E-2</v>
      </c>
      <c r="I429" s="26">
        <f t="shared" si="126"/>
        <v>-1.7377218714242811E-2</v>
      </c>
      <c r="J429" s="26">
        <f t="shared" si="127"/>
        <v>-5.526305761986987E-3</v>
      </c>
      <c r="K429" s="26">
        <f t="shared" si="128"/>
        <v>1.9449568243981429E-3</v>
      </c>
      <c r="L429" s="26">
        <f t="shared" si="129"/>
        <v>-2.7737104056098241E-4</v>
      </c>
      <c r="O429" s="37">
        <f t="shared" si="131"/>
        <v>-4.5616880909584668E-3</v>
      </c>
      <c r="P429" s="37">
        <f t="shared" si="132"/>
        <v>1.63802798089503E-2</v>
      </c>
      <c r="Q429" s="37">
        <f t="shared" si="133"/>
        <v>1.2302211769680552E-2</v>
      </c>
      <c r="R429" s="37">
        <f t="shared" si="134"/>
        <v>-3.5047139455403657E-2</v>
      </c>
      <c r="S429" s="37">
        <f t="shared" si="135"/>
        <v>-4.8667071518614336E-3</v>
      </c>
      <c r="T429" s="37">
        <f t="shared" si="136"/>
        <v>1.7301365084344062E-2</v>
      </c>
      <c r="U429" s="37">
        <f t="shared" si="137"/>
        <v>-1.244531453233249E-2</v>
      </c>
      <c r="V429" s="37">
        <f t="shared" si="138"/>
        <v>-5.9440158007666513E-4</v>
      </c>
      <c r="W429" s="37">
        <f t="shared" si="139"/>
        <v>6.8768610063084648E-3</v>
      </c>
      <c r="X429" s="37">
        <f t="shared" si="140"/>
        <v>4.6545331413493391E-3</v>
      </c>
    </row>
    <row r="430" spans="1:24" x14ac:dyDescent="0.25">
      <c r="A430" s="17">
        <v>42262</v>
      </c>
      <c r="B430">
        <v>37.990001999999997</v>
      </c>
      <c r="C430" s="26">
        <f t="shared" si="130"/>
        <v>1.1448375627039977E-2</v>
      </c>
      <c r="D430" s="26">
        <f t="shared" si="121"/>
        <v>7.3703075877702296E-3</v>
      </c>
      <c r="E430" s="26">
        <f t="shared" si="122"/>
        <v>-3.9979043637313978E-2</v>
      </c>
      <c r="F430" s="26">
        <f t="shared" si="123"/>
        <v>-9.7986113337717555E-3</v>
      </c>
      <c r="G430" s="26">
        <f t="shared" si="124"/>
        <v>1.2369460902433739E-2</v>
      </c>
      <c r="H430" s="26">
        <f t="shared" si="125"/>
        <v>-1.7377218714242811E-2</v>
      </c>
      <c r="I430" s="26">
        <f t="shared" si="126"/>
        <v>-5.526305761986987E-3</v>
      </c>
      <c r="J430" s="26">
        <f t="shared" si="127"/>
        <v>1.9449568243981429E-3</v>
      </c>
      <c r="K430" s="26">
        <f t="shared" si="128"/>
        <v>-2.7737104056098241E-4</v>
      </c>
      <c r="L430" s="26">
        <f t="shared" si="129"/>
        <v>-1.6920943603909656E-2</v>
      </c>
      <c r="O430" s="37">
        <f t="shared" si="131"/>
        <v>1.7123014942054385E-2</v>
      </c>
      <c r="P430" s="37">
        <f t="shared" si="132"/>
        <v>1.3044946902784637E-2</v>
      </c>
      <c r="Q430" s="37">
        <f t="shared" si="133"/>
        <v>-3.4304404322299573E-2</v>
      </c>
      <c r="R430" s="37">
        <f t="shared" si="134"/>
        <v>-4.1239720187573473E-3</v>
      </c>
      <c r="S430" s="37">
        <f t="shared" si="135"/>
        <v>1.8044100217448147E-2</v>
      </c>
      <c r="T430" s="37">
        <f t="shared" si="136"/>
        <v>-1.1702579399228401E-2</v>
      </c>
      <c r="U430" s="37">
        <f t="shared" si="137"/>
        <v>1.4833355302742122E-4</v>
      </c>
      <c r="V430" s="37">
        <f t="shared" si="138"/>
        <v>7.6195961394125511E-3</v>
      </c>
      <c r="W430" s="37">
        <f t="shared" si="139"/>
        <v>5.3972682744534255E-3</v>
      </c>
      <c r="X430" s="37">
        <f t="shared" si="140"/>
        <v>-1.1246304288895247E-2</v>
      </c>
    </row>
    <row r="431" spans="1:24" x14ac:dyDescent="0.25">
      <c r="A431" s="17">
        <v>42263</v>
      </c>
      <c r="B431">
        <v>38.270000000000003</v>
      </c>
      <c r="C431" s="26">
        <f t="shared" si="130"/>
        <v>7.3703075877702296E-3</v>
      </c>
      <c r="D431" s="26">
        <f t="shared" si="121"/>
        <v>-3.9979043637313978E-2</v>
      </c>
      <c r="E431" s="26">
        <f t="shared" si="122"/>
        <v>-9.7986113337717555E-3</v>
      </c>
      <c r="F431" s="26">
        <f t="shared" si="123"/>
        <v>1.2369460902433739E-2</v>
      </c>
      <c r="G431" s="26">
        <f t="shared" si="124"/>
        <v>-1.7377218714242811E-2</v>
      </c>
      <c r="H431" s="26">
        <f t="shared" si="125"/>
        <v>-5.526305761986987E-3</v>
      </c>
      <c r="I431" s="26">
        <f t="shared" si="126"/>
        <v>1.9449568243981429E-3</v>
      </c>
      <c r="J431" s="26">
        <f t="shared" si="127"/>
        <v>-2.7737104056098241E-4</v>
      </c>
      <c r="K431" s="26">
        <f t="shared" si="128"/>
        <v>-1.6920943603909656E-2</v>
      </c>
      <c r="L431" s="26">
        <f t="shared" si="129"/>
        <v>1.9751411392534973E-3</v>
      </c>
      <c r="O431" s="37">
        <f t="shared" si="131"/>
        <v>1.3992270351563287E-2</v>
      </c>
      <c r="P431" s="37">
        <f t="shared" si="132"/>
        <v>-3.335708087352092E-2</v>
      </c>
      <c r="Q431" s="37">
        <f t="shared" si="133"/>
        <v>-3.1766485699786995E-3</v>
      </c>
      <c r="R431" s="37">
        <f t="shared" si="134"/>
        <v>1.8991423666226796E-2</v>
      </c>
      <c r="S431" s="37">
        <f t="shared" si="135"/>
        <v>-1.0755255950449755E-2</v>
      </c>
      <c r="T431" s="37">
        <f t="shared" si="136"/>
        <v>1.0956570018060691E-3</v>
      </c>
      <c r="U431" s="37">
        <f t="shared" si="137"/>
        <v>8.5669195881911998E-3</v>
      </c>
      <c r="V431" s="37">
        <f t="shared" si="138"/>
        <v>6.3445917232320733E-3</v>
      </c>
      <c r="W431" s="37">
        <f t="shared" si="139"/>
        <v>-1.0298980840116601E-2</v>
      </c>
      <c r="X431" s="37">
        <f t="shared" si="140"/>
        <v>8.5971039030465525E-3</v>
      </c>
    </row>
    <row r="432" spans="1:24" x14ac:dyDescent="0.25">
      <c r="A432" s="17">
        <v>42264</v>
      </c>
      <c r="B432">
        <v>36.740001999999997</v>
      </c>
      <c r="C432" s="26">
        <f t="shared" si="130"/>
        <v>-3.9979043637313978E-2</v>
      </c>
      <c r="D432" s="26">
        <f t="shared" si="121"/>
        <v>-9.7986113337717555E-3</v>
      </c>
      <c r="E432" s="26">
        <f t="shared" si="122"/>
        <v>1.2369460902433739E-2</v>
      </c>
      <c r="F432" s="26">
        <f t="shared" si="123"/>
        <v>-1.7377218714242811E-2</v>
      </c>
      <c r="G432" s="26">
        <f t="shared" si="124"/>
        <v>-5.526305761986987E-3</v>
      </c>
      <c r="H432" s="26">
        <f t="shared" si="125"/>
        <v>1.9449568243981429E-3</v>
      </c>
      <c r="I432" s="26">
        <f t="shared" si="126"/>
        <v>-2.7737104056098241E-4</v>
      </c>
      <c r="J432" s="26">
        <f t="shared" si="127"/>
        <v>-1.6920943603909656E-2</v>
      </c>
      <c r="K432" s="26">
        <f t="shared" si="128"/>
        <v>1.9751411392534973E-3</v>
      </c>
      <c r="L432" s="26">
        <f t="shared" si="129"/>
        <v>1.7178288773770048E-2</v>
      </c>
      <c r="O432" s="37">
        <f t="shared" si="131"/>
        <v>-3.4337878992120902E-2</v>
      </c>
      <c r="P432" s="37">
        <f t="shared" si="132"/>
        <v>-4.1574466885786815E-3</v>
      </c>
      <c r="Q432" s="37">
        <f t="shared" si="133"/>
        <v>1.8010625547626814E-2</v>
      </c>
      <c r="R432" s="37">
        <f t="shared" si="134"/>
        <v>-1.1736054069049737E-2</v>
      </c>
      <c r="S432" s="37">
        <f t="shared" si="135"/>
        <v>1.1485888320608706E-4</v>
      </c>
      <c r="T432" s="37">
        <f t="shared" si="136"/>
        <v>7.586121469591217E-3</v>
      </c>
      <c r="U432" s="37">
        <f t="shared" si="137"/>
        <v>5.3637936046320913E-3</v>
      </c>
      <c r="V432" s="37">
        <f t="shared" si="138"/>
        <v>-1.1279778958716583E-2</v>
      </c>
      <c r="W432" s="37">
        <f t="shared" si="139"/>
        <v>7.6163057844465714E-3</v>
      </c>
      <c r="X432" s="37">
        <f t="shared" si="140"/>
        <v>2.2819453418963121E-2</v>
      </c>
    </row>
    <row r="433" spans="1:24" x14ac:dyDescent="0.25">
      <c r="A433" s="17">
        <v>42265</v>
      </c>
      <c r="B433">
        <v>36.380001</v>
      </c>
      <c r="C433" s="26">
        <f t="shared" si="130"/>
        <v>-9.7986113337717555E-3</v>
      </c>
      <c r="D433" s="26">
        <f t="shared" si="121"/>
        <v>1.2369460902433739E-2</v>
      </c>
      <c r="E433" s="26">
        <f t="shared" si="122"/>
        <v>-1.7377218714242811E-2</v>
      </c>
      <c r="F433" s="26">
        <f t="shared" si="123"/>
        <v>-5.526305761986987E-3</v>
      </c>
      <c r="G433" s="26">
        <f t="shared" si="124"/>
        <v>1.9449568243981429E-3</v>
      </c>
      <c r="H433" s="26">
        <f t="shared" si="125"/>
        <v>-2.7737104056098241E-4</v>
      </c>
      <c r="I433" s="26">
        <f t="shared" si="126"/>
        <v>-1.6920943603909656E-2</v>
      </c>
      <c r="J433" s="26">
        <f t="shared" si="127"/>
        <v>1.9751411392534973E-3</v>
      </c>
      <c r="K433" s="26">
        <f t="shared" si="128"/>
        <v>1.7178288773770048E-2</v>
      </c>
      <c r="L433" s="26">
        <f t="shared" si="129"/>
        <v>3.3223422846716294E-3</v>
      </c>
      <c r="O433" s="37">
        <f t="shared" si="131"/>
        <v>-8.4875852807772423E-3</v>
      </c>
      <c r="P433" s="37">
        <f t="shared" si="132"/>
        <v>1.3680486955428253E-2</v>
      </c>
      <c r="Q433" s="37">
        <f t="shared" si="133"/>
        <v>-1.6066192661248296E-2</v>
      </c>
      <c r="R433" s="37">
        <f t="shared" si="134"/>
        <v>-4.215279708992473E-3</v>
      </c>
      <c r="S433" s="37">
        <f t="shared" si="135"/>
        <v>3.2559828773926569E-3</v>
      </c>
      <c r="T433" s="37">
        <f t="shared" si="136"/>
        <v>1.0336550124335313E-3</v>
      </c>
      <c r="U433" s="37">
        <f t="shared" si="137"/>
        <v>-1.5609917550915143E-2</v>
      </c>
      <c r="V433" s="37">
        <f t="shared" si="138"/>
        <v>3.2861671922480113E-3</v>
      </c>
      <c r="W433" s="37">
        <f t="shared" si="139"/>
        <v>1.8489314826764563E-2</v>
      </c>
      <c r="X433" s="37">
        <f t="shared" si="140"/>
        <v>4.633368337666143E-3</v>
      </c>
    </row>
    <row r="434" spans="1:24" x14ac:dyDescent="0.25">
      <c r="A434" s="17">
        <v>42268</v>
      </c>
      <c r="B434">
        <v>36.830002</v>
      </c>
      <c r="C434" s="26">
        <f t="shared" si="130"/>
        <v>1.2369460902433739E-2</v>
      </c>
      <c r="D434" s="26">
        <f t="shared" si="121"/>
        <v>-1.7377218714242811E-2</v>
      </c>
      <c r="E434" s="26">
        <f t="shared" si="122"/>
        <v>-5.526305761986987E-3</v>
      </c>
      <c r="F434" s="26">
        <f t="shared" si="123"/>
        <v>1.9449568243981429E-3</v>
      </c>
      <c r="G434" s="26">
        <f t="shared" si="124"/>
        <v>-2.7737104056098241E-4</v>
      </c>
      <c r="H434" s="26">
        <f t="shared" si="125"/>
        <v>-1.6920943603909656E-2</v>
      </c>
      <c r="I434" s="26">
        <f t="shared" si="126"/>
        <v>1.9751411392534973E-3</v>
      </c>
      <c r="J434" s="26">
        <f t="shared" si="127"/>
        <v>1.7178288773770048E-2</v>
      </c>
      <c r="K434" s="26">
        <f t="shared" si="128"/>
        <v>3.3223422846716294E-3</v>
      </c>
      <c r="L434" s="26">
        <f t="shared" si="129"/>
        <v>1.7935898568659191E-2</v>
      </c>
      <c r="O434" s="37">
        <f t="shared" si="131"/>
        <v>1.0907035965185158E-2</v>
      </c>
      <c r="P434" s="37">
        <f t="shared" si="132"/>
        <v>-1.8839643651491392E-2</v>
      </c>
      <c r="Q434" s="37">
        <f t="shared" si="133"/>
        <v>-6.9887306992355682E-3</v>
      </c>
      <c r="R434" s="37">
        <f t="shared" si="134"/>
        <v>4.8253188714956173E-4</v>
      </c>
      <c r="S434" s="37">
        <f t="shared" si="135"/>
        <v>-1.7397959778095635E-3</v>
      </c>
      <c r="T434" s="37">
        <f t="shared" si="136"/>
        <v>-1.8383368541158237E-2</v>
      </c>
      <c r="U434" s="37">
        <f t="shared" si="137"/>
        <v>5.1271620200491613E-4</v>
      </c>
      <c r="V434" s="37">
        <f t="shared" si="138"/>
        <v>1.5715863836521467E-2</v>
      </c>
      <c r="W434" s="37">
        <f t="shared" si="139"/>
        <v>1.8599173474230482E-3</v>
      </c>
      <c r="X434" s="37">
        <f t="shared" si="140"/>
        <v>1.647347363141061E-2</v>
      </c>
    </row>
    <row r="435" spans="1:24" x14ac:dyDescent="0.25">
      <c r="A435" s="17">
        <v>42269</v>
      </c>
      <c r="B435">
        <v>36.189999</v>
      </c>
      <c r="C435" s="26">
        <f t="shared" si="130"/>
        <v>-1.7377218714242811E-2</v>
      </c>
      <c r="D435" s="26">
        <f t="shared" si="121"/>
        <v>-5.526305761986987E-3</v>
      </c>
      <c r="E435" s="26">
        <f t="shared" si="122"/>
        <v>1.9449568243981429E-3</v>
      </c>
      <c r="F435" s="26">
        <f t="shared" si="123"/>
        <v>-2.7737104056098241E-4</v>
      </c>
      <c r="G435" s="26">
        <f t="shared" si="124"/>
        <v>-1.6920943603909656E-2</v>
      </c>
      <c r="H435" s="26">
        <f t="shared" si="125"/>
        <v>1.9751411392534973E-3</v>
      </c>
      <c r="I435" s="26">
        <f t="shared" si="126"/>
        <v>1.7178288773770048E-2</v>
      </c>
      <c r="J435" s="26">
        <f t="shared" si="127"/>
        <v>3.3223422846716294E-3</v>
      </c>
      <c r="K435" s="26">
        <f t="shared" si="128"/>
        <v>1.7935898568659191E-2</v>
      </c>
      <c r="L435" s="26">
        <f t="shared" si="129"/>
        <v>1.897535969030523E-2</v>
      </c>
      <c r="O435" s="37">
        <f t="shared" si="131"/>
        <v>-1.9500233530278542E-2</v>
      </c>
      <c r="P435" s="37">
        <f t="shared" si="132"/>
        <v>-7.6493205780227176E-3</v>
      </c>
      <c r="Q435" s="37">
        <f t="shared" si="133"/>
        <v>-1.7805799163758771E-4</v>
      </c>
      <c r="R435" s="37">
        <f t="shared" si="134"/>
        <v>-2.4003858565967129E-3</v>
      </c>
      <c r="S435" s="37">
        <f t="shared" si="135"/>
        <v>-1.9043958419945387E-2</v>
      </c>
      <c r="T435" s="37">
        <f t="shared" si="136"/>
        <v>-1.4787367678223331E-4</v>
      </c>
      <c r="U435" s="37">
        <f t="shared" si="137"/>
        <v>1.5055273957734316E-2</v>
      </c>
      <c r="V435" s="37">
        <f t="shared" si="138"/>
        <v>1.1993274686358988E-3</v>
      </c>
      <c r="W435" s="37">
        <f t="shared" si="139"/>
        <v>1.581288375262346E-2</v>
      </c>
      <c r="X435" s="37">
        <f t="shared" si="140"/>
        <v>1.6852344874269499E-2</v>
      </c>
    </row>
    <row r="436" spans="1:24" x14ac:dyDescent="0.25">
      <c r="A436" s="17">
        <v>42270</v>
      </c>
      <c r="B436">
        <v>35.990001999999997</v>
      </c>
      <c r="C436" s="26">
        <f t="shared" si="130"/>
        <v>-5.526305761986987E-3</v>
      </c>
      <c r="D436" s="26">
        <f t="shared" si="121"/>
        <v>1.9449568243981429E-3</v>
      </c>
      <c r="E436" s="26">
        <f t="shared" si="122"/>
        <v>-2.7737104056098241E-4</v>
      </c>
      <c r="F436" s="26">
        <f t="shared" si="123"/>
        <v>-1.6920943603909656E-2</v>
      </c>
      <c r="G436" s="26">
        <f t="shared" si="124"/>
        <v>1.9751411392534973E-3</v>
      </c>
      <c r="H436" s="26">
        <f t="shared" si="125"/>
        <v>1.7178288773770048E-2</v>
      </c>
      <c r="I436" s="26">
        <f t="shared" si="126"/>
        <v>3.3223422846716294E-3</v>
      </c>
      <c r="J436" s="26">
        <f t="shared" si="127"/>
        <v>1.7935898568659191E-2</v>
      </c>
      <c r="K436" s="26">
        <f t="shared" si="128"/>
        <v>1.897535969030523E-2</v>
      </c>
      <c r="L436" s="26">
        <f t="shared" si="129"/>
        <v>3.7243947858471254E-3</v>
      </c>
      <c r="O436" s="37">
        <f t="shared" si="131"/>
        <v>-9.7594819280317109E-3</v>
      </c>
      <c r="P436" s="37">
        <f t="shared" si="132"/>
        <v>-2.288219341646581E-3</v>
      </c>
      <c r="Q436" s="37">
        <f t="shared" si="133"/>
        <v>-4.5105472066057067E-3</v>
      </c>
      <c r="R436" s="37">
        <f t="shared" si="134"/>
        <v>-2.1154119769954381E-2</v>
      </c>
      <c r="S436" s="37">
        <f t="shared" si="135"/>
        <v>-2.2580350267912266E-3</v>
      </c>
      <c r="T436" s="37">
        <f t="shared" si="136"/>
        <v>1.2945112607725323E-2</v>
      </c>
      <c r="U436" s="37">
        <f t="shared" si="137"/>
        <v>-9.1083388137309452E-4</v>
      </c>
      <c r="V436" s="37">
        <f t="shared" si="138"/>
        <v>1.3702722402614467E-2</v>
      </c>
      <c r="W436" s="37">
        <f t="shared" si="139"/>
        <v>1.4742183524260506E-2</v>
      </c>
      <c r="X436" s="37">
        <f t="shared" si="140"/>
        <v>-5.0878138019759848E-4</v>
      </c>
    </row>
    <row r="437" spans="1:24" x14ac:dyDescent="0.25">
      <c r="A437" s="17">
        <v>42271</v>
      </c>
      <c r="B437">
        <v>36.060001</v>
      </c>
      <c r="C437" s="26">
        <f t="shared" si="130"/>
        <v>1.9449568243981429E-3</v>
      </c>
      <c r="D437" s="26">
        <f t="shared" si="121"/>
        <v>-2.7737104056098241E-4</v>
      </c>
      <c r="E437" s="26">
        <f t="shared" si="122"/>
        <v>-1.6920943603909656E-2</v>
      </c>
      <c r="F437" s="26">
        <f t="shared" si="123"/>
        <v>1.9751411392534973E-3</v>
      </c>
      <c r="G437" s="26">
        <f t="shared" si="124"/>
        <v>1.7178288773770048E-2</v>
      </c>
      <c r="H437" s="26">
        <f t="shared" si="125"/>
        <v>3.3223422846716294E-3</v>
      </c>
      <c r="I437" s="26">
        <f t="shared" si="126"/>
        <v>1.7935898568659191E-2</v>
      </c>
      <c r="J437" s="26">
        <f t="shared" si="127"/>
        <v>1.897535969030523E-2</v>
      </c>
      <c r="K437" s="26">
        <f t="shared" si="128"/>
        <v>3.7243947858471254E-3</v>
      </c>
      <c r="L437" s="26">
        <f t="shared" si="129"/>
        <v>-1.8552875695732915E-3</v>
      </c>
      <c r="O437" s="37">
        <f t="shared" si="131"/>
        <v>-2.6553211608879509E-3</v>
      </c>
      <c r="P437" s="37">
        <f t="shared" si="132"/>
        <v>-4.8776490258470766E-3</v>
      </c>
      <c r="Q437" s="37">
        <f t="shared" si="133"/>
        <v>-2.1521221589195748E-2</v>
      </c>
      <c r="R437" s="37">
        <f t="shared" si="134"/>
        <v>-2.6251368460325965E-3</v>
      </c>
      <c r="S437" s="37">
        <f t="shared" si="135"/>
        <v>1.2578010788483954E-2</v>
      </c>
      <c r="T437" s="37">
        <f t="shared" si="136"/>
        <v>-1.2779357006144645E-3</v>
      </c>
      <c r="U437" s="37">
        <f t="shared" si="137"/>
        <v>1.3335620583373098E-2</v>
      </c>
      <c r="V437" s="37">
        <f t="shared" si="138"/>
        <v>1.4375081705019136E-2</v>
      </c>
      <c r="W437" s="37">
        <f t="shared" si="139"/>
        <v>-8.7588319943896842E-4</v>
      </c>
      <c r="X437" s="37">
        <f t="shared" si="140"/>
        <v>-6.4555655548593858E-3</v>
      </c>
    </row>
    <row r="438" spans="1:24" x14ac:dyDescent="0.25">
      <c r="A438" s="17">
        <v>42272</v>
      </c>
      <c r="B438">
        <v>36.049999</v>
      </c>
      <c r="C438" s="26">
        <f t="shared" si="130"/>
        <v>-2.7737104056098241E-4</v>
      </c>
      <c r="D438" s="26">
        <f t="shared" si="121"/>
        <v>-1.6920943603909656E-2</v>
      </c>
      <c r="E438" s="26">
        <f t="shared" si="122"/>
        <v>1.9751411392534973E-3</v>
      </c>
      <c r="F438" s="26">
        <f t="shared" si="123"/>
        <v>1.7178288773770048E-2</v>
      </c>
      <c r="G438" s="26">
        <f t="shared" si="124"/>
        <v>3.3223422846716294E-3</v>
      </c>
      <c r="H438" s="26">
        <f t="shared" si="125"/>
        <v>1.7935898568659191E-2</v>
      </c>
      <c r="I438" s="26">
        <f t="shared" si="126"/>
        <v>1.897535969030523E-2</v>
      </c>
      <c r="J438" s="26">
        <f t="shared" si="127"/>
        <v>3.7243947858471254E-3</v>
      </c>
      <c r="K438" s="26">
        <f t="shared" si="128"/>
        <v>-1.8552875695732915E-3</v>
      </c>
      <c r="L438" s="26">
        <f t="shared" si="129"/>
        <v>6.1072490706321437E-3</v>
      </c>
      <c r="O438" s="37">
        <f t="shared" si="131"/>
        <v>-5.2938782504704761E-3</v>
      </c>
      <c r="P438" s="37">
        <f t="shared" si="132"/>
        <v>-2.1937450813819148E-2</v>
      </c>
      <c r="Q438" s="37">
        <f t="shared" si="133"/>
        <v>-3.041366070655996E-3</v>
      </c>
      <c r="R438" s="37">
        <f t="shared" si="134"/>
        <v>1.2161781563860555E-2</v>
      </c>
      <c r="S438" s="37">
        <f t="shared" si="135"/>
        <v>-1.6941649252378639E-3</v>
      </c>
      <c r="T438" s="37">
        <f t="shared" si="136"/>
        <v>1.2919391358749699E-2</v>
      </c>
      <c r="U438" s="37">
        <f t="shared" si="137"/>
        <v>1.3958852480395738E-2</v>
      </c>
      <c r="V438" s="37">
        <f t="shared" si="138"/>
        <v>-1.2921124240623679E-3</v>
      </c>
      <c r="W438" s="37">
        <f t="shared" si="139"/>
        <v>-6.8717947794827844E-3</v>
      </c>
      <c r="X438" s="37">
        <f t="shared" si="140"/>
        <v>1.0907418607226504E-3</v>
      </c>
    </row>
    <row r="439" spans="1:24" x14ac:dyDescent="0.25">
      <c r="A439" s="17">
        <v>42275</v>
      </c>
      <c r="B439">
        <v>35.439999</v>
      </c>
      <c r="C439" s="26">
        <f t="shared" si="130"/>
        <v>-1.6920943603909656E-2</v>
      </c>
      <c r="D439" s="26">
        <f t="shared" si="121"/>
        <v>1.9751411392534973E-3</v>
      </c>
      <c r="E439" s="26">
        <f t="shared" si="122"/>
        <v>1.7178288773770048E-2</v>
      </c>
      <c r="F439" s="26">
        <f t="shared" si="123"/>
        <v>3.3223422846716294E-3</v>
      </c>
      <c r="G439" s="26">
        <f t="shared" si="124"/>
        <v>1.7935898568659191E-2</v>
      </c>
      <c r="H439" s="26">
        <f t="shared" si="125"/>
        <v>1.897535969030523E-2</v>
      </c>
      <c r="I439" s="26">
        <f t="shared" si="126"/>
        <v>3.7243947858471254E-3</v>
      </c>
      <c r="J439" s="26">
        <f t="shared" si="127"/>
        <v>-1.8552875695732915E-3</v>
      </c>
      <c r="K439" s="26">
        <f t="shared" si="128"/>
        <v>6.1072490706321437E-3</v>
      </c>
      <c r="L439" s="26">
        <f t="shared" si="129"/>
        <v>5.5423332156856551E-3</v>
      </c>
      <c r="O439" s="37">
        <f t="shared" si="131"/>
        <v>-2.2519421239443813E-2</v>
      </c>
      <c r="P439" s="37">
        <f t="shared" si="132"/>
        <v>-3.6233364962806594E-3</v>
      </c>
      <c r="Q439" s="37">
        <f t="shared" si="133"/>
        <v>1.157981113823589E-2</v>
      </c>
      <c r="R439" s="37">
        <f t="shared" si="134"/>
        <v>-2.2761353508625273E-3</v>
      </c>
      <c r="S439" s="37">
        <f t="shared" si="135"/>
        <v>1.2337420933125034E-2</v>
      </c>
      <c r="T439" s="37">
        <f t="shared" si="136"/>
        <v>1.3376882054771073E-2</v>
      </c>
      <c r="U439" s="37">
        <f t="shared" si="137"/>
        <v>-1.8740828496870312E-3</v>
      </c>
      <c r="V439" s="37">
        <f t="shared" si="138"/>
        <v>-7.4537652051074477E-3</v>
      </c>
      <c r="W439" s="37">
        <f t="shared" si="139"/>
        <v>5.0877143509798703E-4</v>
      </c>
      <c r="X439" s="37">
        <f t="shared" si="140"/>
        <v>-5.614441984850161E-5</v>
      </c>
    </row>
    <row r="440" spans="1:24" x14ac:dyDescent="0.25">
      <c r="A440" s="17">
        <v>42276</v>
      </c>
      <c r="B440">
        <v>35.509998000000003</v>
      </c>
      <c r="C440" s="26">
        <f t="shared" si="130"/>
        <v>1.9751411392534973E-3</v>
      </c>
      <c r="D440" s="26">
        <f t="shared" si="121"/>
        <v>1.7178288773770048E-2</v>
      </c>
      <c r="E440" s="26">
        <f t="shared" si="122"/>
        <v>3.3223422846716294E-3</v>
      </c>
      <c r="F440" s="26">
        <f t="shared" si="123"/>
        <v>1.7935898568659191E-2</v>
      </c>
      <c r="G440" s="26">
        <f t="shared" si="124"/>
        <v>1.897535969030523E-2</v>
      </c>
      <c r="H440" s="26">
        <f t="shared" si="125"/>
        <v>3.7243947858471254E-3</v>
      </c>
      <c r="I440" s="26">
        <f t="shared" si="126"/>
        <v>-1.8552875695732915E-3</v>
      </c>
      <c r="J440" s="26">
        <f t="shared" si="127"/>
        <v>6.1072490706321437E-3</v>
      </c>
      <c r="K440" s="26">
        <f t="shared" si="128"/>
        <v>5.5423332156856551E-3</v>
      </c>
      <c r="L440" s="26">
        <f t="shared" si="129"/>
        <v>-1.5747244921115939E-3</v>
      </c>
      <c r="O440" s="37">
        <f t="shared" si="131"/>
        <v>-5.157958407460468E-3</v>
      </c>
      <c r="P440" s="37">
        <f t="shared" si="132"/>
        <v>1.0045189227056082E-2</v>
      </c>
      <c r="Q440" s="37">
        <f t="shared" si="133"/>
        <v>-3.8107572620423359E-3</v>
      </c>
      <c r="R440" s="37">
        <f t="shared" si="134"/>
        <v>1.0802799021945225E-2</v>
      </c>
      <c r="S440" s="37">
        <f t="shared" si="135"/>
        <v>1.1842260143591264E-2</v>
      </c>
      <c r="T440" s="37">
        <f t="shared" si="136"/>
        <v>-3.4087047608668398E-3</v>
      </c>
      <c r="U440" s="37">
        <f t="shared" si="137"/>
        <v>-8.9883871162872563E-3</v>
      </c>
      <c r="V440" s="37">
        <f t="shared" si="138"/>
        <v>-1.0258504760818216E-3</v>
      </c>
      <c r="W440" s="37">
        <f t="shared" si="139"/>
        <v>-1.5907663310283102E-3</v>
      </c>
      <c r="X440" s="37">
        <f t="shared" si="140"/>
        <v>-8.7078240388255585E-3</v>
      </c>
    </row>
    <row r="441" spans="1:24" x14ac:dyDescent="0.25">
      <c r="A441" s="17">
        <v>42277</v>
      </c>
      <c r="B441">
        <v>36.119999</v>
      </c>
      <c r="C441" s="26">
        <f t="shared" si="130"/>
        <v>1.7178288773770048E-2</v>
      </c>
      <c r="D441" s="26">
        <f t="shared" si="121"/>
        <v>3.3223422846716294E-3</v>
      </c>
      <c r="E441" s="26">
        <f t="shared" si="122"/>
        <v>1.7935898568659191E-2</v>
      </c>
      <c r="F441" s="26">
        <f t="shared" si="123"/>
        <v>1.897535969030523E-2</v>
      </c>
      <c r="G441" s="26">
        <f t="shared" si="124"/>
        <v>3.7243947858471254E-3</v>
      </c>
      <c r="H441" s="26">
        <f t="shared" si="125"/>
        <v>-1.8552875695732915E-3</v>
      </c>
      <c r="I441" s="26">
        <f t="shared" si="126"/>
        <v>6.1072490706321437E-3</v>
      </c>
      <c r="J441" s="26">
        <f t="shared" si="127"/>
        <v>5.5423332156856551E-3</v>
      </c>
      <c r="K441" s="26">
        <f t="shared" si="128"/>
        <v>-1.5747244921115939E-3</v>
      </c>
      <c r="L441" s="26">
        <f t="shared" si="129"/>
        <v>-5.7834120456515328E-3</v>
      </c>
      <c r="O441" s="37">
        <f t="shared" si="131"/>
        <v>1.0821044545546587E-2</v>
      </c>
      <c r="P441" s="37">
        <f t="shared" si="132"/>
        <v>-3.0349019435518313E-3</v>
      </c>
      <c r="Q441" s="37">
        <f t="shared" si="133"/>
        <v>1.1578654340435731E-2</v>
      </c>
      <c r="R441" s="37">
        <f t="shared" si="134"/>
        <v>1.261811546208177E-2</v>
      </c>
      <c r="S441" s="37">
        <f t="shared" si="135"/>
        <v>-2.6328494423763353E-3</v>
      </c>
      <c r="T441" s="37">
        <f t="shared" si="136"/>
        <v>-8.2125317977967526E-3</v>
      </c>
      <c r="U441" s="37">
        <f t="shared" si="137"/>
        <v>-2.4999515759131698E-4</v>
      </c>
      <c r="V441" s="37">
        <f t="shared" si="138"/>
        <v>-8.1491101253780562E-4</v>
      </c>
      <c r="W441" s="37">
        <f t="shared" si="139"/>
        <v>-7.9319687203350548E-3</v>
      </c>
      <c r="X441" s="37">
        <f t="shared" si="140"/>
        <v>-1.2140656273874994E-2</v>
      </c>
    </row>
    <row r="442" spans="1:24" x14ac:dyDescent="0.25">
      <c r="A442" s="17">
        <v>42278</v>
      </c>
      <c r="B442">
        <v>36.240001999999997</v>
      </c>
      <c r="C442" s="26">
        <f t="shared" si="130"/>
        <v>3.3223422846716294E-3</v>
      </c>
      <c r="D442" s="26">
        <f t="shared" si="121"/>
        <v>1.7935898568659191E-2</v>
      </c>
      <c r="E442" s="26">
        <f t="shared" si="122"/>
        <v>1.897535969030523E-2</v>
      </c>
      <c r="F442" s="26">
        <f t="shared" si="123"/>
        <v>3.7243947858471254E-3</v>
      </c>
      <c r="G442" s="26">
        <f t="shared" si="124"/>
        <v>-1.8552875695732915E-3</v>
      </c>
      <c r="H442" s="26">
        <f t="shared" si="125"/>
        <v>6.1072490706321437E-3</v>
      </c>
      <c r="I442" s="26">
        <f t="shared" si="126"/>
        <v>5.5423332156856551E-3</v>
      </c>
      <c r="J442" s="26">
        <f t="shared" si="127"/>
        <v>-1.5747244921115939E-3</v>
      </c>
      <c r="K442" s="26">
        <f t="shared" si="128"/>
        <v>-5.7834120456515328E-3</v>
      </c>
      <c r="L442" s="26">
        <f t="shared" si="129"/>
        <v>-1.4807033315705901E-2</v>
      </c>
      <c r="O442" s="37">
        <f t="shared" si="131"/>
        <v>1.6363026539576494E-4</v>
      </c>
      <c r="P442" s="37">
        <f t="shared" si="132"/>
        <v>1.4777186549383326E-2</v>
      </c>
      <c r="Q442" s="37">
        <f t="shared" si="133"/>
        <v>1.5816647671029367E-2</v>
      </c>
      <c r="R442" s="37">
        <f t="shared" si="134"/>
        <v>5.6568276657126097E-4</v>
      </c>
      <c r="S442" s="37">
        <f t="shared" si="135"/>
        <v>-5.013999588849156E-3</v>
      </c>
      <c r="T442" s="37">
        <f t="shared" si="136"/>
        <v>2.9485370513562792E-3</v>
      </c>
      <c r="U442" s="37">
        <f t="shared" si="137"/>
        <v>2.3836211964097906E-3</v>
      </c>
      <c r="V442" s="37">
        <f t="shared" si="138"/>
        <v>-4.7334365113874581E-3</v>
      </c>
      <c r="W442" s="37">
        <f t="shared" si="139"/>
        <v>-8.9421240649273977E-3</v>
      </c>
      <c r="X442" s="37">
        <f t="shared" si="140"/>
        <v>-1.7965745334981766E-2</v>
      </c>
    </row>
    <row r="443" spans="1:24" x14ac:dyDescent="0.25">
      <c r="A443" s="17">
        <v>42279</v>
      </c>
      <c r="B443">
        <v>36.889999000000003</v>
      </c>
      <c r="C443" s="26">
        <f t="shared" si="130"/>
        <v>1.7935898568659191E-2</v>
      </c>
      <c r="D443" s="26">
        <f t="shared" si="121"/>
        <v>1.897535969030523E-2</v>
      </c>
      <c r="E443" s="26">
        <f t="shared" si="122"/>
        <v>3.7243947858471254E-3</v>
      </c>
      <c r="F443" s="26">
        <f t="shared" si="123"/>
        <v>-1.8552875695732915E-3</v>
      </c>
      <c r="G443" s="26">
        <f t="shared" si="124"/>
        <v>6.1072490706321437E-3</v>
      </c>
      <c r="H443" s="26">
        <f t="shared" si="125"/>
        <v>5.5423332156856551E-3</v>
      </c>
      <c r="I443" s="26">
        <f t="shared" si="126"/>
        <v>-1.5747244921115939E-3</v>
      </c>
      <c r="J443" s="26">
        <f t="shared" si="127"/>
        <v>-5.7834120456515328E-3</v>
      </c>
      <c r="K443" s="26">
        <f t="shared" si="128"/>
        <v>-1.4807033315705901E-2</v>
      </c>
      <c r="L443" s="26">
        <f t="shared" si="129"/>
        <v>7.7831727205137421E-3</v>
      </c>
      <c r="O443" s="37">
        <f t="shared" si="131"/>
        <v>1.4331103505799116E-2</v>
      </c>
      <c r="P443" s="37">
        <f t="shared" si="132"/>
        <v>1.5370564627445155E-2</v>
      </c>
      <c r="Q443" s="37">
        <f t="shared" si="133"/>
        <v>1.1959972298704888E-4</v>
      </c>
      <c r="R443" s="37">
        <f t="shared" si="134"/>
        <v>-5.4600826324333676E-3</v>
      </c>
      <c r="S443" s="37">
        <f t="shared" si="135"/>
        <v>2.5024540077720672E-3</v>
      </c>
      <c r="T443" s="37">
        <f t="shared" si="136"/>
        <v>1.9375381528255785E-3</v>
      </c>
      <c r="U443" s="37">
        <f t="shared" si="137"/>
        <v>-5.1795195549716707E-3</v>
      </c>
      <c r="V443" s="37">
        <f t="shared" si="138"/>
        <v>-9.3882071085116085E-3</v>
      </c>
      <c r="W443" s="37">
        <f t="shared" si="139"/>
        <v>-1.8411828378565979E-2</v>
      </c>
      <c r="X443" s="37">
        <f t="shared" si="140"/>
        <v>4.1783776576536655E-3</v>
      </c>
    </row>
    <row r="444" spans="1:24" x14ac:dyDescent="0.25">
      <c r="A444" s="17">
        <v>42282</v>
      </c>
      <c r="B444">
        <v>37.590000000000003</v>
      </c>
      <c r="C444" s="26">
        <f t="shared" si="130"/>
        <v>1.897535969030523E-2</v>
      </c>
      <c r="D444" s="26">
        <f t="shared" si="121"/>
        <v>3.7243947858471254E-3</v>
      </c>
      <c r="E444" s="26">
        <f t="shared" si="122"/>
        <v>-1.8552875695732915E-3</v>
      </c>
      <c r="F444" s="26">
        <f t="shared" si="123"/>
        <v>6.1072490706321437E-3</v>
      </c>
      <c r="G444" s="26">
        <f t="shared" si="124"/>
        <v>5.5423332156856551E-3</v>
      </c>
      <c r="H444" s="26">
        <f t="shared" si="125"/>
        <v>-1.5747244921115939E-3</v>
      </c>
      <c r="I444" s="26">
        <f t="shared" si="126"/>
        <v>-5.7834120456515328E-3</v>
      </c>
      <c r="J444" s="26">
        <f t="shared" si="127"/>
        <v>-1.4807033315705901E-2</v>
      </c>
      <c r="K444" s="26">
        <f t="shared" si="128"/>
        <v>7.7831727205137421E-3</v>
      </c>
      <c r="L444" s="26">
        <f t="shared" si="129"/>
        <v>-4.7936086496300498E-3</v>
      </c>
      <c r="O444" s="37">
        <f t="shared" si="131"/>
        <v>1.7643515349274077E-2</v>
      </c>
      <c r="P444" s="37">
        <f t="shared" si="132"/>
        <v>2.3925504448159725E-3</v>
      </c>
      <c r="Q444" s="37">
        <f t="shared" si="133"/>
        <v>-3.1871319106044444E-3</v>
      </c>
      <c r="R444" s="37">
        <f t="shared" si="134"/>
        <v>4.7754047296009912E-3</v>
      </c>
      <c r="S444" s="37">
        <f t="shared" si="135"/>
        <v>4.2104888746545025E-3</v>
      </c>
      <c r="T444" s="37">
        <f t="shared" si="136"/>
        <v>-2.9065688331427466E-3</v>
      </c>
      <c r="U444" s="37">
        <f t="shared" si="137"/>
        <v>-7.1152563866826854E-3</v>
      </c>
      <c r="V444" s="37">
        <f t="shared" si="138"/>
        <v>-1.6138877656737053E-2</v>
      </c>
      <c r="W444" s="37">
        <f t="shared" si="139"/>
        <v>6.4513283794825895E-3</v>
      </c>
      <c r="X444" s="37">
        <f t="shared" si="140"/>
        <v>-6.1254529906612024E-3</v>
      </c>
    </row>
    <row r="445" spans="1:24" x14ac:dyDescent="0.25">
      <c r="A445" s="17">
        <v>42283</v>
      </c>
      <c r="B445">
        <v>37.729999999999997</v>
      </c>
      <c r="C445" s="26">
        <f t="shared" si="130"/>
        <v>3.7243947858471254E-3</v>
      </c>
      <c r="D445" s="26">
        <f t="shared" si="121"/>
        <v>-1.8552875695732915E-3</v>
      </c>
      <c r="E445" s="26">
        <f t="shared" si="122"/>
        <v>6.1072490706321437E-3</v>
      </c>
      <c r="F445" s="26">
        <f t="shared" si="123"/>
        <v>5.5423332156856551E-3</v>
      </c>
      <c r="G445" s="26">
        <f t="shared" si="124"/>
        <v>-1.5747244921115939E-3</v>
      </c>
      <c r="H445" s="26">
        <f t="shared" si="125"/>
        <v>-5.7834120456515328E-3</v>
      </c>
      <c r="I445" s="26">
        <f t="shared" si="126"/>
        <v>-1.4807033315705901E-2</v>
      </c>
      <c r="J445" s="26">
        <f t="shared" si="127"/>
        <v>7.7831727205137421E-3</v>
      </c>
      <c r="K445" s="26">
        <f t="shared" si="128"/>
        <v>-4.7936086496300498E-3</v>
      </c>
      <c r="L445" s="26">
        <f t="shared" si="129"/>
        <v>-1.3379716708047008E-2</v>
      </c>
      <c r="O445" s="37">
        <f t="shared" si="131"/>
        <v>5.6280580846511967E-3</v>
      </c>
      <c r="P445" s="37">
        <f t="shared" si="132"/>
        <v>4.8375729230779518E-5</v>
      </c>
      <c r="Q445" s="37">
        <f t="shared" si="133"/>
        <v>8.0109123694362145E-3</v>
      </c>
      <c r="R445" s="37">
        <f t="shared" si="134"/>
        <v>7.4459965144897259E-3</v>
      </c>
      <c r="S445" s="37">
        <f t="shared" si="135"/>
        <v>3.2893880669247711E-4</v>
      </c>
      <c r="T445" s="37">
        <f t="shared" si="136"/>
        <v>-3.8797487468474621E-3</v>
      </c>
      <c r="U445" s="37">
        <f t="shared" si="137"/>
        <v>-1.290337001690183E-2</v>
      </c>
      <c r="V445" s="37">
        <f t="shared" si="138"/>
        <v>9.6868360193178137E-3</v>
      </c>
      <c r="W445" s="37">
        <f t="shared" si="139"/>
        <v>-2.889945350825979E-3</v>
      </c>
      <c r="X445" s="37">
        <f t="shared" si="140"/>
        <v>-1.1476053409242936E-2</v>
      </c>
    </row>
    <row r="446" spans="1:24" x14ac:dyDescent="0.25">
      <c r="A446" s="17">
        <v>42284</v>
      </c>
      <c r="B446">
        <v>37.659999999999997</v>
      </c>
      <c r="C446" s="26">
        <f t="shared" si="130"/>
        <v>-1.8552875695732915E-3</v>
      </c>
      <c r="D446" s="26">
        <f t="shared" si="121"/>
        <v>6.1072490706321437E-3</v>
      </c>
      <c r="E446" s="26">
        <f t="shared" si="122"/>
        <v>5.5423332156856551E-3</v>
      </c>
      <c r="F446" s="26">
        <f t="shared" si="123"/>
        <v>-1.5747244921115939E-3</v>
      </c>
      <c r="G446" s="26">
        <f t="shared" si="124"/>
        <v>-5.7834120456515328E-3</v>
      </c>
      <c r="H446" s="26">
        <f t="shared" si="125"/>
        <v>-1.4807033315705901E-2</v>
      </c>
      <c r="I446" s="26">
        <f t="shared" si="126"/>
        <v>7.7831727205137421E-3</v>
      </c>
      <c r="J446" s="26">
        <f t="shared" si="127"/>
        <v>-4.7936086496300498E-3</v>
      </c>
      <c r="K446" s="26">
        <f t="shared" si="128"/>
        <v>-1.3379716708047008E-2</v>
      </c>
      <c r="L446" s="26">
        <f t="shared" si="129"/>
        <v>-2.7116897941882395E-4</v>
      </c>
      <c r="O446" s="37">
        <f t="shared" si="131"/>
        <v>4.4793210575737449E-4</v>
      </c>
      <c r="P446" s="37">
        <f t="shared" si="132"/>
        <v>8.4104687459628097E-3</v>
      </c>
      <c r="Q446" s="37">
        <f t="shared" si="133"/>
        <v>7.8455528910163219E-3</v>
      </c>
      <c r="R446" s="37">
        <f t="shared" si="134"/>
        <v>7.2849518321907209E-4</v>
      </c>
      <c r="S446" s="37">
        <f t="shared" si="135"/>
        <v>-3.4801923703208669E-3</v>
      </c>
      <c r="T446" s="37">
        <f t="shared" si="136"/>
        <v>-1.2503813640375235E-2</v>
      </c>
      <c r="U446" s="37">
        <f t="shared" si="137"/>
        <v>1.0086392395844409E-2</v>
      </c>
      <c r="V446" s="37">
        <f t="shared" si="138"/>
        <v>-2.4903889742993839E-3</v>
      </c>
      <c r="W446" s="37">
        <f t="shared" si="139"/>
        <v>-1.1076497032716341E-2</v>
      </c>
      <c r="X446" s="37">
        <f t="shared" si="140"/>
        <v>2.0320506959118421E-3</v>
      </c>
    </row>
    <row r="447" spans="1:24" x14ac:dyDescent="0.25">
      <c r="A447" s="17">
        <v>42285</v>
      </c>
      <c r="B447">
        <v>37.889999000000003</v>
      </c>
      <c r="C447" s="26">
        <f t="shared" si="130"/>
        <v>6.1072490706321437E-3</v>
      </c>
      <c r="D447" s="26">
        <f t="shared" si="121"/>
        <v>5.5423332156856551E-3</v>
      </c>
      <c r="E447" s="26">
        <f t="shared" si="122"/>
        <v>-1.5747244921115939E-3</v>
      </c>
      <c r="F447" s="26">
        <f t="shared" si="123"/>
        <v>-5.7834120456515328E-3</v>
      </c>
      <c r="G447" s="26">
        <f t="shared" si="124"/>
        <v>-1.4807033315705901E-2</v>
      </c>
      <c r="H447" s="26">
        <f t="shared" si="125"/>
        <v>7.7831727205137421E-3</v>
      </c>
      <c r="I447" s="26">
        <f t="shared" si="126"/>
        <v>-4.7936086496300498E-3</v>
      </c>
      <c r="J447" s="26">
        <f t="shared" si="127"/>
        <v>-1.3379716708047008E-2</v>
      </c>
      <c r="K447" s="26">
        <f t="shared" si="128"/>
        <v>-2.7116897941882395E-4</v>
      </c>
      <c r="L447" s="26">
        <f t="shared" si="129"/>
        <v>-6.5111772514601114E-3</v>
      </c>
      <c r="O447" s="37">
        <f t="shared" si="131"/>
        <v>8.8760577141514911E-3</v>
      </c>
      <c r="P447" s="37">
        <f t="shared" si="132"/>
        <v>8.3111418592050033E-3</v>
      </c>
      <c r="Q447" s="37">
        <f t="shared" si="133"/>
        <v>1.1940841514077539E-3</v>
      </c>
      <c r="R447" s="37">
        <f t="shared" si="134"/>
        <v>-3.014603402132185E-3</v>
      </c>
      <c r="S447" s="37">
        <f t="shared" si="135"/>
        <v>-1.2038224672186553E-2</v>
      </c>
      <c r="T447" s="37">
        <f t="shared" si="136"/>
        <v>1.055198136403309E-2</v>
      </c>
      <c r="U447" s="37">
        <f t="shared" si="137"/>
        <v>-2.024800006110702E-3</v>
      </c>
      <c r="V447" s="37">
        <f t="shared" si="138"/>
        <v>-1.061090806452766E-2</v>
      </c>
      <c r="W447" s="37">
        <f t="shared" si="139"/>
        <v>2.497639664100524E-3</v>
      </c>
      <c r="X447" s="37">
        <f t="shared" si="140"/>
        <v>-3.7423686079407635E-3</v>
      </c>
    </row>
    <row r="448" spans="1:24" x14ac:dyDescent="0.25">
      <c r="A448" s="17">
        <v>42286</v>
      </c>
      <c r="B448">
        <v>38.099997999999999</v>
      </c>
      <c r="C448" s="26">
        <f t="shared" si="130"/>
        <v>5.5423332156856551E-3</v>
      </c>
      <c r="D448" s="26">
        <f t="shared" si="121"/>
        <v>-1.5747244921115939E-3</v>
      </c>
      <c r="E448" s="26">
        <f t="shared" si="122"/>
        <v>-5.7834120456515328E-3</v>
      </c>
      <c r="F448" s="26">
        <f t="shared" si="123"/>
        <v>-1.4807033315705901E-2</v>
      </c>
      <c r="G448" s="26">
        <f t="shared" si="124"/>
        <v>7.7831727205137421E-3</v>
      </c>
      <c r="H448" s="26">
        <f t="shared" si="125"/>
        <v>-4.7936086496300498E-3</v>
      </c>
      <c r="I448" s="26">
        <f t="shared" si="126"/>
        <v>-1.3379716708047008E-2</v>
      </c>
      <c r="J448" s="26">
        <f t="shared" si="127"/>
        <v>-2.7116897941882395E-4</v>
      </c>
      <c r="K448" s="26">
        <f t="shared" si="128"/>
        <v>-6.5111772514601114E-3</v>
      </c>
      <c r="L448" s="26">
        <f t="shared" si="129"/>
        <v>3.1949809720093023E-2</v>
      </c>
      <c r="O448" s="37">
        <f t="shared" si="131"/>
        <v>5.7268857942589157E-3</v>
      </c>
      <c r="P448" s="37">
        <f t="shared" si="132"/>
        <v>-1.3901719135383335E-3</v>
      </c>
      <c r="Q448" s="37">
        <f t="shared" si="133"/>
        <v>-5.5988594670782722E-3</v>
      </c>
      <c r="R448" s="37">
        <f t="shared" si="134"/>
        <v>-1.4622480737132642E-2</v>
      </c>
      <c r="S448" s="37">
        <f t="shared" si="135"/>
        <v>7.9677252990870018E-3</v>
      </c>
      <c r="T448" s="37">
        <f t="shared" si="136"/>
        <v>-4.6090560710567892E-3</v>
      </c>
      <c r="U448" s="37">
        <f t="shared" si="137"/>
        <v>-1.3195164129473748E-2</v>
      </c>
      <c r="V448" s="37">
        <f t="shared" si="138"/>
        <v>-8.6616400845563473E-5</v>
      </c>
      <c r="W448" s="37">
        <f t="shared" si="139"/>
        <v>-6.3266246728868507E-3</v>
      </c>
      <c r="X448" s="37">
        <f t="shared" si="140"/>
        <v>3.2134362298666286E-2</v>
      </c>
    </row>
    <row r="449" spans="1:24" x14ac:dyDescent="0.25">
      <c r="A449" s="17">
        <v>42289</v>
      </c>
      <c r="B449">
        <v>38.040000999999997</v>
      </c>
      <c r="C449" s="26">
        <f t="shared" si="130"/>
        <v>-1.5747244921115939E-3</v>
      </c>
      <c r="D449" s="26">
        <f t="shared" si="121"/>
        <v>-5.7834120456515328E-3</v>
      </c>
      <c r="E449" s="26">
        <f t="shared" si="122"/>
        <v>-1.4807033315705901E-2</v>
      </c>
      <c r="F449" s="26">
        <f t="shared" si="123"/>
        <v>7.7831727205137421E-3</v>
      </c>
      <c r="G449" s="26">
        <f t="shared" si="124"/>
        <v>-4.7936086496300498E-3</v>
      </c>
      <c r="H449" s="26">
        <f t="shared" si="125"/>
        <v>-1.3379716708047008E-2</v>
      </c>
      <c r="I449" s="26">
        <f t="shared" si="126"/>
        <v>-2.7116897941882395E-4</v>
      </c>
      <c r="J449" s="26">
        <f t="shared" si="127"/>
        <v>-6.5111772514601114E-3</v>
      </c>
      <c r="K449" s="26">
        <f t="shared" si="128"/>
        <v>3.1949809720093023E-2</v>
      </c>
      <c r="L449" s="26">
        <f t="shared" si="129"/>
        <v>7.4093408994618361E-3</v>
      </c>
      <c r="O449" s="37">
        <f t="shared" si="131"/>
        <v>-1.5768726819159517E-3</v>
      </c>
      <c r="P449" s="37">
        <f t="shared" si="132"/>
        <v>-5.7855602354558904E-3</v>
      </c>
      <c r="Q449" s="37">
        <f t="shared" si="133"/>
        <v>-1.480918150551026E-2</v>
      </c>
      <c r="R449" s="37">
        <f t="shared" si="134"/>
        <v>7.7810245307093845E-3</v>
      </c>
      <c r="S449" s="37">
        <f t="shared" si="135"/>
        <v>-4.7957568394344074E-3</v>
      </c>
      <c r="T449" s="37">
        <f t="shared" si="136"/>
        <v>-1.3381864897851366E-2</v>
      </c>
      <c r="U449" s="37">
        <f t="shared" si="137"/>
        <v>-2.7331716922318177E-4</v>
      </c>
      <c r="V449" s="37">
        <f t="shared" si="138"/>
        <v>-6.5133254412644689E-3</v>
      </c>
      <c r="W449" s="37">
        <f t="shared" si="139"/>
        <v>3.1947661530288662E-2</v>
      </c>
      <c r="X449" s="37">
        <f t="shared" si="140"/>
        <v>7.4071927096574786E-3</v>
      </c>
    </row>
    <row r="450" spans="1:24" x14ac:dyDescent="0.25">
      <c r="A450" s="17">
        <v>42290</v>
      </c>
      <c r="B450">
        <v>37.82</v>
      </c>
      <c r="C450" s="26">
        <f t="shared" si="130"/>
        <v>-5.7834120456515328E-3</v>
      </c>
      <c r="D450" s="26">
        <f t="shared" ref="D450:D513" si="141">C451</f>
        <v>-1.4807033315705901E-2</v>
      </c>
      <c r="E450" s="26">
        <f t="shared" ref="E450:E513" si="142">C452</f>
        <v>7.7831727205137421E-3</v>
      </c>
      <c r="F450" s="26">
        <f t="shared" ref="F450:F513" si="143">C453</f>
        <v>-4.7936086496300498E-3</v>
      </c>
      <c r="G450" s="26">
        <f t="shared" ref="G450:G513" si="144">C454</f>
        <v>-1.3379716708047008E-2</v>
      </c>
      <c r="H450" s="26">
        <f t="shared" ref="H450:H513" si="145">C455</f>
        <v>-2.7116897941882395E-4</v>
      </c>
      <c r="I450" s="26">
        <f t="shared" ref="I450:I513" si="146">C456</f>
        <v>-6.5111772514601114E-3</v>
      </c>
      <c r="J450" s="26">
        <f t="shared" ref="J450:J513" si="147">C457</f>
        <v>3.1949809720093023E-2</v>
      </c>
      <c r="K450" s="26">
        <f t="shared" ref="K450:K513" si="148">C458</f>
        <v>7.4093408994618361E-3</v>
      </c>
      <c r="L450" s="26">
        <f t="shared" ref="L450:L513" si="149">C459</f>
        <v>7.8801943787759308E-3</v>
      </c>
      <c r="O450" s="37">
        <f t="shared" si="131"/>
        <v>-6.7310521225446432E-3</v>
      </c>
      <c r="P450" s="37">
        <f t="shared" si="132"/>
        <v>-1.5754673392599013E-2</v>
      </c>
      <c r="Q450" s="37">
        <f t="shared" si="133"/>
        <v>6.8355326436206317E-3</v>
      </c>
      <c r="R450" s="37">
        <f t="shared" si="134"/>
        <v>-5.7412487265231602E-3</v>
      </c>
      <c r="S450" s="37">
        <f t="shared" si="135"/>
        <v>-1.4327356784940118E-2</v>
      </c>
      <c r="T450" s="37">
        <f t="shared" si="136"/>
        <v>-1.2188090563119342E-3</v>
      </c>
      <c r="U450" s="37">
        <f t="shared" si="137"/>
        <v>-7.4588173283532217E-3</v>
      </c>
      <c r="V450" s="37">
        <f t="shared" si="138"/>
        <v>3.1002169643199913E-2</v>
      </c>
      <c r="W450" s="37">
        <f t="shared" si="139"/>
        <v>6.4617008225687257E-3</v>
      </c>
      <c r="X450" s="37">
        <f t="shared" si="140"/>
        <v>6.9325543018828205E-3</v>
      </c>
    </row>
    <row r="451" spans="1:24" x14ac:dyDescent="0.25">
      <c r="A451" s="17">
        <v>42291</v>
      </c>
      <c r="B451">
        <v>37.259998000000003</v>
      </c>
      <c r="C451" s="26">
        <f t="shared" ref="C451:C514" si="150">(B451-B450)/B450</f>
        <v>-1.4807033315705901E-2</v>
      </c>
      <c r="D451" s="26">
        <f t="shared" si="141"/>
        <v>7.7831727205137421E-3</v>
      </c>
      <c r="E451" s="26">
        <f t="shared" si="142"/>
        <v>-4.7936086496300498E-3</v>
      </c>
      <c r="F451" s="26">
        <f t="shared" si="143"/>
        <v>-1.3379716708047008E-2</v>
      </c>
      <c r="G451" s="26">
        <f t="shared" si="144"/>
        <v>-2.7116897941882395E-4</v>
      </c>
      <c r="H451" s="26">
        <f t="shared" si="145"/>
        <v>-6.5111772514601114E-3</v>
      </c>
      <c r="I451" s="26">
        <f t="shared" si="146"/>
        <v>3.1949809720093023E-2</v>
      </c>
      <c r="J451" s="26">
        <f t="shared" si="147"/>
        <v>7.4093408994618361E-3</v>
      </c>
      <c r="K451" s="26">
        <f t="shared" si="148"/>
        <v>7.8801943787759308E-3</v>
      </c>
      <c r="L451" s="26">
        <f t="shared" si="149"/>
        <v>-7.8183478712096283E-4</v>
      </c>
      <c r="O451" s="37">
        <f t="shared" ref="O451:O514" si="151">C451-AVERAGE($C451:$L451)</f>
        <v>-1.6254831118452068E-2</v>
      </c>
      <c r="P451" s="37">
        <f t="shared" ref="P451:P514" si="152">D451-AVERAGE($C451:$L451)</f>
        <v>6.335374917767575E-3</v>
      </c>
      <c r="Q451" s="37">
        <f t="shared" ref="Q451:Q514" si="153">E451-AVERAGE($C451:$L451)</f>
        <v>-6.2414064523762169E-3</v>
      </c>
      <c r="R451" s="37">
        <f t="shared" ref="R451:R514" si="154">F451-AVERAGE($C451:$L451)</f>
        <v>-1.4827514510793175E-2</v>
      </c>
      <c r="S451" s="37">
        <f t="shared" ref="S451:S514" si="155">G451-AVERAGE($C451:$L451)</f>
        <v>-1.7189667821649914E-3</v>
      </c>
      <c r="T451" s="37">
        <f t="shared" ref="T451:T514" si="156">H451-AVERAGE($C451:$L451)</f>
        <v>-7.9589750542062784E-3</v>
      </c>
      <c r="U451" s="37">
        <f t="shared" ref="U451:U514" si="157">I451-AVERAGE($C451:$L451)</f>
        <v>3.0502011917346854E-2</v>
      </c>
      <c r="V451" s="37">
        <f t="shared" ref="V451:V514" si="158">J451-AVERAGE($C451:$L451)</f>
        <v>5.961543096715669E-3</v>
      </c>
      <c r="W451" s="37">
        <f t="shared" ref="W451:W514" si="159">K451-AVERAGE($C451:$L451)</f>
        <v>6.4323965760297638E-3</v>
      </c>
      <c r="X451" s="37">
        <f t="shared" ref="X451:X514" si="160">L451-AVERAGE($C451:$L451)</f>
        <v>-2.22963258986713E-3</v>
      </c>
    </row>
    <row r="452" spans="1:24" x14ac:dyDescent="0.25">
      <c r="A452" s="17">
        <v>42292</v>
      </c>
      <c r="B452">
        <v>37.549999</v>
      </c>
      <c r="C452" s="26">
        <f t="shared" si="150"/>
        <v>7.7831727205137421E-3</v>
      </c>
      <c r="D452" s="26">
        <f t="shared" si="141"/>
        <v>-4.7936086496300498E-3</v>
      </c>
      <c r="E452" s="26">
        <f t="shared" si="142"/>
        <v>-1.3379716708047008E-2</v>
      </c>
      <c r="F452" s="26">
        <f t="shared" si="143"/>
        <v>-2.7116897941882395E-4</v>
      </c>
      <c r="G452" s="26">
        <f t="shared" si="144"/>
        <v>-6.5111772514601114E-3</v>
      </c>
      <c r="H452" s="26">
        <f t="shared" si="145"/>
        <v>3.1949809720093023E-2</v>
      </c>
      <c r="I452" s="26">
        <f t="shared" si="146"/>
        <v>7.4093408994618361E-3</v>
      </c>
      <c r="J452" s="26">
        <f t="shared" si="147"/>
        <v>7.8801943787759308E-3</v>
      </c>
      <c r="K452" s="26">
        <f t="shared" si="148"/>
        <v>-7.8183478712096283E-4</v>
      </c>
      <c r="L452" s="26">
        <f t="shared" si="149"/>
        <v>1.408453312467388E-2</v>
      </c>
      <c r="O452" s="37">
        <f t="shared" si="151"/>
        <v>3.4462182737295963E-3</v>
      </c>
      <c r="P452" s="37">
        <f t="shared" si="152"/>
        <v>-9.1305630964141956E-3</v>
      </c>
      <c r="Q452" s="37">
        <f t="shared" si="153"/>
        <v>-1.7716671154831155E-2</v>
      </c>
      <c r="R452" s="37">
        <f t="shared" si="154"/>
        <v>-4.60812342620297E-3</v>
      </c>
      <c r="S452" s="37">
        <f t="shared" si="155"/>
        <v>-1.0848131698244258E-2</v>
      </c>
      <c r="T452" s="37">
        <f t="shared" si="156"/>
        <v>2.7612855273308878E-2</v>
      </c>
      <c r="U452" s="37">
        <f t="shared" si="157"/>
        <v>3.0723864526776903E-3</v>
      </c>
      <c r="V452" s="37">
        <f t="shared" si="158"/>
        <v>3.5432399319917851E-3</v>
      </c>
      <c r="W452" s="37">
        <f t="shared" si="159"/>
        <v>-5.1187892339051083E-3</v>
      </c>
      <c r="X452" s="37">
        <f t="shared" si="160"/>
        <v>9.7475786778897337E-3</v>
      </c>
    </row>
    <row r="453" spans="1:24" x14ac:dyDescent="0.25">
      <c r="A453" s="17">
        <v>42293</v>
      </c>
      <c r="B453">
        <v>37.369999</v>
      </c>
      <c r="C453" s="26">
        <f t="shared" si="150"/>
        <v>-4.7936086496300498E-3</v>
      </c>
      <c r="D453" s="26">
        <f t="shared" si="141"/>
        <v>-1.3379716708047008E-2</v>
      </c>
      <c r="E453" s="26">
        <f t="shared" si="142"/>
        <v>-2.7116897941882395E-4</v>
      </c>
      <c r="F453" s="26">
        <f t="shared" si="143"/>
        <v>-6.5111772514601114E-3</v>
      </c>
      <c r="G453" s="26">
        <f t="shared" si="144"/>
        <v>3.1949809720093023E-2</v>
      </c>
      <c r="H453" s="26">
        <f t="shared" si="145"/>
        <v>7.4093408994618361E-3</v>
      </c>
      <c r="I453" s="26">
        <f t="shared" si="146"/>
        <v>7.8801943787759308E-3</v>
      </c>
      <c r="J453" s="26">
        <f t="shared" si="147"/>
        <v>-7.8183478712096283E-4</v>
      </c>
      <c r="K453" s="26">
        <f t="shared" si="148"/>
        <v>1.408453312467388E-2</v>
      </c>
      <c r="L453" s="26">
        <f t="shared" si="149"/>
        <v>-5.1440327895061334E-4</v>
      </c>
      <c r="O453" s="37">
        <f t="shared" si="151"/>
        <v>-8.3008054964677589E-3</v>
      </c>
      <c r="P453" s="37">
        <f t="shared" si="152"/>
        <v>-1.6886913554884718E-2</v>
      </c>
      <c r="Q453" s="37">
        <f t="shared" si="153"/>
        <v>-3.7783658262565334E-3</v>
      </c>
      <c r="R453" s="37">
        <f t="shared" si="154"/>
        <v>-1.0018374098297821E-2</v>
      </c>
      <c r="S453" s="37">
        <f t="shared" si="155"/>
        <v>2.8442612873255314E-2</v>
      </c>
      <c r="T453" s="37">
        <f t="shared" si="156"/>
        <v>3.9021440526241266E-3</v>
      </c>
      <c r="U453" s="37">
        <f t="shared" si="157"/>
        <v>4.3729975319382209E-3</v>
      </c>
      <c r="V453" s="37">
        <f t="shared" si="158"/>
        <v>-4.2890316339586725E-3</v>
      </c>
      <c r="W453" s="37">
        <f t="shared" si="159"/>
        <v>1.057733627783617E-2</v>
      </c>
      <c r="X453" s="37">
        <f t="shared" si="160"/>
        <v>-4.0216001257883226E-3</v>
      </c>
    </row>
    <row r="454" spans="1:24" x14ac:dyDescent="0.25">
      <c r="A454" s="17">
        <v>42296</v>
      </c>
      <c r="B454">
        <v>36.869999</v>
      </c>
      <c r="C454" s="26">
        <f t="shared" si="150"/>
        <v>-1.3379716708047008E-2</v>
      </c>
      <c r="D454" s="26">
        <f t="shared" si="141"/>
        <v>-2.7116897941882395E-4</v>
      </c>
      <c r="E454" s="26">
        <f t="shared" si="142"/>
        <v>-6.5111772514601114E-3</v>
      </c>
      <c r="F454" s="26">
        <f t="shared" si="143"/>
        <v>3.1949809720093023E-2</v>
      </c>
      <c r="G454" s="26">
        <f t="shared" si="144"/>
        <v>7.4093408994618361E-3</v>
      </c>
      <c r="H454" s="26">
        <f t="shared" si="145"/>
        <v>7.8801943787759308E-3</v>
      </c>
      <c r="I454" s="26">
        <f t="shared" si="146"/>
        <v>-7.8183478712096283E-4</v>
      </c>
      <c r="J454" s="26">
        <f t="shared" si="147"/>
        <v>1.408453312467388E-2</v>
      </c>
      <c r="K454" s="26">
        <f t="shared" si="148"/>
        <v>-5.1440327895061334E-4</v>
      </c>
      <c r="L454" s="26">
        <f t="shared" si="149"/>
        <v>-5.1469375927173803E-4</v>
      </c>
      <c r="O454" s="37">
        <f t="shared" si="151"/>
        <v>-1.731480504392055E-2</v>
      </c>
      <c r="P454" s="37">
        <f t="shared" si="152"/>
        <v>-4.2062573152923648E-3</v>
      </c>
      <c r="Q454" s="37">
        <f t="shared" si="153"/>
        <v>-1.0446265587333652E-2</v>
      </c>
      <c r="R454" s="37">
        <f t="shared" si="154"/>
        <v>2.8014721384219482E-2</v>
      </c>
      <c r="S454" s="37">
        <f t="shared" si="155"/>
        <v>3.4742525635882955E-3</v>
      </c>
      <c r="T454" s="37">
        <f t="shared" si="156"/>
        <v>3.9451060429023903E-3</v>
      </c>
      <c r="U454" s="37">
        <f t="shared" si="157"/>
        <v>-4.7169231229945031E-3</v>
      </c>
      <c r="V454" s="37">
        <f t="shared" si="158"/>
        <v>1.014944478880034E-2</v>
      </c>
      <c r="W454" s="37">
        <f t="shared" si="159"/>
        <v>-4.4494916148241541E-3</v>
      </c>
      <c r="X454" s="37">
        <f t="shared" si="160"/>
        <v>-4.4497820951452782E-3</v>
      </c>
    </row>
    <row r="455" spans="1:24" x14ac:dyDescent="0.25">
      <c r="A455" s="17">
        <v>42297</v>
      </c>
      <c r="B455">
        <v>36.860000999999997</v>
      </c>
      <c r="C455" s="26">
        <f t="shared" si="150"/>
        <v>-2.7116897941882395E-4</v>
      </c>
      <c r="D455" s="26">
        <f t="shared" si="141"/>
        <v>-6.5111772514601114E-3</v>
      </c>
      <c r="E455" s="26">
        <f t="shared" si="142"/>
        <v>3.1949809720093023E-2</v>
      </c>
      <c r="F455" s="26">
        <f t="shared" si="143"/>
        <v>7.4093408994618361E-3</v>
      </c>
      <c r="G455" s="26">
        <f t="shared" si="144"/>
        <v>7.8801943787759308E-3</v>
      </c>
      <c r="H455" s="26">
        <f t="shared" si="145"/>
        <v>-7.8183478712096283E-4</v>
      </c>
      <c r="I455" s="26">
        <f t="shared" si="146"/>
        <v>1.408453312467388E-2</v>
      </c>
      <c r="J455" s="26">
        <f t="shared" si="147"/>
        <v>-5.1440327895061334E-4</v>
      </c>
      <c r="K455" s="26">
        <f t="shared" si="148"/>
        <v>-5.1469375927173803E-4</v>
      </c>
      <c r="L455" s="26">
        <f t="shared" si="149"/>
        <v>2.3429454170957684E-2</v>
      </c>
      <c r="O455" s="37">
        <f t="shared" si="151"/>
        <v>-7.8871744031928353E-3</v>
      </c>
      <c r="P455" s="37">
        <f t="shared" si="152"/>
        <v>-1.4127182675234122E-2</v>
      </c>
      <c r="Q455" s="37">
        <f t="shared" si="153"/>
        <v>2.4333804296319012E-2</v>
      </c>
      <c r="R455" s="37">
        <f t="shared" si="154"/>
        <v>-2.0666452431217491E-4</v>
      </c>
      <c r="S455" s="37">
        <f t="shared" si="155"/>
        <v>2.6418895500191983E-4</v>
      </c>
      <c r="T455" s="37">
        <f t="shared" si="156"/>
        <v>-8.3978402108949735E-3</v>
      </c>
      <c r="U455" s="37">
        <f t="shared" si="157"/>
        <v>6.4685277008998694E-3</v>
      </c>
      <c r="V455" s="37">
        <f t="shared" si="158"/>
        <v>-8.1304087027246237E-3</v>
      </c>
      <c r="W455" s="37">
        <f t="shared" si="159"/>
        <v>-8.1306991830457486E-3</v>
      </c>
      <c r="X455" s="37">
        <f t="shared" si="160"/>
        <v>1.5813448747183673E-2</v>
      </c>
    </row>
    <row r="456" spans="1:24" x14ac:dyDescent="0.25">
      <c r="A456" s="17">
        <v>42298</v>
      </c>
      <c r="B456">
        <v>36.619999</v>
      </c>
      <c r="C456" s="26">
        <f t="shared" si="150"/>
        <v>-6.5111772514601114E-3</v>
      </c>
      <c r="D456" s="26">
        <f t="shared" si="141"/>
        <v>3.1949809720093023E-2</v>
      </c>
      <c r="E456" s="26">
        <f t="shared" si="142"/>
        <v>7.4093408994618361E-3</v>
      </c>
      <c r="F456" s="26">
        <f t="shared" si="143"/>
        <v>7.8801943787759308E-3</v>
      </c>
      <c r="G456" s="26">
        <f t="shared" si="144"/>
        <v>-7.8183478712096283E-4</v>
      </c>
      <c r="H456" s="26">
        <f t="shared" si="145"/>
        <v>1.408453312467388E-2</v>
      </c>
      <c r="I456" s="26">
        <f t="shared" si="146"/>
        <v>-5.1440327895061334E-4</v>
      </c>
      <c r="J456" s="26">
        <f t="shared" si="147"/>
        <v>-5.1469375927173803E-4</v>
      </c>
      <c r="K456" s="26">
        <f t="shared" si="148"/>
        <v>2.3429454170957684E-2</v>
      </c>
      <c r="L456" s="26">
        <f t="shared" si="149"/>
        <v>1.1320779874213845E-2</v>
      </c>
      <c r="O456" s="37">
        <f t="shared" si="151"/>
        <v>-1.528637756059739E-2</v>
      </c>
      <c r="P456" s="37">
        <f t="shared" si="152"/>
        <v>2.3174609410955744E-2</v>
      </c>
      <c r="Q456" s="37">
        <f t="shared" si="153"/>
        <v>-1.3658594096754425E-3</v>
      </c>
      <c r="R456" s="37">
        <f t="shared" si="154"/>
        <v>-8.9500593036134779E-4</v>
      </c>
      <c r="S456" s="37">
        <f t="shared" si="155"/>
        <v>-9.5570350962582411E-3</v>
      </c>
      <c r="T456" s="37">
        <f t="shared" si="156"/>
        <v>5.3093328155366017E-3</v>
      </c>
      <c r="U456" s="37">
        <f t="shared" si="157"/>
        <v>-9.2896035880878913E-3</v>
      </c>
      <c r="V456" s="37">
        <f t="shared" si="158"/>
        <v>-9.2898940684090162E-3</v>
      </c>
      <c r="W456" s="37">
        <f t="shared" si="159"/>
        <v>1.4654253861820406E-2</v>
      </c>
      <c r="X456" s="37">
        <f t="shared" si="160"/>
        <v>2.5455795650765663E-3</v>
      </c>
    </row>
    <row r="457" spans="1:24" x14ac:dyDescent="0.25">
      <c r="A457" s="17">
        <v>42299</v>
      </c>
      <c r="B457">
        <v>37.790000999999997</v>
      </c>
      <c r="C457" s="26">
        <f t="shared" si="150"/>
        <v>3.1949809720093023E-2</v>
      </c>
      <c r="D457" s="26">
        <f t="shared" si="141"/>
        <v>7.4093408994618361E-3</v>
      </c>
      <c r="E457" s="26">
        <f t="shared" si="142"/>
        <v>7.8801943787759308E-3</v>
      </c>
      <c r="F457" s="26">
        <f t="shared" si="143"/>
        <v>-7.8183478712096283E-4</v>
      </c>
      <c r="G457" s="26">
        <f t="shared" si="144"/>
        <v>1.408453312467388E-2</v>
      </c>
      <c r="H457" s="26">
        <f t="shared" si="145"/>
        <v>-5.1440327895061334E-4</v>
      </c>
      <c r="I457" s="26">
        <f t="shared" si="146"/>
        <v>-5.1469375927173803E-4</v>
      </c>
      <c r="J457" s="26">
        <f t="shared" si="147"/>
        <v>2.3429454170957684E-2</v>
      </c>
      <c r="K457" s="26">
        <f t="shared" si="148"/>
        <v>1.1320779874213845E-2</v>
      </c>
      <c r="L457" s="26">
        <f t="shared" si="149"/>
        <v>6.9651490804688429E-3</v>
      </c>
      <c r="O457" s="37">
        <f t="shared" si="151"/>
        <v>2.1826976777762849E-2</v>
      </c>
      <c r="P457" s="37">
        <f t="shared" si="152"/>
        <v>-2.7134920428683379E-3</v>
      </c>
      <c r="Q457" s="37">
        <f t="shared" si="153"/>
        <v>-2.2426385635542431E-3</v>
      </c>
      <c r="R457" s="37">
        <f t="shared" si="154"/>
        <v>-1.0904667729451136E-2</v>
      </c>
      <c r="S457" s="37">
        <f t="shared" si="155"/>
        <v>3.9617001823437064E-3</v>
      </c>
      <c r="T457" s="37">
        <f t="shared" si="156"/>
        <v>-1.0637236221280787E-2</v>
      </c>
      <c r="U457" s="37">
        <f t="shared" si="157"/>
        <v>-1.0637526701601912E-2</v>
      </c>
      <c r="V457" s="37">
        <f t="shared" si="158"/>
        <v>1.330662122862751E-2</v>
      </c>
      <c r="W457" s="37">
        <f t="shared" si="159"/>
        <v>1.197946931883671E-3</v>
      </c>
      <c r="X457" s="37">
        <f t="shared" si="160"/>
        <v>-3.1576838618613311E-3</v>
      </c>
    </row>
    <row r="458" spans="1:24" x14ac:dyDescent="0.25">
      <c r="A458" s="17">
        <v>42300</v>
      </c>
      <c r="B458">
        <v>38.07</v>
      </c>
      <c r="C458" s="26">
        <f t="shared" si="150"/>
        <v>7.4093408994618361E-3</v>
      </c>
      <c r="D458" s="26">
        <f t="shared" si="141"/>
        <v>7.8801943787759308E-3</v>
      </c>
      <c r="E458" s="26">
        <f t="shared" si="142"/>
        <v>-7.8183478712096283E-4</v>
      </c>
      <c r="F458" s="26">
        <f t="shared" si="143"/>
        <v>1.408453312467388E-2</v>
      </c>
      <c r="G458" s="26">
        <f t="shared" si="144"/>
        <v>-5.1440327895061334E-4</v>
      </c>
      <c r="H458" s="26">
        <f t="shared" si="145"/>
        <v>-5.1469375927173803E-4</v>
      </c>
      <c r="I458" s="26">
        <f t="shared" si="146"/>
        <v>2.3429454170957684E-2</v>
      </c>
      <c r="J458" s="26">
        <f t="shared" si="147"/>
        <v>1.1320779874213845E-2</v>
      </c>
      <c r="K458" s="26">
        <f t="shared" si="148"/>
        <v>6.9651490804688429E-3</v>
      </c>
      <c r="L458" s="26">
        <f t="shared" si="149"/>
        <v>-3.2115118577074487E-3</v>
      </c>
      <c r="O458" s="37">
        <f t="shared" si="151"/>
        <v>8.0264011491171152E-4</v>
      </c>
      <c r="P458" s="37">
        <f t="shared" si="152"/>
        <v>1.2734935942258063E-3</v>
      </c>
      <c r="Q458" s="37">
        <f t="shared" si="153"/>
        <v>-7.3885355716710871E-3</v>
      </c>
      <c r="R458" s="37">
        <f t="shared" si="154"/>
        <v>7.4778323401237558E-3</v>
      </c>
      <c r="S458" s="37">
        <f t="shared" si="155"/>
        <v>-7.1211040635007382E-3</v>
      </c>
      <c r="T458" s="37">
        <f t="shared" si="156"/>
        <v>-7.1213945438218622E-3</v>
      </c>
      <c r="U458" s="37">
        <f t="shared" si="157"/>
        <v>1.6822753386407562E-2</v>
      </c>
      <c r="V458" s="37">
        <f t="shared" si="158"/>
        <v>4.7140790896637204E-3</v>
      </c>
      <c r="W458" s="37">
        <f t="shared" si="159"/>
        <v>3.5844829591871828E-4</v>
      </c>
      <c r="X458" s="37">
        <f t="shared" si="160"/>
        <v>-9.8182126422575733E-3</v>
      </c>
    </row>
    <row r="459" spans="1:24" x14ac:dyDescent="0.25">
      <c r="A459" s="17">
        <v>42303</v>
      </c>
      <c r="B459">
        <v>38.369999</v>
      </c>
      <c r="C459" s="26">
        <f t="shared" si="150"/>
        <v>7.8801943787759308E-3</v>
      </c>
      <c r="D459" s="26">
        <f t="shared" si="141"/>
        <v>-7.8183478712096283E-4</v>
      </c>
      <c r="E459" s="26">
        <f t="shared" si="142"/>
        <v>1.408453312467388E-2</v>
      </c>
      <c r="F459" s="26">
        <f t="shared" si="143"/>
        <v>-5.1440327895061334E-4</v>
      </c>
      <c r="G459" s="26">
        <f t="shared" si="144"/>
        <v>-5.1469375927173803E-4</v>
      </c>
      <c r="H459" s="26">
        <f t="shared" si="145"/>
        <v>2.3429454170957684E-2</v>
      </c>
      <c r="I459" s="26">
        <f t="shared" si="146"/>
        <v>1.1320779874213845E-2</v>
      </c>
      <c r="J459" s="26">
        <f t="shared" si="147"/>
        <v>6.9651490804688429E-3</v>
      </c>
      <c r="K459" s="26">
        <f t="shared" si="148"/>
        <v>-3.2115118577074487E-3</v>
      </c>
      <c r="L459" s="26">
        <f t="shared" si="149"/>
        <v>6.6914749289454884E-3</v>
      </c>
      <c r="O459" s="37">
        <f t="shared" si="151"/>
        <v>1.3452801912774391E-3</v>
      </c>
      <c r="P459" s="37">
        <f t="shared" si="152"/>
        <v>-7.3167489746194542E-3</v>
      </c>
      <c r="Q459" s="37">
        <f t="shared" si="153"/>
        <v>7.5496189371753886E-3</v>
      </c>
      <c r="R459" s="37">
        <f t="shared" si="154"/>
        <v>-7.0493174664491053E-3</v>
      </c>
      <c r="S459" s="37">
        <f t="shared" si="155"/>
        <v>-7.0496079467702293E-3</v>
      </c>
      <c r="T459" s="37">
        <f t="shared" si="156"/>
        <v>1.6894539983459193E-2</v>
      </c>
      <c r="U459" s="37">
        <f t="shared" si="157"/>
        <v>4.7858656867153532E-3</v>
      </c>
      <c r="V459" s="37">
        <f t="shared" si="158"/>
        <v>4.3023489297035113E-4</v>
      </c>
      <c r="W459" s="37">
        <f t="shared" si="159"/>
        <v>-9.7464260452059404E-3</v>
      </c>
      <c r="X459" s="37">
        <f t="shared" si="160"/>
        <v>1.5656074144699671E-4</v>
      </c>
    </row>
    <row r="460" spans="1:24" x14ac:dyDescent="0.25">
      <c r="A460" s="17">
        <v>42304</v>
      </c>
      <c r="B460">
        <v>38.340000000000003</v>
      </c>
      <c r="C460" s="26">
        <f t="shared" si="150"/>
        <v>-7.8183478712096283E-4</v>
      </c>
      <c r="D460" s="26">
        <f t="shared" si="141"/>
        <v>1.408453312467388E-2</v>
      </c>
      <c r="E460" s="26">
        <f t="shared" si="142"/>
        <v>-5.1440327895061334E-4</v>
      </c>
      <c r="F460" s="26">
        <f t="shared" si="143"/>
        <v>-5.1469375927173803E-4</v>
      </c>
      <c r="G460" s="26">
        <f t="shared" si="144"/>
        <v>2.3429454170957684E-2</v>
      </c>
      <c r="H460" s="26">
        <f t="shared" si="145"/>
        <v>1.1320779874213845E-2</v>
      </c>
      <c r="I460" s="26">
        <f t="shared" si="146"/>
        <v>6.9651490804688429E-3</v>
      </c>
      <c r="J460" s="26">
        <f t="shared" si="147"/>
        <v>-3.2115118577074487E-3</v>
      </c>
      <c r="K460" s="26">
        <f t="shared" si="148"/>
        <v>6.6914749289454884E-3</v>
      </c>
      <c r="L460" s="26">
        <f t="shared" si="149"/>
        <v>-1.280160051210244E-2</v>
      </c>
      <c r="O460" s="37">
        <f t="shared" si="151"/>
        <v>-5.2485694855316165E-3</v>
      </c>
      <c r="P460" s="37">
        <f t="shared" si="152"/>
        <v>9.6177984262632264E-3</v>
      </c>
      <c r="Q460" s="37">
        <f t="shared" si="153"/>
        <v>-4.9811379773612675E-3</v>
      </c>
      <c r="R460" s="37">
        <f t="shared" si="154"/>
        <v>-4.9814284576823915E-3</v>
      </c>
      <c r="S460" s="37">
        <f t="shared" si="155"/>
        <v>1.8962719472547032E-2</v>
      </c>
      <c r="T460" s="37">
        <f t="shared" si="156"/>
        <v>6.854045175803191E-3</v>
      </c>
      <c r="U460" s="37">
        <f t="shared" si="157"/>
        <v>2.4984143820581889E-3</v>
      </c>
      <c r="V460" s="37">
        <f t="shared" si="158"/>
        <v>-7.6782465561181026E-3</v>
      </c>
      <c r="W460" s="37">
        <f t="shared" si="159"/>
        <v>2.2247402305348345E-3</v>
      </c>
      <c r="X460" s="37">
        <f t="shared" si="160"/>
        <v>-1.7268335210513096E-2</v>
      </c>
    </row>
    <row r="461" spans="1:24" x14ac:dyDescent="0.25">
      <c r="A461" s="17">
        <v>42305</v>
      </c>
      <c r="B461">
        <v>38.880001</v>
      </c>
      <c r="C461" s="26">
        <f t="shared" si="150"/>
        <v>1.408453312467388E-2</v>
      </c>
      <c r="D461" s="26">
        <f t="shared" si="141"/>
        <v>-5.1440327895061334E-4</v>
      </c>
      <c r="E461" s="26">
        <f t="shared" si="142"/>
        <v>-5.1469375927173803E-4</v>
      </c>
      <c r="F461" s="26">
        <f t="shared" si="143"/>
        <v>2.3429454170957684E-2</v>
      </c>
      <c r="G461" s="26">
        <f t="shared" si="144"/>
        <v>1.1320779874213845E-2</v>
      </c>
      <c r="H461" s="26">
        <f t="shared" si="145"/>
        <v>6.9651490804688429E-3</v>
      </c>
      <c r="I461" s="26">
        <f t="shared" si="146"/>
        <v>-3.2115118577074487E-3</v>
      </c>
      <c r="J461" s="26">
        <f t="shared" si="147"/>
        <v>6.6914749289454884E-3</v>
      </c>
      <c r="K461" s="26">
        <f t="shared" si="148"/>
        <v>-1.280160051210244E-2</v>
      </c>
      <c r="L461" s="26">
        <f t="shared" si="149"/>
        <v>-4.4887782787420517E-3</v>
      </c>
      <c r="O461" s="37">
        <f t="shared" si="151"/>
        <v>9.9884927754253366E-3</v>
      </c>
      <c r="P461" s="37">
        <f t="shared" si="152"/>
        <v>-4.6104436281991582E-3</v>
      </c>
      <c r="Q461" s="37">
        <f t="shared" si="153"/>
        <v>-4.6107341085202831E-3</v>
      </c>
      <c r="R461" s="37">
        <f t="shared" si="154"/>
        <v>1.9333413821709139E-2</v>
      </c>
      <c r="S461" s="37">
        <f t="shared" si="155"/>
        <v>7.2247395249653004E-3</v>
      </c>
      <c r="T461" s="37">
        <f t="shared" si="156"/>
        <v>2.8691087312202983E-3</v>
      </c>
      <c r="U461" s="37">
        <f t="shared" si="157"/>
        <v>-7.3075522069559933E-3</v>
      </c>
      <c r="V461" s="37">
        <f t="shared" si="158"/>
        <v>2.5954345796969439E-3</v>
      </c>
      <c r="W461" s="37">
        <f t="shared" si="159"/>
        <v>-1.6897640861350986E-2</v>
      </c>
      <c r="X461" s="37">
        <f t="shared" si="160"/>
        <v>-8.5848186279905963E-3</v>
      </c>
    </row>
    <row r="462" spans="1:24" x14ac:dyDescent="0.25">
      <c r="A462" s="17">
        <v>42306</v>
      </c>
      <c r="B462">
        <v>38.860000999999997</v>
      </c>
      <c r="C462" s="26">
        <f t="shared" si="150"/>
        <v>-5.1440327895061334E-4</v>
      </c>
      <c r="D462" s="26">
        <f t="shared" si="141"/>
        <v>-5.1469375927173803E-4</v>
      </c>
      <c r="E462" s="26">
        <f t="shared" si="142"/>
        <v>2.3429454170957684E-2</v>
      </c>
      <c r="F462" s="26">
        <f t="shared" si="143"/>
        <v>1.1320779874213845E-2</v>
      </c>
      <c r="G462" s="26">
        <f t="shared" si="144"/>
        <v>6.9651490804688429E-3</v>
      </c>
      <c r="H462" s="26">
        <f t="shared" si="145"/>
        <v>-3.2115118577074487E-3</v>
      </c>
      <c r="I462" s="26">
        <f t="shared" si="146"/>
        <v>6.6914749289454884E-3</v>
      </c>
      <c r="J462" s="26">
        <f t="shared" si="147"/>
        <v>-1.280160051210244E-2</v>
      </c>
      <c r="K462" s="26">
        <f t="shared" si="148"/>
        <v>-4.4887782787420517E-3</v>
      </c>
      <c r="L462" s="26">
        <f t="shared" si="149"/>
        <v>-2.2044014130461705E-2</v>
      </c>
      <c r="O462" s="37">
        <f t="shared" si="151"/>
        <v>-9.9758890268559944E-4</v>
      </c>
      <c r="P462" s="37">
        <f t="shared" si="152"/>
        <v>-9.9787938300672412E-4</v>
      </c>
      <c r="Q462" s="37">
        <f t="shared" si="153"/>
        <v>2.2946268547222697E-2</v>
      </c>
      <c r="R462" s="37">
        <f t="shared" si="154"/>
        <v>1.0837594250478859E-2</v>
      </c>
      <c r="S462" s="37">
        <f t="shared" si="155"/>
        <v>6.4819634567338568E-3</v>
      </c>
      <c r="T462" s="37">
        <f t="shared" si="156"/>
        <v>-3.6946974814424348E-3</v>
      </c>
      <c r="U462" s="37">
        <f t="shared" si="157"/>
        <v>6.2082893052105024E-3</v>
      </c>
      <c r="V462" s="37">
        <f t="shared" si="158"/>
        <v>-1.3284786135837426E-2</v>
      </c>
      <c r="W462" s="37">
        <f t="shared" si="159"/>
        <v>-4.9719639024770378E-3</v>
      </c>
      <c r="X462" s="37">
        <f t="shared" si="160"/>
        <v>-2.2527199754196689E-2</v>
      </c>
    </row>
    <row r="463" spans="1:24" x14ac:dyDescent="0.25">
      <c r="A463" s="17">
        <v>42307</v>
      </c>
      <c r="B463">
        <v>38.840000000000003</v>
      </c>
      <c r="C463" s="26">
        <f t="shared" si="150"/>
        <v>-5.1469375927173803E-4</v>
      </c>
      <c r="D463" s="26">
        <f t="shared" si="141"/>
        <v>2.3429454170957684E-2</v>
      </c>
      <c r="E463" s="26">
        <f t="shared" si="142"/>
        <v>1.1320779874213845E-2</v>
      </c>
      <c r="F463" s="26">
        <f t="shared" si="143"/>
        <v>6.9651490804688429E-3</v>
      </c>
      <c r="G463" s="26">
        <f t="shared" si="144"/>
        <v>-3.2115118577074487E-3</v>
      </c>
      <c r="H463" s="26">
        <f t="shared" si="145"/>
        <v>6.6914749289454884E-3</v>
      </c>
      <c r="I463" s="26">
        <f t="shared" si="146"/>
        <v>-1.280160051210244E-2</v>
      </c>
      <c r="J463" s="26">
        <f t="shared" si="147"/>
        <v>-4.4887782787420517E-3</v>
      </c>
      <c r="K463" s="26">
        <f t="shared" si="148"/>
        <v>-2.2044014130461705E-2</v>
      </c>
      <c r="L463" s="26">
        <f t="shared" si="149"/>
        <v>-1.0502048911320382E-2</v>
      </c>
      <c r="O463" s="37">
        <f t="shared" si="151"/>
        <v>8.8518023025243708E-7</v>
      </c>
      <c r="P463" s="37">
        <f t="shared" si="152"/>
        <v>2.3945033110459674E-2</v>
      </c>
      <c r="Q463" s="37">
        <f t="shared" si="153"/>
        <v>1.1836358813715836E-2</v>
      </c>
      <c r="R463" s="37">
        <f t="shared" si="154"/>
        <v>7.480728019970833E-3</v>
      </c>
      <c r="S463" s="37">
        <f t="shared" si="155"/>
        <v>-2.6959329182054581E-3</v>
      </c>
      <c r="T463" s="37">
        <f t="shared" si="156"/>
        <v>7.2070538684474786E-3</v>
      </c>
      <c r="U463" s="37">
        <f t="shared" si="157"/>
        <v>-1.2286021572600449E-2</v>
      </c>
      <c r="V463" s="37">
        <f t="shared" si="158"/>
        <v>-3.9731993392400616E-3</v>
      </c>
      <c r="W463" s="37">
        <f t="shared" si="159"/>
        <v>-2.1528435190959715E-2</v>
      </c>
      <c r="X463" s="37">
        <f t="shared" si="160"/>
        <v>-9.9864699718183909E-3</v>
      </c>
    </row>
    <row r="464" spans="1:24" x14ac:dyDescent="0.25">
      <c r="A464" s="17">
        <v>42310</v>
      </c>
      <c r="B464">
        <v>39.75</v>
      </c>
      <c r="C464" s="26">
        <f t="shared" si="150"/>
        <v>2.3429454170957684E-2</v>
      </c>
      <c r="D464" s="26">
        <f t="shared" si="141"/>
        <v>1.1320779874213845E-2</v>
      </c>
      <c r="E464" s="26">
        <f t="shared" si="142"/>
        <v>6.9651490804688429E-3</v>
      </c>
      <c r="F464" s="26">
        <f t="shared" si="143"/>
        <v>-3.2115118577074487E-3</v>
      </c>
      <c r="G464" s="26">
        <f t="shared" si="144"/>
        <v>6.6914749289454884E-3</v>
      </c>
      <c r="H464" s="26">
        <f t="shared" si="145"/>
        <v>-1.280160051210244E-2</v>
      </c>
      <c r="I464" s="26">
        <f t="shared" si="146"/>
        <v>-4.4887782787420517E-3</v>
      </c>
      <c r="J464" s="26">
        <f t="shared" si="147"/>
        <v>-2.2044014130461705E-2</v>
      </c>
      <c r="K464" s="26">
        <f t="shared" si="148"/>
        <v>-1.0502048911320382E-2</v>
      </c>
      <c r="L464" s="26">
        <f t="shared" si="149"/>
        <v>-3.4429250985522894E-2</v>
      </c>
      <c r="O464" s="37">
        <f t="shared" si="151"/>
        <v>2.7336488833084791E-2</v>
      </c>
      <c r="P464" s="37">
        <f t="shared" si="152"/>
        <v>1.522781453634095E-2</v>
      </c>
      <c r="Q464" s="37">
        <f t="shared" si="153"/>
        <v>1.0872183742595949E-2</v>
      </c>
      <c r="R464" s="37">
        <f t="shared" si="154"/>
        <v>6.9552280441965725E-4</v>
      </c>
      <c r="S464" s="37">
        <f t="shared" si="155"/>
        <v>1.0598509591072594E-2</v>
      </c>
      <c r="T464" s="37">
        <f t="shared" si="156"/>
        <v>-8.8945658499753333E-3</v>
      </c>
      <c r="U464" s="37">
        <f t="shared" si="157"/>
        <v>-5.8174361661494575E-4</v>
      </c>
      <c r="V464" s="37">
        <f t="shared" si="158"/>
        <v>-1.8136979468334598E-2</v>
      </c>
      <c r="W464" s="37">
        <f t="shared" si="159"/>
        <v>-6.595014249193276E-3</v>
      </c>
      <c r="X464" s="37">
        <f t="shared" si="160"/>
        <v>-3.0522216323395787E-2</v>
      </c>
    </row>
    <row r="465" spans="1:24" x14ac:dyDescent="0.25">
      <c r="A465" s="17">
        <v>42311</v>
      </c>
      <c r="B465">
        <v>40.200001</v>
      </c>
      <c r="C465" s="26">
        <f t="shared" si="150"/>
        <v>1.1320779874213845E-2</v>
      </c>
      <c r="D465" s="26">
        <f t="shared" si="141"/>
        <v>6.9651490804688429E-3</v>
      </c>
      <c r="E465" s="26">
        <f t="shared" si="142"/>
        <v>-3.2115118577074487E-3</v>
      </c>
      <c r="F465" s="26">
        <f t="shared" si="143"/>
        <v>6.6914749289454884E-3</v>
      </c>
      <c r="G465" s="26">
        <f t="shared" si="144"/>
        <v>-1.280160051210244E-2</v>
      </c>
      <c r="H465" s="26">
        <f t="shared" si="145"/>
        <v>-4.4887782787420517E-3</v>
      </c>
      <c r="I465" s="26">
        <f t="shared" si="146"/>
        <v>-2.2044014130461705E-2</v>
      </c>
      <c r="J465" s="26">
        <f t="shared" si="147"/>
        <v>-1.0502048911320382E-2</v>
      </c>
      <c r="K465" s="26">
        <f t="shared" si="148"/>
        <v>-3.4429250985522894E-2</v>
      </c>
      <c r="L465" s="26">
        <f t="shared" si="149"/>
        <v>2.1983914798496384E-2</v>
      </c>
      <c r="O465" s="37">
        <f t="shared" si="151"/>
        <v>1.537236847358708E-2</v>
      </c>
      <c r="P465" s="37">
        <f t="shared" si="152"/>
        <v>1.1016737679842079E-2</v>
      </c>
      <c r="Q465" s="37">
        <f t="shared" si="153"/>
        <v>8.4007674166578731E-4</v>
      </c>
      <c r="R465" s="37">
        <f t="shared" si="154"/>
        <v>1.0743063528318724E-2</v>
      </c>
      <c r="S465" s="37">
        <f t="shared" si="155"/>
        <v>-8.7500119127292032E-3</v>
      </c>
      <c r="T465" s="37">
        <f t="shared" si="156"/>
        <v>-4.371896793688157E-4</v>
      </c>
      <c r="U465" s="37">
        <f t="shared" si="157"/>
        <v>-1.7992425531088468E-2</v>
      </c>
      <c r="V465" s="37">
        <f t="shared" si="158"/>
        <v>-6.4504603119471459E-3</v>
      </c>
      <c r="W465" s="37">
        <f t="shared" si="159"/>
        <v>-3.0377662386149657E-2</v>
      </c>
      <c r="X465" s="37">
        <f t="shared" si="160"/>
        <v>2.6035503397869621E-2</v>
      </c>
    </row>
    <row r="466" spans="1:24" x14ac:dyDescent="0.25">
      <c r="A466" s="17">
        <v>42312</v>
      </c>
      <c r="B466">
        <v>40.479999999999997</v>
      </c>
      <c r="C466" s="26">
        <f t="shared" si="150"/>
        <v>6.9651490804688429E-3</v>
      </c>
      <c r="D466" s="26">
        <f t="shared" si="141"/>
        <v>-3.2115118577074487E-3</v>
      </c>
      <c r="E466" s="26">
        <f t="shared" si="142"/>
        <v>6.6914749289454884E-3</v>
      </c>
      <c r="F466" s="26">
        <f t="shared" si="143"/>
        <v>-1.280160051210244E-2</v>
      </c>
      <c r="G466" s="26">
        <f t="shared" si="144"/>
        <v>-4.4887782787420517E-3</v>
      </c>
      <c r="H466" s="26">
        <f t="shared" si="145"/>
        <v>-2.2044014130461705E-2</v>
      </c>
      <c r="I466" s="26">
        <f t="shared" si="146"/>
        <v>-1.0502048911320382E-2</v>
      </c>
      <c r="J466" s="26">
        <f t="shared" si="147"/>
        <v>-3.4429250985522894E-2</v>
      </c>
      <c r="K466" s="26">
        <f t="shared" si="148"/>
        <v>2.1983914798496384E-2</v>
      </c>
      <c r="L466" s="26">
        <f t="shared" si="149"/>
        <v>2.6238195861442878E-4</v>
      </c>
      <c r="O466" s="37">
        <f t="shared" si="151"/>
        <v>1.2122577471402021E-2</v>
      </c>
      <c r="P466" s="37">
        <f t="shared" si="152"/>
        <v>1.945916533225729E-3</v>
      </c>
      <c r="Q466" s="37">
        <f t="shared" si="153"/>
        <v>1.1848903319878666E-2</v>
      </c>
      <c r="R466" s="37">
        <f t="shared" si="154"/>
        <v>-7.6441721211692624E-3</v>
      </c>
      <c r="S466" s="37">
        <f t="shared" si="155"/>
        <v>6.6865011219112598E-4</v>
      </c>
      <c r="T466" s="37">
        <f t="shared" si="156"/>
        <v>-1.6886585739528528E-2</v>
      </c>
      <c r="U466" s="37">
        <f t="shared" si="157"/>
        <v>-5.3446205203872043E-3</v>
      </c>
      <c r="V466" s="37">
        <f t="shared" si="158"/>
        <v>-2.9271822594589717E-2</v>
      </c>
      <c r="W466" s="37">
        <f t="shared" si="159"/>
        <v>2.7141343189429561E-2</v>
      </c>
      <c r="X466" s="37">
        <f t="shared" si="160"/>
        <v>5.4198103495476067E-3</v>
      </c>
    </row>
    <row r="467" spans="1:24" x14ac:dyDescent="0.25">
      <c r="A467" s="17">
        <v>42313</v>
      </c>
      <c r="B467">
        <v>40.349997999999999</v>
      </c>
      <c r="C467" s="26">
        <f t="shared" si="150"/>
        <v>-3.2115118577074487E-3</v>
      </c>
      <c r="D467" s="26">
        <f t="shared" si="141"/>
        <v>6.6914749289454884E-3</v>
      </c>
      <c r="E467" s="26">
        <f t="shared" si="142"/>
        <v>-1.280160051210244E-2</v>
      </c>
      <c r="F467" s="26">
        <f t="shared" si="143"/>
        <v>-4.4887782787420517E-3</v>
      </c>
      <c r="G467" s="26">
        <f t="shared" si="144"/>
        <v>-2.2044014130461705E-2</v>
      </c>
      <c r="H467" s="26">
        <f t="shared" si="145"/>
        <v>-1.0502048911320382E-2</v>
      </c>
      <c r="I467" s="26">
        <f t="shared" si="146"/>
        <v>-3.4429250985522894E-2</v>
      </c>
      <c r="J467" s="26">
        <f t="shared" si="147"/>
        <v>2.1983914798496384E-2</v>
      </c>
      <c r="K467" s="26">
        <f t="shared" si="148"/>
        <v>2.6238195861442878E-4</v>
      </c>
      <c r="L467" s="26">
        <f t="shared" si="149"/>
        <v>1.4948858773961226E-2</v>
      </c>
      <c r="O467" s="37">
        <f t="shared" si="151"/>
        <v>1.1475455638764905E-3</v>
      </c>
      <c r="P467" s="37">
        <f t="shared" si="152"/>
        <v>1.1050532350529427E-2</v>
      </c>
      <c r="Q467" s="37">
        <f t="shared" si="153"/>
        <v>-8.442543090518501E-3</v>
      </c>
      <c r="R467" s="37">
        <f t="shared" si="154"/>
        <v>-1.2972085715811255E-4</v>
      </c>
      <c r="S467" s="37">
        <f t="shared" si="155"/>
        <v>-1.7684956708877764E-2</v>
      </c>
      <c r="T467" s="37">
        <f t="shared" si="156"/>
        <v>-6.1429914897364428E-3</v>
      </c>
      <c r="U467" s="37">
        <f t="shared" si="157"/>
        <v>-3.0070193563938953E-2</v>
      </c>
      <c r="V467" s="37">
        <f t="shared" si="158"/>
        <v>2.6342972220080321E-2</v>
      </c>
      <c r="W467" s="37">
        <f t="shared" si="159"/>
        <v>4.6214393801983682E-3</v>
      </c>
      <c r="X467" s="37">
        <f t="shared" si="160"/>
        <v>1.9307916195545165E-2</v>
      </c>
    </row>
    <row r="468" spans="1:24" x14ac:dyDescent="0.25">
      <c r="A468" s="17">
        <v>42314</v>
      </c>
      <c r="B468">
        <v>40.619999</v>
      </c>
      <c r="C468" s="26">
        <f t="shared" si="150"/>
        <v>6.6914749289454884E-3</v>
      </c>
      <c r="D468" s="26">
        <f t="shared" si="141"/>
        <v>-1.280160051210244E-2</v>
      </c>
      <c r="E468" s="26">
        <f t="shared" si="142"/>
        <v>-4.4887782787420517E-3</v>
      </c>
      <c r="F468" s="26">
        <f t="shared" si="143"/>
        <v>-2.2044014130461705E-2</v>
      </c>
      <c r="G468" s="26">
        <f t="shared" si="144"/>
        <v>-1.0502048911320382E-2</v>
      </c>
      <c r="H468" s="26">
        <f t="shared" si="145"/>
        <v>-3.4429250985522894E-2</v>
      </c>
      <c r="I468" s="26">
        <f t="shared" si="146"/>
        <v>2.1983914798496384E-2</v>
      </c>
      <c r="J468" s="26">
        <f t="shared" si="147"/>
        <v>2.6238195861442878E-4</v>
      </c>
      <c r="K468" s="26">
        <f t="shared" si="148"/>
        <v>1.4948858773961226E-2</v>
      </c>
      <c r="L468" s="26">
        <f t="shared" si="149"/>
        <v>8.2687077966742892E-3</v>
      </c>
      <c r="O468" s="37">
        <f t="shared" si="151"/>
        <v>9.9025103850912538E-3</v>
      </c>
      <c r="P468" s="37">
        <f t="shared" si="152"/>
        <v>-9.5905650559566739E-3</v>
      </c>
      <c r="Q468" s="37">
        <f t="shared" si="153"/>
        <v>-1.2777428225962859E-3</v>
      </c>
      <c r="R468" s="37">
        <f t="shared" si="154"/>
        <v>-1.883297867431594E-2</v>
      </c>
      <c r="S468" s="37">
        <f t="shared" si="155"/>
        <v>-7.2910134551746157E-3</v>
      </c>
      <c r="T468" s="37">
        <f t="shared" si="156"/>
        <v>-3.1218215529377129E-2</v>
      </c>
      <c r="U468" s="37">
        <f t="shared" si="157"/>
        <v>2.5194950254642148E-2</v>
      </c>
      <c r="V468" s="37">
        <f t="shared" si="158"/>
        <v>3.4734174147601944E-3</v>
      </c>
      <c r="W468" s="37">
        <f t="shared" si="159"/>
        <v>1.8159894230106992E-2</v>
      </c>
      <c r="X468" s="37">
        <f t="shared" si="160"/>
        <v>1.1479743252820055E-2</v>
      </c>
    </row>
    <row r="469" spans="1:24" x14ac:dyDescent="0.25">
      <c r="A469" s="17">
        <v>42317</v>
      </c>
      <c r="B469">
        <v>40.099997999999999</v>
      </c>
      <c r="C469" s="26">
        <f t="shared" si="150"/>
        <v>-1.280160051210244E-2</v>
      </c>
      <c r="D469" s="26">
        <f t="shared" si="141"/>
        <v>-4.4887782787420517E-3</v>
      </c>
      <c r="E469" s="26">
        <f t="shared" si="142"/>
        <v>-2.2044014130461705E-2</v>
      </c>
      <c r="F469" s="26">
        <f t="shared" si="143"/>
        <v>-1.0502048911320382E-2</v>
      </c>
      <c r="G469" s="26">
        <f t="shared" si="144"/>
        <v>-3.4429250985522894E-2</v>
      </c>
      <c r="H469" s="26">
        <f t="shared" si="145"/>
        <v>2.1983914798496384E-2</v>
      </c>
      <c r="I469" s="26">
        <f t="shared" si="146"/>
        <v>2.6238195861442878E-4</v>
      </c>
      <c r="J469" s="26">
        <f t="shared" si="147"/>
        <v>1.4948858773961226E-2</v>
      </c>
      <c r="K469" s="26">
        <f t="shared" si="148"/>
        <v>8.2687077966742892E-3</v>
      </c>
      <c r="L469" s="26">
        <f t="shared" si="149"/>
        <v>8.2009226037929334E-3</v>
      </c>
      <c r="O469" s="37">
        <f t="shared" si="151"/>
        <v>-9.7415098234414198E-3</v>
      </c>
      <c r="P469" s="37">
        <f t="shared" si="152"/>
        <v>-1.428687590081031E-3</v>
      </c>
      <c r="Q469" s="37">
        <f t="shared" si="153"/>
        <v>-1.8983923441800683E-2</v>
      </c>
      <c r="R469" s="37">
        <f t="shared" si="154"/>
        <v>-7.4419582226593617E-3</v>
      </c>
      <c r="S469" s="37">
        <f t="shared" si="155"/>
        <v>-3.1369160296861875E-2</v>
      </c>
      <c r="T469" s="37">
        <f t="shared" si="156"/>
        <v>2.5044005487157406E-2</v>
      </c>
      <c r="U469" s="37">
        <f t="shared" si="157"/>
        <v>3.3224726472754493E-3</v>
      </c>
      <c r="V469" s="37">
        <f t="shared" si="158"/>
        <v>1.8008949462622246E-2</v>
      </c>
      <c r="W469" s="37">
        <f t="shared" si="159"/>
        <v>1.1328798485335309E-2</v>
      </c>
      <c r="X469" s="37">
        <f t="shared" si="160"/>
        <v>1.1261013292453954E-2</v>
      </c>
    </row>
    <row r="470" spans="1:24" x14ac:dyDescent="0.25">
      <c r="A470" s="17">
        <v>42318</v>
      </c>
      <c r="B470">
        <v>39.919998</v>
      </c>
      <c r="C470" s="26">
        <f t="shared" si="150"/>
        <v>-4.4887782787420517E-3</v>
      </c>
      <c r="D470" s="26">
        <f t="shared" si="141"/>
        <v>-2.2044014130461705E-2</v>
      </c>
      <c r="E470" s="26">
        <f t="shared" si="142"/>
        <v>-1.0502048911320382E-2</v>
      </c>
      <c r="F470" s="26">
        <f t="shared" si="143"/>
        <v>-3.4429250985522894E-2</v>
      </c>
      <c r="G470" s="26">
        <f t="shared" si="144"/>
        <v>2.1983914798496384E-2</v>
      </c>
      <c r="H470" s="26">
        <f t="shared" si="145"/>
        <v>2.6238195861442878E-4</v>
      </c>
      <c r="I470" s="26">
        <f t="shared" si="146"/>
        <v>1.4948858773961226E-2</v>
      </c>
      <c r="J470" s="26">
        <f t="shared" si="147"/>
        <v>8.2687077966742892E-3</v>
      </c>
      <c r="K470" s="26">
        <f t="shared" si="148"/>
        <v>8.2009226037929334E-3</v>
      </c>
      <c r="L470" s="26">
        <f t="shared" si="149"/>
        <v>-5.0839095068632512E-3</v>
      </c>
      <c r="O470" s="37">
        <f t="shared" si="151"/>
        <v>-2.2004566906049499E-3</v>
      </c>
      <c r="P470" s="37">
        <f t="shared" si="152"/>
        <v>-1.9755692542324604E-2</v>
      </c>
      <c r="Q470" s="37">
        <f t="shared" si="153"/>
        <v>-8.2137273231832793E-3</v>
      </c>
      <c r="R470" s="37">
        <f t="shared" si="154"/>
        <v>-3.214092939738579E-2</v>
      </c>
      <c r="S470" s="37">
        <f t="shared" si="155"/>
        <v>2.4272236386633485E-2</v>
      </c>
      <c r="T470" s="37">
        <f t="shared" si="156"/>
        <v>2.5507035467515304E-3</v>
      </c>
      <c r="U470" s="37">
        <f t="shared" si="157"/>
        <v>1.7237180362098328E-2</v>
      </c>
      <c r="V470" s="37">
        <f t="shared" si="158"/>
        <v>1.055702938481139E-2</v>
      </c>
      <c r="W470" s="37">
        <f t="shared" si="159"/>
        <v>1.0489244191930036E-2</v>
      </c>
      <c r="X470" s="37">
        <f t="shared" si="160"/>
        <v>-2.7955879187261494E-3</v>
      </c>
    </row>
    <row r="471" spans="1:24" x14ac:dyDescent="0.25">
      <c r="A471" s="17">
        <v>42319</v>
      </c>
      <c r="B471">
        <v>39.040000999999997</v>
      </c>
      <c r="C471" s="26">
        <f t="shared" si="150"/>
        <v>-2.2044014130461705E-2</v>
      </c>
      <c r="D471" s="26">
        <f t="shared" si="141"/>
        <v>-1.0502048911320382E-2</v>
      </c>
      <c r="E471" s="26">
        <f t="shared" si="142"/>
        <v>-3.4429250985522894E-2</v>
      </c>
      <c r="F471" s="26">
        <f t="shared" si="143"/>
        <v>2.1983914798496384E-2</v>
      </c>
      <c r="G471" s="26">
        <f t="shared" si="144"/>
        <v>2.6238195861442878E-4</v>
      </c>
      <c r="H471" s="26">
        <f t="shared" si="145"/>
        <v>1.4948858773961226E-2</v>
      </c>
      <c r="I471" s="26">
        <f t="shared" si="146"/>
        <v>8.2687077966742892E-3</v>
      </c>
      <c r="J471" s="26">
        <f t="shared" si="147"/>
        <v>8.2009226037929334E-3</v>
      </c>
      <c r="K471" s="26">
        <f t="shared" si="148"/>
        <v>-5.0839095068632512E-3</v>
      </c>
      <c r="L471" s="26">
        <f t="shared" si="149"/>
        <v>8.1757794628456743E-3</v>
      </c>
      <c r="O471" s="37">
        <f t="shared" si="151"/>
        <v>-2.1022148316483375E-2</v>
      </c>
      <c r="P471" s="37">
        <f t="shared" si="152"/>
        <v>-9.4801830973420542E-3</v>
      </c>
      <c r="Q471" s="37">
        <f t="shared" si="153"/>
        <v>-3.3407385171544568E-2</v>
      </c>
      <c r="R471" s="37">
        <f t="shared" si="154"/>
        <v>2.3005780612474713E-2</v>
      </c>
      <c r="S471" s="37">
        <f t="shared" si="155"/>
        <v>1.2842477725927574E-3</v>
      </c>
      <c r="T471" s="37">
        <f t="shared" si="156"/>
        <v>1.5970724587939553E-2</v>
      </c>
      <c r="U471" s="37">
        <f t="shared" si="157"/>
        <v>9.2905736106526186E-3</v>
      </c>
      <c r="V471" s="37">
        <f t="shared" si="158"/>
        <v>9.2227884177712612E-3</v>
      </c>
      <c r="W471" s="37">
        <f t="shared" si="159"/>
        <v>-4.0620436928849226E-3</v>
      </c>
      <c r="X471" s="37">
        <f t="shared" si="160"/>
        <v>9.197645276824002E-3</v>
      </c>
    </row>
    <row r="472" spans="1:24" x14ac:dyDescent="0.25">
      <c r="A472" s="17">
        <v>42320</v>
      </c>
      <c r="B472">
        <v>38.630001</v>
      </c>
      <c r="C472" s="26">
        <f t="shared" si="150"/>
        <v>-1.0502048911320382E-2</v>
      </c>
      <c r="D472" s="26">
        <f t="shared" si="141"/>
        <v>-3.4429250985522894E-2</v>
      </c>
      <c r="E472" s="26">
        <f t="shared" si="142"/>
        <v>2.1983914798496384E-2</v>
      </c>
      <c r="F472" s="26">
        <f t="shared" si="143"/>
        <v>2.6238195861442878E-4</v>
      </c>
      <c r="G472" s="26">
        <f t="shared" si="144"/>
        <v>1.4948858773961226E-2</v>
      </c>
      <c r="H472" s="26">
        <f t="shared" si="145"/>
        <v>8.2687077966742892E-3</v>
      </c>
      <c r="I472" s="26">
        <f t="shared" si="146"/>
        <v>8.2009226037929334E-3</v>
      </c>
      <c r="J472" s="26">
        <f t="shared" si="147"/>
        <v>-5.0839095068632512E-3</v>
      </c>
      <c r="K472" s="26">
        <f t="shared" si="148"/>
        <v>8.1757794628456743E-3</v>
      </c>
      <c r="L472" s="26">
        <f t="shared" si="149"/>
        <v>-5.0684491907868603E-3</v>
      </c>
      <c r="O472" s="37">
        <f t="shared" si="151"/>
        <v>-1.1177739591309537E-2</v>
      </c>
      <c r="P472" s="37">
        <f t="shared" si="152"/>
        <v>-3.5104941665512049E-2</v>
      </c>
      <c r="Q472" s="37">
        <f t="shared" si="153"/>
        <v>2.1308224118507229E-2</v>
      </c>
      <c r="R472" s="37">
        <f t="shared" si="154"/>
        <v>-4.1330872137472621E-4</v>
      </c>
      <c r="S472" s="37">
        <f t="shared" si="155"/>
        <v>1.4273168093972071E-2</v>
      </c>
      <c r="T472" s="37">
        <f t="shared" si="156"/>
        <v>7.5930171166851343E-3</v>
      </c>
      <c r="U472" s="37">
        <f t="shared" si="157"/>
        <v>7.5252319238037785E-3</v>
      </c>
      <c r="V472" s="37">
        <f t="shared" si="158"/>
        <v>-5.7596001868524061E-3</v>
      </c>
      <c r="W472" s="37">
        <f t="shared" si="159"/>
        <v>7.5000887828565194E-3</v>
      </c>
      <c r="X472" s="37">
        <f t="shared" si="160"/>
        <v>-5.7441398707760152E-3</v>
      </c>
    </row>
    <row r="473" spans="1:24" x14ac:dyDescent="0.25">
      <c r="A473" s="17">
        <v>42321</v>
      </c>
      <c r="B473">
        <v>37.299999</v>
      </c>
      <c r="C473" s="26">
        <f t="shared" si="150"/>
        <v>-3.4429250985522894E-2</v>
      </c>
      <c r="D473" s="26">
        <f t="shared" si="141"/>
        <v>2.1983914798496384E-2</v>
      </c>
      <c r="E473" s="26">
        <f t="shared" si="142"/>
        <v>2.6238195861442878E-4</v>
      </c>
      <c r="F473" s="26">
        <f t="shared" si="143"/>
        <v>1.4948858773961226E-2</v>
      </c>
      <c r="G473" s="26">
        <f t="shared" si="144"/>
        <v>8.2687077966742892E-3</v>
      </c>
      <c r="H473" s="26">
        <f t="shared" si="145"/>
        <v>8.2009226037929334E-3</v>
      </c>
      <c r="I473" s="26">
        <f t="shared" si="146"/>
        <v>-5.0839095068632512E-3</v>
      </c>
      <c r="J473" s="26">
        <f t="shared" si="147"/>
        <v>8.1757794628456743E-3</v>
      </c>
      <c r="K473" s="26">
        <f t="shared" si="148"/>
        <v>-5.0684491907868603E-3</v>
      </c>
      <c r="L473" s="26">
        <f t="shared" si="149"/>
        <v>-2.0376465633035268E-3</v>
      </c>
      <c r="O473" s="37">
        <f t="shared" si="151"/>
        <v>-3.5951381900313731E-2</v>
      </c>
      <c r="P473" s="37">
        <f t="shared" si="152"/>
        <v>2.0461783883705544E-2</v>
      </c>
      <c r="Q473" s="37">
        <f t="shared" si="153"/>
        <v>-1.2597489561764115E-3</v>
      </c>
      <c r="R473" s="37">
        <f t="shared" si="154"/>
        <v>1.3426727859170385E-2</v>
      </c>
      <c r="S473" s="37">
        <f t="shared" si="155"/>
        <v>6.7465768818834489E-3</v>
      </c>
      <c r="T473" s="37">
        <f t="shared" si="156"/>
        <v>6.6787916890020931E-3</v>
      </c>
      <c r="U473" s="37">
        <f t="shared" si="157"/>
        <v>-6.6060404216540915E-3</v>
      </c>
      <c r="V473" s="37">
        <f t="shared" si="158"/>
        <v>6.653648548054834E-3</v>
      </c>
      <c r="W473" s="37">
        <f t="shared" si="159"/>
        <v>-6.5905801055777006E-3</v>
      </c>
      <c r="X473" s="37">
        <f t="shared" si="160"/>
        <v>-3.5597774780943671E-3</v>
      </c>
    </row>
    <row r="474" spans="1:24" x14ac:dyDescent="0.25">
      <c r="A474" s="17">
        <v>42324</v>
      </c>
      <c r="B474">
        <v>38.119999</v>
      </c>
      <c r="C474" s="26">
        <f t="shared" si="150"/>
        <v>2.1983914798496384E-2</v>
      </c>
      <c r="D474" s="26">
        <f t="shared" si="141"/>
        <v>2.6238195861442878E-4</v>
      </c>
      <c r="E474" s="26">
        <f t="shared" si="142"/>
        <v>1.4948858773961226E-2</v>
      </c>
      <c r="F474" s="26">
        <f t="shared" si="143"/>
        <v>8.2687077966742892E-3</v>
      </c>
      <c r="G474" s="26">
        <f t="shared" si="144"/>
        <v>8.2009226037929334E-3</v>
      </c>
      <c r="H474" s="26">
        <f t="shared" si="145"/>
        <v>-5.0839095068632512E-3</v>
      </c>
      <c r="I474" s="26">
        <f t="shared" si="146"/>
        <v>8.1757794628456743E-3</v>
      </c>
      <c r="J474" s="26">
        <f t="shared" si="147"/>
        <v>-5.0684491907868603E-3</v>
      </c>
      <c r="K474" s="26">
        <f t="shared" si="148"/>
        <v>-2.0376465633035268E-3</v>
      </c>
      <c r="L474" s="26">
        <f t="shared" si="149"/>
        <v>-5.3598519652883177E-3</v>
      </c>
      <c r="O474" s="37">
        <f t="shared" si="151"/>
        <v>1.7554843981682087E-2</v>
      </c>
      <c r="P474" s="37">
        <f t="shared" si="152"/>
        <v>-4.1666888581998688E-3</v>
      </c>
      <c r="Q474" s="37">
        <f t="shared" si="153"/>
        <v>1.0519787957146927E-2</v>
      </c>
      <c r="R474" s="37">
        <f t="shared" si="154"/>
        <v>3.8396369798599913E-3</v>
      </c>
      <c r="S474" s="37">
        <f t="shared" si="155"/>
        <v>3.7718517869786356E-3</v>
      </c>
      <c r="T474" s="37">
        <f t="shared" si="156"/>
        <v>-9.512980323677549E-3</v>
      </c>
      <c r="U474" s="37">
        <f t="shared" si="157"/>
        <v>3.7467086460313765E-3</v>
      </c>
      <c r="V474" s="37">
        <f t="shared" si="158"/>
        <v>-9.4975200076011582E-3</v>
      </c>
      <c r="W474" s="37">
        <f t="shared" si="159"/>
        <v>-6.4667173801178247E-3</v>
      </c>
      <c r="X474" s="37">
        <f t="shared" si="160"/>
        <v>-9.7889227821026156E-3</v>
      </c>
    </row>
    <row r="475" spans="1:24" x14ac:dyDescent="0.25">
      <c r="A475" s="17">
        <v>42325</v>
      </c>
      <c r="B475">
        <v>38.130001</v>
      </c>
      <c r="C475" s="26">
        <f t="shared" si="150"/>
        <v>2.6238195861442878E-4</v>
      </c>
      <c r="D475" s="26">
        <f t="shared" si="141"/>
        <v>1.4948858773961226E-2</v>
      </c>
      <c r="E475" s="26">
        <f t="shared" si="142"/>
        <v>8.2687077966742892E-3</v>
      </c>
      <c r="F475" s="26">
        <f t="shared" si="143"/>
        <v>8.2009226037929334E-3</v>
      </c>
      <c r="G475" s="26">
        <f t="shared" si="144"/>
        <v>-5.0839095068632512E-3</v>
      </c>
      <c r="H475" s="26">
        <f t="shared" si="145"/>
        <v>8.1757794628456743E-3</v>
      </c>
      <c r="I475" s="26">
        <f t="shared" si="146"/>
        <v>-5.0684491907868603E-3</v>
      </c>
      <c r="J475" s="26">
        <f t="shared" si="147"/>
        <v>-2.0376465633035268E-3</v>
      </c>
      <c r="K475" s="26">
        <f t="shared" si="148"/>
        <v>-5.3598519652883177E-3</v>
      </c>
      <c r="L475" s="26">
        <f t="shared" si="149"/>
        <v>6.6717729876371677E-3</v>
      </c>
      <c r="O475" s="37">
        <f t="shared" si="151"/>
        <v>-2.6354746771139474E-3</v>
      </c>
      <c r="P475" s="37">
        <f t="shared" si="152"/>
        <v>1.205100213823285E-2</v>
      </c>
      <c r="Q475" s="37">
        <f t="shared" si="153"/>
        <v>5.3708511609459131E-3</v>
      </c>
      <c r="R475" s="37">
        <f t="shared" si="154"/>
        <v>5.3030659680645574E-3</v>
      </c>
      <c r="S475" s="37">
        <f t="shared" si="155"/>
        <v>-7.9817661425916273E-3</v>
      </c>
      <c r="T475" s="37">
        <f t="shared" si="156"/>
        <v>5.2779228271172983E-3</v>
      </c>
      <c r="U475" s="37">
        <f t="shared" si="157"/>
        <v>-7.9663058265152364E-3</v>
      </c>
      <c r="V475" s="37">
        <f t="shared" si="158"/>
        <v>-4.9355031990319029E-3</v>
      </c>
      <c r="W475" s="37">
        <f t="shared" si="159"/>
        <v>-8.2577086010166938E-3</v>
      </c>
      <c r="X475" s="37">
        <f t="shared" si="160"/>
        <v>3.7739163519087916E-3</v>
      </c>
    </row>
    <row r="476" spans="1:24" x14ac:dyDescent="0.25">
      <c r="A476" s="17">
        <v>42326</v>
      </c>
      <c r="B476">
        <v>38.700001</v>
      </c>
      <c r="C476" s="26">
        <f t="shared" si="150"/>
        <v>1.4948858773961226E-2</v>
      </c>
      <c r="D476" s="26">
        <f t="shared" si="141"/>
        <v>8.2687077966742892E-3</v>
      </c>
      <c r="E476" s="26">
        <f t="shared" si="142"/>
        <v>8.2009226037929334E-3</v>
      </c>
      <c r="F476" s="26">
        <f t="shared" si="143"/>
        <v>-5.0839095068632512E-3</v>
      </c>
      <c r="G476" s="26">
        <f t="shared" si="144"/>
        <v>8.1757794628456743E-3</v>
      </c>
      <c r="H476" s="26">
        <f t="shared" si="145"/>
        <v>-5.0684491907868603E-3</v>
      </c>
      <c r="I476" s="26">
        <f t="shared" si="146"/>
        <v>-2.0376465633035268E-3</v>
      </c>
      <c r="J476" s="26">
        <f t="shared" si="147"/>
        <v>-5.3598519652883177E-3</v>
      </c>
      <c r="K476" s="26">
        <f t="shared" si="148"/>
        <v>6.6717729876371677E-3</v>
      </c>
      <c r="L476" s="26">
        <f t="shared" si="149"/>
        <v>-1.3510043334182936E-2</v>
      </c>
      <c r="O476" s="37">
        <f t="shared" si="151"/>
        <v>1.3428244667512586E-2</v>
      </c>
      <c r="P476" s="37">
        <f t="shared" si="152"/>
        <v>6.7480936902256494E-3</v>
      </c>
      <c r="Q476" s="37">
        <f t="shared" si="153"/>
        <v>6.6803084973442936E-3</v>
      </c>
      <c r="R476" s="37">
        <f t="shared" si="154"/>
        <v>-6.604523613311891E-3</v>
      </c>
      <c r="S476" s="37">
        <f t="shared" si="155"/>
        <v>6.6551653563970345E-3</v>
      </c>
      <c r="T476" s="37">
        <f t="shared" si="156"/>
        <v>-6.5890632972355001E-3</v>
      </c>
      <c r="U476" s="37">
        <f t="shared" si="157"/>
        <v>-3.5582606697521666E-3</v>
      </c>
      <c r="V476" s="37">
        <f t="shared" si="158"/>
        <v>-6.8804660717369575E-3</v>
      </c>
      <c r="W476" s="37">
        <f t="shared" si="159"/>
        <v>5.1511588811885278E-3</v>
      </c>
      <c r="X476" s="37">
        <f t="shared" si="160"/>
        <v>-1.5030657440631576E-2</v>
      </c>
    </row>
    <row r="477" spans="1:24" x14ac:dyDescent="0.25">
      <c r="A477" s="17">
        <v>42327</v>
      </c>
      <c r="B477">
        <v>39.020000000000003</v>
      </c>
      <c r="C477" s="26">
        <f t="shared" si="150"/>
        <v>8.2687077966742892E-3</v>
      </c>
      <c r="D477" s="26">
        <f t="shared" si="141"/>
        <v>8.2009226037929334E-3</v>
      </c>
      <c r="E477" s="26">
        <f t="shared" si="142"/>
        <v>-5.0839095068632512E-3</v>
      </c>
      <c r="F477" s="26">
        <f t="shared" si="143"/>
        <v>8.1757794628456743E-3</v>
      </c>
      <c r="G477" s="26">
        <f t="shared" si="144"/>
        <v>-5.0684491907868603E-3</v>
      </c>
      <c r="H477" s="26">
        <f t="shared" si="145"/>
        <v>-2.0376465633035268E-3</v>
      </c>
      <c r="I477" s="26">
        <f t="shared" si="146"/>
        <v>-5.3598519652883177E-3</v>
      </c>
      <c r="J477" s="26">
        <f t="shared" si="147"/>
        <v>6.6717729876371677E-3</v>
      </c>
      <c r="K477" s="26">
        <f t="shared" si="148"/>
        <v>-1.3510043334182936E-2</v>
      </c>
      <c r="L477" s="26">
        <f t="shared" si="149"/>
        <v>-2.299741542642339E-2</v>
      </c>
      <c r="O477" s="37">
        <f t="shared" si="151"/>
        <v>1.0542721110264112E-2</v>
      </c>
      <c r="P477" s="37">
        <f t="shared" si="152"/>
        <v>1.0474935917382754E-2</v>
      </c>
      <c r="Q477" s="37">
        <f t="shared" si="153"/>
        <v>-2.8098961932734295E-3</v>
      </c>
      <c r="R477" s="37">
        <f t="shared" si="154"/>
        <v>1.0449792776435495E-2</v>
      </c>
      <c r="S477" s="37">
        <f t="shared" si="155"/>
        <v>-2.7944358771970386E-3</v>
      </c>
      <c r="T477" s="37">
        <f t="shared" si="156"/>
        <v>2.363667502862949E-4</v>
      </c>
      <c r="U477" s="37">
        <f t="shared" si="157"/>
        <v>-3.085838651698496E-3</v>
      </c>
      <c r="V477" s="37">
        <f t="shared" si="158"/>
        <v>8.9457863012269885E-3</v>
      </c>
      <c r="W477" s="37">
        <f t="shared" si="159"/>
        <v>-1.1236030020593115E-2</v>
      </c>
      <c r="X477" s="37">
        <f t="shared" si="160"/>
        <v>-2.0723402112833567E-2</v>
      </c>
    </row>
    <row r="478" spans="1:24" x14ac:dyDescent="0.25">
      <c r="A478" s="17">
        <v>42328</v>
      </c>
      <c r="B478">
        <v>39.340000000000003</v>
      </c>
      <c r="C478" s="26">
        <f t="shared" si="150"/>
        <v>8.2009226037929334E-3</v>
      </c>
      <c r="D478" s="26">
        <f t="shared" si="141"/>
        <v>-5.0839095068632512E-3</v>
      </c>
      <c r="E478" s="26">
        <f t="shared" si="142"/>
        <v>8.1757794628456743E-3</v>
      </c>
      <c r="F478" s="26">
        <f t="shared" si="143"/>
        <v>-5.0684491907868603E-3</v>
      </c>
      <c r="G478" s="26">
        <f t="shared" si="144"/>
        <v>-2.0376465633035268E-3</v>
      </c>
      <c r="H478" s="26">
        <f t="shared" si="145"/>
        <v>-5.3598519652883177E-3</v>
      </c>
      <c r="I478" s="26">
        <f t="shared" si="146"/>
        <v>6.6717729876371677E-3</v>
      </c>
      <c r="J478" s="26">
        <f t="shared" si="147"/>
        <v>-1.3510043334182936E-2</v>
      </c>
      <c r="K478" s="26">
        <f t="shared" si="148"/>
        <v>-2.299741542642339E-2</v>
      </c>
      <c r="L478" s="26">
        <f t="shared" si="149"/>
        <v>3.570481259706914E-2</v>
      </c>
      <c r="O478" s="37">
        <f t="shared" si="151"/>
        <v>7.7313254373432699E-3</v>
      </c>
      <c r="P478" s="37">
        <f t="shared" si="152"/>
        <v>-5.5535066733129147E-3</v>
      </c>
      <c r="Q478" s="37">
        <f t="shared" si="153"/>
        <v>7.7061822963960108E-3</v>
      </c>
      <c r="R478" s="37">
        <f t="shared" si="154"/>
        <v>-5.5380463572365238E-3</v>
      </c>
      <c r="S478" s="37">
        <f t="shared" si="155"/>
        <v>-2.5072437297531903E-3</v>
      </c>
      <c r="T478" s="37">
        <f t="shared" si="156"/>
        <v>-5.8294491317379812E-3</v>
      </c>
      <c r="U478" s="37">
        <f t="shared" si="157"/>
        <v>6.2021758211875042E-3</v>
      </c>
      <c r="V478" s="37">
        <f t="shared" si="158"/>
        <v>-1.3979640500632599E-2</v>
      </c>
      <c r="W478" s="37">
        <f t="shared" si="159"/>
        <v>-2.3467012592873052E-2</v>
      </c>
      <c r="X478" s="37">
        <f t="shared" si="160"/>
        <v>3.5235215430619478E-2</v>
      </c>
    </row>
    <row r="479" spans="1:24" x14ac:dyDescent="0.25">
      <c r="A479" s="17">
        <v>42331</v>
      </c>
      <c r="B479">
        <v>39.139999000000003</v>
      </c>
      <c r="C479" s="26">
        <f t="shared" si="150"/>
        <v>-5.0839095068632512E-3</v>
      </c>
      <c r="D479" s="26">
        <f t="shared" si="141"/>
        <v>8.1757794628456743E-3</v>
      </c>
      <c r="E479" s="26">
        <f t="shared" si="142"/>
        <v>-5.0684491907868603E-3</v>
      </c>
      <c r="F479" s="26">
        <f t="shared" si="143"/>
        <v>-2.0376465633035268E-3</v>
      </c>
      <c r="G479" s="26">
        <f t="shared" si="144"/>
        <v>-5.3598519652883177E-3</v>
      </c>
      <c r="H479" s="26">
        <f t="shared" si="145"/>
        <v>6.6717729876371677E-3</v>
      </c>
      <c r="I479" s="26">
        <f t="shared" si="146"/>
        <v>-1.3510043334182936E-2</v>
      </c>
      <c r="J479" s="26">
        <f t="shared" si="147"/>
        <v>-2.299741542642339E-2</v>
      </c>
      <c r="K479" s="26">
        <f t="shared" si="148"/>
        <v>3.570481259706914E-2</v>
      </c>
      <c r="L479" s="26">
        <f t="shared" si="149"/>
        <v>-8.6823289070479138E-3</v>
      </c>
      <c r="O479" s="37">
        <f t="shared" si="151"/>
        <v>-3.8651815222288297E-3</v>
      </c>
      <c r="P479" s="37">
        <f t="shared" si="152"/>
        <v>9.3945074474800962E-3</v>
      </c>
      <c r="Q479" s="37">
        <f t="shared" si="153"/>
        <v>-3.8497212061524388E-3</v>
      </c>
      <c r="R479" s="37">
        <f t="shared" si="154"/>
        <v>-8.1891857866910533E-4</v>
      </c>
      <c r="S479" s="37">
        <f t="shared" si="155"/>
        <v>-4.1411239806538967E-3</v>
      </c>
      <c r="T479" s="37">
        <f t="shared" si="156"/>
        <v>7.8905009722715896E-3</v>
      </c>
      <c r="U479" s="37">
        <f t="shared" si="157"/>
        <v>-1.2291315349548514E-2</v>
      </c>
      <c r="V479" s="37">
        <f t="shared" si="158"/>
        <v>-2.1778687441788968E-2</v>
      </c>
      <c r="W479" s="37">
        <f t="shared" si="159"/>
        <v>3.6923540581703558E-2</v>
      </c>
      <c r="X479" s="37">
        <f t="shared" si="160"/>
        <v>-7.4636009224134919E-3</v>
      </c>
    </row>
    <row r="480" spans="1:24" x14ac:dyDescent="0.25">
      <c r="A480" s="17">
        <v>42332</v>
      </c>
      <c r="B480">
        <v>39.459999000000003</v>
      </c>
      <c r="C480" s="26">
        <f t="shared" si="150"/>
        <v>8.1757794628456743E-3</v>
      </c>
      <c r="D480" s="26">
        <f t="shared" si="141"/>
        <v>-5.0684491907868603E-3</v>
      </c>
      <c r="E480" s="26">
        <f t="shared" si="142"/>
        <v>-2.0376465633035268E-3</v>
      </c>
      <c r="F480" s="26">
        <f t="shared" si="143"/>
        <v>-5.3598519652883177E-3</v>
      </c>
      <c r="G480" s="26">
        <f t="shared" si="144"/>
        <v>6.6717729876371677E-3</v>
      </c>
      <c r="H480" s="26">
        <f t="shared" si="145"/>
        <v>-1.3510043334182936E-2</v>
      </c>
      <c r="I480" s="26">
        <f t="shared" si="146"/>
        <v>-2.299741542642339E-2</v>
      </c>
      <c r="J480" s="26">
        <f t="shared" si="147"/>
        <v>3.570481259706914E-2</v>
      </c>
      <c r="K480" s="26">
        <f t="shared" si="148"/>
        <v>-8.6823289070479138E-3</v>
      </c>
      <c r="L480" s="26">
        <f t="shared" si="149"/>
        <v>-2.3183925811438282E-3</v>
      </c>
      <c r="O480" s="37">
        <f t="shared" si="151"/>
        <v>9.1179557549081539E-3</v>
      </c>
      <c r="P480" s="37">
        <f t="shared" si="152"/>
        <v>-4.1262728987243808E-3</v>
      </c>
      <c r="Q480" s="37">
        <f t="shared" si="153"/>
        <v>-1.0954702712410477E-3</v>
      </c>
      <c r="R480" s="37">
        <f t="shared" si="154"/>
        <v>-4.4176756732258382E-3</v>
      </c>
      <c r="S480" s="37">
        <f t="shared" si="155"/>
        <v>7.6139492796996472E-3</v>
      </c>
      <c r="T480" s="37">
        <f t="shared" si="156"/>
        <v>-1.2567867042120456E-2</v>
      </c>
      <c r="U480" s="37">
        <f t="shared" si="157"/>
        <v>-2.2055239134360912E-2</v>
      </c>
      <c r="V480" s="37">
        <f t="shared" si="158"/>
        <v>3.6646988889131621E-2</v>
      </c>
      <c r="W480" s="37">
        <f t="shared" si="159"/>
        <v>-7.7401526149854342E-3</v>
      </c>
      <c r="X480" s="37">
        <f t="shared" si="160"/>
        <v>-1.3762162890813491E-3</v>
      </c>
    </row>
    <row r="481" spans="1:24" x14ac:dyDescent="0.25">
      <c r="A481" s="17">
        <v>42333</v>
      </c>
      <c r="B481">
        <v>39.259998000000003</v>
      </c>
      <c r="C481" s="26">
        <f t="shared" si="150"/>
        <v>-5.0684491907868603E-3</v>
      </c>
      <c r="D481" s="26">
        <f t="shared" si="141"/>
        <v>-2.0376465633035268E-3</v>
      </c>
      <c r="E481" s="26">
        <f t="shared" si="142"/>
        <v>-5.3598519652883177E-3</v>
      </c>
      <c r="F481" s="26">
        <f t="shared" si="143"/>
        <v>6.6717729876371677E-3</v>
      </c>
      <c r="G481" s="26">
        <f t="shared" si="144"/>
        <v>-1.3510043334182936E-2</v>
      </c>
      <c r="H481" s="26">
        <f t="shared" si="145"/>
        <v>-2.299741542642339E-2</v>
      </c>
      <c r="I481" s="26">
        <f t="shared" si="146"/>
        <v>3.570481259706914E-2</v>
      </c>
      <c r="J481" s="26">
        <f t="shared" si="147"/>
        <v>-8.6823289070479138E-3</v>
      </c>
      <c r="K481" s="26">
        <f t="shared" si="148"/>
        <v>-2.3183925811438282E-3</v>
      </c>
      <c r="L481" s="26">
        <f t="shared" si="149"/>
        <v>-3.8729150529304554E-3</v>
      </c>
      <c r="O481" s="37">
        <f t="shared" si="151"/>
        <v>-2.9214034471467683E-3</v>
      </c>
      <c r="P481" s="37">
        <f t="shared" si="152"/>
        <v>1.0939918033656517E-4</v>
      </c>
      <c r="Q481" s="37">
        <f t="shared" si="153"/>
        <v>-3.2128062216482257E-3</v>
      </c>
      <c r="R481" s="37">
        <f t="shared" si="154"/>
        <v>8.8188187312772601E-3</v>
      </c>
      <c r="S481" s="37">
        <f t="shared" si="155"/>
        <v>-1.1362997590542843E-2</v>
      </c>
      <c r="T481" s="37">
        <f t="shared" si="156"/>
        <v>-2.0850369682783299E-2</v>
      </c>
      <c r="U481" s="37">
        <f t="shared" si="157"/>
        <v>3.7851858340709234E-2</v>
      </c>
      <c r="V481" s="37">
        <f t="shared" si="158"/>
        <v>-6.5352831634078214E-3</v>
      </c>
      <c r="W481" s="37">
        <f t="shared" si="159"/>
        <v>-1.7134683750373624E-4</v>
      </c>
      <c r="X481" s="37">
        <f t="shared" si="160"/>
        <v>-1.7258693092903634E-3</v>
      </c>
    </row>
    <row r="482" spans="1:24" x14ac:dyDescent="0.25">
      <c r="A482" s="17">
        <v>42335</v>
      </c>
      <c r="B482">
        <v>39.18</v>
      </c>
      <c r="C482" s="26">
        <f t="shared" si="150"/>
        <v>-2.0376465633035268E-3</v>
      </c>
      <c r="D482" s="26">
        <f t="shared" si="141"/>
        <v>-5.3598519652883177E-3</v>
      </c>
      <c r="E482" s="26">
        <f t="shared" si="142"/>
        <v>6.6717729876371677E-3</v>
      </c>
      <c r="F482" s="26">
        <f t="shared" si="143"/>
        <v>-1.3510043334182936E-2</v>
      </c>
      <c r="G482" s="26">
        <f t="shared" si="144"/>
        <v>-2.299741542642339E-2</v>
      </c>
      <c r="H482" s="26">
        <f t="shared" si="145"/>
        <v>3.570481259706914E-2</v>
      </c>
      <c r="I482" s="26">
        <f t="shared" si="146"/>
        <v>-8.6823289070479138E-3</v>
      </c>
      <c r="J482" s="26">
        <f t="shared" si="147"/>
        <v>-2.3183925811438282E-3</v>
      </c>
      <c r="K482" s="26">
        <f t="shared" si="148"/>
        <v>-3.8729150529304554E-3</v>
      </c>
      <c r="L482" s="26">
        <f t="shared" si="149"/>
        <v>-1.0108941933180826E-2</v>
      </c>
      <c r="O482" s="37">
        <f t="shared" si="151"/>
        <v>6.1344845457596189E-4</v>
      </c>
      <c r="P482" s="37">
        <f t="shared" si="152"/>
        <v>-2.708756947408829E-3</v>
      </c>
      <c r="Q482" s="37">
        <f t="shared" si="153"/>
        <v>9.3228680055166564E-3</v>
      </c>
      <c r="R482" s="37">
        <f t="shared" si="154"/>
        <v>-1.0858948316303447E-2</v>
      </c>
      <c r="S482" s="37">
        <f t="shared" si="155"/>
        <v>-2.0346320408543901E-2</v>
      </c>
      <c r="T482" s="37">
        <f t="shared" si="156"/>
        <v>3.8355907614948628E-2</v>
      </c>
      <c r="U482" s="37">
        <f t="shared" si="157"/>
        <v>-6.0312338891684251E-3</v>
      </c>
      <c r="V482" s="37">
        <f t="shared" si="158"/>
        <v>3.3270243673566048E-4</v>
      </c>
      <c r="W482" s="37">
        <f t="shared" si="159"/>
        <v>-1.2218200350509667E-3</v>
      </c>
      <c r="X482" s="37">
        <f t="shared" si="160"/>
        <v>-7.4578469153013371E-3</v>
      </c>
    </row>
    <row r="483" spans="1:24" x14ac:dyDescent="0.25">
      <c r="A483" s="17">
        <v>42338</v>
      </c>
      <c r="B483">
        <v>38.970001000000003</v>
      </c>
      <c r="C483" s="26">
        <f t="shared" si="150"/>
        <v>-5.3598519652883177E-3</v>
      </c>
      <c r="D483" s="26">
        <f t="shared" si="141"/>
        <v>6.6717729876371677E-3</v>
      </c>
      <c r="E483" s="26">
        <f t="shared" si="142"/>
        <v>-1.3510043334182936E-2</v>
      </c>
      <c r="F483" s="26">
        <f t="shared" si="143"/>
        <v>-2.299741542642339E-2</v>
      </c>
      <c r="G483" s="26">
        <f t="shared" si="144"/>
        <v>3.570481259706914E-2</v>
      </c>
      <c r="H483" s="26">
        <f t="shared" si="145"/>
        <v>-8.6823289070479138E-3</v>
      </c>
      <c r="I483" s="26">
        <f t="shared" si="146"/>
        <v>-2.3183925811438282E-3</v>
      </c>
      <c r="J483" s="26">
        <f t="shared" si="147"/>
        <v>-3.8729150529304554E-3</v>
      </c>
      <c r="K483" s="26">
        <f t="shared" si="148"/>
        <v>-1.0108941933180826E-2</v>
      </c>
      <c r="L483" s="26">
        <f t="shared" si="149"/>
        <v>-2.5661168516919755E-2</v>
      </c>
      <c r="O483" s="37">
        <f t="shared" si="151"/>
        <v>-3.4640475204720644E-4</v>
      </c>
      <c r="P483" s="37">
        <f t="shared" si="152"/>
        <v>1.1685220200878279E-2</v>
      </c>
      <c r="Q483" s="37">
        <f t="shared" si="153"/>
        <v>-8.4965961209418246E-3</v>
      </c>
      <c r="R483" s="37">
        <f t="shared" si="154"/>
        <v>-1.798396821318228E-2</v>
      </c>
      <c r="S483" s="37">
        <f t="shared" si="155"/>
        <v>4.0718259810310249E-2</v>
      </c>
      <c r="T483" s="37">
        <f t="shared" si="156"/>
        <v>-3.6688816938068025E-3</v>
      </c>
      <c r="U483" s="37">
        <f t="shared" si="157"/>
        <v>2.695054632097283E-3</v>
      </c>
      <c r="V483" s="37">
        <f t="shared" si="158"/>
        <v>1.1405321603106559E-3</v>
      </c>
      <c r="W483" s="37">
        <f t="shared" si="159"/>
        <v>-5.0954947199397145E-3</v>
      </c>
      <c r="X483" s="37">
        <f t="shared" si="160"/>
        <v>-2.0647721303678646E-2</v>
      </c>
    </row>
    <row r="484" spans="1:24" x14ac:dyDescent="0.25">
      <c r="A484" s="17">
        <v>42339</v>
      </c>
      <c r="B484">
        <v>39.229999999999997</v>
      </c>
      <c r="C484" s="26">
        <f t="shared" si="150"/>
        <v>6.6717729876371677E-3</v>
      </c>
      <c r="D484" s="26">
        <f t="shared" si="141"/>
        <v>-1.3510043334182936E-2</v>
      </c>
      <c r="E484" s="26">
        <f t="shared" si="142"/>
        <v>-2.299741542642339E-2</v>
      </c>
      <c r="F484" s="26">
        <f t="shared" si="143"/>
        <v>3.570481259706914E-2</v>
      </c>
      <c r="G484" s="26">
        <f t="shared" si="144"/>
        <v>-8.6823289070479138E-3</v>
      </c>
      <c r="H484" s="26">
        <f t="shared" si="145"/>
        <v>-2.3183925811438282E-3</v>
      </c>
      <c r="I484" s="26">
        <f t="shared" si="146"/>
        <v>-3.8729150529304554E-3</v>
      </c>
      <c r="J484" s="26">
        <f t="shared" si="147"/>
        <v>-1.0108941933180826E-2</v>
      </c>
      <c r="K484" s="26">
        <f t="shared" si="148"/>
        <v>-2.5661168516919755E-2</v>
      </c>
      <c r="L484" s="26">
        <f t="shared" si="149"/>
        <v>1.1824859226682517E-2</v>
      </c>
      <c r="O484" s="37">
        <f t="shared" si="151"/>
        <v>9.9667490816811952E-3</v>
      </c>
      <c r="P484" s="37">
        <f t="shared" si="152"/>
        <v>-1.0215067240138908E-2</v>
      </c>
      <c r="Q484" s="37">
        <f t="shared" si="153"/>
        <v>-1.9702439332379362E-2</v>
      </c>
      <c r="R484" s="37">
        <f t="shared" si="154"/>
        <v>3.8999788691113167E-2</v>
      </c>
      <c r="S484" s="37">
        <f t="shared" si="155"/>
        <v>-5.3873528130038862E-3</v>
      </c>
      <c r="T484" s="37">
        <f t="shared" si="156"/>
        <v>9.7658351290019936E-4</v>
      </c>
      <c r="U484" s="37">
        <f t="shared" si="157"/>
        <v>-5.7793895888642779E-4</v>
      </c>
      <c r="V484" s="37">
        <f t="shared" si="158"/>
        <v>-6.8139658391367982E-3</v>
      </c>
      <c r="W484" s="37">
        <f t="shared" si="159"/>
        <v>-2.2366192422875728E-2</v>
      </c>
      <c r="X484" s="37">
        <f t="shared" si="160"/>
        <v>1.5119835320726544E-2</v>
      </c>
    </row>
    <row r="485" spans="1:24" x14ac:dyDescent="0.25">
      <c r="A485" s="17">
        <v>42340</v>
      </c>
      <c r="B485">
        <v>38.700001</v>
      </c>
      <c r="C485" s="26">
        <f t="shared" si="150"/>
        <v>-1.3510043334182936E-2</v>
      </c>
      <c r="D485" s="26">
        <f t="shared" si="141"/>
        <v>-2.299741542642339E-2</v>
      </c>
      <c r="E485" s="26">
        <f t="shared" si="142"/>
        <v>3.570481259706914E-2</v>
      </c>
      <c r="F485" s="26">
        <f t="shared" si="143"/>
        <v>-8.6823289070479138E-3</v>
      </c>
      <c r="G485" s="26">
        <f t="shared" si="144"/>
        <v>-2.3183925811438282E-3</v>
      </c>
      <c r="H485" s="26">
        <f t="shared" si="145"/>
        <v>-3.8729150529304554E-3</v>
      </c>
      <c r="I485" s="26">
        <f t="shared" si="146"/>
        <v>-1.0108941933180826E-2</v>
      </c>
      <c r="J485" s="26">
        <f t="shared" si="147"/>
        <v>-2.5661168516919755E-2</v>
      </c>
      <c r="K485" s="26">
        <f t="shared" si="148"/>
        <v>1.1824859226682517E-2</v>
      </c>
      <c r="L485" s="26">
        <f t="shared" si="149"/>
        <v>1.4873757510026234E-2</v>
      </c>
      <c r="O485" s="37">
        <f t="shared" si="151"/>
        <v>-1.1035265692377814E-2</v>
      </c>
      <c r="P485" s="37">
        <f t="shared" si="152"/>
        <v>-2.0522637784618269E-2</v>
      </c>
      <c r="Q485" s="37">
        <f t="shared" si="153"/>
        <v>3.817959023887426E-2</v>
      </c>
      <c r="R485" s="37">
        <f t="shared" si="154"/>
        <v>-6.2075512652427925E-3</v>
      </c>
      <c r="S485" s="37">
        <f t="shared" si="155"/>
        <v>1.5638506066129303E-4</v>
      </c>
      <c r="T485" s="37">
        <f t="shared" si="156"/>
        <v>-1.3981374111253341E-3</v>
      </c>
      <c r="U485" s="37">
        <f t="shared" si="157"/>
        <v>-7.6341642913757045E-3</v>
      </c>
      <c r="V485" s="37">
        <f t="shared" si="158"/>
        <v>-2.3186390875114635E-2</v>
      </c>
      <c r="W485" s="37">
        <f t="shared" si="159"/>
        <v>1.4299636868487637E-2</v>
      </c>
      <c r="X485" s="37">
        <f t="shared" si="160"/>
        <v>1.7348535151831355E-2</v>
      </c>
    </row>
    <row r="486" spans="1:24" x14ac:dyDescent="0.25">
      <c r="A486" s="17">
        <v>42341</v>
      </c>
      <c r="B486">
        <v>37.810001</v>
      </c>
      <c r="C486" s="26">
        <f t="shared" si="150"/>
        <v>-2.299741542642339E-2</v>
      </c>
      <c r="D486" s="26">
        <f t="shared" si="141"/>
        <v>3.570481259706914E-2</v>
      </c>
      <c r="E486" s="26">
        <f t="shared" si="142"/>
        <v>-8.6823289070479138E-3</v>
      </c>
      <c r="F486" s="26">
        <f t="shared" si="143"/>
        <v>-2.3183925811438282E-3</v>
      </c>
      <c r="G486" s="26">
        <f t="shared" si="144"/>
        <v>-3.8729150529304554E-3</v>
      </c>
      <c r="H486" s="26">
        <f t="shared" si="145"/>
        <v>-1.0108941933180826E-2</v>
      </c>
      <c r="I486" s="26">
        <f t="shared" si="146"/>
        <v>-2.5661168516919755E-2</v>
      </c>
      <c r="J486" s="26">
        <f t="shared" si="147"/>
        <v>1.1824859226682517E-2</v>
      </c>
      <c r="K486" s="26">
        <f t="shared" si="148"/>
        <v>1.4873757510026234E-2</v>
      </c>
      <c r="L486" s="26">
        <f t="shared" si="149"/>
        <v>1.8319838218263055E-2</v>
      </c>
      <c r="O486" s="37">
        <f t="shared" si="151"/>
        <v>-2.3705625939862869E-2</v>
      </c>
      <c r="P486" s="37">
        <f t="shared" si="152"/>
        <v>3.499660208362966E-2</v>
      </c>
      <c r="Q486" s="37">
        <f t="shared" si="153"/>
        <v>-9.3905394204873913E-3</v>
      </c>
      <c r="R486" s="37">
        <f t="shared" si="154"/>
        <v>-3.0266030945833057E-3</v>
      </c>
      <c r="S486" s="37">
        <f t="shared" si="155"/>
        <v>-4.5811255663699329E-3</v>
      </c>
      <c r="T486" s="37">
        <f t="shared" si="156"/>
        <v>-1.0817152446620303E-2</v>
      </c>
      <c r="U486" s="37">
        <f t="shared" si="157"/>
        <v>-2.6369379030359234E-2</v>
      </c>
      <c r="V486" s="37">
        <f t="shared" si="158"/>
        <v>1.1116648713243039E-2</v>
      </c>
      <c r="W486" s="37">
        <f t="shared" si="159"/>
        <v>1.4165546996586757E-2</v>
      </c>
      <c r="X486" s="37">
        <f t="shared" si="160"/>
        <v>1.7611627704823579E-2</v>
      </c>
    </row>
    <row r="487" spans="1:24" x14ac:dyDescent="0.25">
      <c r="A487" s="17">
        <v>42342</v>
      </c>
      <c r="B487">
        <v>39.159999999999997</v>
      </c>
      <c r="C487" s="26">
        <f t="shared" si="150"/>
        <v>3.570481259706914E-2</v>
      </c>
      <c r="D487" s="26">
        <f t="shared" si="141"/>
        <v>-8.6823289070479138E-3</v>
      </c>
      <c r="E487" s="26">
        <f t="shared" si="142"/>
        <v>-2.3183925811438282E-3</v>
      </c>
      <c r="F487" s="26">
        <f t="shared" si="143"/>
        <v>-3.8729150529304554E-3</v>
      </c>
      <c r="G487" s="26">
        <f t="shared" si="144"/>
        <v>-1.0108941933180826E-2</v>
      </c>
      <c r="H487" s="26">
        <f t="shared" si="145"/>
        <v>-2.5661168516919755E-2</v>
      </c>
      <c r="I487" s="26">
        <f t="shared" si="146"/>
        <v>1.1824859226682517E-2</v>
      </c>
      <c r="J487" s="26">
        <f t="shared" si="147"/>
        <v>1.4873757510026234E-2</v>
      </c>
      <c r="K487" s="26">
        <f t="shared" si="148"/>
        <v>1.8319838218263055E-2</v>
      </c>
      <c r="L487" s="26">
        <f t="shared" si="149"/>
        <v>-5.088666152659977E-2</v>
      </c>
      <c r="O487" s="37">
        <f t="shared" si="151"/>
        <v>3.7785526693647299E-2</v>
      </c>
      <c r="P487" s="37">
        <f t="shared" si="152"/>
        <v>-6.6016148104697534E-3</v>
      </c>
      <c r="Q487" s="37">
        <f t="shared" si="153"/>
        <v>-2.3767848456566782E-4</v>
      </c>
      <c r="R487" s="37">
        <f t="shared" si="154"/>
        <v>-1.792200956352295E-3</v>
      </c>
      <c r="S487" s="37">
        <f t="shared" si="155"/>
        <v>-8.0282278366026645E-3</v>
      </c>
      <c r="T487" s="37">
        <f t="shared" si="156"/>
        <v>-2.3580454420341596E-2</v>
      </c>
      <c r="U487" s="37">
        <f t="shared" si="157"/>
        <v>1.3905573323260676E-2</v>
      </c>
      <c r="V487" s="37">
        <f t="shared" si="158"/>
        <v>1.6954471606604394E-2</v>
      </c>
      <c r="W487" s="37">
        <f t="shared" si="159"/>
        <v>2.0400552314841214E-2</v>
      </c>
      <c r="X487" s="37">
        <f t="shared" si="160"/>
        <v>-4.8805947430021611E-2</v>
      </c>
    </row>
    <row r="488" spans="1:24" x14ac:dyDescent="0.25">
      <c r="A488" s="17">
        <v>42345</v>
      </c>
      <c r="B488">
        <v>38.82</v>
      </c>
      <c r="C488" s="26">
        <f t="shared" si="150"/>
        <v>-8.6823289070479138E-3</v>
      </c>
      <c r="D488" s="26">
        <f t="shared" si="141"/>
        <v>-2.3183925811438282E-3</v>
      </c>
      <c r="E488" s="26">
        <f t="shared" si="142"/>
        <v>-3.8729150529304554E-3</v>
      </c>
      <c r="F488" s="26">
        <f t="shared" si="143"/>
        <v>-1.0108941933180826E-2</v>
      </c>
      <c r="G488" s="26">
        <f t="shared" si="144"/>
        <v>-2.5661168516919755E-2</v>
      </c>
      <c r="H488" s="26">
        <f t="shared" si="145"/>
        <v>1.1824859226682517E-2</v>
      </c>
      <c r="I488" s="26">
        <f t="shared" si="146"/>
        <v>1.4873757510026234E-2</v>
      </c>
      <c r="J488" s="26">
        <f t="shared" si="147"/>
        <v>1.8319838218263055E-2</v>
      </c>
      <c r="K488" s="26">
        <f t="shared" si="148"/>
        <v>-5.088666152659977E-2</v>
      </c>
      <c r="L488" s="26">
        <f t="shared" si="149"/>
        <v>-1.570544272948823E-2</v>
      </c>
      <c r="O488" s="37">
        <f t="shared" si="151"/>
        <v>-1.4605892778140166E-3</v>
      </c>
      <c r="P488" s="37">
        <f t="shared" si="152"/>
        <v>4.903347048090069E-3</v>
      </c>
      <c r="Q488" s="37">
        <f t="shared" si="153"/>
        <v>3.3488245763034418E-3</v>
      </c>
      <c r="R488" s="37">
        <f t="shared" si="154"/>
        <v>-2.8872023039469286E-3</v>
      </c>
      <c r="S488" s="37">
        <f t="shared" si="155"/>
        <v>-1.8439428887685856E-2</v>
      </c>
      <c r="T488" s="37">
        <f t="shared" si="156"/>
        <v>1.9046598855916412E-2</v>
      </c>
      <c r="U488" s="37">
        <f t="shared" si="157"/>
        <v>2.209549713926013E-2</v>
      </c>
      <c r="V488" s="37">
        <f t="shared" si="158"/>
        <v>2.554157784749695E-2</v>
      </c>
      <c r="W488" s="37">
        <f t="shared" si="159"/>
        <v>-4.3664921897365871E-2</v>
      </c>
      <c r="X488" s="37">
        <f t="shared" si="160"/>
        <v>-8.483703100254333E-3</v>
      </c>
    </row>
    <row r="489" spans="1:24" x14ac:dyDescent="0.25">
      <c r="A489" s="17">
        <v>42346</v>
      </c>
      <c r="B489">
        <v>38.729999999999997</v>
      </c>
      <c r="C489" s="26">
        <f t="shared" si="150"/>
        <v>-2.3183925811438282E-3</v>
      </c>
      <c r="D489" s="26">
        <f t="shared" si="141"/>
        <v>-3.8729150529304554E-3</v>
      </c>
      <c r="E489" s="26">
        <f t="shared" si="142"/>
        <v>-1.0108941933180826E-2</v>
      </c>
      <c r="F489" s="26">
        <f t="shared" si="143"/>
        <v>-2.5661168516919755E-2</v>
      </c>
      <c r="G489" s="26">
        <f t="shared" si="144"/>
        <v>1.1824859226682517E-2</v>
      </c>
      <c r="H489" s="26">
        <f t="shared" si="145"/>
        <v>1.4873757510026234E-2</v>
      </c>
      <c r="I489" s="26">
        <f t="shared" si="146"/>
        <v>1.8319838218263055E-2</v>
      </c>
      <c r="J489" s="26">
        <f t="shared" si="147"/>
        <v>-5.088666152659977E-2</v>
      </c>
      <c r="K489" s="26">
        <f t="shared" si="148"/>
        <v>-1.570544272948823E-2</v>
      </c>
      <c r="L489" s="26">
        <f t="shared" si="149"/>
        <v>1.9257222517591415E-3</v>
      </c>
      <c r="O489" s="37">
        <f t="shared" si="151"/>
        <v>3.8425419322093641E-3</v>
      </c>
      <c r="P489" s="37">
        <f t="shared" si="152"/>
        <v>2.2880194604227369E-3</v>
      </c>
      <c r="Q489" s="37">
        <f t="shared" si="153"/>
        <v>-3.9480074198276335E-3</v>
      </c>
      <c r="R489" s="37">
        <f t="shared" si="154"/>
        <v>-1.9500234003566562E-2</v>
      </c>
      <c r="S489" s="37">
        <f t="shared" si="155"/>
        <v>1.798579374003571E-2</v>
      </c>
      <c r="T489" s="37">
        <f t="shared" si="156"/>
        <v>2.1034692023379428E-2</v>
      </c>
      <c r="U489" s="37">
        <f t="shared" si="157"/>
        <v>2.4480772731616248E-2</v>
      </c>
      <c r="V489" s="37">
        <f t="shared" si="158"/>
        <v>-4.4725727013246577E-2</v>
      </c>
      <c r="W489" s="37">
        <f t="shared" si="159"/>
        <v>-9.5445082161350371E-3</v>
      </c>
      <c r="X489" s="37">
        <f t="shared" si="160"/>
        <v>8.086656765112334E-3</v>
      </c>
    </row>
    <row r="490" spans="1:24" x14ac:dyDescent="0.25">
      <c r="A490" s="17">
        <v>42347</v>
      </c>
      <c r="B490">
        <v>38.580002</v>
      </c>
      <c r="C490" s="26">
        <f t="shared" si="150"/>
        <v>-3.8729150529304554E-3</v>
      </c>
      <c r="D490" s="26">
        <f t="shared" si="141"/>
        <v>-1.0108941933180826E-2</v>
      </c>
      <c r="E490" s="26">
        <f t="shared" si="142"/>
        <v>-2.5661168516919755E-2</v>
      </c>
      <c r="F490" s="26">
        <f t="shared" si="143"/>
        <v>1.1824859226682517E-2</v>
      </c>
      <c r="G490" s="26">
        <f t="shared" si="144"/>
        <v>1.4873757510026234E-2</v>
      </c>
      <c r="H490" s="26">
        <f t="shared" si="145"/>
        <v>1.8319838218263055E-2</v>
      </c>
      <c r="I490" s="26">
        <f t="shared" si="146"/>
        <v>-5.088666152659977E-2</v>
      </c>
      <c r="J490" s="26">
        <f t="shared" si="147"/>
        <v>-1.570544272948823E-2</v>
      </c>
      <c r="K490" s="26">
        <f t="shared" si="148"/>
        <v>1.9257222517591415E-3</v>
      </c>
      <c r="L490" s="26">
        <f t="shared" si="149"/>
        <v>4.6678201355201546E-3</v>
      </c>
      <c r="O490" s="37">
        <f t="shared" si="151"/>
        <v>1.5893981887563384E-3</v>
      </c>
      <c r="P490" s="37">
        <f t="shared" si="152"/>
        <v>-4.646628691494032E-3</v>
      </c>
      <c r="Q490" s="37">
        <f t="shared" si="153"/>
        <v>-2.0198855275232963E-2</v>
      </c>
      <c r="R490" s="37">
        <f t="shared" si="154"/>
        <v>1.7287172468369312E-2</v>
      </c>
      <c r="S490" s="37">
        <f t="shared" si="155"/>
        <v>2.033607075171303E-2</v>
      </c>
      <c r="T490" s="37">
        <f t="shared" si="156"/>
        <v>2.378215145994985E-2</v>
      </c>
      <c r="U490" s="37">
        <f t="shared" si="157"/>
        <v>-4.5424348284912978E-2</v>
      </c>
      <c r="V490" s="37">
        <f t="shared" si="158"/>
        <v>-1.0243129487801437E-2</v>
      </c>
      <c r="W490" s="37">
        <f t="shared" si="159"/>
        <v>7.3880354934459354E-3</v>
      </c>
      <c r="X490" s="37">
        <f t="shared" si="160"/>
        <v>1.0130133377206949E-2</v>
      </c>
    </row>
    <row r="491" spans="1:24" x14ac:dyDescent="0.25">
      <c r="A491" s="17">
        <v>42348</v>
      </c>
      <c r="B491">
        <v>38.189999</v>
      </c>
      <c r="C491" s="26">
        <f t="shared" si="150"/>
        <v>-1.0108941933180826E-2</v>
      </c>
      <c r="D491" s="26">
        <f t="shared" si="141"/>
        <v>-2.5661168516919755E-2</v>
      </c>
      <c r="E491" s="26">
        <f t="shared" si="142"/>
        <v>1.1824859226682517E-2</v>
      </c>
      <c r="F491" s="26">
        <f t="shared" si="143"/>
        <v>1.4873757510026234E-2</v>
      </c>
      <c r="G491" s="26">
        <f t="shared" si="144"/>
        <v>1.8319838218263055E-2</v>
      </c>
      <c r="H491" s="26">
        <f t="shared" si="145"/>
        <v>-5.088666152659977E-2</v>
      </c>
      <c r="I491" s="26">
        <f t="shared" si="146"/>
        <v>-1.570544272948823E-2</v>
      </c>
      <c r="J491" s="26">
        <f t="shared" si="147"/>
        <v>1.9257222517591415E-3</v>
      </c>
      <c r="K491" s="26">
        <f t="shared" si="148"/>
        <v>4.6678201355201546E-3</v>
      </c>
      <c r="L491" s="26">
        <f t="shared" si="149"/>
        <v>9.2921563268651627E-3</v>
      </c>
      <c r="O491" s="37">
        <f t="shared" si="151"/>
        <v>-5.9631358294735936E-3</v>
      </c>
      <c r="P491" s="37">
        <f t="shared" si="152"/>
        <v>-2.1515362413212523E-2</v>
      </c>
      <c r="Q491" s="37">
        <f t="shared" si="153"/>
        <v>1.5970665330389749E-2</v>
      </c>
      <c r="R491" s="37">
        <f t="shared" si="154"/>
        <v>1.9019563613733467E-2</v>
      </c>
      <c r="S491" s="37">
        <f t="shared" si="155"/>
        <v>2.2465644321970287E-2</v>
      </c>
      <c r="T491" s="37">
        <f t="shared" si="156"/>
        <v>-4.6740855422892538E-2</v>
      </c>
      <c r="U491" s="37">
        <f t="shared" si="157"/>
        <v>-1.1559636625780998E-2</v>
      </c>
      <c r="V491" s="37">
        <f t="shared" si="158"/>
        <v>6.0715283554663739E-3</v>
      </c>
      <c r="W491" s="37">
        <f t="shared" si="159"/>
        <v>8.8136262392273859E-3</v>
      </c>
      <c r="X491" s="37">
        <f t="shared" si="160"/>
        <v>1.3437962430572395E-2</v>
      </c>
    </row>
    <row r="492" spans="1:24" x14ac:dyDescent="0.25">
      <c r="A492" s="17">
        <v>42349</v>
      </c>
      <c r="B492">
        <v>37.209999000000003</v>
      </c>
      <c r="C492" s="26">
        <f t="shared" si="150"/>
        <v>-2.5661168516919755E-2</v>
      </c>
      <c r="D492" s="26">
        <f t="shared" si="141"/>
        <v>1.1824859226682517E-2</v>
      </c>
      <c r="E492" s="26">
        <f t="shared" si="142"/>
        <v>1.4873757510026234E-2</v>
      </c>
      <c r="F492" s="26">
        <f t="shared" si="143"/>
        <v>1.8319838218263055E-2</v>
      </c>
      <c r="G492" s="26">
        <f t="shared" si="144"/>
        <v>-5.088666152659977E-2</v>
      </c>
      <c r="H492" s="26">
        <f t="shared" si="145"/>
        <v>-1.570544272948823E-2</v>
      </c>
      <c r="I492" s="26">
        <f t="shared" si="146"/>
        <v>1.9257222517591415E-3</v>
      </c>
      <c r="J492" s="26">
        <f t="shared" si="147"/>
        <v>4.6678201355201546E-3</v>
      </c>
      <c r="K492" s="26">
        <f t="shared" si="148"/>
        <v>9.2921563268651627E-3</v>
      </c>
      <c r="L492" s="26">
        <f t="shared" si="149"/>
        <v>2.166206336312032E-3</v>
      </c>
      <c r="O492" s="37">
        <f t="shared" si="151"/>
        <v>-2.2742877240161809E-2</v>
      </c>
      <c r="P492" s="37">
        <f t="shared" si="152"/>
        <v>1.4743150503440463E-2</v>
      </c>
      <c r="Q492" s="37">
        <f t="shared" si="153"/>
        <v>1.7792048786784181E-2</v>
      </c>
      <c r="R492" s="37">
        <f t="shared" si="154"/>
        <v>2.1238129495021001E-2</v>
      </c>
      <c r="S492" s="37">
        <f t="shared" si="155"/>
        <v>-4.7968370249841824E-2</v>
      </c>
      <c r="T492" s="37">
        <f t="shared" si="156"/>
        <v>-1.2787151452730284E-2</v>
      </c>
      <c r="U492" s="37">
        <f t="shared" si="157"/>
        <v>4.8440135285170889E-3</v>
      </c>
      <c r="V492" s="37">
        <f t="shared" si="158"/>
        <v>7.5861114122781018E-3</v>
      </c>
      <c r="W492" s="37">
        <f t="shared" si="159"/>
        <v>1.2210447603623109E-2</v>
      </c>
      <c r="X492" s="37">
        <f t="shared" si="160"/>
        <v>5.0844976130699788E-3</v>
      </c>
    </row>
    <row r="493" spans="1:24" x14ac:dyDescent="0.25">
      <c r="A493" s="17">
        <v>42352</v>
      </c>
      <c r="B493">
        <v>37.650002000000001</v>
      </c>
      <c r="C493" s="26">
        <f t="shared" si="150"/>
        <v>1.1824859226682517E-2</v>
      </c>
      <c r="D493" s="26">
        <f t="shared" si="141"/>
        <v>1.4873757510026234E-2</v>
      </c>
      <c r="E493" s="26">
        <f t="shared" si="142"/>
        <v>1.8319838218263055E-2</v>
      </c>
      <c r="F493" s="26">
        <f t="shared" si="143"/>
        <v>-5.088666152659977E-2</v>
      </c>
      <c r="G493" s="26">
        <f t="shared" si="144"/>
        <v>-1.570544272948823E-2</v>
      </c>
      <c r="H493" s="26">
        <f t="shared" si="145"/>
        <v>1.9257222517591415E-3</v>
      </c>
      <c r="I493" s="26">
        <f t="shared" si="146"/>
        <v>4.6678201355201546E-3</v>
      </c>
      <c r="J493" s="26">
        <f t="shared" si="147"/>
        <v>9.2921563268651627E-3</v>
      </c>
      <c r="K493" s="26">
        <f t="shared" si="148"/>
        <v>2.166206336312032E-3</v>
      </c>
      <c r="L493" s="26">
        <f t="shared" si="149"/>
        <v>-5.944258629789886E-3</v>
      </c>
      <c r="O493" s="37">
        <f t="shared" si="151"/>
        <v>1.2771459514727475E-2</v>
      </c>
      <c r="P493" s="37">
        <f t="shared" si="152"/>
        <v>1.5820357798071193E-2</v>
      </c>
      <c r="Q493" s="37">
        <f t="shared" si="153"/>
        <v>1.9266438506308013E-2</v>
      </c>
      <c r="R493" s="37">
        <f t="shared" si="154"/>
        <v>-4.9940061238554809E-2</v>
      </c>
      <c r="S493" s="37">
        <f t="shared" si="155"/>
        <v>-1.4758842441443272E-2</v>
      </c>
      <c r="T493" s="37">
        <f t="shared" si="156"/>
        <v>2.8723225398040999E-3</v>
      </c>
      <c r="U493" s="37">
        <f t="shared" si="157"/>
        <v>5.6144204235651128E-3</v>
      </c>
      <c r="V493" s="37">
        <f t="shared" si="158"/>
        <v>1.0238756614910121E-2</v>
      </c>
      <c r="W493" s="37">
        <f t="shared" si="159"/>
        <v>3.1128066243569907E-3</v>
      </c>
      <c r="X493" s="37">
        <f t="shared" si="160"/>
        <v>-4.9976583417449278E-3</v>
      </c>
    </row>
    <row r="494" spans="1:24" x14ac:dyDescent="0.25">
      <c r="A494" s="17">
        <v>42353</v>
      </c>
      <c r="B494">
        <v>38.209999000000003</v>
      </c>
      <c r="C494" s="26">
        <f t="shared" si="150"/>
        <v>1.4873757510026234E-2</v>
      </c>
      <c r="D494" s="26">
        <f t="shared" si="141"/>
        <v>1.8319838218263055E-2</v>
      </c>
      <c r="E494" s="26">
        <f t="shared" si="142"/>
        <v>-5.088666152659977E-2</v>
      </c>
      <c r="F494" s="26">
        <f t="shared" si="143"/>
        <v>-1.570544272948823E-2</v>
      </c>
      <c r="G494" s="26">
        <f t="shared" si="144"/>
        <v>1.9257222517591415E-3</v>
      </c>
      <c r="H494" s="26">
        <f t="shared" si="145"/>
        <v>4.6678201355201546E-3</v>
      </c>
      <c r="I494" s="26">
        <f t="shared" si="146"/>
        <v>9.2921563268651627E-3</v>
      </c>
      <c r="J494" s="26">
        <f t="shared" si="147"/>
        <v>2.166206336312032E-3</v>
      </c>
      <c r="K494" s="26">
        <f t="shared" si="148"/>
        <v>-5.944258629789886E-3</v>
      </c>
      <c r="L494" s="26">
        <f t="shared" si="149"/>
        <v>6.795324631820478E-3</v>
      </c>
      <c r="O494" s="37">
        <f t="shared" si="151"/>
        <v>1.6323311257557399E-2</v>
      </c>
      <c r="P494" s="37">
        <f t="shared" si="152"/>
        <v>1.976939196579422E-2</v>
      </c>
      <c r="Q494" s="37">
        <f t="shared" si="153"/>
        <v>-4.9437107779068609E-2</v>
      </c>
      <c r="R494" s="37">
        <f t="shared" si="154"/>
        <v>-1.4255888981957067E-2</v>
      </c>
      <c r="S494" s="37">
        <f t="shared" si="155"/>
        <v>3.3752759992903046E-3</v>
      </c>
      <c r="T494" s="37">
        <f t="shared" si="156"/>
        <v>6.1173738830513184E-3</v>
      </c>
      <c r="U494" s="37">
        <f t="shared" si="157"/>
        <v>1.0741710074396326E-2</v>
      </c>
      <c r="V494" s="37">
        <f t="shared" si="158"/>
        <v>3.6157600838431954E-3</v>
      </c>
      <c r="W494" s="37">
        <f t="shared" si="159"/>
        <v>-4.4947048822587231E-3</v>
      </c>
      <c r="X494" s="37">
        <f t="shared" si="160"/>
        <v>8.244878379351641E-3</v>
      </c>
    </row>
    <row r="495" spans="1:24" x14ac:dyDescent="0.25">
      <c r="A495" s="17">
        <v>42354</v>
      </c>
      <c r="B495">
        <v>38.909999999999997</v>
      </c>
      <c r="C495" s="26">
        <f t="shared" si="150"/>
        <v>1.8319838218263055E-2</v>
      </c>
      <c r="D495" s="26">
        <f t="shared" si="141"/>
        <v>-5.088666152659977E-2</v>
      </c>
      <c r="E495" s="26">
        <f t="shared" si="142"/>
        <v>-1.570544272948823E-2</v>
      </c>
      <c r="F495" s="26">
        <f t="shared" si="143"/>
        <v>1.9257222517591415E-3</v>
      </c>
      <c r="G495" s="26">
        <f t="shared" si="144"/>
        <v>4.6678201355201546E-3</v>
      </c>
      <c r="H495" s="26">
        <f t="shared" si="145"/>
        <v>9.2921563268651627E-3</v>
      </c>
      <c r="I495" s="26">
        <f t="shared" si="146"/>
        <v>2.166206336312032E-3</v>
      </c>
      <c r="J495" s="26">
        <f t="shared" si="147"/>
        <v>-5.944258629789886E-3</v>
      </c>
      <c r="K495" s="26">
        <f t="shared" si="148"/>
        <v>6.795324631820478E-3</v>
      </c>
      <c r="L495" s="26">
        <f t="shared" si="149"/>
        <v>-3.2398217267865892E-3</v>
      </c>
      <c r="O495" s="37">
        <f t="shared" si="151"/>
        <v>2.15807498894755E-2</v>
      </c>
      <c r="P495" s="37">
        <f t="shared" si="152"/>
        <v>-4.7625749855387325E-2</v>
      </c>
      <c r="Q495" s="37">
        <f t="shared" si="153"/>
        <v>-1.2444531058275785E-2</v>
      </c>
      <c r="R495" s="37">
        <f t="shared" si="154"/>
        <v>5.1866339229715876E-3</v>
      </c>
      <c r="S495" s="37">
        <f t="shared" si="155"/>
        <v>7.9287318067326005E-3</v>
      </c>
      <c r="T495" s="37">
        <f t="shared" si="156"/>
        <v>1.2553067998077608E-2</v>
      </c>
      <c r="U495" s="37">
        <f t="shared" si="157"/>
        <v>5.4271180075244774E-3</v>
      </c>
      <c r="V495" s="37">
        <f t="shared" si="158"/>
        <v>-2.6833469585774402E-3</v>
      </c>
      <c r="W495" s="37">
        <f t="shared" si="159"/>
        <v>1.0056236303032925E-2</v>
      </c>
      <c r="X495" s="37">
        <f t="shared" si="160"/>
        <v>2.1089944425856707E-5</v>
      </c>
    </row>
    <row r="496" spans="1:24" x14ac:dyDescent="0.25">
      <c r="A496" s="17">
        <v>42355</v>
      </c>
      <c r="B496">
        <v>36.93</v>
      </c>
      <c r="C496" s="26">
        <f t="shared" si="150"/>
        <v>-5.088666152659977E-2</v>
      </c>
      <c r="D496" s="26">
        <f t="shared" si="141"/>
        <v>-1.570544272948823E-2</v>
      </c>
      <c r="E496" s="26">
        <f t="shared" si="142"/>
        <v>1.9257222517591415E-3</v>
      </c>
      <c r="F496" s="26">
        <f t="shared" si="143"/>
        <v>4.6678201355201546E-3</v>
      </c>
      <c r="G496" s="26">
        <f t="shared" si="144"/>
        <v>9.2921563268651627E-3</v>
      </c>
      <c r="H496" s="26">
        <f t="shared" si="145"/>
        <v>2.166206336312032E-3</v>
      </c>
      <c r="I496" s="26">
        <f t="shared" si="146"/>
        <v>-5.944258629789886E-3</v>
      </c>
      <c r="J496" s="26">
        <f t="shared" si="147"/>
        <v>6.795324631820478E-3</v>
      </c>
      <c r="K496" s="26">
        <f t="shared" si="148"/>
        <v>-3.2398217267865892E-3</v>
      </c>
      <c r="L496" s="26">
        <f t="shared" si="149"/>
        <v>-1.0563353768329106E-2</v>
      </c>
      <c r="O496" s="37">
        <f t="shared" si="151"/>
        <v>-4.4737430656728111E-2</v>
      </c>
      <c r="P496" s="37">
        <f t="shared" si="152"/>
        <v>-9.5562118596165691E-3</v>
      </c>
      <c r="Q496" s="37">
        <f t="shared" si="153"/>
        <v>8.0749531216308019E-3</v>
      </c>
      <c r="R496" s="37">
        <f t="shared" si="154"/>
        <v>1.0817051005391817E-2</v>
      </c>
      <c r="S496" s="37">
        <f t="shared" si="155"/>
        <v>1.5441387196736824E-2</v>
      </c>
      <c r="T496" s="37">
        <f t="shared" si="156"/>
        <v>8.3154372061836936E-3</v>
      </c>
      <c r="U496" s="37">
        <f t="shared" si="157"/>
        <v>2.0497224008177509E-4</v>
      </c>
      <c r="V496" s="37">
        <f t="shared" si="158"/>
        <v>1.2944555501692139E-2</v>
      </c>
      <c r="W496" s="37">
        <f t="shared" si="159"/>
        <v>2.909409143085072E-3</v>
      </c>
      <c r="X496" s="37">
        <f t="shared" si="160"/>
        <v>-4.4141228984574451E-3</v>
      </c>
    </row>
    <row r="497" spans="1:24" x14ac:dyDescent="0.25">
      <c r="A497" s="17">
        <v>42356</v>
      </c>
      <c r="B497">
        <v>36.349997999999999</v>
      </c>
      <c r="C497" s="26">
        <f t="shared" si="150"/>
        <v>-1.570544272948823E-2</v>
      </c>
      <c r="D497" s="26">
        <f t="shared" si="141"/>
        <v>1.9257222517591415E-3</v>
      </c>
      <c r="E497" s="26">
        <f t="shared" si="142"/>
        <v>4.6678201355201546E-3</v>
      </c>
      <c r="F497" s="26">
        <f t="shared" si="143"/>
        <v>9.2921563268651627E-3</v>
      </c>
      <c r="G497" s="26">
        <f t="shared" si="144"/>
        <v>2.166206336312032E-3</v>
      </c>
      <c r="H497" s="26">
        <f t="shared" si="145"/>
        <v>-5.944258629789886E-3</v>
      </c>
      <c r="I497" s="26">
        <f t="shared" si="146"/>
        <v>6.795324631820478E-3</v>
      </c>
      <c r="J497" s="26">
        <f t="shared" si="147"/>
        <v>-3.2398217267865892E-3</v>
      </c>
      <c r="K497" s="26">
        <f t="shared" si="148"/>
        <v>-1.0563353768329106E-2</v>
      </c>
      <c r="L497" s="26">
        <f t="shared" si="149"/>
        <v>-2.1352286377012947E-2</v>
      </c>
      <c r="O497" s="37">
        <f t="shared" si="151"/>
        <v>-1.250964937457525E-2</v>
      </c>
      <c r="P497" s="37">
        <f t="shared" si="152"/>
        <v>5.1215156066721206E-3</v>
      </c>
      <c r="Q497" s="37">
        <f t="shared" si="153"/>
        <v>7.8636134904331335E-3</v>
      </c>
      <c r="R497" s="37">
        <f t="shared" si="154"/>
        <v>1.2487949681778143E-2</v>
      </c>
      <c r="S497" s="37">
        <f t="shared" si="155"/>
        <v>5.3619996912250105E-3</v>
      </c>
      <c r="T497" s="37">
        <f t="shared" si="156"/>
        <v>-2.7484652748769071E-3</v>
      </c>
      <c r="U497" s="37">
        <f t="shared" si="157"/>
        <v>9.9911179867334561E-3</v>
      </c>
      <c r="V497" s="37">
        <f t="shared" si="158"/>
        <v>-4.402837187361024E-5</v>
      </c>
      <c r="W497" s="37">
        <f t="shared" si="159"/>
        <v>-7.3675604134161273E-3</v>
      </c>
      <c r="X497" s="37">
        <f t="shared" si="160"/>
        <v>-1.8156493022099967E-2</v>
      </c>
    </row>
    <row r="498" spans="1:24" x14ac:dyDescent="0.25">
      <c r="A498" s="17">
        <v>42359</v>
      </c>
      <c r="B498">
        <v>36.419998</v>
      </c>
      <c r="C498" s="26">
        <f t="shared" si="150"/>
        <v>1.9257222517591415E-3</v>
      </c>
      <c r="D498" s="26">
        <f t="shared" si="141"/>
        <v>4.6678201355201546E-3</v>
      </c>
      <c r="E498" s="26">
        <f t="shared" si="142"/>
        <v>9.2921563268651627E-3</v>
      </c>
      <c r="F498" s="26">
        <f t="shared" si="143"/>
        <v>2.166206336312032E-3</v>
      </c>
      <c r="G498" s="26">
        <f t="shared" si="144"/>
        <v>-5.944258629789886E-3</v>
      </c>
      <c r="H498" s="26">
        <f t="shared" si="145"/>
        <v>6.795324631820478E-3</v>
      </c>
      <c r="I498" s="26">
        <f t="shared" si="146"/>
        <v>-3.2398217267865892E-3</v>
      </c>
      <c r="J498" s="26">
        <f t="shared" si="147"/>
        <v>-1.0563353768329106E-2</v>
      </c>
      <c r="K498" s="26">
        <f t="shared" si="148"/>
        <v>-2.1352286377012947E-2</v>
      </c>
      <c r="L498" s="26">
        <f t="shared" si="149"/>
        <v>-3.0769510489509623E-3</v>
      </c>
      <c r="O498" s="37">
        <f t="shared" si="151"/>
        <v>3.8586664386183935E-3</v>
      </c>
      <c r="P498" s="37">
        <f t="shared" si="152"/>
        <v>6.6007643223794064E-3</v>
      </c>
      <c r="Q498" s="37">
        <f t="shared" si="153"/>
        <v>1.1225100513724415E-2</v>
      </c>
      <c r="R498" s="37">
        <f t="shared" si="154"/>
        <v>4.0991505231712843E-3</v>
      </c>
      <c r="S498" s="37">
        <f t="shared" si="155"/>
        <v>-4.0113144429306333E-3</v>
      </c>
      <c r="T498" s="37">
        <f t="shared" si="156"/>
        <v>8.7282688186797307E-3</v>
      </c>
      <c r="U498" s="37">
        <f t="shared" si="157"/>
        <v>-1.3068775399273369E-3</v>
      </c>
      <c r="V498" s="37">
        <f t="shared" si="158"/>
        <v>-8.6304095814698535E-3</v>
      </c>
      <c r="W498" s="37">
        <f t="shared" si="159"/>
        <v>-1.9419342190153694E-2</v>
      </c>
      <c r="X498" s="37">
        <f t="shared" si="160"/>
        <v>-1.14400686209171E-3</v>
      </c>
    </row>
    <row r="499" spans="1:24" x14ac:dyDescent="0.25">
      <c r="A499" s="17">
        <v>42360</v>
      </c>
      <c r="B499">
        <v>36.590000000000003</v>
      </c>
      <c r="C499" s="26">
        <f t="shared" si="150"/>
        <v>4.6678201355201546E-3</v>
      </c>
      <c r="D499" s="26">
        <f t="shared" si="141"/>
        <v>9.2921563268651627E-3</v>
      </c>
      <c r="E499" s="26">
        <f t="shared" si="142"/>
        <v>2.166206336312032E-3</v>
      </c>
      <c r="F499" s="26">
        <f t="shared" si="143"/>
        <v>-5.944258629789886E-3</v>
      </c>
      <c r="G499" s="26">
        <f t="shared" si="144"/>
        <v>6.795324631820478E-3</v>
      </c>
      <c r="H499" s="26">
        <f t="shared" si="145"/>
        <v>-3.2398217267865892E-3</v>
      </c>
      <c r="I499" s="26">
        <f t="shared" si="146"/>
        <v>-1.0563353768329106E-2</v>
      </c>
      <c r="J499" s="26">
        <f t="shared" si="147"/>
        <v>-2.1352286377012947E-2</v>
      </c>
      <c r="K499" s="26">
        <f t="shared" si="148"/>
        <v>-3.0769510489509623E-3</v>
      </c>
      <c r="L499" s="26">
        <f t="shared" si="149"/>
        <v>5.0505332505760498E-3</v>
      </c>
      <c r="O499" s="37">
        <f t="shared" si="151"/>
        <v>6.2882832224977168E-3</v>
      </c>
      <c r="P499" s="37">
        <f t="shared" si="152"/>
        <v>1.0912619413842724E-2</v>
      </c>
      <c r="Q499" s="37">
        <f t="shared" si="153"/>
        <v>3.7866694232895938E-3</v>
      </c>
      <c r="R499" s="37">
        <f t="shared" si="154"/>
        <v>-4.3237955428123247E-3</v>
      </c>
      <c r="S499" s="37">
        <f t="shared" si="155"/>
        <v>8.4157877187980394E-3</v>
      </c>
      <c r="T499" s="37">
        <f t="shared" si="156"/>
        <v>-1.6193586398090274E-3</v>
      </c>
      <c r="U499" s="37">
        <f t="shared" si="157"/>
        <v>-8.9428906813515448E-3</v>
      </c>
      <c r="V499" s="37">
        <f t="shared" si="158"/>
        <v>-1.9731823290035384E-2</v>
      </c>
      <c r="W499" s="37">
        <f t="shared" si="159"/>
        <v>-1.4564879619734005E-3</v>
      </c>
      <c r="X499" s="37">
        <f t="shared" si="160"/>
        <v>6.670996337553612E-3</v>
      </c>
    </row>
    <row r="500" spans="1:24" x14ac:dyDescent="0.25">
      <c r="A500" s="17">
        <v>42361</v>
      </c>
      <c r="B500">
        <v>36.93</v>
      </c>
      <c r="C500" s="26">
        <f t="shared" si="150"/>
        <v>9.2921563268651627E-3</v>
      </c>
      <c r="D500" s="26">
        <f t="shared" si="141"/>
        <v>2.166206336312032E-3</v>
      </c>
      <c r="E500" s="26">
        <f t="shared" si="142"/>
        <v>-5.944258629789886E-3</v>
      </c>
      <c r="F500" s="26">
        <f t="shared" si="143"/>
        <v>6.795324631820478E-3</v>
      </c>
      <c r="G500" s="26">
        <f t="shared" si="144"/>
        <v>-3.2398217267865892E-3</v>
      </c>
      <c r="H500" s="26">
        <f t="shared" si="145"/>
        <v>-1.0563353768329106E-2</v>
      </c>
      <c r="I500" s="26">
        <f t="shared" si="146"/>
        <v>-2.1352286377012947E-2</v>
      </c>
      <c r="J500" s="26">
        <f t="shared" si="147"/>
        <v>-3.0769510489509623E-3</v>
      </c>
      <c r="K500" s="26">
        <f t="shared" si="148"/>
        <v>5.0505332505760498E-3</v>
      </c>
      <c r="L500" s="26">
        <f t="shared" si="149"/>
        <v>-2.1775516471245218E-2</v>
      </c>
      <c r="O500" s="37">
        <f t="shared" si="151"/>
        <v>1.3556953074519262E-2</v>
      </c>
      <c r="P500" s="37">
        <f t="shared" si="152"/>
        <v>6.4310030839661303E-3</v>
      </c>
      <c r="Q500" s="37">
        <f t="shared" si="153"/>
        <v>-1.6794618821357873E-3</v>
      </c>
      <c r="R500" s="37">
        <f t="shared" si="154"/>
        <v>1.1060121379474576E-2</v>
      </c>
      <c r="S500" s="37">
        <f t="shared" si="155"/>
        <v>1.0249750208675096E-3</v>
      </c>
      <c r="T500" s="37">
        <f t="shared" si="156"/>
        <v>-6.2985570206750075E-3</v>
      </c>
      <c r="U500" s="37">
        <f t="shared" si="157"/>
        <v>-1.7087489629358847E-2</v>
      </c>
      <c r="V500" s="37">
        <f t="shared" si="158"/>
        <v>1.1878456987031365E-3</v>
      </c>
      <c r="W500" s="37">
        <f t="shared" si="159"/>
        <v>9.3153299982301485E-3</v>
      </c>
      <c r="X500" s="37">
        <f t="shared" si="160"/>
        <v>-1.7510719723591119E-2</v>
      </c>
    </row>
    <row r="501" spans="1:24" x14ac:dyDescent="0.25">
      <c r="A501" s="17">
        <v>42362</v>
      </c>
      <c r="B501">
        <v>37.009998000000003</v>
      </c>
      <c r="C501" s="26">
        <f t="shared" si="150"/>
        <v>2.166206336312032E-3</v>
      </c>
      <c r="D501" s="26">
        <f t="shared" si="141"/>
        <v>-5.944258629789886E-3</v>
      </c>
      <c r="E501" s="26">
        <f t="shared" si="142"/>
        <v>6.795324631820478E-3</v>
      </c>
      <c r="F501" s="26">
        <f t="shared" si="143"/>
        <v>-3.2398217267865892E-3</v>
      </c>
      <c r="G501" s="26">
        <f t="shared" si="144"/>
        <v>-1.0563353768329106E-2</v>
      </c>
      <c r="H501" s="26">
        <f t="shared" si="145"/>
        <v>-2.1352286377012947E-2</v>
      </c>
      <c r="I501" s="26">
        <f t="shared" si="146"/>
        <v>-3.0769510489509623E-3</v>
      </c>
      <c r="J501" s="26">
        <f t="shared" si="147"/>
        <v>5.0505332505760498E-3</v>
      </c>
      <c r="K501" s="26">
        <f t="shared" si="148"/>
        <v>-2.1775516471245218E-2</v>
      </c>
      <c r="L501" s="26">
        <f t="shared" si="149"/>
        <v>-1.1130108129848399E-2</v>
      </c>
      <c r="O501" s="37">
        <f t="shared" si="151"/>
        <v>8.4732295296374872E-3</v>
      </c>
      <c r="P501" s="37">
        <f t="shared" si="152"/>
        <v>3.627645635355687E-4</v>
      </c>
      <c r="Q501" s="37">
        <f t="shared" si="153"/>
        <v>1.3102347825145933E-2</v>
      </c>
      <c r="R501" s="37">
        <f t="shared" si="154"/>
        <v>3.0672014665388656E-3</v>
      </c>
      <c r="S501" s="37">
        <f t="shared" si="155"/>
        <v>-4.2563305750036515E-3</v>
      </c>
      <c r="T501" s="37">
        <f t="shared" si="156"/>
        <v>-1.5045263183687492E-2</v>
      </c>
      <c r="U501" s="37">
        <f t="shared" si="157"/>
        <v>3.2300721443744925E-3</v>
      </c>
      <c r="V501" s="37">
        <f t="shared" si="158"/>
        <v>1.1357556443901504E-2</v>
      </c>
      <c r="W501" s="37">
        <f t="shared" si="159"/>
        <v>-1.5468493277919763E-2</v>
      </c>
      <c r="X501" s="37">
        <f t="shared" si="160"/>
        <v>-4.8230849365229443E-3</v>
      </c>
    </row>
    <row r="502" spans="1:24" x14ac:dyDescent="0.25">
      <c r="A502" s="17">
        <v>42366</v>
      </c>
      <c r="B502">
        <v>36.790000999999997</v>
      </c>
      <c r="C502" s="26">
        <f t="shared" si="150"/>
        <v>-5.944258629789886E-3</v>
      </c>
      <c r="D502" s="26">
        <f t="shared" si="141"/>
        <v>6.795324631820478E-3</v>
      </c>
      <c r="E502" s="26">
        <f t="shared" si="142"/>
        <v>-3.2398217267865892E-3</v>
      </c>
      <c r="F502" s="26">
        <f t="shared" si="143"/>
        <v>-1.0563353768329106E-2</v>
      </c>
      <c r="G502" s="26">
        <f t="shared" si="144"/>
        <v>-2.1352286377012947E-2</v>
      </c>
      <c r="H502" s="26">
        <f t="shared" si="145"/>
        <v>-3.0769510489509623E-3</v>
      </c>
      <c r="I502" s="26">
        <f t="shared" si="146"/>
        <v>5.0505332505760498E-3</v>
      </c>
      <c r="J502" s="26">
        <f t="shared" si="147"/>
        <v>-2.1775516471245218E-2</v>
      </c>
      <c r="K502" s="26">
        <f t="shared" si="148"/>
        <v>-1.1130108129848399E-2</v>
      </c>
      <c r="L502" s="26">
        <f t="shared" si="149"/>
        <v>8.369321306244069E-3</v>
      </c>
      <c r="O502" s="37">
        <f t="shared" si="151"/>
        <v>-2.5754693345763496E-4</v>
      </c>
      <c r="P502" s="37">
        <f t="shared" si="152"/>
        <v>1.2482036328152729E-2</v>
      </c>
      <c r="Q502" s="37">
        <f t="shared" si="153"/>
        <v>2.4468899695456619E-3</v>
      </c>
      <c r="R502" s="37">
        <f t="shared" si="154"/>
        <v>-4.8766420719968551E-3</v>
      </c>
      <c r="S502" s="37">
        <f t="shared" si="155"/>
        <v>-1.5665574680680694E-2</v>
      </c>
      <c r="T502" s="37">
        <f t="shared" si="156"/>
        <v>2.6097606473812888E-3</v>
      </c>
      <c r="U502" s="37">
        <f t="shared" si="157"/>
        <v>1.0737244946908302E-2</v>
      </c>
      <c r="V502" s="37">
        <f t="shared" si="158"/>
        <v>-1.6088804774912965E-2</v>
      </c>
      <c r="W502" s="37">
        <f t="shared" si="159"/>
        <v>-5.443396433516148E-3</v>
      </c>
      <c r="X502" s="37">
        <f t="shared" si="160"/>
        <v>1.405603300257632E-2</v>
      </c>
    </row>
    <row r="503" spans="1:24" x14ac:dyDescent="0.25">
      <c r="A503" s="17">
        <v>42367</v>
      </c>
      <c r="B503">
        <v>37.040000999999997</v>
      </c>
      <c r="C503" s="26">
        <f t="shared" si="150"/>
        <v>6.795324631820478E-3</v>
      </c>
      <c r="D503" s="26">
        <f t="shared" si="141"/>
        <v>-3.2398217267865892E-3</v>
      </c>
      <c r="E503" s="26">
        <f t="shared" si="142"/>
        <v>-1.0563353768329106E-2</v>
      </c>
      <c r="F503" s="26">
        <f t="shared" si="143"/>
        <v>-2.1352286377012947E-2</v>
      </c>
      <c r="G503" s="26">
        <f t="shared" si="144"/>
        <v>-3.0769510489509623E-3</v>
      </c>
      <c r="H503" s="26">
        <f t="shared" si="145"/>
        <v>5.0505332505760498E-3</v>
      </c>
      <c r="I503" s="26">
        <f t="shared" si="146"/>
        <v>-2.1775516471245218E-2</v>
      </c>
      <c r="J503" s="26">
        <f t="shared" si="147"/>
        <v>-1.1130108129848399E-2</v>
      </c>
      <c r="K503" s="26">
        <f t="shared" si="148"/>
        <v>8.369321306244069E-3</v>
      </c>
      <c r="L503" s="26">
        <f t="shared" si="149"/>
        <v>1.2306812029387857E-2</v>
      </c>
      <c r="O503" s="37">
        <f t="shared" si="151"/>
        <v>1.0656929262234955E-2</v>
      </c>
      <c r="P503" s="37">
        <f t="shared" si="152"/>
        <v>6.2178290362788734E-4</v>
      </c>
      <c r="Q503" s="37">
        <f t="shared" si="153"/>
        <v>-6.7017491379146293E-3</v>
      </c>
      <c r="R503" s="37">
        <f t="shared" si="154"/>
        <v>-1.7490681746598472E-2</v>
      </c>
      <c r="S503" s="37">
        <f t="shared" si="155"/>
        <v>7.8465358146351423E-4</v>
      </c>
      <c r="T503" s="37">
        <f t="shared" si="156"/>
        <v>8.9121378809905259E-3</v>
      </c>
      <c r="U503" s="37">
        <f t="shared" si="157"/>
        <v>-1.7913911840830743E-2</v>
      </c>
      <c r="V503" s="37">
        <f t="shared" si="158"/>
        <v>-7.2685034994339221E-3</v>
      </c>
      <c r="W503" s="37">
        <f t="shared" si="159"/>
        <v>1.2230925936658546E-2</v>
      </c>
      <c r="X503" s="37">
        <f t="shared" si="160"/>
        <v>1.6168416659802332E-2</v>
      </c>
    </row>
    <row r="504" spans="1:24" x14ac:dyDescent="0.25">
      <c r="A504" s="17">
        <v>42368</v>
      </c>
      <c r="B504">
        <v>36.919998</v>
      </c>
      <c r="C504" s="26">
        <f t="shared" si="150"/>
        <v>-3.2398217267865892E-3</v>
      </c>
      <c r="D504" s="26">
        <f t="shared" si="141"/>
        <v>-1.0563353768329106E-2</v>
      </c>
      <c r="E504" s="26">
        <f t="shared" si="142"/>
        <v>-2.1352286377012947E-2</v>
      </c>
      <c r="F504" s="26">
        <f t="shared" si="143"/>
        <v>-3.0769510489509623E-3</v>
      </c>
      <c r="G504" s="26">
        <f t="shared" si="144"/>
        <v>5.0505332505760498E-3</v>
      </c>
      <c r="H504" s="26">
        <f t="shared" si="145"/>
        <v>-2.1775516471245218E-2</v>
      </c>
      <c r="I504" s="26">
        <f t="shared" si="146"/>
        <v>-1.1130108129848399E-2</v>
      </c>
      <c r="J504" s="26">
        <f t="shared" si="147"/>
        <v>8.369321306244069E-3</v>
      </c>
      <c r="K504" s="26">
        <f t="shared" si="148"/>
        <v>1.2306812029387857E-2</v>
      </c>
      <c r="L504" s="26">
        <f t="shared" si="149"/>
        <v>-3.64715023034069E-2</v>
      </c>
      <c r="O504" s="37">
        <f t="shared" si="151"/>
        <v>4.9484655971506267E-3</v>
      </c>
      <c r="P504" s="37">
        <f t="shared" si="152"/>
        <v>-2.3750664443918899E-3</v>
      </c>
      <c r="Q504" s="37">
        <f t="shared" si="153"/>
        <v>-1.316399905307573E-2</v>
      </c>
      <c r="R504" s="37">
        <f t="shared" si="154"/>
        <v>5.1113362749862536E-3</v>
      </c>
      <c r="S504" s="37">
        <f t="shared" si="155"/>
        <v>1.3238820574513265E-2</v>
      </c>
      <c r="T504" s="37">
        <f t="shared" si="156"/>
        <v>-1.3587229147308002E-2</v>
      </c>
      <c r="U504" s="37">
        <f t="shared" si="157"/>
        <v>-2.9418208059111828E-3</v>
      </c>
      <c r="V504" s="37">
        <f t="shared" si="158"/>
        <v>1.6557608630181284E-2</v>
      </c>
      <c r="W504" s="37">
        <f t="shared" si="159"/>
        <v>2.0495099353325073E-2</v>
      </c>
      <c r="X504" s="37">
        <f t="shared" si="160"/>
        <v>-2.8283214979469683E-2</v>
      </c>
    </row>
    <row r="505" spans="1:24" x14ac:dyDescent="0.25">
      <c r="A505" s="17">
        <v>42369</v>
      </c>
      <c r="B505">
        <v>36.529998999999997</v>
      </c>
      <c r="C505" s="26">
        <f t="shared" si="150"/>
        <v>-1.0563353768329106E-2</v>
      </c>
      <c r="D505" s="26">
        <f t="shared" si="141"/>
        <v>-2.1352286377012947E-2</v>
      </c>
      <c r="E505" s="26">
        <f t="shared" si="142"/>
        <v>-3.0769510489509623E-3</v>
      </c>
      <c r="F505" s="26">
        <f t="shared" si="143"/>
        <v>5.0505332505760498E-3</v>
      </c>
      <c r="G505" s="26">
        <f t="shared" si="144"/>
        <v>-2.1775516471245218E-2</v>
      </c>
      <c r="H505" s="26">
        <f t="shared" si="145"/>
        <v>-1.1130108129848399E-2</v>
      </c>
      <c r="I505" s="26">
        <f t="shared" si="146"/>
        <v>8.369321306244069E-3</v>
      </c>
      <c r="J505" s="26">
        <f t="shared" si="147"/>
        <v>1.2306812029387857E-2</v>
      </c>
      <c r="K505" s="26">
        <f t="shared" si="148"/>
        <v>-3.64715023034069E-2</v>
      </c>
      <c r="L505" s="26">
        <f t="shared" si="149"/>
        <v>2.0833302767998555E-2</v>
      </c>
      <c r="O505" s="37">
        <f t="shared" si="151"/>
        <v>-4.7823788938704051E-3</v>
      </c>
      <c r="P505" s="37">
        <f t="shared" si="152"/>
        <v>-1.5571311502554246E-2</v>
      </c>
      <c r="Q505" s="37">
        <f t="shared" si="153"/>
        <v>2.7040238255077388E-3</v>
      </c>
      <c r="R505" s="37">
        <f t="shared" si="154"/>
        <v>1.083150812503475E-2</v>
      </c>
      <c r="S505" s="37">
        <f t="shared" si="155"/>
        <v>-1.5994541596786517E-2</v>
      </c>
      <c r="T505" s="37">
        <f t="shared" si="156"/>
        <v>-5.3491332553896979E-3</v>
      </c>
      <c r="U505" s="37">
        <f t="shared" si="157"/>
        <v>1.415029618070277E-2</v>
      </c>
      <c r="V505" s="37">
        <f t="shared" si="158"/>
        <v>1.8087786903846558E-2</v>
      </c>
      <c r="W505" s="37">
        <f t="shared" si="159"/>
        <v>-3.0690527428948199E-2</v>
      </c>
      <c r="X505" s="37">
        <f t="shared" si="160"/>
        <v>2.6614277642457256E-2</v>
      </c>
    </row>
    <row r="506" spans="1:24" x14ac:dyDescent="0.25">
      <c r="A506" s="17">
        <v>42373</v>
      </c>
      <c r="B506">
        <v>35.75</v>
      </c>
      <c r="C506" s="26">
        <f t="shared" si="150"/>
        <v>-2.1352286377012947E-2</v>
      </c>
      <c r="D506" s="26">
        <f t="shared" si="141"/>
        <v>-3.0769510489509623E-3</v>
      </c>
      <c r="E506" s="26">
        <f t="shared" si="142"/>
        <v>5.0505332505760498E-3</v>
      </c>
      <c r="F506" s="26">
        <f t="shared" si="143"/>
        <v>-2.1775516471245218E-2</v>
      </c>
      <c r="G506" s="26">
        <f t="shared" si="144"/>
        <v>-1.1130108129848399E-2</v>
      </c>
      <c r="H506" s="26">
        <f t="shared" si="145"/>
        <v>8.369321306244069E-3</v>
      </c>
      <c r="I506" s="26">
        <f t="shared" si="146"/>
        <v>1.2306812029387857E-2</v>
      </c>
      <c r="J506" s="26">
        <f t="shared" si="147"/>
        <v>-3.64715023034069E-2</v>
      </c>
      <c r="K506" s="26">
        <f t="shared" si="148"/>
        <v>2.0833302767998555E-2</v>
      </c>
      <c r="L506" s="26">
        <f t="shared" si="149"/>
        <v>-1.9258464522607998E-2</v>
      </c>
      <c r="O506" s="37">
        <f t="shared" si="151"/>
        <v>-1.4701800427126356E-2</v>
      </c>
      <c r="P506" s="37">
        <f t="shared" si="152"/>
        <v>3.5735349009356284E-3</v>
      </c>
      <c r="Q506" s="37">
        <f t="shared" si="153"/>
        <v>1.170101920046264E-2</v>
      </c>
      <c r="R506" s="37">
        <f t="shared" si="154"/>
        <v>-1.5125030521358628E-2</v>
      </c>
      <c r="S506" s="37">
        <f t="shared" si="155"/>
        <v>-4.4796221799618084E-3</v>
      </c>
      <c r="T506" s="37">
        <f t="shared" si="156"/>
        <v>1.501980725613066E-2</v>
      </c>
      <c r="U506" s="37">
        <f t="shared" si="157"/>
        <v>1.8957297979274448E-2</v>
      </c>
      <c r="V506" s="37">
        <f t="shared" si="158"/>
        <v>-2.9821016353520309E-2</v>
      </c>
      <c r="W506" s="37">
        <f t="shared" si="159"/>
        <v>2.7483788717885146E-2</v>
      </c>
      <c r="X506" s="37">
        <f t="shared" si="160"/>
        <v>-1.2607978572721407E-2</v>
      </c>
    </row>
    <row r="507" spans="1:24" x14ac:dyDescent="0.25">
      <c r="A507" s="17">
        <v>42374</v>
      </c>
      <c r="B507">
        <v>35.639999000000003</v>
      </c>
      <c r="C507" s="26">
        <f t="shared" si="150"/>
        <v>-3.0769510489509623E-3</v>
      </c>
      <c r="D507" s="26">
        <f t="shared" si="141"/>
        <v>5.0505332505760498E-3</v>
      </c>
      <c r="E507" s="26">
        <f t="shared" si="142"/>
        <v>-2.1775516471245218E-2</v>
      </c>
      <c r="F507" s="26">
        <f t="shared" si="143"/>
        <v>-1.1130108129848399E-2</v>
      </c>
      <c r="G507" s="26">
        <f t="shared" si="144"/>
        <v>8.369321306244069E-3</v>
      </c>
      <c r="H507" s="26">
        <f t="shared" si="145"/>
        <v>1.2306812029387857E-2</v>
      </c>
      <c r="I507" s="26">
        <f t="shared" si="146"/>
        <v>-3.64715023034069E-2</v>
      </c>
      <c r="J507" s="26">
        <f t="shared" si="147"/>
        <v>2.0833302767998555E-2</v>
      </c>
      <c r="K507" s="26">
        <f t="shared" si="148"/>
        <v>-1.9258464522607998E-2</v>
      </c>
      <c r="L507" s="26">
        <f t="shared" si="149"/>
        <v>1.2602579501834093E-2</v>
      </c>
      <c r="O507" s="37">
        <f t="shared" si="151"/>
        <v>1.7804831305092382E-4</v>
      </c>
      <c r="P507" s="37">
        <f t="shared" si="152"/>
        <v>8.3055326125779354E-3</v>
      </c>
      <c r="Q507" s="37">
        <f t="shared" si="153"/>
        <v>-1.8520517109243333E-2</v>
      </c>
      <c r="R507" s="37">
        <f t="shared" si="154"/>
        <v>-7.8751087678465125E-3</v>
      </c>
      <c r="S507" s="37">
        <f t="shared" si="155"/>
        <v>1.1624320668245956E-2</v>
      </c>
      <c r="T507" s="37">
        <f t="shared" si="156"/>
        <v>1.5561811391389744E-2</v>
      </c>
      <c r="U507" s="37">
        <f t="shared" si="157"/>
        <v>-3.3216502941405011E-2</v>
      </c>
      <c r="V507" s="37">
        <f t="shared" si="158"/>
        <v>2.408830213000044E-2</v>
      </c>
      <c r="W507" s="37">
        <f t="shared" si="159"/>
        <v>-1.6003465160606113E-2</v>
      </c>
      <c r="X507" s="37">
        <f t="shared" si="160"/>
        <v>1.5857578863835979E-2</v>
      </c>
    </row>
    <row r="508" spans="1:24" x14ac:dyDescent="0.25">
      <c r="A508" s="17">
        <v>42375</v>
      </c>
      <c r="B508">
        <v>35.82</v>
      </c>
      <c r="C508" s="26">
        <f t="shared" si="150"/>
        <v>5.0505332505760498E-3</v>
      </c>
      <c r="D508" s="26">
        <f t="shared" si="141"/>
        <v>-2.1775516471245218E-2</v>
      </c>
      <c r="E508" s="26">
        <f t="shared" si="142"/>
        <v>-1.1130108129848399E-2</v>
      </c>
      <c r="F508" s="26">
        <f t="shared" si="143"/>
        <v>8.369321306244069E-3</v>
      </c>
      <c r="G508" s="26">
        <f t="shared" si="144"/>
        <v>1.2306812029387857E-2</v>
      </c>
      <c r="H508" s="26">
        <f t="shared" si="145"/>
        <v>-3.64715023034069E-2</v>
      </c>
      <c r="I508" s="26">
        <f t="shared" si="146"/>
        <v>2.0833302767998555E-2</v>
      </c>
      <c r="J508" s="26">
        <f t="shared" si="147"/>
        <v>-1.9258464522607998E-2</v>
      </c>
      <c r="K508" s="26">
        <f t="shared" si="148"/>
        <v>1.2602579501834093E-2</v>
      </c>
      <c r="L508" s="26">
        <f t="shared" si="149"/>
        <v>-1.7655572146326241E-2</v>
      </c>
      <c r="O508" s="37">
        <f t="shared" si="151"/>
        <v>9.7633947223154643E-3</v>
      </c>
      <c r="P508" s="37">
        <f t="shared" si="152"/>
        <v>-1.7062654999505805E-2</v>
      </c>
      <c r="Q508" s="37">
        <f t="shared" si="153"/>
        <v>-6.4172466581089846E-3</v>
      </c>
      <c r="R508" s="37">
        <f t="shared" si="154"/>
        <v>1.3082182777983484E-2</v>
      </c>
      <c r="S508" s="37">
        <f t="shared" si="155"/>
        <v>1.7019673501127271E-2</v>
      </c>
      <c r="T508" s="37">
        <f t="shared" si="156"/>
        <v>-3.1758640831667483E-2</v>
      </c>
      <c r="U508" s="37">
        <f t="shared" si="157"/>
        <v>2.5546164239737969E-2</v>
      </c>
      <c r="V508" s="37">
        <f t="shared" si="158"/>
        <v>-1.4545603050868584E-2</v>
      </c>
      <c r="W508" s="37">
        <f t="shared" si="159"/>
        <v>1.7315440973573508E-2</v>
      </c>
      <c r="X508" s="37">
        <f t="shared" si="160"/>
        <v>-1.2942710674586827E-2</v>
      </c>
    </row>
    <row r="509" spans="1:24" x14ac:dyDescent="0.25">
      <c r="A509" s="17">
        <v>42376</v>
      </c>
      <c r="B509">
        <v>35.040000999999997</v>
      </c>
      <c r="C509" s="26">
        <f t="shared" si="150"/>
        <v>-2.1775516471245218E-2</v>
      </c>
      <c r="D509" s="26">
        <f t="shared" si="141"/>
        <v>-1.1130108129848399E-2</v>
      </c>
      <c r="E509" s="26">
        <f t="shared" si="142"/>
        <v>8.369321306244069E-3</v>
      </c>
      <c r="F509" s="26">
        <f t="shared" si="143"/>
        <v>1.2306812029387857E-2</v>
      </c>
      <c r="G509" s="26">
        <f t="shared" si="144"/>
        <v>-3.64715023034069E-2</v>
      </c>
      <c r="H509" s="26">
        <f t="shared" si="145"/>
        <v>2.0833302767998555E-2</v>
      </c>
      <c r="I509" s="26">
        <f t="shared" si="146"/>
        <v>-1.9258464522607998E-2</v>
      </c>
      <c r="J509" s="26">
        <f t="shared" si="147"/>
        <v>1.2602579501834093E-2</v>
      </c>
      <c r="K509" s="26">
        <f t="shared" si="148"/>
        <v>-1.7655572146326241E-2</v>
      </c>
      <c r="L509" s="26">
        <f t="shared" si="149"/>
        <v>5.3034768798902948E-3</v>
      </c>
      <c r="O509" s="37">
        <f t="shared" si="151"/>
        <v>-1.7087949362437231E-2</v>
      </c>
      <c r="P509" s="37">
        <f t="shared" si="152"/>
        <v>-6.4425410210404103E-3</v>
      </c>
      <c r="Q509" s="37">
        <f t="shared" si="153"/>
        <v>1.3056888415052058E-2</v>
      </c>
      <c r="R509" s="37">
        <f t="shared" si="154"/>
        <v>1.6994379138195848E-2</v>
      </c>
      <c r="S509" s="37">
        <f t="shared" si="155"/>
        <v>-3.1783935194598913E-2</v>
      </c>
      <c r="T509" s="37">
        <f t="shared" si="156"/>
        <v>2.5520869876806546E-2</v>
      </c>
      <c r="U509" s="37">
        <f t="shared" si="157"/>
        <v>-1.4570897413800009E-2</v>
      </c>
      <c r="V509" s="37">
        <f t="shared" si="158"/>
        <v>1.7290146610642081E-2</v>
      </c>
      <c r="W509" s="37">
        <f t="shared" si="159"/>
        <v>-1.2968005037518252E-2</v>
      </c>
      <c r="X509" s="37">
        <f t="shared" si="160"/>
        <v>9.9910439886982845E-3</v>
      </c>
    </row>
    <row r="510" spans="1:24" x14ac:dyDescent="0.25">
      <c r="A510" s="17">
        <v>42377</v>
      </c>
      <c r="B510">
        <v>34.650002000000001</v>
      </c>
      <c r="C510" s="26">
        <f t="shared" si="150"/>
        <v>-1.1130108129848399E-2</v>
      </c>
      <c r="D510" s="26">
        <f t="shared" si="141"/>
        <v>8.369321306244069E-3</v>
      </c>
      <c r="E510" s="26">
        <f t="shared" si="142"/>
        <v>1.2306812029387857E-2</v>
      </c>
      <c r="F510" s="26">
        <f t="shared" si="143"/>
        <v>-3.64715023034069E-2</v>
      </c>
      <c r="G510" s="26">
        <f t="shared" si="144"/>
        <v>2.0833302767998555E-2</v>
      </c>
      <c r="H510" s="26">
        <f t="shared" si="145"/>
        <v>-1.9258464522607998E-2</v>
      </c>
      <c r="I510" s="26">
        <f t="shared" si="146"/>
        <v>1.2602579501834093E-2</v>
      </c>
      <c r="J510" s="26">
        <f t="shared" si="147"/>
        <v>-1.7655572146326241E-2</v>
      </c>
      <c r="K510" s="26">
        <f t="shared" si="148"/>
        <v>5.3034768798902948E-3</v>
      </c>
      <c r="L510" s="26">
        <f t="shared" si="149"/>
        <v>1.9929660607551591E-2</v>
      </c>
      <c r="O510" s="37">
        <f t="shared" si="151"/>
        <v>-1.0613058728920091E-2</v>
      </c>
      <c r="P510" s="37">
        <f t="shared" si="152"/>
        <v>8.8863707071723773E-3</v>
      </c>
      <c r="Q510" s="37">
        <f t="shared" si="153"/>
        <v>1.2823861430316165E-2</v>
      </c>
      <c r="R510" s="37">
        <f t="shared" si="154"/>
        <v>-3.595445290247859E-2</v>
      </c>
      <c r="S510" s="37">
        <f t="shared" si="155"/>
        <v>2.1350352168926862E-2</v>
      </c>
      <c r="T510" s="37">
        <f t="shared" si="156"/>
        <v>-1.8741415121679691E-2</v>
      </c>
      <c r="U510" s="37">
        <f t="shared" si="157"/>
        <v>1.3119628902762401E-2</v>
      </c>
      <c r="V510" s="37">
        <f t="shared" si="158"/>
        <v>-1.7138522745397934E-2</v>
      </c>
      <c r="W510" s="37">
        <f t="shared" si="159"/>
        <v>5.8205262808186022E-3</v>
      </c>
      <c r="X510" s="37">
        <f t="shared" si="160"/>
        <v>2.0446710008479897E-2</v>
      </c>
    </row>
    <row r="511" spans="1:24" x14ac:dyDescent="0.25">
      <c r="A511" s="17">
        <v>42380</v>
      </c>
      <c r="B511">
        <v>34.939999</v>
      </c>
      <c r="C511" s="26">
        <f t="shared" si="150"/>
        <v>8.369321306244069E-3</v>
      </c>
      <c r="D511" s="26">
        <f t="shared" si="141"/>
        <v>1.2306812029387857E-2</v>
      </c>
      <c r="E511" s="26">
        <f t="shared" si="142"/>
        <v>-3.64715023034069E-2</v>
      </c>
      <c r="F511" s="26">
        <f t="shared" si="143"/>
        <v>2.0833302767998555E-2</v>
      </c>
      <c r="G511" s="26">
        <f t="shared" si="144"/>
        <v>-1.9258464522607998E-2</v>
      </c>
      <c r="H511" s="26">
        <f t="shared" si="145"/>
        <v>1.2602579501834093E-2</v>
      </c>
      <c r="I511" s="26">
        <f t="shared" si="146"/>
        <v>-1.7655572146326241E-2</v>
      </c>
      <c r="J511" s="26">
        <f t="shared" si="147"/>
        <v>5.3034768798902948E-3</v>
      </c>
      <c r="K511" s="26">
        <f t="shared" si="148"/>
        <v>1.9929660607551591E-2</v>
      </c>
      <c r="L511" s="26">
        <f t="shared" si="149"/>
        <v>-1.3218362448803412E-2</v>
      </c>
      <c r="O511" s="37">
        <f t="shared" si="151"/>
        <v>9.0951961390678786E-3</v>
      </c>
      <c r="P511" s="37">
        <f t="shared" si="152"/>
        <v>1.3032686862211667E-2</v>
      </c>
      <c r="Q511" s="37">
        <f t="shared" si="153"/>
        <v>-3.5745627470583088E-2</v>
      </c>
      <c r="R511" s="37">
        <f t="shared" si="154"/>
        <v>2.1559177600822363E-2</v>
      </c>
      <c r="S511" s="37">
        <f t="shared" si="155"/>
        <v>-1.853258968978419E-2</v>
      </c>
      <c r="T511" s="37">
        <f t="shared" si="156"/>
        <v>1.3328454334657902E-2</v>
      </c>
      <c r="U511" s="37">
        <f t="shared" si="157"/>
        <v>-1.6929697313502433E-2</v>
      </c>
      <c r="V511" s="37">
        <f t="shared" si="158"/>
        <v>6.0293517127141044E-3</v>
      </c>
      <c r="W511" s="37">
        <f t="shared" si="159"/>
        <v>2.0655535440375399E-2</v>
      </c>
      <c r="X511" s="37">
        <f t="shared" si="160"/>
        <v>-1.2492487615979602E-2</v>
      </c>
    </row>
    <row r="512" spans="1:24" x14ac:dyDescent="0.25">
      <c r="A512" s="17">
        <v>42381</v>
      </c>
      <c r="B512">
        <v>35.369999</v>
      </c>
      <c r="C512" s="26">
        <f t="shared" si="150"/>
        <v>1.2306812029387857E-2</v>
      </c>
      <c r="D512" s="26">
        <f t="shared" si="141"/>
        <v>-3.64715023034069E-2</v>
      </c>
      <c r="E512" s="26">
        <f t="shared" si="142"/>
        <v>2.0833302767998555E-2</v>
      </c>
      <c r="F512" s="26">
        <f t="shared" si="143"/>
        <v>-1.9258464522607998E-2</v>
      </c>
      <c r="G512" s="26">
        <f t="shared" si="144"/>
        <v>1.2602579501834093E-2</v>
      </c>
      <c r="H512" s="26">
        <f t="shared" si="145"/>
        <v>-1.7655572146326241E-2</v>
      </c>
      <c r="I512" s="26">
        <f t="shared" si="146"/>
        <v>5.3034768798902948E-3</v>
      </c>
      <c r="J512" s="26">
        <f t="shared" si="147"/>
        <v>1.9929660607551591E-2</v>
      </c>
      <c r="K512" s="26">
        <f t="shared" si="148"/>
        <v>-1.3218362448803412E-2</v>
      </c>
      <c r="L512" s="26">
        <f t="shared" si="149"/>
        <v>2.5917297612113959E-2</v>
      </c>
      <c r="O512" s="37">
        <f t="shared" si="151"/>
        <v>1.1277889231624677E-2</v>
      </c>
      <c r="P512" s="37">
        <f t="shared" si="152"/>
        <v>-3.7500425101170076E-2</v>
      </c>
      <c r="Q512" s="37">
        <f t="shared" si="153"/>
        <v>1.9804379970235375E-2</v>
      </c>
      <c r="R512" s="37">
        <f t="shared" si="154"/>
        <v>-2.0287387320371178E-2</v>
      </c>
      <c r="S512" s="37">
        <f t="shared" si="155"/>
        <v>1.1573656704070913E-2</v>
      </c>
      <c r="T512" s="37">
        <f t="shared" si="156"/>
        <v>-1.8684494944089421E-2</v>
      </c>
      <c r="U512" s="37">
        <f t="shared" si="157"/>
        <v>4.2745540821271157E-3</v>
      </c>
      <c r="V512" s="37">
        <f t="shared" si="158"/>
        <v>1.8900737809788411E-2</v>
      </c>
      <c r="W512" s="37">
        <f t="shared" si="159"/>
        <v>-1.4247285246566592E-2</v>
      </c>
      <c r="X512" s="37">
        <f t="shared" si="160"/>
        <v>2.4888374814350779E-2</v>
      </c>
    </row>
    <row r="513" spans="1:24" x14ac:dyDescent="0.25">
      <c r="A513" s="17">
        <v>42382</v>
      </c>
      <c r="B513">
        <v>34.080002</v>
      </c>
      <c r="C513" s="26">
        <f t="shared" si="150"/>
        <v>-3.64715023034069E-2</v>
      </c>
      <c r="D513" s="26">
        <f t="shared" si="141"/>
        <v>2.0833302767998555E-2</v>
      </c>
      <c r="E513" s="26">
        <f t="shared" si="142"/>
        <v>-1.9258464522607998E-2</v>
      </c>
      <c r="F513" s="26">
        <f t="shared" si="143"/>
        <v>1.2602579501834093E-2</v>
      </c>
      <c r="G513" s="26">
        <f t="shared" si="144"/>
        <v>-1.7655572146326241E-2</v>
      </c>
      <c r="H513" s="26">
        <f t="shared" si="145"/>
        <v>5.3034768798902948E-3</v>
      </c>
      <c r="I513" s="26">
        <f t="shared" si="146"/>
        <v>1.9929660607551591E-2</v>
      </c>
      <c r="J513" s="26">
        <f t="shared" si="147"/>
        <v>-1.3218362448803412E-2</v>
      </c>
      <c r="K513" s="26">
        <f t="shared" si="148"/>
        <v>2.5917297612113959E-2</v>
      </c>
      <c r="L513" s="26">
        <f t="shared" si="149"/>
        <v>-9.083167754754479E-3</v>
      </c>
      <c r="O513" s="37">
        <f t="shared" si="151"/>
        <v>-3.5361427122755848E-2</v>
      </c>
      <c r="P513" s="37">
        <f t="shared" si="152"/>
        <v>2.194337794864961E-2</v>
      </c>
      <c r="Q513" s="37">
        <f t="shared" si="153"/>
        <v>-1.8148389341956943E-2</v>
      </c>
      <c r="R513" s="37">
        <f t="shared" si="154"/>
        <v>1.3712654682485146E-2</v>
      </c>
      <c r="S513" s="37">
        <f t="shared" si="155"/>
        <v>-1.6545496965675185E-2</v>
      </c>
      <c r="T513" s="37">
        <f t="shared" si="156"/>
        <v>6.4135520605413492E-3</v>
      </c>
      <c r="U513" s="37">
        <f t="shared" si="157"/>
        <v>2.1039735788202646E-2</v>
      </c>
      <c r="V513" s="37">
        <f t="shared" si="158"/>
        <v>-1.2108287268152357E-2</v>
      </c>
      <c r="W513" s="37">
        <f t="shared" si="159"/>
        <v>2.7027372792765014E-2</v>
      </c>
      <c r="X513" s="37">
        <f t="shared" si="160"/>
        <v>-7.9730925741034256E-3</v>
      </c>
    </row>
    <row r="514" spans="1:24" x14ac:dyDescent="0.25">
      <c r="A514" s="17">
        <v>42383</v>
      </c>
      <c r="B514">
        <v>34.790000999999997</v>
      </c>
      <c r="C514" s="26">
        <f t="shared" si="150"/>
        <v>2.0833302767998555E-2</v>
      </c>
      <c r="D514" s="26">
        <f t="shared" ref="D514:D577" si="161">C515</f>
        <v>-1.9258464522607998E-2</v>
      </c>
      <c r="E514" s="26">
        <f t="shared" ref="E514:E577" si="162">C516</f>
        <v>1.2602579501834093E-2</v>
      </c>
      <c r="F514" s="26">
        <f t="shared" ref="F514:F577" si="163">C517</f>
        <v>-1.7655572146326241E-2</v>
      </c>
      <c r="G514" s="26">
        <f t="shared" ref="G514:G577" si="164">C518</f>
        <v>5.3034768798902948E-3</v>
      </c>
      <c r="H514" s="26">
        <f t="shared" ref="H514:H577" si="165">C519</f>
        <v>1.9929660607551591E-2</v>
      </c>
      <c r="I514" s="26">
        <f t="shared" ref="I514:I577" si="166">C520</f>
        <v>-1.3218362448803412E-2</v>
      </c>
      <c r="J514" s="26">
        <f t="shared" ref="J514:J577" si="167">C521</f>
        <v>2.5917297612113959E-2</v>
      </c>
      <c r="K514" s="26">
        <f t="shared" ref="K514:K577" si="168">C522</f>
        <v>-9.083167754754479E-3</v>
      </c>
      <c r="L514" s="26">
        <f t="shared" ref="L514:L577" si="169">C523</f>
        <v>1.2030993984531762E-2</v>
      </c>
      <c r="O514" s="37">
        <f t="shared" si="151"/>
        <v>1.7093128319855742E-2</v>
      </c>
      <c r="P514" s="37">
        <f t="shared" si="152"/>
        <v>-2.2998638970750811E-2</v>
      </c>
      <c r="Q514" s="37">
        <f t="shared" si="153"/>
        <v>8.8624050536912809E-3</v>
      </c>
      <c r="R514" s="37">
        <f t="shared" si="154"/>
        <v>-2.1395746594469054E-2</v>
      </c>
      <c r="S514" s="37">
        <f t="shared" si="155"/>
        <v>1.5633024317474827E-3</v>
      </c>
      <c r="T514" s="37">
        <f t="shared" si="156"/>
        <v>1.6189486159408777E-2</v>
      </c>
      <c r="U514" s="37">
        <f t="shared" si="157"/>
        <v>-1.6958536896946225E-2</v>
      </c>
      <c r="V514" s="37">
        <f t="shared" si="158"/>
        <v>2.2177123163971146E-2</v>
      </c>
      <c r="W514" s="37">
        <f t="shared" si="159"/>
        <v>-1.2823342202897291E-2</v>
      </c>
      <c r="X514" s="37">
        <f t="shared" si="160"/>
        <v>8.2908195363889502E-3</v>
      </c>
    </row>
    <row r="515" spans="1:24" x14ac:dyDescent="0.25">
      <c r="A515" s="17">
        <v>42384</v>
      </c>
      <c r="B515">
        <v>34.119999</v>
      </c>
      <c r="C515" s="26">
        <f t="shared" ref="C515:C578" si="170">(B515-B514)/B514</f>
        <v>-1.9258464522607998E-2</v>
      </c>
      <c r="D515" s="26">
        <f t="shared" si="161"/>
        <v>1.2602579501834093E-2</v>
      </c>
      <c r="E515" s="26">
        <f t="shared" si="162"/>
        <v>-1.7655572146326241E-2</v>
      </c>
      <c r="F515" s="26">
        <f t="shared" si="163"/>
        <v>5.3034768798902948E-3</v>
      </c>
      <c r="G515" s="26">
        <f t="shared" si="164"/>
        <v>1.9929660607551591E-2</v>
      </c>
      <c r="H515" s="26">
        <f t="shared" si="165"/>
        <v>-1.3218362448803412E-2</v>
      </c>
      <c r="I515" s="26">
        <f t="shared" si="166"/>
        <v>2.5917297612113959E-2</v>
      </c>
      <c r="J515" s="26">
        <f t="shared" si="167"/>
        <v>-9.083167754754479E-3</v>
      </c>
      <c r="K515" s="26">
        <f t="shared" si="168"/>
        <v>1.2030993984531762E-2</v>
      </c>
      <c r="L515" s="26">
        <f t="shared" si="169"/>
        <v>2.7738436018203434E-2</v>
      </c>
      <c r="O515" s="37">
        <f t="shared" ref="O515:O578" si="171">C515-AVERAGE($C515:$L515)</f>
        <v>-2.3689152295771298E-2</v>
      </c>
      <c r="P515" s="37">
        <f t="shared" ref="P515:P578" si="172">D515-AVERAGE($C515:$L515)</f>
        <v>8.1718917286707927E-3</v>
      </c>
      <c r="Q515" s="37">
        <f t="shared" ref="Q515:Q578" si="173">E515-AVERAGE($C515:$L515)</f>
        <v>-2.2086259919489541E-2</v>
      </c>
      <c r="R515" s="37">
        <f t="shared" ref="R515:R578" si="174">F515-AVERAGE($C515:$L515)</f>
        <v>8.7278910672699498E-4</v>
      </c>
      <c r="S515" s="37">
        <f t="shared" ref="S515:S578" si="175">G515-AVERAGE($C515:$L515)</f>
        <v>1.5498972834388291E-2</v>
      </c>
      <c r="T515" s="37">
        <f t="shared" ref="T515:T578" si="176">H515-AVERAGE($C515:$L515)</f>
        <v>-1.7649050221966712E-2</v>
      </c>
      <c r="U515" s="37">
        <f t="shared" ref="U515:U578" si="177">I515-AVERAGE($C515:$L515)</f>
        <v>2.1486609838950659E-2</v>
      </c>
      <c r="V515" s="37">
        <f t="shared" ref="V515:V578" si="178">J515-AVERAGE($C515:$L515)</f>
        <v>-1.3513855527917779E-2</v>
      </c>
      <c r="W515" s="37">
        <f t="shared" ref="W515:W578" si="179">K515-AVERAGE($C515:$L515)</f>
        <v>7.600306211368462E-3</v>
      </c>
      <c r="X515" s="37">
        <f t="shared" ref="X515:X578" si="180">L515-AVERAGE($C515:$L515)</f>
        <v>2.3307748245040134E-2</v>
      </c>
    </row>
    <row r="516" spans="1:24" x14ac:dyDescent="0.25">
      <c r="A516" s="17">
        <v>42388</v>
      </c>
      <c r="B516">
        <v>34.549999</v>
      </c>
      <c r="C516" s="26">
        <f t="shared" si="170"/>
        <v>1.2602579501834093E-2</v>
      </c>
      <c r="D516" s="26">
        <f t="shared" si="161"/>
        <v>-1.7655572146326241E-2</v>
      </c>
      <c r="E516" s="26">
        <f t="shared" si="162"/>
        <v>5.3034768798902948E-3</v>
      </c>
      <c r="F516" s="26">
        <f t="shared" si="163"/>
        <v>1.9929660607551591E-2</v>
      </c>
      <c r="G516" s="26">
        <f t="shared" si="164"/>
        <v>-1.3218362448803412E-2</v>
      </c>
      <c r="H516" s="26">
        <f t="shared" si="165"/>
        <v>2.5917297612113959E-2</v>
      </c>
      <c r="I516" s="26">
        <f t="shared" si="166"/>
        <v>-9.083167754754479E-3</v>
      </c>
      <c r="J516" s="26">
        <f t="shared" si="167"/>
        <v>1.2030993984531762E-2</v>
      </c>
      <c r="K516" s="26">
        <f t="shared" si="168"/>
        <v>2.7738436018203434E-2</v>
      </c>
      <c r="L516" s="26">
        <f t="shared" si="169"/>
        <v>2.7537867597416304E-4</v>
      </c>
      <c r="O516" s="37">
        <f t="shared" si="171"/>
        <v>6.2185074088125765E-3</v>
      </c>
      <c r="P516" s="37">
        <f t="shared" si="172"/>
        <v>-2.4039644239347756E-2</v>
      </c>
      <c r="Q516" s="37">
        <f t="shared" si="173"/>
        <v>-1.0805952131312212E-3</v>
      </c>
      <c r="R516" s="37">
        <f t="shared" si="174"/>
        <v>1.3545588514530076E-2</v>
      </c>
      <c r="S516" s="37">
        <f t="shared" si="175"/>
        <v>-1.9602434541824927E-2</v>
      </c>
      <c r="T516" s="37">
        <f t="shared" si="176"/>
        <v>1.9533225519092444E-2</v>
      </c>
      <c r="U516" s="37">
        <f t="shared" si="177"/>
        <v>-1.5467239847775996E-2</v>
      </c>
      <c r="V516" s="37">
        <f t="shared" si="178"/>
        <v>5.6469218915102459E-3</v>
      </c>
      <c r="W516" s="37">
        <f t="shared" si="179"/>
        <v>2.1354363925181918E-2</v>
      </c>
      <c r="X516" s="37">
        <f t="shared" si="180"/>
        <v>-6.1086934170473534E-3</v>
      </c>
    </row>
    <row r="517" spans="1:24" x14ac:dyDescent="0.25">
      <c r="A517" s="17">
        <v>42389</v>
      </c>
      <c r="B517">
        <v>33.939999</v>
      </c>
      <c r="C517" s="26">
        <f t="shared" si="170"/>
        <v>-1.7655572146326241E-2</v>
      </c>
      <c r="D517" s="26">
        <f t="shared" si="161"/>
        <v>5.3034768798902948E-3</v>
      </c>
      <c r="E517" s="26">
        <f t="shared" si="162"/>
        <v>1.9929660607551591E-2</v>
      </c>
      <c r="F517" s="26">
        <f t="shared" si="163"/>
        <v>-1.3218362448803412E-2</v>
      </c>
      <c r="G517" s="26">
        <f t="shared" si="164"/>
        <v>2.5917297612113959E-2</v>
      </c>
      <c r="H517" s="26">
        <f t="shared" si="165"/>
        <v>-9.083167754754479E-3</v>
      </c>
      <c r="I517" s="26">
        <f t="shared" si="166"/>
        <v>1.2030993984531762E-2</v>
      </c>
      <c r="J517" s="26">
        <f t="shared" si="167"/>
        <v>2.7738436018203434E-2</v>
      </c>
      <c r="K517" s="26">
        <f t="shared" si="168"/>
        <v>2.7537867597416304E-4</v>
      </c>
      <c r="L517" s="26">
        <f t="shared" si="169"/>
        <v>-2.67071035242291E-2</v>
      </c>
      <c r="O517" s="37">
        <f t="shared" si="171"/>
        <v>-2.0108675936741437E-2</v>
      </c>
      <c r="P517" s="37">
        <f t="shared" si="172"/>
        <v>2.8503730894750973E-3</v>
      </c>
      <c r="Q517" s="37">
        <f t="shared" si="173"/>
        <v>1.7476556817136394E-2</v>
      </c>
      <c r="R517" s="37">
        <f t="shared" si="174"/>
        <v>-1.5671466239218609E-2</v>
      </c>
      <c r="S517" s="37">
        <f t="shared" si="175"/>
        <v>2.3464193821698762E-2</v>
      </c>
      <c r="T517" s="37">
        <f t="shared" si="176"/>
        <v>-1.1536271545169677E-2</v>
      </c>
      <c r="U517" s="37">
        <f t="shared" si="177"/>
        <v>9.5778901941165652E-3</v>
      </c>
      <c r="V517" s="37">
        <f t="shared" si="178"/>
        <v>2.5285332227788237E-2</v>
      </c>
      <c r="W517" s="37">
        <f t="shared" si="179"/>
        <v>-2.1777251144410345E-3</v>
      </c>
      <c r="X517" s="37">
        <f t="shared" si="180"/>
        <v>-2.9160207314644297E-2</v>
      </c>
    </row>
    <row r="518" spans="1:24" x14ac:dyDescent="0.25">
      <c r="A518" s="17">
        <v>42390</v>
      </c>
      <c r="B518">
        <v>34.119999</v>
      </c>
      <c r="C518" s="26">
        <f t="shared" si="170"/>
        <v>5.3034768798902948E-3</v>
      </c>
      <c r="D518" s="26">
        <f t="shared" si="161"/>
        <v>1.9929660607551591E-2</v>
      </c>
      <c r="E518" s="26">
        <f t="shared" si="162"/>
        <v>-1.3218362448803412E-2</v>
      </c>
      <c r="F518" s="26">
        <f t="shared" si="163"/>
        <v>2.5917297612113959E-2</v>
      </c>
      <c r="G518" s="26">
        <f t="shared" si="164"/>
        <v>-9.083167754754479E-3</v>
      </c>
      <c r="H518" s="26">
        <f t="shared" si="165"/>
        <v>1.2030993984531762E-2</v>
      </c>
      <c r="I518" s="26">
        <f t="shared" si="166"/>
        <v>2.7738436018203434E-2</v>
      </c>
      <c r="J518" s="26">
        <f t="shared" si="167"/>
        <v>2.7537867597416304E-4</v>
      </c>
      <c r="K518" s="26">
        <f t="shared" si="168"/>
        <v>-2.67071035242291E-2</v>
      </c>
      <c r="L518" s="26">
        <f t="shared" si="169"/>
        <v>9.6181335003187526E-3</v>
      </c>
      <c r="O518" s="37">
        <f t="shared" si="171"/>
        <v>1.2300252481059915E-4</v>
      </c>
      <c r="P518" s="37">
        <f t="shared" si="172"/>
        <v>1.4749186252471895E-2</v>
      </c>
      <c r="Q518" s="37">
        <f t="shared" si="173"/>
        <v>-1.8398836803883108E-2</v>
      </c>
      <c r="R518" s="37">
        <f t="shared" si="174"/>
        <v>2.0736823257034263E-2</v>
      </c>
      <c r="S518" s="37">
        <f t="shared" si="175"/>
        <v>-1.4263642109834175E-2</v>
      </c>
      <c r="T518" s="37">
        <f t="shared" si="176"/>
        <v>6.8505196294520662E-3</v>
      </c>
      <c r="U518" s="37">
        <f t="shared" si="177"/>
        <v>2.2557961663123738E-2</v>
      </c>
      <c r="V518" s="37">
        <f t="shared" si="178"/>
        <v>-4.905095679105533E-3</v>
      </c>
      <c r="W518" s="37">
        <f t="shared" si="179"/>
        <v>-3.1887577879308793E-2</v>
      </c>
      <c r="X518" s="37">
        <f t="shared" si="180"/>
        <v>4.4376591452390569E-3</v>
      </c>
    </row>
    <row r="519" spans="1:24" x14ac:dyDescent="0.25">
      <c r="A519" s="17">
        <v>42391</v>
      </c>
      <c r="B519">
        <v>34.799999</v>
      </c>
      <c r="C519" s="26">
        <f t="shared" si="170"/>
        <v>1.9929660607551591E-2</v>
      </c>
      <c r="D519" s="26">
        <f t="shared" si="161"/>
        <v>-1.3218362448803412E-2</v>
      </c>
      <c r="E519" s="26">
        <f t="shared" si="162"/>
        <v>2.5917297612113959E-2</v>
      </c>
      <c r="F519" s="26">
        <f t="shared" si="163"/>
        <v>-9.083167754754479E-3</v>
      </c>
      <c r="G519" s="26">
        <f t="shared" si="164"/>
        <v>1.2030993984531762E-2</v>
      </c>
      <c r="H519" s="26">
        <f t="shared" si="165"/>
        <v>2.7738436018203434E-2</v>
      </c>
      <c r="I519" s="26">
        <f t="shared" si="166"/>
        <v>2.7537867597416304E-4</v>
      </c>
      <c r="J519" s="26">
        <f t="shared" si="167"/>
        <v>-2.67071035242291E-2</v>
      </c>
      <c r="K519" s="26">
        <f t="shared" si="168"/>
        <v>9.6181335003187526E-3</v>
      </c>
      <c r="L519" s="26">
        <f t="shared" si="169"/>
        <v>2.1294536881326338E-2</v>
      </c>
      <c r="O519" s="37">
        <f t="shared" si="171"/>
        <v>1.3150080252328292E-2</v>
      </c>
      <c r="P519" s="37">
        <f t="shared" si="172"/>
        <v>-1.9997942804026711E-2</v>
      </c>
      <c r="Q519" s="37">
        <f t="shared" si="173"/>
        <v>1.913771725689066E-2</v>
      </c>
      <c r="R519" s="37">
        <f t="shared" si="174"/>
        <v>-1.586274810997778E-2</v>
      </c>
      <c r="S519" s="37">
        <f t="shared" si="175"/>
        <v>5.251413629308462E-3</v>
      </c>
      <c r="T519" s="37">
        <f t="shared" si="176"/>
        <v>2.0958855662980135E-2</v>
      </c>
      <c r="U519" s="37">
        <f t="shared" si="177"/>
        <v>-6.5042016792491372E-3</v>
      </c>
      <c r="V519" s="37">
        <f t="shared" si="178"/>
        <v>-3.3486683879452403E-2</v>
      </c>
      <c r="W519" s="37">
        <f t="shared" si="179"/>
        <v>2.8385531450954527E-3</v>
      </c>
      <c r="X519" s="37">
        <f t="shared" si="180"/>
        <v>1.4514956526103039E-2</v>
      </c>
    </row>
    <row r="520" spans="1:24" x14ac:dyDescent="0.25">
      <c r="A520" s="17">
        <v>42394</v>
      </c>
      <c r="B520">
        <v>34.340000000000003</v>
      </c>
      <c r="C520" s="26">
        <f t="shared" si="170"/>
        <v>-1.3218362448803412E-2</v>
      </c>
      <c r="D520" s="26">
        <f t="shared" si="161"/>
        <v>2.5917297612113959E-2</v>
      </c>
      <c r="E520" s="26">
        <f t="shared" si="162"/>
        <v>-9.083167754754479E-3</v>
      </c>
      <c r="F520" s="26">
        <f t="shared" si="163"/>
        <v>1.2030993984531762E-2</v>
      </c>
      <c r="G520" s="26">
        <f t="shared" si="164"/>
        <v>2.7738436018203434E-2</v>
      </c>
      <c r="H520" s="26">
        <f t="shared" si="165"/>
        <v>2.7537867597416304E-4</v>
      </c>
      <c r="I520" s="26">
        <f t="shared" si="166"/>
        <v>-2.67071035242291E-2</v>
      </c>
      <c r="J520" s="26">
        <f t="shared" si="167"/>
        <v>9.6181335003187526E-3</v>
      </c>
      <c r="K520" s="26">
        <f t="shared" si="168"/>
        <v>2.1294536881326338E-2</v>
      </c>
      <c r="L520" s="26">
        <f t="shared" si="169"/>
        <v>-2.0576131122739885E-2</v>
      </c>
      <c r="O520" s="37">
        <f t="shared" si="171"/>
        <v>-1.5947363630997566E-2</v>
      </c>
      <c r="P520" s="37">
        <f t="shared" si="172"/>
        <v>2.3188296429919805E-2</v>
      </c>
      <c r="Q520" s="37">
        <f t="shared" si="173"/>
        <v>-1.1812168936948631E-2</v>
      </c>
      <c r="R520" s="37">
        <f t="shared" si="174"/>
        <v>9.3019928023376081E-3</v>
      </c>
      <c r="S520" s="37">
        <f t="shared" si="175"/>
        <v>2.500943483600928E-2</v>
      </c>
      <c r="T520" s="37">
        <f t="shared" si="176"/>
        <v>-2.4536225062199899E-3</v>
      </c>
      <c r="U520" s="37">
        <f t="shared" si="177"/>
        <v>-2.9436104706423254E-2</v>
      </c>
      <c r="V520" s="37">
        <f t="shared" si="178"/>
        <v>6.8891323181245996E-3</v>
      </c>
      <c r="W520" s="37">
        <f t="shared" si="179"/>
        <v>1.8565535699132184E-2</v>
      </c>
      <c r="X520" s="37">
        <f t="shared" si="180"/>
        <v>-2.3305132304934039E-2</v>
      </c>
    </row>
    <row r="521" spans="1:24" x14ac:dyDescent="0.25">
      <c r="A521" s="17">
        <v>42395</v>
      </c>
      <c r="B521">
        <v>35.229999999999997</v>
      </c>
      <c r="C521" s="26">
        <f t="shared" si="170"/>
        <v>2.5917297612113959E-2</v>
      </c>
      <c r="D521" s="26">
        <f t="shared" si="161"/>
        <v>-9.083167754754479E-3</v>
      </c>
      <c r="E521" s="26">
        <f t="shared" si="162"/>
        <v>1.2030993984531762E-2</v>
      </c>
      <c r="F521" s="26">
        <f t="shared" si="163"/>
        <v>2.7738436018203434E-2</v>
      </c>
      <c r="G521" s="26">
        <f t="shared" si="164"/>
        <v>2.7537867597416304E-4</v>
      </c>
      <c r="H521" s="26">
        <f t="shared" si="165"/>
        <v>-2.67071035242291E-2</v>
      </c>
      <c r="I521" s="26">
        <f t="shared" si="166"/>
        <v>9.6181335003187526E-3</v>
      </c>
      <c r="J521" s="26">
        <f t="shared" si="167"/>
        <v>2.1294536881326338E-2</v>
      </c>
      <c r="K521" s="26">
        <f t="shared" si="168"/>
        <v>-2.0576131122739885E-2</v>
      </c>
      <c r="L521" s="26">
        <f t="shared" si="169"/>
        <v>-2.52100833274496E-3</v>
      </c>
      <c r="O521" s="37">
        <f t="shared" si="171"/>
        <v>2.211856101831396E-2</v>
      </c>
      <c r="P521" s="37">
        <f t="shared" si="172"/>
        <v>-1.2881904348554477E-2</v>
      </c>
      <c r="Q521" s="37">
        <f t="shared" si="173"/>
        <v>8.2322573907317644E-3</v>
      </c>
      <c r="R521" s="37">
        <f t="shared" si="174"/>
        <v>2.3939699424403434E-2</v>
      </c>
      <c r="S521" s="37">
        <f t="shared" si="175"/>
        <v>-3.5233579178258348E-3</v>
      </c>
      <c r="T521" s="37">
        <f t="shared" si="176"/>
        <v>-3.05058401180291E-2</v>
      </c>
      <c r="U521" s="37">
        <f t="shared" si="177"/>
        <v>5.8193969065187551E-3</v>
      </c>
      <c r="V521" s="37">
        <f t="shared" si="178"/>
        <v>1.7495800287526338E-2</v>
      </c>
      <c r="W521" s="37">
        <f t="shared" si="179"/>
        <v>-2.4374867716539884E-2</v>
      </c>
      <c r="X521" s="37">
        <f t="shared" si="180"/>
        <v>-6.3197449265449575E-3</v>
      </c>
    </row>
    <row r="522" spans="1:24" x14ac:dyDescent="0.25">
      <c r="A522" s="17">
        <v>42396</v>
      </c>
      <c r="B522">
        <v>34.909999999999997</v>
      </c>
      <c r="C522" s="26">
        <f t="shared" si="170"/>
        <v>-9.083167754754479E-3</v>
      </c>
      <c r="D522" s="26">
        <f t="shared" si="161"/>
        <v>1.2030993984531762E-2</v>
      </c>
      <c r="E522" s="26">
        <f t="shared" si="162"/>
        <v>2.7738436018203434E-2</v>
      </c>
      <c r="F522" s="26">
        <f t="shared" si="163"/>
        <v>2.7537867597416304E-4</v>
      </c>
      <c r="G522" s="26">
        <f t="shared" si="164"/>
        <v>-2.67071035242291E-2</v>
      </c>
      <c r="H522" s="26">
        <f t="shared" si="165"/>
        <v>9.6181335003187526E-3</v>
      </c>
      <c r="I522" s="26">
        <f t="shared" si="166"/>
        <v>2.1294536881326338E-2</v>
      </c>
      <c r="J522" s="26">
        <f t="shared" si="167"/>
        <v>-2.0576131122739885E-2</v>
      </c>
      <c r="K522" s="26">
        <f t="shared" si="168"/>
        <v>-2.52100833274496E-3</v>
      </c>
      <c r="L522" s="26">
        <f t="shared" si="169"/>
        <v>-1.4883431202374765E-2</v>
      </c>
      <c r="O522" s="37">
        <f t="shared" si="171"/>
        <v>-8.8018314671056055E-3</v>
      </c>
      <c r="P522" s="37">
        <f t="shared" si="172"/>
        <v>1.2312330272180635E-2</v>
      </c>
      <c r="Q522" s="37">
        <f t="shared" si="173"/>
        <v>2.8019772305852307E-2</v>
      </c>
      <c r="R522" s="37">
        <f t="shared" si="174"/>
        <v>5.5671496362303709E-4</v>
      </c>
      <c r="S522" s="37">
        <f t="shared" si="175"/>
        <v>-2.6425767236580227E-2</v>
      </c>
      <c r="T522" s="37">
        <f t="shared" si="176"/>
        <v>9.8994697879676262E-3</v>
      </c>
      <c r="U522" s="37">
        <f t="shared" si="177"/>
        <v>2.1575873168975211E-2</v>
      </c>
      <c r="V522" s="37">
        <f t="shared" si="178"/>
        <v>-2.0294794835091012E-2</v>
      </c>
      <c r="W522" s="37">
        <f t="shared" si="179"/>
        <v>-2.239672045096086E-3</v>
      </c>
      <c r="X522" s="37">
        <f t="shared" si="180"/>
        <v>-1.4602094914725892E-2</v>
      </c>
    </row>
    <row r="523" spans="1:24" x14ac:dyDescent="0.25">
      <c r="A523" s="17">
        <v>42397</v>
      </c>
      <c r="B523">
        <v>35.330002</v>
      </c>
      <c r="C523" s="26">
        <f t="shared" si="170"/>
        <v>1.2030993984531762E-2</v>
      </c>
      <c r="D523" s="26">
        <f t="shared" si="161"/>
        <v>2.7738436018203434E-2</v>
      </c>
      <c r="E523" s="26">
        <f t="shared" si="162"/>
        <v>2.7537867597416304E-4</v>
      </c>
      <c r="F523" s="26">
        <f t="shared" si="163"/>
        <v>-2.67071035242291E-2</v>
      </c>
      <c r="G523" s="26">
        <f t="shared" si="164"/>
        <v>9.6181335003187526E-3</v>
      </c>
      <c r="H523" s="26">
        <f t="shared" si="165"/>
        <v>2.1294536881326338E-2</v>
      </c>
      <c r="I523" s="26">
        <f t="shared" si="166"/>
        <v>-2.0576131122739885E-2</v>
      </c>
      <c r="J523" s="26">
        <f t="shared" si="167"/>
        <v>-2.52100833274496E-3</v>
      </c>
      <c r="K523" s="26">
        <f t="shared" si="168"/>
        <v>-1.4883431202374765E-2</v>
      </c>
      <c r="L523" s="26">
        <f t="shared" si="169"/>
        <v>3.4207238642688779E-3</v>
      </c>
      <c r="O523" s="37">
        <f t="shared" si="171"/>
        <v>1.1061941110278301E-2</v>
      </c>
      <c r="P523" s="37">
        <f t="shared" si="172"/>
        <v>2.6769383143949971E-2</v>
      </c>
      <c r="Q523" s="37">
        <f t="shared" si="173"/>
        <v>-6.9367419827929817E-4</v>
      </c>
      <c r="R523" s="37">
        <f t="shared" si="174"/>
        <v>-2.7676156398482563E-2</v>
      </c>
      <c r="S523" s="37">
        <f t="shared" si="175"/>
        <v>8.6490806260652916E-3</v>
      </c>
      <c r="T523" s="37">
        <f t="shared" si="176"/>
        <v>2.0325484007072875E-2</v>
      </c>
      <c r="U523" s="37">
        <f t="shared" si="177"/>
        <v>-2.1545183996993348E-2</v>
      </c>
      <c r="V523" s="37">
        <f t="shared" si="178"/>
        <v>-3.490061206998421E-3</v>
      </c>
      <c r="W523" s="37">
        <f t="shared" si="179"/>
        <v>-1.5852484076628228E-2</v>
      </c>
      <c r="X523" s="37">
        <f t="shared" si="180"/>
        <v>2.4516709900154164E-3</v>
      </c>
    </row>
    <row r="524" spans="1:24" x14ac:dyDescent="0.25">
      <c r="A524" s="17">
        <v>42398</v>
      </c>
      <c r="B524">
        <v>36.310001</v>
      </c>
      <c r="C524" s="26">
        <f t="shared" si="170"/>
        <v>2.7738436018203434E-2</v>
      </c>
      <c r="D524" s="26">
        <f t="shared" si="161"/>
        <v>2.7537867597416304E-4</v>
      </c>
      <c r="E524" s="26">
        <f t="shared" si="162"/>
        <v>-2.67071035242291E-2</v>
      </c>
      <c r="F524" s="26">
        <f t="shared" si="163"/>
        <v>9.6181335003187526E-3</v>
      </c>
      <c r="G524" s="26">
        <f t="shared" si="164"/>
        <v>2.1294536881326338E-2</v>
      </c>
      <c r="H524" s="26">
        <f t="shared" si="165"/>
        <v>-2.0576131122739885E-2</v>
      </c>
      <c r="I524" s="26">
        <f t="shared" si="166"/>
        <v>-2.52100833274496E-3</v>
      </c>
      <c r="J524" s="26">
        <f t="shared" si="167"/>
        <v>-1.4883431202374765E-2</v>
      </c>
      <c r="K524" s="26">
        <f t="shared" si="168"/>
        <v>3.4207238642688779E-3</v>
      </c>
      <c r="L524" s="26">
        <f t="shared" si="169"/>
        <v>-1.0227300845815229E-2</v>
      </c>
      <c r="O524" s="37">
        <f t="shared" si="171"/>
        <v>2.8995212626984672E-2</v>
      </c>
      <c r="P524" s="37">
        <f t="shared" si="172"/>
        <v>1.532155284755401E-3</v>
      </c>
      <c r="Q524" s="37">
        <f t="shared" si="173"/>
        <v>-2.5450326915447862E-2</v>
      </c>
      <c r="R524" s="37">
        <f t="shared" si="174"/>
        <v>1.0874910109099991E-2</v>
      </c>
      <c r="S524" s="37">
        <f t="shared" si="175"/>
        <v>2.2551313490107576E-2</v>
      </c>
      <c r="T524" s="37">
        <f t="shared" si="176"/>
        <v>-1.9319354513958647E-2</v>
      </c>
      <c r="U524" s="37">
        <f t="shared" si="177"/>
        <v>-1.2642317239637221E-3</v>
      </c>
      <c r="V524" s="37">
        <f t="shared" si="178"/>
        <v>-1.3626654593593527E-2</v>
      </c>
      <c r="W524" s="37">
        <f t="shared" si="179"/>
        <v>4.6775004730501158E-3</v>
      </c>
      <c r="X524" s="37">
        <f t="shared" si="180"/>
        <v>-8.9705242370339902E-3</v>
      </c>
    </row>
    <row r="525" spans="1:24" x14ac:dyDescent="0.25">
      <c r="A525" s="17">
        <v>42401</v>
      </c>
      <c r="B525">
        <v>36.32</v>
      </c>
      <c r="C525" s="26">
        <f t="shared" si="170"/>
        <v>2.7537867597416304E-4</v>
      </c>
      <c r="D525" s="26">
        <f t="shared" si="161"/>
        <v>-2.67071035242291E-2</v>
      </c>
      <c r="E525" s="26">
        <f t="shared" si="162"/>
        <v>9.6181335003187526E-3</v>
      </c>
      <c r="F525" s="26">
        <f t="shared" si="163"/>
        <v>2.1294536881326338E-2</v>
      </c>
      <c r="G525" s="26">
        <f t="shared" si="164"/>
        <v>-2.0576131122739885E-2</v>
      </c>
      <c r="H525" s="26">
        <f t="shared" si="165"/>
        <v>-2.52100833274496E-3</v>
      </c>
      <c r="I525" s="26">
        <f t="shared" si="166"/>
        <v>-1.4883431202374765E-2</v>
      </c>
      <c r="J525" s="26">
        <f t="shared" si="167"/>
        <v>3.4207238642688779E-3</v>
      </c>
      <c r="K525" s="26">
        <f t="shared" si="168"/>
        <v>-1.0227300845815229E-2</v>
      </c>
      <c r="L525" s="26">
        <f t="shared" si="169"/>
        <v>2.0091877152697852E-2</v>
      </c>
      <c r="O525" s="37">
        <f t="shared" si="171"/>
        <v>2.2968111713059587E-3</v>
      </c>
      <c r="P525" s="37">
        <f t="shared" si="172"/>
        <v>-2.4685671028897304E-2</v>
      </c>
      <c r="Q525" s="37">
        <f t="shared" si="173"/>
        <v>1.1639565995650549E-2</v>
      </c>
      <c r="R525" s="37">
        <f t="shared" si="174"/>
        <v>2.3315969376658134E-2</v>
      </c>
      <c r="S525" s="37">
        <f t="shared" si="175"/>
        <v>-1.8554698627408089E-2</v>
      </c>
      <c r="T525" s="37">
        <f t="shared" si="176"/>
        <v>-4.9957583741316435E-4</v>
      </c>
      <c r="U525" s="37">
        <f t="shared" si="177"/>
        <v>-1.2861998707042969E-2</v>
      </c>
      <c r="V525" s="37">
        <f t="shared" si="178"/>
        <v>5.442156359600674E-3</v>
      </c>
      <c r="W525" s="37">
        <f t="shared" si="179"/>
        <v>-8.205868350483432E-3</v>
      </c>
      <c r="X525" s="37">
        <f t="shared" si="180"/>
        <v>2.2113309648029648E-2</v>
      </c>
    </row>
    <row r="526" spans="1:24" x14ac:dyDescent="0.25">
      <c r="A526" s="17">
        <v>42402</v>
      </c>
      <c r="B526">
        <v>35.349997999999999</v>
      </c>
      <c r="C526" s="26">
        <f t="shared" si="170"/>
        <v>-2.67071035242291E-2</v>
      </c>
      <c r="D526" s="26">
        <f t="shared" si="161"/>
        <v>9.6181335003187526E-3</v>
      </c>
      <c r="E526" s="26">
        <f t="shared" si="162"/>
        <v>2.1294536881326338E-2</v>
      </c>
      <c r="F526" s="26">
        <f t="shared" si="163"/>
        <v>-2.0576131122739885E-2</v>
      </c>
      <c r="G526" s="26">
        <f t="shared" si="164"/>
        <v>-2.52100833274496E-3</v>
      </c>
      <c r="H526" s="26">
        <f t="shared" si="165"/>
        <v>-1.4883431202374765E-2</v>
      </c>
      <c r="I526" s="26">
        <f t="shared" si="166"/>
        <v>3.4207238642688779E-3</v>
      </c>
      <c r="J526" s="26">
        <f t="shared" si="167"/>
        <v>-1.0227300845815229E-2</v>
      </c>
      <c r="K526" s="26">
        <f t="shared" si="168"/>
        <v>2.0091877152697852E-2</v>
      </c>
      <c r="L526" s="26">
        <f t="shared" si="169"/>
        <v>4.5019694850319137E-3</v>
      </c>
      <c r="O526" s="37">
        <f t="shared" si="171"/>
        <v>-2.5108330109803081E-2</v>
      </c>
      <c r="P526" s="37">
        <f t="shared" si="172"/>
        <v>1.1216906914744772E-2</v>
      </c>
      <c r="Q526" s="37">
        <f t="shared" si="173"/>
        <v>2.2893310295752357E-2</v>
      </c>
      <c r="R526" s="37">
        <f t="shared" si="174"/>
        <v>-1.8977357708313866E-2</v>
      </c>
      <c r="S526" s="37">
        <f t="shared" si="175"/>
        <v>-9.2223491831894028E-4</v>
      </c>
      <c r="T526" s="37">
        <f t="shared" si="176"/>
        <v>-1.3284657787948746E-2</v>
      </c>
      <c r="U526" s="37">
        <f t="shared" si="177"/>
        <v>5.0194972786948974E-3</v>
      </c>
      <c r="V526" s="37">
        <f t="shared" si="178"/>
        <v>-8.6285274313892095E-3</v>
      </c>
      <c r="W526" s="37">
        <f t="shared" si="179"/>
        <v>2.1690650567123871E-2</v>
      </c>
      <c r="X526" s="37">
        <f t="shared" si="180"/>
        <v>6.1007428994579336E-3</v>
      </c>
    </row>
    <row r="527" spans="1:24" x14ac:dyDescent="0.25">
      <c r="A527" s="17">
        <v>42403</v>
      </c>
      <c r="B527">
        <v>35.689999</v>
      </c>
      <c r="C527" s="26">
        <f t="shared" si="170"/>
        <v>9.6181335003187526E-3</v>
      </c>
      <c r="D527" s="26">
        <f t="shared" si="161"/>
        <v>2.1294536881326338E-2</v>
      </c>
      <c r="E527" s="26">
        <f t="shared" si="162"/>
        <v>-2.0576131122739885E-2</v>
      </c>
      <c r="F527" s="26">
        <f t="shared" si="163"/>
        <v>-2.52100833274496E-3</v>
      </c>
      <c r="G527" s="26">
        <f t="shared" si="164"/>
        <v>-1.4883431202374765E-2</v>
      </c>
      <c r="H527" s="26">
        <f t="shared" si="165"/>
        <v>3.4207238642688779E-3</v>
      </c>
      <c r="I527" s="26">
        <f t="shared" si="166"/>
        <v>-1.0227300845815229E-2</v>
      </c>
      <c r="J527" s="26">
        <f t="shared" si="167"/>
        <v>2.0091877152697852E-2</v>
      </c>
      <c r="K527" s="26">
        <f t="shared" si="168"/>
        <v>4.5019694850319137E-3</v>
      </c>
      <c r="L527" s="26">
        <f t="shared" si="169"/>
        <v>2.6050419438363594E-2</v>
      </c>
      <c r="O527" s="37">
        <f t="shared" si="171"/>
        <v>5.9411546184855038E-3</v>
      </c>
      <c r="P527" s="37">
        <f t="shared" si="172"/>
        <v>1.7617557999493088E-2</v>
      </c>
      <c r="Q527" s="37">
        <f t="shared" si="173"/>
        <v>-2.4253110004573135E-2</v>
      </c>
      <c r="R527" s="37">
        <f t="shared" si="174"/>
        <v>-6.1979872145782088E-3</v>
      </c>
      <c r="S527" s="37">
        <f t="shared" si="175"/>
        <v>-1.8560410084208015E-2</v>
      </c>
      <c r="T527" s="37">
        <f t="shared" si="176"/>
        <v>-2.562550175643709E-4</v>
      </c>
      <c r="U527" s="37">
        <f t="shared" si="177"/>
        <v>-1.3904279727648478E-2</v>
      </c>
      <c r="V527" s="37">
        <f t="shared" si="178"/>
        <v>1.6414898270864602E-2</v>
      </c>
      <c r="W527" s="37">
        <f t="shared" si="179"/>
        <v>8.249906031986649E-4</v>
      </c>
      <c r="X527" s="37">
        <f t="shared" si="180"/>
        <v>2.2373440556530344E-2</v>
      </c>
    </row>
    <row r="528" spans="1:24" x14ac:dyDescent="0.25">
      <c r="A528" s="17">
        <v>42404</v>
      </c>
      <c r="B528">
        <v>36.450001</v>
      </c>
      <c r="C528" s="26">
        <f t="shared" si="170"/>
        <v>2.1294536881326338E-2</v>
      </c>
      <c r="D528" s="26">
        <f t="shared" si="161"/>
        <v>-2.0576131122739885E-2</v>
      </c>
      <c r="E528" s="26">
        <f t="shared" si="162"/>
        <v>-2.52100833274496E-3</v>
      </c>
      <c r="F528" s="26">
        <f t="shared" si="163"/>
        <v>-1.4883431202374765E-2</v>
      </c>
      <c r="G528" s="26">
        <f t="shared" si="164"/>
        <v>3.4207238642688779E-3</v>
      </c>
      <c r="H528" s="26">
        <f t="shared" si="165"/>
        <v>-1.0227300845815229E-2</v>
      </c>
      <c r="I528" s="26">
        <f t="shared" si="166"/>
        <v>2.0091877152697852E-2</v>
      </c>
      <c r="J528" s="26">
        <f t="shared" si="167"/>
        <v>4.5019694850319137E-3</v>
      </c>
      <c r="K528" s="26">
        <f t="shared" si="168"/>
        <v>2.6050419438363594E-2</v>
      </c>
      <c r="L528" s="26">
        <f t="shared" si="169"/>
        <v>0</v>
      </c>
      <c r="O528" s="37">
        <f t="shared" si="171"/>
        <v>1.8579371349524965E-2</v>
      </c>
      <c r="P528" s="37">
        <f t="shared" si="172"/>
        <v>-2.3291296654541258E-2</v>
      </c>
      <c r="Q528" s="37">
        <f t="shared" si="173"/>
        <v>-5.236173864546334E-3</v>
      </c>
      <c r="R528" s="37">
        <f t="shared" si="174"/>
        <v>-1.7598596734176138E-2</v>
      </c>
      <c r="S528" s="37">
        <f t="shared" si="175"/>
        <v>7.0555833246750427E-4</v>
      </c>
      <c r="T528" s="37">
        <f t="shared" si="176"/>
        <v>-1.2942466377616603E-2</v>
      </c>
      <c r="U528" s="37">
        <f t="shared" si="177"/>
        <v>1.737671162089648E-2</v>
      </c>
      <c r="V528" s="37">
        <f t="shared" si="178"/>
        <v>1.7868039532305401E-3</v>
      </c>
      <c r="W528" s="37">
        <f t="shared" si="179"/>
        <v>2.3335253906562221E-2</v>
      </c>
      <c r="X528" s="37">
        <f t="shared" si="180"/>
        <v>-2.7151655318013736E-3</v>
      </c>
    </row>
    <row r="529" spans="1:24" x14ac:dyDescent="0.25">
      <c r="A529" s="17">
        <v>42405</v>
      </c>
      <c r="B529">
        <v>35.700001</v>
      </c>
      <c r="C529" s="26">
        <f t="shared" si="170"/>
        <v>-2.0576131122739885E-2</v>
      </c>
      <c r="D529" s="26">
        <f t="shared" si="161"/>
        <v>-2.52100833274496E-3</v>
      </c>
      <c r="E529" s="26">
        <f t="shared" si="162"/>
        <v>-1.4883431202374765E-2</v>
      </c>
      <c r="F529" s="26">
        <f t="shared" si="163"/>
        <v>3.4207238642688779E-3</v>
      </c>
      <c r="G529" s="26">
        <f t="shared" si="164"/>
        <v>-1.0227300845815229E-2</v>
      </c>
      <c r="H529" s="26">
        <f t="shared" si="165"/>
        <v>2.0091877152697852E-2</v>
      </c>
      <c r="I529" s="26">
        <f t="shared" si="166"/>
        <v>4.5019694850319137E-3</v>
      </c>
      <c r="J529" s="26">
        <f t="shared" si="167"/>
        <v>2.6050419438363594E-2</v>
      </c>
      <c r="K529" s="26">
        <f t="shared" si="168"/>
        <v>0</v>
      </c>
      <c r="L529" s="26">
        <f t="shared" si="169"/>
        <v>4.0949493831571697E-3</v>
      </c>
      <c r="O529" s="37">
        <f t="shared" si="171"/>
        <v>-2.1571337904724344E-2</v>
      </c>
      <c r="P529" s="37">
        <f t="shared" si="172"/>
        <v>-3.5162151147294174E-3</v>
      </c>
      <c r="Q529" s="37">
        <f t="shared" si="173"/>
        <v>-1.5878637984359224E-2</v>
      </c>
      <c r="R529" s="37">
        <f t="shared" si="174"/>
        <v>2.4255170822844209E-3</v>
      </c>
      <c r="S529" s="37">
        <f t="shared" si="175"/>
        <v>-1.1222507627799685E-2</v>
      </c>
      <c r="T529" s="37">
        <f t="shared" si="176"/>
        <v>1.9096670370713394E-2</v>
      </c>
      <c r="U529" s="37">
        <f t="shared" si="177"/>
        <v>3.5067627030474563E-3</v>
      </c>
      <c r="V529" s="37">
        <f t="shared" si="178"/>
        <v>2.5055212656379135E-2</v>
      </c>
      <c r="W529" s="37">
        <f t="shared" si="179"/>
        <v>-9.9520678198445722E-4</v>
      </c>
      <c r="X529" s="37">
        <f t="shared" si="180"/>
        <v>3.0997426011727123E-3</v>
      </c>
    </row>
    <row r="530" spans="1:24" x14ac:dyDescent="0.25">
      <c r="A530" s="17">
        <v>42408</v>
      </c>
      <c r="B530">
        <v>35.610000999999997</v>
      </c>
      <c r="C530" s="26">
        <f t="shared" si="170"/>
        <v>-2.52100833274496E-3</v>
      </c>
      <c r="D530" s="26">
        <f t="shared" si="161"/>
        <v>-1.4883431202374765E-2</v>
      </c>
      <c r="E530" s="26">
        <f t="shared" si="162"/>
        <v>3.4207238642688779E-3</v>
      </c>
      <c r="F530" s="26">
        <f t="shared" si="163"/>
        <v>-1.0227300845815229E-2</v>
      </c>
      <c r="G530" s="26">
        <f t="shared" si="164"/>
        <v>2.0091877152697852E-2</v>
      </c>
      <c r="H530" s="26">
        <f t="shared" si="165"/>
        <v>4.5019694850319137E-3</v>
      </c>
      <c r="I530" s="26">
        <f t="shared" si="166"/>
        <v>2.6050419438363594E-2</v>
      </c>
      <c r="J530" s="26">
        <f t="shared" si="167"/>
        <v>0</v>
      </c>
      <c r="K530" s="26">
        <f t="shared" si="168"/>
        <v>4.0949493831571697E-3</v>
      </c>
      <c r="L530" s="26">
        <f t="shared" si="169"/>
        <v>8.9723221580294329E-3</v>
      </c>
      <c r="O530" s="37">
        <f t="shared" si="171"/>
        <v>-6.4710604428063478E-3</v>
      </c>
      <c r="P530" s="37">
        <f t="shared" si="172"/>
        <v>-1.8833483312436151E-2</v>
      </c>
      <c r="Q530" s="37">
        <f t="shared" si="173"/>
        <v>-5.2932824579250996E-4</v>
      </c>
      <c r="R530" s="37">
        <f t="shared" si="174"/>
        <v>-1.4177352955876616E-2</v>
      </c>
      <c r="S530" s="37">
        <f t="shared" si="175"/>
        <v>1.6141825042636462E-2</v>
      </c>
      <c r="T530" s="37">
        <f t="shared" si="176"/>
        <v>5.5191737497052584E-4</v>
      </c>
      <c r="U530" s="37">
        <f t="shared" si="177"/>
        <v>2.2100367328302208E-2</v>
      </c>
      <c r="V530" s="37">
        <f t="shared" si="178"/>
        <v>-3.9500521100613879E-3</v>
      </c>
      <c r="W530" s="37">
        <f t="shared" si="179"/>
        <v>1.4489727309578183E-4</v>
      </c>
      <c r="X530" s="37">
        <f t="shared" si="180"/>
        <v>5.022270047968045E-3</v>
      </c>
    </row>
    <row r="531" spans="1:24" x14ac:dyDescent="0.25">
      <c r="A531" s="17">
        <v>42409</v>
      </c>
      <c r="B531">
        <v>35.080002</v>
      </c>
      <c r="C531" s="26">
        <f t="shared" si="170"/>
        <v>-1.4883431202374765E-2</v>
      </c>
      <c r="D531" s="26">
        <f t="shared" si="161"/>
        <v>3.4207238642688779E-3</v>
      </c>
      <c r="E531" s="26">
        <f t="shared" si="162"/>
        <v>-1.0227300845815229E-2</v>
      </c>
      <c r="F531" s="26">
        <f t="shared" si="163"/>
        <v>2.0091877152697852E-2</v>
      </c>
      <c r="G531" s="26">
        <f t="shared" si="164"/>
        <v>4.5019694850319137E-3</v>
      </c>
      <c r="H531" s="26">
        <f t="shared" si="165"/>
        <v>2.6050419438363594E-2</v>
      </c>
      <c r="I531" s="26">
        <f t="shared" si="166"/>
        <v>0</v>
      </c>
      <c r="J531" s="26">
        <f t="shared" si="167"/>
        <v>4.0949493831571697E-3</v>
      </c>
      <c r="K531" s="26">
        <f t="shared" si="168"/>
        <v>8.9723221580294329E-3</v>
      </c>
      <c r="L531" s="26">
        <f t="shared" si="169"/>
        <v>-1.5090325651028608E-2</v>
      </c>
      <c r="O531" s="37">
        <f t="shared" si="171"/>
        <v>-1.757655158060779E-2</v>
      </c>
      <c r="P531" s="37">
        <f t="shared" si="172"/>
        <v>7.276034860358542E-4</v>
      </c>
      <c r="Q531" s="37">
        <f t="shared" si="173"/>
        <v>-1.2920421224048252E-2</v>
      </c>
      <c r="R531" s="37">
        <f t="shared" si="174"/>
        <v>1.7398756774464827E-2</v>
      </c>
      <c r="S531" s="37">
        <f t="shared" si="175"/>
        <v>1.80884910679889E-3</v>
      </c>
      <c r="T531" s="37">
        <f t="shared" si="176"/>
        <v>2.3357299060130569E-2</v>
      </c>
      <c r="U531" s="37">
        <f t="shared" si="177"/>
        <v>-2.6931203782330237E-3</v>
      </c>
      <c r="V531" s="37">
        <f t="shared" si="178"/>
        <v>1.401829004924146E-3</v>
      </c>
      <c r="W531" s="37">
        <f t="shared" si="179"/>
        <v>6.2792017797964096E-3</v>
      </c>
      <c r="X531" s="37">
        <f t="shared" si="180"/>
        <v>-1.7783446029261633E-2</v>
      </c>
    </row>
    <row r="532" spans="1:24" x14ac:dyDescent="0.25">
      <c r="A532" s="17">
        <v>42410</v>
      </c>
      <c r="B532">
        <v>35.200001</v>
      </c>
      <c r="C532" s="26">
        <f t="shared" si="170"/>
        <v>3.4207238642688779E-3</v>
      </c>
      <c r="D532" s="26">
        <f t="shared" si="161"/>
        <v>-1.0227300845815229E-2</v>
      </c>
      <c r="E532" s="26">
        <f t="shared" si="162"/>
        <v>2.0091877152697852E-2</v>
      </c>
      <c r="F532" s="26">
        <f t="shared" si="163"/>
        <v>4.5019694850319137E-3</v>
      </c>
      <c r="G532" s="26">
        <f t="shared" si="164"/>
        <v>2.6050419438363594E-2</v>
      </c>
      <c r="H532" s="26">
        <f t="shared" si="165"/>
        <v>0</v>
      </c>
      <c r="I532" s="26">
        <f t="shared" si="166"/>
        <v>4.0949493831571697E-3</v>
      </c>
      <c r="J532" s="26">
        <f t="shared" si="167"/>
        <v>8.9723221580294329E-3</v>
      </c>
      <c r="K532" s="26">
        <f t="shared" si="168"/>
        <v>-1.5090325651028608E-2</v>
      </c>
      <c r="L532" s="26">
        <f t="shared" si="169"/>
        <v>2.188837269188444E-3</v>
      </c>
      <c r="O532" s="37">
        <f t="shared" si="171"/>
        <v>-9.7962336112046708E-4</v>
      </c>
      <c r="P532" s="37">
        <f t="shared" si="172"/>
        <v>-1.4627648071204574E-2</v>
      </c>
      <c r="Q532" s="37">
        <f t="shared" si="173"/>
        <v>1.5691529927308507E-2</v>
      </c>
      <c r="R532" s="37">
        <f t="shared" si="174"/>
        <v>1.0162225964256873E-4</v>
      </c>
      <c r="S532" s="37">
        <f t="shared" si="175"/>
        <v>2.1650072212974249E-2</v>
      </c>
      <c r="T532" s="37">
        <f t="shared" si="176"/>
        <v>-4.400347225389345E-3</v>
      </c>
      <c r="U532" s="37">
        <f t="shared" si="177"/>
        <v>-3.0539784223217528E-4</v>
      </c>
      <c r="V532" s="37">
        <f t="shared" si="178"/>
        <v>4.5719749326400879E-3</v>
      </c>
      <c r="W532" s="37">
        <f t="shared" si="179"/>
        <v>-1.9490672876417953E-2</v>
      </c>
      <c r="X532" s="37">
        <f t="shared" si="180"/>
        <v>-2.211509956200901E-3</v>
      </c>
    </row>
    <row r="533" spans="1:24" x14ac:dyDescent="0.25">
      <c r="A533" s="17">
        <v>42411</v>
      </c>
      <c r="B533">
        <v>34.840000000000003</v>
      </c>
      <c r="C533" s="26">
        <f t="shared" si="170"/>
        <v>-1.0227300845815229E-2</v>
      </c>
      <c r="D533" s="26">
        <f t="shared" si="161"/>
        <v>2.0091877152697852E-2</v>
      </c>
      <c r="E533" s="26">
        <f t="shared" si="162"/>
        <v>4.5019694850319137E-3</v>
      </c>
      <c r="F533" s="26">
        <f t="shared" si="163"/>
        <v>2.6050419438363594E-2</v>
      </c>
      <c r="G533" s="26">
        <f t="shared" si="164"/>
        <v>0</v>
      </c>
      <c r="H533" s="26">
        <f t="shared" si="165"/>
        <v>4.0949493831571697E-3</v>
      </c>
      <c r="I533" s="26">
        <f t="shared" si="166"/>
        <v>8.9723221580294329E-3</v>
      </c>
      <c r="J533" s="26">
        <f t="shared" si="167"/>
        <v>-1.5090325651028608E-2</v>
      </c>
      <c r="K533" s="26">
        <f t="shared" si="168"/>
        <v>2.188837269188444E-3</v>
      </c>
      <c r="L533" s="26">
        <f t="shared" si="169"/>
        <v>1.8018017526125554E-2</v>
      </c>
      <c r="O533" s="37">
        <f t="shared" si="171"/>
        <v>-1.6087377437390242E-2</v>
      </c>
      <c r="P533" s="37">
        <f t="shared" si="172"/>
        <v>1.4231800561122838E-2</v>
      </c>
      <c r="Q533" s="37">
        <f t="shared" si="173"/>
        <v>-1.3581071065430989E-3</v>
      </c>
      <c r="R533" s="37">
        <f t="shared" si="174"/>
        <v>2.019034284678858E-2</v>
      </c>
      <c r="S533" s="37">
        <f t="shared" si="175"/>
        <v>-5.8600765915750126E-3</v>
      </c>
      <c r="T533" s="37">
        <f t="shared" si="176"/>
        <v>-1.7651272084178429E-3</v>
      </c>
      <c r="U533" s="37">
        <f t="shared" si="177"/>
        <v>3.1122455664544203E-3</v>
      </c>
      <c r="V533" s="37">
        <f t="shared" si="178"/>
        <v>-2.0950402242603621E-2</v>
      </c>
      <c r="W533" s="37">
        <f t="shared" si="179"/>
        <v>-3.6712393223865686E-3</v>
      </c>
      <c r="X533" s="37">
        <f t="shared" si="180"/>
        <v>1.215794093455054E-2</v>
      </c>
    </row>
    <row r="534" spans="1:24" x14ac:dyDescent="0.25">
      <c r="A534" s="17">
        <v>42412</v>
      </c>
      <c r="B534">
        <v>35.540000999999997</v>
      </c>
      <c r="C534" s="26">
        <f t="shared" si="170"/>
        <v>2.0091877152697852E-2</v>
      </c>
      <c r="D534" s="26">
        <f t="shared" si="161"/>
        <v>4.5019694850319137E-3</v>
      </c>
      <c r="E534" s="26">
        <f t="shared" si="162"/>
        <v>2.6050419438363594E-2</v>
      </c>
      <c r="F534" s="26">
        <f t="shared" si="163"/>
        <v>0</v>
      </c>
      <c r="G534" s="26">
        <f t="shared" si="164"/>
        <v>4.0949493831571697E-3</v>
      </c>
      <c r="H534" s="26">
        <f t="shared" si="165"/>
        <v>8.9723221580294329E-3</v>
      </c>
      <c r="I534" s="26">
        <f t="shared" si="166"/>
        <v>-1.5090325651028608E-2</v>
      </c>
      <c r="J534" s="26">
        <f t="shared" si="167"/>
        <v>2.188837269188444E-3</v>
      </c>
      <c r="K534" s="26">
        <f t="shared" si="168"/>
        <v>1.8018017526125554E-2</v>
      </c>
      <c r="L534" s="26">
        <f t="shared" si="169"/>
        <v>-8.8496109184870563E-3</v>
      </c>
      <c r="O534" s="37">
        <f t="shared" si="171"/>
        <v>1.4094031568390022E-2</v>
      </c>
      <c r="P534" s="37">
        <f t="shared" si="172"/>
        <v>-1.4958760992759149E-3</v>
      </c>
      <c r="Q534" s="37">
        <f t="shared" si="173"/>
        <v>2.0052573854055764E-2</v>
      </c>
      <c r="R534" s="37">
        <f t="shared" si="174"/>
        <v>-5.9978455843078286E-3</v>
      </c>
      <c r="S534" s="37">
        <f t="shared" si="175"/>
        <v>-1.9028962011506589E-3</v>
      </c>
      <c r="T534" s="37">
        <f t="shared" si="176"/>
        <v>2.9744765737216043E-3</v>
      </c>
      <c r="U534" s="37">
        <f t="shared" si="177"/>
        <v>-2.1088171235336437E-2</v>
      </c>
      <c r="V534" s="37">
        <f t="shared" si="178"/>
        <v>-3.8090083151193846E-3</v>
      </c>
      <c r="W534" s="37">
        <f t="shared" si="179"/>
        <v>1.2020171941817724E-2</v>
      </c>
      <c r="X534" s="37">
        <f t="shared" si="180"/>
        <v>-1.4847456502794884E-2</v>
      </c>
    </row>
    <row r="535" spans="1:24" x14ac:dyDescent="0.25">
      <c r="A535" s="17">
        <v>42416</v>
      </c>
      <c r="B535">
        <v>35.700001</v>
      </c>
      <c r="C535" s="26">
        <f t="shared" si="170"/>
        <v>4.5019694850319137E-3</v>
      </c>
      <c r="D535" s="26">
        <f t="shared" si="161"/>
        <v>2.6050419438363594E-2</v>
      </c>
      <c r="E535" s="26">
        <f t="shared" si="162"/>
        <v>0</v>
      </c>
      <c r="F535" s="26">
        <f t="shared" si="163"/>
        <v>4.0949493831571697E-3</v>
      </c>
      <c r="G535" s="26">
        <f t="shared" si="164"/>
        <v>8.9723221580294329E-3</v>
      </c>
      <c r="H535" s="26">
        <f t="shared" si="165"/>
        <v>-1.5090325651028608E-2</v>
      </c>
      <c r="I535" s="26">
        <f t="shared" si="166"/>
        <v>2.188837269188444E-3</v>
      </c>
      <c r="J535" s="26">
        <f t="shared" si="167"/>
        <v>1.8018017526125554E-2</v>
      </c>
      <c r="K535" s="26">
        <f t="shared" si="168"/>
        <v>-8.8496109184870563E-3</v>
      </c>
      <c r="L535" s="26">
        <f t="shared" si="169"/>
        <v>-4.8701300018976412E-3</v>
      </c>
      <c r="O535" s="37">
        <f t="shared" si="171"/>
        <v>1.000324616183634E-3</v>
      </c>
      <c r="P535" s="37">
        <f t="shared" si="172"/>
        <v>2.2548774569515314E-2</v>
      </c>
      <c r="Q535" s="37">
        <f t="shared" si="173"/>
        <v>-3.5016448688482797E-3</v>
      </c>
      <c r="R535" s="37">
        <f t="shared" si="174"/>
        <v>5.9330451430888997E-4</v>
      </c>
      <c r="S535" s="37">
        <f t="shared" si="175"/>
        <v>5.4706772891811532E-3</v>
      </c>
      <c r="T535" s="37">
        <f t="shared" si="176"/>
        <v>-1.8591970519876887E-2</v>
      </c>
      <c r="U535" s="37">
        <f t="shared" si="177"/>
        <v>-1.3128075996598357E-3</v>
      </c>
      <c r="V535" s="37">
        <f t="shared" si="178"/>
        <v>1.4516372657277274E-2</v>
      </c>
      <c r="W535" s="37">
        <f t="shared" si="179"/>
        <v>-1.2351255787335336E-2</v>
      </c>
      <c r="X535" s="37">
        <f t="shared" si="180"/>
        <v>-8.3717748707459218E-3</v>
      </c>
    </row>
    <row r="536" spans="1:24" x14ac:dyDescent="0.25">
      <c r="A536" s="17">
        <v>42417</v>
      </c>
      <c r="B536">
        <v>36.630001</v>
      </c>
      <c r="C536" s="26">
        <f t="shared" si="170"/>
        <v>2.6050419438363594E-2</v>
      </c>
      <c r="D536" s="26">
        <f t="shared" si="161"/>
        <v>0</v>
      </c>
      <c r="E536" s="26">
        <f t="shared" si="162"/>
        <v>4.0949493831571697E-3</v>
      </c>
      <c r="F536" s="26">
        <f t="shared" si="163"/>
        <v>8.9723221580294329E-3</v>
      </c>
      <c r="G536" s="26">
        <f t="shared" si="164"/>
        <v>-1.5090325651028608E-2</v>
      </c>
      <c r="H536" s="26">
        <f t="shared" si="165"/>
        <v>2.188837269188444E-3</v>
      </c>
      <c r="I536" s="26">
        <f t="shared" si="166"/>
        <v>1.8018017526125554E-2</v>
      </c>
      <c r="J536" s="26">
        <f t="shared" si="167"/>
        <v>-8.8496109184870563E-3</v>
      </c>
      <c r="K536" s="26">
        <f t="shared" si="168"/>
        <v>-4.8701300018976412E-3</v>
      </c>
      <c r="L536" s="26">
        <f t="shared" si="169"/>
        <v>3.2898396761783501E-2</v>
      </c>
      <c r="O536" s="37">
        <f t="shared" si="171"/>
        <v>1.9709131841840154E-2</v>
      </c>
      <c r="P536" s="37">
        <f t="shared" si="172"/>
        <v>-6.3412875965234384E-3</v>
      </c>
      <c r="Q536" s="37">
        <f t="shared" si="173"/>
        <v>-2.2463382133662687E-3</v>
      </c>
      <c r="R536" s="37">
        <f t="shared" si="174"/>
        <v>2.6310345615059945E-3</v>
      </c>
      <c r="S536" s="37">
        <f t="shared" si="175"/>
        <v>-2.1431613247552047E-2</v>
      </c>
      <c r="T536" s="37">
        <f t="shared" si="176"/>
        <v>-4.1524503273349944E-3</v>
      </c>
      <c r="U536" s="37">
        <f t="shared" si="177"/>
        <v>1.1676729929602114E-2</v>
      </c>
      <c r="V536" s="37">
        <f t="shared" si="178"/>
        <v>-1.5190898515010494E-2</v>
      </c>
      <c r="W536" s="37">
        <f t="shared" si="179"/>
        <v>-1.121141759842108E-2</v>
      </c>
      <c r="X536" s="37">
        <f t="shared" si="180"/>
        <v>2.6557109165260061E-2</v>
      </c>
    </row>
    <row r="537" spans="1:24" x14ac:dyDescent="0.25">
      <c r="A537" s="17">
        <v>42418</v>
      </c>
      <c r="B537">
        <v>36.630001</v>
      </c>
      <c r="C537" s="26">
        <f t="shared" si="170"/>
        <v>0</v>
      </c>
      <c r="D537" s="26">
        <f t="shared" si="161"/>
        <v>4.0949493831571697E-3</v>
      </c>
      <c r="E537" s="26">
        <f t="shared" si="162"/>
        <v>8.9723221580294329E-3</v>
      </c>
      <c r="F537" s="26">
        <f t="shared" si="163"/>
        <v>-1.5090325651028608E-2</v>
      </c>
      <c r="G537" s="26">
        <f t="shared" si="164"/>
        <v>2.188837269188444E-3</v>
      </c>
      <c r="H537" s="26">
        <f t="shared" si="165"/>
        <v>1.8018017526125554E-2</v>
      </c>
      <c r="I537" s="26">
        <f t="shared" si="166"/>
        <v>-8.8496109184870563E-3</v>
      </c>
      <c r="J537" s="26">
        <f t="shared" si="167"/>
        <v>-4.8701300018976412E-3</v>
      </c>
      <c r="K537" s="26">
        <f t="shared" si="168"/>
        <v>3.2898396761783501E-2</v>
      </c>
      <c r="L537" s="26">
        <f t="shared" si="169"/>
        <v>-6.0543297681319918E-3</v>
      </c>
      <c r="O537" s="37">
        <f t="shared" si="171"/>
        <v>-3.13081267587388E-3</v>
      </c>
      <c r="P537" s="37">
        <f t="shared" si="172"/>
        <v>9.6413670728328965E-4</v>
      </c>
      <c r="Q537" s="37">
        <f t="shared" si="173"/>
        <v>5.8415094821555533E-3</v>
      </c>
      <c r="R537" s="37">
        <f t="shared" si="174"/>
        <v>-1.8221138326902489E-2</v>
      </c>
      <c r="S537" s="37">
        <f t="shared" si="175"/>
        <v>-9.4197540668543604E-4</v>
      </c>
      <c r="T537" s="37">
        <f t="shared" si="176"/>
        <v>1.4887204850251674E-2</v>
      </c>
      <c r="U537" s="37">
        <f t="shared" si="177"/>
        <v>-1.1980423594360936E-2</v>
      </c>
      <c r="V537" s="37">
        <f t="shared" si="178"/>
        <v>-8.0009426777715217E-3</v>
      </c>
      <c r="W537" s="37">
        <f t="shared" si="179"/>
        <v>2.9767584085909619E-2</v>
      </c>
      <c r="X537" s="37">
        <f t="shared" si="180"/>
        <v>-9.1851424440058723E-3</v>
      </c>
    </row>
    <row r="538" spans="1:24" x14ac:dyDescent="0.25">
      <c r="A538" s="17">
        <v>42419</v>
      </c>
      <c r="B538">
        <v>36.779998999999997</v>
      </c>
      <c r="C538" s="26">
        <f t="shared" si="170"/>
        <v>4.0949493831571697E-3</v>
      </c>
      <c r="D538" s="26">
        <f t="shared" si="161"/>
        <v>8.9723221580294329E-3</v>
      </c>
      <c r="E538" s="26">
        <f t="shared" si="162"/>
        <v>-1.5090325651028608E-2</v>
      </c>
      <c r="F538" s="26">
        <f t="shared" si="163"/>
        <v>2.188837269188444E-3</v>
      </c>
      <c r="G538" s="26">
        <f t="shared" si="164"/>
        <v>1.8018017526125554E-2</v>
      </c>
      <c r="H538" s="26">
        <f t="shared" si="165"/>
        <v>-8.8496109184870563E-3</v>
      </c>
      <c r="I538" s="26">
        <f t="shared" si="166"/>
        <v>-4.8701300018976412E-3</v>
      </c>
      <c r="J538" s="26">
        <f t="shared" si="167"/>
        <v>3.2898396761783501E-2</v>
      </c>
      <c r="K538" s="26">
        <f t="shared" si="168"/>
        <v>-6.0543297681319918E-3</v>
      </c>
      <c r="L538" s="26">
        <f t="shared" si="169"/>
        <v>3.4428232755732671E-3</v>
      </c>
      <c r="O538" s="37">
        <f t="shared" si="171"/>
        <v>6.1985437972596289E-4</v>
      </c>
      <c r="P538" s="37">
        <f t="shared" si="172"/>
        <v>5.4972271545982261E-3</v>
      </c>
      <c r="Q538" s="37">
        <f t="shared" si="173"/>
        <v>-1.8565420654459815E-2</v>
      </c>
      <c r="R538" s="37">
        <f t="shared" si="174"/>
        <v>-1.2862577342427628E-3</v>
      </c>
      <c r="S538" s="37">
        <f t="shared" si="175"/>
        <v>1.4542922522694346E-2</v>
      </c>
      <c r="T538" s="37">
        <f t="shared" si="176"/>
        <v>-1.2324705921918262E-2</v>
      </c>
      <c r="U538" s="37">
        <f t="shared" si="177"/>
        <v>-8.345225005328848E-3</v>
      </c>
      <c r="V538" s="37">
        <f t="shared" si="178"/>
        <v>2.9423301758352293E-2</v>
      </c>
      <c r="W538" s="37">
        <f t="shared" si="179"/>
        <v>-9.5294247715631986E-3</v>
      </c>
      <c r="X538" s="37">
        <f t="shared" si="180"/>
        <v>-3.2271727857939667E-5</v>
      </c>
    </row>
    <row r="539" spans="1:24" x14ac:dyDescent="0.25">
      <c r="A539" s="17">
        <v>42422</v>
      </c>
      <c r="B539">
        <v>37.110000999999997</v>
      </c>
      <c r="C539" s="26">
        <f t="shared" si="170"/>
        <v>8.9723221580294329E-3</v>
      </c>
      <c r="D539" s="26">
        <f t="shared" si="161"/>
        <v>-1.5090325651028608E-2</v>
      </c>
      <c r="E539" s="26">
        <f t="shared" si="162"/>
        <v>2.188837269188444E-3</v>
      </c>
      <c r="F539" s="26">
        <f t="shared" si="163"/>
        <v>1.8018017526125554E-2</v>
      </c>
      <c r="G539" s="26">
        <f t="shared" si="164"/>
        <v>-8.8496109184870563E-3</v>
      </c>
      <c r="H539" s="26">
        <f t="shared" si="165"/>
        <v>-4.8701300018976412E-3</v>
      </c>
      <c r="I539" s="26">
        <f t="shared" si="166"/>
        <v>3.2898396761783501E-2</v>
      </c>
      <c r="J539" s="26">
        <f t="shared" si="167"/>
        <v>-6.0543297681319918E-3</v>
      </c>
      <c r="K539" s="26">
        <f t="shared" si="168"/>
        <v>3.4428232755732671E-3</v>
      </c>
      <c r="L539" s="26">
        <f t="shared" si="169"/>
        <v>0</v>
      </c>
      <c r="O539" s="37">
        <f t="shared" si="171"/>
        <v>5.9067220929139427E-3</v>
      </c>
      <c r="P539" s="37">
        <f t="shared" si="172"/>
        <v>-1.8155925716144099E-2</v>
      </c>
      <c r="Q539" s="37">
        <f t="shared" si="173"/>
        <v>-8.7676279592704617E-4</v>
      </c>
      <c r="R539" s="37">
        <f t="shared" si="174"/>
        <v>1.4952417461010063E-2</v>
      </c>
      <c r="S539" s="37">
        <f t="shared" si="175"/>
        <v>-1.1915210983602546E-2</v>
      </c>
      <c r="T539" s="37">
        <f t="shared" si="176"/>
        <v>-7.9357300670131314E-3</v>
      </c>
      <c r="U539" s="37">
        <f t="shared" si="177"/>
        <v>2.983279669666801E-2</v>
      </c>
      <c r="V539" s="37">
        <f t="shared" si="178"/>
        <v>-9.119929833247482E-3</v>
      </c>
      <c r="W539" s="37">
        <f t="shared" si="179"/>
        <v>3.7722321045777696E-4</v>
      </c>
      <c r="X539" s="37">
        <f t="shared" si="180"/>
        <v>-3.0656000651154902E-3</v>
      </c>
    </row>
    <row r="540" spans="1:24" x14ac:dyDescent="0.25">
      <c r="A540" s="17">
        <v>42423</v>
      </c>
      <c r="B540">
        <v>36.549999</v>
      </c>
      <c r="C540" s="26">
        <f t="shared" si="170"/>
        <v>-1.5090325651028608E-2</v>
      </c>
      <c r="D540" s="26">
        <f t="shared" si="161"/>
        <v>2.188837269188444E-3</v>
      </c>
      <c r="E540" s="26">
        <f t="shared" si="162"/>
        <v>1.8018017526125554E-2</v>
      </c>
      <c r="F540" s="26">
        <f t="shared" si="163"/>
        <v>-8.8496109184870563E-3</v>
      </c>
      <c r="G540" s="26">
        <f t="shared" si="164"/>
        <v>-4.8701300018976412E-3</v>
      </c>
      <c r="H540" s="26">
        <f t="shared" si="165"/>
        <v>3.2898396761783501E-2</v>
      </c>
      <c r="I540" s="26">
        <f t="shared" si="166"/>
        <v>-6.0543297681319918E-3</v>
      </c>
      <c r="J540" s="26">
        <f t="shared" si="167"/>
        <v>3.4428232755732671E-3</v>
      </c>
      <c r="K540" s="26">
        <f t="shared" si="168"/>
        <v>0</v>
      </c>
      <c r="L540" s="26">
        <f t="shared" si="169"/>
        <v>1.2404381430572056E-2</v>
      </c>
      <c r="O540" s="37">
        <f t="shared" si="171"/>
        <v>-1.8499131643398361E-2</v>
      </c>
      <c r="P540" s="37">
        <f t="shared" si="172"/>
        <v>-1.2199687231813083E-3</v>
      </c>
      <c r="Q540" s="37">
        <f t="shared" si="173"/>
        <v>1.46092115337558E-2</v>
      </c>
      <c r="R540" s="37">
        <f t="shared" si="174"/>
        <v>-1.2258416910856808E-2</v>
      </c>
      <c r="S540" s="37">
        <f t="shared" si="175"/>
        <v>-8.2789359942673935E-3</v>
      </c>
      <c r="T540" s="37">
        <f t="shared" si="176"/>
        <v>2.9489590769413748E-2</v>
      </c>
      <c r="U540" s="37">
        <f t="shared" si="177"/>
        <v>-9.4631357605017442E-3</v>
      </c>
      <c r="V540" s="37">
        <f t="shared" si="178"/>
        <v>3.4017283203514794E-5</v>
      </c>
      <c r="W540" s="37">
        <f t="shared" si="179"/>
        <v>-3.4088059923697523E-3</v>
      </c>
      <c r="X540" s="37">
        <f t="shared" si="180"/>
        <v>8.995575438202303E-3</v>
      </c>
    </row>
    <row r="541" spans="1:24" x14ac:dyDescent="0.25">
      <c r="A541" s="17">
        <v>42424</v>
      </c>
      <c r="B541">
        <v>36.630001</v>
      </c>
      <c r="C541" s="26">
        <f t="shared" si="170"/>
        <v>2.188837269188444E-3</v>
      </c>
      <c r="D541" s="26">
        <f t="shared" si="161"/>
        <v>1.8018017526125554E-2</v>
      </c>
      <c r="E541" s="26">
        <f t="shared" si="162"/>
        <v>-8.8496109184870563E-3</v>
      </c>
      <c r="F541" s="26">
        <f t="shared" si="163"/>
        <v>-4.8701300018976412E-3</v>
      </c>
      <c r="G541" s="26">
        <f t="shared" si="164"/>
        <v>3.2898396761783501E-2</v>
      </c>
      <c r="H541" s="26">
        <f t="shared" si="165"/>
        <v>-6.0543297681319918E-3</v>
      </c>
      <c r="I541" s="26">
        <f t="shared" si="166"/>
        <v>3.4428232755732671E-3</v>
      </c>
      <c r="J541" s="26">
        <f t="shared" si="167"/>
        <v>0</v>
      </c>
      <c r="K541" s="26">
        <f t="shared" si="168"/>
        <v>1.2404381430572056E-2</v>
      </c>
      <c r="L541" s="26">
        <f t="shared" si="169"/>
        <v>-5.4744263432108956E-3</v>
      </c>
      <c r="O541" s="37">
        <f t="shared" si="171"/>
        <v>-2.18155865396308E-3</v>
      </c>
      <c r="P541" s="37">
        <f t="shared" si="172"/>
        <v>1.364762160297403E-2</v>
      </c>
      <c r="Q541" s="37">
        <f t="shared" si="173"/>
        <v>-1.3220006841638581E-2</v>
      </c>
      <c r="R541" s="37">
        <f t="shared" si="174"/>
        <v>-9.2405259250491652E-3</v>
      </c>
      <c r="S541" s="37">
        <f t="shared" si="175"/>
        <v>2.8528000838631978E-2</v>
      </c>
      <c r="T541" s="37">
        <f t="shared" si="176"/>
        <v>-1.0424725691283516E-2</v>
      </c>
      <c r="U541" s="37">
        <f t="shared" si="177"/>
        <v>-9.2757264757825685E-4</v>
      </c>
      <c r="V541" s="37">
        <f t="shared" si="178"/>
        <v>-4.370395923151524E-3</v>
      </c>
      <c r="W541" s="37">
        <f t="shared" si="179"/>
        <v>8.0339855074205331E-3</v>
      </c>
      <c r="X541" s="37">
        <f t="shared" si="180"/>
        <v>-9.8448222663624196E-3</v>
      </c>
    </row>
    <row r="542" spans="1:24" x14ac:dyDescent="0.25">
      <c r="A542" s="17">
        <v>42425</v>
      </c>
      <c r="B542">
        <v>37.290000999999997</v>
      </c>
      <c r="C542" s="26">
        <f t="shared" si="170"/>
        <v>1.8018017526125554E-2</v>
      </c>
      <c r="D542" s="26">
        <f t="shared" si="161"/>
        <v>-8.8496109184870563E-3</v>
      </c>
      <c r="E542" s="26">
        <f t="shared" si="162"/>
        <v>-4.8701300018976412E-3</v>
      </c>
      <c r="F542" s="26">
        <f t="shared" si="163"/>
        <v>3.2898396761783501E-2</v>
      </c>
      <c r="G542" s="26">
        <f t="shared" si="164"/>
        <v>-6.0543297681319918E-3</v>
      </c>
      <c r="H542" s="26">
        <f t="shared" si="165"/>
        <v>3.4428232755732671E-3</v>
      </c>
      <c r="I542" s="26">
        <f t="shared" si="166"/>
        <v>0</v>
      </c>
      <c r="J542" s="26">
        <f t="shared" si="167"/>
        <v>1.2404381430572056E-2</v>
      </c>
      <c r="K542" s="26">
        <f t="shared" si="168"/>
        <v>-5.4744263432108956E-3</v>
      </c>
      <c r="L542" s="26">
        <f t="shared" si="169"/>
        <v>8.6500126526860011E-3</v>
      </c>
      <c r="O542" s="37">
        <f t="shared" si="171"/>
        <v>1.3001504064624273E-2</v>
      </c>
      <c r="P542" s="37">
        <f t="shared" si="172"/>
        <v>-1.3866124379988336E-2</v>
      </c>
      <c r="Q542" s="37">
        <f t="shared" si="173"/>
        <v>-9.8866434633989204E-3</v>
      </c>
      <c r="R542" s="37">
        <f t="shared" si="174"/>
        <v>2.7881883300282219E-2</v>
      </c>
      <c r="S542" s="37">
        <f t="shared" si="175"/>
        <v>-1.1070843229633271E-2</v>
      </c>
      <c r="T542" s="37">
        <f t="shared" si="176"/>
        <v>-1.573690185928013E-3</v>
      </c>
      <c r="U542" s="37">
        <f t="shared" si="177"/>
        <v>-5.0165134615012801E-3</v>
      </c>
      <c r="V542" s="37">
        <f t="shared" si="178"/>
        <v>7.3878679690707761E-3</v>
      </c>
      <c r="W542" s="37">
        <f t="shared" si="179"/>
        <v>-1.0490939804712177E-2</v>
      </c>
      <c r="X542" s="37">
        <f t="shared" si="180"/>
        <v>3.6334991911847209E-3</v>
      </c>
    </row>
    <row r="543" spans="1:24" x14ac:dyDescent="0.25">
      <c r="A543" s="17">
        <v>42426</v>
      </c>
      <c r="B543">
        <v>36.959999000000003</v>
      </c>
      <c r="C543" s="26">
        <f t="shared" si="170"/>
        <v>-8.8496109184870563E-3</v>
      </c>
      <c r="D543" s="26">
        <f t="shared" si="161"/>
        <v>-4.8701300018976412E-3</v>
      </c>
      <c r="E543" s="26">
        <f t="shared" si="162"/>
        <v>3.2898396761783501E-2</v>
      </c>
      <c r="F543" s="26">
        <f t="shared" si="163"/>
        <v>-6.0543297681319918E-3</v>
      </c>
      <c r="G543" s="26">
        <f t="shared" si="164"/>
        <v>3.4428232755732671E-3</v>
      </c>
      <c r="H543" s="26">
        <f t="shared" si="165"/>
        <v>0</v>
      </c>
      <c r="I543" s="26">
        <f t="shared" si="166"/>
        <v>1.2404381430572056E-2</v>
      </c>
      <c r="J543" s="26">
        <f t="shared" si="167"/>
        <v>-5.4744263432108956E-3</v>
      </c>
      <c r="K543" s="26">
        <f t="shared" si="168"/>
        <v>8.6500126526860011E-3</v>
      </c>
      <c r="L543" s="26">
        <f t="shared" si="169"/>
        <v>-1.1174662162162089E-2</v>
      </c>
      <c r="O543" s="37">
        <f t="shared" si="171"/>
        <v>-1.0946856411159571E-2</v>
      </c>
      <c r="P543" s="37">
        <f t="shared" si="172"/>
        <v>-6.9673754945701561E-3</v>
      </c>
      <c r="Q543" s="37">
        <f t="shared" si="173"/>
        <v>3.0801151269110986E-2</v>
      </c>
      <c r="R543" s="37">
        <f t="shared" si="174"/>
        <v>-8.1515752608045076E-3</v>
      </c>
      <c r="S543" s="37">
        <f t="shared" si="175"/>
        <v>1.3455777829007522E-3</v>
      </c>
      <c r="T543" s="37">
        <f t="shared" si="176"/>
        <v>-2.0972454926725149E-3</v>
      </c>
      <c r="U543" s="37">
        <f t="shared" si="177"/>
        <v>1.0307135937899541E-2</v>
      </c>
      <c r="V543" s="37">
        <f t="shared" si="178"/>
        <v>-7.5716718358834105E-3</v>
      </c>
      <c r="W543" s="37">
        <f t="shared" si="179"/>
        <v>6.5527671600134861E-3</v>
      </c>
      <c r="X543" s="37">
        <f t="shared" si="180"/>
        <v>-1.3271907654834604E-2</v>
      </c>
    </row>
    <row r="544" spans="1:24" x14ac:dyDescent="0.25">
      <c r="A544" s="17">
        <v>42429</v>
      </c>
      <c r="B544">
        <v>36.779998999999997</v>
      </c>
      <c r="C544" s="26">
        <f t="shared" si="170"/>
        <v>-4.8701300018976412E-3</v>
      </c>
      <c r="D544" s="26">
        <f t="shared" si="161"/>
        <v>3.2898396761783501E-2</v>
      </c>
      <c r="E544" s="26">
        <f t="shared" si="162"/>
        <v>-6.0543297681319918E-3</v>
      </c>
      <c r="F544" s="26">
        <f t="shared" si="163"/>
        <v>3.4428232755732671E-3</v>
      </c>
      <c r="G544" s="26">
        <f t="shared" si="164"/>
        <v>0</v>
      </c>
      <c r="H544" s="26">
        <f t="shared" si="165"/>
        <v>1.2404381430572056E-2</v>
      </c>
      <c r="I544" s="26">
        <f t="shared" si="166"/>
        <v>-5.4744263432108956E-3</v>
      </c>
      <c r="J544" s="26">
        <f t="shared" si="167"/>
        <v>8.6500126526860011E-3</v>
      </c>
      <c r="K544" s="26">
        <f t="shared" si="168"/>
        <v>-1.1174662162162089E-2</v>
      </c>
      <c r="L544" s="26">
        <f t="shared" si="169"/>
        <v>2.365314122610097E-2</v>
      </c>
      <c r="O544" s="37">
        <f t="shared" si="171"/>
        <v>-1.0217650709028959E-2</v>
      </c>
      <c r="P544" s="37">
        <f t="shared" si="172"/>
        <v>2.7550876054652184E-2</v>
      </c>
      <c r="Q544" s="37">
        <f t="shared" si="173"/>
        <v>-1.1401850475263309E-2</v>
      </c>
      <c r="R544" s="37">
        <f t="shared" si="174"/>
        <v>-1.9046974315580505E-3</v>
      </c>
      <c r="S544" s="37">
        <f t="shared" si="175"/>
        <v>-5.3475207071313176E-3</v>
      </c>
      <c r="T544" s="37">
        <f t="shared" si="176"/>
        <v>7.0568607234407386E-3</v>
      </c>
      <c r="U544" s="37">
        <f t="shared" si="177"/>
        <v>-1.0821947050342213E-2</v>
      </c>
      <c r="V544" s="37">
        <f t="shared" si="178"/>
        <v>3.3024919455546834E-3</v>
      </c>
      <c r="W544" s="37">
        <f t="shared" si="179"/>
        <v>-1.6522182869293408E-2</v>
      </c>
      <c r="X544" s="37">
        <f t="shared" si="180"/>
        <v>1.8305620518969654E-2</v>
      </c>
    </row>
    <row r="545" spans="1:24" x14ac:dyDescent="0.25">
      <c r="A545" s="17">
        <v>42430</v>
      </c>
      <c r="B545">
        <v>37.990001999999997</v>
      </c>
      <c r="C545" s="26">
        <f t="shared" si="170"/>
        <v>3.2898396761783501E-2</v>
      </c>
      <c r="D545" s="26">
        <f t="shared" si="161"/>
        <v>-6.0543297681319918E-3</v>
      </c>
      <c r="E545" s="26">
        <f t="shared" si="162"/>
        <v>3.4428232755732671E-3</v>
      </c>
      <c r="F545" s="26">
        <f t="shared" si="163"/>
        <v>0</v>
      </c>
      <c r="G545" s="26">
        <f t="shared" si="164"/>
        <v>1.2404381430572056E-2</v>
      </c>
      <c r="H545" s="26">
        <f t="shared" si="165"/>
        <v>-5.4744263432108956E-3</v>
      </c>
      <c r="I545" s="26">
        <f t="shared" si="166"/>
        <v>8.6500126526860011E-3</v>
      </c>
      <c r="J545" s="26">
        <f t="shared" si="167"/>
        <v>-1.1174662162162089E-2</v>
      </c>
      <c r="K545" s="26">
        <f t="shared" si="168"/>
        <v>2.365314122610097E-2</v>
      </c>
      <c r="L545" s="26">
        <f t="shared" si="169"/>
        <v>-6.4184850726961467E-3</v>
      </c>
      <c r="O545" s="37">
        <f t="shared" si="171"/>
        <v>2.7705711561732033E-2</v>
      </c>
      <c r="P545" s="37">
        <f t="shared" si="172"/>
        <v>-1.124701496818346E-2</v>
      </c>
      <c r="Q545" s="37">
        <f t="shared" si="173"/>
        <v>-1.7498619244782003E-3</v>
      </c>
      <c r="R545" s="37">
        <f t="shared" si="174"/>
        <v>-5.1926852000514674E-3</v>
      </c>
      <c r="S545" s="37">
        <f t="shared" si="175"/>
        <v>7.2116962305205888E-3</v>
      </c>
      <c r="T545" s="37">
        <f t="shared" si="176"/>
        <v>-1.0667111543262362E-2</v>
      </c>
      <c r="U545" s="37">
        <f t="shared" si="177"/>
        <v>3.4573274526345336E-3</v>
      </c>
      <c r="V545" s="37">
        <f t="shared" si="178"/>
        <v>-1.6367347362213555E-2</v>
      </c>
      <c r="W545" s="37">
        <f t="shared" si="179"/>
        <v>1.8460456026049503E-2</v>
      </c>
      <c r="X545" s="37">
        <f t="shared" si="180"/>
        <v>-1.1611170272747613E-2</v>
      </c>
    </row>
    <row r="546" spans="1:24" x14ac:dyDescent="0.25">
      <c r="A546" s="17">
        <v>42431</v>
      </c>
      <c r="B546">
        <v>37.759998000000003</v>
      </c>
      <c r="C546" s="26">
        <f t="shared" si="170"/>
        <v>-6.0543297681319918E-3</v>
      </c>
      <c r="D546" s="26">
        <f t="shared" si="161"/>
        <v>3.4428232755732671E-3</v>
      </c>
      <c r="E546" s="26">
        <f t="shared" si="162"/>
        <v>0</v>
      </c>
      <c r="F546" s="26">
        <f t="shared" si="163"/>
        <v>1.2404381430572056E-2</v>
      </c>
      <c r="G546" s="26">
        <f t="shared" si="164"/>
        <v>-5.4744263432108956E-3</v>
      </c>
      <c r="H546" s="26">
        <f t="shared" si="165"/>
        <v>8.6500126526860011E-3</v>
      </c>
      <c r="I546" s="26">
        <f t="shared" si="166"/>
        <v>-1.1174662162162089E-2</v>
      </c>
      <c r="J546" s="26">
        <f t="shared" si="167"/>
        <v>2.365314122610097E-2</v>
      </c>
      <c r="K546" s="26">
        <f t="shared" si="168"/>
        <v>-6.4184850726961467E-3</v>
      </c>
      <c r="L546" s="26">
        <f t="shared" si="169"/>
        <v>1.0336175443508805E-3</v>
      </c>
      <c r="O546" s="37">
        <f t="shared" si="171"/>
        <v>-8.0605370464401967E-3</v>
      </c>
      <c r="P546" s="37">
        <f t="shared" si="172"/>
        <v>1.4366159972650622E-3</v>
      </c>
      <c r="Q546" s="37">
        <f t="shared" si="173"/>
        <v>-2.0062072783082049E-3</v>
      </c>
      <c r="R546" s="37">
        <f t="shared" si="174"/>
        <v>1.039817415226385E-2</v>
      </c>
      <c r="S546" s="37">
        <f t="shared" si="175"/>
        <v>-7.4806336215191005E-3</v>
      </c>
      <c r="T546" s="37">
        <f t="shared" si="176"/>
        <v>6.6438053743777961E-3</v>
      </c>
      <c r="U546" s="37">
        <f t="shared" si="177"/>
        <v>-1.3180869440470293E-2</v>
      </c>
      <c r="V546" s="37">
        <f t="shared" si="178"/>
        <v>2.1646933947792765E-2</v>
      </c>
      <c r="W546" s="37">
        <f t="shared" si="179"/>
        <v>-8.4246923510043516E-3</v>
      </c>
      <c r="X546" s="37">
        <f t="shared" si="180"/>
        <v>-9.7258973395732444E-4</v>
      </c>
    </row>
    <row r="547" spans="1:24" x14ac:dyDescent="0.25">
      <c r="A547" s="17">
        <v>42432</v>
      </c>
      <c r="B547">
        <v>37.889999000000003</v>
      </c>
      <c r="C547" s="26">
        <f t="shared" si="170"/>
        <v>3.4428232755732671E-3</v>
      </c>
      <c r="D547" s="26">
        <f t="shared" si="161"/>
        <v>0</v>
      </c>
      <c r="E547" s="26">
        <f t="shared" si="162"/>
        <v>1.2404381430572056E-2</v>
      </c>
      <c r="F547" s="26">
        <f t="shared" si="163"/>
        <v>-5.4744263432108956E-3</v>
      </c>
      <c r="G547" s="26">
        <f t="shared" si="164"/>
        <v>8.6500126526860011E-3</v>
      </c>
      <c r="H547" s="26">
        <f t="shared" si="165"/>
        <v>-1.1174662162162089E-2</v>
      </c>
      <c r="I547" s="26">
        <f t="shared" si="166"/>
        <v>2.365314122610097E-2</v>
      </c>
      <c r="J547" s="26">
        <f t="shared" si="167"/>
        <v>-6.4184850726961467E-3</v>
      </c>
      <c r="K547" s="26">
        <f t="shared" si="168"/>
        <v>1.0336175443508805E-3</v>
      </c>
      <c r="L547" s="26">
        <f t="shared" si="169"/>
        <v>3.8203379545514907E-2</v>
      </c>
      <c r="O547" s="37">
        <f t="shared" si="171"/>
        <v>-2.9891549340996279E-3</v>
      </c>
      <c r="P547" s="37">
        <f t="shared" si="172"/>
        <v>-6.431978209672895E-3</v>
      </c>
      <c r="Q547" s="37">
        <f t="shared" si="173"/>
        <v>5.9724032208991612E-3</v>
      </c>
      <c r="R547" s="37">
        <f t="shared" si="174"/>
        <v>-1.190640455288379E-2</v>
      </c>
      <c r="S547" s="37">
        <f t="shared" si="175"/>
        <v>2.218034443013106E-3</v>
      </c>
      <c r="T547" s="37">
        <f t="shared" si="176"/>
        <v>-1.7606640371834986E-2</v>
      </c>
      <c r="U547" s="37">
        <f t="shared" si="177"/>
        <v>1.7221163016428075E-2</v>
      </c>
      <c r="V547" s="37">
        <f t="shared" si="178"/>
        <v>-1.2850463282369041E-2</v>
      </c>
      <c r="W547" s="37">
        <f t="shared" si="179"/>
        <v>-5.3983606653220141E-3</v>
      </c>
      <c r="X547" s="37">
        <f t="shared" si="180"/>
        <v>3.1771401335842012E-2</v>
      </c>
    </row>
    <row r="548" spans="1:24" x14ac:dyDescent="0.25">
      <c r="A548" s="17">
        <v>42433</v>
      </c>
      <c r="B548">
        <v>37.889999000000003</v>
      </c>
      <c r="C548" s="26">
        <f t="shared" si="170"/>
        <v>0</v>
      </c>
      <c r="D548" s="26">
        <f t="shared" si="161"/>
        <v>1.2404381430572056E-2</v>
      </c>
      <c r="E548" s="26">
        <f t="shared" si="162"/>
        <v>-5.4744263432108956E-3</v>
      </c>
      <c r="F548" s="26">
        <f t="shared" si="163"/>
        <v>8.6500126526860011E-3</v>
      </c>
      <c r="G548" s="26">
        <f t="shared" si="164"/>
        <v>-1.1174662162162089E-2</v>
      </c>
      <c r="H548" s="26">
        <f t="shared" si="165"/>
        <v>2.365314122610097E-2</v>
      </c>
      <c r="I548" s="26">
        <f t="shared" si="166"/>
        <v>-6.4184850726961467E-3</v>
      </c>
      <c r="J548" s="26">
        <f t="shared" si="167"/>
        <v>1.0336175443508805E-3</v>
      </c>
      <c r="K548" s="26">
        <f t="shared" si="168"/>
        <v>3.8203379545514907E-2</v>
      </c>
      <c r="L548" s="26">
        <f t="shared" si="169"/>
        <v>9.6966680831259405E-3</v>
      </c>
      <c r="O548" s="37">
        <f t="shared" si="171"/>
        <v>-7.0573626904281619E-3</v>
      </c>
      <c r="P548" s="37">
        <f t="shared" si="172"/>
        <v>5.3470187401438943E-3</v>
      </c>
      <c r="Q548" s="37">
        <f t="shared" si="173"/>
        <v>-1.2531789033639058E-2</v>
      </c>
      <c r="R548" s="37">
        <f t="shared" si="174"/>
        <v>1.5926499622578392E-3</v>
      </c>
      <c r="S548" s="37">
        <f t="shared" si="175"/>
        <v>-1.8232024852590251E-2</v>
      </c>
      <c r="T548" s="37">
        <f t="shared" si="176"/>
        <v>1.659577853567281E-2</v>
      </c>
      <c r="U548" s="37">
        <f t="shared" si="177"/>
        <v>-1.3475847763124309E-2</v>
      </c>
      <c r="V548" s="37">
        <f t="shared" si="178"/>
        <v>-6.023745146077281E-3</v>
      </c>
      <c r="W548" s="37">
        <f t="shared" si="179"/>
        <v>3.1146016855086743E-2</v>
      </c>
      <c r="X548" s="37">
        <f t="shared" si="180"/>
        <v>2.6393053926977786E-3</v>
      </c>
    </row>
    <row r="549" spans="1:24" x14ac:dyDescent="0.25">
      <c r="A549" s="17">
        <v>42436</v>
      </c>
      <c r="B549">
        <v>38.360000999999997</v>
      </c>
      <c r="C549" s="26">
        <f t="shared" si="170"/>
        <v>1.2404381430572056E-2</v>
      </c>
      <c r="D549" s="26">
        <f t="shared" si="161"/>
        <v>-5.4744263432108956E-3</v>
      </c>
      <c r="E549" s="26">
        <f t="shared" si="162"/>
        <v>8.6500126526860011E-3</v>
      </c>
      <c r="F549" s="26">
        <f t="shared" si="163"/>
        <v>-1.1174662162162089E-2</v>
      </c>
      <c r="G549" s="26">
        <f t="shared" si="164"/>
        <v>2.365314122610097E-2</v>
      </c>
      <c r="H549" s="26">
        <f t="shared" si="165"/>
        <v>-6.4184850726961467E-3</v>
      </c>
      <c r="I549" s="26">
        <f t="shared" si="166"/>
        <v>1.0336175443508805E-3</v>
      </c>
      <c r="J549" s="26">
        <f t="shared" si="167"/>
        <v>3.8203379545514907E-2</v>
      </c>
      <c r="K549" s="26">
        <f t="shared" si="168"/>
        <v>9.6966680831259405E-3</v>
      </c>
      <c r="L549" s="26">
        <f t="shared" si="169"/>
        <v>2.1423269602972923E-2</v>
      </c>
      <c r="O549" s="37">
        <f t="shared" si="171"/>
        <v>3.2046917798466031E-3</v>
      </c>
      <c r="P549" s="37">
        <f t="shared" si="172"/>
        <v>-1.4674115993936348E-2</v>
      </c>
      <c r="Q549" s="37">
        <f t="shared" si="173"/>
        <v>-5.4967699803945211E-4</v>
      </c>
      <c r="R549" s="37">
        <f t="shared" si="174"/>
        <v>-2.0374351812887541E-2</v>
      </c>
      <c r="S549" s="37">
        <f t="shared" si="175"/>
        <v>1.4453451575375517E-2</v>
      </c>
      <c r="T549" s="37">
        <f t="shared" si="176"/>
        <v>-1.5618174723421599E-2</v>
      </c>
      <c r="U549" s="37">
        <f t="shared" si="177"/>
        <v>-8.1660721063745723E-3</v>
      </c>
      <c r="V549" s="37">
        <f t="shared" si="178"/>
        <v>2.9003689894789454E-2</v>
      </c>
      <c r="W549" s="37">
        <f t="shared" si="179"/>
        <v>4.9697843240048729E-4</v>
      </c>
      <c r="X549" s="37">
        <f t="shared" si="180"/>
        <v>1.222357995224747E-2</v>
      </c>
    </row>
    <row r="550" spans="1:24" x14ac:dyDescent="0.25">
      <c r="A550" s="17">
        <v>42437</v>
      </c>
      <c r="B550">
        <v>38.150002000000001</v>
      </c>
      <c r="C550" s="26">
        <f t="shared" si="170"/>
        <v>-5.4744263432108956E-3</v>
      </c>
      <c r="D550" s="26">
        <f t="shared" si="161"/>
        <v>8.6500126526860011E-3</v>
      </c>
      <c r="E550" s="26">
        <f t="shared" si="162"/>
        <v>-1.1174662162162089E-2</v>
      </c>
      <c r="F550" s="26">
        <f t="shared" si="163"/>
        <v>2.365314122610097E-2</v>
      </c>
      <c r="G550" s="26">
        <f t="shared" si="164"/>
        <v>-6.4184850726961467E-3</v>
      </c>
      <c r="H550" s="26">
        <f t="shared" si="165"/>
        <v>1.0336175443508805E-3</v>
      </c>
      <c r="I550" s="26">
        <f t="shared" si="166"/>
        <v>3.8203379545514907E-2</v>
      </c>
      <c r="J550" s="26">
        <f t="shared" si="167"/>
        <v>9.6966680831259405E-3</v>
      </c>
      <c r="K550" s="26">
        <f t="shared" si="168"/>
        <v>2.1423269602972923E-2</v>
      </c>
      <c r="L550" s="26">
        <f t="shared" si="169"/>
        <v>3.1340646094503385E-3</v>
      </c>
      <c r="O550" s="37">
        <f t="shared" si="171"/>
        <v>-1.3747084311824181E-2</v>
      </c>
      <c r="P550" s="37">
        <f t="shared" si="172"/>
        <v>3.7735468407271676E-4</v>
      </c>
      <c r="Q550" s="37">
        <f t="shared" si="173"/>
        <v>-1.9447320130775374E-2</v>
      </c>
      <c r="R550" s="37">
        <f t="shared" si="174"/>
        <v>1.5380483257487686E-2</v>
      </c>
      <c r="S550" s="37">
        <f t="shared" si="175"/>
        <v>-1.4691143041309432E-2</v>
      </c>
      <c r="T550" s="37">
        <f t="shared" si="176"/>
        <v>-7.2390404242624034E-3</v>
      </c>
      <c r="U550" s="37">
        <f t="shared" si="177"/>
        <v>2.9930721576901624E-2</v>
      </c>
      <c r="V550" s="37">
        <f t="shared" si="178"/>
        <v>1.4240101145126562E-3</v>
      </c>
      <c r="W550" s="37">
        <f t="shared" si="179"/>
        <v>1.3150611634359639E-2</v>
      </c>
      <c r="X550" s="37">
        <f t="shared" si="180"/>
        <v>-5.1385933591629462E-3</v>
      </c>
    </row>
    <row r="551" spans="1:24" x14ac:dyDescent="0.25">
      <c r="A551" s="17">
        <v>42438</v>
      </c>
      <c r="B551">
        <v>38.479999999999997</v>
      </c>
      <c r="C551" s="26">
        <f t="shared" si="170"/>
        <v>8.6500126526860011E-3</v>
      </c>
      <c r="D551" s="26">
        <f t="shared" si="161"/>
        <v>-1.1174662162162089E-2</v>
      </c>
      <c r="E551" s="26">
        <f t="shared" si="162"/>
        <v>2.365314122610097E-2</v>
      </c>
      <c r="F551" s="26">
        <f t="shared" si="163"/>
        <v>-6.4184850726961467E-3</v>
      </c>
      <c r="G551" s="26">
        <f t="shared" si="164"/>
        <v>1.0336175443508805E-3</v>
      </c>
      <c r="H551" s="26">
        <f t="shared" si="165"/>
        <v>3.8203379545514907E-2</v>
      </c>
      <c r="I551" s="26">
        <f t="shared" si="166"/>
        <v>9.6966680831259405E-3</v>
      </c>
      <c r="J551" s="26">
        <f t="shared" si="167"/>
        <v>2.1423269602972923E-2</v>
      </c>
      <c r="K551" s="26">
        <f t="shared" si="168"/>
        <v>3.1340646094503385E-3</v>
      </c>
      <c r="L551" s="26">
        <f t="shared" si="169"/>
        <v>-5.5275172908550736E-3</v>
      </c>
      <c r="O551" s="37">
        <f t="shared" si="171"/>
        <v>3.8266377883713551E-4</v>
      </c>
      <c r="P551" s="37">
        <f t="shared" si="172"/>
        <v>-1.9442011036010953E-2</v>
      </c>
      <c r="Q551" s="37">
        <f t="shared" si="173"/>
        <v>1.5385792352252105E-2</v>
      </c>
      <c r="R551" s="37">
        <f t="shared" si="174"/>
        <v>-1.4685833946545011E-2</v>
      </c>
      <c r="S551" s="37">
        <f t="shared" si="175"/>
        <v>-7.2337313294979846E-3</v>
      </c>
      <c r="T551" s="37">
        <f t="shared" si="176"/>
        <v>2.9936030671666041E-2</v>
      </c>
      <c r="U551" s="37">
        <f t="shared" si="177"/>
        <v>1.4293192092770749E-3</v>
      </c>
      <c r="V551" s="37">
        <f t="shared" si="178"/>
        <v>1.3155920729124058E-2</v>
      </c>
      <c r="W551" s="37">
        <f t="shared" si="179"/>
        <v>-5.1332842643985275E-3</v>
      </c>
      <c r="X551" s="37">
        <f t="shared" si="180"/>
        <v>-1.3794866164703939E-2</v>
      </c>
    </row>
    <row r="552" spans="1:24" x14ac:dyDescent="0.25">
      <c r="A552" s="17">
        <v>42439</v>
      </c>
      <c r="B552">
        <v>38.049999</v>
      </c>
      <c r="C552" s="26">
        <f t="shared" si="170"/>
        <v>-1.1174662162162089E-2</v>
      </c>
      <c r="D552" s="26">
        <f t="shared" si="161"/>
        <v>2.365314122610097E-2</v>
      </c>
      <c r="E552" s="26">
        <f t="shared" si="162"/>
        <v>-6.4184850726961467E-3</v>
      </c>
      <c r="F552" s="26">
        <f t="shared" si="163"/>
        <v>1.0336175443508805E-3</v>
      </c>
      <c r="G552" s="26">
        <f t="shared" si="164"/>
        <v>3.8203379545514907E-2</v>
      </c>
      <c r="H552" s="26">
        <f t="shared" si="165"/>
        <v>9.6966680831259405E-3</v>
      </c>
      <c r="I552" s="26">
        <f t="shared" si="166"/>
        <v>2.1423269602972923E-2</v>
      </c>
      <c r="J552" s="26">
        <f t="shared" si="167"/>
        <v>3.1340646094503385E-3</v>
      </c>
      <c r="K552" s="26">
        <f t="shared" si="168"/>
        <v>-5.5275172908550736E-3</v>
      </c>
      <c r="L552" s="26">
        <f t="shared" si="169"/>
        <v>-1.5224770052567182E-2</v>
      </c>
      <c r="O552" s="37">
        <f t="shared" si="171"/>
        <v>-1.7054532765485637E-2</v>
      </c>
      <c r="P552" s="37">
        <f t="shared" si="172"/>
        <v>1.7773270622777424E-2</v>
      </c>
      <c r="Q552" s="37">
        <f t="shared" si="173"/>
        <v>-1.2298355676019692E-2</v>
      </c>
      <c r="R552" s="37">
        <f t="shared" si="174"/>
        <v>-4.8462530589726653E-3</v>
      </c>
      <c r="S552" s="37">
        <f t="shared" si="175"/>
        <v>3.232350894219136E-2</v>
      </c>
      <c r="T552" s="37">
        <f t="shared" si="176"/>
        <v>3.8167974798023942E-3</v>
      </c>
      <c r="U552" s="37">
        <f t="shared" si="177"/>
        <v>1.5543398999649377E-2</v>
      </c>
      <c r="V552" s="37">
        <f t="shared" si="178"/>
        <v>-2.7458059938732077E-3</v>
      </c>
      <c r="W552" s="37">
        <f t="shared" si="179"/>
        <v>-1.140738789417862E-2</v>
      </c>
      <c r="X552" s="37">
        <f t="shared" si="180"/>
        <v>-2.1104640655890728E-2</v>
      </c>
    </row>
    <row r="553" spans="1:24" x14ac:dyDescent="0.25">
      <c r="A553" s="17">
        <v>42440</v>
      </c>
      <c r="B553">
        <v>38.950001</v>
      </c>
      <c r="C553" s="26">
        <f t="shared" si="170"/>
        <v>2.365314122610097E-2</v>
      </c>
      <c r="D553" s="26">
        <f t="shared" si="161"/>
        <v>-6.4184850726961467E-3</v>
      </c>
      <c r="E553" s="26">
        <f t="shared" si="162"/>
        <v>1.0336175443508805E-3</v>
      </c>
      <c r="F553" s="26">
        <f t="shared" si="163"/>
        <v>3.8203379545514907E-2</v>
      </c>
      <c r="G553" s="26">
        <f t="shared" si="164"/>
        <v>9.6966680831259405E-3</v>
      </c>
      <c r="H553" s="26">
        <f t="shared" si="165"/>
        <v>2.1423269602972923E-2</v>
      </c>
      <c r="I553" s="26">
        <f t="shared" si="166"/>
        <v>3.1340646094503385E-3</v>
      </c>
      <c r="J553" s="26">
        <f t="shared" si="167"/>
        <v>-5.5275172908550736E-3</v>
      </c>
      <c r="K553" s="26">
        <f t="shared" si="168"/>
        <v>-1.5224770052567182E-2</v>
      </c>
      <c r="L553" s="26">
        <f t="shared" si="169"/>
        <v>5.3987975460123546E-3</v>
      </c>
      <c r="O553" s="37">
        <f t="shared" si="171"/>
        <v>1.6115924651959979E-2</v>
      </c>
      <c r="P553" s="37">
        <f t="shared" si="172"/>
        <v>-1.3955701646837137E-2</v>
      </c>
      <c r="Q553" s="37">
        <f t="shared" si="173"/>
        <v>-6.5035990297901101E-3</v>
      </c>
      <c r="R553" s="37">
        <f t="shared" si="174"/>
        <v>3.0666162971373916E-2</v>
      </c>
      <c r="S553" s="37">
        <f t="shared" si="175"/>
        <v>2.1594515089849494E-3</v>
      </c>
      <c r="T553" s="37">
        <f t="shared" si="176"/>
        <v>1.3886053028831932E-2</v>
      </c>
      <c r="U553" s="37">
        <f t="shared" si="177"/>
        <v>-4.403151964690653E-3</v>
      </c>
      <c r="V553" s="37">
        <f t="shared" si="178"/>
        <v>-1.3064733864996065E-2</v>
      </c>
      <c r="W553" s="37">
        <f t="shared" si="179"/>
        <v>-2.2761986626708173E-2</v>
      </c>
      <c r="X553" s="37">
        <f t="shared" si="180"/>
        <v>-2.1384190281286365E-3</v>
      </c>
    </row>
    <row r="554" spans="1:24" x14ac:dyDescent="0.25">
      <c r="A554" s="17">
        <v>42443</v>
      </c>
      <c r="B554">
        <v>38.700001</v>
      </c>
      <c r="C554" s="26">
        <f t="shared" si="170"/>
        <v>-6.4184850726961467E-3</v>
      </c>
      <c r="D554" s="26">
        <f t="shared" si="161"/>
        <v>1.0336175443508805E-3</v>
      </c>
      <c r="E554" s="26">
        <f t="shared" si="162"/>
        <v>3.8203379545514907E-2</v>
      </c>
      <c r="F554" s="26">
        <f t="shared" si="163"/>
        <v>9.6966680831259405E-3</v>
      </c>
      <c r="G554" s="26">
        <f t="shared" si="164"/>
        <v>2.1423269602972923E-2</v>
      </c>
      <c r="H554" s="26">
        <f t="shared" si="165"/>
        <v>3.1340646094503385E-3</v>
      </c>
      <c r="I554" s="26">
        <f t="shared" si="166"/>
        <v>-5.5275172908550736E-3</v>
      </c>
      <c r="J554" s="26">
        <f t="shared" si="167"/>
        <v>-1.5224770052567182E-2</v>
      </c>
      <c r="K554" s="26">
        <f t="shared" si="168"/>
        <v>5.3987975460123546E-3</v>
      </c>
      <c r="L554" s="26">
        <f t="shared" si="169"/>
        <v>-8.5428848293170271E-3</v>
      </c>
      <c r="O554" s="37">
        <f t="shared" si="171"/>
        <v>-1.0736099041295339E-2</v>
      </c>
      <c r="P554" s="37">
        <f t="shared" si="172"/>
        <v>-3.2839964242483122E-3</v>
      </c>
      <c r="Q554" s="37">
        <f t="shared" si="173"/>
        <v>3.3885765576915715E-2</v>
      </c>
      <c r="R554" s="37">
        <f t="shared" si="174"/>
        <v>5.3790541145267478E-3</v>
      </c>
      <c r="S554" s="37">
        <f t="shared" si="175"/>
        <v>1.7105655634373731E-2</v>
      </c>
      <c r="T554" s="37">
        <f t="shared" si="176"/>
        <v>-1.1835493591488542E-3</v>
      </c>
      <c r="U554" s="37">
        <f t="shared" si="177"/>
        <v>-9.8451312594542671E-3</v>
      </c>
      <c r="V554" s="37">
        <f t="shared" si="178"/>
        <v>-1.9542384021166374E-2</v>
      </c>
      <c r="W554" s="37">
        <f t="shared" si="179"/>
        <v>1.0811835774131619E-3</v>
      </c>
      <c r="X554" s="37">
        <f t="shared" si="180"/>
        <v>-1.2860498797916221E-2</v>
      </c>
    </row>
    <row r="555" spans="1:24" x14ac:dyDescent="0.25">
      <c r="A555" s="17">
        <v>42444</v>
      </c>
      <c r="B555">
        <v>38.740001999999997</v>
      </c>
      <c r="C555" s="26">
        <f t="shared" si="170"/>
        <v>1.0336175443508805E-3</v>
      </c>
      <c r="D555" s="26">
        <f t="shared" si="161"/>
        <v>3.8203379545514907E-2</v>
      </c>
      <c r="E555" s="26">
        <f t="shared" si="162"/>
        <v>9.6966680831259405E-3</v>
      </c>
      <c r="F555" s="26">
        <f t="shared" si="163"/>
        <v>2.1423269602972923E-2</v>
      </c>
      <c r="G555" s="26">
        <f t="shared" si="164"/>
        <v>3.1340646094503385E-3</v>
      </c>
      <c r="H555" s="26">
        <f t="shared" si="165"/>
        <v>-5.5275172908550736E-3</v>
      </c>
      <c r="I555" s="26">
        <f t="shared" si="166"/>
        <v>-1.5224770052567182E-2</v>
      </c>
      <c r="J555" s="26">
        <f t="shared" si="167"/>
        <v>5.3987975460123546E-3</v>
      </c>
      <c r="K555" s="26">
        <f t="shared" si="168"/>
        <v>-8.5428848293170271E-3</v>
      </c>
      <c r="L555" s="26">
        <f t="shared" si="169"/>
        <v>1.9695224512437915E-3</v>
      </c>
      <c r="O555" s="37">
        <f t="shared" si="171"/>
        <v>-4.1227971766423059E-3</v>
      </c>
      <c r="P555" s="37">
        <f t="shared" si="172"/>
        <v>3.304696482452172E-2</v>
      </c>
      <c r="Q555" s="37">
        <f t="shared" si="173"/>
        <v>4.5402533621327545E-3</v>
      </c>
      <c r="R555" s="37">
        <f t="shared" si="174"/>
        <v>1.6266854881979737E-2</v>
      </c>
      <c r="S555" s="37">
        <f t="shared" si="175"/>
        <v>-2.0223501115428475E-3</v>
      </c>
      <c r="T555" s="37">
        <f t="shared" si="176"/>
        <v>-1.0683932011848259E-2</v>
      </c>
      <c r="U555" s="37">
        <f t="shared" si="177"/>
        <v>-2.0381184773560369E-2</v>
      </c>
      <c r="V555" s="37">
        <f t="shared" si="178"/>
        <v>2.4238282501916862E-4</v>
      </c>
      <c r="W555" s="37">
        <f t="shared" si="179"/>
        <v>-1.3699299550310212E-2</v>
      </c>
      <c r="X555" s="37">
        <f t="shared" si="180"/>
        <v>-3.1868922697493945E-3</v>
      </c>
    </row>
    <row r="556" spans="1:24" x14ac:dyDescent="0.25">
      <c r="A556" s="17">
        <v>42445</v>
      </c>
      <c r="B556">
        <v>40.220001000000003</v>
      </c>
      <c r="C556" s="26">
        <f t="shared" si="170"/>
        <v>3.8203379545514907E-2</v>
      </c>
      <c r="D556" s="26">
        <f t="shared" si="161"/>
        <v>9.6966680831259405E-3</v>
      </c>
      <c r="E556" s="26">
        <f t="shared" si="162"/>
        <v>2.1423269602972923E-2</v>
      </c>
      <c r="F556" s="26">
        <f t="shared" si="163"/>
        <v>3.1340646094503385E-3</v>
      </c>
      <c r="G556" s="26">
        <f t="shared" si="164"/>
        <v>-5.5275172908550736E-3</v>
      </c>
      <c r="H556" s="26">
        <f t="shared" si="165"/>
        <v>-1.5224770052567182E-2</v>
      </c>
      <c r="I556" s="26">
        <f t="shared" si="166"/>
        <v>5.3987975460123546E-3</v>
      </c>
      <c r="J556" s="26">
        <f t="shared" si="167"/>
        <v>-8.5428848293170271E-3</v>
      </c>
      <c r="K556" s="26">
        <f t="shared" si="168"/>
        <v>1.9695224512437915E-3</v>
      </c>
      <c r="L556" s="26">
        <f t="shared" si="169"/>
        <v>6.6339064709114654E-3</v>
      </c>
      <c r="O556" s="37">
        <f t="shared" si="171"/>
        <v>3.2486935931865663E-2</v>
      </c>
      <c r="P556" s="37">
        <f t="shared" si="172"/>
        <v>3.9802244694766946E-3</v>
      </c>
      <c r="Q556" s="37">
        <f t="shared" si="173"/>
        <v>1.5706825989323679E-2</v>
      </c>
      <c r="R556" s="37">
        <f t="shared" si="174"/>
        <v>-2.5823790041989074E-3</v>
      </c>
      <c r="S556" s="37">
        <f t="shared" si="175"/>
        <v>-1.1243960904504319E-2</v>
      </c>
      <c r="T556" s="37">
        <f t="shared" si="176"/>
        <v>-2.0941213666216429E-2</v>
      </c>
      <c r="U556" s="37">
        <f t="shared" si="177"/>
        <v>-3.176460676368913E-4</v>
      </c>
      <c r="V556" s="37">
        <f t="shared" si="178"/>
        <v>-1.4259328442966273E-2</v>
      </c>
      <c r="W556" s="37">
        <f t="shared" si="179"/>
        <v>-3.7469211624054544E-3</v>
      </c>
      <c r="X556" s="37">
        <f t="shared" si="180"/>
        <v>9.1746285726221951E-4</v>
      </c>
    </row>
    <row r="557" spans="1:24" x14ac:dyDescent="0.25">
      <c r="A557" s="17">
        <v>42446</v>
      </c>
      <c r="B557">
        <v>40.610000999999997</v>
      </c>
      <c r="C557" s="26">
        <f t="shared" si="170"/>
        <v>9.6966680831259405E-3</v>
      </c>
      <c r="D557" s="26">
        <f t="shared" si="161"/>
        <v>2.1423269602972923E-2</v>
      </c>
      <c r="E557" s="26">
        <f t="shared" si="162"/>
        <v>3.1340646094503385E-3</v>
      </c>
      <c r="F557" s="26">
        <f t="shared" si="163"/>
        <v>-5.5275172908550736E-3</v>
      </c>
      <c r="G557" s="26">
        <f t="shared" si="164"/>
        <v>-1.5224770052567182E-2</v>
      </c>
      <c r="H557" s="26">
        <f t="shared" si="165"/>
        <v>5.3987975460123546E-3</v>
      </c>
      <c r="I557" s="26">
        <f t="shared" si="166"/>
        <v>-8.5428848293170271E-3</v>
      </c>
      <c r="J557" s="26">
        <f t="shared" si="167"/>
        <v>1.9695224512437915E-3</v>
      </c>
      <c r="K557" s="26">
        <f t="shared" si="168"/>
        <v>6.6339064709114654E-3</v>
      </c>
      <c r="L557" s="26">
        <f t="shared" si="169"/>
        <v>-1.4645105817792596E-3</v>
      </c>
      <c r="O557" s="37">
        <f t="shared" si="171"/>
        <v>7.9470134822061129E-3</v>
      </c>
      <c r="P557" s="37">
        <f t="shared" si="172"/>
        <v>1.9673615002053096E-2</v>
      </c>
      <c r="Q557" s="37">
        <f t="shared" si="173"/>
        <v>1.3844100085305113E-3</v>
      </c>
      <c r="R557" s="37">
        <f t="shared" si="174"/>
        <v>-7.2771718917749011E-3</v>
      </c>
      <c r="S557" s="37">
        <f t="shared" si="175"/>
        <v>-1.6974424653487009E-2</v>
      </c>
      <c r="T557" s="37">
        <f t="shared" si="176"/>
        <v>3.6491429450925274E-3</v>
      </c>
      <c r="U557" s="37">
        <f t="shared" si="177"/>
        <v>-1.0292539430236855E-2</v>
      </c>
      <c r="V557" s="37">
        <f t="shared" si="178"/>
        <v>2.1986785032396435E-4</v>
      </c>
      <c r="W557" s="37">
        <f t="shared" si="179"/>
        <v>4.8842518699916387E-3</v>
      </c>
      <c r="X557" s="37">
        <f t="shared" si="180"/>
        <v>-3.2141651826990865E-3</v>
      </c>
    </row>
    <row r="558" spans="1:24" x14ac:dyDescent="0.25">
      <c r="A558" s="17">
        <v>42447</v>
      </c>
      <c r="B558">
        <v>41.48</v>
      </c>
      <c r="C558" s="26">
        <f t="shared" si="170"/>
        <v>2.1423269602972923E-2</v>
      </c>
      <c r="D558" s="26">
        <f t="shared" si="161"/>
        <v>3.1340646094503385E-3</v>
      </c>
      <c r="E558" s="26">
        <f t="shared" si="162"/>
        <v>-5.5275172908550736E-3</v>
      </c>
      <c r="F558" s="26">
        <f t="shared" si="163"/>
        <v>-1.5224770052567182E-2</v>
      </c>
      <c r="G558" s="26">
        <f t="shared" si="164"/>
        <v>5.3987975460123546E-3</v>
      </c>
      <c r="H558" s="26">
        <f t="shared" si="165"/>
        <v>-8.5428848293170271E-3</v>
      </c>
      <c r="I558" s="26">
        <f t="shared" si="166"/>
        <v>1.9695224512437915E-3</v>
      </c>
      <c r="J558" s="26">
        <f t="shared" si="167"/>
        <v>6.6339064709114654E-3</v>
      </c>
      <c r="K558" s="26">
        <f t="shared" si="168"/>
        <v>-1.4645105817792596E-3</v>
      </c>
      <c r="L558" s="26">
        <f t="shared" si="169"/>
        <v>6.1109753116597417E-3</v>
      </c>
      <c r="O558" s="37">
        <f t="shared" si="171"/>
        <v>2.0032184279199717E-2</v>
      </c>
      <c r="P558" s="37">
        <f t="shared" si="172"/>
        <v>1.7429792856771314E-3</v>
      </c>
      <c r="Q558" s="37">
        <f t="shared" si="173"/>
        <v>-6.9186026146282808E-3</v>
      </c>
      <c r="R558" s="37">
        <f t="shared" si="174"/>
        <v>-1.6615855376340388E-2</v>
      </c>
      <c r="S558" s="37">
        <f t="shared" si="175"/>
        <v>4.0077122222391473E-3</v>
      </c>
      <c r="T558" s="37">
        <f t="shared" si="176"/>
        <v>-9.9339701530902335E-3</v>
      </c>
      <c r="U558" s="37">
        <f t="shared" si="177"/>
        <v>5.7843712747058444E-4</v>
      </c>
      <c r="V558" s="37">
        <f t="shared" si="178"/>
        <v>5.2428211471382581E-3</v>
      </c>
      <c r="W558" s="37">
        <f t="shared" si="179"/>
        <v>-2.8555959055524666E-3</v>
      </c>
      <c r="X558" s="37">
        <f t="shared" si="180"/>
        <v>4.7198899878865344E-3</v>
      </c>
    </row>
    <row r="559" spans="1:24" x14ac:dyDescent="0.25">
      <c r="A559" s="17">
        <v>42450</v>
      </c>
      <c r="B559">
        <v>41.610000999999997</v>
      </c>
      <c r="C559" s="26">
        <f t="shared" si="170"/>
        <v>3.1340646094503385E-3</v>
      </c>
      <c r="D559" s="26">
        <f t="shared" si="161"/>
        <v>-5.5275172908550736E-3</v>
      </c>
      <c r="E559" s="26">
        <f t="shared" si="162"/>
        <v>-1.5224770052567182E-2</v>
      </c>
      <c r="F559" s="26">
        <f t="shared" si="163"/>
        <v>5.3987975460123546E-3</v>
      </c>
      <c r="G559" s="26">
        <f t="shared" si="164"/>
        <v>-8.5428848293170271E-3</v>
      </c>
      <c r="H559" s="26">
        <f t="shared" si="165"/>
        <v>1.9695224512437915E-3</v>
      </c>
      <c r="I559" s="26">
        <f t="shared" si="166"/>
        <v>6.6339064709114654E-3</v>
      </c>
      <c r="J559" s="26">
        <f t="shared" si="167"/>
        <v>-1.4645105817792596E-3</v>
      </c>
      <c r="K559" s="26">
        <f t="shared" si="168"/>
        <v>6.1109753116597417E-3</v>
      </c>
      <c r="L559" s="26">
        <f t="shared" si="169"/>
        <v>-2.1865889212827091E-3</v>
      </c>
      <c r="O559" s="37">
        <f t="shared" si="171"/>
        <v>4.1039651381026944E-3</v>
      </c>
      <c r="P559" s="37">
        <f t="shared" si="172"/>
        <v>-4.5576167622027172E-3</v>
      </c>
      <c r="Q559" s="37">
        <f t="shared" si="173"/>
        <v>-1.4254869523914826E-2</v>
      </c>
      <c r="R559" s="37">
        <f t="shared" si="174"/>
        <v>6.3686980746647109E-3</v>
      </c>
      <c r="S559" s="37">
        <f t="shared" si="175"/>
        <v>-7.5729843006646707E-3</v>
      </c>
      <c r="T559" s="37">
        <f t="shared" si="176"/>
        <v>2.9394229798961474E-3</v>
      </c>
      <c r="U559" s="37">
        <f t="shared" si="177"/>
        <v>7.6038069995638218E-3</v>
      </c>
      <c r="V559" s="37">
        <f t="shared" si="178"/>
        <v>-4.9461005312690352E-4</v>
      </c>
      <c r="W559" s="37">
        <f t="shared" si="179"/>
        <v>7.080875840312098E-3</v>
      </c>
      <c r="X559" s="37">
        <f t="shared" si="180"/>
        <v>-1.2166883926303532E-3</v>
      </c>
    </row>
    <row r="560" spans="1:24" x14ac:dyDescent="0.25">
      <c r="A560" s="17">
        <v>42451</v>
      </c>
      <c r="B560">
        <v>41.380001</v>
      </c>
      <c r="C560" s="26">
        <f t="shared" si="170"/>
        <v>-5.5275172908550736E-3</v>
      </c>
      <c r="D560" s="26">
        <f t="shared" si="161"/>
        <v>-1.5224770052567182E-2</v>
      </c>
      <c r="E560" s="26">
        <f t="shared" si="162"/>
        <v>5.3987975460123546E-3</v>
      </c>
      <c r="F560" s="26">
        <f t="shared" si="163"/>
        <v>-8.5428848293170271E-3</v>
      </c>
      <c r="G560" s="26">
        <f t="shared" si="164"/>
        <v>1.9695224512437915E-3</v>
      </c>
      <c r="H560" s="26">
        <f t="shared" si="165"/>
        <v>6.6339064709114654E-3</v>
      </c>
      <c r="I560" s="26">
        <f t="shared" si="166"/>
        <v>-1.4645105817792596E-3</v>
      </c>
      <c r="J560" s="26">
        <f t="shared" si="167"/>
        <v>6.1109753116597417E-3</v>
      </c>
      <c r="K560" s="26">
        <f t="shared" si="168"/>
        <v>-2.1865889212827091E-3</v>
      </c>
      <c r="L560" s="26">
        <f t="shared" si="169"/>
        <v>-1.3148307767226777E-2</v>
      </c>
      <c r="O560" s="37">
        <f t="shared" si="171"/>
        <v>-2.9293795245350055E-3</v>
      </c>
      <c r="P560" s="37">
        <f t="shared" si="172"/>
        <v>-1.2626632286247113E-2</v>
      </c>
      <c r="Q560" s="37">
        <f t="shared" si="173"/>
        <v>7.9969353123324222E-3</v>
      </c>
      <c r="R560" s="37">
        <f t="shared" si="174"/>
        <v>-5.9447470629969586E-3</v>
      </c>
      <c r="S560" s="37">
        <f t="shared" si="175"/>
        <v>4.5676602175638596E-3</v>
      </c>
      <c r="T560" s="37">
        <f t="shared" si="176"/>
        <v>9.232044237231533E-3</v>
      </c>
      <c r="U560" s="37">
        <f t="shared" si="177"/>
        <v>1.1336271845408085E-3</v>
      </c>
      <c r="V560" s="37">
        <f t="shared" si="178"/>
        <v>8.7091130779798093E-3</v>
      </c>
      <c r="W560" s="37">
        <f t="shared" si="179"/>
        <v>4.1154884503735896E-4</v>
      </c>
      <c r="X560" s="37">
        <f t="shared" si="180"/>
        <v>-1.0550170000906708E-2</v>
      </c>
    </row>
    <row r="561" spans="1:24" x14ac:dyDescent="0.25">
      <c r="A561" s="17">
        <v>42452</v>
      </c>
      <c r="B561">
        <v>40.75</v>
      </c>
      <c r="C561" s="26">
        <f t="shared" si="170"/>
        <v>-1.5224770052567182E-2</v>
      </c>
      <c r="D561" s="26">
        <f t="shared" si="161"/>
        <v>5.3987975460123546E-3</v>
      </c>
      <c r="E561" s="26">
        <f t="shared" si="162"/>
        <v>-8.5428848293170271E-3</v>
      </c>
      <c r="F561" s="26">
        <f t="shared" si="163"/>
        <v>1.9695224512437915E-3</v>
      </c>
      <c r="G561" s="26">
        <f t="shared" si="164"/>
        <v>6.6339064709114654E-3</v>
      </c>
      <c r="H561" s="26">
        <f t="shared" si="165"/>
        <v>-1.4645105817792596E-3</v>
      </c>
      <c r="I561" s="26">
        <f t="shared" si="166"/>
        <v>6.1109753116597417E-3</v>
      </c>
      <c r="J561" s="26">
        <f t="shared" si="167"/>
        <v>-2.1865889212827091E-3</v>
      </c>
      <c r="K561" s="26">
        <f t="shared" si="168"/>
        <v>-1.3148307767226777E-2</v>
      </c>
      <c r="L561" s="26">
        <f t="shared" si="169"/>
        <v>5.4281027739478465E-3</v>
      </c>
      <c r="O561" s="37">
        <f t="shared" si="171"/>
        <v>-1.3722194292727407E-2</v>
      </c>
      <c r="P561" s="37">
        <f t="shared" si="172"/>
        <v>6.9013733058521307E-3</v>
      </c>
      <c r="Q561" s="37">
        <f t="shared" si="173"/>
        <v>-7.0403090694772519E-3</v>
      </c>
      <c r="R561" s="37">
        <f t="shared" si="174"/>
        <v>3.4720982110835671E-3</v>
      </c>
      <c r="S561" s="37">
        <f t="shared" si="175"/>
        <v>8.1364822307512415E-3</v>
      </c>
      <c r="T561" s="37">
        <f t="shared" si="176"/>
        <v>3.8065178060516089E-5</v>
      </c>
      <c r="U561" s="37">
        <f t="shared" si="177"/>
        <v>7.6135510714995178E-3</v>
      </c>
      <c r="V561" s="37">
        <f t="shared" si="178"/>
        <v>-6.8401316144293348E-4</v>
      </c>
      <c r="W561" s="37">
        <f t="shared" si="179"/>
        <v>-1.1645732007387001E-2</v>
      </c>
      <c r="X561" s="37">
        <f t="shared" si="180"/>
        <v>6.9306785337876226E-3</v>
      </c>
    </row>
    <row r="562" spans="1:24" x14ac:dyDescent="0.25">
      <c r="A562" s="17">
        <v>42453</v>
      </c>
      <c r="B562">
        <v>40.970001000000003</v>
      </c>
      <c r="C562" s="26">
        <f t="shared" si="170"/>
        <v>5.3987975460123546E-3</v>
      </c>
      <c r="D562" s="26">
        <f t="shared" si="161"/>
        <v>-8.5428848293170271E-3</v>
      </c>
      <c r="E562" s="26">
        <f t="shared" si="162"/>
        <v>1.9695224512437915E-3</v>
      </c>
      <c r="F562" s="26">
        <f t="shared" si="163"/>
        <v>6.6339064709114654E-3</v>
      </c>
      <c r="G562" s="26">
        <f t="shared" si="164"/>
        <v>-1.4645105817792596E-3</v>
      </c>
      <c r="H562" s="26">
        <f t="shared" si="165"/>
        <v>6.1109753116597417E-3</v>
      </c>
      <c r="I562" s="26">
        <f t="shared" si="166"/>
        <v>-2.1865889212827091E-3</v>
      </c>
      <c r="J562" s="26">
        <f t="shared" si="167"/>
        <v>-1.3148307767226777E-2</v>
      </c>
      <c r="K562" s="26">
        <f t="shared" si="168"/>
        <v>5.4281027739478465E-3</v>
      </c>
      <c r="L562" s="26">
        <f t="shared" si="169"/>
        <v>-1.9141079754601144E-2</v>
      </c>
      <c r="O562" s="37">
        <f t="shared" si="171"/>
        <v>7.2930042760555262E-3</v>
      </c>
      <c r="P562" s="37">
        <f t="shared" si="172"/>
        <v>-6.6486780992738555E-3</v>
      </c>
      <c r="Q562" s="37">
        <f t="shared" si="173"/>
        <v>3.8637291812869635E-3</v>
      </c>
      <c r="R562" s="37">
        <f t="shared" si="174"/>
        <v>8.528113200954637E-3</v>
      </c>
      <c r="S562" s="37">
        <f t="shared" si="175"/>
        <v>4.2969614826391224E-4</v>
      </c>
      <c r="T562" s="37">
        <f t="shared" si="176"/>
        <v>8.0051820417029133E-3</v>
      </c>
      <c r="U562" s="37">
        <f t="shared" si="177"/>
        <v>-2.9238219123953733E-4</v>
      </c>
      <c r="V562" s="37">
        <f t="shared" si="178"/>
        <v>-1.1254101037183604E-2</v>
      </c>
      <c r="W562" s="37">
        <f t="shared" si="179"/>
        <v>7.3223095039910181E-3</v>
      </c>
      <c r="X562" s="37">
        <f t="shared" si="180"/>
        <v>-1.7246873024557973E-2</v>
      </c>
    </row>
    <row r="563" spans="1:24" x14ac:dyDescent="0.25">
      <c r="A563" s="17">
        <v>42457</v>
      </c>
      <c r="B563">
        <v>40.619999</v>
      </c>
      <c r="C563" s="26">
        <f t="shared" si="170"/>
        <v>-8.5428848293170271E-3</v>
      </c>
      <c r="D563" s="26">
        <f t="shared" si="161"/>
        <v>1.9695224512437915E-3</v>
      </c>
      <c r="E563" s="26">
        <f t="shared" si="162"/>
        <v>6.6339064709114654E-3</v>
      </c>
      <c r="F563" s="26">
        <f t="shared" si="163"/>
        <v>-1.4645105817792596E-3</v>
      </c>
      <c r="G563" s="26">
        <f t="shared" si="164"/>
        <v>6.1109753116597417E-3</v>
      </c>
      <c r="H563" s="26">
        <f t="shared" si="165"/>
        <v>-2.1865889212827091E-3</v>
      </c>
      <c r="I563" s="26">
        <f t="shared" si="166"/>
        <v>-1.3148307767226777E-2</v>
      </c>
      <c r="J563" s="26">
        <f t="shared" si="167"/>
        <v>5.4281027739478465E-3</v>
      </c>
      <c r="K563" s="26">
        <f t="shared" si="168"/>
        <v>-1.9141079754601144E-2</v>
      </c>
      <c r="L563" s="26">
        <f t="shared" si="169"/>
        <v>9.7573177443751741E-3</v>
      </c>
      <c r="O563" s="37">
        <f t="shared" si="171"/>
        <v>-7.084530119110137E-3</v>
      </c>
      <c r="P563" s="37">
        <f t="shared" si="172"/>
        <v>3.4278771614506811E-3</v>
      </c>
      <c r="Q563" s="37">
        <f t="shared" si="173"/>
        <v>8.0922611811183546E-3</v>
      </c>
      <c r="R563" s="37">
        <f t="shared" si="174"/>
        <v>-6.1558715723699243E-6</v>
      </c>
      <c r="S563" s="37">
        <f t="shared" si="175"/>
        <v>7.5693300218666309E-3</v>
      </c>
      <c r="T563" s="37">
        <f t="shared" si="176"/>
        <v>-7.282342110758195E-4</v>
      </c>
      <c r="U563" s="37">
        <f t="shared" si="177"/>
        <v>-1.1689953057019887E-2</v>
      </c>
      <c r="V563" s="37">
        <f t="shared" si="178"/>
        <v>6.8864574841547357E-3</v>
      </c>
      <c r="W563" s="37">
        <f t="shared" si="179"/>
        <v>-1.7682725044394255E-2</v>
      </c>
      <c r="X563" s="37">
        <f t="shared" si="180"/>
        <v>1.1215672454582064E-2</v>
      </c>
    </row>
    <row r="564" spans="1:24" x14ac:dyDescent="0.25">
      <c r="A564" s="17">
        <v>42458</v>
      </c>
      <c r="B564">
        <v>40.700001</v>
      </c>
      <c r="C564" s="26">
        <f t="shared" si="170"/>
        <v>1.9695224512437915E-3</v>
      </c>
      <c r="D564" s="26">
        <f t="shared" si="161"/>
        <v>6.6339064709114654E-3</v>
      </c>
      <c r="E564" s="26">
        <f t="shared" si="162"/>
        <v>-1.4645105817792596E-3</v>
      </c>
      <c r="F564" s="26">
        <f t="shared" si="163"/>
        <v>6.1109753116597417E-3</v>
      </c>
      <c r="G564" s="26">
        <f t="shared" si="164"/>
        <v>-2.1865889212827091E-3</v>
      </c>
      <c r="H564" s="26">
        <f t="shared" si="165"/>
        <v>-1.3148307767226777E-2</v>
      </c>
      <c r="I564" s="26">
        <f t="shared" si="166"/>
        <v>5.4281027739478465E-3</v>
      </c>
      <c r="J564" s="26">
        <f t="shared" si="167"/>
        <v>-1.9141079754601144E-2</v>
      </c>
      <c r="K564" s="26">
        <f t="shared" si="168"/>
        <v>9.7573177443751741E-3</v>
      </c>
      <c r="L564" s="26">
        <f t="shared" si="169"/>
        <v>7.4326063569736252E-4</v>
      </c>
      <c r="O564" s="37">
        <f t="shared" si="171"/>
        <v>2.4992626149492425E-3</v>
      </c>
      <c r="P564" s="37">
        <f t="shared" si="172"/>
        <v>7.1636466346169164E-3</v>
      </c>
      <c r="Q564" s="37">
        <f t="shared" si="173"/>
        <v>-9.3477041807380867E-4</v>
      </c>
      <c r="R564" s="37">
        <f t="shared" si="174"/>
        <v>6.6407154753651927E-3</v>
      </c>
      <c r="S564" s="37">
        <f t="shared" si="175"/>
        <v>-1.6568487575772581E-3</v>
      </c>
      <c r="T564" s="37">
        <f t="shared" si="176"/>
        <v>-1.2618567603521326E-2</v>
      </c>
      <c r="U564" s="37">
        <f t="shared" si="177"/>
        <v>5.9578429376532975E-3</v>
      </c>
      <c r="V564" s="37">
        <f t="shared" si="178"/>
        <v>-1.8611339590895695E-2</v>
      </c>
      <c r="W564" s="37">
        <f t="shared" si="179"/>
        <v>1.0287057908080625E-2</v>
      </c>
      <c r="X564" s="37">
        <f t="shared" si="180"/>
        <v>1.2730007994028133E-3</v>
      </c>
    </row>
    <row r="565" spans="1:24" x14ac:dyDescent="0.25">
      <c r="A565" s="17">
        <v>42459</v>
      </c>
      <c r="B565">
        <v>40.970001000000003</v>
      </c>
      <c r="C565" s="26">
        <f t="shared" si="170"/>
        <v>6.6339064709114654E-3</v>
      </c>
      <c r="D565" s="26">
        <f t="shared" si="161"/>
        <v>-1.4645105817792596E-3</v>
      </c>
      <c r="E565" s="26">
        <f t="shared" si="162"/>
        <v>6.1109753116597417E-3</v>
      </c>
      <c r="F565" s="26">
        <f t="shared" si="163"/>
        <v>-2.1865889212827091E-3</v>
      </c>
      <c r="G565" s="26">
        <f t="shared" si="164"/>
        <v>-1.3148307767226777E-2</v>
      </c>
      <c r="H565" s="26">
        <f t="shared" si="165"/>
        <v>5.4281027739478465E-3</v>
      </c>
      <c r="I565" s="26">
        <f t="shared" si="166"/>
        <v>-1.9141079754601144E-2</v>
      </c>
      <c r="J565" s="26">
        <f t="shared" si="167"/>
        <v>9.7573177443751741E-3</v>
      </c>
      <c r="K565" s="26">
        <f t="shared" si="168"/>
        <v>7.4326063569736252E-4</v>
      </c>
      <c r="L565" s="26">
        <f t="shared" si="169"/>
        <v>7.4273336822802476E-4</v>
      </c>
      <c r="O565" s="37">
        <f t="shared" si="171"/>
        <v>7.2863255429184929E-3</v>
      </c>
      <c r="P565" s="37">
        <f t="shared" si="172"/>
        <v>-8.1209150977223216E-4</v>
      </c>
      <c r="Q565" s="37">
        <f t="shared" si="173"/>
        <v>6.7633943836667692E-3</v>
      </c>
      <c r="R565" s="37">
        <f t="shared" si="174"/>
        <v>-1.5341698492756816E-3</v>
      </c>
      <c r="S565" s="37">
        <f t="shared" si="175"/>
        <v>-1.249588869521975E-2</v>
      </c>
      <c r="T565" s="37">
        <f t="shared" si="176"/>
        <v>6.080521845954874E-3</v>
      </c>
      <c r="U565" s="37">
        <f t="shared" si="177"/>
        <v>-1.8488660682594117E-2</v>
      </c>
      <c r="V565" s="37">
        <f t="shared" si="178"/>
        <v>1.0409736816382201E-2</v>
      </c>
      <c r="W565" s="37">
        <f t="shared" si="179"/>
        <v>1.3956797077043898E-3</v>
      </c>
      <c r="X565" s="37">
        <f t="shared" si="180"/>
        <v>1.3951524402350522E-3</v>
      </c>
    </row>
    <row r="566" spans="1:24" x14ac:dyDescent="0.25">
      <c r="A566" s="17">
        <v>42460</v>
      </c>
      <c r="B566">
        <v>40.909999999999997</v>
      </c>
      <c r="C566" s="26">
        <f t="shared" si="170"/>
        <v>-1.4645105817792596E-3</v>
      </c>
      <c r="D566" s="26">
        <f t="shared" si="161"/>
        <v>6.1109753116597417E-3</v>
      </c>
      <c r="E566" s="26">
        <f t="shared" si="162"/>
        <v>-2.1865889212827091E-3</v>
      </c>
      <c r="F566" s="26">
        <f t="shared" si="163"/>
        <v>-1.3148307767226777E-2</v>
      </c>
      <c r="G566" s="26">
        <f t="shared" si="164"/>
        <v>5.4281027739478465E-3</v>
      </c>
      <c r="H566" s="26">
        <f t="shared" si="165"/>
        <v>-1.9141079754601144E-2</v>
      </c>
      <c r="I566" s="26">
        <f t="shared" si="166"/>
        <v>9.7573177443751741E-3</v>
      </c>
      <c r="J566" s="26">
        <f t="shared" si="167"/>
        <v>7.4326063569736252E-4</v>
      </c>
      <c r="K566" s="26">
        <f t="shared" si="168"/>
        <v>7.4273336822802476E-4</v>
      </c>
      <c r="L566" s="26">
        <f t="shared" si="169"/>
        <v>2.2018877883170605E-2</v>
      </c>
      <c r="O566" s="37">
        <f t="shared" si="171"/>
        <v>-2.3505886509981463E-3</v>
      </c>
      <c r="P566" s="37">
        <f t="shared" si="172"/>
        <v>5.2248972424408548E-3</v>
      </c>
      <c r="Q566" s="37">
        <f t="shared" si="173"/>
        <v>-3.0726669905015956E-3</v>
      </c>
      <c r="R566" s="37">
        <f t="shared" si="174"/>
        <v>-1.4034385836445663E-2</v>
      </c>
      <c r="S566" s="37">
        <f t="shared" si="175"/>
        <v>4.5420247047289596E-3</v>
      </c>
      <c r="T566" s="37">
        <f t="shared" si="176"/>
        <v>-2.002715782382003E-2</v>
      </c>
      <c r="U566" s="37">
        <f t="shared" si="177"/>
        <v>8.871239675156288E-3</v>
      </c>
      <c r="V566" s="37">
        <f t="shared" si="178"/>
        <v>-1.4281743352152407E-4</v>
      </c>
      <c r="W566" s="37">
        <f t="shared" si="179"/>
        <v>-1.4334470099086182E-4</v>
      </c>
      <c r="X566" s="37">
        <f t="shared" si="180"/>
        <v>2.1132799813951719E-2</v>
      </c>
    </row>
    <row r="567" spans="1:24" x14ac:dyDescent="0.25">
      <c r="A567" s="17">
        <v>42461</v>
      </c>
      <c r="B567">
        <v>41.16</v>
      </c>
      <c r="C567" s="26">
        <f t="shared" si="170"/>
        <v>6.1109753116597417E-3</v>
      </c>
      <c r="D567" s="26">
        <f t="shared" si="161"/>
        <v>-2.1865889212827091E-3</v>
      </c>
      <c r="E567" s="26">
        <f t="shared" si="162"/>
        <v>-1.3148307767226777E-2</v>
      </c>
      <c r="F567" s="26">
        <f t="shared" si="163"/>
        <v>5.4281027739478465E-3</v>
      </c>
      <c r="G567" s="26">
        <f t="shared" si="164"/>
        <v>-1.9141079754601144E-2</v>
      </c>
      <c r="H567" s="26">
        <f t="shared" si="165"/>
        <v>9.7573177443751741E-3</v>
      </c>
      <c r="I567" s="26">
        <f t="shared" si="166"/>
        <v>7.4326063569736252E-4</v>
      </c>
      <c r="J567" s="26">
        <f t="shared" si="167"/>
        <v>7.4273336822802476E-4</v>
      </c>
      <c r="K567" s="26">
        <f t="shared" si="168"/>
        <v>2.2018877883170605E-2</v>
      </c>
      <c r="L567" s="26">
        <f t="shared" si="169"/>
        <v>-1.69448071424648E-3</v>
      </c>
      <c r="O567" s="37">
        <f t="shared" si="171"/>
        <v>5.2478942556875774E-3</v>
      </c>
      <c r="P567" s="37">
        <f t="shared" si="172"/>
        <v>-3.0496699772548739E-3</v>
      </c>
      <c r="Q567" s="37">
        <f t="shared" si="173"/>
        <v>-1.4011388823198941E-2</v>
      </c>
      <c r="R567" s="37">
        <f t="shared" si="174"/>
        <v>4.5650217179756822E-3</v>
      </c>
      <c r="S567" s="37">
        <f t="shared" si="175"/>
        <v>-2.000416081057331E-2</v>
      </c>
      <c r="T567" s="37">
        <f t="shared" si="176"/>
        <v>8.8942366884030098E-3</v>
      </c>
      <c r="U567" s="37">
        <f t="shared" si="177"/>
        <v>-1.1982042027480202E-4</v>
      </c>
      <c r="V567" s="37">
        <f t="shared" si="178"/>
        <v>-1.2034768774413977E-4</v>
      </c>
      <c r="W567" s="37">
        <f t="shared" si="179"/>
        <v>2.1155796827198439E-2</v>
      </c>
      <c r="X567" s="37">
        <f t="shared" si="180"/>
        <v>-2.5575617702186448E-3</v>
      </c>
    </row>
    <row r="568" spans="1:24" x14ac:dyDescent="0.25">
      <c r="A568" s="17">
        <v>42464</v>
      </c>
      <c r="B568">
        <v>41.07</v>
      </c>
      <c r="C568" s="26">
        <f t="shared" si="170"/>
        <v>-2.1865889212827091E-3</v>
      </c>
      <c r="D568" s="26">
        <f t="shared" si="161"/>
        <v>-1.3148307767226777E-2</v>
      </c>
      <c r="E568" s="26">
        <f t="shared" si="162"/>
        <v>5.4281027739478465E-3</v>
      </c>
      <c r="F568" s="26">
        <f t="shared" si="163"/>
        <v>-1.9141079754601144E-2</v>
      </c>
      <c r="G568" s="26">
        <f t="shared" si="164"/>
        <v>9.7573177443751741E-3</v>
      </c>
      <c r="H568" s="26">
        <f t="shared" si="165"/>
        <v>7.4326063569736252E-4</v>
      </c>
      <c r="I568" s="26">
        <f t="shared" si="166"/>
        <v>7.4273336822802476E-4</v>
      </c>
      <c r="J568" s="26">
        <f t="shared" si="167"/>
        <v>2.2018877883170605E-2</v>
      </c>
      <c r="K568" s="26">
        <f t="shared" si="168"/>
        <v>-1.69448071424648E-3</v>
      </c>
      <c r="L568" s="26">
        <f t="shared" si="169"/>
        <v>-5.3346748140311396E-3</v>
      </c>
      <c r="O568" s="37">
        <f t="shared" si="171"/>
        <v>-1.9051049646857854E-3</v>
      </c>
      <c r="P568" s="37">
        <f t="shared" si="172"/>
        <v>-1.2866823810629853E-2</v>
      </c>
      <c r="Q568" s="37">
        <f t="shared" si="173"/>
        <v>5.7095867305447705E-3</v>
      </c>
      <c r="R568" s="37">
        <f t="shared" si="174"/>
        <v>-1.8859595798004222E-2</v>
      </c>
      <c r="S568" s="37">
        <f t="shared" si="175"/>
        <v>1.0038801700972098E-2</v>
      </c>
      <c r="T568" s="37">
        <f t="shared" si="176"/>
        <v>1.0247445922942863E-3</v>
      </c>
      <c r="U568" s="37">
        <f t="shared" si="177"/>
        <v>1.0242173248249486E-3</v>
      </c>
      <c r="V568" s="37">
        <f t="shared" si="178"/>
        <v>2.2300361839767528E-2</v>
      </c>
      <c r="W568" s="37">
        <f t="shared" si="179"/>
        <v>-1.4129967576495563E-3</v>
      </c>
      <c r="X568" s="37">
        <f t="shared" si="180"/>
        <v>-5.0531908574342156E-3</v>
      </c>
    </row>
    <row r="569" spans="1:24" x14ac:dyDescent="0.25">
      <c r="A569" s="17">
        <v>42465</v>
      </c>
      <c r="B569">
        <v>40.529998999999997</v>
      </c>
      <c r="C569" s="26">
        <f t="shared" si="170"/>
        <v>-1.3148307767226777E-2</v>
      </c>
      <c r="D569" s="26">
        <f t="shared" si="161"/>
        <v>5.4281027739478465E-3</v>
      </c>
      <c r="E569" s="26">
        <f t="shared" si="162"/>
        <v>-1.9141079754601144E-2</v>
      </c>
      <c r="F569" s="26">
        <f t="shared" si="163"/>
        <v>9.7573177443751741E-3</v>
      </c>
      <c r="G569" s="26">
        <f t="shared" si="164"/>
        <v>7.4326063569736252E-4</v>
      </c>
      <c r="H569" s="26">
        <f t="shared" si="165"/>
        <v>7.4273336822802476E-4</v>
      </c>
      <c r="I569" s="26">
        <f t="shared" si="166"/>
        <v>2.2018877883170605E-2</v>
      </c>
      <c r="J569" s="26">
        <f t="shared" si="167"/>
        <v>-1.69448071424648E-3</v>
      </c>
      <c r="K569" s="26">
        <f t="shared" si="168"/>
        <v>-5.3346748140311396E-3</v>
      </c>
      <c r="L569" s="26">
        <f t="shared" si="169"/>
        <v>5.3632862018526033E-3</v>
      </c>
      <c r="O569" s="37">
        <f t="shared" si="171"/>
        <v>-1.3621811322943385E-2</v>
      </c>
      <c r="P569" s="37">
        <f t="shared" si="172"/>
        <v>4.9545992182312391E-3</v>
      </c>
      <c r="Q569" s="37">
        <f t="shared" si="173"/>
        <v>-1.9614583310317752E-2</v>
      </c>
      <c r="R569" s="37">
        <f t="shared" si="174"/>
        <v>9.2838141886585658E-3</v>
      </c>
      <c r="S569" s="37">
        <f t="shared" si="175"/>
        <v>2.6975707998075479E-4</v>
      </c>
      <c r="T569" s="37">
        <f t="shared" si="176"/>
        <v>2.6922981251141704E-4</v>
      </c>
      <c r="U569" s="37">
        <f t="shared" si="177"/>
        <v>2.1545374327453997E-2</v>
      </c>
      <c r="V569" s="37">
        <f t="shared" si="178"/>
        <v>-2.1679842699630879E-3</v>
      </c>
      <c r="W569" s="37">
        <f t="shared" si="179"/>
        <v>-5.808178369747747E-3</v>
      </c>
      <c r="X569" s="37">
        <f t="shared" si="180"/>
        <v>4.8897826461359959E-3</v>
      </c>
    </row>
    <row r="570" spans="1:24" x14ac:dyDescent="0.25">
      <c r="A570" s="17">
        <v>42466</v>
      </c>
      <c r="B570">
        <v>40.75</v>
      </c>
      <c r="C570" s="26">
        <f t="shared" si="170"/>
        <v>5.4281027739478465E-3</v>
      </c>
      <c r="D570" s="26">
        <f t="shared" si="161"/>
        <v>-1.9141079754601144E-2</v>
      </c>
      <c r="E570" s="26">
        <f t="shared" si="162"/>
        <v>9.7573177443751741E-3</v>
      </c>
      <c r="F570" s="26">
        <f t="shared" si="163"/>
        <v>7.4326063569736252E-4</v>
      </c>
      <c r="G570" s="26">
        <f t="shared" si="164"/>
        <v>7.4273336822802476E-4</v>
      </c>
      <c r="H570" s="26">
        <f t="shared" si="165"/>
        <v>2.2018877883170605E-2</v>
      </c>
      <c r="I570" s="26">
        <f t="shared" si="166"/>
        <v>-1.69448071424648E-3</v>
      </c>
      <c r="J570" s="26">
        <f t="shared" si="167"/>
        <v>-5.3346748140311396E-3</v>
      </c>
      <c r="K570" s="26">
        <f t="shared" si="168"/>
        <v>5.3632862018526033E-3</v>
      </c>
      <c r="L570" s="26">
        <f t="shared" si="169"/>
        <v>-4.3647185080155238E-3</v>
      </c>
      <c r="O570" s="37">
        <f t="shared" si="171"/>
        <v>4.0762402923101137E-3</v>
      </c>
      <c r="P570" s="37">
        <f t="shared" si="172"/>
        <v>-2.0492942236238876E-2</v>
      </c>
      <c r="Q570" s="37">
        <f t="shared" si="173"/>
        <v>8.4054552627374404E-3</v>
      </c>
      <c r="R570" s="37">
        <f t="shared" si="174"/>
        <v>-6.0860184594037077E-4</v>
      </c>
      <c r="S570" s="37">
        <f t="shared" si="175"/>
        <v>-6.0912911340970852E-4</v>
      </c>
      <c r="T570" s="37">
        <f t="shared" si="176"/>
        <v>2.0667015401532873E-2</v>
      </c>
      <c r="U570" s="37">
        <f t="shared" si="177"/>
        <v>-3.0463431958842133E-3</v>
      </c>
      <c r="V570" s="37">
        <f t="shared" si="178"/>
        <v>-6.6865372956688724E-3</v>
      </c>
      <c r="W570" s="37">
        <f t="shared" si="179"/>
        <v>4.0114237202148705E-3</v>
      </c>
      <c r="X570" s="37">
        <f t="shared" si="180"/>
        <v>-5.7165809896532575E-3</v>
      </c>
    </row>
    <row r="571" spans="1:24" x14ac:dyDescent="0.25">
      <c r="A571" s="17">
        <v>42467</v>
      </c>
      <c r="B571">
        <v>39.970001000000003</v>
      </c>
      <c r="C571" s="26">
        <f t="shared" si="170"/>
        <v>-1.9141079754601144E-2</v>
      </c>
      <c r="D571" s="26">
        <f t="shared" si="161"/>
        <v>9.7573177443751741E-3</v>
      </c>
      <c r="E571" s="26">
        <f t="shared" si="162"/>
        <v>7.4326063569736252E-4</v>
      </c>
      <c r="F571" s="26">
        <f t="shared" si="163"/>
        <v>7.4273336822802476E-4</v>
      </c>
      <c r="G571" s="26">
        <f t="shared" si="164"/>
        <v>2.2018877883170605E-2</v>
      </c>
      <c r="H571" s="26">
        <f t="shared" si="165"/>
        <v>-1.69448071424648E-3</v>
      </c>
      <c r="I571" s="26">
        <f t="shared" si="166"/>
        <v>-5.3346748140311396E-3</v>
      </c>
      <c r="J571" s="26">
        <f t="shared" si="167"/>
        <v>5.3632862018526033E-3</v>
      </c>
      <c r="K571" s="26">
        <f t="shared" si="168"/>
        <v>-4.3647185080155238E-3</v>
      </c>
      <c r="L571" s="26">
        <f t="shared" si="169"/>
        <v>9.7411103326567423E-4</v>
      </c>
      <c r="O571" s="37">
        <f t="shared" si="171"/>
        <v>-2.0047543062170659E-2</v>
      </c>
      <c r="P571" s="37">
        <f t="shared" si="172"/>
        <v>8.8508544368056576E-3</v>
      </c>
      <c r="Q571" s="37">
        <f t="shared" si="173"/>
        <v>-1.6320267187215328E-4</v>
      </c>
      <c r="R571" s="37">
        <f t="shared" si="174"/>
        <v>-1.6372993934149103E-4</v>
      </c>
      <c r="S571" s="37">
        <f t="shared" si="175"/>
        <v>2.1112414575601091E-2</v>
      </c>
      <c r="T571" s="37">
        <f t="shared" si="176"/>
        <v>-2.6009440218159961E-3</v>
      </c>
      <c r="U571" s="37">
        <f t="shared" si="177"/>
        <v>-6.2411381216006551E-3</v>
      </c>
      <c r="V571" s="37">
        <f t="shared" si="178"/>
        <v>4.4568228942830877E-3</v>
      </c>
      <c r="W571" s="37">
        <f t="shared" si="179"/>
        <v>-5.2711818155850394E-3</v>
      </c>
      <c r="X571" s="37">
        <f t="shared" si="180"/>
        <v>6.7647725696158437E-5</v>
      </c>
    </row>
    <row r="572" spans="1:24" x14ac:dyDescent="0.25">
      <c r="A572" s="17">
        <v>42468</v>
      </c>
      <c r="B572">
        <v>40.360000999999997</v>
      </c>
      <c r="C572" s="26">
        <f t="shared" si="170"/>
        <v>9.7573177443751741E-3</v>
      </c>
      <c r="D572" s="26">
        <f t="shared" si="161"/>
        <v>7.4326063569736252E-4</v>
      </c>
      <c r="E572" s="26">
        <f t="shared" si="162"/>
        <v>7.4273336822802476E-4</v>
      </c>
      <c r="F572" s="26">
        <f t="shared" si="163"/>
        <v>2.2018877883170605E-2</v>
      </c>
      <c r="G572" s="26">
        <f t="shared" si="164"/>
        <v>-1.69448071424648E-3</v>
      </c>
      <c r="H572" s="26">
        <f t="shared" si="165"/>
        <v>-5.3346748140311396E-3</v>
      </c>
      <c r="I572" s="26">
        <f t="shared" si="166"/>
        <v>5.3632862018526033E-3</v>
      </c>
      <c r="J572" s="26">
        <f t="shared" si="167"/>
        <v>-4.3647185080155238E-3</v>
      </c>
      <c r="K572" s="26">
        <f t="shared" si="168"/>
        <v>9.7411103326567423E-4</v>
      </c>
      <c r="L572" s="26">
        <f t="shared" si="169"/>
        <v>-2.6763018333967421E-3</v>
      </c>
      <c r="O572" s="37">
        <f t="shared" si="171"/>
        <v>7.2043766446852177E-3</v>
      </c>
      <c r="P572" s="37">
        <f t="shared" si="172"/>
        <v>-1.8096804639925938E-3</v>
      </c>
      <c r="Q572" s="37">
        <f t="shared" si="173"/>
        <v>-1.8102077314619317E-3</v>
      </c>
      <c r="R572" s="37">
        <f t="shared" si="174"/>
        <v>1.9465936783480648E-2</v>
      </c>
      <c r="S572" s="37">
        <f t="shared" si="175"/>
        <v>-4.2474218139364368E-3</v>
      </c>
      <c r="T572" s="37">
        <f t="shared" si="176"/>
        <v>-7.8876159137210959E-3</v>
      </c>
      <c r="U572" s="37">
        <f t="shared" si="177"/>
        <v>2.8103451021626469E-3</v>
      </c>
      <c r="V572" s="37">
        <f t="shared" si="178"/>
        <v>-6.9176596077054802E-3</v>
      </c>
      <c r="W572" s="37">
        <f t="shared" si="179"/>
        <v>-1.5788300664242821E-3</v>
      </c>
      <c r="X572" s="37">
        <f t="shared" si="180"/>
        <v>-5.2292429330866984E-3</v>
      </c>
    </row>
    <row r="573" spans="1:24" x14ac:dyDescent="0.25">
      <c r="A573" s="17">
        <v>42471</v>
      </c>
      <c r="B573">
        <v>40.389999000000003</v>
      </c>
      <c r="C573" s="26">
        <f t="shared" si="170"/>
        <v>7.4326063569736252E-4</v>
      </c>
      <c r="D573" s="26">
        <f t="shared" si="161"/>
        <v>7.4273336822802476E-4</v>
      </c>
      <c r="E573" s="26">
        <f t="shared" si="162"/>
        <v>2.2018877883170605E-2</v>
      </c>
      <c r="F573" s="26">
        <f t="shared" si="163"/>
        <v>-1.69448071424648E-3</v>
      </c>
      <c r="G573" s="26">
        <f t="shared" si="164"/>
        <v>-5.3346748140311396E-3</v>
      </c>
      <c r="H573" s="26">
        <f t="shared" si="165"/>
        <v>5.3632862018526033E-3</v>
      </c>
      <c r="I573" s="26">
        <f t="shared" si="166"/>
        <v>-4.3647185080155238E-3</v>
      </c>
      <c r="J573" s="26">
        <f t="shared" si="167"/>
        <v>9.7411103326567423E-4</v>
      </c>
      <c r="K573" s="26">
        <f t="shared" si="168"/>
        <v>-2.6763018333967421E-3</v>
      </c>
      <c r="L573" s="26">
        <f t="shared" si="169"/>
        <v>-7.0749203671665265E-3</v>
      </c>
      <c r="O573" s="37">
        <f t="shared" si="171"/>
        <v>-1.2645665283842356E-4</v>
      </c>
      <c r="P573" s="37">
        <f t="shared" si="172"/>
        <v>-1.2698392030776131E-4</v>
      </c>
      <c r="Q573" s="37">
        <f t="shared" si="173"/>
        <v>2.1149160594634821E-2</v>
      </c>
      <c r="R573" s="37">
        <f t="shared" si="174"/>
        <v>-2.5641980027822659E-3</v>
      </c>
      <c r="S573" s="37">
        <f t="shared" si="175"/>
        <v>-6.2043921025669259E-3</v>
      </c>
      <c r="T573" s="37">
        <f t="shared" si="176"/>
        <v>4.493568913316817E-3</v>
      </c>
      <c r="U573" s="37">
        <f t="shared" si="177"/>
        <v>-5.2344357965513101E-3</v>
      </c>
      <c r="V573" s="37">
        <f t="shared" si="178"/>
        <v>1.0439374472988815E-4</v>
      </c>
      <c r="W573" s="37">
        <f t="shared" si="179"/>
        <v>-3.5460191219325284E-3</v>
      </c>
      <c r="X573" s="37">
        <f t="shared" si="180"/>
        <v>-7.9446376557023128E-3</v>
      </c>
    </row>
    <row r="574" spans="1:24" x14ac:dyDescent="0.25">
      <c r="A574" s="17">
        <v>42472</v>
      </c>
      <c r="B574">
        <v>40.419998</v>
      </c>
      <c r="C574" s="26">
        <f t="shared" si="170"/>
        <v>7.4273336822802476E-4</v>
      </c>
      <c r="D574" s="26">
        <f t="shared" si="161"/>
        <v>2.2018877883170605E-2</v>
      </c>
      <c r="E574" s="26">
        <f t="shared" si="162"/>
        <v>-1.69448071424648E-3</v>
      </c>
      <c r="F574" s="26">
        <f t="shared" si="163"/>
        <v>-5.3346748140311396E-3</v>
      </c>
      <c r="G574" s="26">
        <f t="shared" si="164"/>
        <v>5.3632862018526033E-3</v>
      </c>
      <c r="H574" s="26">
        <f t="shared" si="165"/>
        <v>-4.3647185080155238E-3</v>
      </c>
      <c r="I574" s="26">
        <f t="shared" si="166"/>
        <v>9.7411103326567423E-4</v>
      </c>
      <c r="J574" s="26">
        <f t="shared" si="167"/>
        <v>-2.6763018333967421E-3</v>
      </c>
      <c r="K574" s="26">
        <f t="shared" si="168"/>
        <v>-7.0749203671665265E-3</v>
      </c>
      <c r="L574" s="26">
        <f t="shared" si="169"/>
        <v>1.9655527772590529E-3</v>
      </c>
      <c r="O574" s="37">
        <f t="shared" si="171"/>
        <v>-2.492131344639302E-4</v>
      </c>
      <c r="P574" s="37">
        <f t="shared" si="172"/>
        <v>2.1026931380478651E-2</v>
      </c>
      <c r="Q574" s="37">
        <f t="shared" si="173"/>
        <v>-2.686427216938435E-3</v>
      </c>
      <c r="R574" s="37">
        <f t="shared" si="174"/>
        <v>-6.326621316723095E-3</v>
      </c>
      <c r="S574" s="37">
        <f t="shared" si="175"/>
        <v>4.3713396991606479E-3</v>
      </c>
      <c r="T574" s="37">
        <f t="shared" si="176"/>
        <v>-5.3566650107074783E-3</v>
      </c>
      <c r="U574" s="37">
        <f t="shared" si="177"/>
        <v>-1.7835469426280733E-5</v>
      </c>
      <c r="V574" s="37">
        <f t="shared" si="178"/>
        <v>-3.6682483360886971E-3</v>
      </c>
      <c r="W574" s="37">
        <f t="shared" si="179"/>
        <v>-8.066866869858481E-3</v>
      </c>
      <c r="X574" s="37">
        <f t="shared" si="180"/>
        <v>9.7360627456709791E-4</v>
      </c>
    </row>
    <row r="575" spans="1:24" x14ac:dyDescent="0.25">
      <c r="A575" s="17">
        <v>42473</v>
      </c>
      <c r="B575">
        <v>41.310001</v>
      </c>
      <c r="C575" s="26">
        <f t="shared" si="170"/>
        <v>2.2018877883170605E-2</v>
      </c>
      <c r="D575" s="26">
        <f t="shared" si="161"/>
        <v>-1.69448071424648E-3</v>
      </c>
      <c r="E575" s="26">
        <f t="shared" si="162"/>
        <v>-5.3346748140311396E-3</v>
      </c>
      <c r="F575" s="26">
        <f t="shared" si="163"/>
        <v>5.3632862018526033E-3</v>
      </c>
      <c r="G575" s="26">
        <f t="shared" si="164"/>
        <v>-4.3647185080155238E-3</v>
      </c>
      <c r="H575" s="26">
        <f t="shared" si="165"/>
        <v>9.7411103326567423E-4</v>
      </c>
      <c r="I575" s="26">
        <f t="shared" si="166"/>
        <v>-2.6763018333967421E-3</v>
      </c>
      <c r="J575" s="26">
        <f t="shared" si="167"/>
        <v>-7.0749203671665265E-3</v>
      </c>
      <c r="K575" s="26">
        <f t="shared" si="168"/>
        <v>1.9655527772590529E-3</v>
      </c>
      <c r="L575" s="26">
        <f t="shared" si="169"/>
        <v>-3.1877636877822367E-3</v>
      </c>
      <c r="O575" s="37">
        <f t="shared" si="171"/>
        <v>2.1419981086079676E-2</v>
      </c>
      <c r="P575" s="37">
        <f t="shared" si="172"/>
        <v>-2.2933775113374083E-3</v>
      </c>
      <c r="Q575" s="37">
        <f t="shared" si="173"/>
        <v>-5.9335716111220682E-3</v>
      </c>
      <c r="R575" s="37">
        <f t="shared" si="174"/>
        <v>4.7643894047616746E-3</v>
      </c>
      <c r="S575" s="37">
        <f t="shared" si="175"/>
        <v>-4.9636153051064525E-3</v>
      </c>
      <c r="T575" s="37">
        <f t="shared" si="176"/>
        <v>3.7521423617474579E-4</v>
      </c>
      <c r="U575" s="37">
        <f t="shared" si="177"/>
        <v>-3.2751986304876708E-3</v>
      </c>
      <c r="V575" s="37">
        <f t="shared" si="178"/>
        <v>-7.6738171642574552E-3</v>
      </c>
      <c r="W575" s="37">
        <f t="shared" si="179"/>
        <v>1.3666559801681244E-3</v>
      </c>
      <c r="X575" s="37">
        <f t="shared" si="180"/>
        <v>-3.7866604848731649E-3</v>
      </c>
    </row>
    <row r="576" spans="1:24" x14ac:dyDescent="0.25">
      <c r="A576" s="17">
        <v>42474</v>
      </c>
      <c r="B576">
        <v>41.240001999999997</v>
      </c>
      <c r="C576" s="26">
        <f t="shared" si="170"/>
        <v>-1.69448071424648E-3</v>
      </c>
      <c r="D576" s="26">
        <f t="shared" si="161"/>
        <v>-5.3346748140311396E-3</v>
      </c>
      <c r="E576" s="26">
        <f t="shared" si="162"/>
        <v>5.3632862018526033E-3</v>
      </c>
      <c r="F576" s="26">
        <f t="shared" si="163"/>
        <v>-4.3647185080155238E-3</v>
      </c>
      <c r="G576" s="26">
        <f t="shared" si="164"/>
        <v>9.7411103326567423E-4</v>
      </c>
      <c r="H576" s="26">
        <f t="shared" si="165"/>
        <v>-2.6763018333967421E-3</v>
      </c>
      <c r="I576" s="26">
        <f t="shared" si="166"/>
        <v>-7.0749203671665265E-3</v>
      </c>
      <c r="J576" s="26">
        <f t="shared" si="167"/>
        <v>1.9655527772590529E-3</v>
      </c>
      <c r="K576" s="26">
        <f t="shared" si="168"/>
        <v>-3.1877636877822367E-3</v>
      </c>
      <c r="L576" s="26">
        <f t="shared" si="169"/>
        <v>4.9199505574439757E-3</v>
      </c>
      <c r="O576" s="37">
        <f t="shared" si="171"/>
        <v>-5.8348477876474583E-4</v>
      </c>
      <c r="P576" s="37">
        <f t="shared" si="172"/>
        <v>-4.2236788785494049E-3</v>
      </c>
      <c r="Q576" s="37">
        <f t="shared" si="173"/>
        <v>6.474282137334338E-3</v>
      </c>
      <c r="R576" s="37">
        <f t="shared" si="174"/>
        <v>-3.2537225725337896E-3</v>
      </c>
      <c r="S576" s="37">
        <f t="shared" si="175"/>
        <v>2.0851069687474084E-3</v>
      </c>
      <c r="T576" s="37">
        <f t="shared" si="176"/>
        <v>-1.5653058979150079E-3</v>
      </c>
      <c r="U576" s="37">
        <f t="shared" si="177"/>
        <v>-5.9639244316847927E-3</v>
      </c>
      <c r="V576" s="37">
        <f t="shared" si="178"/>
        <v>3.0765487127407871E-3</v>
      </c>
      <c r="W576" s="37">
        <f t="shared" si="179"/>
        <v>-2.0767677523005025E-3</v>
      </c>
      <c r="X576" s="37">
        <f t="shared" si="180"/>
        <v>6.0309464929257095E-3</v>
      </c>
    </row>
    <row r="577" spans="1:24" x14ac:dyDescent="0.25">
      <c r="A577" s="17">
        <v>42475</v>
      </c>
      <c r="B577">
        <v>41.02</v>
      </c>
      <c r="C577" s="26">
        <f t="shared" si="170"/>
        <v>-5.3346748140311396E-3</v>
      </c>
      <c r="D577" s="26">
        <f t="shared" si="161"/>
        <v>5.3632862018526033E-3</v>
      </c>
      <c r="E577" s="26">
        <f t="shared" si="162"/>
        <v>-4.3647185080155238E-3</v>
      </c>
      <c r="F577" s="26">
        <f t="shared" si="163"/>
        <v>9.7411103326567423E-4</v>
      </c>
      <c r="G577" s="26">
        <f t="shared" si="164"/>
        <v>-2.6763018333967421E-3</v>
      </c>
      <c r="H577" s="26">
        <f t="shared" si="165"/>
        <v>-7.0749203671665265E-3</v>
      </c>
      <c r="I577" s="26">
        <f t="shared" si="166"/>
        <v>1.9655527772590529E-3</v>
      </c>
      <c r="J577" s="26">
        <f t="shared" si="167"/>
        <v>-3.1877636877822367E-3</v>
      </c>
      <c r="K577" s="26">
        <f t="shared" si="168"/>
        <v>4.9199505574439757E-3</v>
      </c>
      <c r="L577" s="26">
        <f t="shared" si="169"/>
        <v>-1.2729400868024498E-2</v>
      </c>
      <c r="O577" s="37">
        <f t="shared" si="171"/>
        <v>-3.1201868631716037E-3</v>
      </c>
      <c r="P577" s="37">
        <f t="shared" si="172"/>
        <v>7.5777741527121387E-3</v>
      </c>
      <c r="Q577" s="37">
        <f t="shared" si="173"/>
        <v>-2.1502305571559879E-3</v>
      </c>
      <c r="R577" s="37">
        <f t="shared" si="174"/>
        <v>3.1885989841252101E-3</v>
      </c>
      <c r="S577" s="37">
        <f t="shared" si="175"/>
        <v>-4.6181388253720623E-4</v>
      </c>
      <c r="T577" s="37">
        <f t="shared" si="176"/>
        <v>-4.8604324163069902E-3</v>
      </c>
      <c r="U577" s="37">
        <f t="shared" si="177"/>
        <v>4.1800407281185892E-3</v>
      </c>
      <c r="V577" s="37">
        <f t="shared" si="178"/>
        <v>-9.7327573692270082E-4</v>
      </c>
      <c r="W577" s="37">
        <f t="shared" si="179"/>
        <v>7.134438508303512E-3</v>
      </c>
      <c r="X577" s="37">
        <f t="shared" si="180"/>
        <v>-1.0514912917164962E-2</v>
      </c>
    </row>
    <row r="578" spans="1:24" x14ac:dyDescent="0.25">
      <c r="A578" s="17">
        <v>42478</v>
      </c>
      <c r="B578">
        <v>41.240001999999997</v>
      </c>
      <c r="C578" s="26">
        <f t="shared" si="170"/>
        <v>5.3632862018526033E-3</v>
      </c>
      <c r="D578" s="26">
        <f t="shared" ref="D578:D641" si="181">C579</f>
        <v>-4.3647185080155238E-3</v>
      </c>
      <c r="E578" s="26">
        <f t="shared" ref="E578:E641" si="182">C580</f>
        <v>9.7411103326567423E-4</v>
      </c>
      <c r="F578" s="26">
        <f t="shared" ref="F578:F641" si="183">C581</f>
        <v>-2.6763018333967421E-3</v>
      </c>
      <c r="G578" s="26">
        <f t="shared" ref="G578:G641" si="184">C582</f>
        <v>-7.0749203671665265E-3</v>
      </c>
      <c r="H578" s="26">
        <f t="shared" ref="H578:H641" si="185">C583</f>
        <v>1.9655527772590529E-3</v>
      </c>
      <c r="I578" s="26">
        <f t="shared" ref="I578:I641" si="186">C584</f>
        <v>-3.1877636877822367E-3</v>
      </c>
      <c r="J578" s="26">
        <f t="shared" ref="J578:J641" si="187">C585</f>
        <v>4.9199505574439757E-3</v>
      </c>
      <c r="K578" s="26">
        <f t="shared" ref="K578:K641" si="188">C586</f>
        <v>-1.2729400868024498E-2</v>
      </c>
      <c r="L578" s="26">
        <f t="shared" ref="L578:L641" si="189">C587</f>
        <v>-1.1653879908064558E-2</v>
      </c>
      <c r="O578" s="37">
        <f t="shared" si="171"/>
        <v>8.2096946621154805E-3</v>
      </c>
      <c r="P578" s="37">
        <f t="shared" si="172"/>
        <v>-1.5183100477526457E-3</v>
      </c>
      <c r="Q578" s="37">
        <f t="shared" si="173"/>
        <v>3.8205194935285523E-3</v>
      </c>
      <c r="R578" s="37">
        <f t="shared" si="174"/>
        <v>1.7010662686613599E-4</v>
      </c>
      <c r="S578" s="37">
        <f t="shared" si="175"/>
        <v>-4.2285119069036484E-3</v>
      </c>
      <c r="T578" s="37">
        <f t="shared" si="176"/>
        <v>4.811961237521931E-3</v>
      </c>
      <c r="U578" s="37">
        <f t="shared" si="177"/>
        <v>-3.4135522751935861E-4</v>
      </c>
      <c r="V578" s="37">
        <f t="shared" si="178"/>
        <v>7.7663590177068538E-3</v>
      </c>
      <c r="W578" s="37">
        <f t="shared" si="179"/>
        <v>-9.8829924077616198E-3</v>
      </c>
      <c r="X578" s="37">
        <f t="shared" si="180"/>
        <v>-8.8074714478016802E-3</v>
      </c>
    </row>
    <row r="579" spans="1:24" x14ac:dyDescent="0.25">
      <c r="A579" s="17">
        <v>42479</v>
      </c>
      <c r="B579">
        <v>41.060001</v>
      </c>
      <c r="C579" s="26">
        <f t="shared" ref="C579:C642" si="190">(B579-B578)/B578</f>
        <v>-4.3647185080155238E-3</v>
      </c>
      <c r="D579" s="26">
        <f t="shared" si="181"/>
        <v>9.7411103326567423E-4</v>
      </c>
      <c r="E579" s="26">
        <f t="shared" si="182"/>
        <v>-2.6763018333967421E-3</v>
      </c>
      <c r="F579" s="26">
        <f t="shared" si="183"/>
        <v>-7.0749203671665265E-3</v>
      </c>
      <c r="G579" s="26">
        <f t="shared" si="184"/>
        <v>1.9655527772590529E-3</v>
      </c>
      <c r="H579" s="26">
        <f t="shared" si="185"/>
        <v>-3.1877636877822367E-3</v>
      </c>
      <c r="I579" s="26">
        <f t="shared" si="186"/>
        <v>4.9199505574439757E-3</v>
      </c>
      <c r="J579" s="26">
        <f t="shared" si="187"/>
        <v>-1.2729400868024498E-2</v>
      </c>
      <c r="K579" s="26">
        <f t="shared" si="188"/>
        <v>-1.1653879908064558E-2</v>
      </c>
      <c r="L579" s="26">
        <f t="shared" si="189"/>
        <v>1.1038584770733016E-2</v>
      </c>
      <c r="O579" s="37">
        <f t="shared" ref="O579:O642" si="191">C579-AVERAGE($C579:$L579)</f>
        <v>-2.0858399046406869E-3</v>
      </c>
      <c r="P579" s="37">
        <f t="shared" ref="P579:P642" si="192">D579-AVERAGE($C579:$L579)</f>
        <v>3.2529896366405111E-3</v>
      </c>
      <c r="Q579" s="37">
        <f t="shared" ref="Q579:Q642" si="193">E579-AVERAGE($C579:$L579)</f>
        <v>-3.9742323002190522E-4</v>
      </c>
      <c r="R579" s="37">
        <f t="shared" ref="R579:R642" si="194">F579-AVERAGE($C579:$L579)</f>
        <v>-4.7960417637916896E-3</v>
      </c>
      <c r="S579" s="37">
        <f t="shared" ref="S579:S642" si="195">G579-AVERAGE($C579:$L579)</f>
        <v>4.2444313806338898E-3</v>
      </c>
      <c r="T579" s="37">
        <f t="shared" ref="T579:T642" si="196">H579-AVERAGE($C579:$L579)</f>
        <v>-9.0888508440739981E-4</v>
      </c>
      <c r="U579" s="37">
        <f t="shared" ref="U579:U642" si="197">I579-AVERAGE($C579:$L579)</f>
        <v>7.1988291608188126E-3</v>
      </c>
      <c r="V579" s="37">
        <f t="shared" ref="V579:V642" si="198">J579-AVERAGE($C579:$L579)</f>
        <v>-1.045052226464966E-2</v>
      </c>
      <c r="W579" s="37">
        <f t="shared" ref="W579:W642" si="199">K579-AVERAGE($C579:$L579)</f>
        <v>-9.3750013046897222E-3</v>
      </c>
      <c r="X579" s="37">
        <f t="shared" ref="X579:X642" si="200">L579-AVERAGE($C579:$L579)</f>
        <v>1.3317463374107854E-2</v>
      </c>
    </row>
    <row r="580" spans="1:24" x14ac:dyDescent="0.25">
      <c r="A580" s="17">
        <v>42480</v>
      </c>
      <c r="B580">
        <v>41.099997999999999</v>
      </c>
      <c r="C580" s="26">
        <f t="shared" si="190"/>
        <v>9.7411103326567423E-4</v>
      </c>
      <c r="D580" s="26">
        <f t="shared" si="181"/>
        <v>-2.6763018333967421E-3</v>
      </c>
      <c r="E580" s="26">
        <f t="shared" si="182"/>
        <v>-7.0749203671665265E-3</v>
      </c>
      <c r="F580" s="26">
        <f t="shared" si="183"/>
        <v>1.9655527772590529E-3</v>
      </c>
      <c r="G580" s="26">
        <f t="shared" si="184"/>
        <v>-3.1877636877822367E-3</v>
      </c>
      <c r="H580" s="26">
        <f t="shared" si="185"/>
        <v>4.9199505574439757E-3</v>
      </c>
      <c r="I580" s="26">
        <f t="shared" si="186"/>
        <v>-1.2729400868024498E-2</v>
      </c>
      <c r="J580" s="26">
        <f t="shared" si="187"/>
        <v>-1.1653879908064558E-2</v>
      </c>
      <c r="K580" s="26">
        <f t="shared" si="188"/>
        <v>1.1038584770733016E-2</v>
      </c>
      <c r="L580" s="26">
        <f t="shared" si="189"/>
        <v>-1.5384590952471239E-2</v>
      </c>
      <c r="O580" s="37">
        <f t="shared" si="191"/>
        <v>4.3549768810860826E-3</v>
      </c>
      <c r="P580" s="37">
        <f t="shared" si="192"/>
        <v>7.0456401442366579E-4</v>
      </c>
      <c r="Q580" s="37">
        <f t="shared" si="193"/>
        <v>-3.6940545193461186E-3</v>
      </c>
      <c r="R580" s="37">
        <f t="shared" si="194"/>
        <v>5.3464186250794608E-3</v>
      </c>
      <c r="S580" s="37">
        <f t="shared" si="195"/>
        <v>1.931021600381712E-4</v>
      </c>
      <c r="T580" s="37">
        <f t="shared" si="196"/>
        <v>8.3008164052643836E-3</v>
      </c>
      <c r="U580" s="37">
        <f t="shared" si="197"/>
        <v>-9.34853502020409E-3</v>
      </c>
      <c r="V580" s="37">
        <f t="shared" si="198"/>
        <v>-8.2730140602441504E-3</v>
      </c>
      <c r="W580" s="37">
        <f t="shared" si="199"/>
        <v>1.4419450618553424E-2</v>
      </c>
      <c r="X580" s="37">
        <f t="shared" si="200"/>
        <v>-1.2003725104650831E-2</v>
      </c>
    </row>
    <row r="581" spans="1:24" x14ac:dyDescent="0.25">
      <c r="A581" s="17">
        <v>42481</v>
      </c>
      <c r="B581">
        <v>40.990001999999997</v>
      </c>
      <c r="C581" s="26">
        <f t="shared" si="190"/>
        <v>-2.6763018333967421E-3</v>
      </c>
      <c r="D581" s="26">
        <f t="shared" si="181"/>
        <v>-7.0749203671665265E-3</v>
      </c>
      <c r="E581" s="26">
        <f t="shared" si="182"/>
        <v>1.9655527772590529E-3</v>
      </c>
      <c r="F581" s="26">
        <f t="shared" si="183"/>
        <v>-3.1877636877822367E-3</v>
      </c>
      <c r="G581" s="26">
        <f t="shared" si="184"/>
        <v>4.9199505574439757E-3</v>
      </c>
      <c r="H581" s="26">
        <f t="shared" si="185"/>
        <v>-1.2729400868024498E-2</v>
      </c>
      <c r="I581" s="26">
        <f t="shared" si="186"/>
        <v>-1.1653879908064558E-2</v>
      </c>
      <c r="J581" s="26">
        <f t="shared" si="187"/>
        <v>1.1038584770733016E-2</v>
      </c>
      <c r="K581" s="26">
        <f t="shared" si="188"/>
        <v>-1.5384590952471239E-2</v>
      </c>
      <c r="L581" s="26">
        <f t="shared" si="189"/>
        <v>-9.8286038306452401E-3</v>
      </c>
      <c r="O581" s="37">
        <f t="shared" si="191"/>
        <v>1.7848355008147571E-3</v>
      </c>
      <c r="P581" s="37">
        <f t="shared" si="192"/>
        <v>-2.6137830329550273E-3</v>
      </c>
      <c r="Q581" s="37">
        <f t="shared" si="193"/>
        <v>6.4266901114705521E-3</v>
      </c>
      <c r="R581" s="37">
        <f t="shared" si="194"/>
        <v>1.2733736464292625E-3</v>
      </c>
      <c r="S581" s="37">
        <f t="shared" si="195"/>
        <v>9.3810878916554749E-3</v>
      </c>
      <c r="T581" s="37">
        <f t="shared" si="196"/>
        <v>-8.2682635338129987E-3</v>
      </c>
      <c r="U581" s="37">
        <f t="shared" si="197"/>
        <v>-7.1927425738530591E-3</v>
      </c>
      <c r="V581" s="37">
        <f t="shared" si="198"/>
        <v>1.5499722104944515E-2</v>
      </c>
      <c r="W581" s="37">
        <f t="shared" si="199"/>
        <v>-1.092345361825974E-2</v>
      </c>
      <c r="X581" s="37">
        <f t="shared" si="200"/>
        <v>-5.3674664964337409E-3</v>
      </c>
    </row>
    <row r="582" spans="1:24" x14ac:dyDescent="0.25">
      <c r="A582" s="17">
        <v>42482</v>
      </c>
      <c r="B582">
        <v>40.700001</v>
      </c>
      <c r="C582" s="26">
        <f t="shared" si="190"/>
        <v>-7.0749203671665265E-3</v>
      </c>
      <c r="D582" s="26">
        <f t="shared" si="181"/>
        <v>1.9655527772590529E-3</v>
      </c>
      <c r="E582" s="26">
        <f t="shared" si="182"/>
        <v>-3.1877636877822367E-3</v>
      </c>
      <c r="F582" s="26">
        <f t="shared" si="183"/>
        <v>4.9199505574439757E-3</v>
      </c>
      <c r="G582" s="26">
        <f t="shared" si="184"/>
        <v>-1.2729400868024498E-2</v>
      </c>
      <c r="H582" s="26">
        <f t="shared" si="185"/>
        <v>-1.1653879908064558E-2</v>
      </c>
      <c r="I582" s="26">
        <f t="shared" si="186"/>
        <v>1.1038584770733016E-2</v>
      </c>
      <c r="J582" s="26">
        <f t="shared" si="187"/>
        <v>-1.5384590952471239E-2</v>
      </c>
      <c r="K582" s="26">
        <f t="shared" si="188"/>
        <v>-9.8286038306452401E-3</v>
      </c>
      <c r="L582" s="26">
        <f t="shared" si="189"/>
        <v>-1.5271315467769969E-3</v>
      </c>
      <c r="O582" s="37">
        <f t="shared" si="191"/>
        <v>-2.7287000616170011E-3</v>
      </c>
      <c r="P582" s="37">
        <f t="shared" si="192"/>
        <v>6.3117730828085783E-3</v>
      </c>
      <c r="Q582" s="37">
        <f t="shared" si="193"/>
        <v>1.1584566177672887E-3</v>
      </c>
      <c r="R582" s="37">
        <f t="shared" si="194"/>
        <v>9.2661708629935002E-3</v>
      </c>
      <c r="S582" s="37">
        <f t="shared" si="195"/>
        <v>-8.3831805624749733E-3</v>
      </c>
      <c r="T582" s="37">
        <f t="shared" si="196"/>
        <v>-7.3076596025150329E-3</v>
      </c>
      <c r="U582" s="37">
        <f t="shared" si="197"/>
        <v>1.5384805076282541E-2</v>
      </c>
      <c r="V582" s="37">
        <f t="shared" si="198"/>
        <v>-1.1038370646921713E-2</v>
      </c>
      <c r="W582" s="37">
        <f t="shared" si="199"/>
        <v>-5.4823835250957147E-3</v>
      </c>
      <c r="X582" s="37">
        <f t="shared" si="200"/>
        <v>2.8190887587725283E-3</v>
      </c>
    </row>
    <row r="583" spans="1:24" x14ac:dyDescent="0.25">
      <c r="A583" s="17">
        <v>42485</v>
      </c>
      <c r="B583">
        <v>40.779998999999997</v>
      </c>
      <c r="C583" s="26">
        <f t="shared" si="190"/>
        <v>1.9655527772590529E-3</v>
      </c>
      <c r="D583" s="26">
        <f t="shared" si="181"/>
        <v>-3.1877636877822367E-3</v>
      </c>
      <c r="E583" s="26">
        <f t="shared" si="182"/>
        <v>4.9199505574439757E-3</v>
      </c>
      <c r="F583" s="26">
        <f t="shared" si="183"/>
        <v>-1.2729400868024498E-2</v>
      </c>
      <c r="G583" s="26">
        <f t="shared" si="184"/>
        <v>-1.1653879908064558E-2</v>
      </c>
      <c r="H583" s="26">
        <f t="shared" si="185"/>
        <v>1.1038584770733016E-2</v>
      </c>
      <c r="I583" s="26">
        <f t="shared" si="186"/>
        <v>-1.5384590952471239E-2</v>
      </c>
      <c r="J583" s="26">
        <f t="shared" si="187"/>
        <v>-9.8286038306452401E-3</v>
      </c>
      <c r="K583" s="26">
        <f t="shared" si="188"/>
        <v>-1.5271315467769969E-3</v>
      </c>
      <c r="L583" s="26">
        <f t="shared" si="189"/>
        <v>4.5883252612796263E-3</v>
      </c>
      <c r="O583" s="37">
        <f t="shared" si="191"/>
        <v>5.1454485199639629E-3</v>
      </c>
      <c r="P583" s="37">
        <f t="shared" si="192"/>
        <v>-7.8679450773266706E-6</v>
      </c>
      <c r="Q583" s="37">
        <f t="shared" si="193"/>
        <v>8.0998463001488857E-3</v>
      </c>
      <c r="R583" s="37">
        <f t="shared" si="194"/>
        <v>-9.5495051253195878E-3</v>
      </c>
      <c r="S583" s="37">
        <f t="shared" si="195"/>
        <v>-8.4739841653596482E-3</v>
      </c>
      <c r="T583" s="37">
        <f t="shared" si="196"/>
        <v>1.4218480513437926E-2</v>
      </c>
      <c r="U583" s="37">
        <f t="shared" si="197"/>
        <v>-1.2204695209766329E-2</v>
      </c>
      <c r="V583" s="37">
        <f t="shared" si="198"/>
        <v>-6.6487080879403301E-3</v>
      </c>
      <c r="W583" s="37">
        <f t="shared" si="199"/>
        <v>1.6527641959279131E-3</v>
      </c>
      <c r="X583" s="37">
        <f t="shared" si="200"/>
        <v>7.7682210039845363E-3</v>
      </c>
    </row>
    <row r="584" spans="1:24" x14ac:dyDescent="0.25">
      <c r="A584" s="17">
        <v>42486</v>
      </c>
      <c r="B584">
        <v>40.650002000000001</v>
      </c>
      <c r="C584" s="26">
        <f t="shared" si="190"/>
        <v>-3.1877636877822367E-3</v>
      </c>
      <c r="D584" s="26">
        <f t="shared" si="181"/>
        <v>4.9199505574439757E-3</v>
      </c>
      <c r="E584" s="26">
        <f t="shared" si="182"/>
        <v>-1.2729400868024498E-2</v>
      </c>
      <c r="F584" s="26">
        <f t="shared" si="183"/>
        <v>-1.1653879908064558E-2</v>
      </c>
      <c r="G584" s="26">
        <f t="shared" si="184"/>
        <v>1.1038584770733016E-2</v>
      </c>
      <c r="H584" s="26">
        <f t="shared" si="185"/>
        <v>-1.5384590952471239E-2</v>
      </c>
      <c r="I584" s="26">
        <f t="shared" si="186"/>
        <v>-9.8286038306452401E-3</v>
      </c>
      <c r="J584" s="26">
        <f t="shared" si="187"/>
        <v>-1.5271315467769969E-3</v>
      </c>
      <c r="K584" s="26">
        <f t="shared" si="188"/>
        <v>4.5883252612796263E-3</v>
      </c>
      <c r="L584" s="26">
        <f t="shared" si="189"/>
        <v>-1.2686881502156733E-3</v>
      </c>
      <c r="O584" s="37">
        <f t="shared" si="191"/>
        <v>3.1555614767014547E-4</v>
      </c>
      <c r="P584" s="37">
        <f t="shared" si="192"/>
        <v>8.4232703928963579E-3</v>
      </c>
      <c r="Q584" s="37">
        <f t="shared" si="193"/>
        <v>-9.2260810325721157E-3</v>
      </c>
      <c r="R584" s="37">
        <f t="shared" si="194"/>
        <v>-8.1505600726121761E-3</v>
      </c>
      <c r="S584" s="37">
        <f t="shared" si="195"/>
        <v>1.4541904606185398E-2</v>
      </c>
      <c r="T584" s="37">
        <f t="shared" si="196"/>
        <v>-1.1881271117018857E-2</v>
      </c>
      <c r="U584" s="37">
        <f t="shared" si="197"/>
        <v>-6.3252839951928579E-3</v>
      </c>
      <c r="V584" s="37">
        <f t="shared" si="198"/>
        <v>1.9761882886753851E-3</v>
      </c>
      <c r="W584" s="37">
        <f t="shared" si="199"/>
        <v>8.0916450967320093E-3</v>
      </c>
      <c r="X584" s="37">
        <f t="shared" si="200"/>
        <v>2.2346316852367089E-3</v>
      </c>
    </row>
    <row r="585" spans="1:24" x14ac:dyDescent="0.25">
      <c r="A585" s="17">
        <v>42487</v>
      </c>
      <c r="B585">
        <v>40.849997999999999</v>
      </c>
      <c r="C585" s="26">
        <f t="shared" si="190"/>
        <v>4.9199505574439757E-3</v>
      </c>
      <c r="D585" s="26">
        <f t="shared" si="181"/>
        <v>-1.2729400868024498E-2</v>
      </c>
      <c r="E585" s="26">
        <f t="shared" si="182"/>
        <v>-1.1653879908064558E-2</v>
      </c>
      <c r="F585" s="26">
        <f t="shared" si="183"/>
        <v>1.1038584770733016E-2</v>
      </c>
      <c r="G585" s="26">
        <f t="shared" si="184"/>
        <v>-1.5384590952471239E-2</v>
      </c>
      <c r="H585" s="26">
        <f t="shared" si="185"/>
        <v>-9.8286038306452401E-3</v>
      </c>
      <c r="I585" s="26">
        <f t="shared" si="186"/>
        <v>-1.5271315467769969E-3</v>
      </c>
      <c r="J585" s="26">
        <f t="shared" si="187"/>
        <v>4.5883252612796263E-3</v>
      </c>
      <c r="K585" s="26">
        <f t="shared" si="188"/>
        <v>-1.2686881502156733E-3</v>
      </c>
      <c r="L585" s="26">
        <f t="shared" si="189"/>
        <v>1.6768266850399883E-2</v>
      </c>
      <c r="O585" s="37">
        <f t="shared" si="191"/>
        <v>6.4276673390781455E-3</v>
      </c>
      <c r="P585" s="37">
        <f t="shared" si="192"/>
        <v>-1.1221684086390328E-2</v>
      </c>
      <c r="Q585" s="37">
        <f t="shared" si="193"/>
        <v>-1.0146163126430388E-2</v>
      </c>
      <c r="R585" s="37">
        <f t="shared" si="194"/>
        <v>1.2546301552367186E-2</v>
      </c>
      <c r="S585" s="37">
        <f t="shared" si="195"/>
        <v>-1.3876874170837069E-2</v>
      </c>
      <c r="T585" s="37">
        <f t="shared" si="196"/>
        <v>-8.3208870490110703E-3</v>
      </c>
      <c r="U585" s="37">
        <f t="shared" si="197"/>
        <v>-1.9414765142826635E-5</v>
      </c>
      <c r="V585" s="37">
        <f t="shared" si="198"/>
        <v>6.0960420429137969E-3</v>
      </c>
      <c r="W585" s="37">
        <f t="shared" si="199"/>
        <v>2.3902863141849699E-4</v>
      </c>
      <c r="X585" s="37">
        <f t="shared" si="200"/>
        <v>1.8275983632034053E-2</v>
      </c>
    </row>
    <row r="586" spans="1:24" x14ac:dyDescent="0.25">
      <c r="A586" s="17">
        <v>42488</v>
      </c>
      <c r="B586">
        <v>40.330002</v>
      </c>
      <c r="C586" s="26">
        <f t="shared" si="190"/>
        <v>-1.2729400868024498E-2</v>
      </c>
      <c r="D586" s="26">
        <f t="shared" si="181"/>
        <v>-1.1653879908064558E-2</v>
      </c>
      <c r="E586" s="26">
        <f t="shared" si="182"/>
        <v>1.1038584770733016E-2</v>
      </c>
      <c r="F586" s="26">
        <f t="shared" si="183"/>
        <v>-1.5384590952471239E-2</v>
      </c>
      <c r="G586" s="26">
        <f t="shared" si="184"/>
        <v>-9.8286038306452401E-3</v>
      </c>
      <c r="H586" s="26">
        <f t="shared" si="185"/>
        <v>-1.5271315467769969E-3</v>
      </c>
      <c r="I586" s="26">
        <f t="shared" si="186"/>
        <v>4.5883252612796263E-3</v>
      </c>
      <c r="J586" s="26">
        <f t="shared" si="187"/>
        <v>-1.2686881502156733E-3</v>
      </c>
      <c r="K586" s="26">
        <f t="shared" si="188"/>
        <v>1.6768266850399883E-2</v>
      </c>
      <c r="L586" s="26">
        <f t="shared" si="189"/>
        <v>-9.2453273363318957E-3</v>
      </c>
      <c r="O586" s="37">
        <f t="shared" si="191"/>
        <v>-9.8051562970127414E-3</v>
      </c>
      <c r="P586" s="37">
        <f t="shared" si="192"/>
        <v>-8.7296353370528018E-3</v>
      </c>
      <c r="Q586" s="37">
        <f t="shared" si="193"/>
        <v>1.3962829341744773E-2</v>
      </c>
      <c r="R586" s="37">
        <f t="shared" si="194"/>
        <v>-1.2460346381459483E-2</v>
      </c>
      <c r="S586" s="37">
        <f t="shared" si="195"/>
        <v>-6.9043592596334837E-3</v>
      </c>
      <c r="T586" s="37">
        <f t="shared" si="196"/>
        <v>1.39711302423476E-3</v>
      </c>
      <c r="U586" s="37">
        <f t="shared" si="197"/>
        <v>7.5125698322913836E-3</v>
      </c>
      <c r="V586" s="37">
        <f t="shared" si="198"/>
        <v>1.6555564207960836E-3</v>
      </c>
      <c r="W586" s="37">
        <f t="shared" si="199"/>
        <v>1.9692511421411641E-2</v>
      </c>
      <c r="X586" s="37">
        <f t="shared" si="200"/>
        <v>-6.3210827653201393E-3</v>
      </c>
    </row>
    <row r="587" spans="1:24" x14ac:dyDescent="0.25">
      <c r="A587" s="17">
        <v>42489</v>
      </c>
      <c r="B587">
        <v>39.860000999999997</v>
      </c>
      <c r="C587" s="26">
        <f t="shared" si="190"/>
        <v>-1.1653879908064558E-2</v>
      </c>
      <c r="D587" s="26">
        <f t="shared" si="181"/>
        <v>1.1038584770733016E-2</v>
      </c>
      <c r="E587" s="26">
        <f t="shared" si="182"/>
        <v>-1.5384590952471239E-2</v>
      </c>
      <c r="F587" s="26">
        <f t="shared" si="183"/>
        <v>-9.8286038306452401E-3</v>
      </c>
      <c r="G587" s="26">
        <f t="shared" si="184"/>
        <v>-1.5271315467769969E-3</v>
      </c>
      <c r="H587" s="26">
        <f t="shared" si="185"/>
        <v>4.5883252612796263E-3</v>
      </c>
      <c r="I587" s="26">
        <f t="shared" si="186"/>
        <v>-1.2686881502156733E-3</v>
      </c>
      <c r="J587" s="26">
        <f t="shared" si="187"/>
        <v>1.6768266850399883E-2</v>
      </c>
      <c r="K587" s="26">
        <f t="shared" si="188"/>
        <v>-9.2453273363318957E-3</v>
      </c>
      <c r="L587" s="26">
        <f t="shared" si="189"/>
        <v>4.2874651052980939E-3</v>
      </c>
      <c r="O587" s="37">
        <f t="shared" si="191"/>
        <v>-1.0431321934385061E-2</v>
      </c>
      <c r="P587" s="37">
        <f t="shared" si="192"/>
        <v>1.2261142744412513E-2</v>
      </c>
      <c r="Q587" s="37">
        <f t="shared" si="193"/>
        <v>-1.4162032978791742E-2</v>
      </c>
      <c r="R587" s="37">
        <f t="shared" si="194"/>
        <v>-8.6060458569657428E-3</v>
      </c>
      <c r="S587" s="37">
        <f t="shared" si="195"/>
        <v>-3.0457357309749897E-4</v>
      </c>
      <c r="T587" s="37">
        <f t="shared" si="196"/>
        <v>5.8108832349591244E-3</v>
      </c>
      <c r="U587" s="37">
        <f t="shared" si="197"/>
        <v>-4.6130176536175347E-5</v>
      </c>
      <c r="V587" s="37">
        <f t="shared" si="198"/>
        <v>1.799082482407938E-2</v>
      </c>
      <c r="W587" s="37">
        <f t="shared" si="199"/>
        <v>-8.0227693626523985E-3</v>
      </c>
      <c r="X587" s="37">
        <f t="shared" si="200"/>
        <v>5.510023078977592E-3</v>
      </c>
    </row>
    <row r="588" spans="1:24" x14ac:dyDescent="0.25">
      <c r="A588" s="17">
        <v>42492</v>
      </c>
      <c r="B588">
        <v>40.299999</v>
      </c>
      <c r="C588" s="26">
        <f t="shared" si="190"/>
        <v>1.1038584770733016E-2</v>
      </c>
      <c r="D588" s="26">
        <f t="shared" si="181"/>
        <v>-1.5384590952471239E-2</v>
      </c>
      <c r="E588" s="26">
        <f t="shared" si="182"/>
        <v>-9.8286038306452401E-3</v>
      </c>
      <c r="F588" s="26">
        <f t="shared" si="183"/>
        <v>-1.5271315467769969E-3</v>
      </c>
      <c r="G588" s="26">
        <f t="shared" si="184"/>
        <v>4.5883252612796263E-3</v>
      </c>
      <c r="H588" s="26">
        <f t="shared" si="185"/>
        <v>-1.2686881502156733E-3</v>
      </c>
      <c r="I588" s="26">
        <f t="shared" si="186"/>
        <v>1.6768266850399883E-2</v>
      </c>
      <c r="J588" s="26">
        <f t="shared" si="187"/>
        <v>-9.2453273363318957E-3</v>
      </c>
      <c r="K588" s="26">
        <f t="shared" si="188"/>
        <v>4.2874651052980939E-3</v>
      </c>
      <c r="L588" s="26">
        <f t="shared" si="189"/>
        <v>-5.2737066800603557E-3</v>
      </c>
      <c r="O588" s="37">
        <f t="shared" si="191"/>
        <v>1.1623125421612094E-2</v>
      </c>
      <c r="P588" s="37">
        <f t="shared" si="192"/>
        <v>-1.4800050301592161E-2</v>
      </c>
      <c r="Q588" s="37">
        <f t="shared" si="193"/>
        <v>-9.2440631797661623E-3</v>
      </c>
      <c r="R588" s="37">
        <f t="shared" si="194"/>
        <v>-9.4259089589791888E-4</v>
      </c>
      <c r="S588" s="37">
        <f t="shared" si="195"/>
        <v>5.1728659121587041E-3</v>
      </c>
      <c r="T588" s="37">
        <f t="shared" si="196"/>
        <v>-6.8414749933659526E-4</v>
      </c>
      <c r="U588" s="37">
        <f t="shared" si="197"/>
        <v>1.7352807501278961E-2</v>
      </c>
      <c r="V588" s="37">
        <f t="shared" si="198"/>
        <v>-8.6607866854528179E-3</v>
      </c>
      <c r="W588" s="37">
        <f t="shared" si="199"/>
        <v>4.8720057561771717E-3</v>
      </c>
      <c r="X588" s="37">
        <f t="shared" si="200"/>
        <v>-4.6891660291812779E-3</v>
      </c>
    </row>
    <row r="589" spans="1:24" x14ac:dyDescent="0.25">
      <c r="A589" s="17">
        <v>42493</v>
      </c>
      <c r="B589">
        <v>39.68</v>
      </c>
      <c r="C589" s="26">
        <f t="shared" si="190"/>
        <v>-1.5384590952471239E-2</v>
      </c>
      <c r="D589" s="26">
        <f t="shared" si="181"/>
        <v>-9.8286038306452401E-3</v>
      </c>
      <c r="E589" s="26">
        <f t="shared" si="182"/>
        <v>-1.5271315467769969E-3</v>
      </c>
      <c r="F589" s="26">
        <f t="shared" si="183"/>
        <v>4.5883252612796263E-3</v>
      </c>
      <c r="G589" s="26">
        <f t="shared" si="184"/>
        <v>-1.2686881502156733E-3</v>
      </c>
      <c r="H589" s="26">
        <f t="shared" si="185"/>
        <v>1.6768266850399883E-2</v>
      </c>
      <c r="I589" s="26">
        <f t="shared" si="186"/>
        <v>-9.2453273363318957E-3</v>
      </c>
      <c r="J589" s="26">
        <f t="shared" si="187"/>
        <v>4.2874651052980939E-3</v>
      </c>
      <c r="K589" s="26">
        <f t="shared" si="188"/>
        <v>-5.2737066800603557E-3</v>
      </c>
      <c r="L589" s="26">
        <f t="shared" si="189"/>
        <v>9.0886137569147381E-3</v>
      </c>
      <c r="O589" s="37">
        <f t="shared" si="191"/>
        <v>-1.4605053200210332E-2</v>
      </c>
      <c r="P589" s="37">
        <f t="shared" si="192"/>
        <v>-9.0490660783843335E-3</v>
      </c>
      <c r="Q589" s="37">
        <f t="shared" si="193"/>
        <v>-7.4759379451609089E-4</v>
      </c>
      <c r="R589" s="37">
        <f t="shared" si="194"/>
        <v>5.367863013540532E-3</v>
      </c>
      <c r="S589" s="37">
        <f t="shared" si="195"/>
        <v>-4.8915039795476727E-4</v>
      </c>
      <c r="T589" s="37">
        <f t="shared" si="196"/>
        <v>1.754780460266079E-2</v>
      </c>
      <c r="U589" s="37">
        <f t="shared" si="197"/>
        <v>-8.4657895840709891E-3</v>
      </c>
      <c r="V589" s="37">
        <f t="shared" si="198"/>
        <v>5.0670028575589996E-3</v>
      </c>
      <c r="W589" s="37">
        <f t="shared" si="199"/>
        <v>-4.4941689277994499E-3</v>
      </c>
      <c r="X589" s="37">
        <f t="shared" si="200"/>
        <v>9.8681515091756447E-3</v>
      </c>
    </row>
    <row r="590" spans="1:24" x14ac:dyDescent="0.25">
      <c r="A590" s="17">
        <v>42494</v>
      </c>
      <c r="B590">
        <v>39.290000999999997</v>
      </c>
      <c r="C590" s="26">
        <f t="shared" si="190"/>
        <v>-9.8286038306452401E-3</v>
      </c>
      <c r="D590" s="26">
        <f t="shared" si="181"/>
        <v>-1.5271315467769969E-3</v>
      </c>
      <c r="E590" s="26">
        <f t="shared" si="182"/>
        <v>4.5883252612796263E-3</v>
      </c>
      <c r="F590" s="26">
        <f t="shared" si="183"/>
        <v>-1.2686881502156733E-3</v>
      </c>
      <c r="G590" s="26">
        <f t="shared" si="184"/>
        <v>1.6768266850399883E-2</v>
      </c>
      <c r="H590" s="26">
        <f t="shared" si="185"/>
        <v>-9.2453273363318957E-3</v>
      </c>
      <c r="I590" s="26">
        <f t="shared" si="186"/>
        <v>4.2874651052980939E-3</v>
      </c>
      <c r="J590" s="26">
        <f t="shared" si="187"/>
        <v>-5.2737066800603557E-3</v>
      </c>
      <c r="K590" s="26">
        <f t="shared" si="188"/>
        <v>9.0886137569147381E-3</v>
      </c>
      <c r="L590" s="26">
        <f t="shared" si="189"/>
        <v>-9.2570175317234563E-3</v>
      </c>
      <c r="O590" s="37">
        <f t="shared" si="191"/>
        <v>-9.6618234204591119E-3</v>
      </c>
      <c r="P590" s="37">
        <f t="shared" si="192"/>
        <v>-1.3603511365908694E-3</v>
      </c>
      <c r="Q590" s="37">
        <f t="shared" si="193"/>
        <v>4.7551056714657536E-3</v>
      </c>
      <c r="R590" s="37">
        <f t="shared" si="194"/>
        <v>-1.1019077400295457E-3</v>
      </c>
      <c r="S590" s="37">
        <f t="shared" si="195"/>
        <v>1.6935047260586009E-2</v>
      </c>
      <c r="T590" s="37">
        <f t="shared" si="196"/>
        <v>-9.0785469261457676E-3</v>
      </c>
      <c r="U590" s="37">
        <f t="shared" si="197"/>
        <v>4.4542455154842212E-3</v>
      </c>
      <c r="V590" s="37">
        <f t="shared" si="198"/>
        <v>-5.1069262698742283E-3</v>
      </c>
      <c r="W590" s="37">
        <f t="shared" si="199"/>
        <v>9.2553941671008663E-3</v>
      </c>
      <c r="X590" s="37">
        <f t="shared" si="200"/>
        <v>-9.0902371215373281E-3</v>
      </c>
    </row>
    <row r="591" spans="1:24" x14ac:dyDescent="0.25">
      <c r="A591" s="17">
        <v>42495</v>
      </c>
      <c r="B591">
        <v>39.229999999999997</v>
      </c>
      <c r="C591" s="26">
        <f t="shared" si="190"/>
        <v>-1.5271315467769969E-3</v>
      </c>
      <c r="D591" s="26">
        <f t="shared" si="181"/>
        <v>4.5883252612796263E-3</v>
      </c>
      <c r="E591" s="26">
        <f t="shared" si="182"/>
        <v>-1.2686881502156733E-3</v>
      </c>
      <c r="F591" s="26">
        <f t="shared" si="183"/>
        <v>1.6768266850399883E-2</v>
      </c>
      <c r="G591" s="26">
        <f t="shared" si="184"/>
        <v>-9.2453273363318957E-3</v>
      </c>
      <c r="H591" s="26">
        <f t="shared" si="185"/>
        <v>4.2874651052980939E-3</v>
      </c>
      <c r="I591" s="26">
        <f t="shared" si="186"/>
        <v>-5.2737066800603557E-3</v>
      </c>
      <c r="J591" s="26">
        <f t="shared" si="187"/>
        <v>9.0886137569147381E-3</v>
      </c>
      <c r="K591" s="26">
        <f t="shared" si="188"/>
        <v>-9.2570175317234563E-3</v>
      </c>
      <c r="L591" s="26">
        <f t="shared" si="189"/>
        <v>-3.282752691048013E-3</v>
      </c>
      <c r="O591" s="37">
        <f t="shared" si="191"/>
        <v>-2.0149362505505917E-3</v>
      </c>
      <c r="P591" s="37">
        <f t="shared" si="192"/>
        <v>4.1005205575060308E-3</v>
      </c>
      <c r="Q591" s="37">
        <f t="shared" si="193"/>
        <v>-1.7564928539892683E-3</v>
      </c>
      <c r="R591" s="37">
        <f t="shared" si="194"/>
        <v>1.6280462146626287E-2</v>
      </c>
      <c r="S591" s="37">
        <f t="shared" si="195"/>
        <v>-9.7331320401054904E-3</v>
      </c>
      <c r="T591" s="37">
        <f t="shared" si="196"/>
        <v>3.7996604015244988E-3</v>
      </c>
      <c r="U591" s="37">
        <f t="shared" si="197"/>
        <v>-5.7615113838339511E-3</v>
      </c>
      <c r="V591" s="37">
        <f t="shared" si="198"/>
        <v>8.6008090531411435E-3</v>
      </c>
      <c r="W591" s="37">
        <f t="shared" si="199"/>
        <v>-9.7448222354970509E-3</v>
      </c>
      <c r="X591" s="37">
        <f t="shared" si="200"/>
        <v>-3.770557394821608E-3</v>
      </c>
    </row>
    <row r="592" spans="1:24" x14ac:dyDescent="0.25">
      <c r="A592" s="17">
        <v>42496</v>
      </c>
      <c r="B592">
        <v>39.409999999999997</v>
      </c>
      <c r="C592" s="26">
        <f t="shared" si="190"/>
        <v>4.5883252612796263E-3</v>
      </c>
      <c r="D592" s="26">
        <f t="shared" si="181"/>
        <v>-1.2686881502156733E-3</v>
      </c>
      <c r="E592" s="26">
        <f t="shared" si="182"/>
        <v>1.6768266850399883E-2</v>
      </c>
      <c r="F592" s="26">
        <f t="shared" si="183"/>
        <v>-9.2453273363318957E-3</v>
      </c>
      <c r="G592" s="26">
        <f t="shared" si="184"/>
        <v>4.2874651052980939E-3</v>
      </c>
      <c r="H592" s="26">
        <f t="shared" si="185"/>
        <v>-5.2737066800603557E-3</v>
      </c>
      <c r="I592" s="26">
        <f t="shared" si="186"/>
        <v>9.0886137569147381E-3</v>
      </c>
      <c r="J592" s="26">
        <f t="shared" si="187"/>
        <v>-9.2570175317234563E-3</v>
      </c>
      <c r="K592" s="26">
        <f t="shared" si="188"/>
        <v>-3.282752691048013E-3</v>
      </c>
      <c r="L592" s="26">
        <f t="shared" si="189"/>
        <v>-1.5961514670344193E-2</v>
      </c>
      <c r="O592" s="37">
        <f t="shared" si="191"/>
        <v>5.5439588698627511E-3</v>
      </c>
      <c r="P592" s="37">
        <f t="shared" si="192"/>
        <v>-3.130545416325486E-4</v>
      </c>
      <c r="Q592" s="37">
        <f t="shared" si="193"/>
        <v>1.7723900458983009E-2</v>
      </c>
      <c r="R592" s="37">
        <f t="shared" si="194"/>
        <v>-8.2896937277487717E-3</v>
      </c>
      <c r="S592" s="37">
        <f t="shared" si="195"/>
        <v>5.2430987138812188E-3</v>
      </c>
      <c r="T592" s="37">
        <f t="shared" si="196"/>
        <v>-4.3180730714772308E-3</v>
      </c>
      <c r="U592" s="37">
        <f t="shared" si="197"/>
        <v>1.0044247365497862E-2</v>
      </c>
      <c r="V592" s="37">
        <f t="shared" si="198"/>
        <v>-8.3013839231403323E-3</v>
      </c>
      <c r="W592" s="37">
        <f t="shared" si="199"/>
        <v>-2.3271190824648881E-3</v>
      </c>
      <c r="X592" s="37">
        <f t="shared" si="200"/>
        <v>-1.5005881061761069E-2</v>
      </c>
    </row>
    <row r="593" spans="1:24" x14ac:dyDescent="0.25">
      <c r="A593" s="17">
        <v>42499</v>
      </c>
      <c r="B593">
        <v>39.360000999999997</v>
      </c>
      <c r="C593" s="26">
        <f t="shared" si="190"/>
        <v>-1.2686881502156733E-3</v>
      </c>
      <c r="D593" s="26">
        <f t="shared" si="181"/>
        <v>1.6768266850399883E-2</v>
      </c>
      <c r="E593" s="26">
        <f t="shared" si="182"/>
        <v>-9.2453273363318957E-3</v>
      </c>
      <c r="F593" s="26">
        <f t="shared" si="183"/>
        <v>4.2874651052980939E-3</v>
      </c>
      <c r="G593" s="26">
        <f t="shared" si="184"/>
        <v>-5.2737066800603557E-3</v>
      </c>
      <c r="H593" s="26">
        <f t="shared" si="185"/>
        <v>9.0886137569147381E-3</v>
      </c>
      <c r="I593" s="26">
        <f t="shared" si="186"/>
        <v>-9.2570175317234563E-3</v>
      </c>
      <c r="J593" s="26">
        <f t="shared" si="187"/>
        <v>-3.282752691048013E-3</v>
      </c>
      <c r="K593" s="26">
        <f t="shared" si="188"/>
        <v>-1.5961514670344193E-2</v>
      </c>
      <c r="L593" s="26">
        <f t="shared" si="189"/>
        <v>1.4675592173017331E-2</v>
      </c>
      <c r="O593" s="37">
        <f t="shared" si="191"/>
        <v>-1.3217812328063189E-3</v>
      </c>
      <c r="P593" s="37">
        <f t="shared" si="192"/>
        <v>1.6715173767809236E-2</v>
      </c>
      <c r="Q593" s="37">
        <f t="shared" si="193"/>
        <v>-9.2984204189225407E-3</v>
      </c>
      <c r="R593" s="37">
        <f t="shared" si="194"/>
        <v>4.234372022707448E-3</v>
      </c>
      <c r="S593" s="37">
        <f t="shared" si="195"/>
        <v>-5.3267997626510015E-3</v>
      </c>
      <c r="T593" s="37">
        <f t="shared" si="196"/>
        <v>9.0355206743240931E-3</v>
      </c>
      <c r="U593" s="37">
        <f t="shared" si="197"/>
        <v>-9.3101106143141012E-3</v>
      </c>
      <c r="V593" s="37">
        <f t="shared" si="198"/>
        <v>-3.3358457736386588E-3</v>
      </c>
      <c r="W593" s="37">
        <f t="shared" si="199"/>
        <v>-1.601460775293484E-2</v>
      </c>
      <c r="X593" s="37">
        <f t="shared" si="200"/>
        <v>1.4622499090426686E-2</v>
      </c>
    </row>
    <row r="594" spans="1:24" x14ac:dyDescent="0.25">
      <c r="A594" s="17">
        <v>42500</v>
      </c>
      <c r="B594">
        <v>40.020000000000003</v>
      </c>
      <c r="C594" s="26">
        <f t="shared" si="190"/>
        <v>1.6768266850399883E-2</v>
      </c>
      <c r="D594" s="26">
        <f t="shared" si="181"/>
        <v>-9.2453273363318957E-3</v>
      </c>
      <c r="E594" s="26">
        <f t="shared" si="182"/>
        <v>4.2874651052980939E-3</v>
      </c>
      <c r="F594" s="26">
        <f t="shared" si="183"/>
        <v>-5.2737066800603557E-3</v>
      </c>
      <c r="G594" s="26">
        <f t="shared" si="184"/>
        <v>9.0886137569147381E-3</v>
      </c>
      <c r="H594" s="26">
        <f t="shared" si="185"/>
        <v>-9.2570175317234563E-3</v>
      </c>
      <c r="I594" s="26">
        <f t="shared" si="186"/>
        <v>-3.282752691048013E-3</v>
      </c>
      <c r="J594" s="26">
        <f t="shared" si="187"/>
        <v>-1.5961514670344193E-2</v>
      </c>
      <c r="K594" s="26">
        <f t="shared" si="188"/>
        <v>1.4675592173017331E-2</v>
      </c>
      <c r="L594" s="26">
        <f t="shared" si="189"/>
        <v>-5.8360822126363081E-3</v>
      </c>
      <c r="O594" s="37">
        <f t="shared" si="191"/>
        <v>1.7171913174051302E-2</v>
      </c>
      <c r="P594" s="37">
        <f t="shared" si="192"/>
        <v>-8.8416810126804787E-3</v>
      </c>
      <c r="Q594" s="37">
        <f t="shared" si="193"/>
        <v>4.6911114289495117E-3</v>
      </c>
      <c r="R594" s="37">
        <f t="shared" si="194"/>
        <v>-4.8700603564089378E-3</v>
      </c>
      <c r="S594" s="37">
        <f t="shared" si="195"/>
        <v>9.4922600805661551E-3</v>
      </c>
      <c r="T594" s="37">
        <f t="shared" si="196"/>
        <v>-8.8533712080720393E-3</v>
      </c>
      <c r="U594" s="37">
        <f t="shared" si="197"/>
        <v>-2.8791063673965951E-3</v>
      </c>
      <c r="V594" s="37">
        <f t="shared" si="198"/>
        <v>-1.5557868346692776E-2</v>
      </c>
      <c r="W594" s="37">
        <f t="shared" si="199"/>
        <v>1.5079238496668748E-2</v>
      </c>
      <c r="X594" s="37">
        <f t="shared" si="200"/>
        <v>-5.4324358889848903E-3</v>
      </c>
    </row>
    <row r="595" spans="1:24" x14ac:dyDescent="0.25">
      <c r="A595" s="17">
        <v>42501</v>
      </c>
      <c r="B595">
        <v>39.650002000000001</v>
      </c>
      <c r="C595" s="26">
        <f t="shared" si="190"/>
        <v>-9.2453273363318957E-3</v>
      </c>
      <c r="D595" s="26">
        <f t="shared" si="181"/>
        <v>4.2874651052980939E-3</v>
      </c>
      <c r="E595" s="26">
        <f t="shared" si="182"/>
        <v>-5.2737066800603557E-3</v>
      </c>
      <c r="F595" s="26">
        <f t="shared" si="183"/>
        <v>9.0886137569147381E-3</v>
      </c>
      <c r="G595" s="26">
        <f t="shared" si="184"/>
        <v>-9.2570175317234563E-3</v>
      </c>
      <c r="H595" s="26">
        <f t="shared" si="185"/>
        <v>-3.282752691048013E-3</v>
      </c>
      <c r="I595" s="26">
        <f t="shared" si="186"/>
        <v>-1.5961514670344193E-2</v>
      </c>
      <c r="J595" s="26">
        <f t="shared" si="187"/>
        <v>1.4675592173017331E-2</v>
      </c>
      <c r="K595" s="26">
        <f t="shared" si="188"/>
        <v>-5.8360822126363081E-3</v>
      </c>
      <c r="L595" s="26">
        <f t="shared" si="189"/>
        <v>1.8376773864216461E-2</v>
      </c>
      <c r="O595" s="37">
        <f t="shared" si="191"/>
        <v>-9.0025317140621352E-3</v>
      </c>
      <c r="P595" s="37">
        <f t="shared" si="192"/>
        <v>4.5302607275678536E-3</v>
      </c>
      <c r="Q595" s="37">
        <f t="shared" si="193"/>
        <v>-5.030911057790596E-3</v>
      </c>
      <c r="R595" s="37">
        <f t="shared" si="194"/>
        <v>9.3314093791844986E-3</v>
      </c>
      <c r="S595" s="37">
        <f t="shared" si="195"/>
        <v>-9.0142219094536957E-3</v>
      </c>
      <c r="T595" s="37">
        <f t="shared" si="196"/>
        <v>-3.0399570687782533E-3</v>
      </c>
      <c r="U595" s="37">
        <f t="shared" si="197"/>
        <v>-1.5718719048074432E-2</v>
      </c>
      <c r="V595" s="37">
        <f t="shared" si="198"/>
        <v>1.4918387795287091E-2</v>
      </c>
      <c r="W595" s="37">
        <f t="shared" si="199"/>
        <v>-5.5932865903665484E-3</v>
      </c>
      <c r="X595" s="37">
        <f t="shared" si="200"/>
        <v>1.8619569486486222E-2</v>
      </c>
    </row>
    <row r="596" spans="1:24" x14ac:dyDescent="0.25">
      <c r="A596" s="17">
        <v>42502</v>
      </c>
      <c r="B596">
        <v>39.82</v>
      </c>
      <c r="C596" s="26">
        <f t="shared" si="190"/>
        <v>4.2874651052980939E-3</v>
      </c>
      <c r="D596" s="26">
        <f t="shared" si="181"/>
        <v>-5.2737066800603557E-3</v>
      </c>
      <c r="E596" s="26">
        <f t="shared" si="182"/>
        <v>9.0886137569147381E-3</v>
      </c>
      <c r="F596" s="26">
        <f t="shared" si="183"/>
        <v>-9.2570175317234563E-3</v>
      </c>
      <c r="G596" s="26">
        <f t="shared" si="184"/>
        <v>-3.282752691048013E-3</v>
      </c>
      <c r="H596" s="26">
        <f t="shared" si="185"/>
        <v>-1.5961514670344193E-2</v>
      </c>
      <c r="I596" s="26">
        <f t="shared" si="186"/>
        <v>1.4675592173017331E-2</v>
      </c>
      <c r="J596" s="26">
        <f t="shared" si="187"/>
        <v>-5.8360822126363081E-3</v>
      </c>
      <c r="K596" s="26">
        <f t="shared" si="188"/>
        <v>1.8376773864216461E-2</v>
      </c>
      <c r="L596" s="26">
        <f t="shared" si="189"/>
        <v>5.7643856759706279E-3</v>
      </c>
      <c r="O596" s="37">
        <f t="shared" si="191"/>
        <v>3.0292894263376012E-3</v>
      </c>
      <c r="P596" s="37">
        <f t="shared" si="192"/>
        <v>-6.5318823590208488E-3</v>
      </c>
      <c r="Q596" s="37">
        <f t="shared" si="193"/>
        <v>7.8304380779542458E-3</v>
      </c>
      <c r="R596" s="37">
        <f t="shared" si="194"/>
        <v>-1.0515193210683949E-2</v>
      </c>
      <c r="S596" s="37">
        <f t="shared" si="195"/>
        <v>-4.5409283700085061E-3</v>
      </c>
      <c r="T596" s="37">
        <f t="shared" si="196"/>
        <v>-1.7219690349304685E-2</v>
      </c>
      <c r="U596" s="37">
        <f t="shared" si="197"/>
        <v>1.3417416494056839E-2</v>
      </c>
      <c r="V596" s="37">
        <f t="shared" si="198"/>
        <v>-7.0942578915968012E-3</v>
      </c>
      <c r="W596" s="37">
        <f t="shared" si="199"/>
        <v>1.7118598185255969E-2</v>
      </c>
      <c r="X596" s="37">
        <f t="shared" si="200"/>
        <v>4.5062099970101348E-3</v>
      </c>
    </row>
    <row r="597" spans="1:24" x14ac:dyDescent="0.25">
      <c r="A597" s="17">
        <v>42503</v>
      </c>
      <c r="B597">
        <v>39.610000999999997</v>
      </c>
      <c r="C597" s="26">
        <f t="shared" si="190"/>
        <v>-5.2737066800603557E-3</v>
      </c>
      <c r="D597" s="26">
        <f t="shared" si="181"/>
        <v>9.0886137569147381E-3</v>
      </c>
      <c r="E597" s="26">
        <f t="shared" si="182"/>
        <v>-9.2570175317234563E-3</v>
      </c>
      <c r="F597" s="26">
        <f t="shared" si="183"/>
        <v>-3.282752691048013E-3</v>
      </c>
      <c r="G597" s="26">
        <f t="shared" si="184"/>
        <v>-1.5961514670344193E-2</v>
      </c>
      <c r="H597" s="26">
        <f t="shared" si="185"/>
        <v>1.4675592173017331E-2</v>
      </c>
      <c r="I597" s="26">
        <f t="shared" si="186"/>
        <v>-5.8360822126363081E-3</v>
      </c>
      <c r="J597" s="26">
        <f t="shared" si="187"/>
        <v>1.8376773864216461E-2</v>
      </c>
      <c r="K597" s="26">
        <f t="shared" si="188"/>
        <v>5.7643856759706279E-3</v>
      </c>
      <c r="L597" s="26">
        <f t="shared" si="189"/>
        <v>-4.4854222655015558E-3</v>
      </c>
      <c r="O597" s="37">
        <f t="shared" si="191"/>
        <v>-5.6545936219408836E-3</v>
      </c>
      <c r="P597" s="37">
        <f t="shared" si="192"/>
        <v>8.707726815034211E-3</v>
      </c>
      <c r="Q597" s="37">
        <f t="shared" si="193"/>
        <v>-9.6379044736039834E-3</v>
      </c>
      <c r="R597" s="37">
        <f t="shared" si="194"/>
        <v>-3.6636396329285405E-3</v>
      </c>
      <c r="S597" s="37">
        <f t="shared" si="195"/>
        <v>-1.6342401612224722E-2</v>
      </c>
      <c r="T597" s="37">
        <f t="shared" si="196"/>
        <v>1.4294705231136804E-2</v>
      </c>
      <c r="U597" s="37">
        <f t="shared" si="197"/>
        <v>-6.2169691545168361E-3</v>
      </c>
      <c r="V597" s="37">
        <f t="shared" si="198"/>
        <v>1.7995886922335932E-2</v>
      </c>
      <c r="W597" s="37">
        <f t="shared" si="199"/>
        <v>5.3834987340900999E-3</v>
      </c>
      <c r="X597" s="37">
        <f t="shared" si="200"/>
        <v>-4.8663092073820838E-3</v>
      </c>
    </row>
    <row r="598" spans="1:24" x14ac:dyDescent="0.25">
      <c r="A598" s="17">
        <v>42506</v>
      </c>
      <c r="B598">
        <v>39.970001000000003</v>
      </c>
      <c r="C598" s="26">
        <f t="shared" si="190"/>
        <v>9.0886137569147381E-3</v>
      </c>
      <c r="D598" s="26">
        <f t="shared" si="181"/>
        <v>-9.2570175317234563E-3</v>
      </c>
      <c r="E598" s="26">
        <f t="shared" si="182"/>
        <v>-3.282752691048013E-3</v>
      </c>
      <c r="F598" s="26">
        <f t="shared" si="183"/>
        <v>-1.5961514670344193E-2</v>
      </c>
      <c r="G598" s="26">
        <f t="shared" si="184"/>
        <v>1.4675592173017331E-2</v>
      </c>
      <c r="H598" s="26">
        <f t="shared" si="185"/>
        <v>-5.8360822126363081E-3</v>
      </c>
      <c r="I598" s="26">
        <f t="shared" si="186"/>
        <v>1.8376773864216461E-2</v>
      </c>
      <c r="J598" s="26">
        <f t="shared" si="187"/>
        <v>5.7643856759706279E-3</v>
      </c>
      <c r="K598" s="26">
        <f t="shared" si="188"/>
        <v>-4.4854222655015558E-3</v>
      </c>
      <c r="L598" s="26">
        <f t="shared" si="189"/>
        <v>3.0037295868903724E-3</v>
      </c>
      <c r="O598" s="37">
        <f t="shared" si="191"/>
        <v>7.8799831883391378E-3</v>
      </c>
      <c r="P598" s="37">
        <f t="shared" si="192"/>
        <v>-1.0465648100299057E-2</v>
      </c>
      <c r="Q598" s="37">
        <f t="shared" si="193"/>
        <v>-4.4913832596236132E-3</v>
      </c>
      <c r="R598" s="37">
        <f t="shared" si="194"/>
        <v>-1.7170145238919791E-2</v>
      </c>
      <c r="S598" s="37">
        <f t="shared" si="195"/>
        <v>1.3466961604441731E-2</v>
      </c>
      <c r="T598" s="37">
        <f t="shared" si="196"/>
        <v>-7.0447127812119084E-3</v>
      </c>
      <c r="U598" s="37">
        <f t="shared" si="197"/>
        <v>1.7168143295640863E-2</v>
      </c>
      <c r="V598" s="37">
        <f t="shared" si="198"/>
        <v>4.5557551073950276E-3</v>
      </c>
      <c r="W598" s="37">
        <f t="shared" si="199"/>
        <v>-5.6940528340771561E-3</v>
      </c>
      <c r="X598" s="37">
        <f t="shared" si="200"/>
        <v>1.7950990183147721E-3</v>
      </c>
    </row>
    <row r="599" spans="1:24" x14ac:dyDescent="0.25">
      <c r="A599" s="17">
        <v>42507</v>
      </c>
      <c r="B599">
        <v>39.599997999999999</v>
      </c>
      <c r="C599" s="26">
        <f t="shared" si="190"/>
        <v>-9.2570175317234563E-3</v>
      </c>
      <c r="D599" s="26">
        <f t="shared" si="181"/>
        <v>-3.282752691048013E-3</v>
      </c>
      <c r="E599" s="26">
        <f t="shared" si="182"/>
        <v>-1.5961514670344193E-2</v>
      </c>
      <c r="F599" s="26">
        <f t="shared" si="183"/>
        <v>1.4675592173017331E-2</v>
      </c>
      <c r="G599" s="26">
        <f t="shared" si="184"/>
        <v>-5.8360822126363081E-3</v>
      </c>
      <c r="H599" s="26">
        <f t="shared" si="185"/>
        <v>1.8376773864216461E-2</v>
      </c>
      <c r="I599" s="26">
        <f t="shared" si="186"/>
        <v>5.7643856759706279E-3</v>
      </c>
      <c r="J599" s="26">
        <f t="shared" si="187"/>
        <v>-4.4854222655015558E-3</v>
      </c>
      <c r="K599" s="26">
        <f t="shared" si="188"/>
        <v>3.0037295868903724E-3</v>
      </c>
      <c r="L599" s="26">
        <f t="shared" si="189"/>
        <v>3.244347392063889E-3</v>
      </c>
      <c r="O599" s="37">
        <f t="shared" si="191"/>
        <v>-9.8812214638139724E-3</v>
      </c>
      <c r="P599" s="37">
        <f t="shared" si="192"/>
        <v>-3.9069566231385282E-3</v>
      </c>
      <c r="Q599" s="37">
        <f t="shared" si="193"/>
        <v>-1.6585718602434709E-2</v>
      </c>
      <c r="R599" s="37">
        <f t="shared" si="194"/>
        <v>1.4051388240926815E-2</v>
      </c>
      <c r="S599" s="37">
        <f t="shared" si="195"/>
        <v>-6.4602861447268234E-3</v>
      </c>
      <c r="T599" s="37">
        <f t="shared" si="196"/>
        <v>1.7752569932125945E-2</v>
      </c>
      <c r="U599" s="37">
        <f t="shared" si="197"/>
        <v>5.1401817438801126E-3</v>
      </c>
      <c r="V599" s="37">
        <f t="shared" si="198"/>
        <v>-5.1096261975920711E-3</v>
      </c>
      <c r="W599" s="37">
        <f t="shared" si="199"/>
        <v>2.3795256547998571E-3</v>
      </c>
      <c r="X599" s="37">
        <f t="shared" si="200"/>
        <v>2.6201434599733738E-3</v>
      </c>
    </row>
    <row r="600" spans="1:24" x14ac:dyDescent="0.25">
      <c r="A600" s="17">
        <v>42508</v>
      </c>
      <c r="B600">
        <v>39.470001000000003</v>
      </c>
      <c r="C600" s="26">
        <f t="shared" si="190"/>
        <v>-3.282752691048013E-3</v>
      </c>
      <c r="D600" s="26">
        <f t="shared" si="181"/>
        <v>-1.5961514670344193E-2</v>
      </c>
      <c r="E600" s="26">
        <f t="shared" si="182"/>
        <v>1.4675592173017331E-2</v>
      </c>
      <c r="F600" s="26">
        <f t="shared" si="183"/>
        <v>-5.8360822126363081E-3</v>
      </c>
      <c r="G600" s="26">
        <f t="shared" si="184"/>
        <v>1.8376773864216461E-2</v>
      </c>
      <c r="H600" s="26">
        <f t="shared" si="185"/>
        <v>5.7643856759706279E-3</v>
      </c>
      <c r="I600" s="26">
        <f t="shared" si="186"/>
        <v>-4.4854222655015558E-3</v>
      </c>
      <c r="J600" s="26">
        <f t="shared" si="187"/>
        <v>3.0037295868903724E-3</v>
      </c>
      <c r="K600" s="26">
        <f t="shared" si="188"/>
        <v>3.244347392063889E-3</v>
      </c>
      <c r="L600" s="26">
        <f t="shared" si="189"/>
        <v>1.4924626494412958E-3</v>
      </c>
      <c r="O600" s="37">
        <f t="shared" si="191"/>
        <v>-4.9819046412550036E-3</v>
      </c>
      <c r="P600" s="37">
        <f t="shared" si="192"/>
        <v>-1.7660666620551185E-2</v>
      </c>
      <c r="Q600" s="37">
        <f t="shared" si="193"/>
        <v>1.297644022281034E-2</v>
      </c>
      <c r="R600" s="37">
        <f t="shared" si="194"/>
        <v>-7.5352341628432988E-3</v>
      </c>
      <c r="S600" s="37">
        <f t="shared" si="195"/>
        <v>1.6677621914009469E-2</v>
      </c>
      <c r="T600" s="37">
        <f t="shared" si="196"/>
        <v>4.0652337257636373E-3</v>
      </c>
      <c r="U600" s="37">
        <f t="shared" si="197"/>
        <v>-6.1845742157085465E-3</v>
      </c>
      <c r="V600" s="37">
        <f t="shared" si="198"/>
        <v>1.3045776366833817E-3</v>
      </c>
      <c r="W600" s="37">
        <f t="shared" si="199"/>
        <v>1.5451954418568984E-3</v>
      </c>
      <c r="X600" s="37">
        <f t="shared" si="200"/>
        <v>-2.0668930076569482E-4</v>
      </c>
    </row>
    <row r="601" spans="1:24" x14ac:dyDescent="0.25">
      <c r="A601" s="17">
        <v>42509</v>
      </c>
      <c r="B601">
        <v>38.840000000000003</v>
      </c>
      <c r="C601" s="26">
        <f t="shared" si="190"/>
        <v>-1.5961514670344193E-2</v>
      </c>
      <c r="D601" s="26">
        <f t="shared" si="181"/>
        <v>1.4675592173017331E-2</v>
      </c>
      <c r="E601" s="26">
        <f t="shared" si="182"/>
        <v>-5.8360822126363081E-3</v>
      </c>
      <c r="F601" s="26">
        <f t="shared" si="183"/>
        <v>1.8376773864216461E-2</v>
      </c>
      <c r="G601" s="26">
        <f t="shared" si="184"/>
        <v>5.7643856759706279E-3</v>
      </c>
      <c r="H601" s="26">
        <f t="shared" si="185"/>
        <v>-4.4854222655015558E-3</v>
      </c>
      <c r="I601" s="26">
        <f t="shared" si="186"/>
        <v>3.0037295868903724E-3</v>
      </c>
      <c r="J601" s="26">
        <f t="shared" si="187"/>
        <v>3.244347392063889E-3</v>
      </c>
      <c r="K601" s="26">
        <f t="shared" si="188"/>
        <v>1.4924626494412958E-3</v>
      </c>
      <c r="L601" s="26">
        <f t="shared" si="189"/>
        <v>-3.9741631383091634E-2</v>
      </c>
      <c r="O601" s="37">
        <f t="shared" si="191"/>
        <v>-1.4014778751346822E-2</v>
      </c>
      <c r="P601" s="37">
        <f t="shared" si="192"/>
        <v>1.6622328092014704E-2</v>
      </c>
      <c r="Q601" s="37">
        <f t="shared" si="193"/>
        <v>-3.8893462936389366E-3</v>
      </c>
      <c r="R601" s="37">
        <f t="shared" si="194"/>
        <v>2.0323509783213834E-2</v>
      </c>
      <c r="S601" s="37">
        <f t="shared" si="195"/>
        <v>7.7111215949679998E-3</v>
      </c>
      <c r="T601" s="37">
        <f t="shared" si="196"/>
        <v>-2.5386863465041844E-3</v>
      </c>
      <c r="U601" s="37">
        <f t="shared" si="197"/>
        <v>4.9504655058877443E-3</v>
      </c>
      <c r="V601" s="37">
        <f t="shared" si="198"/>
        <v>5.1910833110612609E-3</v>
      </c>
      <c r="W601" s="37">
        <f t="shared" si="199"/>
        <v>3.4391985684386673E-3</v>
      </c>
      <c r="X601" s="37">
        <f t="shared" si="200"/>
        <v>-3.7794895464094265E-2</v>
      </c>
    </row>
    <row r="602" spans="1:24" x14ac:dyDescent="0.25">
      <c r="A602" s="17">
        <v>42510</v>
      </c>
      <c r="B602">
        <v>39.409999999999997</v>
      </c>
      <c r="C602" s="26">
        <f t="shared" si="190"/>
        <v>1.4675592173017331E-2</v>
      </c>
      <c r="D602" s="26">
        <f t="shared" si="181"/>
        <v>-5.8360822126363081E-3</v>
      </c>
      <c r="E602" s="26">
        <f t="shared" si="182"/>
        <v>1.8376773864216461E-2</v>
      </c>
      <c r="F602" s="26">
        <f t="shared" si="183"/>
        <v>5.7643856759706279E-3</v>
      </c>
      <c r="G602" s="26">
        <f t="shared" si="184"/>
        <v>-4.4854222655015558E-3</v>
      </c>
      <c r="H602" s="26">
        <f t="shared" si="185"/>
        <v>3.0037295868903724E-3</v>
      </c>
      <c r="I602" s="26">
        <f t="shared" si="186"/>
        <v>3.244347392063889E-3</v>
      </c>
      <c r="J602" s="26">
        <f t="shared" si="187"/>
        <v>1.4924626494412958E-3</v>
      </c>
      <c r="K602" s="26">
        <f t="shared" si="188"/>
        <v>-3.9741631383091634E-2</v>
      </c>
      <c r="L602" s="26">
        <f t="shared" si="189"/>
        <v>1.1381220900155272E-2</v>
      </c>
      <c r="O602" s="37">
        <f t="shared" si="191"/>
        <v>1.3888054534964755E-2</v>
      </c>
      <c r="P602" s="37">
        <f t="shared" si="192"/>
        <v>-6.6236198506888829E-3</v>
      </c>
      <c r="Q602" s="37">
        <f t="shared" si="193"/>
        <v>1.7589236226163887E-2</v>
      </c>
      <c r="R602" s="37">
        <f t="shared" si="194"/>
        <v>4.9768480379180531E-3</v>
      </c>
      <c r="S602" s="37">
        <f t="shared" si="195"/>
        <v>-5.2729599035541306E-3</v>
      </c>
      <c r="T602" s="37">
        <f t="shared" si="196"/>
        <v>2.2161919488377971E-3</v>
      </c>
      <c r="U602" s="37">
        <f t="shared" si="197"/>
        <v>2.4568097540113138E-3</v>
      </c>
      <c r="V602" s="37">
        <f t="shared" si="198"/>
        <v>7.0492501138872071E-4</v>
      </c>
      <c r="W602" s="37">
        <f t="shared" si="199"/>
        <v>-4.0529169021144208E-2</v>
      </c>
      <c r="X602" s="37">
        <f t="shared" si="200"/>
        <v>1.0593683262102697E-2</v>
      </c>
    </row>
    <row r="603" spans="1:24" x14ac:dyDescent="0.25">
      <c r="A603" s="17">
        <v>42513</v>
      </c>
      <c r="B603">
        <v>39.18</v>
      </c>
      <c r="C603" s="26">
        <f t="shared" si="190"/>
        <v>-5.8360822126363081E-3</v>
      </c>
      <c r="D603" s="26">
        <f t="shared" si="181"/>
        <v>1.8376773864216461E-2</v>
      </c>
      <c r="E603" s="26">
        <f t="shared" si="182"/>
        <v>5.7643856759706279E-3</v>
      </c>
      <c r="F603" s="26">
        <f t="shared" si="183"/>
        <v>-4.4854222655015558E-3</v>
      </c>
      <c r="G603" s="26">
        <f t="shared" si="184"/>
        <v>3.0037295868903724E-3</v>
      </c>
      <c r="H603" s="26">
        <f t="shared" si="185"/>
        <v>3.244347392063889E-3</v>
      </c>
      <c r="I603" s="26">
        <f t="shared" si="186"/>
        <v>1.4924626494412958E-3</v>
      </c>
      <c r="J603" s="26">
        <f t="shared" si="187"/>
        <v>-3.9741631383091634E-2</v>
      </c>
      <c r="K603" s="26">
        <f t="shared" si="188"/>
        <v>1.1381220900155272E-2</v>
      </c>
      <c r="L603" s="26">
        <f t="shared" si="189"/>
        <v>8.6956781941523609E-3</v>
      </c>
      <c r="O603" s="37">
        <f t="shared" si="191"/>
        <v>-6.0256284528023866E-3</v>
      </c>
      <c r="P603" s="37">
        <f t="shared" si="192"/>
        <v>1.8187227624050385E-2</v>
      </c>
      <c r="Q603" s="37">
        <f t="shared" si="193"/>
        <v>5.5748394358045494E-3</v>
      </c>
      <c r="R603" s="37">
        <f t="shared" si="194"/>
        <v>-4.6749685056676343E-3</v>
      </c>
      <c r="S603" s="37">
        <f t="shared" si="195"/>
        <v>2.8141833467242943E-3</v>
      </c>
      <c r="T603" s="37">
        <f t="shared" si="196"/>
        <v>3.054801151897811E-3</v>
      </c>
      <c r="U603" s="37">
        <f t="shared" si="197"/>
        <v>1.3029164092752178E-3</v>
      </c>
      <c r="V603" s="37">
        <f t="shared" si="198"/>
        <v>-3.9931177623257715E-2</v>
      </c>
      <c r="W603" s="37">
        <f t="shared" si="199"/>
        <v>1.1191674659989194E-2</v>
      </c>
      <c r="X603" s="37">
        <f t="shared" si="200"/>
        <v>8.5061319539862824E-3</v>
      </c>
    </row>
    <row r="604" spans="1:24" x14ac:dyDescent="0.25">
      <c r="A604" s="17">
        <v>42514</v>
      </c>
      <c r="B604">
        <v>39.900002000000001</v>
      </c>
      <c r="C604" s="26">
        <f t="shared" si="190"/>
        <v>1.8376773864216461E-2</v>
      </c>
      <c r="D604" s="26">
        <f t="shared" si="181"/>
        <v>5.7643856759706279E-3</v>
      </c>
      <c r="E604" s="26">
        <f t="shared" si="182"/>
        <v>-4.4854222655015558E-3</v>
      </c>
      <c r="F604" s="26">
        <f t="shared" si="183"/>
        <v>3.0037295868903724E-3</v>
      </c>
      <c r="G604" s="26">
        <f t="shared" si="184"/>
        <v>3.244347392063889E-3</v>
      </c>
      <c r="H604" s="26">
        <f t="shared" si="185"/>
        <v>1.4924626494412958E-3</v>
      </c>
      <c r="I604" s="26">
        <f t="shared" si="186"/>
        <v>-3.9741631383091634E-2</v>
      </c>
      <c r="J604" s="26">
        <f t="shared" si="187"/>
        <v>1.1381220900155272E-2</v>
      </c>
      <c r="K604" s="26">
        <f t="shared" si="188"/>
        <v>8.6956781941523609E-3</v>
      </c>
      <c r="L604" s="26">
        <f t="shared" si="189"/>
        <v>-7.8599900573019851E-3</v>
      </c>
      <c r="O604" s="37">
        <f t="shared" si="191"/>
        <v>1.8389618408516949E-2</v>
      </c>
      <c r="P604" s="37">
        <f t="shared" si="192"/>
        <v>5.7772302202711177E-3</v>
      </c>
      <c r="Q604" s="37">
        <f t="shared" si="193"/>
        <v>-4.472577721201066E-3</v>
      </c>
      <c r="R604" s="37">
        <f t="shared" si="194"/>
        <v>3.0165741311908622E-3</v>
      </c>
      <c r="S604" s="37">
        <f t="shared" si="195"/>
        <v>3.2571919363643788E-3</v>
      </c>
      <c r="T604" s="37">
        <f t="shared" si="196"/>
        <v>1.5053071937417854E-3</v>
      </c>
      <c r="U604" s="37">
        <f t="shared" si="197"/>
        <v>-3.9728786838791143E-2</v>
      </c>
      <c r="V604" s="37">
        <f t="shared" si="198"/>
        <v>1.1394065444455762E-2</v>
      </c>
      <c r="W604" s="37">
        <f t="shared" si="199"/>
        <v>8.7085227384528507E-3</v>
      </c>
      <c r="X604" s="37">
        <f t="shared" si="200"/>
        <v>-7.8471455130014953E-3</v>
      </c>
    </row>
    <row r="605" spans="1:24" x14ac:dyDescent="0.25">
      <c r="A605" s="17">
        <v>42515</v>
      </c>
      <c r="B605">
        <v>40.130001</v>
      </c>
      <c r="C605" s="26">
        <f t="shared" si="190"/>
        <v>5.7643856759706279E-3</v>
      </c>
      <c r="D605" s="26">
        <f t="shared" si="181"/>
        <v>-4.4854222655015558E-3</v>
      </c>
      <c r="E605" s="26">
        <f t="shared" si="182"/>
        <v>3.0037295868903724E-3</v>
      </c>
      <c r="F605" s="26">
        <f t="shared" si="183"/>
        <v>3.244347392063889E-3</v>
      </c>
      <c r="G605" s="26">
        <f t="shared" si="184"/>
        <v>1.4924626494412958E-3</v>
      </c>
      <c r="H605" s="26">
        <f t="shared" si="185"/>
        <v>-3.9741631383091634E-2</v>
      </c>
      <c r="I605" s="26">
        <f t="shared" si="186"/>
        <v>1.1381220900155272E-2</v>
      </c>
      <c r="J605" s="26">
        <f t="shared" si="187"/>
        <v>8.6956781941523609E-3</v>
      </c>
      <c r="K605" s="26">
        <f t="shared" si="188"/>
        <v>-7.8599900573019851E-3</v>
      </c>
      <c r="L605" s="26">
        <f t="shared" si="189"/>
        <v>3.8333247167562433E-3</v>
      </c>
      <c r="O605" s="37">
        <f t="shared" si="191"/>
        <v>7.2315751350171395E-3</v>
      </c>
      <c r="P605" s="37">
        <f t="shared" si="192"/>
        <v>-3.0182328064550443E-3</v>
      </c>
      <c r="Q605" s="37">
        <f t="shared" si="193"/>
        <v>4.4709190459368839E-3</v>
      </c>
      <c r="R605" s="37">
        <f t="shared" si="194"/>
        <v>4.7115368511104006E-3</v>
      </c>
      <c r="S605" s="37">
        <f t="shared" si="195"/>
        <v>2.9596521084878074E-3</v>
      </c>
      <c r="T605" s="37">
        <f t="shared" si="196"/>
        <v>-3.8274441924045124E-2</v>
      </c>
      <c r="U605" s="37">
        <f t="shared" si="197"/>
        <v>1.2848410359201784E-2</v>
      </c>
      <c r="V605" s="37">
        <f t="shared" si="198"/>
        <v>1.0162867653198873E-2</v>
      </c>
      <c r="W605" s="37">
        <f t="shared" si="199"/>
        <v>-6.3928005982554735E-3</v>
      </c>
      <c r="X605" s="37">
        <f t="shared" si="200"/>
        <v>5.3005141758027553E-3</v>
      </c>
    </row>
    <row r="606" spans="1:24" x14ac:dyDescent="0.25">
      <c r="A606" s="17">
        <v>42516</v>
      </c>
      <c r="B606">
        <v>39.950001</v>
      </c>
      <c r="C606" s="26">
        <f t="shared" si="190"/>
        <v>-4.4854222655015558E-3</v>
      </c>
      <c r="D606" s="26">
        <f t="shared" si="181"/>
        <v>3.0037295868903724E-3</v>
      </c>
      <c r="E606" s="26">
        <f t="shared" si="182"/>
        <v>3.244347392063889E-3</v>
      </c>
      <c r="F606" s="26">
        <f t="shared" si="183"/>
        <v>1.4924626494412958E-3</v>
      </c>
      <c r="G606" s="26">
        <f t="shared" si="184"/>
        <v>-3.9741631383091634E-2</v>
      </c>
      <c r="H606" s="26">
        <f t="shared" si="185"/>
        <v>1.1381220900155272E-2</v>
      </c>
      <c r="I606" s="26">
        <f t="shared" si="186"/>
        <v>8.6956781941523609E-3</v>
      </c>
      <c r="J606" s="26">
        <f t="shared" si="187"/>
        <v>-7.8599900573019851E-3</v>
      </c>
      <c r="K606" s="26">
        <f t="shared" si="188"/>
        <v>3.8333247167562433E-3</v>
      </c>
      <c r="L606" s="26">
        <f t="shared" si="189"/>
        <v>-5.8553972977442512E-3</v>
      </c>
      <c r="O606" s="37">
        <f t="shared" si="191"/>
        <v>-1.8562545090835565E-3</v>
      </c>
      <c r="P606" s="37">
        <f t="shared" si="192"/>
        <v>5.6328973433083717E-3</v>
      </c>
      <c r="Q606" s="37">
        <f t="shared" si="193"/>
        <v>5.8735151484818884E-3</v>
      </c>
      <c r="R606" s="37">
        <f t="shared" si="194"/>
        <v>4.1216304058592952E-3</v>
      </c>
      <c r="S606" s="37">
        <f t="shared" si="195"/>
        <v>-3.7112463626673635E-2</v>
      </c>
      <c r="T606" s="37">
        <f t="shared" si="196"/>
        <v>1.4010388656573272E-2</v>
      </c>
      <c r="U606" s="37">
        <f t="shared" si="197"/>
        <v>1.132484595057036E-2</v>
      </c>
      <c r="V606" s="37">
        <f t="shared" si="198"/>
        <v>-5.2308223008839857E-3</v>
      </c>
      <c r="W606" s="37">
        <f t="shared" si="199"/>
        <v>6.4624924731742431E-3</v>
      </c>
      <c r="X606" s="37">
        <f t="shared" si="200"/>
        <v>-3.2262295413262518E-3</v>
      </c>
    </row>
    <row r="607" spans="1:24" x14ac:dyDescent="0.25">
      <c r="A607" s="17">
        <v>42517</v>
      </c>
      <c r="B607">
        <v>40.07</v>
      </c>
      <c r="C607" s="26">
        <f t="shared" si="190"/>
        <v>3.0037295868903724E-3</v>
      </c>
      <c r="D607" s="26">
        <f t="shared" si="181"/>
        <v>3.244347392063889E-3</v>
      </c>
      <c r="E607" s="26">
        <f t="shared" si="182"/>
        <v>1.4924626494412958E-3</v>
      </c>
      <c r="F607" s="26">
        <f t="shared" si="183"/>
        <v>-3.9741631383091634E-2</v>
      </c>
      <c r="G607" s="26">
        <f t="shared" si="184"/>
        <v>1.1381220900155272E-2</v>
      </c>
      <c r="H607" s="26">
        <f t="shared" si="185"/>
        <v>8.6956781941523609E-3</v>
      </c>
      <c r="I607" s="26">
        <f t="shared" si="186"/>
        <v>-7.8599900573019851E-3</v>
      </c>
      <c r="J607" s="26">
        <f t="shared" si="187"/>
        <v>3.8333247167562433E-3</v>
      </c>
      <c r="K607" s="26">
        <f t="shared" si="188"/>
        <v>-5.8553972977442512E-3</v>
      </c>
      <c r="L607" s="26">
        <f t="shared" si="189"/>
        <v>-7.938463711612458E-3</v>
      </c>
      <c r="O607" s="37">
        <f t="shared" si="191"/>
        <v>5.9782014879194625E-3</v>
      </c>
      <c r="P607" s="37">
        <f t="shared" si="192"/>
        <v>6.2188192930929791E-3</v>
      </c>
      <c r="Q607" s="37">
        <f t="shared" si="193"/>
        <v>4.4669345504703851E-3</v>
      </c>
      <c r="R607" s="37">
        <f t="shared" si="194"/>
        <v>-3.6767159482062543E-2</v>
      </c>
      <c r="S607" s="37">
        <f t="shared" si="195"/>
        <v>1.4355692801184362E-2</v>
      </c>
      <c r="T607" s="37">
        <f t="shared" si="196"/>
        <v>1.167015009518145E-2</v>
      </c>
      <c r="U607" s="37">
        <f t="shared" si="197"/>
        <v>-4.8855181562728958E-3</v>
      </c>
      <c r="V607" s="37">
        <f t="shared" si="198"/>
        <v>6.8077966177853329E-3</v>
      </c>
      <c r="W607" s="37">
        <f t="shared" si="199"/>
        <v>-2.8809253967151615E-3</v>
      </c>
      <c r="X607" s="37">
        <f t="shared" si="200"/>
        <v>-4.9639918105833687E-3</v>
      </c>
    </row>
    <row r="608" spans="1:24" x14ac:dyDescent="0.25">
      <c r="A608" s="17">
        <v>42521</v>
      </c>
      <c r="B608">
        <v>40.200001</v>
      </c>
      <c r="C608" s="26">
        <f t="shared" si="190"/>
        <v>3.244347392063889E-3</v>
      </c>
      <c r="D608" s="26">
        <f t="shared" si="181"/>
        <v>1.4924626494412958E-3</v>
      </c>
      <c r="E608" s="26">
        <f t="shared" si="182"/>
        <v>-3.9741631383091634E-2</v>
      </c>
      <c r="F608" s="26">
        <f t="shared" si="183"/>
        <v>1.1381220900155272E-2</v>
      </c>
      <c r="G608" s="26">
        <f t="shared" si="184"/>
        <v>8.6956781941523609E-3</v>
      </c>
      <c r="H608" s="26">
        <f t="shared" si="185"/>
        <v>-7.8599900573019851E-3</v>
      </c>
      <c r="I608" s="26">
        <f t="shared" si="186"/>
        <v>3.8333247167562433E-3</v>
      </c>
      <c r="J608" s="26">
        <f t="shared" si="187"/>
        <v>-5.8553972977442512E-3</v>
      </c>
      <c r="K608" s="26">
        <f t="shared" si="188"/>
        <v>-7.938463711612458E-3</v>
      </c>
      <c r="L608" s="26">
        <f t="shared" si="189"/>
        <v>-3.0976508467913085E-3</v>
      </c>
      <c r="O608" s="37">
        <f t="shared" si="191"/>
        <v>6.8289573364611472E-3</v>
      </c>
      <c r="P608" s="37">
        <f t="shared" si="192"/>
        <v>5.077072593838554E-3</v>
      </c>
      <c r="Q608" s="37">
        <f t="shared" si="193"/>
        <v>-3.6157021438694377E-2</v>
      </c>
      <c r="R608" s="37">
        <f t="shared" si="194"/>
        <v>1.4965830844552531E-2</v>
      </c>
      <c r="S608" s="37">
        <f t="shared" si="195"/>
        <v>1.228028813854962E-2</v>
      </c>
      <c r="T608" s="37">
        <f t="shared" si="196"/>
        <v>-4.2753801129047269E-3</v>
      </c>
      <c r="U608" s="37">
        <f t="shared" si="197"/>
        <v>7.417934661153501E-3</v>
      </c>
      <c r="V608" s="37">
        <f t="shared" si="198"/>
        <v>-2.270787353346993E-3</v>
      </c>
      <c r="W608" s="37">
        <f t="shared" si="199"/>
        <v>-4.3538537672151998E-3</v>
      </c>
      <c r="X608" s="37">
        <f t="shared" si="200"/>
        <v>4.8695909760594971E-4</v>
      </c>
    </row>
    <row r="609" spans="1:24" x14ac:dyDescent="0.25">
      <c r="A609" s="17">
        <v>42522</v>
      </c>
      <c r="B609">
        <v>40.259998000000003</v>
      </c>
      <c r="C609" s="26">
        <f t="shared" si="190"/>
        <v>1.4924626494412958E-3</v>
      </c>
      <c r="D609" s="26">
        <f t="shared" si="181"/>
        <v>-3.9741631383091634E-2</v>
      </c>
      <c r="E609" s="26">
        <f t="shared" si="182"/>
        <v>1.1381220900155272E-2</v>
      </c>
      <c r="F609" s="26">
        <f t="shared" si="183"/>
        <v>8.6956781941523609E-3</v>
      </c>
      <c r="G609" s="26">
        <f t="shared" si="184"/>
        <v>-7.8599900573019851E-3</v>
      </c>
      <c r="H609" s="26">
        <f t="shared" si="185"/>
        <v>3.8333247167562433E-3</v>
      </c>
      <c r="I609" s="26">
        <f t="shared" si="186"/>
        <v>-5.8553972977442512E-3</v>
      </c>
      <c r="J609" s="26">
        <f t="shared" si="187"/>
        <v>-7.938463711612458E-3</v>
      </c>
      <c r="K609" s="26">
        <f t="shared" si="188"/>
        <v>-3.0976508467913085E-3</v>
      </c>
      <c r="L609" s="26">
        <f t="shared" si="189"/>
        <v>5.4376749207062482E-3</v>
      </c>
      <c r="O609" s="37">
        <f t="shared" si="191"/>
        <v>4.8577398409743169E-3</v>
      </c>
      <c r="P609" s="37">
        <f t="shared" si="192"/>
        <v>-3.6376354191558616E-2</v>
      </c>
      <c r="Q609" s="37">
        <f t="shared" si="193"/>
        <v>1.4746498091688293E-2</v>
      </c>
      <c r="R609" s="37">
        <f t="shared" si="194"/>
        <v>1.2060955385685381E-2</v>
      </c>
      <c r="S609" s="37">
        <f t="shared" si="195"/>
        <v>-4.494712865768964E-3</v>
      </c>
      <c r="T609" s="37">
        <f t="shared" si="196"/>
        <v>7.1986019082892639E-3</v>
      </c>
      <c r="U609" s="37">
        <f t="shared" si="197"/>
        <v>-2.4901201062112301E-3</v>
      </c>
      <c r="V609" s="37">
        <f t="shared" si="198"/>
        <v>-4.5731865200794369E-3</v>
      </c>
      <c r="W609" s="37">
        <f t="shared" si="199"/>
        <v>2.6762634474171258E-4</v>
      </c>
      <c r="X609" s="37">
        <f t="shared" si="200"/>
        <v>8.8029521122392693E-3</v>
      </c>
    </row>
    <row r="610" spans="1:24" x14ac:dyDescent="0.25">
      <c r="A610" s="17">
        <v>42523</v>
      </c>
      <c r="B610">
        <v>38.659999999999997</v>
      </c>
      <c r="C610" s="26">
        <f t="shared" si="190"/>
        <v>-3.9741631383091634E-2</v>
      </c>
      <c r="D610" s="26">
        <f t="shared" si="181"/>
        <v>1.1381220900155272E-2</v>
      </c>
      <c r="E610" s="26">
        <f t="shared" si="182"/>
        <v>8.6956781941523609E-3</v>
      </c>
      <c r="F610" s="26">
        <f t="shared" si="183"/>
        <v>-7.8599900573019851E-3</v>
      </c>
      <c r="G610" s="26">
        <f t="shared" si="184"/>
        <v>3.8333247167562433E-3</v>
      </c>
      <c r="H610" s="26">
        <f t="shared" si="185"/>
        <v>-5.8553972977442512E-3</v>
      </c>
      <c r="I610" s="26">
        <f t="shared" si="186"/>
        <v>-7.938463711612458E-3</v>
      </c>
      <c r="J610" s="26">
        <f t="shared" si="187"/>
        <v>-3.0976508467913085E-3</v>
      </c>
      <c r="K610" s="26">
        <f t="shared" si="188"/>
        <v>5.4376749207062482E-3</v>
      </c>
      <c r="L610" s="26">
        <f t="shared" si="189"/>
        <v>-1.004385732455023E-2</v>
      </c>
      <c r="O610" s="37">
        <f t="shared" si="191"/>
        <v>-3.5222722194159457E-2</v>
      </c>
      <c r="P610" s="37">
        <f t="shared" si="192"/>
        <v>1.5900130089087448E-2</v>
      </c>
      <c r="Q610" s="37">
        <f t="shared" si="193"/>
        <v>1.3214587383084536E-2</v>
      </c>
      <c r="R610" s="37">
        <f t="shared" si="194"/>
        <v>-3.3410808683698107E-3</v>
      </c>
      <c r="S610" s="37">
        <f t="shared" si="195"/>
        <v>8.3522339056884172E-3</v>
      </c>
      <c r="T610" s="37">
        <f t="shared" si="196"/>
        <v>-1.3364881088120768E-3</v>
      </c>
      <c r="U610" s="37">
        <f t="shared" si="197"/>
        <v>-3.4195545226802836E-3</v>
      </c>
      <c r="V610" s="37">
        <f t="shared" si="198"/>
        <v>1.4212583421408659E-3</v>
      </c>
      <c r="W610" s="37">
        <f t="shared" si="199"/>
        <v>9.9565841096384226E-3</v>
      </c>
      <c r="X610" s="37">
        <f t="shared" si="200"/>
        <v>-5.5249481356180559E-3</v>
      </c>
    </row>
    <row r="611" spans="1:24" x14ac:dyDescent="0.25">
      <c r="A611" s="17">
        <v>42524</v>
      </c>
      <c r="B611">
        <v>39.099997999999999</v>
      </c>
      <c r="C611" s="26">
        <f t="shared" si="190"/>
        <v>1.1381220900155272E-2</v>
      </c>
      <c r="D611" s="26">
        <f t="shared" si="181"/>
        <v>8.6956781941523609E-3</v>
      </c>
      <c r="E611" s="26">
        <f t="shared" si="182"/>
        <v>-7.8599900573019851E-3</v>
      </c>
      <c r="F611" s="26">
        <f t="shared" si="183"/>
        <v>3.8333247167562433E-3</v>
      </c>
      <c r="G611" s="26">
        <f t="shared" si="184"/>
        <v>-5.8553972977442512E-3</v>
      </c>
      <c r="H611" s="26">
        <f t="shared" si="185"/>
        <v>-7.938463711612458E-3</v>
      </c>
      <c r="I611" s="26">
        <f t="shared" si="186"/>
        <v>-3.0976508467913085E-3</v>
      </c>
      <c r="J611" s="26">
        <f t="shared" si="187"/>
        <v>5.4376749207062482E-3</v>
      </c>
      <c r="K611" s="26">
        <f t="shared" si="188"/>
        <v>-1.004385732455023E-2</v>
      </c>
      <c r="L611" s="26">
        <f t="shared" si="189"/>
        <v>5.2029137669853433E-3</v>
      </c>
      <c r="O611" s="37">
        <f t="shared" si="191"/>
        <v>1.140567557407975E-2</v>
      </c>
      <c r="P611" s="37">
        <f t="shared" si="192"/>
        <v>8.7201328680768381E-3</v>
      </c>
      <c r="Q611" s="37">
        <f t="shared" si="193"/>
        <v>-7.8355353833775079E-3</v>
      </c>
      <c r="R611" s="37">
        <f t="shared" si="194"/>
        <v>3.85777939068072E-3</v>
      </c>
      <c r="S611" s="37">
        <f t="shared" si="195"/>
        <v>-5.8309426238197749E-3</v>
      </c>
      <c r="T611" s="37">
        <f t="shared" si="196"/>
        <v>-7.9140090376879808E-3</v>
      </c>
      <c r="U611" s="37">
        <f t="shared" si="197"/>
        <v>-3.0731961728668318E-3</v>
      </c>
      <c r="V611" s="37">
        <f t="shared" si="198"/>
        <v>5.4621295946307245E-3</v>
      </c>
      <c r="W611" s="37">
        <f t="shared" si="199"/>
        <v>-1.0019402650625753E-2</v>
      </c>
      <c r="X611" s="37">
        <f t="shared" si="200"/>
        <v>5.2273684409098195E-3</v>
      </c>
    </row>
    <row r="612" spans="1:24" x14ac:dyDescent="0.25">
      <c r="A612" s="17">
        <v>42527</v>
      </c>
      <c r="B612">
        <v>39.439999</v>
      </c>
      <c r="C612" s="26">
        <f t="shared" si="190"/>
        <v>8.6956781941523609E-3</v>
      </c>
      <c r="D612" s="26">
        <f t="shared" si="181"/>
        <v>-7.8599900573019851E-3</v>
      </c>
      <c r="E612" s="26">
        <f t="shared" si="182"/>
        <v>3.8333247167562433E-3</v>
      </c>
      <c r="F612" s="26">
        <f t="shared" si="183"/>
        <v>-5.8553972977442512E-3</v>
      </c>
      <c r="G612" s="26">
        <f t="shared" si="184"/>
        <v>-7.938463711612458E-3</v>
      </c>
      <c r="H612" s="26">
        <f t="shared" si="185"/>
        <v>-3.0976508467913085E-3</v>
      </c>
      <c r="I612" s="26">
        <f t="shared" si="186"/>
        <v>5.4376749207062482E-3</v>
      </c>
      <c r="J612" s="26">
        <f t="shared" si="187"/>
        <v>-1.004385732455023E-2</v>
      </c>
      <c r="K612" s="26">
        <f t="shared" si="188"/>
        <v>5.2029137669853433E-3</v>
      </c>
      <c r="L612" s="26">
        <f t="shared" si="189"/>
        <v>2.691514044811431E-2</v>
      </c>
      <c r="O612" s="37">
        <f t="shared" si="191"/>
        <v>7.166740913280934E-3</v>
      </c>
      <c r="P612" s="37">
        <f t="shared" si="192"/>
        <v>-9.3889273381734129E-3</v>
      </c>
      <c r="Q612" s="37">
        <f t="shared" si="193"/>
        <v>2.3043874358848158E-3</v>
      </c>
      <c r="R612" s="37">
        <f t="shared" si="194"/>
        <v>-7.3843345786156782E-3</v>
      </c>
      <c r="S612" s="37">
        <f t="shared" si="195"/>
        <v>-9.4674009924838858E-3</v>
      </c>
      <c r="T612" s="37">
        <f t="shared" si="196"/>
        <v>-4.6265881276627355E-3</v>
      </c>
      <c r="U612" s="37">
        <f t="shared" si="197"/>
        <v>3.9087376398348212E-3</v>
      </c>
      <c r="V612" s="37">
        <f t="shared" si="198"/>
        <v>-1.1572794605421658E-2</v>
      </c>
      <c r="W612" s="37">
        <f t="shared" si="199"/>
        <v>3.6739764861139163E-3</v>
      </c>
      <c r="X612" s="37">
        <f t="shared" si="200"/>
        <v>2.5386203167242882E-2</v>
      </c>
    </row>
    <row r="613" spans="1:24" x14ac:dyDescent="0.25">
      <c r="A613" s="17">
        <v>42528</v>
      </c>
      <c r="B613">
        <v>39.130001</v>
      </c>
      <c r="C613" s="26">
        <f t="shared" si="190"/>
        <v>-7.8599900573019851E-3</v>
      </c>
      <c r="D613" s="26">
        <f t="shared" si="181"/>
        <v>3.8333247167562433E-3</v>
      </c>
      <c r="E613" s="26">
        <f t="shared" si="182"/>
        <v>-5.8553972977442512E-3</v>
      </c>
      <c r="F613" s="26">
        <f t="shared" si="183"/>
        <v>-7.938463711612458E-3</v>
      </c>
      <c r="G613" s="26">
        <f t="shared" si="184"/>
        <v>-3.0976508467913085E-3</v>
      </c>
      <c r="H613" s="26">
        <f t="shared" si="185"/>
        <v>5.4376749207062482E-3</v>
      </c>
      <c r="I613" s="26">
        <f t="shared" si="186"/>
        <v>-1.004385732455023E-2</v>
      </c>
      <c r="J613" s="26">
        <f t="shared" si="187"/>
        <v>5.2029137669853433E-3</v>
      </c>
      <c r="K613" s="26">
        <f t="shared" si="188"/>
        <v>2.691514044811431E-2</v>
      </c>
      <c r="L613" s="26">
        <f t="shared" si="189"/>
        <v>1.2600806451612187E-3</v>
      </c>
      <c r="O613" s="37">
        <f t="shared" si="191"/>
        <v>-8.6453675832742979E-3</v>
      </c>
      <c r="P613" s="37">
        <f t="shared" si="192"/>
        <v>3.04794719078393E-3</v>
      </c>
      <c r="Q613" s="37">
        <f t="shared" si="193"/>
        <v>-6.640774823716564E-3</v>
      </c>
      <c r="R613" s="37">
        <f t="shared" si="194"/>
        <v>-8.7238412375847708E-3</v>
      </c>
      <c r="S613" s="37">
        <f t="shared" si="195"/>
        <v>-3.8830283727636214E-3</v>
      </c>
      <c r="T613" s="37">
        <f t="shared" si="196"/>
        <v>4.6522973947339353E-3</v>
      </c>
      <c r="U613" s="37">
        <f t="shared" si="197"/>
        <v>-1.0829234850522543E-2</v>
      </c>
      <c r="V613" s="37">
        <f t="shared" si="198"/>
        <v>4.4175362410130304E-3</v>
      </c>
      <c r="W613" s="37">
        <f t="shared" si="199"/>
        <v>2.6129762922141996E-2</v>
      </c>
      <c r="X613" s="37">
        <f t="shared" si="200"/>
        <v>4.7470311918890564E-4</v>
      </c>
    </row>
    <row r="614" spans="1:24" x14ac:dyDescent="0.25">
      <c r="A614" s="17">
        <v>42529</v>
      </c>
      <c r="B614">
        <v>39.279998999999997</v>
      </c>
      <c r="C614" s="26">
        <f t="shared" si="190"/>
        <v>3.8333247167562433E-3</v>
      </c>
      <c r="D614" s="26">
        <f t="shared" si="181"/>
        <v>-5.8553972977442512E-3</v>
      </c>
      <c r="E614" s="26">
        <f t="shared" si="182"/>
        <v>-7.938463711612458E-3</v>
      </c>
      <c r="F614" s="26">
        <f t="shared" si="183"/>
        <v>-3.0976508467913085E-3</v>
      </c>
      <c r="G614" s="26">
        <f t="shared" si="184"/>
        <v>5.4376749207062482E-3</v>
      </c>
      <c r="H614" s="26">
        <f t="shared" si="185"/>
        <v>-1.004385732455023E-2</v>
      </c>
      <c r="I614" s="26">
        <f t="shared" si="186"/>
        <v>5.2029137669853433E-3</v>
      </c>
      <c r="J614" s="26">
        <f t="shared" si="187"/>
        <v>2.691514044811431E-2</v>
      </c>
      <c r="K614" s="26">
        <f t="shared" si="188"/>
        <v>1.2600806451612187E-3</v>
      </c>
      <c r="L614" s="26">
        <f t="shared" si="189"/>
        <v>6.544223508683617E-3</v>
      </c>
      <c r="O614" s="37">
        <f t="shared" si="191"/>
        <v>1.6075258341853699E-3</v>
      </c>
      <c r="P614" s="37">
        <f t="shared" si="192"/>
        <v>-8.0811961803151245E-3</v>
      </c>
      <c r="Q614" s="37">
        <f t="shared" si="193"/>
        <v>-1.0164262594183331E-2</v>
      </c>
      <c r="R614" s="37">
        <f t="shared" si="194"/>
        <v>-5.3234497293621818E-3</v>
      </c>
      <c r="S614" s="37">
        <f t="shared" si="195"/>
        <v>3.2118760381353749E-3</v>
      </c>
      <c r="T614" s="37">
        <f t="shared" si="196"/>
        <v>-1.2269656207121104E-2</v>
      </c>
      <c r="U614" s="37">
        <f t="shared" si="197"/>
        <v>2.9771148844144699E-3</v>
      </c>
      <c r="V614" s="37">
        <f t="shared" si="198"/>
        <v>2.4689341565543435E-2</v>
      </c>
      <c r="W614" s="37">
        <f t="shared" si="199"/>
        <v>-9.6571823740965461E-4</v>
      </c>
      <c r="X614" s="37">
        <f t="shared" si="200"/>
        <v>4.3184246261127436E-3</v>
      </c>
    </row>
    <row r="615" spans="1:24" x14ac:dyDescent="0.25">
      <c r="A615" s="17">
        <v>42530</v>
      </c>
      <c r="B615">
        <v>39.049999</v>
      </c>
      <c r="C615" s="26">
        <f t="shared" si="190"/>
        <v>-5.8553972977442512E-3</v>
      </c>
      <c r="D615" s="26">
        <f t="shared" si="181"/>
        <v>-7.938463711612458E-3</v>
      </c>
      <c r="E615" s="26">
        <f t="shared" si="182"/>
        <v>-3.0976508467913085E-3</v>
      </c>
      <c r="F615" s="26">
        <f t="shared" si="183"/>
        <v>5.4376749207062482E-3</v>
      </c>
      <c r="G615" s="26">
        <f t="shared" si="184"/>
        <v>-1.004385732455023E-2</v>
      </c>
      <c r="H615" s="26">
        <f t="shared" si="185"/>
        <v>5.2029137669853433E-3</v>
      </c>
      <c r="I615" s="26">
        <f t="shared" si="186"/>
        <v>2.691514044811431E-2</v>
      </c>
      <c r="J615" s="26">
        <f t="shared" si="187"/>
        <v>1.2600806451612187E-3</v>
      </c>
      <c r="K615" s="26">
        <f t="shared" si="188"/>
        <v>6.544223508683617E-3</v>
      </c>
      <c r="L615" s="26">
        <f t="shared" si="189"/>
        <v>5.0002498124421507E-4</v>
      </c>
      <c r="O615" s="37">
        <f t="shared" si="191"/>
        <v>-7.747866206763921E-3</v>
      </c>
      <c r="P615" s="37">
        <f t="shared" si="192"/>
        <v>-9.8309326206321278E-3</v>
      </c>
      <c r="Q615" s="37">
        <f t="shared" si="193"/>
        <v>-4.9901197558109792E-3</v>
      </c>
      <c r="R615" s="37">
        <f t="shared" si="194"/>
        <v>3.5452060116865779E-3</v>
      </c>
      <c r="S615" s="37">
        <f t="shared" si="195"/>
        <v>-1.19363262335699E-2</v>
      </c>
      <c r="T615" s="37">
        <f t="shared" si="196"/>
        <v>3.310444857965673E-3</v>
      </c>
      <c r="U615" s="37">
        <f t="shared" si="197"/>
        <v>2.502267153909464E-2</v>
      </c>
      <c r="V615" s="37">
        <f t="shared" si="198"/>
        <v>-6.3238826385845158E-4</v>
      </c>
      <c r="W615" s="37">
        <f t="shared" si="199"/>
        <v>4.6517545996639462E-3</v>
      </c>
      <c r="X615" s="37">
        <f t="shared" si="200"/>
        <v>-1.3924439277754551E-3</v>
      </c>
    </row>
    <row r="616" spans="1:24" x14ac:dyDescent="0.25">
      <c r="A616" s="17">
        <v>42531</v>
      </c>
      <c r="B616">
        <v>38.740001999999997</v>
      </c>
      <c r="C616" s="26">
        <f t="shared" si="190"/>
        <v>-7.938463711612458E-3</v>
      </c>
      <c r="D616" s="26">
        <f t="shared" si="181"/>
        <v>-3.0976508467913085E-3</v>
      </c>
      <c r="E616" s="26">
        <f t="shared" si="182"/>
        <v>5.4376749207062482E-3</v>
      </c>
      <c r="F616" s="26">
        <f t="shared" si="183"/>
        <v>-1.004385732455023E-2</v>
      </c>
      <c r="G616" s="26">
        <f t="shared" si="184"/>
        <v>5.2029137669853433E-3</v>
      </c>
      <c r="H616" s="26">
        <f t="shared" si="185"/>
        <v>2.691514044811431E-2</v>
      </c>
      <c r="I616" s="26">
        <f t="shared" si="186"/>
        <v>1.2600806451612187E-3</v>
      </c>
      <c r="J616" s="26">
        <f t="shared" si="187"/>
        <v>6.544223508683617E-3</v>
      </c>
      <c r="K616" s="26">
        <f t="shared" si="188"/>
        <v>5.0002498124421507E-4</v>
      </c>
      <c r="L616" s="26">
        <f t="shared" si="189"/>
        <v>2.0494977280428688E-2</v>
      </c>
      <c r="O616" s="37">
        <f t="shared" si="191"/>
        <v>-1.2465970078449422E-2</v>
      </c>
      <c r="P616" s="37">
        <f t="shared" si="192"/>
        <v>-7.6251572136282727E-3</v>
      </c>
      <c r="Q616" s="37">
        <f t="shared" si="193"/>
        <v>9.1016855386928403E-4</v>
      </c>
      <c r="R616" s="37">
        <f t="shared" si="194"/>
        <v>-1.4571363691387194E-2</v>
      </c>
      <c r="S616" s="37">
        <f t="shared" si="195"/>
        <v>6.7540740014837911E-4</v>
      </c>
      <c r="T616" s="37">
        <f t="shared" si="196"/>
        <v>2.2387634081277346E-2</v>
      </c>
      <c r="U616" s="37">
        <f t="shared" si="197"/>
        <v>-3.2674257216757452E-3</v>
      </c>
      <c r="V616" s="37">
        <f t="shared" si="198"/>
        <v>2.0167171418466528E-3</v>
      </c>
      <c r="W616" s="37">
        <f t="shared" si="199"/>
        <v>-4.027481385592749E-3</v>
      </c>
      <c r="X616" s="37">
        <f t="shared" si="200"/>
        <v>1.5967470913591724E-2</v>
      </c>
    </row>
    <row r="617" spans="1:24" x14ac:dyDescent="0.25">
      <c r="A617" s="17">
        <v>42534</v>
      </c>
      <c r="B617">
        <v>38.619999</v>
      </c>
      <c r="C617" s="26">
        <f t="shared" si="190"/>
        <v>-3.0976508467913085E-3</v>
      </c>
      <c r="D617" s="26">
        <f t="shared" si="181"/>
        <v>5.4376749207062482E-3</v>
      </c>
      <c r="E617" s="26">
        <f t="shared" si="182"/>
        <v>-1.004385732455023E-2</v>
      </c>
      <c r="F617" s="26">
        <f t="shared" si="183"/>
        <v>5.2029137669853433E-3</v>
      </c>
      <c r="G617" s="26">
        <f t="shared" si="184"/>
        <v>2.691514044811431E-2</v>
      </c>
      <c r="H617" s="26">
        <f t="shared" si="185"/>
        <v>1.2600806451612187E-3</v>
      </c>
      <c r="I617" s="26">
        <f t="shared" si="186"/>
        <v>6.544223508683617E-3</v>
      </c>
      <c r="J617" s="26">
        <f t="shared" si="187"/>
        <v>5.0002498124421507E-4</v>
      </c>
      <c r="K617" s="26">
        <f t="shared" si="188"/>
        <v>2.0494977280428688E-2</v>
      </c>
      <c r="L617" s="26">
        <f t="shared" si="189"/>
        <v>-3.9186919461821318E-2</v>
      </c>
      <c r="O617" s="37">
        <f t="shared" si="191"/>
        <v>-4.5003116386073865E-3</v>
      </c>
      <c r="P617" s="37">
        <f t="shared" si="192"/>
        <v>4.0350141288901702E-3</v>
      </c>
      <c r="Q617" s="37">
        <f t="shared" si="193"/>
        <v>-1.1446518116366308E-2</v>
      </c>
      <c r="R617" s="37">
        <f t="shared" si="194"/>
        <v>3.8002529751692653E-3</v>
      </c>
      <c r="S617" s="37">
        <f t="shared" si="195"/>
        <v>2.5512479656298232E-2</v>
      </c>
      <c r="T617" s="37">
        <f t="shared" si="196"/>
        <v>-1.4258014665485927E-4</v>
      </c>
      <c r="U617" s="37">
        <f t="shared" si="197"/>
        <v>5.141562716867539E-3</v>
      </c>
      <c r="V617" s="37">
        <f t="shared" si="198"/>
        <v>-9.0263581057186293E-4</v>
      </c>
      <c r="W617" s="37">
        <f t="shared" si="199"/>
        <v>1.909231648861261E-2</v>
      </c>
      <c r="X617" s="37">
        <f t="shared" si="200"/>
        <v>-4.0589580253637396E-2</v>
      </c>
    </row>
    <row r="618" spans="1:24" x14ac:dyDescent="0.25">
      <c r="A618" s="17">
        <v>42535</v>
      </c>
      <c r="B618">
        <v>38.830002</v>
      </c>
      <c r="C618" s="26">
        <f t="shared" si="190"/>
        <v>5.4376749207062482E-3</v>
      </c>
      <c r="D618" s="26">
        <f t="shared" si="181"/>
        <v>-1.004385732455023E-2</v>
      </c>
      <c r="E618" s="26">
        <f t="shared" si="182"/>
        <v>5.2029137669853433E-3</v>
      </c>
      <c r="F618" s="26">
        <f t="shared" si="183"/>
        <v>2.691514044811431E-2</v>
      </c>
      <c r="G618" s="26">
        <f t="shared" si="184"/>
        <v>1.2600806451612187E-3</v>
      </c>
      <c r="H618" s="26">
        <f t="shared" si="185"/>
        <v>6.544223508683617E-3</v>
      </c>
      <c r="I618" s="26">
        <f t="shared" si="186"/>
        <v>5.0002498124421507E-4</v>
      </c>
      <c r="J618" s="26">
        <f t="shared" si="187"/>
        <v>2.0494977280428688E-2</v>
      </c>
      <c r="K618" s="26">
        <f t="shared" si="188"/>
        <v>-3.9186919461821318E-2</v>
      </c>
      <c r="L618" s="26">
        <f t="shared" si="189"/>
        <v>-1.9118021921998473E-2</v>
      </c>
      <c r="O618" s="37">
        <f t="shared" si="191"/>
        <v>5.6370512364108862E-3</v>
      </c>
      <c r="P618" s="37">
        <f t="shared" si="192"/>
        <v>-9.8444810088455913E-3</v>
      </c>
      <c r="Q618" s="37">
        <f t="shared" si="193"/>
        <v>5.4022900826899813E-3</v>
      </c>
      <c r="R618" s="37">
        <f t="shared" si="194"/>
        <v>2.7114516763818947E-2</v>
      </c>
      <c r="S618" s="37">
        <f t="shared" si="195"/>
        <v>1.459456960865857E-3</v>
      </c>
      <c r="T618" s="37">
        <f t="shared" si="196"/>
        <v>6.743599824388255E-3</v>
      </c>
      <c r="U618" s="37">
        <f t="shared" si="197"/>
        <v>6.994012969488532E-4</v>
      </c>
      <c r="V618" s="37">
        <f t="shared" si="198"/>
        <v>2.0694353596133325E-2</v>
      </c>
      <c r="W618" s="37">
        <f t="shared" si="199"/>
        <v>-3.8987543146116681E-2</v>
      </c>
      <c r="X618" s="37">
        <f t="shared" si="200"/>
        <v>-1.8918645606293836E-2</v>
      </c>
    </row>
    <row r="619" spans="1:24" x14ac:dyDescent="0.25">
      <c r="A619" s="17">
        <v>42536</v>
      </c>
      <c r="B619">
        <v>38.439999</v>
      </c>
      <c r="C619" s="26">
        <f t="shared" si="190"/>
        <v>-1.004385732455023E-2</v>
      </c>
      <c r="D619" s="26">
        <f t="shared" si="181"/>
        <v>5.2029137669853433E-3</v>
      </c>
      <c r="E619" s="26">
        <f t="shared" si="182"/>
        <v>2.691514044811431E-2</v>
      </c>
      <c r="F619" s="26">
        <f t="shared" si="183"/>
        <v>1.2600806451612187E-3</v>
      </c>
      <c r="G619" s="26">
        <f t="shared" si="184"/>
        <v>6.544223508683617E-3</v>
      </c>
      <c r="H619" s="26">
        <f t="shared" si="185"/>
        <v>5.0002498124421507E-4</v>
      </c>
      <c r="I619" s="26">
        <f t="shared" si="186"/>
        <v>2.0494977280428688E-2</v>
      </c>
      <c r="J619" s="26">
        <f t="shared" si="187"/>
        <v>-3.9186919461821318E-2</v>
      </c>
      <c r="K619" s="26">
        <f t="shared" si="188"/>
        <v>-1.9118021921998473E-2</v>
      </c>
      <c r="L619" s="26">
        <f t="shared" si="189"/>
        <v>1.6891917879417961E-2</v>
      </c>
      <c r="O619" s="37">
        <f t="shared" si="191"/>
        <v>-1.0989905304716763E-2</v>
      </c>
      <c r="P619" s="37">
        <f t="shared" si="192"/>
        <v>4.2568657868188101E-3</v>
      </c>
      <c r="Q619" s="37">
        <f t="shared" si="193"/>
        <v>2.5969092467947777E-2</v>
      </c>
      <c r="R619" s="37">
        <f t="shared" si="194"/>
        <v>3.1403266499468519E-4</v>
      </c>
      <c r="S619" s="37">
        <f t="shared" si="195"/>
        <v>5.5981755285170838E-3</v>
      </c>
      <c r="T619" s="37">
        <f t="shared" si="196"/>
        <v>-4.4602299892231847E-4</v>
      </c>
      <c r="U619" s="37">
        <f t="shared" si="197"/>
        <v>1.9548929300262155E-2</v>
      </c>
      <c r="V619" s="37">
        <f t="shared" si="198"/>
        <v>-4.0132967441987855E-2</v>
      </c>
      <c r="W619" s="37">
        <f t="shared" si="199"/>
        <v>-2.0064069902165006E-2</v>
      </c>
      <c r="X619" s="37">
        <f t="shared" si="200"/>
        <v>1.5945869899251428E-2</v>
      </c>
    </row>
    <row r="620" spans="1:24" x14ac:dyDescent="0.25">
      <c r="A620" s="17">
        <v>42537</v>
      </c>
      <c r="B620">
        <v>38.639999000000003</v>
      </c>
      <c r="C620" s="26">
        <f t="shared" si="190"/>
        <v>5.2029137669853433E-3</v>
      </c>
      <c r="D620" s="26">
        <f t="shared" si="181"/>
        <v>2.691514044811431E-2</v>
      </c>
      <c r="E620" s="26">
        <f t="shared" si="182"/>
        <v>1.2600806451612187E-3</v>
      </c>
      <c r="F620" s="26">
        <f t="shared" si="183"/>
        <v>6.544223508683617E-3</v>
      </c>
      <c r="G620" s="26">
        <f t="shared" si="184"/>
        <v>5.0002498124421507E-4</v>
      </c>
      <c r="H620" s="26">
        <f t="shared" si="185"/>
        <v>2.0494977280428688E-2</v>
      </c>
      <c r="I620" s="26">
        <f t="shared" si="186"/>
        <v>-3.9186919461821318E-2</v>
      </c>
      <c r="J620" s="26">
        <f t="shared" si="187"/>
        <v>-1.9118021921998473E-2</v>
      </c>
      <c r="K620" s="26">
        <f t="shared" si="188"/>
        <v>1.6891917879417961E-2</v>
      </c>
      <c r="L620" s="26">
        <f t="shared" si="189"/>
        <v>3.628924006416457E-2</v>
      </c>
      <c r="O620" s="37">
        <f t="shared" si="191"/>
        <v>-3.7644395205267082E-4</v>
      </c>
      <c r="P620" s="37">
        <f t="shared" si="192"/>
        <v>2.1335782729076297E-2</v>
      </c>
      <c r="Q620" s="37">
        <f t="shared" si="193"/>
        <v>-4.3192770738767951E-3</v>
      </c>
      <c r="R620" s="37">
        <f t="shared" si="194"/>
        <v>9.6486578964560289E-4</v>
      </c>
      <c r="S620" s="37">
        <f t="shared" si="195"/>
        <v>-5.0793327377937989E-3</v>
      </c>
      <c r="T620" s="37">
        <f t="shared" si="196"/>
        <v>1.4915619561390675E-2</v>
      </c>
      <c r="U620" s="37">
        <f t="shared" si="197"/>
        <v>-4.4766277180859335E-2</v>
      </c>
      <c r="V620" s="37">
        <f t="shared" si="198"/>
        <v>-2.4697379641036486E-2</v>
      </c>
      <c r="W620" s="37">
        <f t="shared" si="199"/>
        <v>1.1312560160379948E-2</v>
      </c>
      <c r="X620" s="37">
        <f t="shared" si="200"/>
        <v>3.0709882345126557E-2</v>
      </c>
    </row>
    <row r="621" spans="1:24" x14ac:dyDescent="0.25">
      <c r="A621" s="17">
        <v>42538</v>
      </c>
      <c r="B621">
        <v>39.68</v>
      </c>
      <c r="C621" s="26">
        <f t="shared" si="190"/>
        <v>2.691514044811431E-2</v>
      </c>
      <c r="D621" s="26">
        <f t="shared" si="181"/>
        <v>1.2600806451612187E-3</v>
      </c>
      <c r="E621" s="26">
        <f t="shared" si="182"/>
        <v>6.544223508683617E-3</v>
      </c>
      <c r="F621" s="26">
        <f t="shared" si="183"/>
        <v>5.0002498124421507E-4</v>
      </c>
      <c r="G621" s="26">
        <f t="shared" si="184"/>
        <v>2.0494977280428688E-2</v>
      </c>
      <c r="H621" s="26">
        <f t="shared" si="185"/>
        <v>-3.9186919461821318E-2</v>
      </c>
      <c r="I621" s="26">
        <f t="shared" si="186"/>
        <v>-1.9118021921998473E-2</v>
      </c>
      <c r="J621" s="26">
        <f t="shared" si="187"/>
        <v>1.6891917879417961E-2</v>
      </c>
      <c r="K621" s="26">
        <f t="shared" si="188"/>
        <v>3.628924006416457E-2</v>
      </c>
      <c r="L621" s="26">
        <f t="shared" si="189"/>
        <v>9.3711716244431979E-3</v>
      </c>
      <c r="O621" s="37">
        <f t="shared" si="191"/>
        <v>2.0918956943330513E-2</v>
      </c>
      <c r="P621" s="37">
        <f t="shared" si="192"/>
        <v>-4.7361028596225796E-3</v>
      </c>
      <c r="Q621" s="37">
        <f t="shared" si="193"/>
        <v>5.4804000389981847E-4</v>
      </c>
      <c r="R621" s="37">
        <f t="shared" si="194"/>
        <v>-5.4961585235395833E-3</v>
      </c>
      <c r="S621" s="37">
        <f t="shared" si="195"/>
        <v>1.449879377564489E-2</v>
      </c>
      <c r="T621" s="37">
        <f t="shared" si="196"/>
        <v>-4.5183102966605118E-2</v>
      </c>
      <c r="U621" s="37">
        <f t="shared" si="197"/>
        <v>-2.511420542678227E-2</v>
      </c>
      <c r="V621" s="37">
        <f t="shared" si="198"/>
        <v>1.0895734374634163E-2</v>
      </c>
      <c r="W621" s="37">
        <f t="shared" si="199"/>
        <v>3.029305655938077E-2</v>
      </c>
      <c r="X621" s="37">
        <f t="shared" si="200"/>
        <v>3.3749881196593993E-3</v>
      </c>
    </row>
    <row r="622" spans="1:24" x14ac:dyDescent="0.25">
      <c r="A622" s="17">
        <v>42541</v>
      </c>
      <c r="B622">
        <v>39.729999999999997</v>
      </c>
      <c r="C622" s="26">
        <f t="shared" si="190"/>
        <v>1.2600806451612187E-3</v>
      </c>
      <c r="D622" s="26">
        <f t="shared" si="181"/>
        <v>6.544223508683617E-3</v>
      </c>
      <c r="E622" s="26">
        <f t="shared" si="182"/>
        <v>5.0002498124421507E-4</v>
      </c>
      <c r="F622" s="26">
        <f t="shared" si="183"/>
        <v>2.0494977280428688E-2</v>
      </c>
      <c r="G622" s="26">
        <f t="shared" si="184"/>
        <v>-3.9186919461821318E-2</v>
      </c>
      <c r="H622" s="26">
        <f t="shared" si="185"/>
        <v>-1.9118021921998473E-2</v>
      </c>
      <c r="I622" s="26">
        <f t="shared" si="186"/>
        <v>1.6891917879417961E-2</v>
      </c>
      <c r="J622" s="26">
        <f t="shared" si="187"/>
        <v>3.628924006416457E-2</v>
      </c>
      <c r="K622" s="26">
        <f t="shared" si="188"/>
        <v>9.3711716244431979E-3</v>
      </c>
      <c r="L622" s="26">
        <f t="shared" si="189"/>
        <v>-1.7102125580259666E-3</v>
      </c>
      <c r="O622" s="37">
        <f t="shared" si="191"/>
        <v>-1.8735675590085519E-3</v>
      </c>
      <c r="P622" s="37">
        <f t="shared" si="192"/>
        <v>3.4105753045138463E-3</v>
      </c>
      <c r="Q622" s="37">
        <f t="shared" si="193"/>
        <v>-2.6336232229255555E-3</v>
      </c>
      <c r="R622" s="37">
        <f t="shared" si="194"/>
        <v>1.7361329076258918E-2</v>
      </c>
      <c r="S622" s="37">
        <f t="shared" si="195"/>
        <v>-4.2320567665991085E-2</v>
      </c>
      <c r="T622" s="37">
        <f t="shared" si="196"/>
        <v>-2.2251670126168244E-2</v>
      </c>
      <c r="U622" s="37">
        <f t="shared" si="197"/>
        <v>1.3758269675248191E-2</v>
      </c>
      <c r="V622" s="37">
        <f t="shared" si="198"/>
        <v>3.3155591859994796E-2</v>
      </c>
      <c r="W622" s="37">
        <f t="shared" si="199"/>
        <v>6.2375234202734272E-3</v>
      </c>
      <c r="X622" s="37">
        <f t="shared" si="200"/>
        <v>-4.8438607621957373E-3</v>
      </c>
    </row>
    <row r="623" spans="1:24" x14ac:dyDescent="0.25">
      <c r="A623" s="17">
        <v>42542</v>
      </c>
      <c r="B623">
        <v>39.990001999999997</v>
      </c>
      <c r="C623" s="26">
        <f t="shared" si="190"/>
        <v>6.544223508683617E-3</v>
      </c>
      <c r="D623" s="26">
        <f t="shared" si="181"/>
        <v>5.0002498124421507E-4</v>
      </c>
      <c r="E623" s="26">
        <f t="shared" si="182"/>
        <v>2.0494977280428688E-2</v>
      </c>
      <c r="F623" s="26">
        <f t="shared" si="183"/>
        <v>-3.9186919461821318E-2</v>
      </c>
      <c r="G623" s="26">
        <f t="shared" si="184"/>
        <v>-1.9118021921998473E-2</v>
      </c>
      <c r="H623" s="26">
        <f t="shared" si="185"/>
        <v>1.6891917879417961E-2</v>
      </c>
      <c r="I623" s="26">
        <f t="shared" si="186"/>
        <v>3.628924006416457E-2</v>
      </c>
      <c r="J623" s="26">
        <f t="shared" si="187"/>
        <v>9.3711716244431979E-3</v>
      </c>
      <c r="K623" s="26">
        <f t="shared" si="188"/>
        <v>-1.7102125580259666E-3</v>
      </c>
      <c r="L623" s="26">
        <f t="shared" si="189"/>
        <v>-1.1257929239893957E-2</v>
      </c>
      <c r="O623" s="37">
        <f t="shared" si="191"/>
        <v>4.6623762930193633E-3</v>
      </c>
      <c r="P623" s="37">
        <f t="shared" si="192"/>
        <v>-1.3818222344200385E-3</v>
      </c>
      <c r="Q623" s="37">
        <f t="shared" si="193"/>
        <v>1.8613130064764435E-2</v>
      </c>
      <c r="R623" s="37">
        <f t="shared" si="194"/>
        <v>-4.1068766677485574E-2</v>
      </c>
      <c r="S623" s="37">
        <f t="shared" si="195"/>
        <v>-2.0999869137662726E-2</v>
      </c>
      <c r="T623" s="37">
        <f t="shared" si="196"/>
        <v>1.5010070663753709E-2</v>
      </c>
      <c r="U623" s="37">
        <f t="shared" si="197"/>
        <v>3.4407392848500314E-2</v>
      </c>
      <c r="V623" s="37">
        <f t="shared" si="198"/>
        <v>7.4893244087789442E-3</v>
      </c>
      <c r="W623" s="37">
        <f t="shared" si="199"/>
        <v>-3.5920597736902203E-3</v>
      </c>
      <c r="X623" s="37">
        <f t="shared" si="200"/>
        <v>-1.313977645555821E-2</v>
      </c>
    </row>
    <row r="624" spans="1:24" x14ac:dyDescent="0.25">
      <c r="A624" s="17">
        <v>42543</v>
      </c>
      <c r="B624">
        <v>40.009998000000003</v>
      </c>
      <c r="C624" s="26">
        <f t="shared" si="190"/>
        <v>5.0002498124421507E-4</v>
      </c>
      <c r="D624" s="26">
        <f t="shared" si="181"/>
        <v>2.0494977280428688E-2</v>
      </c>
      <c r="E624" s="26">
        <f t="shared" si="182"/>
        <v>-3.9186919461821318E-2</v>
      </c>
      <c r="F624" s="26">
        <f t="shared" si="183"/>
        <v>-1.9118021921998473E-2</v>
      </c>
      <c r="G624" s="26">
        <f t="shared" si="184"/>
        <v>1.6891917879417961E-2</v>
      </c>
      <c r="H624" s="26">
        <f t="shared" si="185"/>
        <v>3.628924006416457E-2</v>
      </c>
      <c r="I624" s="26">
        <f t="shared" si="186"/>
        <v>9.3711716244431979E-3</v>
      </c>
      <c r="J624" s="26">
        <f t="shared" si="187"/>
        <v>-1.7102125580259666E-3</v>
      </c>
      <c r="K624" s="26">
        <f t="shared" si="188"/>
        <v>-1.1257929239893957E-2</v>
      </c>
      <c r="L624" s="26">
        <f t="shared" si="189"/>
        <v>3.2177473654579503E-3</v>
      </c>
      <c r="O624" s="37">
        <f t="shared" si="191"/>
        <v>-1.0491746200974711E-3</v>
      </c>
      <c r="P624" s="37">
        <f t="shared" si="192"/>
        <v>1.8945777679087002E-2</v>
      </c>
      <c r="Q624" s="37">
        <f t="shared" si="193"/>
        <v>-4.0736119063163004E-2</v>
      </c>
      <c r="R624" s="37">
        <f t="shared" si="194"/>
        <v>-2.0667221523340159E-2</v>
      </c>
      <c r="S624" s="37">
        <f t="shared" si="195"/>
        <v>1.5342718278076276E-2</v>
      </c>
      <c r="T624" s="37">
        <f t="shared" si="196"/>
        <v>3.4740040462822884E-2</v>
      </c>
      <c r="U624" s="37">
        <f t="shared" si="197"/>
        <v>7.821972023101512E-3</v>
      </c>
      <c r="V624" s="37">
        <f t="shared" si="198"/>
        <v>-3.2594121593676529E-3</v>
      </c>
      <c r="W624" s="37">
        <f t="shared" si="199"/>
        <v>-1.2807128841235643E-2</v>
      </c>
      <c r="X624" s="37">
        <f t="shared" si="200"/>
        <v>1.668547764116264E-3</v>
      </c>
    </row>
    <row r="625" spans="1:24" x14ac:dyDescent="0.25">
      <c r="A625" s="17">
        <v>42544</v>
      </c>
      <c r="B625">
        <v>40.830002</v>
      </c>
      <c r="C625" s="26">
        <f t="shared" si="190"/>
        <v>2.0494977280428688E-2</v>
      </c>
      <c r="D625" s="26">
        <f t="shared" si="181"/>
        <v>-3.9186919461821318E-2</v>
      </c>
      <c r="E625" s="26">
        <f t="shared" si="182"/>
        <v>-1.9118021921998473E-2</v>
      </c>
      <c r="F625" s="26">
        <f t="shared" si="183"/>
        <v>1.6891917879417961E-2</v>
      </c>
      <c r="G625" s="26">
        <f t="shared" si="184"/>
        <v>3.628924006416457E-2</v>
      </c>
      <c r="H625" s="26">
        <f t="shared" si="185"/>
        <v>9.3711716244431979E-3</v>
      </c>
      <c r="I625" s="26">
        <f t="shared" si="186"/>
        <v>-1.7102125580259666E-3</v>
      </c>
      <c r="J625" s="26">
        <f t="shared" si="187"/>
        <v>-1.1257929239893957E-2</v>
      </c>
      <c r="K625" s="26">
        <f t="shared" si="188"/>
        <v>3.2177473654579503E-3</v>
      </c>
      <c r="L625" s="26">
        <f t="shared" si="189"/>
        <v>0</v>
      </c>
      <c r="O625" s="37">
        <f t="shared" si="191"/>
        <v>1.8995780177211423E-2</v>
      </c>
      <c r="P625" s="37">
        <f t="shared" si="192"/>
        <v>-4.068611656503858E-2</v>
      </c>
      <c r="Q625" s="37">
        <f t="shared" si="193"/>
        <v>-2.0617219025215738E-2</v>
      </c>
      <c r="R625" s="37">
        <f t="shared" si="194"/>
        <v>1.5392720776200696E-2</v>
      </c>
      <c r="S625" s="37">
        <f t="shared" si="195"/>
        <v>3.4790042960947308E-2</v>
      </c>
      <c r="T625" s="37">
        <f t="shared" si="196"/>
        <v>7.8719745212259325E-3</v>
      </c>
      <c r="U625" s="37">
        <f t="shared" si="197"/>
        <v>-3.2094096612432315E-3</v>
      </c>
      <c r="V625" s="37">
        <f t="shared" si="198"/>
        <v>-1.2757126343111222E-2</v>
      </c>
      <c r="W625" s="37">
        <f t="shared" si="199"/>
        <v>1.7185502622406854E-3</v>
      </c>
      <c r="X625" s="37">
        <f t="shared" si="200"/>
        <v>-1.4991971032172649E-3</v>
      </c>
    </row>
    <row r="626" spans="1:24" x14ac:dyDescent="0.25">
      <c r="A626" s="17">
        <v>42545</v>
      </c>
      <c r="B626">
        <v>39.229999999999997</v>
      </c>
      <c r="C626" s="26">
        <f t="shared" si="190"/>
        <v>-3.9186919461821318E-2</v>
      </c>
      <c r="D626" s="26">
        <f t="shared" si="181"/>
        <v>-1.9118021921998473E-2</v>
      </c>
      <c r="E626" s="26">
        <f t="shared" si="182"/>
        <v>1.6891917879417961E-2</v>
      </c>
      <c r="F626" s="26">
        <f t="shared" si="183"/>
        <v>3.628924006416457E-2</v>
      </c>
      <c r="G626" s="26">
        <f t="shared" si="184"/>
        <v>9.3711716244431979E-3</v>
      </c>
      <c r="H626" s="26">
        <f t="shared" si="185"/>
        <v>-1.7102125580259666E-3</v>
      </c>
      <c r="I626" s="26">
        <f t="shared" si="186"/>
        <v>-1.1257929239893957E-2</v>
      </c>
      <c r="J626" s="26">
        <f t="shared" si="187"/>
        <v>3.2177473654579503E-3</v>
      </c>
      <c r="K626" s="26">
        <f t="shared" si="188"/>
        <v>0</v>
      </c>
      <c r="L626" s="26">
        <f t="shared" si="189"/>
        <v>8.3888479740649256E-3</v>
      </c>
      <c r="O626" s="37">
        <f t="shared" si="191"/>
        <v>-3.9475503634402206E-2</v>
      </c>
      <c r="P626" s="37">
        <f t="shared" si="192"/>
        <v>-1.9406606094579362E-2</v>
      </c>
      <c r="Q626" s="37">
        <f t="shared" si="193"/>
        <v>1.6603333706837073E-2</v>
      </c>
      <c r="R626" s="37">
        <f t="shared" si="194"/>
        <v>3.6000655891583681E-2</v>
      </c>
      <c r="S626" s="37">
        <f t="shared" si="195"/>
        <v>9.0825874518623093E-3</v>
      </c>
      <c r="T626" s="37">
        <f t="shared" si="196"/>
        <v>-1.9987967306068551E-3</v>
      </c>
      <c r="U626" s="37">
        <f t="shared" si="197"/>
        <v>-1.1546513412474846E-2</v>
      </c>
      <c r="V626" s="37">
        <f t="shared" si="198"/>
        <v>2.9291631928770618E-3</v>
      </c>
      <c r="W626" s="37">
        <f t="shared" si="199"/>
        <v>-2.8858417258088869E-4</v>
      </c>
      <c r="X626" s="37">
        <f t="shared" si="200"/>
        <v>8.100263801484037E-3</v>
      </c>
    </row>
    <row r="627" spans="1:24" x14ac:dyDescent="0.25">
      <c r="A627" s="17">
        <v>42548</v>
      </c>
      <c r="B627">
        <v>38.479999999999997</v>
      </c>
      <c r="C627" s="26">
        <f t="shared" si="190"/>
        <v>-1.9118021921998473E-2</v>
      </c>
      <c r="D627" s="26">
        <f t="shared" si="181"/>
        <v>1.6891917879417961E-2</v>
      </c>
      <c r="E627" s="26">
        <f t="shared" si="182"/>
        <v>3.628924006416457E-2</v>
      </c>
      <c r="F627" s="26">
        <f t="shared" si="183"/>
        <v>9.3711716244431979E-3</v>
      </c>
      <c r="G627" s="26">
        <f t="shared" si="184"/>
        <v>-1.7102125580259666E-3</v>
      </c>
      <c r="H627" s="26">
        <f t="shared" si="185"/>
        <v>-1.1257929239893957E-2</v>
      </c>
      <c r="I627" s="26">
        <f t="shared" si="186"/>
        <v>3.2177473654579503E-3</v>
      </c>
      <c r="J627" s="26">
        <f t="shared" si="187"/>
        <v>0</v>
      </c>
      <c r="K627" s="26">
        <f t="shared" si="188"/>
        <v>8.3888479740649256E-3</v>
      </c>
      <c r="L627" s="26">
        <f t="shared" si="189"/>
        <v>-2.2021042868144774E-3</v>
      </c>
      <c r="O627" s="37">
        <f t="shared" si="191"/>
        <v>-2.3105087612080046E-2</v>
      </c>
      <c r="P627" s="37">
        <f t="shared" si="192"/>
        <v>1.2904852189336388E-2</v>
      </c>
      <c r="Q627" s="37">
        <f t="shared" si="193"/>
        <v>3.2302174374082997E-2</v>
      </c>
      <c r="R627" s="37">
        <f t="shared" si="194"/>
        <v>5.3841059343616255E-3</v>
      </c>
      <c r="S627" s="37">
        <f t="shared" si="195"/>
        <v>-5.6972782481075389E-3</v>
      </c>
      <c r="T627" s="37">
        <f t="shared" si="196"/>
        <v>-1.5244994929975528E-2</v>
      </c>
      <c r="U627" s="37">
        <f t="shared" si="197"/>
        <v>-7.6931832462362199E-4</v>
      </c>
      <c r="V627" s="37">
        <f t="shared" si="198"/>
        <v>-3.9870656900815723E-3</v>
      </c>
      <c r="W627" s="37">
        <f t="shared" si="199"/>
        <v>4.4017822839833532E-3</v>
      </c>
      <c r="X627" s="37">
        <f t="shared" si="200"/>
        <v>-6.1891699768960497E-3</v>
      </c>
    </row>
    <row r="628" spans="1:24" x14ac:dyDescent="0.25">
      <c r="A628" s="17">
        <v>42549</v>
      </c>
      <c r="B628">
        <v>39.130001</v>
      </c>
      <c r="C628" s="26">
        <f t="shared" si="190"/>
        <v>1.6891917879417961E-2</v>
      </c>
      <c r="D628" s="26">
        <f t="shared" si="181"/>
        <v>3.628924006416457E-2</v>
      </c>
      <c r="E628" s="26">
        <f t="shared" si="182"/>
        <v>9.3711716244431979E-3</v>
      </c>
      <c r="F628" s="26">
        <f t="shared" si="183"/>
        <v>-1.7102125580259666E-3</v>
      </c>
      <c r="G628" s="26">
        <f t="shared" si="184"/>
        <v>-1.1257929239893957E-2</v>
      </c>
      <c r="H628" s="26">
        <f t="shared" si="185"/>
        <v>3.2177473654579503E-3</v>
      </c>
      <c r="I628" s="26">
        <f t="shared" si="186"/>
        <v>0</v>
      </c>
      <c r="J628" s="26">
        <f t="shared" si="187"/>
        <v>8.3888479740649256E-3</v>
      </c>
      <c r="K628" s="26">
        <f t="shared" si="188"/>
        <v>-2.2021042868144774E-3</v>
      </c>
      <c r="L628" s="26">
        <f t="shared" si="189"/>
        <v>1.5693943494211542E-2</v>
      </c>
      <c r="O628" s="37">
        <f t="shared" si="191"/>
        <v>9.4236556477153878E-3</v>
      </c>
      <c r="P628" s="37">
        <f t="shared" si="192"/>
        <v>2.8820977832461996E-2</v>
      </c>
      <c r="Q628" s="37">
        <f t="shared" si="193"/>
        <v>1.9029093927406234E-3</v>
      </c>
      <c r="R628" s="37">
        <f t="shared" si="194"/>
        <v>-9.1784747897285419E-3</v>
      </c>
      <c r="S628" s="37">
        <f t="shared" si="195"/>
        <v>-1.8726191471596532E-2</v>
      </c>
      <c r="T628" s="37">
        <f t="shared" si="196"/>
        <v>-4.2505148662446242E-3</v>
      </c>
      <c r="U628" s="37">
        <f t="shared" si="197"/>
        <v>-7.4682622317025745E-3</v>
      </c>
      <c r="V628" s="37">
        <f t="shared" si="198"/>
        <v>9.2058574236235109E-4</v>
      </c>
      <c r="W628" s="37">
        <f t="shared" si="199"/>
        <v>-9.6703665185170519E-3</v>
      </c>
      <c r="X628" s="37">
        <f t="shared" si="200"/>
        <v>8.225681262508968E-3</v>
      </c>
    </row>
    <row r="629" spans="1:24" x14ac:dyDescent="0.25">
      <c r="A629" s="17">
        <v>42550</v>
      </c>
      <c r="B629">
        <v>40.549999</v>
      </c>
      <c r="C629" s="26">
        <f t="shared" si="190"/>
        <v>3.628924006416457E-2</v>
      </c>
      <c r="D629" s="26">
        <f t="shared" si="181"/>
        <v>9.3711716244431979E-3</v>
      </c>
      <c r="E629" s="26">
        <f t="shared" si="182"/>
        <v>-1.7102125580259666E-3</v>
      </c>
      <c r="F629" s="26">
        <f t="shared" si="183"/>
        <v>-1.1257929239893957E-2</v>
      </c>
      <c r="G629" s="26">
        <f t="shared" si="184"/>
        <v>3.2177473654579503E-3</v>
      </c>
      <c r="H629" s="26">
        <f t="shared" si="185"/>
        <v>0</v>
      </c>
      <c r="I629" s="26">
        <f t="shared" si="186"/>
        <v>8.3888479740649256E-3</v>
      </c>
      <c r="J629" s="26">
        <f t="shared" si="187"/>
        <v>-2.2021042868144774E-3</v>
      </c>
      <c r="K629" s="26">
        <f t="shared" si="188"/>
        <v>1.5693943494211542E-2</v>
      </c>
      <c r="L629" s="26">
        <f t="shared" si="189"/>
        <v>9.6574123446369379E-4</v>
      </c>
      <c r="O629" s="37">
        <f t="shared" si="191"/>
        <v>3.0413595496957421E-2</v>
      </c>
      <c r="P629" s="37">
        <f t="shared" si="192"/>
        <v>3.495527057236051E-3</v>
      </c>
      <c r="Q629" s="37">
        <f t="shared" si="193"/>
        <v>-7.5858571252331135E-3</v>
      </c>
      <c r="R629" s="37">
        <f t="shared" si="194"/>
        <v>-1.7133573807101104E-2</v>
      </c>
      <c r="S629" s="37">
        <f t="shared" si="195"/>
        <v>-2.6578972017491966E-3</v>
      </c>
      <c r="T629" s="37">
        <f t="shared" si="196"/>
        <v>-5.8756445672071469E-3</v>
      </c>
      <c r="U629" s="37">
        <f t="shared" si="197"/>
        <v>2.5132034068577787E-3</v>
      </c>
      <c r="V629" s="37">
        <f t="shared" si="198"/>
        <v>-8.0777488540216234E-3</v>
      </c>
      <c r="W629" s="37">
        <f t="shared" si="199"/>
        <v>9.8182989270043947E-3</v>
      </c>
      <c r="X629" s="37">
        <f t="shared" si="200"/>
        <v>-4.9099033327434528E-3</v>
      </c>
    </row>
    <row r="630" spans="1:24" x14ac:dyDescent="0.25">
      <c r="A630" s="17">
        <v>42551</v>
      </c>
      <c r="B630">
        <v>40.93</v>
      </c>
      <c r="C630" s="26">
        <f t="shared" si="190"/>
        <v>9.3711716244431979E-3</v>
      </c>
      <c r="D630" s="26">
        <f t="shared" si="181"/>
        <v>-1.7102125580259666E-3</v>
      </c>
      <c r="E630" s="26">
        <f t="shared" si="182"/>
        <v>-1.1257929239893957E-2</v>
      </c>
      <c r="F630" s="26">
        <f t="shared" si="183"/>
        <v>3.2177473654579503E-3</v>
      </c>
      <c r="G630" s="26">
        <f t="shared" si="184"/>
        <v>0</v>
      </c>
      <c r="H630" s="26">
        <f t="shared" si="185"/>
        <v>8.3888479740649256E-3</v>
      </c>
      <c r="I630" s="26">
        <f t="shared" si="186"/>
        <v>-2.2021042868144774E-3</v>
      </c>
      <c r="J630" s="26">
        <f t="shared" si="187"/>
        <v>1.5693943494211542E-2</v>
      </c>
      <c r="K630" s="26">
        <f t="shared" si="188"/>
        <v>9.6574123446369379E-4</v>
      </c>
      <c r="L630" s="26">
        <f t="shared" si="189"/>
        <v>5.0650990126651051E-3</v>
      </c>
      <c r="O630" s="37">
        <f t="shared" si="191"/>
        <v>6.6179411623859966E-3</v>
      </c>
      <c r="P630" s="37">
        <f t="shared" si="192"/>
        <v>-4.4634430200831679E-3</v>
      </c>
      <c r="Q630" s="37">
        <f t="shared" si="193"/>
        <v>-1.4011159701951159E-2</v>
      </c>
      <c r="R630" s="37">
        <f t="shared" si="194"/>
        <v>4.6451690340074906E-4</v>
      </c>
      <c r="S630" s="37">
        <f t="shared" si="195"/>
        <v>-2.7532304620572013E-3</v>
      </c>
      <c r="T630" s="37">
        <f t="shared" si="196"/>
        <v>5.6356175120077243E-3</v>
      </c>
      <c r="U630" s="37">
        <f t="shared" si="197"/>
        <v>-4.9553347488716787E-3</v>
      </c>
      <c r="V630" s="37">
        <f t="shared" si="198"/>
        <v>1.2940713032154341E-2</v>
      </c>
      <c r="W630" s="37">
        <f t="shared" si="199"/>
        <v>-1.7874892275935076E-3</v>
      </c>
      <c r="X630" s="37">
        <f t="shared" si="200"/>
        <v>2.3118685506079038E-3</v>
      </c>
    </row>
    <row r="631" spans="1:24" x14ac:dyDescent="0.25">
      <c r="A631" s="17">
        <v>42552</v>
      </c>
      <c r="B631">
        <v>40.860000999999997</v>
      </c>
      <c r="C631" s="26">
        <f t="shared" si="190"/>
        <v>-1.7102125580259666E-3</v>
      </c>
      <c r="D631" s="26">
        <f t="shared" si="181"/>
        <v>-1.1257929239893957E-2</v>
      </c>
      <c r="E631" s="26">
        <f t="shared" si="182"/>
        <v>3.2177473654579503E-3</v>
      </c>
      <c r="F631" s="26">
        <f t="shared" si="183"/>
        <v>0</v>
      </c>
      <c r="G631" s="26">
        <f t="shared" si="184"/>
        <v>8.3888479740649256E-3</v>
      </c>
      <c r="H631" s="26">
        <f t="shared" si="185"/>
        <v>-2.2021042868144774E-3</v>
      </c>
      <c r="I631" s="26">
        <f t="shared" si="186"/>
        <v>1.5693943494211542E-2</v>
      </c>
      <c r="J631" s="26">
        <f t="shared" si="187"/>
        <v>9.6574123446369379E-4</v>
      </c>
      <c r="K631" s="26">
        <f t="shared" si="188"/>
        <v>5.0650990126651051E-3</v>
      </c>
      <c r="L631" s="26">
        <f t="shared" si="189"/>
        <v>2.3998561267030414E-3</v>
      </c>
      <c r="O631" s="37">
        <f t="shared" si="191"/>
        <v>-3.7663114703091524E-3</v>
      </c>
      <c r="P631" s="37">
        <f t="shared" si="192"/>
        <v>-1.3314028152177143E-2</v>
      </c>
      <c r="Q631" s="37">
        <f t="shared" si="193"/>
        <v>1.1616484531747646E-3</v>
      </c>
      <c r="R631" s="37">
        <f t="shared" si="194"/>
        <v>-2.0560989122831858E-3</v>
      </c>
      <c r="S631" s="37">
        <f t="shared" si="195"/>
        <v>6.3327490617817398E-3</v>
      </c>
      <c r="T631" s="37">
        <f t="shared" si="196"/>
        <v>-4.2582031990976632E-3</v>
      </c>
      <c r="U631" s="37">
        <f t="shared" si="197"/>
        <v>1.3637844581928356E-2</v>
      </c>
      <c r="V631" s="37">
        <f t="shared" si="198"/>
        <v>-1.0903576778194921E-3</v>
      </c>
      <c r="W631" s="37">
        <f t="shared" si="199"/>
        <v>3.0090001003819193E-3</v>
      </c>
      <c r="X631" s="37">
        <f t="shared" si="200"/>
        <v>3.4375721441985566E-4</v>
      </c>
    </row>
    <row r="632" spans="1:24" x14ac:dyDescent="0.25">
      <c r="A632" s="17">
        <v>42556</v>
      </c>
      <c r="B632">
        <v>40.400002000000001</v>
      </c>
      <c r="C632" s="26">
        <f t="shared" si="190"/>
        <v>-1.1257929239893957E-2</v>
      </c>
      <c r="D632" s="26">
        <f t="shared" si="181"/>
        <v>3.2177473654579503E-3</v>
      </c>
      <c r="E632" s="26">
        <f t="shared" si="182"/>
        <v>0</v>
      </c>
      <c r="F632" s="26">
        <f t="shared" si="183"/>
        <v>8.3888479740649256E-3</v>
      </c>
      <c r="G632" s="26">
        <f t="shared" si="184"/>
        <v>-2.2021042868144774E-3</v>
      </c>
      <c r="H632" s="26">
        <f t="shared" si="185"/>
        <v>1.5693943494211542E-2</v>
      </c>
      <c r="I632" s="26">
        <f t="shared" si="186"/>
        <v>9.6574123446369379E-4</v>
      </c>
      <c r="J632" s="26">
        <f t="shared" si="187"/>
        <v>5.0650990126651051E-3</v>
      </c>
      <c r="K632" s="26">
        <f t="shared" si="188"/>
        <v>2.3998561267030414E-3</v>
      </c>
      <c r="L632" s="26">
        <f t="shared" si="189"/>
        <v>-3.1123054824036397E-3</v>
      </c>
      <c r="O632" s="37">
        <f t="shared" si="191"/>
        <v>-1.3173818859739376E-2</v>
      </c>
      <c r="P632" s="37">
        <f t="shared" si="192"/>
        <v>1.3018577456125318E-3</v>
      </c>
      <c r="Q632" s="37">
        <f t="shared" si="193"/>
        <v>-1.9158896198454185E-3</v>
      </c>
      <c r="R632" s="37">
        <f t="shared" si="194"/>
        <v>6.472958354219507E-3</v>
      </c>
      <c r="S632" s="37">
        <f t="shared" si="195"/>
        <v>-4.1179939066598959E-3</v>
      </c>
      <c r="T632" s="37">
        <f t="shared" si="196"/>
        <v>1.3778053874366123E-2</v>
      </c>
      <c r="U632" s="37">
        <f t="shared" si="197"/>
        <v>-9.5014838538172474E-4</v>
      </c>
      <c r="V632" s="37">
        <f t="shared" si="198"/>
        <v>3.1492093928196865E-3</v>
      </c>
      <c r="W632" s="37">
        <f t="shared" si="199"/>
        <v>4.8396650685762288E-4</v>
      </c>
      <c r="X632" s="37">
        <f t="shared" si="200"/>
        <v>-5.0281951022490582E-3</v>
      </c>
    </row>
    <row r="633" spans="1:24" x14ac:dyDescent="0.25">
      <c r="A633" s="17">
        <v>42557</v>
      </c>
      <c r="B633">
        <v>40.529998999999997</v>
      </c>
      <c r="C633" s="26">
        <f t="shared" si="190"/>
        <v>3.2177473654579503E-3</v>
      </c>
      <c r="D633" s="26">
        <f t="shared" si="181"/>
        <v>0</v>
      </c>
      <c r="E633" s="26">
        <f t="shared" si="182"/>
        <v>8.3888479740649256E-3</v>
      </c>
      <c r="F633" s="26">
        <f t="shared" si="183"/>
        <v>-2.2021042868144774E-3</v>
      </c>
      <c r="G633" s="26">
        <f t="shared" si="184"/>
        <v>1.5693943494211542E-2</v>
      </c>
      <c r="H633" s="26">
        <f t="shared" si="185"/>
        <v>9.6574123446369379E-4</v>
      </c>
      <c r="I633" s="26">
        <f t="shared" si="186"/>
        <v>5.0650990126651051E-3</v>
      </c>
      <c r="J633" s="26">
        <f t="shared" si="187"/>
        <v>2.3998561267030414E-3</v>
      </c>
      <c r="K633" s="26">
        <f t="shared" si="188"/>
        <v>-3.1123054824036397E-3</v>
      </c>
      <c r="L633" s="26">
        <f t="shared" si="189"/>
        <v>-1.3448535385411577E-2</v>
      </c>
      <c r="O633" s="37">
        <f t="shared" si="191"/>
        <v>1.5209183601642942E-3</v>
      </c>
      <c r="P633" s="37">
        <f t="shared" si="192"/>
        <v>-1.6968290052936561E-3</v>
      </c>
      <c r="Q633" s="37">
        <f t="shared" si="193"/>
        <v>6.692018968771269E-3</v>
      </c>
      <c r="R633" s="37">
        <f t="shared" si="194"/>
        <v>-3.8989332921081335E-3</v>
      </c>
      <c r="S633" s="37">
        <f t="shared" si="195"/>
        <v>1.3997114488917885E-2</v>
      </c>
      <c r="T633" s="37">
        <f t="shared" si="196"/>
        <v>-7.3108777082996231E-4</v>
      </c>
      <c r="U633" s="37">
        <f t="shared" si="197"/>
        <v>3.368270007371449E-3</v>
      </c>
      <c r="V633" s="37">
        <f t="shared" si="198"/>
        <v>7.0302712140938532E-4</v>
      </c>
      <c r="W633" s="37">
        <f t="shared" si="199"/>
        <v>-4.8091344876972954E-3</v>
      </c>
      <c r="X633" s="37">
        <f t="shared" si="200"/>
        <v>-1.5145364390705233E-2</v>
      </c>
    </row>
    <row r="634" spans="1:24" x14ac:dyDescent="0.25">
      <c r="A634" s="17">
        <v>42558</v>
      </c>
      <c r="B634">
        <v>40.529998999999997</v>
      </c>
      <c r="C634" s="26">
        <f t="shared" si="190"/>
        <v>0</v>
      </c>
      <c r="D634" s="26">
        <f t="shared" si="181"/>
        <v>8.3888479740649256E-3</v>
      </c>
      <c r="E634" s="26">
        <f t="shared" si="182"/>
        <v>-2.2021042868144774E-3</v>
      </c>
      <c r="F634" s="26">
        <f t="shared" si="183"/>
        <v>1.5693943494211542E-2</v>
      </c>
      <c r="G634" s="26">
        <f t="shared" si="184"/>
        <v>9.6574123446369379E-4</v>
      </c>
      <c r="H634" s="26">
        <f t="shared" si="185"/>
        <v>5.0650990126651051E-3</v>
      </c>
      <c r="I634" s="26">
        <f t="shared" si="186"/>
        <v>2.3998561267030414E-3</v>
      </c>
      <c r="J634" s="26">
        <f t="shared" si="187"/>
        <v>-3.1123054824036397E-3</v>
      </c>
      <c r="K634" s="26">
        <f t="shared" si="188"/>
        <v>-1.3448535385411577E-2</v>
      </c>
      <c r="L634" s="26">
        <f t="shared" si="189"/>
        <v>4.1382179095317386E-3</v>
      </c>
      <c r="O634" s="37">
        <f t="shared" si="191"/>
        <v>-1.7888760597010354E-3</v>
      </c>
      <c r="P634" s="37">
        <f t="shared" si="192"/>
        <v>6.5999719143638898E-3</v>
      </c>
      <c r="Q634" s="37">
        <f t="shared" si="193"/>
        <v>-3.9909803465155123E-3</v>
      </c>
      <c r="R634" s="37">
        <f t="shared" si="194"/>
        <v>1.3905067434510506E-2</v>
      </c>
      <c r="S634" s="37">
        <f t="shared" si="195"/>
        <v>-8.2313482523734157E-4</v>
      </c>
      <c r="T634" s="37">
        <f t="shared" si="196"/>
        <v>3.2762229529640697E-3</v>
      </c>
      <c r="U634" s="37">
        <f t="shared" si="197"/>
        <v>6.1098006700200606E-4</v>
      </c>
      <c r="V634" s="37">
        <f t="shared" si="198"/>
        <v>-4.9011815421046746E-3</v>
      </c>
      <c r="W634" s="37">
        <f t="shared" si="199"/>
        <v>-1.5237411445112613E-2</v>
      </c>
      <c r="X634" s="37">
        <f t="shared" si="200"/>
        <v>2.3493418498307032E-3</v>
      </c>
    </row>
    <row r="635" spans="1:24" x14ac:dyDescent="0.25">
      <c r="A635" s="17">
        <v>42559</v>
      </c>
      <c r="B635">
        <v>40.869999</v>
      </c>
      <c r="C635" s="26">
        <f t="shared" si="190"/>
        <v>8.3888479740649256E-3</v>
      </c>
      <c r="D635" s="26">
        <f t="shared" si="181"/>
        <v>-2.2021042868144774E-3</v>
      </c>
      <c r="E635" s="26">
        <f t="shared" si="182"/>
        <v>1.5693943494211542E-2</v>
      </c>
      <c r="F635" s="26">
        <f t="shared" si="183"/>
        <v>9.6574123446369379E-4</v>
      </c>
      <c r="G635" s="26">
        <f t="shared" si="184"/>
        <v>5.0650990126651051E-3</v>
      </c>
      <c r="H635" s="26">
        <f t="shared" si="185"/>
        <v>2.3998561267030414E-3</v>
      </c>
      <c r="I635" s="26">
        <f t="shared" si="186"/>
        <v>-3.1123054824036397E-3</v>
      </c>
      <c r="J635" s="26">
        <f t="shared" si="187"/>
        <v>-1.3448535385411577E-2</v>
      </c>
      <c r="K635" s="26">
        <f t="shared" si="188"/>
        <v>4.1382179095317386E-3</v>
      </c>
      <c r="L635" s="26">
        <f t="shared" si="189"/>
        <v>-4.3636363636363569E-3</v>
      </c>
      <c r="O635" s="37">
        <f t="shared" si="191"/>
        <v>7.0363355507275255E-3</v>
      </c>
      <c r="P635" s="37">
        <f t="shared" si="192"/>
        <v>-3.554616710151877E-3</v>
      </c>
      <c r="Q635" s="37">
        <f t="shared" si="193"/>
        <v>1.4341431070874142E-2</v>
      </c>
      <c r="R635" s="37">
        <f t="shared" si="194"/>
        <v>-3.8677118887370579E-4</v>
      </c>
      <c r="S635" s="37">
        <f t="shared" si="195"/>
        <v>3.7125865893277055E-3</v>
      </c>
      <c r="T635" s="37">
        <f t="shared" si="196"/>
        <v>1.0473437033656418E-3</v>
      </c>
      <c r="U635" s="37">
        <f t="shared" si="197"/>
        <v>-4.4648179057410389E-3</v>
      </c>
      <c r="V635" s="37">
        <f t="shared" si="198"/>
        <v>-1.4801047808748977E-2</v>
      </c>
      <c r="W635" s="37">
        <f t="shared" si="199"/>
        <v>2.785705486194339E-3</v>
      </c>
      <c r="X635" s="37">
        <f t="shared" si="200"/>
        <v>-5.716148786973756E-3</v>
      </c>
    </row>
    <row r="636" spans="1:24" x14ac:dyDescent="0.25">
      <c r="A636" s="17">
        <v>42562</v>
      </c>
      <c r="B636">
        <v>40.779998999999997</v>
      </c>
      <c r="C636" s="26">
        <f t="shared" si="190"/>
        <v>-2.2021042868144774E-3</v>
      </c>
      <c r="D636" s="26">
        <f t="shared" si="181"/>
        <v>1.5693943494211542E-2</v>
      </c>
      <c r="E636" s="26">
        <f t="shared" si="182"/>
        <v>9.6574123446369379E-4</v>
      </c>
      <c r="F636" s="26">
        <f t="shared" si="183"/>
        <v>5.0650990126651051E-3</v>
      </c>
      <c r="G636" s="26">
        <f t="shared" si="184"/>
        <v>2.3998561267030414E-3</v>
      </c>
      <c r="H636" s="26">
        <f t="shared" si="185"/>
        <v>-3.1123054824036397E-3</v>
      </c>
      <c r="I636" s="26">
        <f t="shared" si="186"/>
        <v>-1.3448535385411577E-2</v>
      </c>
      <c r="J636" s="26">
        <f t="shared" si="187"/>
        <v>4.1382179095317386E-3</v>
      </c>
      <c r="K636" s="26">
        <f t="shared" si="188"/>
        <v>-4.3636363636363569E-3</v>
      </c>
      <c r="L636" s="26">
        <f t="shared" si="189"/>
        <v>2.4353542731921272E-4</v>
      </c>
      <c r="O636" s="37">
        <f t="shared" si="191"/>
        <v>-2.7400854554773058E-3</v>
      </c>
      <c r="P636" s="37">
        <f t="shared" si="192"/>
        <v>1.5155962325548713E-2</v>
      </c>
      <c r="Q636" s="37">
        <f t="shared" si="193"/>
        <v>4.2776006580086553E-4</v>
      </c>
      <c r="R636" s="37">
        <f t="shared" si="194"/>
        <v>4.5271178440022767E-3</v>
      </c>
      <c r="S636" s="37">
        <f t="shared" si="195"/>
        <v>1.861874958040213E-3</v>
      </c>
      <c r="T636" s="37">
        <f t="shared" si="196"/>
        <v>-3.6502866510664681E-3</v>
      </c>
      <c r="U636" s="37">
        <f t="shared" si="197"/>
        <v>-1.3986516554074405E-2</v>
      </c>
      <c r="V636" s="37">
        <f t="shared" si="198"/>
        <v>3.6002367408689102E-3</v>
      </c>
      <c r="W636" s="37">
        <f t="shared" si="199"/>
        <v>-4.9016175322991852E-3</v>
      </c>
      <c r="X636" s="37">
        <f t="shared" si="200"/>
        <v>-2.9444574134361557E-4</v>
      </c>
    </row>
    <row r="637" spans="1:24" x14ac:dyDescent="0.25">
      <c r="A637" s="17">
        <v>42563</v>
      </c>
      <c r="B637">
        <v>41.419998</v>
      </c>
      <c r="C637" s="26">
        <f t="shared" si="190"/>
        <v>1.5693943494211542E-2</v>
      </c>
      <c r="D637" s="26">
        <f t="shared" si="181"/>
        <v>9.6574123446369379E-4</v>
      </c>
      <c r="E637" s="26">
        <f t="shared" si="182"/>
        <v>5.0650990126651051E-3</v>
      </c>
      <c r="F637" s="26">
        <f t="shared" si="183"/>
        <v>2.3998561267030414E-3</v>
      </c>
      <c r="G637" s="26">
        <f t="shared" si="184"/>
        <v>-3.1123054824036397E-3</v>
      </c>
      <c r="H637" s="26">
        <f t="shared" si="185"/>
        <v>-1.3448535385411577E-2</v>
      </c>
      <c r="I637" s="26">
        <f t="shared" si="186"/>
        <v>4.1382179095317386E-3</v>
      </c>
      <c r="J637" s="26">
        <f t="shared" si="187"/>
        <v>-4.3636363636363569E-3</v>
      </c>
      <c r="K637" s="26">
        <f t="shared" si="188"/>
        <v>2.4353542731921272E-4</v>
      </c>
      <c r="L637" s="26">
        <f t="shared" si="189"/>
        <v>1.947370888638132E-3</v>
      </c>
      <c r="O637" s="37">
        <f t="shared" si="191"/>
        <v>1.4741014808003453E-2</v>
      </c>
      <c r="P637" s="37">
        <f t="shared" si="192"/>
        <v>1.2812548255604502E-5</v>
      </c>
      <c r="Q637" s="37">
        <f t="shared" si="193"/>
        <v>4.112170326457016E-3</v>
      </c>
      <c r="R637" s="37">
        <f t="shared" si="194"/>
        <v>1.4469274404949521E-3</v>
      </c>
      <c r="S637" s="37">
        <f t="shared" si="195"/>
        <v>-4.0652341686117288E-3</v>
      </c>
      <c r="T637" s="37">
        <f t="shared" si="196"/>
        <v>-1.4401464071619666E-2</v>
      </c>
      <c r="U637" s="37">
        <f t="shared" si="197"/>
        <v>3.1852892233236495E-3</v>
      </c>
      <c r="V637" s="37">
        <f t="shared" si="198"/>
        <v>-5.3165650498444459E-3</v>
      </c>
      <c r="W637" s="37">
        <f t="shared" si="199"/>
        <v>-7.0939325888887659E-4</v>
      </c>
      <c r="X637" s="37">
        <f t="shared" si="200"/>
        <v>9.9444220243004268E-4</v>
      </c>
    </row>
    <row r="638" spans="1:24" x14ac:dyDescent="0.25">
      <c r="A638" s="17">
        <v>42564</v>
      </c>
      <c r="B638">
        <v>41.459999000000003</v>
      </c>
      <c r="C638" s="26">
        <f t="shared" si="190"/>
        <v>9.6574123446369379E-4</v>
      </c>
      <c r="D638" s="26">
        <f t="shared" si="181"/>
        <v>5.0650990126651051E-3</v>
      </c>
      <c r="E638" s="26">
        <f t="shared" si="182"/>
        <v>2.3998561267030414E-3</v>
      </c>
      <c r="F638" s="26">
        <f t="shared" si="183"/>
        <v>-3.1123054824036397E-3</v>
      </c>
      <c r="G638" s="26">
        <f t="shared" si="184"/>
        <v>-1.3448535385411577E-2</v>
      </c>
      <c r="H638" s="26">
        <f t="shared" si="185"/>
        <v>4.1382179095317386E-3</v>
      </c>
      <c r="I638" s="26">
        <f t="shared" si="186"/>
        <v>-4.3636363636363569E-3</v>
      </c>
      <c r="J638" s="26">
        <f t="shared" si="187"/>
        <v>2.4353542731921272E-4</v>
      </c>
      <c r="K638" s="26">
        <f t="shared" si="188"/>
        <v>1.947370888638132E-3</v>
      </c>
      <c r="L638" s="26">
        <f t="shared" si="189"/>
        <v>-5.3450194363458782E-3</v>
      </c>
      <c r="O638" s="37">
        <f t="shared" si="191"/>
        <v>2.1167088413113467E-3</v>
      </c>
      <c r="P638" s="37">
        <f t="shared" si="192"/>
        <v>6.2160666195127581E-3</v>
      </c>
      <c r="Q638" s="37">
        <f t="shared" si="193"/>
        <v>3.5508237335506944E-3</v>
      </c>
      <c r="R638" s="37">
        <f t="shared" si="194"/>
        <v>-1.9613378755559867E-3</v>
      </c>
      <c r="S638" s="37">
        <f t="shared" si="195"/>
        <v>-1.2297567778563924E-2</v>
      </c>
      <c r="T638" s="37">
        <f t="shared" si="196"/>
        <v>5.2891855163793916E-3</v>
      </c>
      <c r="U638" s="37">
        <f t="shared" si="197"/>
        <v>-3.2126687567887039E-3</v>
      </c>
      <c r="V638" s="37">
        <f t="shared" si="198"/>
        <v>1.3945030341668658E-3</v>
      </c>
      <c r="W638" s="37">
        <f t="shared" si="199"/>
        <v>3.0983384954857852E-3</v>
      </c>
      <c r="X638" s="37">
        <f t="shared" si="200"/>
        <v>-4.1940518294982252E-3</v>
      </c>
    </row>
    <row r="639" spans="1:24" x14ac:dyDescent="0.25">
      <c r="A639" s="17">
        <v>42565</v>
      </c>
      <c r="B639">
        <v>41.669998</v>
      </c>
      <c r="C639" s="26">
        <f t="shared" si="190"/>
        <v>5.0650990126651051E-3</v>
      </c>
      <c r="D639" s="26">
        <f t="shared" si="181"/>
        <v>2.3998561267030414E-3</v>
      </c>
      <c r="E639" s="26">
        <f t="shared" si="182"/>
        <v>-3.1123054824036397E-3</v>
      </c>
      <c r="F639" s="26">
        <f t="shared" si="183"/>
        <v>-1.3448535385411577E-2</v>
      </c>
      <c r="G639" s="26">
        <f t="shared" si="184"/>
        <v>4.1382179095317386E-3</v>
      </c>
      <c r="H639" s="26">
        <f t="shared" si="185"/>
        <v>-4.3636363636363569E-3</v>
      </c>
      <c r="I639" s="26">
        <f t="shared" si="186"/>
        <v>2.4353542731921272E-4</v>
      </c>
      <c r="J639" s="26">
        <f t="shared" si="187"/>
        <v>1.947370888638132E-3</v>
      </c>
      <c r="K639" s="26">
        <f t="shared" si="188"/>
        <v>-5.3450194363458782E-3</v>
      </c>
      <c r="L639" s="26">
        <f t="shared" si="189"/>
        <v>-2.4423547250210085E-4</v>
      </c>
      <c r="O639" s="37">
        <f t="shared" si="191"/>
        <v>6.3370642902093374E-3</v>
      </c>
      <c r="P639" s="37">
        <f t="shared" si="192"/>
        <v>3.6718214042472741E-3</v>
      </c>
      <c r="Q639" s="37">
        <f t="shared" si="193"/>
        <v>-1.8403402048594072E-3</v>
      </c>
      <c r="R639" s="37">
        <f t="shared" si="194"/>
        <v>-1.2176570107867345E-2</v>
      </c>
      <c r="S639" s="37">
        <f t="shared" si="195"/>
        <v>5.4101831870759709E-3</v>
      </c>
      <c r="T639" s="37">
        <f t="shared" si="196"/>
        <v>-3.0916710860921246E-3</v>
      </c>
      <c r="U639" s="37">
        <f t="shared" si="197"/>
        <v>1.5155007048634453E-3</v>
      </c>
      <c r="V639" s="37">
        <f t="shared" si="198"/>
        <v>3.2193361661823645E-3</v>
      </c>
      <c r="W639" s="37">
        <f t="shared" si="199"/>
        <v>-4.0730541588016459E-3</v>
      </c>
      <c r="X639" s="37">
        <f t="shared" si="200"/>
        <v>1.0277298050421317E-3</v>
      </c>
    </row>
    <row r="640" spans="1:24" x14ac:dyDescent="0.25">
      <c r="A640" s="17">
        <v>42566</v>
      </c>
      <c r="B640">
        <v>41.77</v>
      </c>
      <c r="C640" s="26">
        <f t="shared" si="190"/>
        <v>2.3998561267030414E-3</v>
      </c>
      <c r="D640" s="26">
        <f t="shared" si="181"/>
        <v>-3.1123054824036397E-3</v>
      </c>
      <c r="E640" s="26">
        <f t="shared" si="182"/>
        <v>-1.3448535385411577E-2</v>
      </c>
      <c r="F640" s="26">
        <f t="shared" si="183"/>
        <v>4.1382179095317386E-3</v>
      </c>
      <c r="G640" s="26">
        <f t="shared" si="184"/>
        <v>-4.3636363636363569E-3</v>
      </c>
      <c r="H640" s="26">
        <f t="shared" si="185"/>
        <v>2.4353542731921272E-4</v>
      </c>
      <c r="I640" s="26">
        <f t="shared" si="186"/>
        <v>1.947370888638132E-3</v>
      </c>
      <c r="J640" s="26">
        <f t="shared" si="187"/>
        <v>-5.3450194363458782E-3</v>
      </c>
      <c r="K640" s="26">
        <f t="shared" si="188"/>
        <v>-2.4423547250210085E-4</v>
      </c>
      <c r="L640" s="26">
        <f t="shared" si="189"/>
        <v>6.3522843879794903E-3</v>
      </c>
      <c r="O640" s="37">
        <f t="shared" si="191"/>
        <v>3.5431028667158352E-3</v>
      </c>
      <c r="P640" s="37">
        <f t="shared" si="192"/>
        <v>-1.9690587423908459E-3</v>
      </c>
      <c r="Q640" s="37">
        <f t="shared" si="193"/>
        <v>-1.2305288645398784E-2</v>
      </c>
      <c r="R640" s="37">
        <f t="shared" si="194"/>
        <v>5.2814646495445323E-3</v>
      </c>
      <c r="S640" s="37">
        <f t="shared" si="195"/>
        <v>-3.2203896236235631E-3</v>
      </c>
      <c r="T640" s="37">
        <f t="shared" si="196"/>
        <v>1.3867821673320066E-3</v>
      </c>
      <c r="U640" s="37">
        <f t="shared" si="197"/>
        <v>3.090617628650926E-3</v>
      </c>
      <c r="V640" s="37">
        <f t="shared" si="198"/>
        <v>-4.2017726963330844E-3</v>
      </c>
      <c r="W640" s="37">
        <f t="shared" si="199"/>
        <v>8.9901126751069298E-4</v>
      </c>
      <c r="X640" s="37">
        <f t="shared" si="200"/>
        <v>7.495531127992284E-3</v>
      </c>
    </row>
    <row r="641" spans="1:24" x14ac:dyDescent="0.25">
      <c r="A641" s="17">
        <v>42569</v>
      </c>
      <c r="B641">
        <v>41.639999000000003</v>
      </c>
      <c r="C641" s="26">
        <f t="shared" si="190"/>
        <v>-3.1123054824036397E-3</v>
      </c>
      <c r="D641" s="26">
        <f t="shared" si="181"/>
        <v>-1.3448535385411577E-2</v>
      </c>
      <c r="E641" s="26">
        <f t="shared" si="182"/>
        <v>4.1382179095317386E-3</v>
      </c>
      <c r="F641" s="26">
        <f t="shared" si="183"/>
        <v>-4.3636363636363569E-3</v>
      </c>
      <c r="G641" s="26">
        <f t="shared" si="184"/>
        <v>2.4353542731921272E-4</v>
      </c>
      <c r="H641" s="26">
        <f t="shared" si="185"/>
        <v>1.947370888638132E-3</v>
      </c>
      <c r="I641" s="26">
        <f t="shared" si="186"/>
        <v>-5.3450194363458782E-3</v>
      </c>
      <c r="J641" s="26">
        <f t="shared" si="187"/>
        <v>-2.4423547250210085E-4</v>
      </c>
      <c r="K641" s="26">
        <f t="shared" si="188"/>
        <v>6.3522843879794903E-3</v>
      </c>
      <c r="L641" s="26">
        <f t="shared" si="189"/>
        <v>-3.6416121301678988E-3</v>
      </c>
      <c r="O641" s="37">
        <f t="shared" si="191"/>
        <v>-1.3649119167037519E-3</v>
      </c>
      <c r="P641" s="37">
        <f t="shared" si="192"/>
        <v>-1.1701141819711689E-2</v>
      </c>
      <c r="Q641" s="37">
        <f t="shared" si="193"/>
        <v>5.8856114752316264E-3</v>
      </c>
      <c r="R641" s="37">
        <f t="shared" si="194"/>
        <v>-2.616242797936469E-3</v>
      </c>
      <c r="S641" s="37">
        <f t="shared" si="195"/>
        <v>1.9909289930191004E-3</v>
      </c>
      <c r="T641" s="37">
        <f t="shared" si="196"/>
        <v>3.69476445433802E-3</v>
      </c>
      <c r="U641" s="37">
        <f t="shared" si="197"/>
        <v>-3.5976258706459903E-3</v>
      </c>
      <c r="V641" s="37">
        <f t="shared" si="198"/>
        <v>1.503158093197787E-3</v>
      </c>
      <c r="W641" s="37">
        <f t="shared" si="199"/>
        <v>8.0996779536793781E-3</v>
      </c>
      <c r="X641" s="37">
        <f t="shared" si="200"/>
        <v>-1.894218564468011E-3</v>
      </c>
    </row>
    <row r="642" spans="1:24" x14ac:dyDescent="0.25">
      <c r="A642" s="17">
        <v>42570</v>
      </c>
      <c r="B642">
        <v>41.080002</v>
      </c>
      <c r="C642" s="26">
        <f t="shared" si="190"/>
        <v>-1.3448535385411577E-2</v>
      </c>
      <c r="D642" s="26">
        <f t="shared" ref="D642:D705" si="201">C643</f>
        <v>4.1382179095317386E-3</v>
      </c>
      <c r="E642" s="26">
        <f t="shared" ref="E642:E705" si="202">C644</f>
        <v>-4.3636363636363569E-3</v>
      </c>
      <c r="F642" s="26">
        <f t="shared" ref="F642:F705" si="203">C645</f>
        <v>2.4353542731921272E-4</v>
      </c>
      <c r="G642" s="26">
        <f t="shared" ref="G642:G705" si="204">C646</f>
        <v>1.947370888638132E-3</v>
      </c>
      <c r="H642" s="26">
        <f t="shared" ref="H642:H705" si="205">C647</f>
        <v>-5.3450194363458782E-3</v>
      </c>
      <c r="I642" s="26">
        <f t="shared" ref="I642:I705" si="206">C648</f>
        <v>-2.4423547250210085E-4</v>
      </c>
      <c r="J642" s="26">
        <f t="shared" ref="J642:J705" si="207">C649</f>
        <v>6.3522843879794903E-3</v>
      </c>
      <c r="K642" s="26">
        <f t="shared" ref="K642:K705" si="208">C650</f>
        <v>-3.6416121301678988E-3</v>
      </c>
      <c r="L642" s="26">
        <f t="shared" ref="L642:L705" si="209">C651</f>
        <v>2.6803361919997036E-3</v>
      </c>
      <c r="O642" s="37">
        <f t="shared" si="191"/>
        <v>-1.2280405987152023E-2</v>
      </c>
      <c r="P642" s="37">
        <f t="shared" si="192"/>
        <v>5.3063473077912919E-3</v>
      </c>
      <c r="Q642" s="37">
        <f t="shared" si="193"/>
        <v>-3.1955069653768035E-3</v>
      </c>
      <c r="R642" s="37">
        <f t="shared" si="194"/>
        <v>1.4116648255787663E-3</v>
      </c>
      <c r="S642" s="37">
        <f t="shared" si="195"/>
        <v>3.1155002868976855E-3</v>
      </c>
      <c r="T642" s="37">
        <f t="shared" si="196"/>
        <v>-4.1768900380863248E-3</v>
      </c>
      <c r="U642" s="37">
        <f t="shared" si="197"/>
        <v>9.2389392575745275E-4</v>
      </c>
      <c r="V642" s="37">
        <f t="shared" si="198"/>
        <v>7.5204137862390436E-3</v>
      </c>
      <c r="W642" s="37">
        <f t="shared" si="199"/>
        <v>-2.4734827319083455E-3</v>
      </c>
      <c r="X642" s="37">
        <f t="shared" si="200"/>
        <v>3.848465590259257E-3</v>
      </c>
    </row>
    <row r="643" spans="1:24" x14ac:dyDescent="0.25">
      <c r="A643" s="17">
        <v>42571</v>
      </c>
      <c r="B643">
        <v>41.25</v>
      </c>
      <c r="C643" s="26">
        <f t="shared" ref="C643:C706" si="210">(B643-B642)/B642</f>
        <v>4.1382179095317386E-3</v>
      </c>
      <c r="D643" s="26">
        <f t="shared" si="201"/>
        <v>-4.3636363636363569E-3</v>
      </c>
      <c r="E643" s="26">
        <f t="shared" si="202"/>
        <v>2.4353542731921272E-4</v>
      </c>
      <c r="F643" s="26">
        <f t="shared" si="203"/>
        <v>1.947370888638132E-3</v>
      </c>
      <c r="G643" s="26">
        <f t="shared" si="204"/>
        <v>-5.3450194363458782E-3</v>
      </c>
      <c r="H643" s="26">
        <f t="shared" si="205"/>
        <v>-2.4423547250210085E-4</v>
      </c>
      <c r="I643" s="26">
        <f t="shared" si="206"/>
        <v>6.3522843879794903E-3</v>
      </c>
      <c r="J643" s="26">
        <f t="shared" si="207"/>
        <v>-3.6416121301678988E-3</v>
      </c>
      <c r="K643" s="26">
        <f t="shared" si="208"/>
        <v>2.6803361919997036E-3</v>
      </c>
      <c r="L643" s="26">
        <f t="shared" si="209"/>
        <v>-1.0692660476662851E-2</v>
      </c>
      <c r="O643" s="37">
        <f t="shared" ref="O643:O706" si="211">C643-AVERAGE($C643:$L643)</f>
        <v>5.0307598169164192E-3</v>
      </c>
      <c r="P643" s="37">
        <f t="shared" ref="P643:P706" si="212">D643-AVERAGE($C643:$L643)</f>
        <v>-3.4710944562516759E-3</v>
      </c>
      <c r="Q643" s="37">
        <f t="shared" ref="Q643:Q706" si="213">E643-AVERAGE($C643:$L643)</f>
        <v>1.1360773347038936E-3</v>
      </c>
      <c r="R643" s="37">
        <f t="shared" ref="R643:R706" si="214">F643-AVERAGE($C643:$L643)</f>
        <v>2.8399127960228128E-3</v>
      </c>
      <c r="S643" s="37">
        <f t="shared" ref="S643:S706" si="215">G643-AVERAGE($C643:$L643)</f>
        <v>-4.4524775289611976E-3</v>
      </c>
      <c r="T643" s="37">
        <f t="shared" ref="T643:T706" si="216">H643-AVERAGE($C643:$L643)</f>
        <v>6.4830643488258E-4</v>
      </c>
      <c r="U643" s="37">
        <f t="shared" ref="U643:U706" si="217">I643-AVERAGE($C643:$L643)</f>
        <v>7.2448262953641708E-3</v>
      </c>
      <c r="V643" s="37">
        <f t="shared" ref="V643:V706" si="218">J643-AVERAGE($C643:$L643)</f>
        <v>-2.7490702227832178E-3</v>
      </c>
      <c r="W643" s="37">
        <f t="shared" ref="W643:W706" si="219">K643-AVERAGE($C643:$L643)</f>
        <v>3.5728780993843847E-3</v>
      </c>
      <c r="X643" s="37">
        <f t="shared" ref="X643:X706" si="220">L643-AVERAGE($C643:$L643)</f>
        <v>-9.8001185692781698E-3</v>
      </c>
    </row>
    <row r="644" spans="1:24" x14ac:dyDescent="0.25">
      <c r="A644" s="17">
        <v>42572</v>
      </c>
      <c r="B644">
        <v>41.07</v>
      </c>
      <c r="C644" s="26">
        <f t="shared" si="210"/>
        <v>-4.3636363636363569E-3</v>
      </c>
      <c r="D644" s="26">
        <f t="shared" si="201"/>
        <v>2.4353542731921272E-4</v>
      </c>
      <c r="E644" s="26">
        <f t="shared" si="202"/>
        <v>1.947370888638132E-3</v>
      </c>
      <c r="F644" s="26">
        <f t="shared" si="203"/>
        <v>-5.3450194363458782E-3</v>
      </c>
      <c r="G644" s="26">
        <f t="shared" si="204"/>
        <v>-2.4423547250210085E-4</v>
      </c>
      <c r="H644" s="26">
        <f t="shared" si="205"/>
        <v>6.3522843879794903E-3</v>
      </c>
      <c r="I644" s="26">
        <f t="shared" si="206"/>
        <v>-3.6416121301678988E-3</v>
      </c>
      <c r="J644" s="26">
        <f t="shared" si="207"/>
        <v>2.6803361919997036E-3</v>
      </c>
      <c r="K644" s="26">
        <f t="shared" si="208"/>
        <v>-1.0692660476662851E-2</v>
      </c>
      <c r="L644" s="26">
        <f t="shared" si="209"/>
        <v>0</v>
      </c>
      <c r="O644" s="37">
        <f t="shared" si="211"/>
        <v>-3.0572726652985023E-3</v>
      </c>
      <c r="P644" s="37">
        <f t="shared" si="212"/>
        <v>1.5498991256570674E-3</v>
      </c>
      <c r="Q644" s="37">
        <f t="shared" si="213"/>
        <v>3.2537345869759864E-3</v>
      </c>
      <c r="R644" s="37">
        <f t="shared" si="214"/>
        <v>-4.0386557380080231E-3</v>
      </c>
      <c r="S644" s="37">
        <f t="shared" si="215"/>
        <v>1.0621282258357538E-3</v>
      </c>
      <c r="T644" s="37">
        <f t="shared" si="216"/>
        <v>7.6586480863173444E-3</v>
      </c>
      <c r="U644" s="37">
        <f t="shared" si="217"/>
        <v>-2.3352484318300442E-3</v>
      </c>
      <c r="V644" s="37">
        <f t="shared" si="218"/>
        <v>3.9866998903375587E-3</v>
      </c>
      <c r="W644" s="37">
        <f t="shared" si="219"/>
        <v>-9.386296778324997E-3</v>
      </c>
      <c r="X644" s="37">
        <f t="shared" si="220"/>
        <v>1.3063636983378546E-3</v>
      </c>
    </row>
    <row r="645" spans="1:24" x14ac:dyDescent="0.25">
      <c r="A645" s="17">
        <v>42573</v>
      </c>
      <c r="B645">
        <v>41.080002</v>
      </c>
      <c r="C645" s="26">
        <f t="shared" si="210"/>
        <v>2.4353542731921272E-4</v>
      </c>
      <c r="D645" s="26">
        <f t="shared" si="201"/>
        <v>1.947370888638132E-3</v>
      </c>
      <c r="E645" s="26">
        <f t="shared" si="202"/>
        <v>-5.3450194363458782E-3</v>
      </c>
      <c r="F645" s="26">
        <f t="shared" si="203"/>
        <v>-2.4423547250210085E-4</v>
      </c>
      <c r="G645" s="26">
        <f t="shared" si="204"/>
        <v>6.3522843879794903E-3</v>
      </c>
      <c r="H645" s="26">
        <f t="shared" si="205"/>
        <v>-3.6416121301678988E-3</v>
      </c>
      <c r="I645" s="26">
        <f t="shared" si="206"/>
        <v>2.6803361919997036E-3</v>
      </c>
      <c r="J645" s="26">
        <f t="shared" si="207"/>
        <v>-1.0692660476662851E-2</v>
      </c>
      <c r="K645" s="26">
        <f t="shared" si="208"/>
        <v>0</v>
      </c>
      <c r="L645" s="26">
        <f t="shared" si="209"/>
        <v>4.6672317530638413E-3</v>
      </c>
      <c r="O645" s="37">
        <f t="shared" si="211"/>
        <v>6.4681231398704771E-4</v>
      </c>
      <c r="P645" s="37">
        <f t="shared" si="212"/>
        <v>2.350647775305967E-3</v>
      </c>
      <c r="Q645" s="37">
        <f t="shared" si="213"/>
        <v>-4.9417425496780434E-3</v>
      </c>
      <c r="R645" s="37">
        <f t="shared" si="214"/>
        <v>1.5904141416573411E-4</v>
      </c>
      <c r="S645" s="37">
        <f t="shared" si="215"/>
        <v>6.7555612746473251E-3</v>
      </c>
      <c r="T645" s="37">
        <f t="shared" si="216"/>
        <v>-3.238335243500064E-3</v>
      </c>
      <c r="U645" s="37">
        <f t="shared" si="217"/>
        <v>3.0836130786675384E-3</v>
      </c>
      <c r="V645" s="37">
        <f t="shared" si="218"/>
        <v>-1.0289383589995016E-2</v>
      </c>
      <c r="W645" s="37">
        <f t="shared" si="219"/>
        <v>4.0327688666783496E-4</v>
      </c>
      <c r="X645" s="37">
        <f t="shared" si="220"/>
        <v>5.0705086397316761E-3</v>
      </c>
    </row>
    <row r="646" spans="1:24" x14ac:dyDescent="0.25">
      <c r="A646" s="17">
        <v>42576</v>
      </c>
      <c r="B646">
        <v>41.16</v>
      </c>
      <c r="C646" s="26">
        <f t="shared" si="210"/>
        <v>1.947370888638132E-3</v>
      </c>
      <c r="D646" s="26">
        <f t="shared" si="201"/>
        <v>-5.3450194363458782E-3</v>
      </c>
      <c r="E646" s="26">
        <f t="shared" si="202"/>
        <v>-2.4423547250210085E-4</v>
      </c>
      <c r="F646" s="26">
        <f t="shared" si="203"/>
        <v>6.3522843879794903E-3</v>
      </c>
      <c r="G646" s="26">
        <f t="shared" si="204"/>
        <v>-3.6416121301678988E-3</v>
      </c>
      <c r="H646" s="26">
        <f t="shared" si="205"/>
        <v>2.6803361919997036E-3</v>
      </c>
      <c r="I646" s="26">
        <f t="shared" si="206"/>
        <v>-1.0692660476662851E-2</v>
      </c>
      <c r="J646" s="26">
        <f t="shared" si="207"/>
        <v>0</v>
      </c>
      <c r="K646" s="26">
        <f t="shared" si="208"/>
        <v>4.6672317530638413E-3</v>
      </c>
      <c r="L646" s="26">
        <f t="shared" si="209"/>
        <v>5.6234471577776305E-3</v>
      </c>
      <c r="O646" s="37">
        <f t="shared" si="211"/>
        <v>1.8126566022601252E-3</v>
      </c>
      <c r="P646" s="37">
        <f t="shared" si="212"/>
        <v>-5.4797337227238847E-3</v>
      </c>
      <c r="Q646" s="37">
        <f t="shared" si="213"/>
        <v>-3.7894975888010769E-4</v>
      </c>
      <c r="R646" s="37">
        <f t="shared" si="214"/>
        <v>6.2175701016014837E-3</v>
      </c>
      <c r="S646" s="37">
        <f t="shared" si="215"/>
        <v>-3.7763264165459058E-3</v>
      </c>
      <c r="T646" s="37">
        <f t="shared" si="216"/>
        <v>2.5456219056216966E-3</v>
      </c>
      <c r="U646" s="37">
        <f t="shared" si="217"/>
        <v>-1.0827374763040859E-2</v>
      </c>
      <c r="V646" s="37">
        <f t="shared" si="218"/>
        <v>-1.3471428637800684E-4</v>
      </c>
      <c r="W646" s="37">
        <f t="shared" si="219"/>
        <v>4.5325174666858347E-3</v>
      </c>
      <c r="X646" s="37">
        <f t="shared" si="220"/>
        <v>5.488732871399624E-3</v>
      </c>
    </row>
    <row r="647" spans="1:24" x14ac:dyDescent="0.25">
      <c r="A647" s="17">
        <v>42577</v>
      </c>
      <c r="B647">
        <v>40.939999</v>
      </c>
      <c r="C647" s="26">
        <f t="shared" si="210"/>
        <v>-5.3450194363458782E-3</v>
      </c>
      <c r="D647" s="26">
        <f t="shared" si="201"/>
        <v>-2.4423547250210085E-4</v>
      </c>
      <c r="E647" s="26">
        <f t="shared" si="202"/>
        <v>6.3522843879794903E-3</v>
      </c>
      <c r="F647" s="26">
        <f t="shared" si="203"/>
        <v>-3.6416121301678988E-3</v>
      </c>
      <c r="G647" s="26">
        <f t="shared" si="204"/>
        <v>2.6803361919997036E-3</v>
      </c>
      <c r="H647" s="26">
        <f t="shared" si="205"/>
        <v>-1.0692660476662851E-2</v>
      </c>
      <c r="I647" s="26">
        <f t="shared" si="206"/>
        <v>0</v>
      </c>
      <c r="J647" s="26">
        <f t="shared" si="207"/>
        <v>4.6672317530638413E-3</v>
      </c>
      <c r="K647" s="26">
        <f t="shared" si="208"/>
        <v>5.6234471577776305E-3</v>
      </c>
      <c r="L647" s="26">
        <f t="shared" si="209"/>
        <v>7.2937027159315066E-4</v>
      </c>
      <c r="O647" s="37">
        <f t="shared" si="211"/>
        <v>-5.3579336610193873E-3</v>
      </c>
      <c r="P647" s="37">
        <f t="shared" si="212"/>
        <v>-2.571496971756097E-4</v>
      </c>
      <c r="Q647" s="37">
        <f t="shared" si="213"/>
        <v>6.3393701633059811E-3</v>
      </c>
      <c r="R647" s="37">
        <f t="shared" si="214"/>
        <v>-3.6545263548414075E-3</v>
      </c>
      <c r="S647" s="37">
        <f t="shared" si="215"/>
        <v>2.667421967326195E-3</v>
      </c>
      <c r="T647" s="37">
        <f t="shared" si="216"/>
        <v>-1.0705574701336359E-2</v>
      </c>
      <c r="U647" s="37">
        <f t="shared" si="217"/>
        <v>-1.2914224673508847E-5</v>
      </c>
      <c r="V647" s="37">
        <f t="shared" si="218"/>
        <v>4.6543175283903322E-3</v>
      </c>
      <c r="W647" s="37">
        <f t="shared" si="219"/>
        <v>5.6105329331041214E-3</v>
      </c>
      <c r="X647" s="37">
        <f t="shared" si="220"/>
        <v>7.1645604691964186E-4</v>
      </c>
    </row>
    <row r="648" spans="1:24" x14ac:dyDescent="0.25">
      <c r="A648" s="17">
        <v>42578</v>
      </c>
      <c r="B648">
        <v>40.93</v>
      </c>
      <c r="C648" s="26">
        <f t="shared" si="210"/>
        <v>-2.4423547250210085E-4</v>
      </c>
      <c r="D648" s="26">
        <f t="shared" si="201"/>
        <v>6.3522843879794903E-3</v>
      </c>
      <c r="E648" s="26">
        <f t="shared" si="202"/>
        <v>-3.6416121301678988E-3</v>
      </c>
      <c r="F648" s="26">
        <f t="shared" si="203"/>
        <v>2.6803361919997036E-3</v>
      </c>
      <c r="G648" s="26">
        <f t="shared" si="204"/>
        <v>-1.0692660476662851E-2</v>
      </c>
      <c r="H648" s="26">
        <f t="shared" si="205"/>
        <v>0</v>
      </c>
      <c r="I648" s="26">
        <f t="shared" si="206"/>
        <v>4.6672317530638413E-3</v>
      </c>
      <c r="J648" s="26">
        <f t="shared" si="207"/>
        <v>5.6234471577776305E-3</v>
      </c>
      <c r="K648" s="26">
        <f t="shared" si="208"/>
        <v>7.2937027159315066E-4</v>
      </c>
      <c r="L648" s="26">
        <f t="shared" si="209"/>
        <v>-1.4577745383867161E-3</v>
      </c>
      <c r="O648" s="37">
        <f t="shared" si="211"/>
        <v>-6.4587418697152578E-4</v>
      </c>
      <c r="P648" s="37">
        <f t="shared" si="212"/>
        <v>5.9506456735100655E-3</v>
      </c>
      <c r="Q648" s="37">
        <f t="shared" si="213"/>
        <v>-4.0432508446373236E-3</v>
      </c>
      <c r="R648" s="37">
        <f t="shared" si="214"/>
        <v>2.2786974775302789E-3</v>
      </c>
      <c r="S648" s="37">
        <f t="shared" si="215"/>
        <v>-1.1094299191132277E-2</v>
      </c>
      <c r="T648" s="37">
        <f t="shared" si="216"/>
        <v>-4.0163871446942493E-4</v>
      </c>
      <c r="U648" s="37">
        <f t="shared" si="217"/>
        <v>4.2655930385944165E-3</v>
      </c>
      <c r="V648" s="37">
        <f t="shared" si="218"/>
        <v>5.2218084433082058E-3</v>
      </c>
      <c r="W648" s="37">
        <f t="shared" si="219"/>
        <v>3.2773155712372573E-4</v>
      </c>
      <c r="X648" s="37">
        <f t="shared" si="220"/>
        <v>-1.8594132528561411E-3</v>
      </c>
    </row>
    <row r="649" spans="1:24" x14ac:dyDescent="0.25">
      <c r="A649" s="17">
        <v>42579</v>
      </c>
      <c r="B649">
        <v>41.189999</v>
      </c>
      <c r="C649" s="26">
        <f t="shared" si="210"/>
        <v>6.3522843879794903E-3</v>
      </c>
      <c r="D649" s="26">
        <f t="shared" si="201"/>
        <v>-3.6416121301678988E-3</v>
      </c>
      <c r="E649" s="26">
        <f t="shared" si="202"/>
        <v>2.6803361919997036E-3</v>
      </c>
      <c r="F649" s="26">
        <f t="shared" si="203"/>
        <v>-1.0692660476662851E-2</v>
      </c>
      <c r="G649" s="26">
        <f t="shared" si="204"/>
        <v>0</v>
      </c>
      <c r="H649" s="26">
        <f t="shared" si="205"/>
        <v>4.6672317530638413E-3</v>
      </c>
      <c r="I649" s="26">
        <f t="shared" si="206"/>
        <v>5.6234471577776305E-3</v>
      </c>
      <c r="J649" s="26">
        <f t="shared" si="207"/>
        <v>7.2937027159315066E-4</v>
      </c>
      <c r="K649" s="26">
        <f t="shared" si="208"/>
        <v>-1.4577745383867161E-3</v>
      </c>
      <c r="L649" s="26">
        <f t="shared" si="209"/>
        <v>-2.4326035246999172E-4</v>
      </c>
      <c r="O649" s="37">
        <f t="shared" si="211"/>
        <v>5.9505481615068547E-3</v>
      </c>
      <c r="P649" s="37">
        <f t="shared" si="212"/>
        <v>-4.0433483566405344E-3</v>
      </c>
      <c r="Q649" s="37">
        <f t="shared" si="213"/>
        <v>2.2785999655270677E-3</v>
      </c>
      <c r="R649" s="37">
        <f t="shared" si="214"/>
        <v>-1.1094396703135487E-2</v>
      </c>
      <c r="S649" s="37">
        <f t="shared" si="215"/>
        <v>-4.0173622647263581E-4</v>
      </c>
      <c r="T649" s="37">
        <f t="shared" si="216"/>
        <v>4.2654955265912058E-3</v>
      </c>
      <c r="U649" s="37">
        <f t="shared" si="217"/>
        <v>5.221710931304995E-3</v>
      </c>
      <c r="V649" s="37">
        <f t="shared" si="218"/>
        <v>3.2763404512051484E-4</v>
      </c>
      <c r="W649" s="37">
        <f t="shared" si="219"/>
        <v>-1.8595107648593518E-3</v>
      </c>
      <c r="X649" s="37">
        <f t="shared" si="220"/>
        <v>-6.4499657894262756E-4</v>
      </c>
    </row>
    <row r="650" spans="1:24" x14ac:dyDescent="0.25">
      <c r="A650" s="17">
        <v>42580</v>
      </c>
      <c r="B650">
        <v>41.040000999999997</v>
      </c>
      <c r="C650" s="26">
        <f t="shared" si="210"/>
        <v>-3.6416121301678988E-3</v>
      </c>
      <c r="D650" s="26">
        <f t="shared" si="201"/>
        <v>2.6803361919997036E-3</v>
      </c>
      <c r="E650" s="26">
        <f t="shared" si="202"/>
        <v>-1.0692660476662851E-2</v>
      </c>
      <c r="F650" s="26">
        <f t="shared" si="203"/>
        <v>0</v>
      </c>
      <c r="G650" s="26">
        <f t="shared" si="204"/>
        <v>4.6672317530638413E-3</v>
      </c>
      <c r="H650" s="26">
        <f t="shared" si="205"/>
        <v>5.6234471577776305E-3</v>
      </c>
      <c r="I650" s="26">
        <f t="shared" si="206"/>
        <v>7.2937027159315066E-4</v>
      </c>
      <c r="J650" s="26">
        <f t="shared" si="207"/>
        <v>-1.4577745383867161E-3</v>
      </c>
      <c r="K650" s="26">
        <f t="shared" si="208"/>
        <v>-2.4326035246999172E-4</v>
      </c>
      <c r="L650" s="26">
        <f t="shared" si="209"/>
        <v>4.6239717692867638E-3</v>
      </c>
      <c r="O650" s="37">
        <f t="shared" si="211"/>
        <v>-3.870517094771262E-3</v>
      </c>
      <c r="P650" s="37">
        <f t="shared" si="212"/>
        <v>2.4514312273963405E-3</v>
      </c>
      <c r="Q650" s="37">
        <f t="shared" si="213"/>
        <v>-1.0921565441266214E-2</v>
      </c>
      <c r="R650" s="37">
        <f t="shared" si="214"/>
        <v>-2.2890496460336321E-4</v>
      </c>
      <c r="S650" s="37">
        <f t="shared" si="215"/>
        <v>4.4383267884604777E-3</v>
      </c>
      <c r="T650" s="37">
        <f t="shared" si="216"/>
        <v>5.3945421931742669E-3</v>
      </c>
      <c r="U650" s="37">
        <f t="shared" si="217"/>
        <v>5.0046530698978739E-4</v>
      </c>
      <c r="V650" s="37">
        <f t="shared" si="218"/>
        <v>-1.6866795029900792E-3</v>
      </c>
      <c r="W650" s="37">
        <f t="shared" si="219"/>
        <v>-4.7216531707335496E-4</v>
      </c>
      <c r="X650" s="37">
        <f t="shared" si="220"/>
        <v>4.3950668046834002E-3</v>
      </c>
    </row>
    <row r="651" spans="1:24" x14ac:dyDescent="0.25">
      <c r="A651" s="17">
        <v>42583</v>
      </c>
      <c r="B651">
        <v>41.150002000000001</v>
      </c>
      <c r="C651" s="26">
        <f t="shared" si="210"/>
        <v>2.6803361919997036E-3</v>
      </c>
      <c r="D651" s="26">
        <f t="shared" si="201"/>
        <v>-1.0692660476662851E-2</v>
      </c>
      <c r="E651" s="26">
        <f t="shared" si="202"/>
        <v>0</v>
      </c>
      <c r="F651" s="26">
        <f t="shared" si="203"/>
        <v>4.6672317530638413E-3</v>
      </c>
      <c r="G651" s="26">
        <f t="shared" si="204"/>
        <v>5.6234471577776305E-3</v>
      </c>
      <c r="H651" s="26">
        <f t="shared" si="205"/>
        <v>7.2937027159315066E-4</v>
      </c>
      <c r="I651" s="26">
        <f t="shared" si="206"/>
        <v>-1.4577745383867161E-3</v>
      </c>
      <c r="J651" s="26">
        <f t="shared" si="207"/>
        <v>-2.4326035246999172E-4</v>
      </c>
      <c r="K651" s="26">
        <f t="shared" si="208"/>
        <v>4.6239717692867638E-3</v>
      </c>
      <c r="L651" s="26">
        <f t="shared" si="209"/>
        <v>-4.6026890649874573E-3</v>
      </c>
      <c r="O651" s="37">
        <f t="shared" si="211"/>
        <v>2.5475389208782962E-3</v>
      </c>
      <c r="P651" s="37">
        <f t="shared" si="212"/>
        <v>-1.0825457747784258E-2</v>
      </c>
      <c r="Q651" s="37">
        <f t="shared" si="213"/>
        <v>-1.3279727112140732E-4</v>
      </c>
      <c r="R651" s="37">
        <f t="shared" si="214"/>
        <v>4.5344344819424343E-3</v>
      </c>
      <c r="S651" s="37">
        <f t="shared" si="215"/>
        <v>5.4906498866562235E-3</v>
      </c>
      <c r="T651" s="37">
        <f t="shared" si="216"/>
        <v>5.9657300047174329E-4</v>
      </c>
      <c r="U651" s="37">
        <f t="shared" si="217"/>
        <v>-1.5905718095081233E-3</v>
      </c>
      <c r="V651" s="37">
        <f t="shared" si="218"/>
        <v>-3.7605762359139907E-4</v>
      </c>
      <c r="W651" s="37">
        <f t="shared" si="219"/>
        <v>4.4911744981653567E-3</v>
      </c>
      <c r="X651" s="37">
        <f t="shared" si="220"/>
        <v>-4.7354863361088644E-3</v>
      </c>
    </row>
    <row r="652" spans="1:24" x14ac:dyDescent="0.25">
      <c r="A652" s="17">
        <v>42584</v>
      </c>
      <c r="B652">
        <v>40.709999000000003</v>
      </c>
      <c r="C652" s="26">
        <f t="shared" si="210"/>
        <v>-1.0692660476662851E-2</v>
      </c>
      <c r="D652" s="26">
        <f t="shared" si="201"/>
        <v>0</v>
      </c>
      <c r="E652" s="26">
        <f t="shared" si="202"/>
        <v>4.6672317530638413E-3</v>
      </c>
      <c r="F652" s="26">
        <f t="shared" si="203"/>
        <v>5.6234471577776305E-3</v>
      </c>
      <c r="G652" s="26">
        <f t="shared" si="204"/>
        <v>7.2937027159315066E-4</v>
      </c>
      <c r="H652" s="26">
        <f t="shared" si="205"/>
        <v>-1.4577745383867161E-3</v>
      </c>
      <c r="I652" s="26">
        <f t="shared" si="206"/>
        <v>-2.4326035246999172E-4</v>
      </c>
      <c r="J652" s="26">
        <f t="shared" si="207"/>
        <v>4.6239717692867638E-3</v>
      </c>
      <c r="K652" s="26">
        <f t="shared" si="208"/>
        <v>-4.6026890649874573E-3</v>
      </c>
      <c r="L652" s="26">
        <f t="shared" si="209"/>
        <v>7.3010221465076575E-3</v>
      </c>
      <c r="O652" s="37">
        <f t="shared" si="211"/>
        <v>-1.1287526343235054E-2</v>
      </c>
      <c r="P652" s="37">
        <f t="shared" si="212"/>
        <v>-5.9486586657220275E-4</v>
      </c>
      <c r="Q652" s="37">
        <f t="shared" si="213"/>
        <v>4.0723658864916384E-3</v>
      </c>
      <c r="R652" s="37">
        <f t="shared" si="214"/>
        <v>5.0285812912054277E-3</v>
      </c>
      <c r="S652" s="37">
        <f t="shared" si="215"/>
        <v>1.345044050209479E-4</v>
      </c>
      <c r="T652" s="37">
        <f t="shared" si="216"/>
        <v>-2.0526404049589189E-3</v>
      </c>
      <c r="U652" s="37">
        <f t="shared" si="217"/>
        <v>-8.3812621904219445E-4</v>
      </c>
      <c r="V652" s="37">
        <f t="shared" si="218"/>
        <v>4.0291059027145609E-3</v>
      </c>
      <c r="W652" s="37">
        <f t="shared" si="219"/>
        <v>-5.1975549315596602E-3</v>
      </c>
      <c r="X652" s="37">
        <f t="shared" si="220"/>
        <v>6.7061562799354546E-3</v>
      </c>
    </row>
    <row r="653" spans="1:24" x14ac:dyDescent="0.25">
      <c r="A653" s="17">
        <v>42585</v>
      </c>
      <c r="B653">
        <v>40.709999000000003</v>
      </c>
      <c r="C653" s="26">
        <f t="shared" si="210"/>
        <v>0</v>
      </c>
      <c r="D653" s="26">
        <f t="shared" si="201"/>
        <v>4.6672317530638413E-3</v>
      </c>
      <c r="E653" s="26">
        <f t="shared" si="202"/>
        <v>5.6234471577776305E-3</v>
      </c>
      <c r="F653" s="26">
        <f t="shared" si="203"/>
        <v>7.2937027159315066E-4</v>
      </c>
      <c r="G653" s="26">
        <f t="shared" si="204"/>
        <v>-1.4577745383867161E-3</v>
      </c>
      <c r="H653" s="26">
        <f t="shared" si="205"/>
        <v>-2.4326035246999172E-4</v>
      </c>
      <c r="I653" s="26">
        <f t="shared" si="206"/>
        <v>4.6239717692867638E-3</v>
      </c>
      <c r="J653" s="26">
        <f t="shared" si="207"/>
        <v>-4.6026890649874573E-3</v>
      </c>
      <c r="K653" s="26">
        <f t="shared" si="208"/>
        <v>7.3010221465076575E-3</v>
      </c>
      <c r="L653" s="26">
        <f t="shared" si="209"/>
        <v>-1.6912056460789671E-3</v>
      </c>
      <c r="O653" s="37">
        <f t="shared" si="211"/>
        <v>-1.4950113496305913E-3</v>
      </c>
      <c r="P653" s="37">
        <f t="shared" si="212"/>
        <v>3.1722204034332502E-3</v>
      </c>
      <c r="Q653" s="37">
        <f t="shared" si="213"/>
        <v>4.1284358081470395E-3</v>
      </c>
      <c r="R653" s="37">
        <f t="shared" si="214"/>
        <v>-7.6564107803744061E-4</v>
      </c>
      <c r="S653" s="37">
        <f t="shared" si="215"/>
        <v>-2.9527858880173076E-3</v>
      </c>
      <c r="T653" s="37">
        <f t="shared" si="216"/>
        <v>-1.738271702100583E-3</v>
      </c>
      <c r="U653" s="37">
        <f t="shared" si="217"/>
        <v>3.1289604196561727E-3</v>
      </c>
      <c r="V653" s="37">
        <f t="shared" si="218"/>
        <v>-6.0977004146180484E-3</v>
      </c>
      <c r="W653" s="37">
        <f t="shared" si="219"/>
        <v>5.8060107968770664E-3</v>
      </c>
      <c r="X653" s="37">
        <f t="shared" si="220"/>
        <v>-3.1862169957095586E-3</v>
      </c>
    </row>
    <row r="654" spans="1:24" x14ac:dyDescent="0.25">
      <c r="A654" s="17">
        <v>42586</v>
      </c>
      <c r="B654">
        <v>40.900002000000001</v>
      </c>
      <c r="C654" s="26">
        <f t="shared" si="210"/>
        <v>4.6672317530638413E-3</v>
      </c>
      <c r="D654" s="26">
        <f t="shared" si="201"/>
        <v>5.6234471577776305E-3</v>
      </c>
      <c r="E654" s="26">
        <f t="shared" si="202"/>
        <v>7.2937027159315066E-4</v>
      </c>
      <c r="F654" s="26">
        <f t="shared" si="203"/>
        <v>-1.4577745383867161E-3</v>
      </c>
      <c r="G654" s="26">
        <f t="shared" si="204"/>
        <v>-2.4326035246999172E-4</v>
      </c>
      <c r="H654" s="26">
        <f t="shared" si="205"/>
        <v>4.6239717692867638E-3</v>
      </c>
      <c r="I654" s="26">
        <f t="shared" si="206"/>
        <v>-4.6026890649874573E-3</v>
      </c>
      <c r="J654" s="26">
        <f t="shared" si="207"/>
        <v>7.3010221465076575E-3</v>
      </c>
      <c r="K654" s="26">
        <f t="shared" si="208"/>
        <v>-1.6912056460789671E-3</v>
      </c>
      <c r="L654" s="26">
        <f t="shared" si="209"/>
        <v>-2.6621732817037006E-3</v>
      </c>
      <c r="O654" s="37">
        <f t="shared" si="211"/>
        <v>3.4384377316036201E-3</v>
      </c>
      <c r="P654" s="37">
        <f t="shared" si="212"/>
        <v>4.3946531363174089E-3</v>
      </c>
      <c r="Q654" s="37">
        <f t="shared" si="213"/>
        <v>-4.994237498670706E-4</v>
      </c>
      <c r="R654" s="37">
        <f t="shared" si="214"/>
        <v>-2.6865685598469373E-3</v>
      </c>
      <c r="S654" s="37">
        <f t="shared" si="215"/>
        <v>-1.4720543739302129E-3</v>
      </c>
      <c r="T654" s="37">
        <f t="shared" si="216"/>
        <v>3.3951777478265425E-3</v>
      </c>
      <c r="U654" s="37">
        <f t="shared" si="217"/>
        <v>-5.831483086447679E-3</v>
      </c>
      <c r="V654" s="37">
        <f t="shared" si="218"/>
        <v>6.0722281250474366E-3</v>
      </c>
      <c r="W654" s="37">
        <f t="shared" si="219"/>
        <v>-2.9199996675391884E-3</v>
      </c>
      <c r="X654" s="37">
        <f t="shared" si="220"/>
        <v>-3.8909673031639219E-3</v>
      </c>
    </row>
    <row r="655" spans="1:24" x14ac:dyDescent="0.25">
      <c r="A655" s="17">
        <v>42587</v>
      </c>
      <c r="B655">
        <v>41.130001</v>
      </c>
      <c r="C655" s="26">
        <f t="shared" si="210"/>
        <v>5.6234471577776305E-3</v>
      </c>
      <c r="D655" s="26">
        <f t="shared" si="201"/>
        <v>7.2937027159315066E-4</v>
      </c>
      <c r="E655" s="26">
        <f t="shared" si="202"/>
        <v>-1.4577745383867161E-3</v>
      </c>
      <c r="F655" s="26">
        <f t="shared" si="203"/>
        <v>-2.4326035246999172E-4</v>
      </c>
      <c r="G655" s="26">
        <f t="shared" si="204"/>
        <v>4.6239717692867638E-3</v>
      </c>
      <c r="H655" s="26">
        <f t="shared" si="205"/>
        <v>-4.6026890649874573E-3</v>
      </c>
      <c r="I655" s="26">
        <f t="shared" si="206"/>
        <v>7.3010221465076575E-3</v>
      </c>
      <c r="J655" s="26">
        <f t="shared" si="207"/>
        <v>-1.6912056460789671E-3</v>
      </c>
      <c r="K655" s="26">
        <f t="shared" si="208"/>
        <v>-2.6621732817037006E-3</v>
      </c>
      <c r="L655" s="26">
        <f t="shared" si="209"/>
        <v>-1.698616881791244E-3</v>
      </c>
      <c r="O655" s="37">
        <f t="shared" si="211"/>
        <v>5.0312379998029176E-3</v>
      </c>
      <c r="P655" s="37">
        <f t="shared" si="212"/>
        <v>1.3716111361843802E-4</v>
      </c>
      <c r="Q655" s="37">
        <f t="shared" si="213"/>
        <v>-2.0499836963614286E-3</v>
      </c>
      <c r="R655" s="37">
        <f t="shared" si="214"/>
        <v>-8.3546951044470433E-4</v>
      </c>
      <c r="S655" s="37">
        <f t="shared" si="215"/>
        <v>4.0317626113120508E-3</v>
      </c>
      <c r="T655" s="37">
        <f t="shared" si="216"/>
        <v>-5.1948982229621703E-3</v>
      </c>
      <c r="U655" s="37">
        <f t="shared" si="217"/>
        <v>6.7088129885329445E-3</v>
      </c>
      <c r="V655" s="37">
        <f t="shared" si="218"/>
        <v>-2.2834148040536796E-3</v>
      </c>
      <c r="W655" s="37">
        <f t="shared" si="219"/>
        <v>-3.2543824396784131E-3</v>
      </c>
      <c r="X655" s="37">
        <f t="shared" si="220"/>
        <v>-2.2908260397659567E-3</v>
      </c>
    </row>
    <row r="656" spans="1:24" x14ac:dyDescent="0.25">
      <c r="A656" s="17">
        <v>42590</v>
      </c>
      <c r="B656">
        <v>41.16</v>
      </c>
      <c r="C656" s="26">
        <f t="shared" si="210"/>
        <v>7.2937027159315066E-4</v>
      </c>
      <c r="D656" s="26">
        <f t="shared" si="201"/>
        <v>-1.4577745383867161E-3</v>
      </c>
      <c r="E656" s="26">
        <f t="shared" si="202"/>
        <v>-2.4326035246999172E-4</v>
      </c>
      <c r="F656" s="26">
        <f t="shared" si="203"/>
        <v>4.6239717692867638E-3</v>
      </c>
      <c r="G656" s="26">
        <f t="shared" si="204"/>
        <v>-4.6026890649874573E-3</v>
      </c>
      <c r="H656" s="26">
        <f t="shared" si="205"/>
        <v>7.3010221465076575E-3</v>
      </c>
      <c r="I656" s="26">
        <f t="shared" si="206"/>
        <v>-1.6912056460789671E-3</v>
      </c>
      <c r="J656" s="26">
        <f t="shared" si="207"/>
        <v>-2.6621732817037006E-3</v>
      </c>
      <c r="K656" s="26">
        <f t="shared" si="208"/>
        <v>-1.698616881791244E-3</v>
      </c>
      <c r="L656" s="26">
        <f t="shared" si="209"/>
        <v>4.3753282541401416E-3</v>
      </c>
      <c r="O656" s="37">
        <f t="shared" si="211"/>
        <v>2.6197300398218701E-4</v>
      </c>
      <c r="P656" s="37">
        <f t="shared" si="212"/>
        <v>-1.9251718059976797E-3</v>
      </c>
      <c r="Q656" s="37">
        <f t="shared" si="213"/>
        <v>-7.106576200809554E-4</v>
      </c>
      <c r="R656" s="37">
        <f t="shared" si="214"/>
        <v>4.1565745016758004E-3</v>
      </c>
      <c r="S656" s="37">
        <f t="shared" si="215"/>
        <v>-5.0700863325984207E-3</v>
      </c>
      <c r="T656" s="37">
        <f t="shared" si="216"/>
        <v>6.8336248788966941E-3</v>
      </c>
      <c r="U656" s="37">
        <f t="shared" si="217"/>
        <v>-2.1586029136899309E-3</v>
      </c>
      <c r="V656" s="37">
        <f t="shared" si="218"/>
        <v>-3.1295705493146644E-3</v>
      </c>
      <c r="W656" s="37">
        <f t="shared" si="219"/>
        <v>-2.1660141494022076E-3</v>
      </c>
      <c r="X656" s="37">
        <f t="shared" si="220"/>
        <v>3.9079309865291782E-3</v>
      </c>
    </row>
    <row r="657" spans="1:24" x14ac:dyDescent="0.25">
      <c r="A657" s="17">
        <v>42591</v>
      </c>
      <c r="B657">
        <v>41.099997999999999</v>
      </c>
      <c r="C657" s="26">
        <f t="shared" si="210"/>
        <v>-1.4577745383867161E-3</v>
      </c>
      <c r="D657" s="26">
        <f t="shared" si="201"/>
        <v>-2.4326035246999172E-4</v>
      </c>
      <c r="E657" s="26">
        <f t="shared" si="202"/>
        <v>4.6239717692867638E-3</v>
      </c>
      <c r="F657" s="26">
        <f t="shared" si="203"/>
        <v>-4.6026890649874573E-3</v>
      </c>
      <c r="G657" s="26">
        <f t="shared" si="204"/>
        <v>7.3010221465076575E-3</v>
      </c>
      <c r="H657" s="26">
        <f t="shared" si="205"/>
        <v>-1.6912056460789671E-3</v>
      </c>
      <c r="I657" s="26">
        <f t="shared" si="206"/>
        <v>-2.6621732817037006E-3</v>
      </c>
      <c r="J657" s="26">
        <f t="shared" si="207"/>
        <v>-1.698616881791244E-3</v>
      </c>
      <c r="K657" s="26">
        <f t="shared" si="208"/>
        <v>4.3753282541401416E-3</v>
      </c>
      <c r="L657" s="26">
        <f t="shared" si="209"/>
        <v>-2.4201113262341928E-3</v>
      </c>
      <c r="O657" s="37">
        <f t="shared" si="211"/>
        <v>-1.6102236462149453E-3</v>
      </c>
      <c r="P657" s="37">
        <f t="shared" si="212"/>
        <v>-3.9570946029822104E-4</v>
      </c>
      <c r="Q657" s="37">
        <f t="shared" si="213"/>
        <v>4.4715226614585341E-3</v>
      </c>
      <c r="R657" s="37">
        <f t="shared" si="214"/>
        <v>-4.755138172815687E-3</v>
      </c>
      <c r="S657" s="37">
        <f t="shared" si="215"/>
        <v>7.1485730386794278E-3</v>
      </c>
      <c r="T657" s="37">
        <f t="shared" si="216"/>
        <v>-1.8436547539071963E-3</v>
      </c>
      <c r="U657" s="37">
        <f t="shared" si="217"/>
        <v>-2.8146223895319298E-3</v>
      </c>
      <c r="V657" s="37">
        <f t="shared" si="218"/>
        <v>-1.8510659896194732E-3</v>
      </c>
      <c r="W657" s="37">
        <f t="shared" si="219"/>
        <v>4.2228791463119119E-3</v>
      </c>
      <c r="X657" s="37">
        <f t="shared" si="220"/>
        <v>-2.5725604340624221E-3</v>
      </c>
    </row>
    <row r="658" spans="1:24" x14ac:dyDescent="0.25">
      <c r="A658" s="17">
        <v>42592</v>
      </c>
      <c r="B658">
        <v>41.09</v>
      </c>
      <c r="C658" s="26">
        <f t="shared" si="210"/>
        <v>-2.4326035246999172E-4</v>
      </c>
      <c r="D658" s="26">
        <f t="shared" si="201"/>
        <v>4.6239717692867638E-3</v>
      </c>
      <c r="E658" s="26">
        <f t="shared" si="202"/>
        <v>-4.6026890649874573E-3</v>
      </c>
      <c r="F658" s="26">
        <f t="shared" si="203"/>
        <v>7.3010221465076575E-3</v>
      </c>
      <c r="G658" s="26">
        <f t="shared" si="204"/>
        <v>-1.6912056460789671E-3</v>
      </c>
      <c r="H658" s="26">
        <f t="shared" si="205"/>
        <v>-2.6621732817037006E-3</v>
      </c>
      <c r="I658" s="26">
        <f t="shared" si="206"/>
        <v>-1.698616881791244E-3</v>
      </c>
      <c r="J658" s="26">
        <f t="shared" si="207"/>
        <v>4.3753282541401416E-3</v>
      </c>
      <c r="K658" s="26">
        <f t="shared" si="208"/>
        <v>-2.4201113262341928E-3</v>
      </c>
      <c r="L658" s="26">
        <f t="shared" si="209"/>
        <v>6.7927945950315852E-3</v>
      </c>
      <c r="O658" s="37">
        <f t="shared" si="211"/>
        <v>-1.2207663736400511E-3</v>
      </c>
      <c r="P658" s="37">
        <f t="shared" si="212"/>
        <v>3.6464657481167046E-3</v>
      </c>
      <c r="Q658" s="37">
        <f t="shared" si="213"/>
        <v>-5.5801950861575165E-3</v>
      </c>
      <c r="R658" s="37">
        <f t="shared" si="214"/>
        <v>6.3235161253375983E-3</v>
      </c>
      <c r="S658" s="37">
        <f t="shared" si="215"/>
        <v>-2.6687116672490267E-3</v>
      </c>
      <c r="T658" s="37">
        <f t="shared" si="216"/>
        <v>-3.6396793028737598E-3</v>
      </c>
      <c r="U658" s="37">
        <f t="shared" si="217"/>
        <v>-2.6761229029613033E-3</v>
      </c>
      <c r="V658" s="37">
        <f t="shared" si="218"/>
        <v>3.3978222329700825E-3</v>
      </c>
      <c r="W658" s="37">
        <f t="shared" si="219"/>
        <v>-3.3976173474042524E-3</v>
      </c>
      <c r="X658" s="37">
        <f t="shared" si="220"/>
        <v>5.8152885738615261E-3</v>
      </c>
    </row>
    <row r="659" spans="1:24" x14ac:dyDescent="0.25">
      <c r="A659" s="17">
        <v>42593</v>
      </c>
      <c r="B659">
        <v>41.279998999999997</v>
      </c>
      <c r="C659" s="26">
        <f t="shared" si="210"/>
        <v>4.6239717692867638E-3</v>
      </c>
      <c r="D659" s="26">
        <f t="shared" si="201"/>
        <v>-4.6026890649874573E-3</v>
      </c>
      <c r="E659" s="26">
        <f t="shared" si="202"/>
        <v>7.3010221465076575E-3</v>
      </c>
      <c r="F659" s="26">
        <f t="shared" si="203"/>
        <v>-1.6912056460789671E-3</v>
      </c>
      <c r="G659" s="26">
        <f t="shared" si="204"/>
        <v>-2.6621732817037006E-3</v>
      </c>
      <c r="H659" s="26">
        <f t="shared" si="205"/>
        <v>-1.698616881791244E-3</v>
      </c>
      <c r="I659" s="26">
        <f t="shared" si="206"/>
        <v>4.3753282541401416E-3</v>
      </c>
      <c r="J659" s="26">
        <f t="shared" si="207"/>
        <v>-2.4201113262341928E-3</v>
      </c>
      <c r="K659" s="26">
        <f t="shared" si="208"/>
        <v>6.7927945950315852E-3</v>
      </c>
      <c r="L659" s="26">
        <f t="shared" si="209"/>
        <v>-1.0361445783132523E-2</v>
      </c>
      <c r="O659" s="37">
        <f t="shared" si="211"/>
        <v>4.6582842911829575E-3</v>
      </c>
      <c r="P659" s="37">
        <f t="shared" si="212"/>
        <v>-4.5683765430912637E-3</v>
      </c>
      <c r="Q659" s="37">
        <f t="shared" si="213"/>
        <v>7.3353346684038511E-3</v>
      </c>
      <c r="R659" s="37">
        <f t="shared" si="214"/>
        <v>-1.6568931241827734E-3</v>
      </c>
      <c r="S659" s="37">
        <f t="shared" si="215"/>
        <v>-2.6278607598075069E-3</v>
      </c>
      <c r="T659" s="37">
        <f t="shared" si="216"/>
        <v>-1.6643043598950503E-3</v>
      </c>
      <c r="U659" s="37">
        <f t="shared" si="217"/>
        <v>4.4096407760363353E-3</v>
      </c>
      <c r="V659" s="37">
        <f t="shared" si="218"/>
        <v>-2.3857988043379992E-3</v>
      </c>
      <c r="W659" s="37">
        <f t="shared" si="219"/>
        <v>6.8271071169277789E-3</v>
      </c>
      <c r="X659" s="37">
        <f t="shared" si="220"/>
        <v>-1.032713326123633E-2</v>
      </c>
    </row>
    <row r="660" spans="1:24" x14ac:dyDescent="0.25">
      <c r="A660" s="17">
        <v>42594</v>
      </c>
      <c r="B660">
        <v>41.09</v>
      </c>
      <c r="C660" s="26">
        <f t="shared" si="210"/>
        <v>-4.6026890649874573E-3</v>
      </c>
      <c r="D660" s="26">
        <f t="shared" si="201"/>
        <v>7.3010221465076575E-3</v>
      </c>
      <c r="E660" s="26">
        <f t="shared" si="202"/>
        <v>-1.6912056460789671E-3</v>
      </c>
      <c r="F660" s="26">
        <f t="shared" si="203"/>
        <v>-2.6621732817037006E-3</v>
      </c>
      <c r="G660" s="26">
        <f t="shared" si="204"/>
        <v>-1.698616881791244E-3</v>
      </c>
      <c r="H660" s="26">
        <f t="shared" si="205"/>
        <v>4.3753282541401416E-3</v>
      </c>
      <c r="I660" s="26">
        <f t="shared" si="206"/>
        <v>-2.4201113262341928E-3</v>
      </c>
      <c r="J660" s="26">
        <f t="shared" si="207"/>
        <v>6.7927945950315852E-3</v>
      </c>
      <c r="K660" s="26">
        <f t="shared" si="208"/>
        <v>-1.0361445783132523E-2</v>
      </c>
      <c r="L660" s="26">
        <f t="shared" si="209"/>
        <v>7.3041149257363231E-4</v>
      </c>
      <c r="O660" s="37">
        <f t="shared" si="211"/>
        <v>-4.1790205154199501E-3</v>
      </c>
      <c r="P660" s="37">
        <f t="shared" si="212"/>
        <v>7.7246906960751639E-3</v>
      </c>
      <c r="Q660" s="37">
        <f t="shared" si="213"/>
        <v>-1.2675370965114603E-3</v>
      </c>
      <c r="R660" s="37">
        <f t="shared" si="214"/>
        <v>-2.2385047321361938E-3</v>
      </c>
      <c r="S660" s="37">
        <f t="shared" si="215"/>
        <v>-1.2749483322237372E-3</v>
      </c>
      <c r="T660" s="37">
        <f t="shared" si="216"/>
        <v>4.7989968037076489E-3</v>
      </c>
      <c r="U660" s="37">
        <f t="shared" si="217"/>
        <v>-1.996442776666686E-3</v>
      </c>
      <c r="V660" s="37">
        <f t="shared" si="218"/>
        <v>7.2164631445990925E-3</v>
      </c>
      <c r="W660" s="37">
        <f t="shared" si="219"/>
        <v>-9.9377772335650164E-3</v>
      </c>
      <c r="X660" s="37">
        <f t="shared" si="220"/>
        <v>1.1540800421411391E-3</v>
      </c>
    </row>
    <row r="661" spans="1:24" x14ac:dyDescent="0.25">
      <c r="A661" s="17">
        <v>42597</v>
      </c>
      <c r="B661">
        <v>41.389999000000003</v>
      </c>
      <c r="C661" s="26">
        <f t="shared" si="210"/>
        <v>7.3010221465076575E-3</v>
      </c>
      <c r="D661" s="26">
        <f t="shared" si="201"/>
        <v>-1.6912056460789671E-3</v>
      </c>
      <c r="E661" s="26">
        <f t="shared" si="202"/>
        <v>-2.6621732817037006E-3</v>
      </c>
      <c r="F661" s="26">
        <f t="shared" si="203"/>
        <v>-1.698616881791244E-3</v>
      </c>
      <c r="G661" s="26">
        <f t="shared" si="204"/>
        <v>4.3753282541401416E-3</v>
      </c>
      <c r="H661" s="26">
        <f t="shared" si="205"/>
        <v>-2.4201113262341928E-3</v>
      </c>
      <c r="I661" s="26">
        <f t="shared" si="206"/>
        <v>6.7927945950315852E-3</v>
      </c>
      <c r="J661" s="26">
        <f t="shared" si="207"/>
        <v>-1.0361445783132523E-2</v>
      </c>
      <c r="K661" s="26">
        <f t="shared" si="208"/>
        <v>7.3041149257363231E-4</v>
      </c>
      <c r="L661" s="26">
        <f t="shared" si="209"/>
        <v>3.8929442283672055E-3</v>
      </c>
      <c r="O661" s="37">
        <f t="shared" si="211"/>
        <v>6.8751273667396985E-3</v>
      </c>
      <c r="P661" s="37">
        <f t="shared" si="212"/>
        <v>-2.1171004258469265E-3</v>
      </c>
      <c r="Q661" s="37">
        <f t="shared" si="213"/>
        <v>-3.08806806147166E-3</v>
      </c>
      <c r="R661" s="37">
        <f t="shared" si="214"/>
        <v>-2.1245116615592032E-3</v>
      </c>
      <c r="S661" s="37">
        <f t="shared" si="215"/>
        <v>3.9494334743721826E-3</v>
      </c>
      <c r="T661" s="37">
        <f t="shared" si="216"/>
        <v>-2.8460061060021523E-3</v>
      </c>
      <c r="U661" s="37">
        <f t="shared" si="217"/>
        <v>6.3668998152636262E-3</v>
      </c>
      <c r="V661" s="37">
        <f t="shared" si="218"/>
        <v>-1.0787340562900483E-2</v>
      </c>
      <c r="W661" s="37">
        <f t="shared" si="219"/>
        <v>3.04516712805673E-4</v>
      </c>
      <c r="X661" s="37">
        <f t="shared" si="220"/>
        <v>3.4670494485992461E-3</v>
      </c>
    </row>
    <row r="662" spans="1:24" x14ac:dyDescent="0.25">
      <c r="A662" s="17">
        <v>42598</v>
      </c>
      <c r="B662">
        <v>41.32</v>
      </c>
      <c r="C662" s="26">
        <f t="shared" si="210"/>
        <v>-1.6912056460789671E-3</v>
      </c>
      <c r="D662" s="26">
        <f t="shared" si="201"/>
        <v>-2.6621732817037006E-3</v>
      </c>
      <c r="E662" s="26">
        <f t="shared" si="202"/>
        <v>-1.698616881791244E-3</v>
      </c>
      <c r="F662" s="26">
        <f t="shared" si="203"/>
        <v>4.3753282541401416E-3</v>
      </c>
      <c r="G662" s="26">
        <f t="shared" si="204"/>
        <v>-2.4201113262341928E-3</v>
      </c>
      <c r="H662" s="26">
        <f t="shared" si="205"/>
        <v>6.7927945950315852E-3</v>
      </c>
      <c r="I662" s="26">
        <f t="shared" si="206"/>
        <v>-1.0361445783132523E-2</v>
      </c>
      <c r="J662" s="26">
        <f t="shared" si="207"/>
        <v>7.3041149257363231E-4</v>
      </c>
      <c r="K662" s="26">
        <f t="shared" si="208"/>
        <v>3.8929442283672055E-3</v>
      </c>
      <c r="L662" s="26">
        <f t="shared" si="209"/>
        <v>1.2119002041637687E-3</v>
      </c>
      <c r="O662" s="37">
        <f t="shared" si="211"/>
        <v>-1.5081882316125377E-3</v>
      </c>
      <c r="P662" s="37">
        <f t="shared" si="212"/>
        <v>-2.4791558672372714E-3</v>
      </c>
      <c r="Q662" s="37">
        <f t="shared" si="213"/>
        <v>-1.5155994673248145E-3</v>
      </c>
      <c r="R662" s="37">
        <f t="shared" si="214"/>
        <v>4.5583456686065713E-3</v>
      </c>
      <c r="S662" s="37">
        <f t="shared" si="215"/>
        <v>-2.2370939117677636E-3</v>
      </c>
      <c r="T662" s="37">
        <f t="shared" si="216"/>
        <v>6.9758120094980149E-3</v>
      </c>
      <c r="U662" s="37">
        <f t="shared" si="217"/>
        <v>-1.0178428368666094E-2</v>
      </c>
      <c r="V662" s="37">
        <f t="shared" si="218"/>
        <v>9.1342890704006175E-4</v>
      </c>
      <c r="W662" s="37">
        <f t="shared" si="219"/>
        <v>4.0759616428336348E-3</v>
      </c>
      <c r="X662" s="37">
        <f t="shared" si="220"/>
        <v>1.3949176186301981E-3</v>
      </c>
    </row>
    <row r="663" spans="1:24" x14ac:dyDescent="0.25">
      <c r="A663" s="17">
        <v>42599</v>
      </c>
      <c r="B663">
        <v>41.209999000000003</v>
      </c>
      <c r="C663" s="26">
        <f t="shared" si="210"/>
        <v>-2.6621732817037006E-3</v>
      </c>
      <c r="D663" s="26">
        <f t="shared" si="201"/>
        <v>-1.698616881791244E-3</v>
      </c>
      <c r="E663" s="26">
        <f t="shared" si="202"/>
        <v>4.3753282541401416E-3</v>
      </c>
      <c r="F663" s="26">
        <f t="shared" si="203"/>
        <v>-2.4201113262341928E-3</v>
      </c>
      <c r="G663" s="26">
        <f t="shared" si="204"/>
        <v>6.7927945950315852E-3</v>
      </c>
      <c r="H663" s="26">
        <f t="shared" si="205"/>
        <v>-1.0361445783132523E-2</v>
      </c>
      <c r="I663" s="26">
        <f t="shared" si="206"/>
        <v>7.3041149257363231E-4</v>
      </c>
      <c r="J663" s="26">
        <f t="shared" si="207"/>
        <v>3.8929442283672055E-3</v>
      </c>
      <c r="K663" s="26">
        <f t="shared" si="208"/>
        <v>1.2119002041637687E-3</v>
      </c>
      <c r="L663" s="26">
        <f t="shared" si="209"/>
        <v>0</v>
      </c>
      <c r="O663" s="37">
        <f t="shared" si="211"/>
        <v>-2.6482764318451679E-3</v>
      </c>
      <c r="P663" s="37">
        <f t="shared" si="212"/>
        <v>-1.6847200319327113E-3</v>
      </c>
      <c r="Q663" s="37">
        <f t="shared" si="213"/>
        <v>4.3892251039986743E-3</v>
      </c>
      <c r="R663" s="37">
        <f t="shared" si="214"/>
        <v>-2.4062144763756601E-3</v>
      </c>
      <c r="S663" s="37">
        <f t="shared" si="215"/>
        <v>6.8066914448901179E-3</v>
      </c>
      <c r="T663" s="37">
        <f t="shared" si="216"/>
        <v>-1.0347548933273989E-2</v>
      </c>
      <c r="U663" s="37">
        <f t="shared" si="217"/>
        <v>7.4430834243216504E-4</v>
      </c>
      <c r="V663" s="37">
        <f t="shared" si="218"/>
        <v>3.9068410782257387E-3</v>
      </c>
      <c r="W663" s="37">
        <f t="shared" si="219"/>
        <v>1.2257970540223014E-3</v>
      </c>
      <c r="X663" s="37">
        <f t="shared" si="220"/>
        <v>1.3896849858532749E-5</v>
      </c>
    </row>
    <row r="664" spans="1:24" x14ac:dyDescent="0.25">
      <c r="A664" s="17">
        <v>42600</v>
      </c>
      <c r="B664">
        <v>41.139999000000003</v>
      </c>
      <c r="C664" s="26">
        <f t="shared" si="210"/>
        <v>-1.698616881791244E-3</v>
      </c>
      <c r="D664" s="26">
        <f t="shared" si="201"/>
        <v>4.3753282541401416E-3</v>
      </c>
      <c r="E664" s="26">
        <f t="shared" si="202"/>
        <v>-2.4201113262341928E-3</v>
      </c>
      <c r="F664" s="26">
        <f t="shared" si="203"/>
        <v>6.7927945950315852E-3</v>
      </c>
      <c r="G664" s="26">
        <f t="shared" si="204"/>
        <v>-1.0361445783132523E-2</v>
      </c>
      <c r="H664" s="26">
        <f t="shared" si="205"/>
        <v>7.3041149257363231E-4</v>
      </c>
      <c r="I664" s="26">
        <f t="shared" si="206"/>
        <v>3.8929442283672055E-3</v>
      </c>
      <c r="J664" s="26">
        <f t="shared" si="207"/>
        <v>1.2119002041637687E-3</v>
      </c>
      <c r="K664" s="26">
        <f t="shared" si="208"/>
        <v>0</v>
      </c>
      <c r="L664" s="26">
        <f t="shared" si="209"/>
        <v>-2.1786491847336511E-3</v>
      </c>
      <c r="O664" s="37">
        <f t="shared" si="211"/>
        <v>-1.7330724416297163E-3</v>
      </c>
      <c r="P664" s="37">
        <f t="shared" si="212"/>
        <v>4.3408726943016691E-3</v>
      </c>
      <c r="Q664" s="37">
        <f t="shared" si="213"/>
        <v>-2.4545668860726649E-3</v>
      </c>
      <c r="R664" s="37">
        <f t="shared" si="214"/>
        <v>6.7583390351931127E-3</v>
      </c>
      <c r="S664" s="37">
        <f t="shared" si="215"/>
        <v>-1.0395901342970994E-2</v>
      </c>
      <c r="T664" s="37">
        <f t="shared" si="216"/>
        <v>6.959559327351601E-4</v>
      </c>
      <c r="U664" s="37">
        <f t="shared" si="217"/>
        <v>3.8584886685287334E-3</v>
      </c>
      <c r="V664" s="37">
        <f t="shared" si="218"/>
        <v>1.1774446443252964E-3</v>
      </c>
      <c r="W664" s="37">
        <f t="shared" si="219"/>
        <v>-3.4455559838472226E-5</v>
      </c>
      <c r="X664" s="37">
        <f t="shared" si="220"/>
        <v>-2.2131047445721232E-3</v>
      </c>
    </row>
    <row r="665" spans="1:24" x14ac:dyDescent="0.25">
      <c r="A665" s="17">
        <v>42601</v>
      </c>
      <c r="B665">
        <v>41.32</v>
      </c>
      <c r="C665" s="26">
        <f t="shared" si="210"/>
        <v>4.3753282541401416E-3</v>
      </c>
      <c r="D665" s="26">
        <f t="shared" si="201"/>
        <v>-2.4201113262341928E-3</v>
      </c>
      <c r="E665" s="26">
        <f t="shared" si="202"/>
        <v>6.7927945950315852E-3</v>
      </c>
      <c r="F665" s="26">
        <f t="shared" si="203"/>
        <v>-1.0361445783132523E-2</v>
      </c>
      <c r="G665" s="26">
        <f t="shared" si="204"/>
        <v>7.3041149257363231E-4</v>
      </c>
      <c r="H665" s="26">
        <f t="shared" si="205"/>
        <v>3.8929442283672055E-3</v>
      </c>
      <c r="I665" s="26">
        <f t="shared" si="206"/>
        <v>1.2119002041637687E-3</v>
      </c>
      <c r="J665" s="26">
        <f t="shared" si="207"/>
        <v>0</v>
      </c>
      <c r="K665" s="26">
        <f t="shared" si="208"/>
        <v>-2.1786491847336511E-3</v>
      </c>
      <c r="L665" s="26">
        <f t="shared" si="209"/>
        <v>-1.4556283004458648E-3</v>
      </c>
      <c r="O665" s="37">
        <f t="shared" si="211"/>
        <v>4.3165738361671318E-3</v>
      </c>
      <c r="P665" s="37">
        <f t="shared" si="212"/>
        <v>-2.478865744207203E-3</v>
      </c>
      <c r="Q665" s="37">
        <f t="shared" si="213"/>
        <v>6.7340401770585754E-3</v>
      </c>
      <c r="R665" s="37">
        <f t="shared" si="214"/>
        <v>-1.0420200201105533E-2</v>
      </c>
      <c r="S665" s="37">
        <f t="shared" si="215"/>
        <v>6.716570746006221E-4</v>
      </c>
      <c r="T665" s="37">
        <f t="shared" si="216"/>
        <v>3.8341898103941953E-3</v>
      </c>
      <c r="U665" s="37">
        <f t="shared" si="217"/>
        <v>1.1531457861907585E-3</v>
      </c>
      <c r="V665" s="37">
        <f t="shared" si="218"/>
        <v>-5.8754417973010166E-5</v>
      </c>
      <c r="W665" s="37">
        <f t="shared" si="219"/>
        <v>-2.2374036027066613E-3</v>
      </c>
      <c r="X665" s="37">
        <f t="shared" si="220"/>
        <v>-1.5143827184188751E-3</v>
      </c>
    </row>
    <row r="666" spans="1:24" x14ac:dyDescent="0.25">
      <c r="A666" s="17">
        <v>42604</v>
      </c>
      <c r="B666">
        <v>41.220001000000003</v>
      </c>
      <c r="C666" s="26">
        <f t="shared" si="210"/>
        <v>-2.4201113262341928E-3</v>
      </c>
      <c r="D666" s="26">
        <f t="shared" si="201"/>
        <v>6.7927945950315852E-3</v>
      </c>
      <c r="E666" s="26">
        <f t="shared" si="202"/>
        <v>-1.0361445783132523E-2</v>
      </c>
      <c r="F666" s="26">
        <f t="shared" si="203"/>
        <v>7.3041149257363231E-4</v>
      </c>
      <c r="G666" s="26">
        <f t="shared" si="204"/>
        <v>3.8929442283672055E-3</v>
      </c>
      <c r="H666" s="26">
        <f t="shared" si="205"/>
        <v>1.2119002041637687E-3</v>
      </c>
      <c r="I666" s="26">
        <f t="shared" si="206"/>
        <v>0</v>
      </c>
      <c r="J666" s="26">
        <f t="shared" si="207"/>
        <v>-2.1786491847336511E-3</v>
      </c>
      <c r="K666" s="26">
        <f t="shared" si="208"/>
        <v>-1.4556283004458648E-3</v>
      </c>
      <c r="L666" s="26">
        <f t="shared" si="209"/>
        <v>2.1865889212828817E-3</v>
      </c>
      <c r="O666" s="37">
        <f t="shared" si="211"/>
        <v>-2.2599918109214769E-3</v>
      </c>
      <c r="P666" s="37">
        <f t="shared" si="212"/>
        <v>6.9529141103443007E-3</v>
      </c>
      <c r="Q666" s="37">
        <f t="shared" si="213"/>
        <v>-1.0201326267819806E-2</v>
      </c>
      <c r="R666" s="37">
        <f t="shared" si="214"/>
        <v>8.9053100788634811E-4</v>
      </c>
      <c r="S666" s="37">
        <f t="shared" si="215"/>
        <v>4.0530637436799214E-3</v>
      </c>
      <c r="T666" s="37">
        <f t="shared" si="216"/>
        <v>1.3720197194764844E-3</v>
      </c>
      <c r="U666" s="37">
        <f t="shared" si="217"/>
        <v>1.6011951531271577E-4</v>
      </c>
      <c r="V666" s="37">
        <f t="shared" si="218"/>
        <v>-2.0185296694209352E-3</v>
      </c>
      <c r="W666" s="37">
        <f t="shared" si="219"/>
        <v>-1.2955087851331492E-3</v>
      </c>
      <c r="X666" s="37">
        <f t="shared" si="220"/>
        <v>2.3467084365955976E-3</v>
      </c>
    </row>
    <row r="667" spans="1:24" x14ac:dyDescent="0.25">
      <c r="A667" s="17">
        <v>42605</v>
      </c>
      <c r="B667">
        <v>41.5</v>
      </c>
      <c r="C667" s="26">
        <f t="shared" si="210"/>
        <v>6.7927945950315852E-3</v>
      </c>
      <c r="D667" s="26">
        <f t="shared" si="201"/>
        <v>-1.0361445783132523E-2</v>
      </c>
      <c r="E667" s="26">
        <f t="shared" si="202"/>
        <v>7.3041149257363231E-4</v>
      </c>
      <c r="F667" s="26">
        <f t="shared" si="203"/>
        <v>3.8929442283672055E-3</v>
      </c>
      <c r="G667" s="26">
        <f t="shared" si="204"/>
        <v>1.2119002041637687E-3</v>
      </c>
      <c r="H667" s="26">
        <f t="shared" si="205"/>
        <v>0</v>
      </c>
      <c r="I667" s="26">
        <f t="shared" si="206"/>
        <v>-2.1786491847336511E-3</v>
      </c>
      <c r="J667" s="26">
        <f t="shared" si="207"/>
        <v>-1.4556283004458648E-3</v>
      </c>
      <c r="K667" s="26">
        <f t="shared" si="208"/>
        <v>2.1865889212828817E-3</v>
      </c>
      <c r="L667" s="26">
        <f t="shared" si="209"/>
        <v>0</v>
      </c>
      <c r="O667" s="37">
        <f t="shared" si="211"/>
        <v>6.710902977720882E-3</v>
      </c>
      <c r="P667" s="37">
        <f t="shared" si="212"/>
        <v>-1.0443337400443226E-2</v>
      </c>
      <c r="Q667" s="37">
        <f t="shared" si="213"/>
        <v>6.4851987526292883E-4</v>
      </c>
      <c r="R667" s="37">
        <f t="shared" si="214"/>
        <v>3.8110526110565019E-3</v>
      </c>
      <c r="S667" s="37">
        <f t="shared" si="215"/>
        <v>1.1300085868530651E-3</v>
      </c>
      <c r="T667" s="37">
        <f t="shared" si="216"/>
        <v>-8.189161731070351E-5</v>
      </c>
      <c r="U667" s="37">
        <f t="shared" si="217"/>
        <v>-2.2605408020443547E-3</v>
      </c>
      <c r="V667" s="37">
        <f t="shared" si="218"/>
        <v>-1.5375199177565684E-3</v>
      </c>
      <c r="W667" s="37">
        <f t="shared" si="219"/>
        <v>2.1046973039721781E-3</v>
      </c>
      <c r="X667" s="37">
        <f t="shared" si="220"/>
        <v>-8.189161731070351E-5</v>
      </c>
    </row>
    <row r="668" spans="1:24" x14ac:dyDescent="0.25">
      <c r="A668" s="17">
        <v>42606</v>
      </c>
      <c r="B668">
        <v>41.07</v>
      </c>
      <c r="C668" s="26">
        <f t="shared" si="210"/>
        <v>-1.0361445783132523E-2</v>
      </c>
      <c r="D668" s="26">
        <f t="shared" si="201"/>
        <v>7.3041149257363231E-4</v>
      </c>
      <c r="E668" s="26">
        <f t="shared" si="202"/>
        <v>3.8929442283672055E-3</v>
      </c>
      <c r="F668" s="26">
        <f t="shared" si="203"/>
        <v>1.2119002041637687E-3</v>
      </c>
      <c r="G668" s="26">
        <f t="shared" si="204"/>
        <v>0</v>
      </c>
      <c r="H668" s="26">
        <f t="shared" si="205"/>
        <v>-2.1786491847336511E-3</v>
      </c>
      <c r="I668" s="26">
        <f t="shared" si="206"/>
        <v>-1.4556283004458648E-3</v>
      </c>
      <c r="J668" s="26">
        <f t="shared" si="207"/>
        <v>2.1865889212828817E-3</v>
      </c>
      <c r="K668" s="26">
        <f t="shared" si="208"/>
        <v>0</v>
      </c>
      <c r="L668" s="26">
        <f t="shared" si="209"/>
        <v>0</v>
      </c>
      <c r="O668" s="37">
        <f t="shared" si="211"/>
        <v>-9.7640579409400685E-3</v>
      </c>
      <c r="P668" s="37">
        <f t="shared" si="212"/>
        <v>1.3277993347660872E-3</v>
      </c>
      <c r="Q668" s="37">
        <f t="shared" si="213"/>
        <v>4.4903320705596602E-3</v>
      </c>
      <c r="R668" s="37">
        <f t="shared" si="214"/>
        <v>1.8092880463562236E-3</v>
      </c>
      <c r="S668" s="37">
        <f t="shared" si="215"/>
        <v>5.9738784219245489E-4</v>
      </c>
      <c r="T668" s="37">
        <f t="shared" si="216"/>
        <v>-1.5812613425411962E-3</v>
      </c>
      <c r="U668" s="37">
        <f t="shared" si="217"/>
        <v>-8.5824045825340996E-4</v>
      </c>
      <c r="V668" s="37">
        <f t="shared" si="218"/>
        <v>2.7839767634753364E-3</v>
      </c>
      <c r="W668" s="37">
        <f t="shared" si="219"/>
        <v>5.9738784219245489E-4</v>
      </c>
      <c r="X668" s="37">
        <f t="shared" si="220"/>
        <v>5.9738784219245489E-4</v>
      </c>
    </row>
    <row r="669" spans="1:24" x14ac:dyDescent="0.25">
      <c r="A669" s="17">
        <v>42607</v>
      </c>
      <c r="B669">
        <v>41.099997999999999</v>
      </c>
      <c r="C669" s="26">
        <f t="shared" si="210"/>
        <v>7.3041149257363231E-4</v>
      </c>
      <c r="D669" s="26">
        <f t="shared" si="201"/>
        <v>3.8929442283672055E-3</v>
      </c>
      <c r="E669" s="26">
        <f t="shared" si="202"/>
        <v>1.2119002041637687E-3</v>
      </c>
      <c r="F669" s="26">
        <f t="shared" si="203"/>
        <v>0</v>
      </c>
      <c r="G669" s="26">
        <f t="shared" si="204"/>
        <v>-2.1786491847336511E-3</v>
      </c>
      <c r="H669" s="26">
        <f t="shared" si="205"/>
        <v>-1.4556283004458648E-3</v>
      </c>
      <c r="I669" s="26">
        <f t="shared" si="206"/>
        <v>2.1865889212828817E-3</v>
      </c>
      <c r="J669" s="26">
        <f t="shared" si="207"/>
        <v>0</v>
      </c>
      <c r="K669" s="26">
        <f t="shared" si="208"/>
        <v>0</v>
      </c>
      <c r="L669" s="26">
        <f t="shared" si="209"/>
        <v>-1.2848460606060522E-2</v>
      </c>
      <c r="O669" s="37">
        <f t="shared" si="211"/>
        <v>1.5765008170588873E-3</v>
      </c>
      <c r="P669" s="37">
        <f t="shared" si="212"/>
        <v>4.7390335528524601E-3</v>
      </c>
      <c r="Q669" s="37">
        <f t="shared" si="213"/>
        <v>2.0579895286490235E-3</v>
      </c>
      <c r="R669" s="37">
        <f t="shared" si="214"/>
        <v>8.4608932448525503E-4</v>
      </c>
      <c r="S669" s="37">
        <f t="shared" si="215"/>
        <v>-1.332559860248396E-3</v>
      </c>
      <c r="T669" s="37">
        <f t="shared" si="216"/>
        <v>-6.0953897596060982E-4</v>
      </c>
      <c r="U669" s="37">
        <f t="shared" si="217"/>
        <v>3.0326782457681368E-3</v>
      </c>
      <c r="V669" s="37">
        <f t="shared" si="218"/>
        <v>8.4608932448525503E-4</v>
      </c>
      <c r="W669" s="37">
        <f t="shared" si="219"/>
        <v>8.4608932448525503E-4</v>
      </c>
      <c r="X669" s="37">
        <f t="shared" si="220"/>
        <v>-1.2002371281575268E-2</v>
      </c>
    </row>
    <row r="670" spans="1:24" x14ac:dyDescent="0.25">
      <c r="A670" s="17">
        <v>42608</v>
      </c>
      <c r="B670">
        <v>41.259998000000003</v>
      </c>
      <c r="C670" s="26">
        <f t="shared" si="210"/>
        <v>3.8929442283672055E-3</v>
      </c>
      <c r="D670" s="26">
        <f t="shared" si="201"/>
        <v>1.2119002041637687E-3</v>
      </c>
      <c r="E670" s="26">
        <f t="shared" si="202"/>
        <v>0</v>
      </c>
      <c r="F670" s="26">
        <f t="shared" si="203"/>
        <v>-2.1786491847336511E-3</v>
      </c>
      <c r="G670" s="26">
        <f t="shared" si="204"/>
        <v>-1.4556283004458648E-3</v>
      </c>
      <c r="H670" s="26">
        <f t="shared" si="205"/>
        <v>2.1865889212828817E-3</v>
      </c>
      <c r="I670" s="26">
        <f t="shared" si="206"/>
        <v>0</v>
      </c>
      <c r="J670" s="26">
        <f t="shared" si="207"/>
        <v>0</v>
      </c>
      <c r="K670" s="26">
        <f t="shared" si="208"/>
        <v>-1.2848460606060522E-2</v>
      </c>
      <c r="L670" s="26">
        <f t="shared" si="209"/>
        <v>-1.6945038876595479E-2</v>
      </c>
      <c r="O670" s="37">
        <f t="shared" si="211"/>
        <v>6.5065785897693712E-3</v>
      </c>
      <c r="P670" s="37">
        <f t="shared" si="212"/>
        <v>3.8255345655659346E-3</v>
      </c>
      <c r="Q670" s="37">
        <f t="shared" si="213"/>
        <v>2.6136343614021661E-3</v>
      </c>
      <c r="R670" s="37">
        <f t="shared" si="214"/>
        <v>4.3498517666851503E-4</v>
      </c>
      <c r="S670" s="37">
        <f t="shared" si="215"/>
        <v>1.1580060609563013E-3</v>
      </c>
      <c r="T670" s="37">
        <f t="shared" si="216"/>
        <v>4.8002232826850483E-3</v>
      </c>
      <c r="U670" s="37">
        <f t="shared" si="217"/>
        <v>2.6136343614021661E-3</v>
      </c>
      <c r="V670" s="37">
        <f t="shared" si="218"/>
        <v>2.6136343614021661E-3</v>
      </c>
      <c r="W670" s="37">
        <f t="shared" si="219"/>
        <v>-1.0234826244658355E-2</v>
      </c>
      <c r="X670" s="37">
        <f t="shared" si="220"/>
        <v>-1.4331404515193314E-2</v>
      </c>
    </row>
    <row r="671" spans="1:24" x14ac:dyDescent="0.25">
      <c r="A671" s="17">
        <v>42611</v>
      </c>
      <c r="B671">
        <v>41.310001</v>
      </c>
      <c r="C671" s="26">
        <f t="shared" si="210"/>
        <v>1.2119002041637687E-3</v>
      </c>
      <c r="D671" s="26">
        <f t="shared" si="201"/>
        <v>0</v>
      </c>
      <c r="E671" s="26">
        <f t="shared" si="202"/>
        <v>-2.1786491847336511E-3</v>
      </c>
      <c r="F671" s="26">
        <f t="shared" si="203"/>
        <v>-1.4556283004458648E-3</v>
      </c>
      <c r="G671" s="26">
        <f t="shared" si="204"/>
        <v>2.1865889212828817E-3</v>
      </c>
      <c r="H671" s="26">
        <f t="shared" si="205"/>
        <v>0</v>
      </c>
      <c r="I671" s="26">
        <f t="shared" si="206"/>
        <v>0</v>
      </c>
      <c r="J671" s="26">
        <f t="shared" si="207"/>
        <v>-1.2848460606060522E-2</v>
      </c>
      <c r="K671" s="26">
        <f t="shared" si="208"/>
        <v>-1.6945038876595479E-2</v>
      </c>
      <c r="L671" s="26">
        <f t="shared" si="209"/>
        <v>1.6237847020680745E-2</v>
      </c>
      <c r="O671" s="37">
        <f t="shared" si="211"/>
        <v>2.5910442863345809E-3</v>
      </c>
      <c r="P671" s="37">
        <f t="shared" si="212"/>
        <v>1.3791440821708124E-3</v>
      </c>
      <c r="Q671" s="37">
        <f t="shared" si="213"/>
        <v>-7.995051025628387E-4</v>
      </c>
      <c r="R671" s="37">
        <f t="shared" si="214"/>
        <v>-7.6484218275052474E-5</v>
      </c>
      <c r="S671" s="37">
        <f t="shared" si="215"/>
        <v>3.5657330034536941E-3</v>
      </c>
      <c r="T671" s="37">
        <f t="shared" si="216"/>
        <v>1.3791440821708124E-3</v>
      </c>
      <c r="U671" s="37">
        <f t="shared" si="217"/>
        <v>1.3791440821708124E-3</v>
      </c>
      <c r="V671" s="37">
        <f t="shared" si="218"/>
        <v>-1.146931652388971E-2</v>
      </c>
      <c r="W671" s="37">
        <f t="shared" si="219"/>
        <v>-1.5565894794424667E-2</v>
      </c>
      <c r="X671" s="37">
        <f t="shared" si="220"/>
        <v>1.7616991102851559E-2</v>
      </c>
    </row>
    <row r="672" spans="1:24" x14ac:dyDescent="0.25">
      <c r="A672" s="17">
        <v>42612</v>
      </c>
      <c r="B672">
        <v>41.310001</v>
      </c>
      <c r="C672" s="26">
        <f t="shared" si="210"/>
        <v>0</v>
      </c>
      <c r="D672" s="26">
        <f t="shared" si="201"/>
        <v>-2.1786491847336511E-3</v>
      </c>
      <c r="E672" s="26">
        <f t="shared" si="202"/>
        <v>-1.4556283004458648E-3</v>
      </c>
      <c r="F672" s="26">
        <f t="shared" si="203"/>
        <v>2.1865889212828817E-3</v>
      </c>
      <c r="G672" s="26">
        <f t="shared" si="204"/>
        <v>0</v>
      </c>
      <c r="H672" s="26">
        <f t="shared" si="205"/>
        <v>0</v>
      </c>
      <c r="I672" s="26">
        <f t="shared" si="206"/>
        <v>-1.2848460606060522E-2</v>
      </c>
      <c r="J672" s="26">
        <f t="shared" si="207"/>
        <v>-1.6945038876595479E-2</v>
      </c>
      <c r="K672" s="26">
        <f t="shared" si="208"/>
        <v>1.6237847020680745E-2</v>
      </c>
      <c r="L672" s="26">
        <f t="shared" si="209"/>
        <v>-1.2291052114060964E-2</v>
      </c>
      <c r="O672" s="37">
        <f t="shared" si="211"/>
        <v>2.7294393139932855E-3</v>
      </c>
      <c r="P672" s="37">
        <f t="shared" si="212"/>
        <v>5.5079012925963447E-4</v>
      </c>
      <c r="Q672" s="37">
        <f t="shared" si="213"/>
        <v>1.2738110135474207E-3</v>
      </c>
      <c r="R672" s="37">
        <f t="shared" si="214"/>
        <v>4.9160282352761677E-3</v>
      </c>
      <c r="S672" s="37">
        <f t="shared" si="215"/>
        <v>2.7294393139932855E-3</v>
      </c>
      <c r="T672" s="37">
        <f t="shared" si="216"/>
        <v>2.7294393139932855E-3</v>
      </c>
      <c r="U672" s="37">
        <f t="shared" si="217"/>
        <v>-1.0119021292067237E-2</v>
      </c>
      <c r="V672" s="37">
        <f t="shared" si="218"/>
        <v>-1.4215599562602193E-2</v>
      </c>
      <c r="W672" s="37">
        <f t="shared" si="219"/>
        <v>1.8967286334674031E-2</v>
      </c>
      <c r="X672" s="37">
        <f t="shared" si="220"/>
        <v>-9.5616128000676794E-3</v>
      </c>
    </row>
    <row r="673" spans="1:24" x14ac:dyDescent="0.25">
      <c r="A673" s="17">
        <v>42613</v>
      </c>
      <c r="B673">
        <v>41.220001000000003</v>
      </c>
      <c r="C673" s="26">
        <f t="shared" si="210"/>
        <v>-2.1786491847336511E-3</v>
      </c>
      <c r="D673" s="26">
        <f t="shared" si="201"/>
        <v>-1.4556283004458648E-3</v>
      </c>
      <c r="E673" s="26">
        <f t="shared" si="202"/>
        <v>2.1865889212828817E-3</v>
      </c>
      <c r="F673" s="26">
        <f t="shared" si="203"/>
        <v>0</v>
      </c>
      <c r="G673" s="26">
        <f t="shared" si="204"/>
        <v>0</v>
      </c>
      <c r="H673" s="26">
        <f t="shared" si="205"/>
        <v>-1.2848460606060522E-2</v>
      </c>
      <c r="I673" s="26">
        <f t="shared" si="206"/>
        <v>-1.6945038876595479E-2</v>
      </c>
      <c r="J673" s="26">
        <f t="shared" si="207"/>
        <v>1.6237847020680745E-2</v>
      </c>
      <c r="K673" s="26">
        <f t="shared" si="208"/>
        <v>-1.2291052114060964E-2</v>
      </c>
      <c r="L673" s="26">
        <f t="shared" si="209"/>
        <v>1.7421602787456518E-3</v>
      </c>
      <c r="O673" s="37">
        <f t="shared" si="211"/>
        <v>3.7657410138506936E-4</v>
      </c>
      <c r="P673" s="37">
        <f t="shared" si="212"/>
        <v>1.0995949856728556E-3</v>
      </c>
      <c r="Q673" s="37">
        <f t="shared" si="213"/>
        <v>4.7418122074016026E-3</v>
      </c>
      <c r="R673" s="37">
        <f t="shared" si="214"/>
        <v>2.5552232861187204E-3</v>
      </c>
      <c r="S673" s="37">
        <f t="shared" si="215"/>
        <v>2.5552232861187204E-3</v>
      </c>
      <c r="T673" s="37">
        <f t="shared" si="216"/>
        <v>-1.0293237319941802E-2</v>
      </c>
      <c r="U673" s="37">
        <f t="shared" si="217"/>
        <v>-1.4389815590476758E-2</v>
      </c>
      <c r="V673" s="37">
        <f t="shared" si="218"/>
        <v>1.8793070306799466E-2</v>
      </c>
      <c r="W673" s="37">
        <f t="shared" si="219"/>
        <v>-9.7358288279422445E-3</v>
      </c>
      <c r="X673" s="37">
        <f t="shared" si="220"/>
        <v>4.2973835648643724E-3</v>
      </c>
    </row>
    <row r="674" spans="1:24" x14ac:dyDescent="0.25">
      <c r="A674" s="17">
        <v>42614</v>
      </c>
      <c r="B674">
        <v>41.16</v>
      </c>
      <c r="C674" s="26">
        <f t="shared" si="210"/>
        <v>-1.4556283004458648E-3</v>
      </c>
      <c r="D674" s="26">
        <f t="shared" si="201"/>
        <v>2.1865889212828817E-3</v>
      </c>
      <c r="E674" s="26">
        <f t="shared" si="202"/>
        <v>0</v>
      </c>
      <c r="F674" s="26">
        <f t="shared" si="203"/>
        <v>0</v>
      </c>
      <c r="G674" s="26">
        <f t="shared" si="204"/>
        <v>-1.2848460606060522E-2</v>
      </c>
      <c r="H674" s="26">
        <f t="shared" si="205"/>
        <v>-1.6945038876595479E-2</v>
      </c>
      <c r="I674" s="26">
        <f t="shared" si="206"/>
        <v>1.6237847020680745E-2</v>
      </c>
      <c r="J674" s="26">
        <f t="shared" si="207"/>
        <v>-1.2291052114060964E-2</v>
      </c>
      <c r="K674" s="26">
        <f t="shared" si="208"/>
        <v>1.7421602787456518E-3</v>
      </c>
      <c r="L674" s="26">
        <f t="shared" si="209"/>
        <v>1.5155304347826011E-2</v>
      </c>
      <c r="O674" s="37">
        <f t="shared" si="211"/>
        <v>-6.3380036758311099E-4</v>
      </c>
      <c r="P674" s="37">
        <f t="shared" si="212"/>
        <v>3.0084168541456356E-3</v>
      </c>
      <c r="Q674" s="37">
        <f t="shared" si="213"/>
        <v>8.2182793286275386E-4</v>
      </c>
      <c r="R674" s="37">
        <f t="shared" si="214"/>
        <v>8.2182793286275386E-4</v>
      </c>
      <c r="S674" s="37">
        <f t="shared" si="215"/>
        <v>-1.2026632673197767E-2</v>
      </c>
      <c r="T674" s="37">
        <f t="shared" si="216"/>
        <v>-1.6123210943732726E-2</v>
      </c>
      <c r="U674" s="37">
        <f t="shared" si="217"/>
        <v>1.7059674953543498E-2</v>
      </c>
      <c r="V674" s="37">
        <f t="shared" si="218"/>
        <v>-1.1469224181198209E-2</v>
      </c>
      <c r="W674" s="37">
        <f t="shared" si="219"/>
        <v>2.5639882116084058E-3</v>
      </c>
      <c r="X674" s="37">
        <f t="shared" si="220"/>
        <v>1.5977132280688765E-2</v>
      </c>
    </row>
    <row r="675" spans="1:24" x14ac:dyDescent="0.25">
      <c r="A675" s="17">
        <v>42615</v>
      </c>
      <c r="B675">
        <v>41.25</v>
      </c>
      <c r="C675" s="26">
        <f t="shared" si="210"/>
        <v>2.1865889212828817E-3</v>
      </c>
      <c r="D675" s="26">
        <f t="shared" si="201"/>
        <v>0</v>
      </c>
      <c r="E675" s="26">
        <f t="shared" si="202"/>
        <v>0</v>
      </c>
      <c r="F675" s="26">
        <f t="shared" si="203"/>
        <v>-1.2848460606060522E-2</v>
      </c>
      <c r="G675" s="26">
        <f t="shared" si="204"/>
        <v>-1.6945038876595479E-2</v>
      </c>
      <c r="H675" s="26">
        <f t="shared" si="205"/>
        <v>1.6237847020680745E-2</v>
      </c>
      <c r="I675" s="26">
        <f t="shared" si="206"/>
        <v>-1.2291052114060964E-2</v>
      </c>
      <c r="J675" s="26">
        <f t="shared" si="207"/>
        <v>1.7421602787456518E-3</v>
      </c>
      <c r="K675" s="26">
        <f t="shared" si="208"/>
        <v>1.5155304347826011E-2</v>
      </c>
      <c r="L675" s="26">
        <f t="shared" si="209"/>
        <v>-4.7479269518373175E-2</v>
      </c>
      <c r="O675" s="37">
        <f t="shared" si="211"/>
        <v>7.6107809759383659E-3</v>
      </c>
      <c r="P675" s="37">
        <f t="shared" si="212"/>
        <v>5.4241920546554846E-3</v>
      </c>
      <c r="Q675" s="37">
        <f t="shared" si="213"/>
        <v>5.4241920546554846E-3</v>
      </c>
      <c r="R675" s="37">
        <f t="shared" si="214"/>
        <v>-7.4242685514050374E-3</v>
      </c>
      <c r="S675" s="37">
        <f t="shared" si="215"/>
        <v>-1.1520846821939995E-2</v>
      </c>
      <c r="T675" s="37">
        <f t="shared" si="216"/>
        <v>2.1662039075336231E-2</v>
      </c>
      <c r="U675" s="37">
        <f t="shared" si="217"/>
        <v>-6.8668600594054795E-3</v>
      </c>
      <c r="V675" s="37">
        <f t="shared" si="218"/>
        <v>7.1663523334011365E-3</v>
      </c>
      <c r="W675" s="37">
        <f t="shared" si="219"/>
        <v>2.0579496402481495E-2</v>
      </c>
      <c r="X675" s="37">
        <f t="shared" si="220"/>
        <v>-4.2055077463717692E-2</v>
      </c>
    </row>
    <row r="676" spans="1:24" x14ac:dyDescent="0.25">
      <c r="A676" s="17">
        <v>42619</v>
      </c>
      <c r="B676">
        <v>41.25</v>
      </c>
      <c r="C676" s="26">
        <f t="shared" si="210"/>
        <v>0</v>
      </c>
      <c r="D676" s="26">
        <f t="shared" si="201"/>
        <v>0</v>
      </c>
      <c r="E676" s="26">
        <f t="shared" si="202"/>
        <v>-1.2848460606060522E-2</v>
      </c>
      <c r="F676" s="26">
        <f t="shared" si="203"/>
        <v>-1.6945038876595479E-2</v>
      </c>
      <c r="G676" s="26">
        <f t="shared" si="204"/>
        <v>1.6237847020680745E-2</v>
      </c>
      <c r="H676" s="26">
        <f t="shared" si="205"/>
        <v>-1.2291052114060964E-2</v>
      </c>
      <c r="I676" s="26">
        <f t="shared" si="206"/>
        <v>1.7421602787456518E-3</v>
      </c>
      <c r="J676" s="26">
        <f t="shared" si="207"/>
        <v>1.5155304347826011E-2</v>
      </c>
      <c r="K676" s="26">
        <f t="shared" si="208"/>
        <v>-4.7479269518373175E-2</v>
      </c>
      <c r="L676" s="26">
        <f t="shared" si="209"/>
        <v>7.9651083229756899E-3</v>
      </c>
      <c r="O676" s="37">
        <f t="shared" si="211"/>
        <v>4.8463401144862046E-3</v>
      </c>
      <c r="P676" s="37">
        <f t="shared" si="212"/>
        <v>4.8463401144862046E-3</v>
      </c>
      <c r="Q676" s="37">
        <f t="shared" si="213"/>
        <v>-8.0021204915743174E-3</v>
      </c>
      <c r="R676" s="37">
        <f t="shared" si="214"/>
        <v>-1.2098698762109275E-2</v>
      </c>
      <c r="S676" s="37">
        <f t="shared" si="215"/>
        <v>2.1084187135166951E-2</v>
      </c>
      <c r="T676" s="37">
        <f t="shared" si="216"/>
        <v>-7.4447119995747595E-3</v>
      </c>
      <c r="U676" s="37">
        <f t="shared" si="217"/>
        <v>6.5885003932318565E-3</v>
      </c>
      <c r="V676" s="37">
        <f t="shared" si="218"/>
        <v>2.0001644462312215E-2</v>
      </c>
      <c r="W676" s="37">
        <f t="shared" si="219"/>
        <v>-4.2632929403886972E-2</v>
      </c>
      <c r="X676" s="37">
        <f t="shared" si="220"/>
        <v>1.2811448437461894E-2</v>
      </c>
    </row>
    <row r="677" spans="1:24" x14ac:dyDescent="0.25">
      <c r="A677" s="17">
        <v>42620</v>
      </c>
      <c r="B677">
        <v>41.25</v>
      </c>
      <c r="C677" s="26">
        <f t="shared" si="210"/>
        <v>0</v>
      </c>
      <c r="D677" s="26">
        <f t="shared" si="201"/>
        <v>-1.2848460606060522E-2</v>
      </c>
      <c r="E677" s="26">
        <f t="shared" si="202"/>
        <v>-1.6945038876595479E-2</v>
      </c>
      <c r="F677" s="26">
        <f t="shared" si="203"/>
        <v>1.6237847020680745E-2</v>
      </c>
      <c r="G677" s="26">
        <f t="shared" si="204"/>
        <v>-1.2291052114060964E-2</v>
      </c>
      <c r="H677" s="26">
        <f t="shared" si="205"/>
        <v>1.7421602787456518E-3</v>
      </c>
      <c r="I677" s="26">
        <f t="shared" si="206"/>
        <v>1.5155304347826011E-2</v>
      </c>
      <c r="J677" s="26">
        <f t="shared" si="207"/>
        <v>-4.7479269518373175E-2</v>
      </c>
      <c r="K677" s="26">
        <f t="shared" si="208"/>
        <v>7.9651083229756899E-3</v>
      </c>
      <c r="L677" s="26">
        <f t="shared" si="209"/>
        <v>-4.0785113433595872E-3</v>
      </c>
      <c r="O677" s="37">
        <f t="shared" si="211"/>
        <v>5.2541912488221626E-3</v>
      </c>
      <c r="P677" s="37">
        <f t="shared" si="212"/>
        <v>-7.5942693572383594E-3</v>
      </c>
      <c r="Q677" s="37">
        <f t="shared" si="213"/>
        <v>-1.1690847627773317E-2</v>
      </c>
      <c r="R677" s="37">
        <f t="shared" si="214"/>
        <v>2.1492038269502908E-2</v>
      </c>
      <c r="S677" s="37">
        <f t="shared" si="215"/>
        <v>-7.0368608652388014E-3</v>
      </c>
      <c r="T677" s="37">
        <f t="shared" si="216"/>
        <v>6.9963515275678146E-3</v>
      </c>
      <c r="U677" s="37">
        <f t="shared" si="217"/>
        <v>2.0409495596648175E-2</v>
      </c>
      <c r="V677" s="37">
        <f t="shared" si="218"/>
        <v>-4.2225078269551013E-2</v>
      </c>
      <c r="W677" s="37">
        <f t="shared" si="219"/>
        <v>1.3219299571797852E-2</v>
      </c>
      <c r="X677" s="37">
        <f t="shared" si="220"/>
        <v>1.1756799054625754E-3</v>
      </c>
    </row>
    <row r="678" spans="1:24" x14ac:dyDescent="0.25">
      <c r="A678" s="17">
        <v>42621</v>
      </c>
      <c r="B678">
        <v>40.720001000000003</v>
      </c>
      <c r="C678" s="26">
        <f t="shared" si="210"/>
        <v>-1.2848460606060522E-2</v>
      </c>
      <c r="D678" s="26">
        <f t="shared" si="201"/>
        <v>-1.6945038876595479E-2</v>
      </c>
      <c r="E678" s="26">
        <f t="shared" si="202"/>
        <v>1.6237847020680745E-2</v>
      </c>
      <c r="F678" s="26">
        <f t="shared" si="203"/>
        <v>-1.2291052114060964E-2</v>
      </c>
      <c r="G678" s="26">
        <f t="shared" si="204"/>
        <v>1.7421602787456518E-3</v>
      </c>
      <c r="H678" s="26">
        <f t="shared" si="205"/>
        <v>1.5155304347826011E-2</v>
      </c>
      <c r="I678" s="26">
        <f t="shared" si="206"/>
        <v>-4.7479269518373175E-2</v>
      </c>
      <c r="J678" s="26">
        <f t="shared" si="207"/>
        <v>7.9651083229756899E-3</v>
      </c>
      <c r="K678" s="26">
        <f t="shared" si="208"/>
        <v>-4.0785113433595872E-3</v>
      </c>
      <c r="L678" s="26">
        <f t="shared" si="209"/>
        <v>1.126178653698497E-2</v>
      </c>
      <c r="O678" s="37">
        <f t="shared" si="211"/>
        <v>-8.720448010936856E-3</v>
      </c>
      <c r="P678" s="37">
        <f t="shared" si="212"/>
        <v>-1.2817026281471813E-2</v>
      </c>
      <c r="Q678" s="37">
        <f t="shared" si="213"/>
        <v>2.0365859615804411E-2</v>
      </c>
      <c r="R678" s="37">
        <f t="shared" si="214"/>
        <v>-8.1630395189372981E-3</v>
      </c>
      <c r="S678" s="37">
        <f t="shared" si="215"/>
        <v>5.8701728738693179E-3</v>
      </c>
      <c r="T678" s="37">
        <f t="shared" si="216"/>
        <v>1.9283316942949678E-2</v>
      </c>
      <c r="U678" s="37">
        <f t="shared" si="217"/>
        <v>-4.3351256923249509E-2</v>
      </c>
      <c r="V678" s="37">
        <f t="shared" si="218"/>
        <v>1.2093120918099356E-2</v>
      </c>
      <c r="W678" s="37">
        <f t="shared" si="219"/>
        <v>4.9501251764078741E-5</v>
      </c>
      <c r="X678" s="37">
        <f t="shared" si="220"/>
        <v>1.5389799132108636E-2</v>
      </c>
    </row>
    <row r="679" spans="1:24" x14ac:dyDescent="0.25">
      <c r="A679" s="17">
        <v>42622</v>
      </c>
      <c r="B679">
        <v>40.029998999999997</v>
      </c>
      <c r="C679" s="26">
        <f t="shared" si="210"/>
        <v>-1.6945038876595479E-2</v>
      </c>
      <c r="D679" s="26">
        <f t="shared" si="201"/>
        <v>1.6237847020680745E-2</v>
      </c>
      <c r="E679" s="26">
        <f t="shared" si="202"/>
        <v>-1.2291052114060964E-2</v>
      </c>
      <c r="F679" s="26">
        <f t="shared" si="203"/>
        <v>1.7421602787456518E-3</v>
      </c>
      <c r="G679" s="26">
        <f t="shared" si="204"/>
        <v>1.5155304347826011E-2</v>
      </c>
      <c r="H679" s="26">
        <f t="shared" si="205"/>
        <v>-4.7479269518373175E-2</v>
      </c>
      <c r="I679" s="26">
        <f t="shared" si="206"/>
        <v>7.9651083229756899E-3</v>
      </c>
      <c r="J679" s="26">
        <f t="shared" si="207"/>
        <v>-4.0785113433595872E-3</v>
      </c>
      <c r="K679" s="26">
        <f t="shared" si="208"/>
        <v>1.126178653698497E-2</v>
      </c>
      <c r="L679" s="26">
        <f t="shared" si="209"/>
        <v>0</v>
      </c>
      <c r="O679" s="37">
        <f t="shared" si="211"/>
        <v>-1.4101872342077864E-2</v>
      </c>
      <c r="P679" s="37">
        <f t="shared" si="212"/>
        <v>1.908101355519836E-2</v>
      </c>
      <c r="Q679" s="37">
        <f t="shared" si="213"/>
        <v>-9.4478855795433504E-3</v>
      </c>
      <c r="R679" s="37">
        <f t="shared" si="214"/>
        <v>4.5853268132632664E-3</v>
      </c>
      <c r="S679" s="37">
        <f t="shared" si="215"/>
        <v>1.7998470882343624E-2</v>
      </c>
      <c r="T679" s="37">
        <f t="shared" si="216"/>
        <v>-4.4636102983855563E-2</v>
      </c>
      <c r="U679" s="37">
        <f t="shared" si="217"/>
        <v>1.0808274857493305E-2</v>
      </c>
      <c r="V679" s="37">
        <f t="shared" si="218"/>
        <v>-1.2353448088419728E-3</v>
      </c>
      <c r="W679" s="37">
        <f t="shared" si="219"/>
        <v>1.4104953071502585E-2</v>
      </c>
      <c r="X679" s="37">
        <f t="shared" si="220"/>
        <v>2.8431665345176145E-3</v>
      </c>
    </row>
    <row r="680" spans="1:24" x14ac:dyDescent="0.25">
      <c r="A680" s="17">
        <v>42625</v>
      </c>
      <c r="B680">
        <v>40.68</v>
      </c>
      <c r="C680" s="26">
        <f t="shared" si="210"/>
        <v>1.6237847020680745E-2</v>
      </c>
      <c r="D680" s="26">
        <f t="shared" si="201"/>
        <v>-1.2291052114060964E-2</v>
      </c>
      <c r="E680" s="26">
        <f t="shared" si="202"/>
        <v>1.7421602787456518E-3</v>
      </c>
      <c r="F680" s="26">
        <f t="shared" si="203"/>
        <v>1.5155304347826011E-2</v>
      </c>
      <c r="G680" s="26">
        <f t="shared" si="204"/>
        <v>-4.7479269518373175E-2</v>
      </c>
      <c r="H680" s="26">
        <f t="shared" si="205"/>
        <v>7.9651083229756899E-3</v>
      </c>
      <c r="I680" s="26">
        <f t="shared" si="206"/>
        <v>-4.0785113433595872E-3</v>
      </c>
      <c r="J680" s="26">
        <f t="shared" si="207"/>
        <v>1.126178653698497E-2</v>
      </c>
      <c r="K680" s="26">
        <f t="shared" si="208"/>
        <v>0</v>
      </c>
      <c r="L680" s="26">
        <f t="shared" si="209"/>
        <v>-7.0867632035821965E-3</v>
      </c>
      <c r="O680" s="37">
        <f t="shared" si="211"/>
        <v>1.8095185987897031E-2</v>
      </c>
      <c r="P680" s="37">
        <f t="shared" si="212"/>
        <v>-1.0433713146844678E-2</v>
      </c>
      <c r="Q680" s="37">
        <f t="shared" si="213"/>
        <v>3.5994992459619374E-3</v>
      </c>
      <c r="R680" s="37">
        <f t="shared" si="214"/>
        <v>1.7012643315042295E-2</v>
      </c>
      <c r="S680" s="37">
        <f t="shared" si="215"/>
        <v>-4.5621930551156889E-2</v>
      </c>
      <c r="T680" s="37">
        <f t="shared" si="216"/>
        <v>9.8224472901919761E-3</v>
      </c>
      <c r="U680" s="37">
        <f t="shared" si="217"/>
        <v>-2.2211723761433018E-3</v>
      </c>
      <c r="V680" s="37">
        <f t="shared" si="218"/>
        <v>1.3119125504201256E-2</v>
      </c>
      <c r="W680" s="37">
        <f t="shared" si="219"/>
        <v>1.8573389672162856E-3</v>
      </c>
      <c r="X680" s="37">
        <f t="shared" si="220"/>
        <v>-5.2294242363659111E-3</v>
      </c>
    </row>
    <row r="681" spans="1:24" x14ac:dyDescent="0.25">
      <c r="A681" s="17">
        <v>42626</v>
      </c>
      <c r="B681">
        <v>40.18</v>
      </c>
      <c r="C681" s="26">
        <f t="shared" si="210"/>
        <v>-1.2291052114060964E-2</v>
      </c>
      <c r="D681" s="26">
        <f t="shared" si="201"/>
        <v>1.7421602787456518E-3</v>
      </c>
      <c r="E681" s="26">
        <f t="shared" si="202"/>
        <v>1.5155304347826011E-2</v>
      </c>
      <c r="F681" s="26">
        <f t="shared" si="203"/>
        <v>-4.7479269518373175E-2</v>
      </c>
      <c r="G681" s="26">
        <f t="shared" si="204"/>
        <v>7.9651083229756899E-3</v>
      </c>
      <c r="H681" s="26">
        <f t="shared" si="205"/>
        <v>-4.0785113433595872E-3</v>
      </c>
      <c r="I681" s="26">
        <f t="shared" si="206"/>
        <v>1.126178653698497E-2</v>
      </c>
      <c r="J681" s="26">
        <f t="shared" si="207"/>
        <v>0</v>
      </c>
      <c r="K681" s="26">
        <f t="shared" si="208"/>
        <v>-7.0867632035821965E-3</v>
      </c>
      <c r="L681" s="26">
        <f t="shared" si="209"/>
        <v>-5.0981646698954964E-3</v>
      </c>
      <c r="O681" s="37">
        <f t="shared" si="211"/>
        <v>-8.3001119777870551E-3</v>
      </c>
      <c r="P681" s="37">
        <f t="shared" si="212"/>
        <v>5.7331004150195618E-3</v>
      </c>
      <c r="Q681" s="37">
        <f t="shared" si="213"/>
        <v>1.914624448409992E-2</v>
      </c>
      <c r="R681" s="37">
        <f t="shared" si="214"/>
        <v>-4.3488329382099268E-2</v>
      </c>
      <c r="S681" s="37">
        <f t="shared" si="215"/>
        <v>1.1956048459249601E-2</v>
      </c>
      <c r="T681" s="37">
        <f t="shared" si="216"/>
        <v>-8.7571207085677429E-5</v>
      </c>
      <c r="U681" s="37">
        <f t="shared" si="217"/>
        <v>1.525272667325888E-2</v>
      </c>
      <c r="V681" s="37">
        <f t="shared" si="218"/>
        <v>3.9909401362739098E-3</v>
      </c>
      <c r="W681" s="37">
        <f t="shared" si="219"/>
        <v>-3.0958230673082867E-3</v>
      </c>
      <c r="X681" s="37">
        <f t="shared" si="220"/>
        <v>-1.1072245336215866E-3</v>
      </c>
    </row>
    <row r="682" spans="1:24" x14ac:dyDescent="0.25">
      <c r="A682" s="17">
        <v>42627</v>
      </c>
      <c r="B682">
        <v>40.25</v>
      </c>
      <c r="C682" s="26">
        <f t="shared" si="210"/>
        <v>1.7421602787456518E-3</v>
      </c>
      <c r="D682" s="26">
        <f t="shared" si="201"/>
        <v>1.5155304347826011E-2</v>
      </c>
      <c r="E682" s="26">
        <f t="shared" si="202"/>
        <v>-4.7479269518373175E-2</v>
      </c>
      <c r="F682" s="26">
        <f t="shared" si="203"/>
        <v>7.9651083229756899E-3</v>
      </c>
      <c r="G682" s="26">
        <f t="shared" si="204"/>
        <v>-4.0785113433595872E-3</v>
      </c>
      <c r="H682" s="26">
        <f t="shared" si="205"/>
        <v>1.126178653698497E-2</v>
      </c>
      <c r="I682" s="26">
        <f t="shared" si="206"/>
        <v>0</v>
      </c>
      <c r="J682" s="26">
        <f t="shared" si="207"/>
        <v>-7.0867632035821965E-3</v>
      </c>
      <c r="K682" s="26">
        <f t="shared" si="208"/>
        <v>-5.0981646698954964E-3</v>
      </c>
      <c r="L682" s="26">
        <f t="shared" si="209"/>
        <v>6.9177557498785267E-3</v>
      </c>
      <c r="O682" s="37">
        <f t="shared" si="211"/>
        <v>3.812219628625612E-3</v>
      </c>
      <c r="P682" s="37">
        <f t="shared" si="212"/>
        <v>1.722536369770597E-2</v>
      </c>
      <c r="Q682" s="37">
        <f t="shared" si="213"/>
        <v>-4.5409210168493218E-2</v>
      </c>
      <c r="R682" s="37">
        <f t="shared" si="214"/>
        <v>1.0035167672855651E-2</v>
      </c>
      <c r="S682" s="37">
        <f t="shared" si="215"/>
        <v>-2.0084519934796272E-3</v>
      </c>
      <c r="T682" s="37">
        <f t="shared" si="216"/>
        <v>1.3331845886864931E-2</v>
      </c>
      <c r="U682" s="37">
        <f t="shared" si="217"/>
        <v>2.07005934987996E-3</v>
      </c>
      <c r="V682" s="37">
        <f t="shared" si="218"/>
        <v>-5.0167038537022365E-3</v>
      </c>
      <c r="W682" s="37">
        <f t="shared" si="219"/>
        <v>-3.0281053200155363E-3</v>
      </c>
      <c r="X682" s="37">
        <f t="shared" si="220"/>
        <v>8.9878150997584859E-3</v>
      </c>
    </row>
    <row r="683" spans="1:24" x14ac:dyDescent="0.25">
      <c r="A683" s="17">
        <v>42628</v>
      </c>
      <c r="B683">
        <v>40.860000999999997</v>
      </c>
      <c r="C683" s="26">
        <f t="shared" si="210"/>
        <v>1.5155304347826011E-2</v>
      </c>
      <c r="D683" s="26">
        <f t="shared" si="201"/>
        <v>-4.7479269518373175E-2</v>
      </c>
      <c r="E683" s="26">
        <f t="shared" si="202"/>
        <v>7.9651083229756899E-3</v>
      </c>
      <c r="F683" s="26">
        <f t="shared" si="203"/>
        <v>-4.0785113433595872E-3</v>
      </c>
      <c r="G683" s="26">
        <f t="shared" si="204"/>
        <v>1.126178653698497E-2</v>
      </c>
      <c r="H683" s="26">
        <f t="shared" si="205"/>
        <v>0</v>
      </c>
      <c r="I683" s="26">
        <f t="shared" si="206"/>
        <v>-7.0867632035821965E-3</v>
      </c>
      <c r="J683" s="26">
        <f t="shared" si="207"/>
        <v>-5.0981646698954964E-3</v>
      </c>
      <c r="K683" s="26">
        <f t="shared" si="208"/>
        <v>6.9177557498785267E-3</v>
      </c>
      <c r="L683" s="26">
        <f t="shared" si="209"/>
        <v>3.5623410575659448E-3</v>
      </c>
      <c r="O683" s="37">
        <f t="shared" si="211"/>
        <v>1.704334561982394E-2</v>
      </c>
      <c r="P683" s="37">
        <f t="shared" si="212"/>
        <v>-4.5591228246375244E-2</v>
      </c>
      <c r="Q683" s="37">
        <f t="shared" si="213"/>
        <v>9.853149594973621E-3</v>
      </c>
      <c r="R683" s="37">
        <f t="shared" si="214"/>
        <v>-2.1904700713616565E-3</v>
      </c>
      <c r="S683" s="37">
        <f t="shared" si="215"/>
        <v>1.3149827808982901E-2</v>
      </c>
      <c r="T683" s="37">
        <f t="shared" si="216"/>
        <v>1.8880412719979307E-3</v>
      </c>
      <c r="U683" s="37">
        <f t="shared" si="217"/>
        <v>-5.1987219315842662E-3</v>
      </c>
      <c r="V683" s="37">
        <f t="shared" si="218"/>
        <v>-3.2101233978975656E-3</v>
      </c>
      <c r="W683" s="37">
        <f t="shared" si="219"/>
        <v>8.8057970218764579E-3</v>
      </c>
      <c r="X683" s="37">
        <f t="shared" si="220"/>
        <v>5.4503823295638755E-3</v>
      </c>
    </row>
    <row r="684" spans="1:24" x14ac:dyDescent="0.25">
      <c r="A684" s="17">
        <v>42629</v>
      </c>
      <c r="B684">
        <v>38.919998</v>
      </c>
      <c r="C684" s="26">
        <f t="shared" si="210"/>
        <v>-4.7479269518373175E-2</v>
      </c>
      <c r="D684" s="26">
        <f t="shared" si="201"/>
        <v>7.9651083229756899E-3</v>
      </c>
      <c r="E684" s="26">
        <f t="shared" si="202"/>
        <v>-4.0785113433595872E-3</v>
      </c>
      <c r="F684" s="26">
        <f t="shared" si="203"/>
        <v>1.126178653698497E-2</v>
      </c>
      <c r="G684" s="26">
        <f t="shared" si="204"/>
        <v>0</v>
      </c>
      <c r="H684" s="26">
        <f t="shared" si="205"/>
        <v>-7.0867632035821965E-3</v>
      </c>
      <c r="I684" s="26">
        <f t="shared" si="206"/>
        <v>-5.0981646698954964E-3</v>
      </c>
      <c r="J684" s="26">
        <f t="shared" si="207"/>
        <v>6.9177557498785267E-3</v>
      </c>
      <c r="K684" s="26">
        <f t="shared" si="208"/>
        <v>3.5623410575659448E-3</v>
      </c>
      <c r="L684" s="26">
        <f t="shared" si="209"/>
        <v>-8.1135904694115309E-3</v>
      </c>
      <c r="O684" s="37">
        <f t="shared" si="211"/>
        <v>-4.3264338764651487E-2</v>
      </c>
      <c r="P684" s="37">
        <f t="shared" si="212"/>
        <v>1.2180039076697374E-2</v>
      </c>
      <c r="Q684" s="37">
        <f t="shared" si="213"/>
        <v>1.3641941036209807E-4</v>
      </c>
      <c r="R684" s="37">
        <f t="shared" si="214"/>
        <v>1.5476717290706654E-2</v>
      </c>
      <c r="S684" s="37">
        <f t="shared" si="215"/>
        <v>4.2149307537216853E-3</v>
      </c>
      <c r="T684" s="37">
        <f t="shared" si="216"/>
        <v>-2.8718324498605112E-3</v>
      </c>
      <c r="U684" s="37">
        <f t="shared" si="217"/>
        <v>-8.8323391617381106E-4</v>
      </c>
      <c r="V684" s="37">
        <f t="shared" si="218"/>
        <v>1.1132686503600213E-2</v>
      </c>
      <c r="W684" s="37">
        <f t="shared" si="219"/>
        <v>7.7772718112876296E-3</v>
      </c>
      <c r="X684" s="37">
        <f t="shared" si="220"/>
        <v>-3.8986597156898456E-3</v>
      </c>
    </row>
    <row r="685" spans="1:24" x14ac:dyDescent="0.25">
      <c r="A685" s="17">
        <v>42632</v>
      </c>
      <c r="B685">
        <v>39.229999999999997</v>
      </c>
      <c r="C685" s="26">
        <f t="shared" si="210"/>
        <v>7.9651083229756899E-3</v>
      </c>
      <c r="D685" s="26">
        <f t="shared" si="201"/>
        <v>-4.0785113433595872E-3</v>
      </c>
      <c r="E685" s="26">
        <f t="shared" si="202"/>
        <v>1.126178653698497E-2</v>
      </c>
      <c r="F685" s="26">
        <f t="shared" si="203"/>
        <v>0</v>
      </c>
      <c r="G685" s="26">
        <f t="shared" si="204"/>
        <v>-7.0867632035821965E-3</v>
      </c>
      <c r="H685" s="26">
        <f t="shared" si="205"/>
        <v>-5.0981646698954964E-3</v>
      </c>
      <c r="I685" s="26">
        <f t="shared" si="206"/>
        <v>6.9177557498785267E-3</v>
      </c>
      <c r="J685" s="26">
        <f t="shared" si="207"/>
        <v>3.5623410575659448E-3</v>
      </c>
      <c r="K685" s="26">
        <f t="shared" si="208"/>
        <v>-8.1135904694115309E-3</v>
      </c>
      <c r="L685" s="26">
        <f t="shared" si="209"/>
        <v>4.0899796546517448E-3</v>
      </c>
      <c r="O685" s="37">
        <f t="shared" si="211"/>
        <v>7.0231141593948831E-3</v>
      </c>
      <c r="P685" s="37">
        <f t="shared" si="212"/>
        <v>-5.0205055069403939E-3</v>
      </c>
      <c r="Q685" s="37">
        <f t="shared" si="213"/>
        <v>1.0319792373404163E-2</v>
      </c>
      <c r="R685" s="37">
        <f t="shared" si="214"/>
        <v>-9.4199416358080649E-4</v>
      </c>
      <c r="S685" s="37">
        <f t="shared" si="215"/>
        <v>-8.0287573671630023E-3</v>
      </c>
      <c r="T685" s="37">
        <f t="shared" si="216"/>
        <v>-6.0401588334763031E-3</v>
      </c>
      <c r="U685" s="37">
        <f t="shared" si="217"/>
        <v>5.97576158629772E-3</v>
      </c>
      <c r="V685" s="37">
        <f t="shared" si="218"/>
        <v>2.6203468939851385E-3</v>
      </c>
      <c r="W685" s="37">
        <f t="shared" si="219"/>
        <v>-9.0555846329923376E-3</v>
      </c>
      <c r="X685" s="37">
        <f t="shared" si="220"/>
        <v>3.1479854910709381E-3</v>
      </c>
    </row>
    <row r="686" spans="1:24" x14ac:dyDescent="0.25">
      <c r="A686" s="17">
        <v>42633</v>
      </c>
      <c r="B686">
        <v>39.07</v>
      </c>
      <c r="C686" s="26">
        <f t="shared" si="210"/>
        <v>-4.0785113433595872E-3</v>
      </c>
      <c r="D686" s="26">
        <f t="shared" si="201"/>
        <v>1.126178653698497E-2</v>
      </c>
      <c r="E686" s="26">
        <f t="shared" si="202"/>
        <v>0</v>
      </c>
      <c r="F686" s="26">
        <f t="shared" si="203"/>
        <v>-7.0867632035821965E-3</v>
      </c>
      <c r="G686" s="26">
        <f t="shared" si="204"/>
        <v>-5.0981646698954964E-3</v>
      </c>
      <c r="H686" s="26">
        <f t="shared" si="205"/>
        <v>6.9177557498785267E-3</v>
      </c>
      <c r="I686" s="26">
        <f t="shared" si="206"/>
        <v>3.5623410575659448E-3</v>
      </c>
      <c r="J686" s="26">
        <f t="shared" si="207"/>
        <v>-8.1135904694115309E-3</v>
      </c>
      <c r="K686" s="26">
        <f t="shared" si="208"/>
        <v>4.0899796546517448E-3</v>
      </c>
      <c r="L686" s="26">
        <f t="shared" si="209"/>
        <v>-7.382815870234611E-3</v>
      </c>
      <c r="O686" s="37">
        <f t="shared" si="211"/>
        <v>-3.4857130876193637E-3</v>
      </c>
      <c r="P686" s="37">
        <f t="shared" si="212"/>
        <v>1.1854584792725192E-2</v>
      </c>
      <c r="Q686" s="37">
        <f t="shared" si="213"/>
        <v>5.9279825574022355E-4</v>
      </c>
      <c r="R686" s="37">
        <f t="shared" si="214"/>
        <v>-6.493964947841973E-3</v>
      </c>
      <c r="S686" s="37">
        <f t="shared" si="215"/>
        <v>-4.5053664141552728E-3</v>
      </c>
      <c r="T686" s="37">
        <f t="shared" si="216"/>
        <v>7.5105540056187503E-3</v>
      </c>
      <c r="U686" s="37">
        <f t="shared" si="217"/>
        <v>4.1551393133061679E-3</v>
      </c>
      <c r="V686" s="37">
        <f t="shared" si="218"/>
        <v>-7.5207922136713073E-3</v>
      </c>
      <c r="W686" s="37">
        <f t="shared" si="219"/>
        <v>4.6827779103919684E-3</v>
      </c>
      <c r="X686" s="37">
        <f t="shared" si="220"/>
        <v>-6.7900176144943874E-3</v>
      </c>
    </row>
    <row r="687" spans="1:24" x14ac:dyDescent="0.25">
      <c r="A687" s="17">
        <v>42634</v>
      </c>
      <c r="B687">
        <v>39.509998000000003</v>
      </c>
      <c r="C687" s="26">
        <f t="shared" si="210"/>
        <v>1.126178653698497E-2</v>
      </c>
      <c r="D687" s="26">
        <f t="shared" si="201"/>
        <v>0</v>
      </c>
      <c r="E687" s="26">
        <f t="shared" si="202"/>
        <v>-7.0867632035821965E-3</v>
      </c>
      <c r="F687" s="26">
        <f t="shared" si="203"/>
        <v>-5.0981646698954964E-3</v>
      </c>
      <c r="G687" s="26">
        <f t="shared" si="204"/>
        <v>6.9177557498785267E-3</v>
      </c>
      <c r="H687" s="26">
        <f t="shared" si="205"/>
        <v>3.5623410575659448E-3</v>
      </c>
      <c r="I687" s="26">
        <f t="shared" si="206"/>
        <v>-8.1135904694115309E-3</v>
      </c>
      <c r="J687" s="26">
        <f t="shared" si="207"/>
        <v>4.0899796546517448E-3</v>
      </c>
      <c r="K687" s="26">
        <f t="shared" si="208"/>
        <v>-7.382815870234611E-3</v>
      </c>
      <c r="L687" s="26">
        <f t="shared" si="209"/>
        <v>-3.0777890188360846E-3</v>
      </c>
      <c r="O687" s="37">
        <f t="shared" si="211"/>
        <v>1.1754512560272844E-2</v>
      </c>
      <c r="P687" s="37">
        <f t="shared" si="212"/>
        <v>4.9272602328787334E-4</v>
      </c>
      <c r="Q687" s="37">
        <f t="shared" si="213"/>
        <v>-6.5940371802943234E-3</v>
      </c>
      <c r="R687" s="37">
        <f t="shared" si="214"/>
        <v>-4.6054386466076232E-3</v>
      </c>
      <c r="S687" s="37">
        <f t="shared" si="215"/>
        <v>7.4104817731663998E-3</v>
      </c>
      <c r="T687" s="37">
        <f t="shared" si="216"/>
        <v>4.0550670808538183E-3</v>
      </c>
      <c r="U687" s="37">
        <f t="shared" si="217"/>
        <v>-7.6208644461236577E-3</v>
      </c>
      <c r="V687" s="37">
        <f t="shared" si="218"/>
        <v>4.5827056779396179E-3</v>
      </c>
      <c r="W687" s="37">
        <f t="shared" si="219"/>
        <v>-6.8900898469467379E-3</v>
      </c>
      <c r="X687" s="37">
        <f t="shared" si="220"/>
        <v>-2.5850629955482115E-3</v>
      </c>
    </row>
    <row r="688" spans="1:24" x14ac:dyDescent="0.25">
      <c r="A688" s="17">
        <v>42635</v>
      </c>
      <c r="B688">
        <v>39.509998000000003</v>
      </c>
      <c r="C688" s="26">
        <f t="shared" si="210"/>
        <v>0</v>
      </c>
      <c r="D688" s="26">
        <f t="shared" si="201"/>
        <v>-7.0867632035821965E-3</v>
      </c>
      <c r="E688" s="26">
        <f t="shared" si="202"/>
        <v>-5.0981646698954964E-3</v>
      </c>
      <c r="F688" s="26">
        <f t="shared" si="203"/>
        <v>6.9177557498785267E-3</v>
      </c>
      <c r="G688" s="26">
        <f t="shared" si="204"/>
        <v>3.5623410575659448E-3</v>
      </c>
      <c r="H688" s="26">
        <f t="shared" si="205"/>
        <v>-8.1135904694115309E-3</v>
      </c>
      <c r="I688" s="26">
        <f t="shared" si="206"/>
        <v>4.0899796546517448E-3</v>
      </c>
      <c r="J688" s="26">
        <f t="shared" si="207"/>
        <v>-7.382815870234611E-3</v>
      </c>
      <c r="K688" s="26">
        <f t="shared" si="208"/>
        <v>-3.0777890188360846E-3</v>
      </c>
      <c r="L688" s="26">
        <f t="shared" si="209"/>
        <v>7.2035762079644163E-3</v>
      </c>
      <c r="O688" s="37">
        <f t="shared" si="211"/>
        <v>8.9854705618992866E-4</v>
      </c>
      <c r="P688" s="37">
        <f t="shared" si="212"/>
        <v>-6.1882161473922675E-3</v>
      </c>
      <c r="Q688" s="37">
        <f t="shared" si="213"/>
        <v>-4.1996176137055674E-3</v>
      </c>
      <c r="R688" s="37">
        <f t="shared" si="214"/>
        <v>7.8163028060684557E-3</v>
      </c>
      <c r="S688" s="37">
        <f t="shared" si="215"/>
        <v>4.4608881137558733E-3</v>
      </c>
      <c r="T688" s="37">
        <f t="shared" si="216"/>
        <v>-7.2150434132216019E-3</v>
      </c>
      <c r="U688" s="37">
        <f t="shared" si="217"/>
        <v>4.9885267108416738E-3</v>
      </c>
      <c r="V688" s="37">
        <f t="shared" si="218"/>
        <v>-6.484268814044682E-3</v>
      </c>
      <c r="W688" s="37">
        <f t="shared" si="219"/>
        <v>-2.1792419626461561E-3</v>
      </c>
      <c r="X688" s="37">
        <f t="shared" si="220"/>
        <v>8.1021232641543452E-3</v>
      </c>
    </row>
    <row r="689" spans="1:24" x14ac:dyDescent="0.25">
      <c r="A689" s="17">
        <v>42636</v>
      </c>
      <c r="B689">
        <v>39.229999999999997</v>
      </c>
      <c r="C689" s="26">
        <f t="shared" si="210"/>
        <v>-7.0867632035821965E-3</v>
      </c>
      <c r="D689" s="26">
        <f t="shared" si="201"/>
        <v>-5.0981646698954964E-3</v>
      </c>
      <c r="E689" s="26">
        <f t="shared" si="202"/>
        <v>6.9177557498785267E-3</v>
      </c>
      <c r="F689" s="26">
        <f t="shared" si="203"/>
        <v>3.5623410575659448E-3</v>
      </c>
      <c r="G689" s="26">
        <f t="shared" si="204"/>
        <v>-8.1135904694115309E-3</v>
      </c>
      <c r="H689" s="26">
        <f t="shared" si="205"/>
        <v>4.0899796546517448E-3</v>
      </c>
      <c r="I689" s="26">
        <f t="shared" si="206"/>
        <v>-7.382815870234611E-3</v>
      </c>
      <c r="J689" s="26">
        <f t="shared" si="207"/>
        <v>-3.0777890188360846E-3</v>
      </c>
      <c r="K689" s="26">
        <f t="shared" si="208"/>
        <v>7.2035762079644163E-3</v>
      </c>
      <c r="L689" s="26">
        <f t="shared" si="209"/>
        <v>-7.1520558287583398E-3</v>
      </c>
      <c r="O689" s="37">
        <f t="shared" si="211"/>
        <v>-5.473010564516434E-3</v>
      </c>
      <c r="P689" s="37">
        <f t="shared" si="212"/>
        <v>-3.4844120308297338E-3</v>
      </c>
      <c r="Q689" s="37">
        <f t="shared" si="213"/>
        <v>8.5315083889442901E-3</v>
      </c>
      <c r="R689" s="37">
        <f t="shared" si="214"/>
        <v>5.1760936966317077E-3</v>
      </c>
      <c r="S689" s="37">
        <f t="shared" si="215"/>
        <v>-6.4998378303457683E-3</v>
      </c>
      <c r="T689" s="37">
        <f t="shared" si="216"/>
        <v>5.7037322937175073E-3</v>
      </c>
      <c r="U689" s="37">
        <f t="shared" si="217"/>
        <v>-5.7690632311688484E-3</v>
      </c>
      <c r="V689" s="37">
        <f t="shared" si="218"/>
        <v>-1.4640363797703219E-3</v>
      </c>
      <c r="W689" s="37">
        <f t="shared" si="219"/>
        <v>8.8173288470301796E-3</v>
      </c>
      <c r="X689" s="37">
        <f t="shared" si="220"/>
        <v>-5.5383031896925772E-3</v>
      </c>
    </row>
    <row r="690" spans="1:24" x14ac:dyDescent="0.25">
      <c r="A690" s="17">
        <v>42639</v>
      </c>
      <c r="B690">
        <v>39.029998999999997</v>
      </c>
      <c r="C690" s="26">
        <f t="shared" si="210"/>
        <v>-5.0981646698954964E-3</v>
      </c>
      <c r="D690" s="26">
        <f t="shared" si="201"/>
        <v>6.9177557498785267E-3</v>
      </c>
      <c r="E690" s="26">
        <f t="shared" si="202"/>
        <v>3.5623410575659448E-3</v>
      </c>
      <c r="F690" s="26">
        <f t="shared" si="203"/>
        <v>-8.1135904694115309E-3</v>
      </c>
      <c r="G690" s="26">
        <f t="shared" si="204"/>
        <v>4.0899796546517448E-3</v>
      </c>
      <c r="H690" s="26">
        <f t="shared" si="205"/>
        <v>-7.382815870234611E-3</v>
      </c>
      <c r="I690" s="26">
        <f t="shared" si="206"/>
        <v>-3.0777890188360846E-3</v>
      </c>
      <c r="J690" s="26">
        <f t="shared" si="207"/>
        <v>7.2035762079644163E-3</v>
      </c>
      <c r="K690" s="26">
        <f t="shared" si="208"/>
        <v>-7.1520558287583398E-3</v>
      </c>
      <c r="L690" s="26">
        <f t="shared" si="209"/>
        <v>-4.1162851586385839E-3</v>
      </c>
      <c r="O690" s="37">
        <f t="shared" si="211"/>
        <v>-3.7814598353240947E-3</v>
      </c>
      <c r="P690" s="37">
        <f t="shared" si="212"/>
        <v>8.2344605844499284E-3</v>
      </c>
      <c r="Q690" s="37">
        <f t="shared" si="213"/>
        <v>4.879045892137346E-3</v>
      </c>
      <c r="R690" s="37">
        <f t="shared" si="214"/>
        <v>-6.7968856348401292E-3</v>
      </c>
      <c r="S690" s="37">
        <f t="shared" si="215"/>
        <v>5.4066844892231465E-3</v>
      </c>
      <c r="T690" s="37">
        <f t="shared" si="216"/>
        <v>-6.0661110356632093E-3</v>
      </c>
      <c r="U690" s="37">
        <f t="shared" si="217"/>
        <v>-1.7610841842646832E-3</v>
      </c>
      <c r="V690" s="37">
        <f t="shared" si="218"/>
        <v>8.520281042535818E-3</v>
      </c>
      <c r="W690" s="37">
        <f t="shared" si="219"/>
        <v>-5.8353509941869381E-3</v>
      </c>
      <c r="X690" s="37">
        <f t="shared" si="220"/>
        <v>-2.7995803240671822E-3</v>
      </c>
    </row>
    <row r="691" spans="1:24" x14ac:dyDescent="0.25">
      <c r="A691" s="17">
        <v>42640</v>
      </c>
      <c r="B691">
        <v>39.299999</v>
      </c>
      <c r="C691" s="26">
        <f t="shared" si="210"/>
        <v>6.9177557498785267E-3</v>
      </c>
      <c r="D691" s="26">
        <f t="shared" si="201"/>
        <v>3.5623410575659448E-3</v>
      </c>
      <c r="E691" s="26">
        <f t="shared" si="202"/>
        <v>-8.1135904694115309E-3</v>
      </c>
      <c r="F691" s="26">
        <f t="shared" si="203"/>
        <v>4.0899796546517448E-3</v>
      </c>
      <c r="G691" s="26">
        <f t="shared" si="204"/>
        <v>-7.382815870234611E-3</v>
      </c>
      <c r="H691" s="26">
        <f t="shared" si="205"/>
        <v>-3.0777890188360846E-3</v>
      </c>
      <c r="I691" s="26">
        <f t="shared" si="206"/>
        <v>7.2035762079644163E-3</v>
      </c>
      <c r="J691" s="26">
        <f t="shared" si="207"/>
        <v>-7.1520558287583398E-3</v>
      </c>
      <c r="K691" s="26">
        <f t="shared" si="208"/>
        <v>-4.1162851586385839E-3</v>
      </c>
      <c r="L691" s="26">
        <f t="shared" si="209"/>
        <v>-2.3249806852230453E-3</v>
      </c>
      <c r="O691" s="37">
        <f t="shared" si="211"/>
        <v>7.9571421859826828E-3</v>
      </c>
      <c r="P691" s="37">
        <f t="shared" si="212"/>
        <v>4.6017274936701012E-3</v>
      </c>
      <c r="Q691" s="37">
        <f t="shared" si="213"/>
        <v>-7.0742040333073748E-3</v>
      </c>
      <c r="R691" s="37">
        <f t="shared" si="214"/>
        <v>5.1293660907559008E-3</v>
      </c>
      <c r="S691" s="37">
        <f t="shared" si="215"/>
        <v>-6.3434294341304549E-3</v>
      </c>
      <c r="T691" s="37">
        <f t="shared" si="216"/>
        <v>-2.0384025827319282E-3</v>
      </c>
      <c r="U691" s="37">
        <f t="shared" si="217"/>
        <v>8.2429626440685723E-3</v>
      </c>
      <c r="V691" s="37">
        <f t="shared" si="218"/>
        <v>-6.1126693926541829E-3</v>
      </c>
      <c r="W691" s="37">
        <f t="shared" si="219"/>
        <v>-3.0768987225344275E-3</v>
      </c>
      <c r="X691" s="37">
        <f t="shared" si="220"/>
        <v>-1.2855942491188889E-3</v>
      </c>
    </row>
    <row r="692" spans="1:24" x14ac:dyDescent="0.25">
      <c r="A692" s="17">
        <v>42641</v>
      </c>
      <c r="B692">
        <v>39.439999</v>
      </c>
      <c r="C692" s="26">
        <f t="shared" si="210"/>
        <v>3.5623410575659448E-3</v>
      </c>
      <c r="D692" s="26">
        <f t="shared" si="201"/>
        <v>-8.1135904694115309E-3</v>
      </c>
      <c r="E692" s="26">
        <f t="shared" si="202"/>
        <v>4.0899796546517448E-3</v>
      </c>
      <c r="F692" s="26">
        <f t="shared" si="203"/>
        <v>-7.382815870234611E-3</v>
      </c>
      <c r="G692" s="26">
        <f t="shared" si="204"/>
        <v>-3.0777890188360846E-3</v>
      </c>
      <c r="H692" s="26">
        <f t="shared" si="205"/>
        <v>7.2035762079644163E-3</v>
      </c>
      <c r="I692" s="26">
        <f t="shared" si="206"/>
        <v>-7.1520558287583398E-3</v>
      </c>
      <c r="J692" s="26">
        <f t="shared" si="207"/>
        <v>-4.1162851586385839E-3</v>
      </c>
      <c r="K692" s="26">
        <f t="shared" si="208"/>
        <v>-2.3249806852230453E-3</v>
      </c>
      <c r="L692" s="26">
        <f t="shared" si="209"/>
        <v>-1.5794951211676542E-2</v>
      </c>
      <c r="O692" s="37">
        <f t="shared" si="211"/>
        <v>6.8729981898256083E-3</v>
      </c>
      <c r="P692" s="37">
        <f t="shared" si="212"/>
        <v>-4.8029333371518677E-3</v>
      </c>
      <c r="Q692" s="37">
        <f t="shared" si="213"/>
        <v>7.4006367869114079E-3</v>
      </c>
      <c r="R692" s="37">
        <f t="shared" si="214"/>
        <v>-4.0721587379749478E-3</v>
      </c>
      <c r="S692" s="37">
        <f t="shared" si="215"/>
        <v>2.3286811342357848E-4</v>
      </c>
      <c r="T692" s="37">
        <f t="shared" si="216"/>
        <v>1.0514233340224079E-2</v>
      </c>
      <c r="U692" s="37">
        <f t="shared" si="217"/>
        <v>-3.8413986964986767E-3</v>
      </c>
      <c r="V692" s="37">
        <f t="shared" si="218"/>
        <v>-8.0562802637892082E-4</v>
      </c>
      <c r="W692" s="37">
        <f t="shared" si="219"/>
        <v>9.8567644703661779E-4</v>
      </c>
      <c r="X692" s="37">
        <f t="shared" si="220"/>
        <v>-1.2484294079416879E-2</v>
      </c>
    </row>
    <row r="693" spans="1:24" x14ac:dyDescent="0.25">
      <c r="A693" s="17">
        <v>42642</v>
      </c>
      <c r="B693">
        <v>39.119999</v>
      </c>
      <c r="C693" s="26">
        <f t="shared" si="210"/>
        <v>-8.1135904694115309E-3</v>
      </c>
      <c r="D693" s="26">
        <f t="shared" si="201"/>
        <v>4.0899796546517448E-3</v>
      </c>
      <c r="E693" s="26">
        <f t="shared" si="202"/>
        <v>-7.382815870234611E-3</v>
      </c>
      <c r="F693" s="26">
        <f t="shared" si="203"/>
        <v>-3.0777890188360846E-3</v>
      </c>
      <c r="G693" s="26">
        <f t="shared" si="204"/>
        <v>7.2035762079644163E-3</v>
      </c>
      <c r="H693" s="26">
        <f t="shared" si="205"/>
        <v>-7.1520558287583398E-3</v>
      </c>
      <c r="I693" s="26">
        <f t="shared" si="206"/>
        <v>-4.1162851586385839E-3</v>
      </c>
      <c r="J693" s="26">
        <f t="shared" si="207"/>
        <v>-2.3249806852230453E-3</v>
      </c>
      <c r="K693" s="26">
        <f t="shared" si="208"/>
        <v>-1.5794951211676542E-2</v>
      </c>
      <c r="L693" s="26">
        <f t="shared" si="209"/>
        <v>1.0523810077547654E-3</v>
      </c>
      <c r="O693" s="37">
        <f t="shared" si="211"/>
        <v>-4.5519373321707499E-3</v>
      </c>
      <c r="P693" s="37">
        <f t="shared" si="212"/>
        <v>7.6516327918925257E-3</v>
      </c>
      <c r="Q693" s="37">
        <f t="shared" si="213"/>
        <v>-3.8211627329938296E-3</v>
      </c>
      <c r="R693" s="37">
        <f t="shared" si="214"/>
        <v>4.8386411840469672E-4</v>
      </c>
      <c r="S693" s="37">
        <f t="shared" si="215"/>
        <v>1.0765229345205197E-2</v>
      </c>
      <c r="T693" s="37">
        <f t="shared" si="216"/>
        <v>-3.5904026915175584E-3</v>
      </c>
      <c r="U693" s="37">
        <f t="shared" si="217"/>
        <v>-5.5463202139780258E-4</v>
      </c>
      <c r="V693" s="37">
        <f t="shared" si="218"/>
        <v>1.236672452017736E-3</v>
      </c>
      <c r="W693" s="37">
        <f t="shared" si="219"/>
        <v>-1.2233298074435761E-2</v>
      </c>
      <c r="X693" s="37">
        <f t="shared" si="220"/>
        <v>4.6140341449955463E-3</v>
      </c>
    </row>
    <row r="694" spans="1:24" x14ac:dyDescent="0.25">
      <c r="A694" s="17">
        <v>42643</v>
      </c>
      <c r="B694">
        <v>39.279998999999997</v>
      </c>
      <c r="C694" s="26">
        <f t="shared" si="210"/>
        <v>4.0899796546517448E-3</v>
      </c>
      <c r="D694" s="26">
        <f t="shared" si="201"/>
        <v>-7.382815870234611E-3</v>
      </c>
      <c r="E694" s="26">
        <f t="shared" si="202"/>
        <v>-3.0777890188360846E-3</v>
      </c>
      <c r="F694" s="26">
        <f t="shared" si="203"/>
        <v>7.2035762079644163E-3</v>
      </c>
      <c r="G694" s="26">
        <f t="shared" si="204"/>
        <v>-7.1520558287583398E-3</v>
      </c>
      <c r="H694" s="26">
        <f t="shared" si="205"/>
        <v>-4.1162851586385839E-3</v>
      </c>
      <c r="I694" s="26">
        <f t="shared" si="206"/>
        <v>-2.3249806852230453E-3</v>
      </c>
      <c r="J694" s="26">
        <f t="shared" si="207"/>
        <v>-1.5794951211676542E-2</v>
      </c>
      <c r="K694" s="26">
        <f t="shared" si="208"/>
        <v>1.0523810077547654E-3</v>
      </c>
      <c r="L694" s="26">
        <f t="shared" si="209"/>
        <v>-5.2562419252634213E-4</v>
      </c>
      <c r="O694" s="37">
        <f t="shared" si="211"/>
        <v>6.8928361642040066E-3</v>
      </c>
      <c r="P694" s="37">
        <f t="shared" si="212"/>
        <v>-4.5799593606823492E-3</v>
      </c>
      <c r="Q694" s="37">
        <f t="shared" si="213"/>
        <v>-2.7493250928382288E-4</v>
      </c>
      <c r="R694" s="37">
        <f t="shared" si="214"/>
        <v>1.0006432717516677E-2</v>
      </c>
      <c r="S694" s="37">
        <f t="shared" si="215"/>
        <v>-4.349199319206078E-3</v>
      </c>
      <c r="T694" s="37">
        <f t="shared" si="216"/>
        <v>-1.3134286490863222E-3</v>
      </c>
      <c r="U694" s="37">
        <f t="shared" si="217"/>
        <v>4.7787582432921643E-4</v>
      </c>
      <c r="V694" s="37">
        <f t="shared" si="218"/>
        <v>-1.2992094702124281E-2</v>
      </c>
      <c r="W694" s="37">
        <f t="shared" si="219"/>
        <v>3.8552375173070271E-3</v>
      </c>
      <c r="X694" s="37">
        <f t="shared" si="220"/>
        <v>2.2772323170259195E-3</v>
      </c>
    </row>
    <row r="695" spans="1:24" x14ac:dyDescent="0.25">
      <c r="A695" s="17">
        <v>42646</v>
      </c>
      <c r="B695">
        <v>38.990001999999997</v>
      </c>
      <c r="C695" s="26">
        <f t="shared" si="210"/>
        <v>-7.382815870234611E-3</v>
      </c>
      <c r="D695" s="26">
        <f t="shared" si="201"/>
        <v>-3.0777890188360846E-3</v>
      </c>
      <c r="E695" s="26">
        <f t="shared" si="202"/>
        <v>7.2035762079644163E-3</v>
      </c>
      <c r="F695" s="26">
        <f t="shared" si="203"/>
        <v>-7.1520558287583398E-3</v>
      </c>
      <c r="G695" s="26">
        <f t="shared" si="204"/>
        <v>-4.1162851586385839E-3</v>
      </c>
      <c r="H695" s="26">
        <f t="shared" si="205"/>
        <v>-2.3249806852230453E-3</v>
      </c>
      <c r="I695" s="26">
        <f t="shared" si="206"/>
        <v>-1.5794951211676542E-2</v>
      </c>
      <c r="J695" s="26">
        <f t="shared" si="207"/>
        <v>1.0523810077547654E-3</v>
      </c>
      <c r="K695" s="26">
        <f t="shared" si="208"/>
        <v>-5.2562419252634213E-4</v>
      </c>
      <c r="L695" s="26">
        <f t="shared" si="209"/>
        <v>9.9921380487020279E-3</v>
      </c>
      <c r="O695" s="37">
        <f t="shared" si="211"/>
        <v>-5.1701752000873772E-3</v>
      </c>
      <c r="P695" s="37">
        <f t="shared" si="212"/>
        <v>-8.6514834868885084E-4</v>
      </c>
      <c r="Q695" s="37">
        <f t="shared" si="213"/>
        <v>9.4162168781116509E-3</v>
      </c>
      <c r="R695" s="37">
        <f t="shared" si="214"/>
        <v>-4.939415158611106E-3</v>
      </c>
      <c r="S695" s="37">
        <f t="shared" si="215"/>
        <v>-1.9036444884913501E-3</v>
      </c>
      <c r="T695" s="37">
        <f t="shared" si="216"/>
        <v>-1.1234001507581153E-4</v>
      </c>
      <c r="U695" s="37">
        <f t="shared" si="217"/>
        <v>-1.3582310541529308E-2</v>
      </c>
      <c r="V695" s="37">
        <f t="shared" si="218"/>
        <v>3.2650216779019992E-3</v>
      </c>
      <c r="W695" s="37">
        <f t="shared" si="219"/>
        <v>1.6870164776208916E-3</v>
      </c>
      <c r="X695" s="37">
        <f t="shared" si="220"/>
        <v>1.2204778718849261E-2</v>
      </c>
    </row>
    <row r="696" spans="1:24" x14ac:dyDescent="0.25">
      <c r="A696" s="17">
        <v>42647</v>
      </c>
      <c r="B696">
        <v>38.869999</v>
      </c>
      <c r="C696" s="26">
        <f t="shared" si="210"/>
        <v>-3.0777890188360846E-3</v>
      </c>
      <c r="D696" s="26">
        <f t="shared" si="201"/>
        <v>7.2035762079644163E-3</v>
      </c>
      <c r="E696" s="26">
        <f t="shared" si="202"/>
        <v>-7.1520558287583398E-3</v>
      </c>
      <c r="F696" s="26">
        <f t="shared" si="203"/>
        <v>-4.1162851586385839E-3</v>
      </c>
      <c r="G696" s="26">
        <f t="shared" si="204"/>
        <v>-2.3249806852230453E-3</v>
      </c>
      <c r="H696" s="26">
        <f t="shared" si="205"/>
        <v>-1.5794951211676542E-2</v>
      </c>
      <c r="I696" s="26">
        <f t="shared" si="206"/>
        <v>1.0523810077547654E-3</v>
      </c>
      <c r="J696" s="26">
        <f t="shared" si="207"/>
        <v>-5.2562419252634213E-4</v>
      </c>
      <c r="K696" s="26">
        <f t="shared" si="208"/>
        <v>9.9921380487020279E-3</v>
      </c>
      <c r="L696" s="26">
        <f t="shared" si="209"/>
        <v>-3.1241603749023687E-3</v>
      </c>
      <c r="O696" s="37">
        <f t="shared" si="211"/>
        <v>-1.291013898222075E-3</v>
      </c>
      <c r="P696" s="37">
        <f t="shared" si="212"/>
        <v>8.9903513285784255E-3</v>
      </c>
      <c r="Q696" s="37">
        <f t="shared" si="213"/>
        <v>-5.3652807081443297E-3</v>
      </c>
      <c r="R696" s="37">
        <f t="shared" si="214"/>
        <v>-2.3295100380245743E-3</v>
      </c>
      <c r="S696" s="37">
        <f t="shared" si="215"/>
        <v>-5.3820556460903567E-4</v>
      </c>
      <c r="T696" s="37">
        <f t="shared" si="216"/>
        <v>-1.4008176091062533E-2</v>
      </c>
      <c r="U696" s="37">
        <f t="shared" si="217"/>
        <v>2.839156128368775E-3</v>
      </c>
      <c r="V696" s="37">
        <f t="shared" si="218"/>
        <v>1.2611509280876674E-3</v>
      </c>
      <c r="W696" s="37">
        <f t="shared" si="219"/>
        <v>1.1778913169316037E-2</v>
      </c>
      <c r="X696" s="37">
        <f t="shared" si="220"/>
        <v>-1.337385254288359E-3</v>
      </c>
    </row>
    <row r="697" spans="1:24" x14ac:dyDescent="0.25">
      <c r="A697" s="17">
        <v>42648</v>
      </c>
      <c r="B697">
        <v>39.150002000000001</v>
      </c>
      <c r="C697" s="26">
        <f t="shared" si="210"/>
        <v>7.2035762079644163E-3</v>
      </c>
      <c r="D697" s="26">
        <f t="shared" si="201"/>
        <v>-7.1520558287583398E-3</v>
      </c>
      <c r="E697" s="26">
        <f t="shared" si="202"/>
        <v>-4.1162851586385839E-3</v>
      </c>
      <c r="F697" s="26">
        <f t="shared" si="203"/>
        <v>-2.3249806852230453E-3</v>
      </c>
      <c r="G697" s="26">
        <f t="shared" si="204"/>
        <v>-1.5794951211676542E-2</v>
      </c>
      <c r="H697" s="26">
        <f t="shared" si="205"/>
        <v>1.0523810077547654E-3</v>
      </c>
      <c r="I697" s="26">
        <f t="shared" si="206"/>
        <v>-5.2562419252634213E-4</v>
      </c>
      <c r="J697" s="26">
        <f t="shared" si="207"/>
        <v>9.9921380487020279E-3</v>
      </c>
      <c r="K697" s="26">
        <f t="shared" si="208"/>
        <v>-3.1241603749023687E-3</v>
      </c>
      <c r="L697" s="26">
        <f t="shared" si="209"/>
        <v>3.3950638967077344E-3</v>
      </c>
      <c r="O697" s="37">
        <f t="shared" si="211"/>
        <v>8.3430660370240432E-3</v>
      </c>
      <c r="P697" s="37">
        <f t="shared" si="212"/>
        <v>-6.0125659996987119E-3</v>
      </c>
      <c r="Q697" s="37">
        <f t="shared" si="213"/>
        <v>-2.9767953295789561E-3</v>
      </c>
      <c r="R697" s="37">
        <f t="shared" si="214"/>
        <v>-1.1854908561634175E-3</v>
      </c>
      <c r="S697" s="37">
        <f t="shared" si="215"/>
        <v>-1.4655461382616915E-2</v>
      </c>
      <c r="T697" s="37">
        <f t="shared" si="216"/>
        <v>2.1918708368143932E-3</v>
      </c>
      <c r="U697" s="37">
        <f t="shared" si="217"/>
        <v>6.1386563653328572E-4</v>
      </c>
      <c r="V697" s="37">
        <f t="shared" si="218"/>
        <v>1.1131627877761657E-2</v>
      </c>
      <c r="W697" s="37">
        <f t="shared" si="219"/>
        <v>-1.9846705458427408E-3</v>
      </c>
      <c r="X697" s="37">
        <f t="shared" si="220"/>
        <v>4.5345537257673622E-3</v>
      </c>
    </row>
    <row r="698" spans="1:24" x14ac:dyDescent="0.25">
      <c r="A698" s="17">
        <v>42649</v>
      </c>
      <c r="B698">
        <v>38.869999</v>
      </c>
      <c r="C698" s="26">
        <f t="shared" si="210"/>
        <v>-7.1520558287583398E-3</v>
      </c>
      <c r="D698" s="26">
        <f t="shared" si="201"/>
        <v>-4.1162851586385839E-3</v>
      </c>
      <c r="E698" s="26">
        <f t="shared" si="202"/>
        <v>-2.3249806852230453E-3</v>
      </c>
      <c r="F698" s="26">
        <f t="shared" si="203"/>
        <v>-1.5794951211676542E-2</v>
      </c>
      <c r="G698" s="26">
        <f t="shared" si="204"/>
        <v>1.0523810077547654E-3</v>
      </c>
      <c r="H698" s="26">
        <f t="shared" si="205"/>
        <v>-5.2562419252634213E-4</v>
      </c>
      <c r="I698" s="26">
        <f t="shared" si="206"/>
        <v>9.9921380487020279E-3</v>
      </c>
      <c r="J698" s="26">
        <f t="shared" si="207"/>
        <v>-3.1241603749023687E-3</v>
      </c>
      <c r="K698" s="26">
        <f t="shared" si="208"/>
        <v>3.3950638967077344E-3</v>
      </c>
      <c r="L698" s="26">
        <f t="shared" si="209"/>
        <v>-1.821967819987921E-3</v>
      </c>
      <c r="O698" s="37">
        <f t="shared" si="211"/>
        <v>-5.1100115969034791E-3</v>
      </c>
      <c r="P698" s="37">
        <f t="shared" si="212"/>
        <v>-2.0742409267837229E-3</v>
      </c>
      <c r="Q698" s="37">
        <f t="shared" si="213"/>
        <v>-2.8293645336818427E-4</v>
      </c>
      <c r="R698" s="37">
        <f t="shared" si="214"/>
        <v>-1.3752906979821681E-2</v>
      </c>
      <c r="S698" s="37">
        <f t="shared" si="215"/>
        <v>3.0944252396096265E-3</v>
      </c>
      <c r="T698" s="37">
        <f t="shared" si="216"/>
        <v>1.5164200393285188E-3</v>
      </c>
      <c r="U698" s="37">
        <f t="shared" si="217"/>
        <v>1.2034182280556889E-2</v>
      </c>
      <c r="V698" s="37">
        <f t="shared" si="218"/>
        <v>-1.0821161430475076E-3</v>
      </c>
      <c r="W698" s="37">
        <f t="shared" si="219"/>
        <v>5.4371081285625959E-3</v>
      </c>
      <c r="X698" s="37">
        <f t="shared" si="220"/>
        <v>2.2007641186694011E-4</v>
      </c>
    </row>
    <row r="699" spans="1:24" x14ac:dyDescent="0.25">
      <c r="A699" s="17">
        <v>42650</v>
      </c>
      <c r="B699">
        <v>38.709999000000003</v>
      </c>
      <c r="C699" s="26">
        <f t="shared" si="210"/>
        <v>-4.1162851586385839E-3</v>
      </c>
      <c r="D699" s="26">
        <f t="shared" si="201"/>
        <v>-2.3249806852230453E-3</v>
      </c>
      <c r="E699" s="26">
        <f t="shared" si="202"/>
        <v>-1.5794951211676542E-2</v>
      </c>
      <c r="F699" s="26">
        <f t="shared" si="203"/>
        <v>1.0523810077547654E-3</v>
      </c>
      <c r="G699" s="26">
        <f t="shared" si="204"/>
        <v>-5.2562419252634213E-4</v>
      </c>
      <c r="H699" s="26">
        <f t="shared" si="205"/>
        <v>9.9921380487020279E-3</v>
      </c>
      <c r="I699" s="26">
        <f t="shared" si="206"/>
        <v>-3.1241603749023687E-3</v>
      </c>
      <c r="J699" s="26">
        <f t="shared" si="207"/>
        <v>3.3950638967077344E-3</v>
      </c>
      <c r="K699" s="26">
        <f t="shared" si="208"/>
        <v>-1.821967819987921E-3</v>
      </c>
      <c r="L699" s="26">
        <f t="shared" si="209"/>
        <v>-6.7796092192754735E-3</v>
      </c>
      <c r="O699" s="37">
        <f t="shared" si="211"/>
        <v>-2.1114855877320091E-3</v>
      </c>
      <c r="P699" s="37">
        <f t="shared" si="212"/>
        <v>-3.2018111431647046E-4</v>
      </c>
      <c r="Q699" s="37">
        <f t="shared" si="213"/>
        <v>-1.3790151640769967E-2</v>
      </c>
      <c r="R699" s="37">
        <f t="shared" si="214"/>
        <v>3.0571805786613403E-3</v>
      </c>
      <c r="S699" s="37">
        <f t="shared" si="215"/>
        <v>1.4791753783802326E-3</v>
      </c>
      <c r="T699" s="37">
        <f t="shared" si="216"/>
        <v>1.1996937619608603E-2</v>
      </c>
      <c r="U699" s="37">
        <f t="shared" si="217"/>
        <v>-1.1193608039957938E-3</v>
      </c>
      <c r="V699" s="37">
        <f t="shared" si="218"/>
        <v>5.3998634676143097E-3</v>
      </c>
      <c r="W699" s="37">
        <f t="shared" si="219"/>
        <v>1.8283175091865392E-4</v>
      </c>
      <c r="X699" s="37">
        <f t="shared" si="220"/>
        <v>-4.7748096483688982E-3</v>
      </c>
    </row>
    <row r="700" spans="1:24" x14ac:dyDescent="0.25">
      <c r="A700" s="17">
        <v>42653</v>
      </c>
      <c r="B700">
        <v>38.619999</v>
      </c>
      <c r="C700" s="26">
        <f t="shared" si="210"/>
        <v>-2.3249806852230453E-3</v>
      </c>
      <c r="D700" s="26">
        <f t="shared" si="201"/>
        <v>-1.5794951211676542E-2</v>
      </c>
      <c r="E700" s="26">
        <f t="shared" si="202"/>
        <v>1.0523810077547654E-3</v>
      </c>
      <c r="F700" s="26">
        <f t="shared" si="203"/>
        <v>-5.2562419252634213E-4</v>
      </c>
      <c r="G700" s="26">
        <f t="shared" si="204"/>
        <v>9.9921380487020279E-3</v>
      </c>
      <c r="H700" s="26">
        <f t="shared" si="205"/>
        <v>-3.1241603749023687E-3</v>
      </c>
      <c r="I700" s="26">
        <f t="shared" si="206"/>
        <v>3.3950638967077344E-3</v>
      </c>
      <c r="J700" s="26">
        <f t="shared" si="207"/>
        <v>-1.821967819987921E-3</v>
      </c>
      <c r="K700" s="26">
        <f t="shared" si="208"/>
        <v>-6.7796092192754735E-3</v>
      </c>
      <c r="L700" s="26">
        <f t="shared" si="209"/>
        <v>-4.2005775794172664E-3</v>
      </c>
      <c r="O700" s="37">
        <f t="shared" si="211"/>
        <v>-3.1175187223860196E-4</v>
      </c>
      <c r="P700" s="37">
        <f t="shared" si="212"/>
        <v>-1.37817223986921E-2</v>
      </c>
      <c r="Q700" s="37">
        <f t="shared" si="213"/>
        <v>3.0656098207392088E-3</v>
      </c>
      <c r="R700" s="37">
        <f t="shared" si="214"/>
        <v>1.4876046204581011E-3</v>
      </c>
      <c r="S700" s="37">
        <f t="shared" si="215"/>
        <v>1.2005366861686472E-2</v>
      </c>
      <c r="T700" s="37">
        <f t="shared" si="216"/>
        <v>-1.1109315619179253E-3</v>
      </c>
      <c r="U700" s="37">
        <f t="shared" si="217"/>
        <v>5.4082927096921777E-3</v>
      </c>
      <c r="V700" s="37">
        <f t="shared" si="218"/>
        <v>1.9126099299652242E-4</v>
      </c>
      <c r="W700" s="37">
        <f t="shared" si="219"/>
        <v>-4.7663804062910301E-3</v>
      </c>
      <c r="X700" s="37">
        <f t="shared" si="220"/>
        <v>-2.187348766432823E-3</v>
      </c>
    </row>
    <row r="701" spans="1:24" x14ac:dyDescent="0.25">
      <c r="A701" s="17">
        <v>42654</v>
      </c>
      <c r="B701">
        <v>38.009998000000003</v>
      </c>
      <c r="C701" s="26">
        <f t="shared" si="210"/>
        <v>-1.5794951211676542E-2</v>
      </c>
      <c r="D701" s="26">
        <f t="shared" si="201"/>
        <v>1.0523810077547654E-3</v>
      </c>
      <c r="E701" s="26">
        <f t="shared" si="202"/>
        <v>-5.2562419252634213E-4</v>
      </c>
      <c r="F701" s="26">
        <f t="shared" si="203"/>
        <v>9.9921380487020279E-3</v>
      </c>
      <c r="G701" s="26">
        <f t="shared" si="204"/>
        <v>-3.1241603749023687E-3</v>
      </c>
      <c r="H701" s="26">
        <f t="shared" si="205"/>
        <v>3.3950638967077344E-3</v>
      </c>
      <c r="I701" s="26">
        <f t="shared" si="206"/>
        <v>-1.821967819987921E-3</v>
      </c>
      <c r="J701" s="26">
        <f t="shared" si="207"/>
        <v>-6.7796092192754735E-3</v>
      </c>
      <c r="K701" s="26">
        <f t="shared" si="208"/>
        <v>-4.2005775794172664E-3</v>
      </c>
      <c r="L701" s="26">
        <f t="shared" si="209"/>
        <v>8.9638808331137208E-3</v>
      </c>
      <c r="O701" s="37">
        <f t="shared" si="211"/>
        <v>-1.4910608550525775E-2</v>
      </c>
      <c r="P701" s="37">
        <f t="shared" si="212"/>
        <v>1.9367236689055323E-3</v>
      </c>
      <c r="Q701" s="37">
        <f t="shared" si="213"/>
        <v>3.587184686244248E-4</v>
      </c>
      <c r="R701" s="37">
        <f t="shared" si="214"/>
        <v>1.0876480709852795E-2</v>
      </c>
      <c r="S701" s="37">
        <f t="shared" si="215"/>
        <v>-2.2398177137516019E-3</v>
      </c>
      <c r="T701" s="37">
        <f t="shared" si="216"/>
        <v>4.2794065578585011E-3</v>
      </c>
      <c r="U701" s="37">
        <f t="shared" si="217"/>
        <v>-9.3762515883715402E-4</v>
      </c>
      <c r="V701" s="37">
        <f t="shared" si="218"/>
        <v>-5.8952665581247067E-3</v>
      </c>
      <c r="W701" s="37">
        <f t="shared" si="219"/>
        <v>-3.3162349182664997E-3</v>
      </c>
      <c r="X701" s="37">
        <f t="shared" si="220"/>
        <v>9.8482234942644884E-3</v>
      </c>
    </row>
    <row r="702" spans="1:24" x14ac:dyDescent="0.25">
      <c r="A702" s="17">
        <v>42655</v>
      </c>
      <c r="B702">
        <v>38.049999</v>
      </c>
      <c r="C702" s="26">
        <f t="shared" si="210"/>
        <v>1.0523810077547654E-3</v>
      </c>
      <c r="D702" s="26">
        <f t="shared" si="201"/>
        <v>-5.2562419252634213E-4</v>
      </c>
      <c r="E702" s="26">
        <f t="shared" si="202"/>
        <v>9.9921380487020279E-3</v>
      </c>
      <c r="F702" s="26">
        <f t="shared" si="203"/>
        <v>-3.1241603749023687E-3</v>
      </c>
      <c r="G702" s="26">
        <f t="shared" si="204"/>
        <v>3.3950638967077344E-3</v>
      </c>
      <c r="H702" s="26">
        <f t="shared" si="205"/>
        <v>-1.821967819987921E-3</v>
      </c>
      <c r="I702" s="26">
        <f t="shared" si="206"/>
        <v>-6.7796092192754735E-3</v>
      </c>
      <c r="J702" s="26">
        <f t="shared" si="207"/>
        <v>-4.2005775794172664E-3</v>
      </c>
      <c r="K702" s="26">
        <f t="shared" si="208"/>
        <v>8.9638808331137208E-3</v>
      </c>
      <c r="L702" s="26">
        <f t="shared" si="209"/>
        <v>2.3517376535143394E-3</v>
      </c>
      <c r="O702" s="37">
        <f t="shared" si="211"/>
        <v>1.2205478238644374E-4</v>
      </c>
      <c r="P702" s="37">
        <f t="shared" si="212"/>
        <v>-1.4559504178946639E-3</v>
      </c>
      <c r="Q702" s="37">
        <f t="shared" si="213"/>
        <v>9.0618118233337062E-3</v>
      </c>
      <c r="R702" s="37">
        <f t="shared" si="214"/>
        <v>-4.0544866002706903E-3</v>
      </c>
      <c r="S702" s="37">
        <f t="shared" si="215"/>
        <v>2.4647376713394127E-3</v>
      </c>
      <c r="T702" s="37">
        <f t="shared" si="216"/>
        <v>-2.7522940453562428E-3</v>
      </c>
      <c r="U702" s="37">
        <f t="shared" si="217"/>
        <v>-7.7099354446437951E-3</v>
      </c>
      <c r="V702" s="37">
        <f t="shared" si="218"/>
        <v>-5.130903804785588E-3</v>
      </c>
      <c r="W702" s="37">
        <f t="shared" si="219"/>
        <v>8.0335546077453992E-3</v>
      </c>
      <c r="X702" s="37">
        <f t="shared" si="220"/>
        <v>1.4214114281460178E-3</v>
      </c>
    </row>
    <row r="703" spans="1:24" x14ac:dyDescent="0.25">
      <c r="A703" s="17">
        <v>42656</v>
      </c>
      <c r="B703">
        <v>38.029998999999997</v>
      </c>
      <c r="C703" s="26">
        <f t="shared" si="210"/>
        <v>-5.2562419252634213E-4</v>
      </c>
      <c r="D703" s="26">
        <f t="shared" si="201"/>
        <v>9.9921380487020279E-3</v>
      </c>
      <c r="E703" s="26">
        <f t="shared" si="202"/>
        <v>-3.1241603749023687E-3</v>
      </c>
      <c r="F703" s="26">
        <f t="shared" si="203"/>
        <v>3.3950638967077344E-3</v>
      </c>
      <c r="G703" s="26">
        <f t="shared" si="204"/>
        <v>-1.821967819987921E-3</v>
      </c>
      <c r="H703" s="26">
        <f t="shared" si="205"/>
        <v>-6.7796092192754735E-3</v>
      </c>
      <c r="I703" s="26">
        <f t="shared" si="206"/>
        <v>-4.2005775794172664E-3</v>
      </c>
      <c r="J703" s="26">
        <f t="shared" si="207"/>
        <v>8.9638808331137208E-3</v>
      </c>
      <c r="K703" s="26">
        <f t="shared" si="208"/>
        <v>2.3517376535143394E-3</v>
      </c>
      <c r="L703" s="26">
        <f t="shared" si="209"/>
        <v>-1.3034410504837359E-3</v>
      </c>
      <c r="O703" s="37">
        <f t="shared" si="211"/>
        <v>-1.2203682120708135E-3</v>
      </c>
      <c r="P703" s="37">
        <f t="shared" si="212"/>
        <v>9.2973940291575571E-3</v>
      </c>
      <c r="Q703" s="37">
        <f t="shared" si="213"/>
        <v>-3.8189043944468403E-3</v>
      </c>
      <c r="R703" s="37">
        <f t="shared" si="214"/>
        <v>2.7003198771632627E-3</v>
      </c>
      <c r="S703" s="37">
        <f t="shared" si="215"/>
        <v>-2.5167118395323924E-3</v>
      </c>
      <c r="T703" s="37">
        <f t="shared" si="216"/>
        <v>-7.4743532388199451E-3</v>
      </c>
      <c r="U703" s="37">
        <f t="shared" si="217"/>
        <v>-4.8953215989617381E-3</v>
      </c>
      <c r="V703" s="37">
        <f t="shared" si="218"/>
        <v>8.26913681356925E-3</v>
      </c>
      <c r="W703" s="37">
        <f t="shared" si="219"/>
        <v>1.656993633969868E-3</v>
      </c>
      <c r="X703" s="37">
        <f t="shared" si="220"/>
        <v>-1.9981850700282076E-3</v>
      </c>
    </row>
    <row r="704" spans="1:24" x14ac:dyDescent="0.25">
      <c r="A704" s="17">
        <v>42657</v>
      </c>
      <c r="B704">
        <v>38.409999999999997</v>
      </c>
      <c r="C704" s="26">
        <f t="shared" si="210"/>
        <v>9.9921380487020279E-3</v>
      </c>
      <c r="D704" s="26">
        <f t="shared" si="201"/>
        <v>-3.1241603749023687E-3</v>
      </c>
      <c r="E704" s="26">
        <f t="shared" si="202"/>
        <v>3.3950638967077344E-3</v>
      </c>
      <c r="F704" s="26">
        <f t="shared" si="203"/>
        <v>-1.821967819987921E-3</v>
      </c>
      <c r="G704" s="26">
        <f t="shared" si="204"/>
        <v>-6.7796092192754735E-3</v>
      </c>
      <c r="H704" s="26">
        <f t="shared" si="205"/>
        <v>-4.2005775794172664E-3</v>
      </c>
      <c r="I704" s="26">
        <f t="shared" si="206"/>
        <v>8.9638808331137208E-3</v>
      </c>
      <c r="J704" s="26">
        <f t="shared" si="207"/>
        <v>2.3517376535143394E-3</v>
      </c>
      <c r="K704" s="26">
        <f t="shared" si="208"/>
        <v>-1.3034410504837359E-3</v>
      </c>
      <c r="L704" s="26">
        <f t="shared" si="209"/>
        <v>-2.349256007589149E-3</v>
      </c>
      <c r="O704" s="37">
        <f t="shared" si="211"/>
        <v>9.4797572106638372E-3</v>
      </c>
      <c r="P704" s="37">
        <f t="shared" si="212"/>
        <v>-3.6365412129405594E-3</v>
      </c>
      <c r="Q704" s="37">
        <f t="shared" si="213"/>
        <v>2.8826830586695436E-3</v>
      </c>
      <c r="R704" s="37">
        <f t="shared" si="214"/>
        <v>-2.3343486580261119E-3</v>
      </c>
      <c r="S704" s="37">
        <f t="shared" si="215"/>
        <v>-7.2919900573136642E-3</v>
      </c>
      <c r="T704" s="37">
        <f t="shared" si="216"/>
        <v>-4.7129584174554571E-3</v>
      </c>
      <c r="U704" s="37">
        <f t="shared" si="217"/>
        <v>8.4514999950755301E-3</v>
      </c>
      <c r="V704" s="37">
        <f t="shared" si="218"/>
        <v>1.8393568154761485E-3</v>
      </c>
      <c r="W704" s="37">
        <f t="shared" si="219"/>
        <v>-1.8158218885219268E-3</v>
      </c>
      <c r="X704" s="37">
        <f t="shared" si="220"/>
        <v>-2.8616368456273397E-3</v>
      </c>
    </row>
    <row r="705" spans="1:24" x14ac:dyDescent="0.25">
      <c r="A705" s="17">
        <v>42660</v>
      </c>
      <c r="B705">
        <v>38.290000999999997</v>
      </c>
      <c r="C705" s="26">
        <f t="shared" si="210"/>
        <v>-3.1241603749023687E-3</v>
      </c>
      <c r="D705" s="26">
        <f t="shared" si="201"/>
        <v>3.3950638967077344E-3</v>
      </c>
      <c r="E705" s="26">
        <f t="shared" si="202"/>
        <v>-1.821967819987921E-3</v>
      </c>
      <c r="F705" s="26">
        <f t="shared" si="203"/>
        <v>-6.7796092192754735E-3</v>
      </c>
      <c r="G705" s="26">
        <f t="shared" si="204"/>
        <v>-4.2005775794172664E-3</v>
      </c>
      <c r="H705" s="26">
        <f t="shared" si="205"/>
        <v>8.9638808331137208E-3</v>
      </c>
      <c r="I705" s="26">
        <f t="shared" si="206"/>
        <v>2.3517376535143394E-3</v>
      </c>
      <c r="J705" s="26">
        <f t="shared" si="207"/>
        <v>-1.3034410504837359E-3</v>
      </c>
      <c r="K705" s="26">
        <f t="shared" si="208"/>
        <v>-2.349256007589149E-3</v>
      </c>
      <c r="L705" s="26">
        <f t="shared" si="209"/>
        <v>-1.308294052635001E-3</v>
      </c>
      <c r="O705" s="37">
        <f t="shared" si="211"/>
        <v>-2.5064980028068565E-3</v>
      </c>
      <c r="P705" s="37">
        <f t="shared" si="212"/>
        <v>4.0127262688032465E-3</v>
      </c>
      <c r="Q705" s="37">
        <f t="shared" si="213"/>
        <v>-1.2043054478924091E-3</v>
      </c>
      <c r="R705" s="37">
        <f t="shared" si="214"/>
        <v>-6.1619468471799613E-3</v>
      </c>
      <c r="S705" s="37">
        <f t="shared" si="215"/>
        <v>-3.5829152073217543E-3</v>
      </c>
      <c r="T705" s="37">
        <f t="shared" si="216"/>
        <v>9.5815432052092329E-3</v>
      </c>
      <c r="U705" s="37">
        <f t="shared" si="217"/>
        <v>2.9694000256098516E-3</v>
      </c>
      <c r="V705" s="37">
        <f t="shared" si="218"/>
        <v>-6.8577867838822391E-4</v>
      </c>
      <c r="W705" s="37">
        <f t="shared" si="219"/>
        <v>-1.7315936354936369E-3</v>
      </c>
      <c r="X705" s="37">
        <f t="shared" si="220"/>
        <v>-6.9063168053948895E-4</v>
      </c>
    </row>
    <row r="706" spans="1:24" x14ac:dyDescent="0.25">
      <c r="A706" s="17">
        <v>42661</v>
      </c>
      <c r="B706">
        <v>38.419998</v>
      </c>
      <c r="C706" s="26">
        <f t="shared" si="210"/>
        <v>3.3950638967077344E-3</v>
      </c>
      <c r="D706" s="26">
        <f t="shared" ref="D706:D769" si="221">C707</f>
        <v>-1.821967819987921E-3</v>
      </c>
      <c r="E706" s="26">
        <f t="shared" ref="E706:E769" si="222">C708</f>
        <v>-6.7796092192754735E-3</v>
      </c>
      <c r="F706" s="26">
        <f t="shared" ref="F706:F769" si="223">C709</f>
        <v>-4.2005775794172664E-3</v>
      </c>
      <c r="G706" s="26">
        <f t="shared" ref="G706:G769" si="224">C710</f>
        <v>8.9638808331137208E-3</v>
      </c>
      <c r="H706" s="26">
        <f t="shared" ref="H706:H769" si="225">C711</f>
        <v>2.3517376535143394E-3</v>
      </c>
      <c r="I706" s="26">
        <f t="shared" ref="I706:I769" si="226">C712</f>
        <v>-1.3034410504837359E-3</v>
      </c>
      <c r="J706" s="26">
        <f t="shared" ref="J706:J769" si="227">C713</f>
        <v>-2.349256007589149E-3</v>
      </c>
      <c r="K706" s="26">
        <f t="shared" ref="K706:K769" si="228">C714</f>
        <v>-1.308294052635001E-3</v>
      </c>
      <c r="L706" s="26">
        <f t="shared" ref="L706:L769" si="229">C715</f>
        <v>6.5496466622817218E-3</v>
      </c>
      <c r="O706" s="37">
        <f t="shared" si="211"/>
        <v>3.0453455650848375E-3</v>
      </c>
      <c r="P706" s="37">
        <f t="shared" si="212"/>
        <v>-2.171686151610818E-3</v>
      </c>
      <c r="Q706" s="37">
        <f t="shared" si="213"/>
        <v>-7.1293275508983707E-3</v>
      </c>
      <c r="R706" s="37">
        <f t="shared" si="214"/>
        <v>-4.5502959110401637E-3</v>
      </c>
      <c r="S706" s="37">
        <f t="shared" si="215"/>
        <v>8.6141625014908244E-3</v>
      </c>
      <c r="T706" s="37">
        <f t="shared" si="216"/>
        <v>2.0020193218914426E-3</v>
      </c>
      <c r="U706" s="37">
        <f t="shared" si="217"/>
        <v>-1.653159382106633E-3</v>
      </c>
      <c r="V706" s="37">
        <f t="shared" si="218"/>
        <v>-2.6989743392120459E-3</v>
      </c>
      <c r="W706" s="37">
        <f t="shared" si="219"/>
        <v>-1.658012384257898E-3</v>
      </c>
      <c r="X706" s="37">
        <f t="shared" si="220"/>
        <v>6.1999283306588245E-3</v>
      </c>
    </row>
    <row r="707" spans="1:24" x14ac:dyDescent="0.25">
      <c r="A707" s="17">
        <v>42662</v>
      </c>
      <c r="B707">
        <v>38.349997999999999</v>
      </c>
      <c r="C707" s="26">
        <f t="shared" ref="C707:C770" si="230">(B707-B706)/B706</f>
        <v>-1.821967819987921E-3</v>
      </c>
      <c r="D707" s="26">
        <f t="shared" si="221"/>
        <v>-6.7796092192754735E-3</v>
      </c>
      <c r="E707" s="26">
        <f t="shared" si="222"/>
        <v>-4.2005775794172664E-3</v>
      </c>
      <c r="F707" s="26">
        <f t="shared" si="223"/>
        <v>8.9638808331137208E-3</v>
      </c>
      <c r="G707" s="26">
        <f t="shared" si="224"/>
        <v>2.3517376535143394E-3</v>
      </c>
      <c r="H707" s="26">
        <f t="shared" si="225"/>
        <v>-1.3034410504837359E-3</v>
      </c>
      <c r="I707" s="26">
        <f t="shared" si="226"/>
        <v>-2.349256007589149E-3</v>
      </c>
      <c r="J707" s="26">
        <f t="shared" si="227"/>
        <v>-1.308294052635001E-3</v>
      </c>
      <c r="K707" s="26">
        <f t="shared" si="228"/>
        <v>6.5496466622817218E-3</v>
      </c>
      <c r="L707" s="26">
        <f t="shared" si="229"/>
        <v>1.0411504966763331E-3</v>
      </c>
      <c r="O707" s="37">
        <f t="shared" ref="O707:O770" si="231">C707-AVERAGE($C707:$L707)</f>
        <v>-1.9362948116076778E-3</v>
      </c>
      <c r="P707" s="37">
        <f t="shared" ref="P707:P770" si="232">D707-AVERAGE($C707:$L707)</f>
        <v>-6.8939362108952299E-3</v>
      </c>
      <c r="Q707" s="37">
        <f t="shared" ref="Q707:Q770" si="233">E707-AVERAGE($C707:$L707)</f>
        <v>-4.3149045710370228E-3</v>
      </c>
      <c r="R707" s="37">
        <f t="shared" ref="R707:R770" si="234">F707-AVERAGE($C707:$L707)</f>
        <v>8.8495538414939644E-3</v>
      </c>
      <c r="S707" s="37">
        <f t="shared" ref="S707:S770" si="235">G707-AVERAGE($C707:$L707)</f>
        <v>2.2374106618945826E-3</v>
      </c>
      <c r="T707" s="37">
        <f t="shared" ref="T707:T770" si="236">H707-AVERAGE($C707:$L707)</f>
        <v>-1.4177680421034928E-3</v>
      </c>
      <c r="U707" s="37">
        <f t="shared" ref="U707:U770" si="237">I707-AVERAGE($C707:$L707)</f>
        <v>-2.4635829992089059E-3</v>
      </c>
      <c r="V707" s="37">
        <f t="shared" ref="V707:V770" si="238">J707-AVERAGE($C707:$L707)</f>
        <v>-1.4226210442547578E-3</v>
      </c>
      <c r="W707" s="37">
        <f t="shared" ref="W707:W770" si="239">K707-AVERAGE($C707:$L707)</f>
        <v>6.4353196706619653E-3</v>
      </c>
      <c r="X707" s="37">
        <f t="shared" ref="X707:X770" si="240">L707-AVERAGE($C707:$L707)</f>
        <v>9.2682350505657622E-4</v>
      </c>
    </row>
    <row r="708" spans="1:24" x14ac:dyDescent="0.25">
      <c r="A708" s="17">
        <v>42663</v>
      </c>
      <c r="B708">
        <v>38.090000000000003</v>
      </c>
      <c r="C708" s="26">
        <f t="shared" si="230"/>
        <v>-6.7796092192754735E-3</v>
      </c>
      <c r="D708" s="26">
        <f t="shared" si="221"/>
        <v>-4.2005775794172664E-3</v>
      </c>
      <c r="E708" s="26">
        <f t="shared" si="222"/>
        <v>8.9638808331137208E-3</v>
      </c>
      <c r="F708" s="26">
        <f t="shared" si="223"/>
        <v>2.3517376535143394E-3</v>
      </c>
      <c r="G708" s="26">
        <f t="shared" si="224"/>
        <v>-1.3034410504837359E-3</v>
      </c>
      <c r="H708" s="26">
        <f t="shared" si="225"/>
        <v>-2.349256007589149E-3</v>
      </c>
      <c r="I708" s="26">
        <f t="shared" si="226"/>
        <v>-1.308294052635001E-3</v>
      </c>
      <c r="J708" s="26">
        <f t="shared" si="227"/>
        <v>6.5496466622817218E-3</v>
      </c>
      <c r="K708" s="26">
        <f t="shared" si="228"/>
        <v>1.0411504966763331E-3</v>
      </c>
      <c r="L708" s="26">
        <f t="shared" si="229"/>
        <v>-1.1180447508592156E-2</v>
      </c>
      <c r="O708" s="37">
        <f t="shared" si="231"/>
        <v>-5.9580882420348065E-3</v>
      </c>
      <c r="P708" s="37">
        <f t="shared" si="232"/>
        <v>-3.3790566021765995E-3</v>
      </c>
      <c r="Q708" s="37">
        <f t="shared" si="233"/>
        <v>9.7854018103543869E-3</v>
      </c>
      <c r="R708" s="37">
        <f t="shared" si="234"/>
        <v>3.1732586307550064E-3</v>
      </c>
      <c r="S708" s="37">
        <f t="shared" si="235"/>
        <v>-4.8192007324306921E-4</v>
      </c>
      <c r="T708" s="37">
        <f t="shared" si="236"/>
        <v>-1.5277350303484823E-3</v>
      </c>
      <c r="U708" s="37">
        <f t="shared" si="237"/>
        <v>-4.8677307539433425E-4</v>
      </c>
      <c r="V708" s="37">
        <f t="shared" si="238"/>
        <v>7.3711676395223887E-3</v>
      </c>
      <c r="W708" s="37">
        <f t="shared" si="239"/>
        <v>1.8626714739169998E-3</v>
      </c>
      <c r="X708" s="37">
        <f t="shared" si="240"/>
        <v>-1.035892653135149E-2</v>
      </c>
    </row>
    <row r="709" spans="1:24" x14ac:dyDescent="0.25">
      <c r="A709" s="17">
        <v>42664</v>
      </c>
      <c r="B709">
        <v>37.93</v>
      </c>
      <c r="C709" s="26">
        <f t="shared" si="230"/>
        <v>-4.2005775794172664E-3</v>
      </c>
      <c r="D709" s="26">
        <f t="shared" si="221"/>
        <v>8.9638808331137208E-3</v>
      </c>
      <c r="E709" s="26">
        <f t="shared" si="222"/>
        <v>2.3517376535143394E-3</v>
      </c>
      <c r="F709" s="26">
        <f t="shared" si="223"/>
        <v>-1.3034410504837359E-3</v>
      </c>
      <c r="G709" s="26">
        <f t="shared" si="224"/>
        <v>-2.349256007589149E-3</v>
      </c>
      <c r="H709" s="26">
        <f t="shared" si="225"/>
        <v>-1.308294052635001E-3</v>
      </c>
      <c r="I709" s="26">
        <f t="shared" si="226"/>
        <v>6.5496466622817218E-3</v>
      </c>
      <c r="J709" s="26">
        <f t="shared" si="227"/>
        <v>1.0411504966763331E-3</v>
      </c>
      <c r="K709" s="26">
        <f t="shared" si="228"/>
        <v>-1.1180447508592156E-2</v>
      </c>
      <c r="L709" s="26">
        <f t="shared" si="229"/>
        <v>7.3626612506617001E-3</v>
      </c>
      <c r="O709" s="37">
        <f t="shared" si="231"/>
        <v>-4.7932836491703171E-3</v>
      </c>
      <c r="P709" s="37">
        <f t="shared" si="232"/>
        <v>8.3711747633606701E-3</v>
      </c>
      <c r="Q709" s="37">
        <f t="shared" si="233"/>
        <v>1.7590315837612888E-3</v>
      </c>
      <c r="R709" s="37">
        <f t="shared" si="234"/>
        <v>-1.8961471202367866E-3</v>
      </c>
      <c r="S709" s="37">
        <f t="shared" si="235"/>
        <v>-2.9419620773421997E-3</v>
      </c>
      <c r="T709" s="37">
        <f t="shared" si="236"/>
        <v>-1.9010001223880514E-3</v>
      </c>
      <c r="U709" s="37">
        <f t="shared" si="237"/>
        <v>5.9569405925286711E-3</v>
      </c>
      <c r="V709" s="37">
        <f t="shared" si="238"/>
        <v>4.4844442692328252E-4</v>
      </c>
      <c r="W709" s="37">
        <f t="shared" si="239"/>
        <v>-1.1773153578345207E-2</v>
      </c>
      <c r="X709" s="37">
        <f t="shared" si="240"/>
        <v>6.7699551809086494E-3</v>
      </c>
    </row>
    <row r="710" spans="1:24" x14ac:dyDescent="0.25">
      <c r="A710" s="17">
        <v>42667</v>
      </c>
      <c r="B710">
        <v>38.270000000000003</v>
      </c>
      <c r="C710" s="26">
        <f t="shared" si="230"/>
        <v>8.9638808331137208E-3</v>
      </c>
      <c r="D710" s="26">
        <f t="shared" si="221"/>
        <v>2.3517376535143394E-3</v>
      </c>
      <c r="E710" s="26">
        <f t="shared" si="222"/>
        <v>-1.3034410504837359E-3</v>
      </c>
      <c r="F710" s="26">
        <f t="shared" si="223"/>
        <v>-2.349256007589149E-3</v>
      </c>
      <c r="G710" s="26">
        <f t="shared" si="224"/>
        <v>-1.308294052635001E-3</v>
      </c>
      <c r="H710" s="26">
        <f t="shared" si="225"/>
        <v>6.5496466622817218E-3</v>
      </c>
      <c r="I710" s="26">
        <f t="shared" si="226"/>
        <v>1.0411504966763331E-3</v>
      </c>
      <c r="J710" s="26">
        <f t="shared" si="227"/>
        <v>-1.1180447508592156E-2</v>
      </c>
      <c r="K710" s="26">
        <f t="shared" si="228"/>
        <v>7.3626612506617001E-3</v>
      </c>
      <c r="L710" s="26">
        <f t="shared" si="229"/>
        <v>-7.8313754155222271E-4</v>
      </c>
      <c r="O710" s="37">
        <f t="shared" si="231"/>
        <v>8.0294307595741663E-3</v>
      </c>
      <c r="P710" s="37">
        <f t="shared" si="232"/>
        <v>1.4172875799747843E-3</v>
      </c>
      <c r="Q710" s="37">
        <f t="shared" si="233"/>
        <v>-2.2378911240232913E-3</v>
      </c>
      <c r="R710" s="37">
        <f t="shared" si="234"/>
        <v>-3.2837060811287044E-3</v>
      </c>
      <c r="S710" s="37">
        <f t="shared" si="235"/>
        <v>-2.2427441261745561E-3</v>
      </c>
      <c r="T710" s="37">
        <f t="shared" si="236"/>
        <v>5.6151965887421664E-3</v>
      </c>
      <c r="U710" s="37">
        <f t="shared" si="237"/>
        <v>1.0670042313677794E-4</v>
      </c>
      <c r="V710" s="37">
        <f t="shared" si="238"/>
        <v>-1.211489758213171E-2</v>
      </c>
      <c r="W710" s="37">
        <f t="shared" si="239"/>
        <v>6.4282111771221447E-3</v>
      </c>
      <c r="X710" s="37">
        <f t="shared" si="240"/>
        <v>-1.7175876150917779E-3</v>
      </c>
    </row>
    <row r="711" spans="1:24" x14ac:dyDescent="0.25">
      <c r="A711" s="17">
        <v>42668</v>
      </c>
      <c r="B711">
        <v>38.360000999999997</v>
      </c>
      <c r="C711" s="26">
        <f t="shared" si="230"/>
        <v>2.3517376535143394E-3</v>
      </c>
      <c r="D711" s="26">
        <f t="shared" si="221"/>
        <v>-1.3034410504837359E-3</v>
      </c>
      <c r="E711" s="26">
        <f t="shared" si="222"/>
        <v>-2.349256007589149E-3</v>
      </c>
      <c r="F711" s="26">
        <f t="shared" si="223"/>
        <v>-1.308294052635001E-3</v>
      </c>
      <c r="G711" s="26">
        <f t="shared" si="224"/>
        <v>6.5496466622817218E-3</v>
      </c>
      <c r="H711" s="26">
        <f t="shared" si="225"/>
        <v>1.0411504966763331E-3</v>
      </c>
      <c r="I711" s="26">
        <f t="shared" si="226"/>
        <v>-1.1180447508592156E-2</v>
      </c>
      <c r="J711" s="26">
        <f t="shared" si="227"/>
        <v>7.3626612506617001E-3</v>
      </c>
      <c r="K711" s="26">
        <f t="shared" si="228"/>
        <v>-7.8313754155222271E-4</v>
      </c>
      <c r="L711" s="26">
        <f t="shared" si="229"/>
        <v>2.1159901284219129E-2</v>
      </c>
      <c r="O711" s="37">
        <f t="shared" si="231"/>
        <v>1.9768553486424357E-4</v>
      </c>
      <c r="P711" s="37">
        <f t="shared" si="232"/>
        <v>-3.4574931691338318E-3</v>
      </c>
      <c r="Q711" s="37">
        <f t="shared" si="233"/>
        <v>-4.5033081262392449E-3</v>
      </c>
      <c r="R711" s="37">
        <f t="shared" si="234"/>
        <v>-3.462346171285097E-3</v>
      </c>
      <c r="S711" s="37">
        <f t="shared" si="235"/>
        <v>4.3955945436316259E-3</v>
      </c>
      <c r="T711" s="37">
        <f t="shared" si="236"/>
        <v>-1.1129016219737628E-3</v>
      </c>
      <c r="U711" s="37">
        <f t="shared" si="237"/>
        <v>-1.3334499627242251E-2</v>
      </c>
      <c r="V711" s="37">
        <f t="shared" si="238"/>
        <v>5.2086091320116042E-3</v>
      </c>
      <c r="W711" s="37">
        <f t="shared" si="239"/>
        <v>-2.9371896602023188E-3</v>
      </c>
      <c r="X711" s="37">
        <f t="shared" si="240"/>
        <v>1.9005849165569032E-2</v>
      </c>
    </row>
    <row r="712" spans="1:24" x14ac:dyDescent="0.25">
      <c r="A712" s="17">
        <v>42669</v>
      </c>
      <c r="B712">
        <v>38.310001</v>
      </c>
      <c r="C712" s="26">
        <f t="shared" si="230"/>
        <v>-1.3034410504837359E-3</v>
      </c>
      <c r="D712" s="26">
        <f t="shared" si="221"/>
        <v>-2.349256007589149E-3</v>
      </c>
      <c r="E712" s="26">
        <f t="shared" si="222"/>
        <v>-1.308294052635001E-3</v>
      </c>
      <c r="F712" s="26">
        <f t="shared" si="223"/>
        <v>6.5496466622817218E-3</v>
      </c>
      <c r="G712" s="26">
        <f t="shared" si="224"/>
        <v>1.0411504966763331E-3</v>
      </c>
      <c r="H712" s="26">
        <f t="shared" si="225"/>
        <v>-1.1180447508592156E-2</v>
      </c>
      <c r="I712" s="26">
        <f t="shared" si="226"/>
        <v>7.3626612506617001E-3</v>
      </c>
      <c r="J712" s="26">
        <f t="shared" si="227"/>
        <v>-7.8313754155222271E-4</v>
      </c>
      <c r="K712" s="26">
        <f t="shared" si="228"/>
        <v>2.1159901284219129E-2</v>
      </c>
      <c r="L712" s="26">
        <f t="shared" si="229"/>
        <v>1.02330519314394E-3</v>
      </c>
      <c r="O712" s="37">
        <f t="shared" si="231"/>
        <v>-3.3246499230967915E-3</v>
      </c>
      <c r="P712" s="37">
        <f t="shared" si="232"/>
        <v>-4.3704648802022046E-3</v>
      </c>
      <c r="Q712" s="37">
        <f t="shared" si="233"/>
        <v>-3.3295029252480568E-3</v>
      </c>
      <c r="R712" s="37">
        <f t="shared" si="234"/>
        <v>4.5284377896686661E-3</v>
      </c>
      <c r="S712" s="37">
        <f t="shared" si="235"/>
        <v>-9.8005837593672252E-4</v>
      </c>
      <c r="T712" s="37">
        <f t="shared" si="236"/>
        <v>-1.3201656381205212E-2</v>
      </c>
      <c r="U712" s="37">
        <f t="shared" si="237"/>
        <v>5.3414523780486445E-3</v>
      </c>
      <c r="V712" s="37">
        <f t="shared" si="238"/>
        <v>-2.8043464141652786E-3</v>
      </c>
      <c r="W712" s="37">
        <f t="shared" si="239"/>
        <v>1.9138692411606074E-2</v>
      </c>
      <c r="X712" s="37">
        <f t="shared" si="240"/>
        <v>-9.9790367946911559E-4</v>
      </c>
    </row>
    <row r="713" spans="1:24" x14ac:dyDescent="0.25">
      <c r="A713" s="17">
        <v>42670</v>
      </c>
      <c r="B713">
        <v>38.220001000000003</v>
      </c>
      <c r="C713" s="26">
        <f t="shared" si="230"/>
        <v>-2.349256007589149E-3</v>
      </c>
      <c r="D713" s="26">
        <f t="shared" si="221"/>
        <v>-1.308294052635001E-3</v>
      </c>
      <c r="E713" s="26">
        <f t="shared" si="222"/>
        <v>6.5496466622817218E-3</v>
      </c>
      <c r="F713" s="26">
        <f t="shared" si="223"/>
        <v>1.0411504966763331E-3</v>
      </c>
      <c r="G713" s="26">
        <f t="shared" si="224"/>
        <v>-1.1180447508592156E-2</v>
      </c>
      <c r="H713" s="26">
        <f t="shared" si="225"/>
        <v>7.3626612506617001E-3</v>
      </c>
      <c r="I713" s="26">
        <f t="shared" si="226"/>
        <v>-7.8313754155222271E-4</v>
      </c>
      <c r="J713" s="26">
        <f t="shared" si="227"/>
        <v>2.1159901284219129E-2</v>
      </c>
      <c r="K713" s="26">
        <f t="shared" si="228"/>
        <v>1.02330519314394E-3</v>
      </c>
      <c r="L713" s="26">
        <f t="shared" si="229"/>
        <v>1.0733401207937605E-2</v>
      </c>
      <c r="O713" s="37">
        <f t="shared" si="231"/>
        <v>-5.5741491060443387E-3</v>
      </c>
      <c r="P713" s="37">
        <f t="shared" si="232"/>
        <v>-4.5331871510901909E-3</v>
      </c>
      <c r="Q713" s="37">
        <f t="shared" si="233"/>
        <v>3.3247535638265316E-3</v>
      </c>
      <c r="R713" s="37">
        <f t="shared" si="234"/>
        <v>-2.183742601778857E-3</v>
      </c>
      <c r="S713" s="37">
        <f t="shared" si="235"/>
        <v>-1.4405340607047346E-2</v>
      </c>
      <c r="T713" s="37">
        <f t="shared" si="236"/>
        <v>4.1377681522065096E-3</v>
      </c>
      <c r="U713" s="37">
        <f t="shared" si="237"/>
        <v>-4.0080306400074126E-3</v>
      </c>
      <c r="V713" s="37">
        <f t="shared" si="238"/>
        <v>1.7935008185763938E-2</v>
      </c>
      <c r="W713" s="37">
        <f t="shared" si="239"/>
        <v>-2.2015879053112501E-3</v>
      </c>
      <c r="X713" s="37">
        <f t="shared" si="240"/>
        <v>7.508508109482415E-3</v>
      </c>
    </row>
    <row r="714" spans="1:24" x14ac:dyDescent="0.25">
      <c r="A714" s="17">
        <v>42671</v>
      </c>
      <c r="B714">
        <v>38.169998</v>
      </c>
      <c r="C714" s="26">
        <f t="shared" si="230"/>
        <v>-1.308294052635001E-3</v>
      </c>
      <c r="D714" s="26">
        <f t="shared" si="221"/>
        <v>6.5496466622817218E-3</v>
      </c>
      <c r="E714" s="26">
        <f t="shared" si="222"/>
        <v>1.0411504966763331E-3</v>
      </c>
      <c r="F714" s="26">
        <f t="shared" si="223"/>
        <v>-1.1180447508592156E-2</v>
      </c>
      <c r="G714" s="26">
        <f t="shared" si="224"/>
        <v>7.3626612506617001E-3</v>
      </c>
      <c r="H714" s="26">
        <f t="shared" si="225"/>
        <v>-7.8313754155222271E-4</v>
      </c>
      <c r="I714" s="26">
        <f t="shared" si="226"/>
        <v>2.1159901284219129E-2</v>
      </c>
      <c r="J714" s="26">
        <f t="shared" si="227"/>
        <v>1.02330519314394E-3</v>
      </c>
      <c r="K714" s="26">
        <f t="shared" si="228"/>
        <v>1.0733401207937605E-2</v>
      </c>
      <c r="L714" s="26">
        <f t="shared" si="229"/>
        <v>7.5860937442756115E-4</v>
      </c>
      <c r="O714" s="37">
        <f t="shared" si="231"/>
        <v>-4.843973689291862E-3</v>
      </c>
      <c r="P714" s="37">
        <f t="shared" si="232"/>
        <v>3.0139670256248605E-3</v>
      </c>
      <c r="Q714" s="37">
        <f t="shared" si="233"/>
        <v>-2.4945291399805281E-3</v>
      </c>
      <c r="R714" s="37">
        <f t="shared" si="234"/>
        <v>-1.4716127145249017E-2</v>
      </c>
      <c r="S714" s="37">
        <f t="shared" si="235"/>
        <v>3.8269816140048389E-3</v>
      </c>
      <c r="T714" s="37">
        <f t="shared" si="236"/>
        <v>-4.3188171782090837E-3</v>
      </c>
      <c r="U714" s="37">
        <f t="shared" si="237"/>
        <v>1.7624221647562267E-2</v>
      </c>
      <c r="V714" s="37">
        <f t="shared" si="238"/>
        <v>-2.5123744435129212E-3</v>
      </c>
      <c r="W714" s="37">
        <f t="shared" si="239"/>
        <v>7.1977215712807439E-3</v>
      </c>
      <c r="X714" s="37">
        <f t="shared" si="240"/>
        <v>-2.7770702622293003E-3</v>
      </c>
    </row>
    <row r="715" spans="1:24" x14ac:dyDescent="0.25">
      <c r="A715" s="17">
        <v>42674</v>
      </c>
      <c r="B715">
        <v>38.419998</v>
      </c>
      <c r="C715" s="26">
        <f t="shared" si="230"/>
        <v>6.5496466622817218E-3</v>
      </c>
      <c r="D715" s="26">
        <f t="shared" si="221"/>
        <v>1.0411504966763331E-3</v>
      </c>
      <c r="E715" s="26">
        <f t="shared" si="222"/>
        <v>-1.1180447508592156E-2</v>
      </c>
      <c r="F715" s="26">
        <f t="shared" si="223"/>
        <v>7.3626612506617001E-3</v>
      </c>
      <c r="G715" s="26">
        <f t="shared" si="224"/>
        <v>-7.8313754155222271E-4</v>
      </c>
      <c r="H715" s="26">
        <f t="shared" si="225"/>
        <v>2.1159901284219129E-2</v>
      </c>
      <c r="I715" s="26">
        <f t="shared" si="226"/>
        <v>1.02330519314394E-3</v>
      </c>
      <c r="J715" s="26">
        <f t="shared" si="227"/>
        <v>1.0733401207937605E-2</v>
      </c>
      <c r="K715" s="26">
        <f t="shared" si="228"/>
        <v>7.5860937442756115E-4</v>
      </c>
      <c r="L715" s="26">
        <f t="shared" si="229"/>
        <v>-3.2845122140216171E-3</v>
      </c>
      <c r="O715" s="37">
        <f t="shared" si="231"/>
        <v>3.2115888417635226E-3</v>
      </c>
      <c r="P715" s="37">
        <f t="shared" si="232"/>
        <v>-2.296907323841866E-3</v>
      </c>
      <c r="Q715" s="37">
        <f t="shared" si="233"/>
        <v>-1.4518505329110355E-2</v>
      </c>
      <c r="R715" s="37">
        <f t="shared" si="234"/>
        <v>4.0246034301435005E-3</v>
      </c>
      <c r="S715" s="37">
        <f t="shared" si="235"/>
        <v>-4.1211953620704216E-3</v>
      </c>
      <c r="T715" s="37">
        <f t="shared" si="236"/>
        <v>1.7821843463700929E-2</v>
      </c>
      <c r="U715" s="37">
        <f t="shared" si="237"/>
        <v>-2.3147526273742591E-3</v>
      </c>
      <c r="V715" s="37">
        <f t="shared" si="238"/>
        <v>7.395343387419406E-3</v>
      </c>
      <c r="W715" s="37">
        <f t="shared" si="239"/>
        <v>-2.5794484460906382E-3</v>
      </c>
      <c r="X715" s="37">
        <f t="shared" si="240"/>
        <v>-6.6225700345398167E-3</v>
      </c>
    </row>
    <row r="716" spans="1:24" x14ac:dyDescent="0.25">
      <c r="A716" s="17">
        <v>42675</v>
      </c>
      <c r="B716">
        <v>38.459999000000003</v>
      </c>
      <c r="C716" s="26">
        <f t="shared" si="230"/>
        <v>1.0411504966763331E-3</v>
      </c>
      <c r="D716" s="26">
        <f t="shared" si="221"/>
        <v>-1.1180447508592156E-2</v>
      </c>
      <c r="E716" s="26">
        <f t="shared" si="222"/>
        <v>7.3626612506617001E-3</v>
      </c>
      <c r="F716" s="26">
        <f t="shared" si="223"/>
        <v>-7.8313754155222271E-4</v>
      </c>
      <c r="G716" s="26">
        <f t="shared" si="224"/>
        <v>2.1159901284219129E-2</v>
      </c>
      <c r="H716" s="26">
        <f t="shared" si="225"/>
        <v>1.02330519314394E-3</v>
      </c>
      <c r="I716" s="26">
        <f t="shared" si="226"/>
        <v>1.0733401207937605E-2</v>
      </c>
      <c r="J716" s="26">
        <f t="shared" si="227"/>
        <v>7.5860937442756115E-4</v>
      </c>
      <c r="K716" s="26">
        <f t="shared" si="228"/>
        <v>-3.2845122140216171E-3</v>
      </c>
      <c r="L716" s="26">
        <f t="shared" si="229"/>
        <v>-3.8023319695226531E-3</v>
      </c>
      <c r="O716" s="37">
        <f t="shared" si="231"/>
        <v>-1.2617094606614293E-3</v>
      </c>
      <c r="P716" s="37">
        <f t="shared" si="232"/>
        <v>-1.3483307465929918E-2</v>
      </c>
      <c r="Q716" s="37">
        <f t="shared" si="233"/>
        <v>5.0598012933239372E-3</v>
      </c>
      <c r="R716" s="37">
        <f t="shared" si="234"/>
        <v>-3.0859974988899849E-3</v>
      </c>
      <c r="S716" s="37">
        <f t="shared" si="235"/>
        <v>1.8857041326881367E-2</v>
      </c>
      <c r="T716" s="37">
        <f t="shared" si="236"/>
        <v>-1.2795547641938224E-3</v>
      </c>
      <c r="U716" s="37">
        <f t="shared" si="237"/>
        <v>8.4305412505998427E-3</v>
      </c>
      <c r="V716" s="37">
        <f t="shared" si="238"/>
        <v>-1.5442505829102013E-3</v>
      </c>
      <c r="W716" s="37">
        <f t="shared" si="239"/>
        <v>-5.58737217135938E-3</v>
      </c>
      <c r="X716" s="37">
        <f t="shared" si="240"/>
        <v>-6.1051919268604159E-3</v>
      </c>
    </row>
    <row r="717" spans="1:24" x14ac:dyDescent="0.25">
      <c r="A717" s="17">
        <v>42676</v>
      </c>
      <c r="B717">
        <v>38.029998999999997</v>
      </c>
      <c r="C717" s="26">
        <f t="shared" si="230"/>
        <v>-1.1180447508592156E-2</v>
      </c>
      <c r="D717" s="26">
        <f t="shared" si="221"/>
        <v>7.3626612506617001E-3</v>
      </c>
      <c r="E717" s="26">
        <f t="shared" si="222"/>
        <v>-7.8313754155222271E-4</v>
      </c>
      <c r="F717" s="26">
        <f t="shared" si="223"/>
        <v>2.1159901284219129E-2</v>
      </c>
      <c r="G717" s="26">
        <f t="shared" si="224"/>
        <v>1.02330519314394E-3</v>
      </c>
      <c r="H717" s="26">
        <f t="shared" si="225"/>
        <v>1.0733401207937605E-2</v>
      </c>
      <c r="I717" s="26">
        <f t="shared" si="226"/>
        <v>7.5860937442756115E-4</v>
      </c>
      <c r="J717" s="26">
        <f t="shared" si="227"/>
        <v>-3.2845122140216171E-3</v>
      </c>
      <c r="K717" s="26">
        <f t="shared" si="228"/>
        <v>-3.8023319695226531E-3</v>
      </c>
      <c r="L717" s="26">
        <f t="shared" si="229"/>
        <v>-3.3079135701759186E-3</v>
      </c>
      <c r="O717" s="37">
        <f t="shared" si="231"/>
        <v>-1.3048401059244694E-2</v>
      </c>
      <c r="P717" s="37">
        <f t="shared" si="232"/>
        <v>5.4947077000091632E-3</v>
      </c>
      <c r="Q717" s="37">
        <f t="shared" si="233"/>
        <v>-2.6510910922047598E-3</v>
      </c>
      <c r="R717" s="37">
        <f t="shared" si="234"/>
        <v>1.9291947733566593E-2</v>
      </c>
      <c r="S717" s="37">
        <f t="shared" si="235"/>
        <v>-8.4464835750859709E-4</v>
      </c>
      <c r="T717" s="37">
        <f t="shared" si="236"/>
        <v>8.8654476572850669E-3</v>
      </c>
      <c r="U717" s="37">
        <f t="shared" si="237"/>
        <v>-1.109344176224976E-3</v>
      </c>
      <c r="V717" s="37">
        <f t="shared" si="238"/>
        <v>-5.152465764674154E-3</v>
      </c>
      <c r="W717" s="37">
        <f t="shared" si="239"/>
        <v>-5.67028552017519E-3</v>
      </c>
      <c r="X717" s="37">
        <f t="shared" si="240"/>
        <v>-5.1758671208284555E-3</v>
      </c>
    </row>
    <row r="718" spans="1:24" x14ac:dyDescent="0.25">
      <c r="A718" s="17">
        <v>42677</v>
      </c>
      <c r="B718">
        <v>38.310001</v>
      </c>
      <c r="C718" s="26">
        <f t="shared" si="230"/>
        <v>7.3626612506617001E-3</v>
      </c>
      <c r="D718" s="26">
        <f t="shared" si="221"/>
        <v>-7.8313754155222271E-4</v>
      </c>
      <c r="E718" s="26">
        <f t="shared" si="222"/>
        <v>2.1159901284219129E-2</v>
      </c>
      <c r="F718" s="26">
        <f t="shared" si="223"/>
        <v>1.02330519314394E-3</v>
      </c>
      <c r="G718" s="26">
        <f t="shared" si="224"/>
        <v>1.0733401207937605E-2</v>
      </c>
      <c r="H718" s="26">
        <f t="shared" si="225"/>
        <v>7.5860937442756115E-4</v>
      </c>
      <c r="I718" s="26">
        <f t="shared" si="226"/>
        <v>-3.2845122140216171E-3</v>
      </c>
      <c r="J718" s="26">
        <f t="shared" si="227"/>
        <v>-3.8023319695226531E-3</v>
      </c>
      <c r="K718" s="26">
        <f t="shared" si="228"/>
        <v>-3.3079135701759186E-3</v>
      </c>
      <c r="L718" s="26">
        <f t="shared" si="229"/>
        <v>1.3530840619394482E-2</v>
      </c>
      <c r="O718" s="37">
        <f t="shared" si="231"/>
        <v>3.0235788872105011E-3</v>
      </c>
      <c r="P718" s="37">
        <f t="shared" si="232"/>
        <v>-5.1222199050034219E-3</v>
      </c>
      <c r="Q718" s="37">
        <f t="shared" si="233"/>
        <v>1.6820818920767928E-2</v>
      </c>
      <c r="R718" s="37">
        <f t="shared" si="234"/>
        <v>-3.315777170307259E-3</v>
      </c>
      <c r="S718" s="37">
        <f t="shared" si="235"/>
        <v>6.3943188444864057E-3</v>
      </c>
      <c r="T718" s="37">
        <f t="shared" si="236"/>
        <v>-3.5804729890236376E-3</v>
      </c>
      <c r="U718" s="37">
        <f t="shared" si="237"/>
        <v>-7.6235945774728161E-3</v>
      </c>
      <c r="V718" s="37">
        <f t="shared" si="238"/>
        <v>-8.1414143329738529E-3</v>
      </c>
      <c r="W718" s="37">
        <f t="shared" si="239"/>
        <v>-7.6469959336271176E-3</v>
      </c>
      <c r="X718" s="37">
        <f t="shared" si="240"/>
        <v>9.1917582559432835E-3</v>
      </c>
    </row>
    <row r="719" spans="1:24" x14ac:dyDescent="0.25">
      <c r="A719" s="17">
        <v>42678</v>
      </c>
      <c r="B719">
        <v>38.279998999999997</v>
      </c>
      <c r="C719" s="26">
        <f t="shared" si="230"/>
        <v>-7.8313754155222271E-4</v>
      </c>
      <c r="D719" s="26">
        <f t="shared" si="221"/>
        <v>2.1159901284219129E-2</v>
      </c>
      <c r="E719" s="26">
        <f t="shared" si="222"/>
        <v>1.02330519314394E-3</v>
      </c>
      <c r="F719" s="26">
        <f t="shared" si="223"/>
        <v>1.0733401207937605E-2</v>
      </c>
      <c r="G719" s="26">
        <f t="shared" si="224"/>
        <v>7.5860937442756115E-4</v>
      </c>
      <c r="H719" s="26">
        <f t="shared" si="225"/>
        <v>-3.2845122140216171E-3</v>
      </c>
      <c r="I719" s="26">
        <f t="shared" si="226"/>
        <v>-3.8023319695226531E-3</v>
      </c>
      <c r="J719" s="26">
        <f t="shared" si="227"/>
        <v>-3.3079135701759186E-3</v>
      </c>
      <c r="K719" s="26">
        <f t="shared" si="228"/>
        <v>1.3530840619394482E-2</v>
      </c>
      <c r="L719" s="26">
        <f t="shared" si="229"/>
        <v>1.3853878744234785E-2</v>
      </c>
      <c r="O719" s="37">
        <f t="shared" si="231"/>
        <v>-5.7713416543607324E-3</v>
      </c>
      <c r="P719" s="37">
        <f t="shared" si="232"/>
        <v>1.6171697171410621E-2</v>
      </c>
      <c r="Q719" s="37">
        <f t="shared" si="233"/>
        <v>-3.9648989196645699E-3</v>
      </c>
      <c r="R719" s="37">
        <f t="shared" si="234"/>
        <v>5.7451970951290952E-3</v>
      </c>
      <c r="S719" s="37">
        <f t="shared" si="235"/>
        <v>-4.2295947383809481E-3</v>
      </c>
      <c r="T719" s="37">
        <f t="shared" si="236"/>
        <v>-8.2727163268301266E-3</v>
      </c>
      <c r="U719" s="37">
        <f t="shared" si="237"/>
        <v>-8.7905360823311626E-3</v>
      </c>
      <c r="V719" s="37">
        <f t="shared" si="238"/>
        <v>-8.2961176829844281E-3</v>
      </c>
      <c r="W719" s="37">
        <f t="shared" si="239"/>
        <v>8.5426365065859738E-3</v>
      </c>
      <c r="X719" s="37">
        <f t="shared" si="240"/>
        <v>8.8656746314262763E-3</v>
      </c>
    </row>
    <row r="720" spans="1:24" x14ac:dyDescent="0.25">
      <c r="A720" s="17">
        <v>42681</v>
      </c>
      <c r="B720">
        <v>39.090000000000003</v>
      </c>
      <c r="C720" s="26">
        <f t="shared" si="230"/>
        <v>2.1159901284219129E-2</v>
      </c>
      <c r="D720" s="26">
        <f t="shared" si="221"/>
        <v>1.02330519314394E-3</v>
      </c>
      <c r="E720" s="26">
        <f t="shared" si="222"/>
        <v>1.0733401207937605E-2</v>
      </c>
      <c r="F720" s="26">
        <f t="shared" si="223"/>
        <v>7.5860937442756115E-4</v>
      </c>
      <c r="G720" s="26">
        <f t="shared" si="224"/>
        <v>-3.2845122140216171E-3</v>
      </c>
      <c r="H720" s="26">
        <f t="shared" si="225"/>
        <v>-3.8023319695226531E-3</v>
      </c>
      <c r="I720" s="26">
        <f t="shared" si="226"/>
        <v>-3.3079135701759186E-3</v>
      </c>
      <c r="J720" s="26">
        <f t="shared" si="227"/>
        <v>1.3530840619394482E-2</v>
      </c>
      <c r="K720" s="26">
        <f t="shared" si="228"/>
        <v>1.3853878744234785E-2</v>
      </c>
      <c r="L720" s="26">
        <f t="shared" si="229"/>
        <v>-9.6894161490683993E-3</v>
      </c>
      <c r="O720" s="37">
        <f t="shared" si="231"/>
        <v>1.7062325032162238E-2</v>
      </c>
      <c r="P720" s="37">
        <f t="shared" si="232"/>
        <v>-3.0742710589129522E-3</v>
      </c>
      <c r="Q720" s="37">
        <f t="shared" si="233"/>
        <v>6.6358249558807125E-3</v>
      </c>
      <c r="R720" s="37">
        <f t="shared" si="234"/>
        <v>-3.3389668776293308E-3</v>
      </c>
      <c r="S720" s="37">
        <f t="shared" si="235"/>
        <v>-7.3820884660785093E-3</v>
      </c>
      <c r="T720" s="37">
        <f t="shared" si="236"/>
        <v>-7.8999082215795453E-3</v>
      </c>
      <c r="U720" s="37">
        <f t="shared" si="237"/>
        <v>-7.4054898222328108E-3</v>
      </c>
      <c r="V720" s="37">
        <f t="shared" si="238"/>
        <v>9.4332643673375911E-3</v>
      </c>
      <c r="W720" s="37">
        <f t="shared" si="239"/>
        <v>9.7563024921778936E-3</v>
      </c>
      <c r="X720" s="37">
        <f t="shared" si="240"/>
        <v>-1.3786992401125291E-2</v>
      </c>
    </row>
    <row r="721" spans="1:24" x14ac:dyDescent="0.25">
      <c r="A721" s="17">
        <v>42682</v>
      </c>
      <c r="B721">
        <v>39.130001</v>
      </c>
      <c r="C721" s="26">
        <f t="shared" si="230"/>
        <v>1.02330519314394E-3</v>
      </c>
      <c r="D721" s="26">
        <f t="shared" si="221"/>
        <v>1.0733401207937605E-2</v>
      </c>
      <c r="E721" s="26">
        <f t="shared" si="222"/>
        <v>7.5860937442756115E-4</v>
      </c>
      <c r="F721" s="26">
        <f t="shared" si="223"/>
        <v>-3.2845122140216171E-3</v>
      </c>
      <c r="G721" s="26">
        <f t="shared" si="224"/>
        <v>-3.8023319695226531E-3</v>
      </c>
      <c r="H721" s="26">
        <f t="shared" si="225"/>
        <v>-3.3079135701759186E-3</v>
      </c>
      <c r="I721" s="26">
        <f t="shared" si="226"/>
        <v>1.3530840619394482E-2</v>
      </c>
      <c r="J721" s="26">
        <f t="shared" si="227"/>
        <v>1.3853878744234785E-2</v>
      </c>
      <c r="K721" s="26">
        <f t="shared" si="228"/>
        <v>-9.6894161490683993E-3</v>
      </c>
      <c r="L721" s="26">
        <f t="shared" si="229"/>
        <v>7.5258402527401318E-4</v>
      </c>
      <c r="O721" s="37">
        <f t="shared" si="231"/>
        <v>-1.0335393330184396E-3</v>
      </c>
      <c r="P721" s="37">
        <f t="shared" si="232"/>
        <v>8.676556681775225E-3</v>
      </c>
      <c r="Q721" s="37">
        <f t="shared" si="233"/>
        <v>-1.2982351517348185E-3</v>
      </c>
      <c r="R721" s="37">
        <f t="shared" si="234"/>
        <v>-5.3413567401839968E-3</v>
      </c>
      <c r="S721" s="37">
        <f t="shared" si="235"/>
        <v>-5.8591764956850327E-3</v>
      </c>
      <c r="T721" s="37">
        <f t="shared" si="236"/>
        <v>-5.3647580963382983E-3</v>
      </c>
      <c r="U721" s="37">
        <f t="shared" si="237"/>
        <v>1.1473996093232103E-2</v>
      </c>
      <c r="V721" s="37">
        <f t="shared" si="238"/>
        <v>1.1797034218072405E-2</v>
      </c>
      <c r="W721" s="37">
        <f t="shared" si="239"/>
        <v>-1.1746260675230779E-2</v>
      </c>
      <c r="X721" s="37">
        <f t="shared" si="240"/>
        <v>-1.3042605008883666E-3</v>
      </c>
    </row>
    <row r="722" spans="1:24" x14ac:dyDescent="0.25">
      <c r="A722" s="17">
        <v>42683</v>
      </c>
      <c r="B722">
        <v>39.549999</v>
      </c>
      <c r="C722" s="26">
        <f t="shared" si="230"/>
        <v>1.0733401207937605E-2</v>
      </c>
      <c r="D722" s="26">
        <f t="shared" si="221"/>
        <v>7.5860937442756115E-4</v>
      </c>
      <c r="E722" s="26">
        <f t="shared" si="222"/>
        <v>-3.2845122140216171E-3</v>
      </c>
      <c r="F722" s="26">
        <f t="shared" si="223"/>
        <v>-3.8023319695226531E-3</v>
      </c>
      <c r="G722" s="26">
        <f t="shared" si="224"/>
        <v>-3.3079135701759186E-3</v>
      </c>
      <c r="H722" s="26">
        <f t="shared" si="225"/>
        <v>1.3530840619394482E-2</v>
      </c>
      <c r="I722" s="26">
        <f t="shared" si="226"/>
        <v>1.3853878744234785E-2</v>
      </c>
      <c r="J722" s="26">
        <f t="shared" si="227"/>
        <v>-9.6894161490683993E-3</v>
      </c>
      <c r="K722" s="26">
        <f t="shared" si="228"/>
        <v>7.5258402527401318E-4</v>
      </c>
      <c r="L722" s="26">
        <f t="shared" si="229"/>
        <v>5.0138131114016897E-3</v>
      </c>
      <c r="O722" s="37">
        <f t="shared" si="231"/>
        <v>8.2775058899494502E-3</v>
      </c>
      <c r="P722" s="37">
        <f t="shared" si="232"/>
        <v>-1.6972859435605934E-3</v>
      </c>
      <c r="Q722" s="37">
        <f t="shared" si="233"/>
        <v>-5.7404075320097716E-3</v>
      </c>
      <c r="R722" s="37">
        <f t="shared" si="234"/>
        <v>-6.2582272875108076E-3</v>
      </c>
      <c r="S722" s="37">
        <f t="shared" si="235"/>
        <v>-5.7638088881640731E-3</v>
      </c>
      <c r="T722" s="37">
        <f t="shared" si="236"/>
        <v>1.1074945301406328E-2</v>
      </c>
      <c r="U722" s="37">
        <f t="shared" si="237"/>
        <v>1.139798342624663E-2</v>
      </c>
      <c r="V722" s="37">
        <f t="shared" si="238"/>
        <v>-1.2145311467056554E-2</v>
      </c>
      <c r="W722" s="37">
        <f t="shared" si="239"/>
        <v>-1.7033112927141414E-3</v>
      </c>
      <c r="X722" s="37">
        <f t="shared" si="240"/>
        <v>2.5579177934135352E-3</v>
      </c>
    </row>
    <row r="723" spans="1:24" x14ac:dyDescent="0.25">
      <c r="A723" s="17">
        <v>42684</v>
      </c>
      <c r="B723">
        <v>39.580002</v>
      </c>
      <c r="C723" s="26">
        <f t="shared" si="230"/>
        <v>7.5860937442756115E-4</v>
      </c>
      <c r="D723" s="26">
        <f t="shared" si="221"/>
        <v>-3.2845122140216171E-3</v>
      </c>
      <c r="E723" s="26">
        <f t="shared" si="222"/>
        <v>-3.8023319695226531E-3</v>
      </c>
      <c r="F723" s="26">
        <f t="shared" si="223"/>
        <v>-3.3079135701759186E-3</v>
      </c>
      <c r="G723" s="26">
        <f t="shared" si="224"/>
        <v>1.3530840619394482E-2</v>
      </c>
      <c r="H723" s="26">
        <f t="shared" si="225"/>
        <v>1.3853878744234785E-2</v>
      </c>
      <c r="I723" s="26">
        <f t="shared" si="226"/>
        <v>-9.6894161490683993E-3</v>
      </c>
      <c r="J723" s="26">
        <f t="shared" si="227"/>
        <v>7.5258402527401318E-4</v>
      </c>
      <c r="K723" s="26">
        <f t="shared" si="228"/>
        <v>5.0138131114016897E-3</v>
      </c>
      <c r="L723" s="26">
        <f t="shared" si="229"/>
        <v>2.4938887503107892E-4</v>
      </c>
      <c r="O723" s="37">
        <f t="shared" si="231"/>
        <v>-6.488847102699407E-4</v>
      </c>
      <c r="P723" s="37">
        <f t="shared" si="232"/>
        <v>-4.6920062987191192E-3</v>
      </c>
      <c r="Q723" s="37">
        <f t="shared" si="233"/>
        <v>-5.2098260542201551E-3</v>
      </c>
      <c r="R723" s="37">
        <f t="shared" si="234"/>
        <v>-4.7154076548734207E-3</v>
      </c>
      <c r="S723" s="37">
        <f t="shared" si="235"/>
        <v>1.2123346534696981E-2</v>
      </c>
      <c r="T723" s="37">
        <f t="shared" si="236"/>
        <v>1.2446384659537284E-2</v>
      </c>
      <c r="U723" s="37">
        <f t="shared" si="237"/>
        <v>-1.10969102337659E-2</v>
      </c>
      <c r="V723" s="37">
        <f t="shared" si="238"/>
        <v>-6.5491005942348867E-4</v>
      </c>
      <c r="W723" s="37">
        <f t="shared" si="239"/>
        <v>3.6063190267041877E-3</v>
      </c>
      <c r="X723" s="37">
        <f t="shared" si="240"/>
        <v>-1.1581052096664229E-3</v>
      </c>
    </row>
    <row r="724" spans="1:24" x14ac:dyDescent="0.25">
      <c r="A724" s="17">
        <v>42685</v>
      </c>
      <c r="B724">
        <v>39.450001</v>
      </c>
      <c r="C724" s="26">
        <f t="shared" si="230"/>
        <v>-3.2845122140216171E-3</v>
      </c>
      <c r="D724" s="26">
        <f t="shared" si="221"/>
        <v>-3.8023319695226531E-3</v>
      </c>
      <c r="E724" s="26">
        <f t="shared" si="222"/>
        <v>-3.3079135701759186E-3</v>
      </c>
      <c r="F724" s="26">
        <f t="shared" si="223"/>
        <v>1.3530840619394482E-2</v>
      </c>
      <c r="G724" s="26">
        <f t="shared" si="224"/>
        <v>1.3853878744234785E-2</v>
      </c>
      <c r="H724" s="26">
        <f t="shared" si="225"/>
        <v>-9.6894161490683993E-3</v>
      </c>
      <c r="I724" s="26">
        <f t="shared" si="226"/>
        <v>7.5258402527401318E-4</v>
      </c>
      <c r="J724" s="26">
        <f t="shared" si="227"/>
        <v>5.0138131114016897E-3</v>
      </c>
      <c r="K724" s="26">
        <f t="shared" si="228"/>
        <v>2.4938887503107892E-4</v>
      </c>
      <c r="L724" s="26">
        <f t="shared" si="229"/>
        <v>4.2394515830151353E-3</v>
      </c>
      <c r="O724" s="37">
        <f t="shared" si="231"/>
        <v>-5.0400905195778761E-3</v>
      </c>
      <c r="P724" s="37">
        <f t="shared" si="232"/>
        <v>-5.557910275078912E-3</v>
      </c>
      <c r="Q724" s="37">
        <f t="shared" si="233"/>
        <v>-5.0634918757321776E-3</v>
      </c>
      <c r="R724" s="37">
        <f t="shared" si="234"/>
        <v>1.1775262313838223E-2</v>
      </c>
      <c r="S724" s="37">
        <f t="shared" si="235"/>
        <v>1.2098300438678525E-2</v>
      </c>
      <c r="T724" s="37">
        <f t="shared" si="236"/>
        <v>-1.1444994454624659E-2</v>
      </c>
      <c r="U724" s="37">
        <f t="shared" si="237"/>
        <v>-1.0029942802822463E-3</v>
      </c>
      <c r="V724" s="37">
        <f t="shared" si="238"/>
        <v>3.2582348058454304E-3</v>
      </c>
      <c r="W724" s="37">
        <f t="shared" si="239"/>
        <v>-1.5061894305251804E-3</v>
      </c>
      <c r="X724" s="37">
        <f t="shared" si="240"/>
        <v>2.4838732774588759E-3</v>
      </c>
    </row>
    <row r="725" spans="1:24" x14ac:dyDescent="0.25">
      <c r="A725" s="17">
        <v>42688</v>
      </c>
      <c r="B725">
        <v>39.299999</v>
      </c>
      <c r="C725" s="26">
        <f t="shared" si="230"/>
        <v>-3.8023319695226531E-3</v>
      </c>
      <c r="D725" s="26">
        <f t="shared" si="221"/>
        <v>-3.3079135701759186E-3</v>
      </c>
      <c r="E725" s="26">
        <f t="shared" si="222"/>
        <v>1.3530840619394482E-2</v>
      </c>
      <c r="F725" s="26">
        <f t="shared" si="223"/>
        <v>1.3853878744234785E-2</v>
      </c>
      <c r="G725" s="26">
        <f t="shared" si="224"/>
        <v>-9.6894161490683993E-3</v>
      </c>
      <c r="H725" s="26">
        <f t="shared" si="225"/>
        <v>7.5258402527401318E-4</v>
      </c>
      <c r="I725" s="26">
        <f t="shared" si="226"/>
        <v>5.0138131114016897E-3</v>
      </c>
      <c r="J725" s="26">
        <f t="shared" si="227"/>
        <v>2.4938887503107892E-4</v>
      </c>
      <c r="K725" s="26">
        <f t="shared" si="228"/>
        <v>4.2394515830151353E-3</v>
      </c>
      <c r="L725" s="26">
        <f t="shared" si="229"/>
        <v>7.4494661037984987E-4</v>
      </c>
      <c r="O725" s="37">
        <f t="shared" si="231"/>
        <v>-5.960856157519059E-3</v>
      </c>
      <c r="P725" s="37">
        <f t="shared" si="232"/>
        <v>-5.4664377581723246E-3</v>
      </c>
      <c r="Q725" s="37">
        <f t="shared" si="233"/>
        <v>1.1372316431398077E-2</v>
      </c>
      <c r="R725" s="37">
        <f t="shared" si="234"/>
        <v>1.169535455623838E-2</v>
      </c>
      <c r="S725" s="37">
        <f t="shared" si="235"/>
        <v>-1.1847940337064804E-2</v>
      </c>
      <c r="T725" s="37">
        <f t="shared" si="236"/>
        <v>-1.4059401627223929E-3</v>
      </c>
      <c r="U725" s="37">
        <f t="shared" si="237"/>
        <v>2.8552889234052838E-3</v>
      </c>
      <c r="V725" s="37">
        <f t="shared" si="238"/>
        <v>-1.909135312965327E-3</v>
      </c>
      <c r="W725" s="37">
        <f t="shared" si="239"/>
        <v>2.0809273950187293E-3</v>
      </c>
      <c r="X725" s="37">
        <f t="shared" si="240"/>
        <v>-1.4135775776165562E-3</v>
      </c>
    </row>
    <row r="726" spans="1:24" x14ac:dyDescent="0.25">
      <c r="A726" s="17">
        <v>42689</v>
      </c>
      <c r="B726">
        <v>39.169998</v>
      </c>
      <c r="C726" s="26">
        <f t="shared" si="230"/>
        <v>-3.3079135701759186E-3</v>
      </c>
      <c r="D726" s="26">
        <f t="shared" si="221"/>
        <v>1.3530840619394482E-2</v>
      </c>
      <c r="E726" s="26">
        <f t="shared" si="222"/>
        <v>1.3853878744234785E-2</v>
      </c>
      <c r="F726" s="26">
        <f t="shared" si="223"/>
        <v>-9.6894161490683993E-3</v>
      </c>
      <c r="G726" s="26">
        <f t="shared" si="224"/>
        <v>7.5258402527401318E-4</v>
      </c>
      <c r="H726" s="26">
        <f t="shared" si="225"/>
        <v>5.0138131114016897E-3</v>
      </c>
      <c r="I726" s="26">
        <f t="shared" si="226"/>
        <v>2.4938887503107892E-4</v>
      </c>
      <c r="J726" s="26">
        <f t="shared" si="227"/>
        <v>4.2394515830151353E-3</v>
      </c>
      <c r="K726" s="26">
        <f t="shared" si="228"/>
        <v>7.4494661037984987E-4</v>
      </c>
      <c r="L726" s="26">
        <f t="shared" si="229"/>
        <v>6.2034740993417888E-3</v>
      </c>
      <c r="O726" s="37">
        <f t="shared" si="231"/>
        <v>-6.4670183650587685E-3</v>
      </c>
      <c r="P726" s="37">
        <f t="shared" si="232"/>
        <v>1.0371735824511633E-2</v>
      </c>
      <c r="Q726" s="37">
        <f t="shared" si="233"/>
        <v>1.0694773949351935E-2</v>
      </c>
      <c r="R726" s="37">
        <f t="shared" si="234"/>
        <v>-1.2848520943951249E-2</v>
      </c>
      <c r="S726" s="37">
        <f t="shared" si="235"/>
        <v>-2.4065207696088368E-3</v>
      </c>
      <c r="T726" s="37">
        <f t="shared" si="236"/>
        <v>1.8547083165188398E-3</v>
      </c>
      <c r="U726" s="37">
        <f t="shared" si="237"/>
        <v>-2.9097159198517709E-3</v>
      </c>
      <c r="V726" s="37">
        <f t="shared" si="238"/>
        <v>1.0803467881322854E-3</v>
      </c>
      <c r="W726" s="37">
        <f t="shared" si="239"/>
        <v>-2.4141581845030001E-3</v>
      </c>
      <c r="X726" s="37">
        <f t="shared" si="240"/>
        <v>3.0443693044589389E-3</v>
      </c>
    </row>
    <row r="727" spans="1:24" x14ac:dyDescent="0.25">
      <c r="A727" s="17">
        <v>42690</v>
      </c>
      <c r="B727">
        <v>39.700001</v>
      </c>
      <c r="C727" s="26">
        <f t="shared" si="230"/>
        <v>1.3530840619394482E-2</v>
      </c>
      <c r="D727" s="26">
        <f t="shared" si="221"/>
        <v>1.3853878744234785E-2</v>
      </c>
      <c r="E727" s="26">
        <f t="shared" si="222"/>
        <v>-9.6894161490683993E-3</v>
      </c>
      <c r="F727" s="26">
        <f t="shared" si="223"/>
        <v>7.5258402527401318E-4</v>
      </c>
      <c r="G727" s="26">
        <f t="shared" si="224"/>
        <v>5.0138131114016897E-3</v>
      </c>
      <c r="H727" s="26">
        <f t="shared" si="225"/>
        <v>2.4938887503107892E-4</v>
      </c>
      <c r="I727" s="26">
        <f t="shared" si="226"/>
        <v>4.2394515830151353E-3</v>
      </c>
      <c r="J727" s="26">
        <f t="shared" si="227"/>
        <v>7.4494661037984987E-4</v>
      </c>
      <c r="K727" s="26">
        <f t="shared" si="228"/>
        <v>6.2034740993417888E-3</v>
      </c>
      <c r="L727" s="26">
        <f t="shared" si="229"/>
        <v>-8.877928702291692E-3</v>
      </c>
      <c r="O727" s="37">
        <f t="shared" si="231"/>
        <v>1.092873733772321E-2</v>
      </c>
      <c r="P727" s="37">
        <f t="shared" si="232"/>
        <v>1.1251775462563512E-2</v>
      </c>
      <c r="Q727" s="37">
        <f t="shared" si="233"/>
        <v>-1.2291519430739672E-2</v>
      </c>
      <c r="R727" s="37">
        <f t="shared" si="234"/>
        <v>-1.8495192563972602E-3</v>
      </c>
      <c r="S727" s="37">
        <f t="shared" si="235"/>
        <v>2.4117098297304165E-3</v>
      </c>
      <c r="T727" s="37">
        <f t="shared" si="236"/>
        <v>-2.3527144066401943E-3</v>
      </c>
      <c r="U727" s="37">
        <f t="shared" si="237"/>
        <v>1.637348301343862E-3</v>
      </c>
      <c r="V727" s="37">
        <f t="shared" si="238"/>
        <v>-1.8571566712914235E-3</v>
      </c>
      <c r="W727" s="37">
        <f t="shared" si="239"/>
        <v>3.6013708176705155E-3</v>
      </c>
      <c r="X727" s="37">
        <f t="shared" si="240"/>
        <v>-1.1480031983962965E-2</v>
      </c>
    </row>
    <row r="728" spans="1:24" x14ac:dyDescent="0.25">
      <c r="A728" s="17">
        <v>42691</v>
      </c>
      <c r="B728">
        <v>40.25</v>
      </c>
      <c r="C728" s="26">
        <f t="shared" si="230"/>
        <v>1.3853878744234785E-2</v>
      </c>
      <c r="D728" s="26">
        <f t="shared" si="221"/>
        <v>-9.6894161490683993E-3</v>
      </c>
      <c r="E728" s="26">
        <f t="shared" si="222"/>
        <v>7.5258402527401318E-4</v>
      </c>
      <c r="F728" s="26">
        <f t="shared" si="223"/>
        <v>5.0138131114016897E-3</v>
      </c>
      <c r="G728" s="26">
        <f t="shared" si="224"/>
        <v>2.4938887503107892E-4</v>
      </c>
      <c r="H728" s="26">
        <f t="shared" si="225"/>
        <v>4.2394515830151353E-3</v>
      </c>
      <c r="I728" s="26">
        <f t="shared" si="226"/>
        <v>7.4494661037984987E-4</v>
      </c>
      <c r="J728" s="26">
        <f t="shared" si="227"/>
        <v>6.2034740993417888E-3</v>
      </c>
      <c r="K728" s="26">
        <f t="shared" si="228"/>
        <v>-8.877928702291692E-3</v>
      </c>
      <c r="L728" s="26">
        <f t="shared" si="229"/>
        <v>-3.7073850138687484E-2</v>
      </c>
      <c r="O728" s="37">
        <f t="shared" si="231"/>
        <v>1.6312244538371708E-2</v>
      </c>
      <c r="P728" s="37">
        <f t="shared" si="232"/>
        <v>-7.2310503549314759E-3</v>
      </c>
      <c r="Q728" s="37">
        <f t="shared" si="233"/>
        <v>3.2109498194109365E-3</v>
      </c>
      <c r="R728" s="37">
        <f t="shared" si="234"/>
        <v>7.4721789055386132E-3</v>
      </c>
      <c r="S728" s="37">
        <f t="shared" si="235"/>
        <v>2.7077546691680024E-3</v>
      </c>
      <c r="T728" s="37">
        <f t="shared" si="236"/>
        <v>6.6978173771520587E-3</v>
      </c>
      <c r="U728" s="37">
        <f t="shared" si="237"/>
        <v>3.2033124045167732E-3</v>
      </c>
      <c r="V728" s="37">
        <f t="shared" si="238"/>
        <v>8.6618398934787122E-3</v>
      </c>
      <c r="W728" s="37">
        <f t="shared" si="239"/>
        <v>-6.4195629081547686E-3</v>
      </c>
      <c r="X728" s="37">
        <f t="shared" si="240"/>
        <v>-3.4615484344550557E-2</v>
      </c>
    </row>
    <row r="729" spans="1:24" x14ac:dyDescent="0.25">
      <c r="A729" s="17">
        <v>42692</v>
      </c>
      <c r="B729">
        <v>39.860000999999997</v>
      </c>
      <c r="C729" s="26">
        <f t="shared" si="230"/>
        <v>-9.6894161490683993E-3</v>
      </c>
      <c r="D729" s="26">
        <f t="shared" si="221"/>
        <v>7.5258402527401318E-4</v>
      </c>
      <c r="E729" s="26">
        <f t="shared" si="222"/>
        <v>5.0138131114016897E-3</v>
      </c>
      <c r="F729" s="26">
        <f t="shared" si="223"/>
        <v>2.4938887503107892E-4</v>
      </c>
      <c r="G729" s="26">
        <f t="shared" si="224"/>
        <v>4.2394515830151353E-3</v>
      </c>
      <c r="H729" s="26">
        <f t="shared" si="225"/>
        <v>7.4494661037984987E-4</v>
      </c>
      <c r="I729" s="26">
        <f t="shared" si="226"/>
        <v>6.2034740993417888E-3</v>
      </c>
      <c r="J729" s="26">
        <f t="shared" si="227"/>
        <v>-8.877928702291692E-3</v>
      </c>
      <c r="K729" s="26">
        <f t="shared" si="228"/>
        <v>-3.7073850138687484E-2</v>
      </c>
      <c r="L729" s="26">
        <f t="shared" si="229"/>
        <v>-5.1679843625843918E-3</v>
      </c>
      <c r="O729" s="37">
        <f t="shared" si="231"/>
        <v>-5.328864044249558E-3</v>
      </c>
      <c r="P729" s="37">
        <f t="shared" si="232"/>
        <v>5.1131361300928548E-3</v>
      </c>
      <c r="Q729" s="37">
        <f t="shared" si="233"/>
        <v>9.3743652162205302E-3</v>
      </c>
      <c r="R729" s="37">
        <f t="shared" si="234"/>
        <v>4.6099409798499198E-3</v>
      </c>
      <c r="S729" s="37">
        <f t="shared" si="235"/>
        <v>8.6000036878339757E-3</v>
      </c>
      <c r="T729" s="37">
        <f t="shared" si="236"/>
        <v>5.105498715198691E-3</v>
      </c>
      <c r="U729" s="37">
        <f t="shared" si="237"/>
        <v>1.056402620416063E-2</v>
      </c>
      <c r="V729" s="37">
        <f t="shared" si="238"/>
        <v>-4.5173765974728507E-3</v>
      </c>
      <c r="W729" s="37">
        <f t="shared" si="239"/>
        <v>-3.2713298033868646E-2</v>
      </c>
      <c r="X729" s="37">
        <f t="shared" si="240"/>
        <v>-8.0743225776555051E-4</v>
      </c>
    </row>
    <row r="730" spans="1:24" x14ac:dyDescent="0.25">
      <c r="A730" s="17">
        <v>42695</v>
      </c>
      <c r="B730">
        <v>39.889999000000003</v>
      </c>
      <c r="C730" s="26">
        <f t="shared" si="230"/>
        <v>7.5258402527401318E-4</v>
      </c>
      <c r="D730" s="26">
        <f t="shared" si="221"/>
        <v>5.0138131114016897E-3</v>
      </c>
      <c r="E730" s="26">
        <f t="shared" si="222"/>
        <v>2.4938887503107892E-4</v>
      </c>
      <c r="F730" s="26">
        <f t="shared" si="223"/>
        <v>4.2394515830151353E-3</v>
      </c>
      <c r="G730" s="26">
        <f t="shared" si="224"/>
        <v>7.4494661037984987E-4</v>
      </c>
      <c r="H730" s="26">
        <f t="shared" si="225"/>
        <v>6.2034740993417888E-3</v>
      </c>
      <c r="I730" s="26">
        <f t="shared" si="226"/>
        <v>-8.877928702291692E-3</v>
      </c>
      <c r="J730" s="26">
        <f t="shared" si="227"/>
        <v>-3.7073850138687484E-2</v>
      </c>
      <c r="K730" s="26">
        <f t="shared" si="228"/>
        <v>-5.1679843625843918E-3</v>
      </c>
      <c r="L730" s="26">
        <f t="shared" si="229"/>
        <v>1.2207818181818271E-2</v>
      </c>
      <c r="O730" s="37">
        <f t="shared" si="231"/>
        <v>2.9234126970041868E-3</v>
      </c>
      <c r="P730" s="37">
        <f t="shared" si="232"/>
        <v>7.1846417831318635E-3</v>
      </c>
      <c r="Q730" s="37">
        <f t="shared" si="233"/>
        <v>2.4202175467612527E-3</v>
      </c>
      <c r="R730" s="37">
        <f t="shared" si="234"/>
        <v>6.410280254745309E-3</v>
      </c>
      <c r="S730" s="37">
        <f t="shared" si="235"/>
        <v>2.9157752821100235E-3</v>
      </c>
      <c r="T730" s="37">
        <f t="shared" si="236"/>
        <v>8.3743027710719634E-3</v>
      </c>
      <c r="U730" s="37">
        <f t="shared" si="237"/>
        <v>-6.7071000305615183E-3</v>
      </c>
      <c r="V730" s="37">
        <f t="shared" si="238"/>
        <v>-3.4903021466957312E-2</v>
      </c>
      <c r="W730" s="37">
        <f t="shared" si="239"/>
        <v>-2.9971556908542181E-3</v>
      </c>
      <c r="X730" s="37">
        <f t="shared" si="240"/>
        <v>1.4378646853548446E-2</v>
      </c>
    </row>
    <row r="731" spans="1:24" x14ac:dyDescent="0.25">
      <c r="A731" s="17">
        <v>42696</v>
      </c>
      <c r="B731">
        <v>40.090000000000003</v>
      </c>
      <c r="C731" s="26">
        <f t="shared" si="230"/>
        <v>5.0138131114016897E-3</v>
      </c>
      <c r="D731" s="26">
        <f t="shared" si="221"/>
        <v>2.4938887503107892E-4</v>
      </c>
      <c r="E731" s="26">
        <f t="shared" si="222"/>
        <v>4.2394515830151353E-3</v>
      </c>
      <c r="F731" s="26">
        <f t="shared" si="223"/>
        <v>7.4494661037984987E-4</v>
      </c>
      <c r="G731" s="26">
        <f t="shared" si="224"/>
        <v>6.2034740993417888E-3</v>
      </c>
      <c r="H731" s="26">
        <f t="shared" si="225"/>
        <v>-8.877928702291692E-3</v>
      </c>
      <c r="I731" s="26">
        <f t="shared" si="226"/>
        <v>-3.7073850138687484E-2</v>
      </c>
      <c r="J731" s="26">
        <f t="shared" si="227"/>
        <v>-5.1679843625843918E-3</v>
      </c>
      <c r="K731" s="26">
        <f t="shared" si="228"/>
        <v>1.2207818181818271E-2</v>
      </c>
      <c r="L731" s="26">
        <f t="shared" si="229"/>
        <v>1.2830382016156478E-2</v>
      </c>
      <c r="O731" s="37">
        <f t="shared" si="231"/>
        <v>5.9768619840436174E-3</v>
      </c>
      <c r="P731" s="37">
        <f t="shared" si="232"/>
        <v>1.2124377476730062E-3</v>
      </c>
      <c r="Q731" s="37">
        <f t="shared" si="233"/>
        <v>5.202500455657063E-3</v>
      </c>
      <c r="R731" s="37">
        <f t="shared" si="234"/>
        <v>1.7079954830217772E-3</v>
      </c>
      <c r="S731" s="37">
        <f t="shared" si="235"/>
        <v>7.1665229719837164E-3</v>
      </c>
      <c r="T731" s="37">
        <f t="shared" si="236"/>
        <v>-7.9148798296497652E-3</v>
      </c>
      <c r="U731" s="37">
        <f t="shared" si="237"/>
        <v>-3.6110801266045559E-2</v>
      </c>
      <c r="V731" s="37">
        <f t="shared" si="238"/>
        <v>-4.2049354899424641E-3</v>
      </c>
      <c r="W731" s="37">
        <f t="shared" si="239"/>
        <v>1.3170867054460198E-2</v>
      </c>
      <c r="X731" s="37">
        <f t="shared" si="240"/>
        <v>1.3793430888798405E-2</v>
      </c>
    </row>
    <row r="732" spans="1:24" x14ac:dyDescent="0.25">
      <c r="A732" s="17">
        <v>42697</v>
      </c>
      <c r="B732">
        <v>40.099997999999999</v>
      </c>
      <c r="C732" s="26">
        <f t="shared" si="230"/>
        <v>2.4938887503107892E-4</v>
      </c>
      <c r="D732" s="26">
        <f t="shared" si="221"/>
        <v>4.2394515830151353E-3</v>
      </c>
      <c r="E732" s="26">
        <f t="shared" si="222"/>
        <v>7.4494661037984987E-4</v>
      </c>
      <c r="F732" s="26">
        <f t="shared" si="223"/>
        <v>6.2034740993417888E-3</v>
      </c>
      <c r="G732" s="26">
        <f t="shared" si="224"/>
        <v>-8.877928702291692E-3</v>
      </c>
      <c r="H732" s="26">
        <f t="shared" si="225"/>
        <v>-3.7073850138687484E-2</v>
      </c>
      <c r="I732" s="26">
        <f t="shared" si="226"/>
        <v>-5.1679843625843918E-3</v>
      </c>
      <c r="J732" s="26">
        <f t="shared" si="227"/>
        <v>1.2207818181818271E-2</v>
      </c>
      <c r="K732" s="26">
        <f t="shared" si="228"/>
        <v>1.2830382016156478E-2</v>
      </c>
      <c r="L732" s="26">
        <f t="shared" si="229"/>
        <v>2.15353174173975E-2</v>
      </c>
      <c r="O732" s="37">
        <f t="shared" si="231"/>
        <v>-4.3971268292657459E-4</v>
      </c>
      <c r="P732" s="37">
        <f t="shared" si="232"/>
        <v>3.550350025057482E-3</v>
      </c>
      <c r="Q732" s="37">
        <f t="shared" si="233"/>
        <v>5.5845052422196363E-5</v>
      </c>
      <c r="R732" s="37">
        <f t="shared" si="234"/>
        <v>5.5143725413841355E-3</v>
      </c>
      <c r="S732" s="37">
        <f t="shared" si="235"/>
        <v>-9.5670302602493453E-3</v>
      </c>
      <c r="T732" s="37">
        <f t="shared" si="236"/>
        <v>-3.776295169664514E-2</v>
      </c>
      <c r="U732" s="37">
        <f t="shared" si="237"/>
        <v>-5.8570859205420451E-3</v>
      </c>
      <c r="V732" s="37">
        <f t="shared" si="238"/>
        <v>1.1518716623860618E-2</v>
      </c>
      <c r="W732" s="37">
        <f t="shared" si="239"/>
        <v>1.2141280458198825E-2</v>
      </c>
      <c r="X732" s="37">
        <f t="shared" si="240"/>
        <v>2.0846215859439847E-2</v>
      </c>
    </row>
    <row r="733" spans="1:24" x14ac:dyDescent="0.25">
      <c r="A733" s="17">
        <v>42699</v>
      </c>
      <c r="B733">
        <v>40.270000000000003</v>
      </c>
      <c r="C733" s="26">
        <f t="shared" si="230"/>
        <v>4.2394515830151353E-3</v>
      </c>
      <c r="D733" s="26">
        <f t="shared" si="221"/>
        <v>7.4494661037984987E-4</v>
      </c>
      <c r="E733" s="26">
        <f t="shared" si="222"/>
        <v>6.2034740993417888E-3</v>
      </c>
      <c r="F733" s="26">
        <f t="shared" si="223"/>
        <v>-8.877928702291692E-3</v>
      </c>
      <c r="G733" s="26">
        <f t="shared" si="224"/>
        <v>-3.7073850138687484E-2</v>
      </c>
      <c r="H733" s="26">
        <f t="shared" si="225"/>
        <v>-5.1679843625843918E-3</v>
      </c>
      <c r="I733" s="26">
        <f t="shared" si="226"/>
        <v>1.2207818181818271E-2</v>
      </c>
      <c r="J733" s="26">
        <f t="shared" si="227"/>
        <v>1.2830382016156478E-2</v>
      </c>
      <c r="K733" s="26">
        <f t="shared" si="228"/>
        <v>2.15353174173975E-2</v>
      </c>
      <c r="L733" s="26">
        <f t="shared" si="229"/>
        <v>7.4399801587299308E-4</v>
      </c>
      <c r="O733" s="37">
        <f t="shared" si="231"/>
        <v>3.5008891109732905E-3</v>
      </c>
      <c r="P733" s="37">
        <f t="shared" si="232"/>
        <v>6.3841383380049089E-6</v>
      </c>
      <c r="Q733" s="37">
        <f t="shared" si="233"/>
        <v>5.464911627299944E-3</v>
      </c>
      <c r="R733" s="37">
        <f t="shared" si="234"/>
        <v>-9.6164911743335368E-3</v>
      </c>
      <c r="S733" s="37">
        <f t="shared" si="235"/>
        <v>-3.7812412610729332E-2</v>
      </c>
      <c r="T733" s="37">
        <f t="shared" si="236"/>
        <v>-5.9065468346262365E-3</v>
      </c>
      <c r="U733" s="37">
        <f t="shared" si="237"/>
        <v>1.1469255709776426E-2</v>
      </c>
      <c r="V733" s="37">
        <f t="shared" si="238"/>
        <v>1.2091819544114634E-2</v>
      </c>
      <c r="W733" s="37">
        <f t="shared" si="239"/>
        <v>2.0796754945355655E-2</v>
      </c>
      <c r="X733" s="37">
        <f t="shared" si="240"/>
        <v>5.4355438311481149E-6</v>
      </c>
    </row>
    <row r="734" spans="1:24" x14ac:dyDescent="0.25">
      <c r="A734" s="17">
        <v>42702</v>
      </c>
      <c r="B734">
        <v>40.299999</v>
      </c>
      <c r="C734" s="26">
        <f t="shared" si="230"/>
        <v>7.4494661037984987E-4</v>
      </c>
      <c r="D734" s="26">
        <f t="shared" si="221"/>
        <v>6.2034740993417888E-3</v>
      </c>
      <c r="E734" s="26">
        <f t="shared" si="222"/>
        <v>-8.877928702291692E-3</v>
      </c>
      <c r="F734" s="26">
        <f t="shared" si="223"/>
        <v>-3.7073850138687484E-2</v>
      </c>
      <c r="G734" s="26">
        <f t="shared" si="224"/>
        <v>-5.1679843625843918E-3</v>
      </c>
      <c r="H734" s="26">
        <f t="shared" si="225"/>
        <v>1.2207818181818271E-2</v>
      </c>
      <c r="I734" s="26">
        <f t="shared" si="226"/>
        <v>1.2830382016156478E-2</v>
      </c>
      <c r="J734" s="26">
        <f t="shared" si="227"/>
        <v>2.15353174173975E-2</v>
      </c>
      <c r="K734" s="26">
        <f t="shared" si="228"/>
        <v>7.4399801587299308E-4</v>
      </c>
      <c r="L734" s="26">
        <f t="shared" si="229"/>
        <v>4.2131848432806311E-3</v>
      </c>
      <c r="O734" s="37">
        <f t="shared" si="231"/>
        <v>9.0108123114551308E-6</v>
      </c>
      <c r="P734" s="37">
        <f t="shared" si="232"/>
        <v>5.4675383012733943E-3</v>
      </c>
      <c r="Q734" s="37">
        <f t="shared" si="233"/>
        <v>-9.6138645003600864E-3</v>
      </c>
      <c r="R734" s="37">
        <f t="shared" si="234"/>
        <v>-3.780978593675588E-2</v>
      </c>
      <c r="S734" s="37">
        <f t="shared" si="235"/>
        <v>-5.9039201606527862E-3</v>
      </c>
      <c r="T734" s="37">
        <f t="shared" si="236"/>
        <v>1.1471882383749877E-2</v>
      </c>
      <c r="U734" s="37">
        <f t="shared" si="237"/>
        <v>1.2094446218088084E-2</v>
      </c>
      <c r="V734" s="37">
        <f t="shared" si="238"/>
        <v>2.0799381619329104E-2</v>
      </c>
      <c r="W734" s="37">
        <f t="shared" si="239"/>
        <v>8.0622178045983367E-6</v>
      </c>
      <c r="X734" s="37">
        <f t="shared" si="240"/>
        <v>3.4772490452122363E-3</v>
      </c>
    </row>
    <row r="735" spans="1:24" x14ac:dyDescent="0.25">
      <c r="A735" s="17">
        <v>42703</v>
      </c>
      <c r="B735">
        <v>40.549999</v>
      </c>
      <c r="C735" s="26">
        <f t="shared" si="230"/>
        <v>6.2034740993417888E-3</v>
      </c>
      <c r="D735" s="26">
        <f t="shared" si="221"/>
        <v>-8.877928702291692E-3</v>
      </c>
      <c r="E735" s="26">
        <f t="shared" si="222"/>
        <v>-3.7073850138687484E-2</v>
      </c>
      <c r="F735" s="26">
        <f t="shared" si="223"/>
        <v>-5.1679843625843918E-3</v>
      </c>
      <c r="G735" s="26">
        <f t="shared" si="224"/>
        <v>1.2207818181818271E-2</v>
      </c>
      <c r="H735" s="26">
        <f t="shared" si="225"/>
        <v>1.2830382016156478E-2</v>
      </c>
      <c r="I735" s="26">
        <f t="shared" si="226"/>
        <v>2.15353174173975E-2</v>
      </c>
      <c r="J735" s="26">
        <f t="shared" si="227"/>
        <v>7.4399801587299308E-4</v>
      </c>
      <c r="K735" s="26">
        <f t="shared" si="228"/>
        <v>4.2131848432806311E-3</v>
      </c>
      <c r="L735" s="26">
        <f t="shared" si="229"/>
        <v>-2.468410661401793E-4</v>
      </c>
      <c r="O735" s="37">
        <f t="shared" si="231"/>
        <v>5.5667170689253972E-3</v>
      </c>
      <c r="P735" s="37">
        <f t="shared" si="232"/>
        <v>-9.5146857327080836E-3</v>
      </c>
      <c r="Q735" s="37">
        <f t="shared" si="233"/>
        <v>-3.7710607169103877E-2</v>
      </c>
      <c r="R735" s="37">
        <f t="shared" si="234"/>
        <v>-5.8047413930007834E-3</v>
      </c>
      <c r="S735" s="37">
        <f t="shared" si="235"/>
        <v>1.1571061151401879E-2</v>
      </c>
      <c r="T735" s="37">
        <f t="shared" si="236"/>
        <v>1.2193624985740087E-2</v>
      </c>
      <c r="U735" s="37">
        <f t="shared" si="237"/>
        <v>2.089856038698111E-2</v>
      </c>
      <c r="V735" s="37">
        <f t="shared" si="238"/>
        <v>1.0724098545660172E-4</v>
      </c>
      <c r="W735" s="37">
        <f t="shared" si="239"/>
        <v>3.5764278128642395E-3</v>
      </c>
      <c r="X735" s="37">
        <f t="shared" si="240"/>
        <v>-8.8359809655657066E-4</v>
      </c>
    </row>
    <row r="736" spans="1:24" x14ac:dyDescent="0.25">
      <c r="A736" s="17">
        <v>42704</v>
      </c>
      <c r="B736">
        <v>40.189999</v>
      </c>
      <c r="C736" s="26">
        <f t="shared" si="230"/>
        <v>-8.877928702291692E-3</v>
      </c>
      <c r="D736" s="26">
        <f t="shared" si="221"/>
        <v>-3.7073850138687484E-2</v>
      </c>
      <c r="E736" s="26">
        <f t="shared" si="222"/>
        <v>-5.1679843625843918E-3</v>
      </c>
      <c r="F736" s="26">
        <f t="shared" si="223"/>
        <v>1.2207818181818271E-2</v>
      </c>
      <c r="G736" s="26">
        <f t="shared" si="224"/>
        <v>1.2830382016156478E-2</v>
      </c>
      <c r="H736" s="26">
        <f t="shared" si="225"/>
        <v>2.15353174173975E-2</v>
      </c>
      <c r="I736" s="26">
        <f t="shared" si="226"/>
        <v>7.4399801587299308E-4</v>
      </c>
      <c r="J736" s="26">
        <f t="shared" si="227"/>
        <v>4.2131848432806311E-3</v>
      </c>
      <c r="K736" s="26">
        <f t="shared" si="228"/>
        <v>-2.468410661401793E-4</v>
      </c>
      <c r="L736" s="26">
        <f t="shared" si="229"/>
        <v>6.1713160291935829E-3</v>
      </c>
      <c r="O736" s="37">
        <f t="shared" si="231"/>
        <v>-9.5114699256932632E-3</v>
      </c>
      <c r="P736" s="37">
        <f t="shared" si="232"/>
        <v>-3.7707391362089053E-2</v>
      </c>
      <c r="Q736" s="37">
        <f t="shared" si="233"/>
        <v>-5.801525585985963E-3</v>
      </c>
      <c r="R736" s="37">
        <f t="shared" si="234"/>
        <v>1.15742769584167E-2</v>
      </c>
      <c r="S736" s="37">
        <f t="shared" si="235"/>
        <v>1.2196840792754907E-2</v>
      </c>
      <c r="T736" s="37">
        <f t="shared" si="236"/>
        <v>2.0901776193995927E-2</v>
      </c>
      <c r="U736" s="37">
        <f t="shared" si="237"/>
        <v>1.1045679247142191E-4</v>
      </c>
      <c r="V736" s="37">
        <f t="shared" si="238"/>
        <v>3.5796436198790599E-3</v>
      </c>
      <c r="W736" s="37">
        <f t="shared" si="239"/>
        <v>-8.8038228954175047E-4</v>
      </c>
      <c r="X736" s="37">
        <f t="shared" si="240"/>
        <v>5.5377748057920118E-3</v>
      </c>
    </row>
    <row r="737" spans="1:24" x14ac:dyDescent="0.25">
      <c r="A737" s="17">
        <v>42705</v>
      </c>
      <c r="B737">
        <v>38.700001</v>
      </c>
      <c r="C737" s="26">
        <f t="shared" si="230"/>
        <v>-3.7073850138687484E-2</v>
      </c>
      <c r="D737" s="26">
        <f t="shared" si="221"/>
        <v>-5.1679843625843918E-3</v>
      </c>
      <c r="E737" s="26">
        <f t="shared" si="222"/>
        <v>1.2207818181818271E-2</v>
      </c>
      <c r="F737" s="26">
        <f t="shared" si="223"/>
        <v>1.2830382016156478E-2</v>
      </c>
      <c r="G737" s="26">
        <f t="shared" si="224"/>
        <v>2.15353174173975E-2</v>
      </c>
      <c r="H737" s="26">
        <f t="shared" si="225"/>
        <v>7.4399801587299308E-4</v>
      </c>
      <c r="I737" s="26">
        <f t="shared" si="226"/>
        <v>4.2131848432806311E-3</v>
      </c>
      <c r="J737" s="26">
        <f t="shared" si="227"/>
        <v>-2.468410661401793E-4</v>
      </c>
      <c r="K737" s="26">
        <f t="shared" si="228"/>
        <v>6.1713160291935829E-3</v>
      </c>
      <c r="L737" s="26">
        <f t="shared" si="229"/>
        <v>2.9441365527053502E-3</v>
      </c>
      <c r="O737" s="37">
        <f t="shared" si="231"/>
        <v>-3.8889597887588757E-2</v>
      </c>
      <c r="P737" s="37">
        <f t="shared" si="232"/>
        <v>-6.9837321114856674E-3</v>
      </c>
      <c r="Q737" s="37">
        <f t="shared" si="233"/>
        <v>1.0392070432916995E-2</v>
      </c>
      <c r="R737" s="37">
        <f t="shared" si="234"/>
        <v>1.1014634267255203E-2</v>
      </c>
      <c r="S737" s="37">
        <f t="shared" si="235"/>
        <v>1.9719569668496226E-2</v>
      </c>
      <c r="T737" s="37">
        <f t="shared" si="236"/>
        <v>-1.071749733028282E-3</v>
      </c>
      <c r="U737" s="37">
        <f t="shared" si="237"/>
        <v>2.397437094379356E-3</v>
      </c>
      <c r="V737" s="37">
        <f t="shared" si="238"/>
        <v>-2.0625888150414542E-3</v>
      </c>
      <c r="W737" s="37">
        <f t="shared" si="239"/>
        <v>4.3555682802923074E-3</v>
      </c>
      <c r="X737" s="37">
        <f t="shared" si="240"/>
        <v>1.1283888038040751E-3</v>
      </c>
    </row>
    <row r="738" spans="1:24" x14ac:dyDescent="0.25">
      <c r="A738" s="17">
        <v>42706</v>
      </c>
      <c r="B738">
        <v>38.5</v>
      </c>
      <c r="C738" s="26">
        <f t="shared" si="230"/>
        <v>-5.1679843625843918E-3</v>
      </c>
      <c r="D738" s="26">
        <f t="shared" si="221"/>
        <v>1.2207818181818271E-2</v>
      </c>
      <c r="E738" s="26">
        <f t="shared" si="222"/>
        <v>1.2830382016156478E-2</v>
      </c>
      <c r="F738" s="26">
        <f t="shared" si="223"/>
        <v>2.15353174173975E-2</v>
      </c>
      <c r="G738" s="26">
        <f t="shared" si="224"/>
        <v>7.4399801587299308E-4</v>
      </c>
      <c r="H738" s="26">
        <f t="shared" si="225"/>
        <v>4.2131848432806311E-3</v>
      </c>
      <c r="I738" s="26">
        <f t="shared" si="226"/>
        <v>-2.468410661401793E-4</v>
      </c>
      <c r="J738" s="26">
        <f t="shared" si="227"/>
        <v>6.1713160291935829E-3</v>
      </c>
      <c r="K738" s="26">
        <f t="shared" si="228"/>
        <v>2.9441365527053502E-3</v>
      </c>
      <c r="L738" s="26">
        <f t="shared" si="229"/>
        <v>-4.892367786390985E-4</v>
      </c>
      <c r="O738" s="37">
        <f t="shared" si="231"/>
        <v>-1.0642193447490504E-2</v>
      </c>
      <c r="P738" s="37">
        <f t="shared" si="232"/>
        <v>6.7336090969121578E-3</v>
      </c>
      <c r="Q738" s="37">
        <f t="shared" si="233"/>
        <v>7.3561729312503652E-3</v>
      </c>
      <c r="R738" s="37">
        <f t="shared" si="234"/>
        <v>1.6061108332491386E-2</v>
      </c>
      <c r="S738" s="37">
        <f t="shared" si="235"/>
        <v>-4.7302110690331202E-3</v>
      </c>
      <c r="T738" s="37">
        <f t="shared" si="236"/>
        <v>-1.2610242416254821E-3</v>
      </c>
      <c r="U738" s="37">
        <f t="shared" si="237"/>
        <v>-5.7210501510462928E-3</v>
      </c>
      <c r="V738" s="37">
        <f t="shared" si="238"/>
        <v>6.9710694428746969E-4</v>
      </c>
      <c r="W738" s="37">
        <f t="shared" si="239"/>
        <v>-2.530072532200763E-3</v>
      </c>
      <c r="X738" s="37">
        <f t="shared" si="240"/>
        <v>-5.9634458635452114E-3</v>
      </c>
    </row>
    <row r="739" spans="1:24" x14ac:dyDescent="0.25">
      <c r="A739" s="17">
        <v>42709</v>
      </c>
      <c r="B739">
        <v>38.970001000000003</v>
      </c>
      <c r="C739" s="26">
        <f t="shared" si="230"/>
        <v>1.2207818181818271E-2</v>
      </c>
      <c r="D739" s="26">
        <f t="shared" si="221"/>
        <v>1.2830382016156478E-2</v>
      </c>
      <c r="E739" s="26">
        <f t="shared" si="222"/>
        <v>2.15353174173975E-2</v>
      </c>
      <c r="F739" s="26">
        <f t="shared" si="223"/>
        <v>7.4399801587299308E-4</v>
      </c>
      <c r="G739" s="26">
        <f t="shared" si="224"/>
        <v>4.2131848432806311E-3</v>
      </c>
      <c r="H739" s="26">
        <f t="shared" si="225"/>
        <v>-2.468410661401793E-4</v>
      </c>
      <c r="I739" s="26">
        <f t="shared" si="226"/>
        <v>6.1713160291935829E-3</v>
      </c>
      <c r="J739" s="26">
        <f t="shared" si="227"/>
        <v>2.9441365527053502E-3</v>
      </c>
      <c r="K739" s="26">
        <f t="shared" si="228"/>
        <v>-4.892367786390985E-4</v>
      </c>
      <c r="L739" s="26">
        <f t="shared" si="229"/>
        <v>-4.3073983282574994E-2</v>
      </c>
      <c r="O739" s="37">
        <f t="shared" si="231"/>
        <v>1.0524208988911217E-2</v>
      </c>
      <c r="P739" s="37">
        <f t="shared" si="232"/>
        <v>1.1146772823249424E-2</v>
      </c>
      <c r="Q739" s="37">
        <f t="shared" si="233"/>
        <v>1.9851708224490446E-2</v>
      </c>
      <c r="R739" s="37">
        <f t="shared" si="234"/>
        <v>-9.3961117703406029E-4</v>
      </c>
      <c r="S739" s="37">
        <f t="shared" si="235"/>
        <v>2.529575650373578E-3</v>
      </c>
      <c r="T739" s="37">
        <f t="shared" si="236"/>
        <v>-1.9304502590472327E-3</v>
      </c>
      <c r="U739" s="37">
        <f t="shared" si="237"/>
        <v>4.4877068362865298E-3</v>
      </c>
      <c r="V739" s="37">
        <f t="shared" si="238"/>
        <v>1.2605273597982968E-3</v>
      </c>
      <c r="W739" s="37">
        <f t="shared" si="239"/>
        <v>-2.1728459715461518E-3</v>
      </c>
      <c r="X739" s="37">
        <f t="shared" si="240"/>
        <v>-4.4757592475482048E-2</v>
      </c>
    </row>
    <row r="740" spans="1:24" x14ac:dyDescent="0.25">
      <c r="A740" s="17">
        <v>42710</v>
      </c>
      <c r="B740">
        <v>39.470001000000003</v>
      </c>
      <c r="C740" s="26">
        <f t="shared" si="230"/>
        <v>1.2830382016156478E-2</v>
      </c>
      <c r="D740" s="26">
        <f t="shared" si="221"/>
        <v>2.15353174173975E-2</v>
      </c>
      <c r="E740" s="26">
        <f t="shared" si="222"/>
        <v>7.4399801587299308E-4</v>
      </c>
      <c r="F740" s="26">
        <f t="shared" si="223"/>
        <v>4.2131848432806311E-3</v>
      </c>
      <c r="G740" s="26">
        <f t="shared" si="224"/>
        <v>-2.468410661401793E-4</v>
      </c>
      <c r="H740" s="26">
        <f t="shared" si="225"/>
        <v>6.1713160291935829E-3</v>
      </c>
      <c r="I740" s="26">
        <f t="shared" si="226"/>
        <v>2.9441365527053502E-3</v>
      </c>
      <c r="J740" s="26">
        <f t="shared" si="227"/>
        <v>-4.892367786390985E-4</v>
      </c>
      <c r="K740" s="26">
        <f t="shared" si="228"/>
        <v>-4.3073983282574994E-2</v>
      </c>
      <c r="L740" s="26">
        <f t="shared" si="229"/>
        <v>-5.1149874739123699E-3</v>
      </c>
      <c r="O740" s="37">
        <f t="shared" si="231"/>
        <v>1.287905338882249E-2</v>
      </c>
      <c r="P740" s="37">
        <f t="shared" si="232"/>
        <v>2.1583988790063513E-2</v>
      </c>
      <c r="Q740" s="37">
        <f t="shared" si="233"/>
        <v>7.9266938853900454E-4</v>
      </c>
      <c r="R740" s="37">
        <f t="shared" si="234"/>
        <v>4.2618562159466421E-3</v>
      </c>
      <c r="S740" s="37">
        <f t="shared" si="235"/>
        <v>-1.9816969347416784E-4</v>
      </c>
      <c r="T740" s="37">
        <f t="shared" si="236"/>
        <v>6.219987401859594E-3</v>
      </c>
      <c r="U740" s="37">
        <f t="shared" si="237"/>
        <v>2.9928079253713617E-3</v>
      </c>
      <c r="V740" s="37">
        <f t="shared" si="238"/>
        <v>-4.4056540597308704E-4</v>
      </c>
      <c r="W740" s="37">
        <f t="shared" si="239"/>
        <v>-4.3025311909908985E-2</v>
      </c>
      <c r="X740" s="37">
        <f t="shared" si="240"/>
        <v>-5.066316101246358E-3</v>
      </c>
    </row>
    <row r="741" spans="1:24" x14ac:dyDescent="0.25">
      <c r="A741" s="17">
        <v>42711</v>
      </c>
      <c r="B741">
        <v>40.32</v>
      </c>
      <c r="C741" s="26">
        <f t="shared" si="230"/>
        <v>2.15353174173975E-2</v>
      </c>
      <c r="D741" s="26">
        <f t="shared" si="221"/>
        <v>7.4399801587299308E-4</v>
      </c>
      <c r="E741" s="26">
        <f t="shared" si="222"/>
        <v>4.2131848432806311E-3</v>
      </c>
      <c r="F741" s="26">
        <f t="shared" si="223"/>
        <v>-2.468410661401793E-4</v>
      </c>
      <c r="G741" s="26">
        <f t="shared" si="224"/>
        <v>6.1713160291935829E-3</v>
      </c>
      <c r="H741" s="26">
        <f t="shared" si="225"/>
        <v>2.9441365527053502E-3</v>
      </c>
      <c r="I741" s="26">
        <f t="shared" si="226"/>
        <v>-4.892367786390985E-4</v>
      </c>
      <c r="J741" s="26">
        <f t="shared" si="227"/>
        <v>-4.3073983282574994E-2</v>
      </c>
      <c r="K741" s="26">
        <f t="shared" si="228"/>
        <v>-5.1149874739123699E-3</v>
      </c>
      <c r="L741" s="26">
        <f t="shared" si="229"/>
        <v>2.5706425413551228E-3</v>
      </c>
      <c r="O741" s="37">
        <f t="shared" si="231"/>
        <v>2.2609962737543645E-2</v>
      </c>
      <c r="P741" s="37">
        <f t="shared" si="232"/>
        <v>1.8186433360191389E-3</v>
      </c>
      <c r="Q741" s="37">
        <f t="shared" si="233"/>
        <v>5.2878301634267768E-3</v>
      </c>
      <c r="R741" s="37">
        <f t="shared" si="234"/>
        <v>8.2780425400596656E-4</v>
      </c>
      <c r="S741" s="37">
        <f t="shared" si="235"/>
        <v>7.2459613493397286E-3</v>
      </c>
      <c r="T741" s="37">
        <f t="shared" si="236"/>
        <v>4.0187818728514959E-3</v>
      </c>
      <c r="U741" s="37">
        <f t="shared" si="237"/>
        <v>5.8540854150704736E-4</v>
      </c>
      <c r="V741" s="37">
        <f t="shared" si="238"/>
        <v>-4.199933796242885E-2</v>
      </c>
      <c r="W741" s="37">
        <f t="shared" si="239"/>
        <v>-4.0403421537662243E-3</v>
      </c>
      <c r="X741" s="37">
        <f t="shared" si="240"/>
        <v>3.6452878615012684E-3</v>
      </c>
    </row>
    <row r="742" spans="1:24" x14ac:dyDescent="0.25">
      <c r="A742" s="17">
        <v>42712</v>
      </c>
      <c r="B742">
        <v>40.349997999999999</v>
      </c>
      <c r="C742" s="26">
        <f t="shared" si="230"/>
        <v>7.4399801587299308E-4</v>
      </c>
      <c r="D742" s="26">
        <f t="shared" si="221"/>
        <v>4.2131848432806311E-3</v>
      </c>
      <c r="E742" s="26">
        <f t="shared" si="222"/>
        <v>-2.468410661401793E-4</v>
      </c>
      <c r="F742" s="26">
        <f t="shared" si="223"/>
        <v>6.1713160291935829E-3</v>
      </c>
      <c r="G742" s="26">
        <f t="shared" si="224"/>
        <v>2.9441365527053502E-3</v>
      </c>
      <c r="H742" s="26">
        <f t="shared" si="225"/>
        <v>-4.892367786390985E-4</v>
      </c>
      <c r="I742" s="26">
        <f t="shared" si="226"/>
        <v>-4.3073983282574994E-2</v>
      </c>
      <c r="J742" s="26">
        <f t="shared" si="227"/>
        <v>-5.1149874739123699E-3</v>
      </c>
      <c r="K742" s="26">
        <f t="shared" si="228"/>
        <v>2.5706425413551228E-3</v>
      </c>
      <c r="L742" s="26">
        <f t="shared" si="229"/>
        <v>-4.3589230769230675E-3</v>
      </c>
      <c r="O742" s="37">
        <f t="shared" si="231"/>
        <v>4.4080673854511952E-3</v>
      </c>
      <c r="P742" s="37">
        <f t="shared" si="232"/>
        <v>7.8772542128588332E-3</v>
      </c>
      <c r="Q742" s="37">
        <f t="shared" si="233"/>
        <v>3.4172283034380234E-3</v>
      </c>
      <c r="R742" s="37">
        <f t="shared" si="234"/>
        <v>9.835385398771785E-3</v>
      </c>
      <c r="S742" s="37">
        <f t="shared" si="235"/>
        <v>6.6082059222835523E-3</v>
      </c>
      <c r="T742" s="37">
        <f t="shared" si="236"/>
        <v>3.1748325909391039E-3</v>
      </c>
      <c r="U742" s="37">
        <f t="shared" si="237"/>
        <v>-3.9409913912996794E-2</v>
      </c>
      <c r="V742" s="37">
        <f t="shared" si="238"/>
        <v>-1.4509181043341674E-3</v>
      </c>
      <c r="W742" s="37">
        <f t="shared" si="239"/>
        <v>6.2347119109333257E-3</v>
      </c>
      <c r="X742" s="37">
        <f t="shared" si="240"/>
        <v>-6.9485370734486502E-4</v>
      </c>
    </row>
    <row r="743" spans="1:24" x14ac:dyDescent="0.25">
      <c r="A743" s="17">
        <v>42713</v>
      </c>
      <c r="B743">
        <v>40.520000000000003</v>
      </c>
      <c r="C743" s="26">
        <f t="shared" si="230"/>
        <v>4.2131848432806311E-3</v>
      </c>
      <c r="D743" s="26">
        <f t="shared" si="221"/>
        <v>-2.468410661401793E-4</v>
      </c>
      <c r="E743" s="26">
        <f t="shared" si="222"/>
        <v>6.1713160291935829E-3</v>
      </c>
      <c r="F743" s="26">
        <f t="shared" si="223"/>
        <v>2.9441365527053502E-3</v>
      </c>
      <c r="G743" s="26">
        <f t="shared" si="224"/>
        <v>-4.892367786390985E-4</v>
      </c>
      <c r="H743" s="26">
        <f t="shared" si="225"/>
        <v>-4.3073983282574994E-2</v>
      </c>
      <c r="I743" s="26">
        <f t="shared" si="226"/>
        <v>-5.1149874739123699E-3</v>
      </c>
      <c r="J743" s="26">
        <f t="shared" si="227"/>
        <v>2.5706425413551228E-3</v>
      </c>
      <c r="K743" s="26">
        <f t="shared" si="228"/>
        <v>-4.3589230769230675E-3</v>
      </c>
      <c r="L743" s="26">
        <f t="shared" si="229"/>
        <v>3.3478494283879518E-3</v>
      </c>
      <c r="O743" s="37">
        <f t="shared" si="231"/>
        <v>7.6168690716073382E-3</v>
      </c>
      <c r="P743" s="37">
        <f t="shared" si="232"/>
        <v>3.1568431621865276E-3</v>
      </c>
      <c r="Q743" s="37">
        <f t="shared" si="233"/>
        <v>9.57500025752029E-3</v>
      </c>
      <c r="R743" s="37">
        <f t="shared" si="234"/>
        <v>6.3478207810320573E-3</v>
      </c>
      <c r="S743" s="37">
        <f t="shared" si="235"/>
        <v>2.914447449687608E-3</v>
      </c>
      <c r="T743" s="37">
        <f t="shared" si="236"/>
        <v>-3.9670299054248286E-2</v>
      </c>
      <c r="U743" s="37">
        <f t="shared" si="237"/>
        <v>-1.7113032455856633E-3</v>
      </c>
      <c r="V743" s="37">
        <f t="shared" si="238"/>
        <v>5.974326769681829E-3</v>
      </c>
      <c r="W743" s="37">
        <f t="shared" si="239"/>
        <v>-9.552388485963609E-4</v>
      </c>
      <c r="X743" s="37">
        <f t="shared" si="240"/>
        <v>6.7515336567146589E-3</v>
      </c>
    </row>
    <row r="744" spans="1:24" x14ac:dyDescent="0.25">
      <c r="A744" s="17">
        <v>42716</v>
      </c>
      <c r="B744">
        <v>40.509998000000003</v>
      </c>
      <c r="C744" s="26">
        <f t="shared" si="230"/>
        <v>-2.468410661401793E-4</v>
      </c>
      <c r="D744" s="26">
        <f t="shared" si="221"/>
        <v>6.1713160291935829E-3</v>
      </c>
      <c r="E744" s="26">
        <f t="shared" si="222"/>
        <v>2.9441365527053502E-3</v>
      </c>
      <c r="F744" s="26">
        <f t="shared" si="223"/>
        <v>-4.892367786390985E-4</v>
      </c>
      <c r="G744" s="26">
        <f t="shared" si="224"/>
        <v>-4.3073983282574994E-2</v>
      </c>
      <c r="H744" s="26">
        <f t="shared" si="225"/>
        <v>-5.1149874739123699E-3</v>
      </c>
      <c r="I744" s="26">
        <f t="shared" si="226"/>
        <v>2.5706425413551228E-3</v>
      </c>
      <c r="J744" s="26">
        <f t="shared" si="227"/>
        <v>-4.3589230769230675E-3</v>
      </c>
      <c r="K744" s="26">
        <f t="shared" si="228"/>
        <v>3.3478494283879518E-3</v>
      </c>
      <c r="L744" s="26">
        <f t="shared" si="229"/>
        <v>-4.6201233218719235E-3</v>
      </c>
      <c r="O744" s="37">
        <f t="shared" si="231"/>
        <v>4.0401739787017821E-3</v>
      </c>
      <c r="P744" s="37">
        <f t="shared" si="232"/>
        <v>1.0458331074035545E-2</v>
      </c>
      <c r="Q744" s="37">
        <f t="shared" si="233"/>
        <v>7.2311515975473119E-3</v>
      </c>
      <c r="R744" s="37">
        <f t="shared" si="234"/>
        <v>3.7977782662028631E-3</v>
      </c>
      <c r="S744" s="37">
        <f t="shared" si="235"/>
        <v>-3.8786968237733033E-2</v>
      </c>
      <c r="T744" s="37">
        <f t="shared" si="236"/>
        <v>-8.2797242907040828E-4</v>
      </c>
      <c r="U744" s="37">
        <f t="shared" si="237"/>
        <v>6.8576575861970844E-3</v>
      </c>
      <c r="V744" s="37">
        <f t="shared" si="238"/>
        <v>-7.1908032081105869E-5</v>
      </c>
      <c r="W744" s="37">
        <f t="shared" si="239"/>
        <v>7.6348644732299135E-3</v>
      </c>
      <c r="X744" s="37">
        <f t="shared" si="240"/>
        <v>-3.3310827702996183E-4</v>
      </c>
    </row>
    <row r="745" spans="1:24" x14ac:dyDescent="0.25">
      <c r="A745" s="17">
        <v>42717</v>
      </c>
      <c r="B745">
        <v>40.759998000000003</v>
      </c>
      <c r="C745" s="26">
        <f t="shared" si="230"/>
        <v>6.1713160291935829E-3</v>
      </c>
      <c r="D745" s="26">
        <f t="shared" si="221"/>
        <v>2.9441365527053502E-3</v>
      </c>
      <c r="E745" s="26">
        <f t="shared" si="222"/>
        <v>-4.892367786390985E-4</v>
      </c>
      <c r="F745" s="26">
        <f t="shared" si="223"/>
        <v>-4.3073983282574994E-2</v>
      </c>
      <c r="G745" s="26">
        <f t="shared" si="224"/>
        <v>-5.1149874739123699E-3</v>
      </c>
      <c r="H745" s="26">
        <f t="shared" si="225"/>
        <v>2.5706425413551228E-3</v>
      </c>
      <c r="I745" s="26">
        <f t="shared" si="226"/>
        <v>-4.3589230769230675E-3</v>
      </c>
      <c r="J745" s="26">
        <f t="shared" si="227"/>
        <v>3.3478494283879518E-3</v>
      </c>
      <c r="K745" s="26">
        <f t="shared" si="228"/>
        <v>-4.6201233218719235E-3</v>
      </c>
      <c r="L745" s="26">
        <f t="shared" si="229"/>
        <v>1.0314853283003883E-3</v>
      </c>
      <c r="O745" s="37">
        <f t="shared" si="231"/>
        <v>1.0330498434591488E-2</v>
      </c>
      <c r="P745" s="37">
        <f t="shared" si="232"/>
        <v>7.1033189581032555E-3</v>
      </c>
      <c r="Q745" s="37">
        <f t="shared" si="233"/>
        <v>3.6699456267588067E-3</v>
      </c>
      <c r="R745" s="37">
        <f t="shared" si="234"/>
        <v>-3.8914800877177087E-2</v>
      </c>
      <c r="S745" s="37">
        <f t="shared" si="235"/>
        <v>-9.5580506851446461E-4</v>
      </c>
      <c r="T745" s="37">
        <f t="shared" si="236"/>
        <v>6.7298249467530281E-3</v>
      </c>
      <c r="U745" s="37">
        <f t="shared" si="237"/>
        <v>-1.997406715251622E-4</v>
      </c>
      <c r="V745" s="37">
        <f t="shared" si="238"/>
        <v>7.5070318337858571E-3</v>
      </c>
      <c r="W745" s="37">
        <f t="shared" si="239"/>
        <v>-4.6094091647401816E-4</v>
      </c>
      <c r="X745" s="37">
        <f t="shared" si="240"/>
        <v>5.1906677336982935E-3</v>
      </c>
    </row>
    <row r="746" spans="1:24" x14ac:dyDescent="0.25">
      <c r="A746" s="17">
        <v>42718</v>
      </c>
      <c r="B746">
        <v>40.880001</v>
      </c>
      <c r="C746" s="26">
        <f t="shared" si="230"/>
        <v>2.9441365527053502E-3</v>
      </c>
      <c r="D746" s="26">
        <f t="shared" si="221"/>
        <v>-4.892367786390985E-4</v>
      </c>
      <c r="E746" s="26">
        <f t="shared" si="222"/>
        <v>-4.3073983282574994E-2</v>
      </c>
      <c r="F746" s="26">
        <f t="shared" si="223"/>
        <v>-5.1149874739123699E-3</v>
      </c>
      <c r="G746" s="26">
        <f t="shared" si="224"/>
        <v>2.5706425413551228E-3</v>
      </c>
      <c r="H746" s="26">
        <f t="shared" si="225"/>
        <v>-4.3589230769230675E-3</v>
      </c>
      <c r="I746" s="26">
        <f t="shared" si="226"/>
        <v>3.3478494283879518E-3</v>
      </c>
      <c r="J746" s="26">
        <f t="shared" si="227"/>
        <v>-4.6201233218719235E-3</v>
      </c>
      <c r="K746" s="26">
        <f t="shared" si="228"/>
        <v>1.0314853283003883E-3</v>
      </c>
      <c r="L746" s="26">
        <f t="shared" si="229"/>
        <v>-3.606388459556944E-3</v>
      </c>
      <c r="O746" s="37">
        <f t="shared" si="231"/>
        <v>8.0810894069783083E-3</v>
      </c>
      <c r="P746" s="37">
        <f t="shared" si="232"/>
        <v>4.6477160756338599E-3</v>
      </c>
      <c r="Q746" s="37">
        <f t="shared" si="233"/>
        <v>-3.7937030428302036E-2</v>
      </c>
      <c r="R746" s="37">
        <f t="shared" si="234"/>
        <v>2.196538036058817E-5</v>
      </c>
      <c r="S746" s="37">
        <f t="shared" si="235"/>
        <v>7.7075953956280809E-3</v>
      </c>
      <c r="T746" s="37">
        <f t="shared" si="236"/>
        <v>7.7802977734989058E-4</v>
      </c>
      <c r="U746" s="37">
        <f t="shared" si="237"/>
        <v>8.4848022826609099E-3</v>
      </c>
      <c r="V746" s="37">
        <f t="shared" si="238"/>
        <v>5.1682953240103462E-4</v>
      </c>
      <c r="W746" s="37">
        <f t="shared" si="239"/>
        <v>6.1684381825733462E-3</v>
      </c>
      <c r="X746" s="37">
        <f t="shared" si="240"/>
        <v>1.5305643947160141E-3</v>
      </c>
    </row>
    <row r="747" spans="1:24" x14ac:dyDescent="0.25">
      <c r="A747" s="17">
        <v>42719</v>
      </c>
      <c r="B747">
        <v>40.860000999999997</v>
      </c>
      <c r="C747" s="26">
        <f t="shared" si="230"/>
        <v>-4.892367786390985E-4</v>
      </c>
      <c r="D747" s="26">
        <f t="shared" si="221"/>
        <v>-4.3073983282574994E-2</v>
      </c>
      <c r="E747" s="26">
        <f t="shared" si="222"/>
        <v>-5.1149874739123699E-3</v>
      </c>
      <c r="F747" s="26">
        <f t="shared" si="223"/>
        <v>2.5706425413551228E-3</v>
      </c>
      <c r="G747" s="26">
        <f t="shared" si="224"/>
        <v>-4.3589230769230675E-3</v>
      </c>
      <c r="H747" s="26">
        <f t="shared" si="225"/>
        <v>3.3478494283879518E-3</v>
      </c>
      <c r="I747" s="26">
        <f t="shared" si="226"/>
        <v>-4.6201233218719235E-3</v>
      </c>
      <c r="J747" s="26">
        <f t="shared" si="227"/>
        <v>1.0314853283003883E-3</v>
      </c>
      <c r="K747" s="26">
        <f t="shared" si="228"/>
        <v>-3.606388459556944E-3</v>
      </c>
      <c r="L747" s="26">
        <f t="shared" si="229"/>
        <v>2.5850568769391247E-4</v>
      </c>
      <c r="O747" s="37">
        <f t="shared" si="231"/>
        <v>4.9162791621350042E-3</v>
      </c>
      <c r="P747" s="37">
        <f t="shared" si="232"/>
        <v>-3.766846734180089E-2</v>
      </c>
      <c r="Q747" s="37">
        <f t="shared" si="233"/>
        <v>2.905284668617324E-4</v>
      </c>
      <c r="R747" s="37">
        <f t="shared" si="234"/>
        <v>7.976158482129226E-3</v>
      </c>
      <c r="S747" s="37">
        <f t="shared" si="235"/>
        <v>1.0465928638510348E-3</v>
      </c>
      <c r="T747" s="37">
        <f t="shared" si="236"/>
        <v>8.7533653691620542E-3</v>
      </c>
      <c r="U747" s="37">
        <f t="shared" si="237"/>
        <v>7.8539261890217885E-4</v>
      </c>
      <c r="V747" s="37">
        <f t="shared" si="238"/>
        <v>6.4370012690744905E-3</v>
      </c>
      <c r="W747" s="37">
        <f t="shared" si="239"/>
        <v>1.7991274812171583E-3</v>
      </c>
      <c r="X747" s="37">
        <f t="shared" si="240"/>
        <v>5.6640216284680146E-3</v>
      </c>
    </row>
    <row r="748" spans="1:24" x14ac:dyDescent="0.25">
      <c r="A748" s="17">
        <v>42720</v>
      </c>
      <c r="B748">
        <v>39.099997999999999</v>
      </c>
      <c r="C748" s="26">
        <f t="shared" si="230"/>
        <v>-4.3073983282574994E-2</v>
      </c>
      <c r="D748" s="26">
        <f t="shared" si="221"/>
        <v>-5.1149874739123699E-3</v>
      </c>
      <c r="E748" s="26">
        <f t="shared" si="222"/>
        <v>2.5706425413551228E-3</v>
      </c>
      <c r="F748" s="26">
        <f t="shared" si="223"/>
        <v>-4.3589230769230675E-3</v>
      </c>
      <c r="G748" s="26">
        <f t="shared" si="224"/>
        <v>3.3478494283879518E-3</v>
      </c>
      <c r="H748" s="26">
        <f t="shared" si="225"/>
        <v>-4.6201233218719235E-3</v>
      </c>
      <c r="I748" s="26">
        <f t="shared" si="226"/>
        <v>1.0314853283003883E-3</v>
      </c>
      <c r="J748" s="26">
        <f t="shared" si="227"/>
        <v>-3.606388459556944E-3</v>
      </c>
      <c r="K748" s="26">
        <f t="shared" si="228"/>
        <v>2.5850568769391247E-4</v>
      </c>
      <c r="L748" s="26">
        <f t="shared" si="229"/>
        <v>-6.2031017369630825E-3</v>
      </c>
      <c r="O748" s="37">
        <f t="shared" si="231"/>
        <v>-3.7097080845968494E-2</v>
      </c>
      <c r="P748" s="37">
        <f t="shared" si="232"/>
        <v>8.6191496269413023E-4</v>
      </c>
      <c r="Q748" s="37">
        <f t="shared" si="233"/>
        <v>8.5475449779616221E-3</v>
      </c>
      <c r="R748" s="37">
        <f t="shared" si="234"/>
        <v>1.6179793596834326E-3</v>
      </c>
      <c r="S748" s="37">
        <f t="shared" si="235"/>
        <v>9.324751864994452E-3</v>
      </c>
      <c r="T748" s="37">
        <f t="shared" si="236"/>
        <v>1.3567791147345767E-3</v>
      </c>
      <c r="U748" s="37">
        <f t="shared" si="237"/>
        <v>7.0083877649068883E-3</v>
      </c>
      <c r="V748" s="37">
        <f t="shared" si="238"/>
        <v>2.3705139770495562E-3</v>
      </c>
      <c r="W748" s="37">
        <f t="shared" si="239"/>
        <v>6.2354081243004124E-3</v>
      </c>
      <c r="X748" s="37">
        <f t="shared" si="240"/>
        <v>-2.2619930035658233E-4</v>
      </c>
    </row>
    <row r="749" spans="1:24" x14ac:dyDescent="0.25">
      <c r="A749" s="17">
        <v>42723</v>
      </c>
      <c r="B749">
        <v>38.900002000000001</v>
      </c>
      <c r="C749" s="26">
        <f t="shared" si="230"/>
        <v>-5.1149874739123699E-3</v>
      </c>
      <c r="D749" s="26">
        <f t="shared" si="221"/>
        <v>2.5706425413551228E-3</v>
      </c>
      <c r="E749" s="26">
        <f t="shared" si="222"/>
        <v>-4.3589230769230675E-3</v>
      </c>
      <c r="F749" s="26">
        <f t="shared" si="223"/>
        <v>3.3478494283879518E-3</v>
      </c>
      <c r="G749" s="26">
        <f t="shared" si="224"/>
        <v>-4.6201233218719235E-3</v>
      </c>
      <c r="H749" s="26">
        <f t="shared" si="225"/>
        <v>1.0314853283003883E-3</v>
      </c>
      <c r="I749" s="26">
        <f t="shared" si="226"/>
        <v>-3.606388459556944E-3</v>
      </c>
      <c r="J749" s="26">
        <f t="shared" si="227"/>
        <v>2.5850568769391247E-4</v>
      </c>
      <c r="K749" s="26">
        <f t="shared" si="228"/>
        <v>-6.2031017369630825E-3</v>
      </c>
      <c r="L749" s="26">
        <f t="shared" si="229"/>
        <v>2.6007281508262994E-3</v>
      </c>
      <c r="O749" s="37">
        <f t="shared" si="231"/>
        <v>-3.7055561806459986E-3</v>
      </c>
      <c r="P749" s="37">
        <f t="shared" si="232"/>
        <v>3.9800738346214941E-3</v>
      </c>
      <c r="Q749" s="37">
        <f t="shared" si="233"/>
        <v>-2.9494917836566962E-3</v>
      </c>
      <c r="R749" s="37">
        <f t="shared" si="234"/>
        <v>4.7572807216543231E-3</v>
      </c>
      <c r="S749" s="37">
        <f t="shared" si="235"/>
        <v>-3.2106920286055522E-3</v>
      </c>
      <c r="T749" s="37">
        <f t="shared" si="236"/>
        <v>2.4409166215667594E-3</v>
      </c>
      <c r="U749" s="37">
        <f t="shared" si="237"/>
        <v>-2.1969571662905727E-3</v>
      </c>
      <c r="V749" s="37">
        <f t="shared" si="238"/>
        <v>1.6679369809602836E-3</v>
      </c>
      <c r="W749" s="37">
        <f t="shared" si="239"/>
        <v>-4.7936704436967112E-3</v>
      </c>
      <c r="X749" s="37">
        <f t="shared" si="240"/>
        <v>4.0101594440926707E-3</v>
      </c>
    </row>
    <row r="750" spans="1:24" x14ac:dyDescent="0.25">
      <c r="A750" s="17">
        <v>42724</v>
      </c>
      <c r="B750">
        <v>39</v>
      </c>
      <c r="C750" s="26">
        <f t="shared" si="230"/>
        <v>2.5706425413551228E-3</v>
      </c>
      <c r="D750" s="26">
        <f t="shared" si="221"/>
        <v>-4.3589230769230675E-3</v>
      </c>
      <c r="E750" s="26">
        <f t="shared" si="222"/>
        <v>3.3478494283879518E-3</v>
      </c>
      <c r="F750" s="26">
        <f t="shared" si="223"/>
        <v>-4.6201233218719235E-3</v>
      </c>
      <c r="G750" s="26">
        <f t="shared" si="224"/>
        <v>1.0314853283003883E-3</v>
      </c>
      <c r="H750" s="26">
        <f t="shared" si="225"/>
        <v>-3.606388459556944E-3</v>
      </c>
      <c r="I750" s="26">
        <f t="shared" si="226"/>
        <v>2.5850568769391247E-4</v>
      </c>
      <c r="J750" s="26">
        <f t="shared" si="227"/>
        <v>-6.2031017369630825E-3</v>
      </c>
      <c r="K750" s="26">
        <f t="shared" si="228"/>
        <v>2.6007281508262994E-3</v>
      </c>
      <c r="L750" s="26">
        <f t="shared" si="229"/>
        <v>4.9287420214977765E-3</v>
      </c>
      <c r="O750" s="37">
        <f t="shared" si="231"/>
        <v>2.9757008850804794E-3</v>
      </c>
      <c r="P750" s="37">
        <f t="shared" si="232"/>
        <v>-3.9538647331977105E-3</v>
      </c>
      <c r="Q750" s="37">
        <f t="shared" si="233"/>
        <v>3.7529077721133084E-3</v>
      </c>
      <c r="R750" s="37">
        <f t="shared" si="234"/>
        <v>-4.2150649781465665E-3</v>
      </c>
      <c r="S750" s="37">
        <f t="shared" si="235"/>
        <v>1.4365436720257449E-3</v>
      </c>
      <c r="T750" s="37">
        <f t="shared" si="236"/>
        <v>-3.2013301158315874E-3</v>
      </c>
      <c r="U750" s="37">
        <f t="shared" si="237"/>
        <v>6.6356403141926905E-4</v>
      </c>
      <c r="V750" s="37">
        <f t="shared" si="238"/>
        <v>-5.7980433932377264E-3</v>
      </c>
      <c r="W750" s="37">
        <f t="shared" si="239"/>
        <v>3.005786494551656E-3</v>
      </c>
      <c r="X750" s="37">
        <f t="shared" si="240"/>
        <v>5.3338003652231326E-3</v>
      </c>
    </row>
    <row r="751" spans="1:24" x14ac:dyDescent="0.25">
      <c r="A751" s="17">
        <v>42725</v>
      </c>
      <c r="B751">
        <v>38.830002</v>
      </c>
      <c r="C751" s="26">
        <f t="shared" si="230"/>
        <v>-4.3589230769230675E-3</v>
      </c>
      <c r="D751" s="26">
        <f t="shared" si="221"/>
        <v>3.3478494283879518E-3</v>
      </c>
      <c r="E751" s="26">
        <f t="shared" si="222"/>
        <v>-4.6201233218719235E-3</v>
      </c>
      <c r="F751" s="26">
        <f t="shared" si="223"/>
        <v>1.0314853283003883E-3</v>
      </c>
      <c r="G751" s="26">
        <f t="shared" si="224"/>
        <v>-3.606388459556944E-3</v>
      </c>
      <c r="H751" s="26">
        <f t="shared" si="225"/>
        <v>2.5850568769391247E-4</v>
      </c>
      <c r="I751" s="26">
        <f t="shared" si="226"/>
        <v>-6.2031017369630825E-3</v>
      </c>
      <c r="J751" s="26">
        <f t="shared" si="227"/>
        <v>2.6007281508262994E-3</v>
      </c>
      <c r="K751" s="26">
        <f t="shared" si="228"/>
        <v>4.9287420214977765E-3</v>
      </c>
      <c r="L751" s="26">
        <f t="shared" si="229"/>
        <v>-2.5813886122151943E-3</v>
      </c>
      <c r="O751" s="37">
        <f t="shared" si="231"/>
        <v>-3.4386616178406792E-3</v>
      </c>
      <c r="P751" s="37">
        <f t="shared" si="232"/>
        <v>4.2681108874703397E-3</v>
      </c>
      <c r="Q751" s="37">
        <f t="shared" si="233"/>
        <v>-3.6998618627895352E-3</v>
      </c>
      <c r="R751" s="37">
        <f t="shared" si="234"/>
        <v>1.9517467873827765E-3</v>
      </c>
      <c r="S751" s="37">
        <f t="shared" si="235"/>
        <v>-2.6861270004745557E-3</v>
      </c>
      <c r="T751" s="37">
        <f t="shared" si="236"/>
        <v>1.1787671467763006E-3</v>
      </c>
      <c r="U751" s="37">
        <f t="shared" si="237"/>
        <v>-5.2828402778806946E-3</v>
      </c>
      <c r="V751" s="37">
        <f t="shared" si="238"/>
        <v>3.5209896099086878E-3</v>
      </c>
      <c r="W751" s="37">
        <f t="shared" si="239"/>
        <v>5.8490034805801644E-3</v>
      </c>
      <c r="X751" s="37">
        <f t="shared" si="240"/>
        <v>-1.661127153132806E-3</v>
      </c>
    </row>
    <row r="752" spans="1:24" x14ac:dyDescent="0.25">
      <c r="A752" s="17">
        <v>42726</v>
      </c>
      <c r="B752">
        <v>38.959999000000003</v>
      </c>
      <c r="C752" s="26">
        <f t="shared" si="230"/>
        <v>3.3478494283879518E-3</v>
      </c>
      <c r="D752" s="26">
        <f t="shared" si="221"/>
        <v>-4.6201233218719235E-3</v>
      </c>
      <c r="E752" s="26">
        <f t="shared" si="222"/>
        <v>1.0314853283003883E-3</v>
      </c>
      <c r="F752" s="26">
        <f t="shared" si="223"/>
        <v>-3.606388459556944E-3</v>
      </c>
      <c r="G752" s="26">
        <f t="shared" si="224"/>
        <v>2.5850568769391247E-4</v>
      </c>
      <c r="H752" s="26">
        <f t="shared" si="225"/>
        <v>-6.2031017369630825E-3</v>
      </c>
      <c r="I752" s="26">
        <f t="shared" si="226"/>
        <v>2.6007281508262994E-3</v>
      </c>
      <c r="J752" s="26">
        <f t="shared" si="227"/>
        <v>4.9287420214977765E-3</v>
      </c>
      <c r="K752" s="26">
        <f t="shared" si="228"/>
        <v>-2.5813886122151943E-3</v>
      </c>
      <c r="L752" s="26">
        <f t="shared" si="229"/>
        <v>-4.9171326324310401E-3</v>
      </c>
      <c r="O752" s="37">
        <f t="shared" si="231"/>
        <v>4.3239318430211377E-3</v>
      </c>
      <c r="P752" s="37">
        <f t="shared" si="232"/>
        <v>-3.6440409072387376E-3</v>
      </c>
      <c r="Q752" s="37">
        <f t="shared" si="233"/>
        <v>2.0075677429335741E-3</v>
      </c>
      <c r="R752" s="37">
        <f t="shared" si="234"/>
        <v>-2.6303060449237581E-3</v>
      </c>
      <c r="S752" s="37">
        <f t="shared" si="235"/>
        <v>1.2345881023270982E-3</v>
      </c>
      <c r="T752" s="37">
        <f t="shared" si="236"/>
        <v>-5.2270193223298966E-3</v>
      </c>
      <c r="U752" s="37">
        <f t="shared" si="237"/>
        <v>3.5768105654594854E-3</v>
      </c>
      <c r="V752" s="37">
        <f t="shared" si="238"/>
        <v>5.9048244361309624E-3</v>
      </c>
      <c r="W752" s="37">
        <f t="shared" si="239"/>
        <v>-1.6053061975820086E-3</v>
      </c>
      <c r="X752" s="37">
        <f t="shared" si="240"/>
        <v>-3.9410502177978542E-3</v>
      </c>
    </row>
    <row r="753" spans="1:24" x14ac:dyDescent="0.25">
      <c r="A753" s="17">
        <v>42727</v>
      </c>
      <c r="B753">
        <v>38.779998999999997</v>
      </c>
      <c r="C753" s="26">
        <f t="shared" si="230"/>
        <v>-4.6201233218719235E-3</v>
      </c>
      <c r="D753" s="26">
        <f t="shared" si="221"/>
        <v>1.0314853283003883E-3</v>
      </c>
      <c r="E753" s="26">
        <f t="shared" si="222"/>
        <v>-3.606388459556944E-3</v>
      </c>
      <c r="F753" s="26">
        <f t="shared" si="223"/>
        <v>2.5850568769391247E-4</v>
      </c>
      <c r="G753" s="26">
        <f t="shared" si="224"/>
        <v>-6.2031017369630825E-3</v>
      </c>
      <c r="H753" s="26">
        <f t="shared" si="225"/>
        <v>2.6007281508262994E-3</v>
      </c>
      <c r="I753" s="26">
        <f t="shared" si="226"/>
        <v>4.9287420214977765E-3</v>
      </c>
      <c r="J753" s="26">
        <f t="shared" si="227"/>
        <v>-2.5813886122151943E-3</v>
      </c>
      <c r="K753" s="26">
        <f t="shared" si="228"/>
        <v>-4.9171326324310401E-3</v>
      </c>
      <c r="L753" s="26">
        <f t="shared" si="229"/>
        <v>1.5084472949688512E-2</v>
      </c>
      <c r="O753" s="37">
        <f t="shared" si="231"/>
        <v>-4.8177032593687942E-3</v>
      </c>
      <c r="P753" s="37">
        <f t="shared" si="232"/>
        <v>8.3390539080351793E-4</v>
      </c>
      <c r="Q753" s="37">
        <f t="shared" si="233"/>
        <v>-3.8039683970538143E-3</v>
      </c>
      <c r="R753" s="37">
        <f t="shared" si="234"/>
        <v>6.0925750197042078E-5</v>
      </c>
      <c r="S753" s="37">
        <f t="shared" si="235"/>
        <v>-6.4006816744599532E-3</v>
      </c>
      <c r="T753" s="37">
        <f t="shared" si="236"/>
        <v>2.4031482133294291E-3</v>
      </c>
      <c r="U753" s="37">
        <f t="shared" si="237"/>
        <v>4.7311620840009058E-3</v>
      </c>
      <c r="V753" s="37">
        <f t="shared" si="238"/>
        <v>-2.7789685497120646E-3</v>
      </c>
      <c r="W753" s="37">
        <f t="shared" si="239"/>
        <v>-5.1147125699279108E-3</v>
      </c>
      <c r="X753" s="37">
        <f t="shared" si="240"/>
        <v>1.4886893012191642E-2</v>
      </c>
    </row>
    <row r="754" spans="1:24" x14ac:dyDescent="0.25">
      <c r="A754" s="17">
        <v>42731</v>
      </c>
      <c r="B754">
        <v>38.82</v>
      </c>
      <c r="C754" s="26">
        <f t="shared" si="230"/>
        <v>1.0314853283003883E-3</v>
      </c>
      <c r="D754" s="26">
        <f t="shared" si="221"/>
        <v>-3.606388459556944E-3</v>
      </c>
      <c r="E754" s="26">
        <f t="shared" si="222"/>
        <v>2.5850568769391247E-4</v>
      </c>
      <c r="F754" s="26">
        <f t="shared" si="223"/>
        <v>-6.2031017369630825E-3</v>
      </c>
      <c r="G754" s="26">
        <f t="shared" si="224"/>
        <v>2.6007281508262994E-3</v>
      </c>
      <c r="H754" s="26">
        <f t="shared" si="225"/>
        <v>4.9287420214977765E-3</v>
      </c>
      <c r="I754" s="26">
        <f t="shared" si="226"/>
        <v>-2.5813886122151943E-3</v>
      </c>
      <c r="J754" s="26">
        <f t="shared" si="227"/>
        <v>-4.9171326324310401E-3</v>
      </c>
      <c r="K754" s="26">
        <f t="shared" si="228"/>
        <v>1.5084472949688512E-2</v>
      </c>
      <c r="L754" s="26">
        <f t="shared" si="229"/>
        <v>-9.4798618877750939E-3</v>
      </c>
      <c r="O754" s="37">
        <f t="shared" si="231"/>
        <v>1.3198792473938349E-3</v>
      </c>
      <c r="P754" s="37">
        <f t="shared" si="232"/>
        <v>-3.3179945404634972E-3</v>
      </c>
      <c r="Q754" s="37">
        <f t="shared" si="233"/>
        <v>5.4689960678735907E-4</v>
      </c>
      <c r="R754" s="37">
        <f t="shared" si="234"/>
        <v>-5.9147078178696357E-3</v>
      </c>
      <c r="S754" s="37">
        <f t="shared" si="235"/>
        <v>2.8891220699197463E-3</v>
      </c>
      <c r="T754" s="37">
        <f t="shared" si="236"/>
        <v>5.2171359405912233E-3</v>
      </c>
      <c r="U754" s="37">
        <f t="shared" si="237"/>
        <v>-2.2929946931217475E-3</v>
      </c>
      <c r="V754" s="37">
        <f t="shared" si="238"/>
        <v>-4.6287387133375933E-3</v>
      </c>
      <c r="W754" s="37">
        <f t="shared" si="239"/>
        <v>1.5372866868781958E-2</v>
      </c>
      <c r="X754" s="37">
        <f t="shared" si="240"/>
        <v>-9.1914679686816471E-3</v>
      </c>
    </row>
    <row r="755" spans="1:24" x14ac:dyDescent="0.25">
      <c r="A755" s="17">
        <v>42732</v>
      </c>
      <c r="B755">
        <v>38.68</v>
      </c>
      <c r="C755" s="26">
        <f t="shared" si="230"/>
        <v>-3.606388459556944E-3</v>
      </c>
      <c r="D755" s="26">
        <f t="shared" si="221"/>
        <v>2.5850568769391247E-4</v>
      </c>
      <c r="E755" s="26">
        <f t="shared" si="222"/>
        <v>-6.2031017369630825E-3</v>
      </c>
      <c r="F755" s="26">
        <f t="shared" si="223"/>
        <v>2.6007281508262994E-3</v>
      </c>
      <c r="G755" s="26">
        <f t="shared" si="224"/>
        <v>4.9287420214977765E-3</v>
      </c>
      <c r="H755" s="26">
        <f t="shared" si="225"/>
        <v>-2.5813886122151943E-3</v>
      </c>
      <c r="I755" s="26">
        <f t="shared" si="226"/>
        <v>-4.9171326324310401E-3</v>
      </c>
      <c r="J755" s="26">
        <f t="shared" si="227"/>
        <v>1.5084472949688512E-2</v>
      </c>
      <c r="K755" s="26">
        <f t="shared" si="228"/>
        <v>-9.4798618877750939E-3</v>
      </c>
      <c r="L755" s="26">
        <f t="shared" si="229"/>
        <v>1.1639963786859813E-2</v>
      </c>
      <c r="O755" s="37">
        <f t="shared" si="231"/>
        <v>-4.37884238631944E-3</v>
      </c>
      <c r="P755" s="37">
        <f t="shared" si="232"/>
        <v>-5.1394823906858315E-4</v>
      </c>
      <c r="Q755" s="37">
        <f t="shared" si="233"/>
        <v>-6.9755556637255784E-3</v>
      </c>
      <c r="R755" s="37">
        <f t="shared" si="234"/>
        <v>1.8282742240638039E-3</v>
      </c>
      <c r="S755" s="37">
        <f t="shared" si="235"/>
        <v>4.1562880947352806E-3</v>
      </c>
      <c r="T755" s="37">
        <f t="shared" si="236"/>
        <v>-3.3538425389776898E-3</v>
      </c>
      <c r="U755" s="37">
        <f t="shared" si="237"/>
        <v>-5.689586559193536E-3</v>
      </c>
      <c r="V755" s="37">
        <f t="shared" si="238"/>
        <v>1.4312019022926016E-2</v>
      </c>
      <c r="W755" s="37">
        <f t="shared" si="239"/>
        <v>-1.025231581453759E-2</v>
      </c>
      <c r="X755" s="37">
        <f t="shared" si="240"/>
        <v>1.0867509860097317E-2</v>
      </c>
    </row>
    <row r="756" spans="1:24" x14ac:dyDescent="0.25">
      <c r="A756" s="17">
        <v>42733</v>
      </c>
      <c r="B756">
        <v>38.689999</v>
      </c>
      <c r="C756" s="26">
        <f t="shared" si="230"/>
        <v>2.5850568769391247E-4</v>
      </c>
      <c r="D756" s="26">
        <f t="shared" si="221"/>
        <v>-6.2031017369630825E-3</v>
      </c>
      <c r="E756" s="26">
        <f t="shared" si="222"/>
        <v>2.6007281508262994E-3</v>
      </c>
      <c r="F756" s="26">
        <f t="shared" si="223"/>
        <v>4.9287420214977765E-3</v>
      </c>
      <c r="G756" s="26">
        <f t="shared" si="224"/>
        <v>-2.5813886122151943E-3</v>
      </c>
      <c r="H756" s="26">
        <f t="shared" si="225"/>
        <v>-4.9171326324310401E-3</v>
      </c>
      <c r="I756" s="26">
        <f t="shared" si="226"/>
        <v>1.5084472949688512E-2</v>
      </c>
      <c r="J756" s="26">
        <f t="shared" si="227"/>
        <v>-9.4798618877750939E-3</v>
      </c>
      <c r="K756" s="26">
        <f t="shared" si="228"/>
        <v>1.1639963786859813E-2</v>
      </c>
      <c r="L756" s="26">
        <f t="shared" si="229"/>
        <v>2.3012016798466309E-3</v>
      </c>
      <c r="O756" s="37">
        <f t="shared" si="231"/>
        <v>-1.104707253008941E-3</v>
      </c>
      <c r="P756" s="37">
        <f t="shared" si="232"/>
        <v>-7.5663146776659357E-3</v>
      </c>
      <c r="Q756" s="37">
        <f t="shared" si="233"/>
        <v>1.237515210123446E-3</v>
      </c>
      <c r="R756" s="37">
        <f t="shared" si="234"/>
        <v>3.5655290807949233E-3</v>
      </c>
      <c r="S756" s="37">
        <f t="shared" si="235"/>
        <v>-3.944601552918048E-3</v>
      </c>
      <c r="T756" s="37">
        <f t="shared" si="236"/>
        <v>-6.2803455731338933E-3</v>
      </c>
      <c r="U756" s="37">
        <f t="shared" si="237"/>
        <v>1.3721260008985658E-2</v>
      </c>
      <c r="V756" s="37">
        <f t="shared" si="238"/>
        <v>-1.0843074828477947E-2</v>
      </c>
      <c r="W756" s="37">
        <f t="shared" si="239"/>
        <v>1.027675084615696E-2</v>
      </c>
      <c r="X756" s="37">
        <f t="shared" si="240"/>
        <v>9.3798873914377749E-4</v>
      </c>
    </row>
    <row r="757" spans="1:24" x14ac:dyDescent="0.25">
      <c r="A757" s="17">
        <v>42734</v>
      </c>
      <c r="B757">
        <v>38.450001</v>
      </c>
      <c r="C757" s="26">
        <f t="shared" si="230"/>
        <v>-6.2031017369630825E-3</v>
      </c>
      <c r="D757" s="26">
        <f t="shared" si="221"/>
        <v>2.6007281508262994E-3</v>
      </c>
      <c r="E757" s="26">
        <f t="shared" si="222"/>
        <v>4.9287420214977765E-3</v>
      </c>
      <c r="F757" s="26">
        <f t="shared" si="223"/>
        <v>-2.5813886122151943E-3</v>
      </c>
      <c r="G757" s="26">
        <f t="shared" si="224"/>
        <v>-4.9171326324310401E-3</v>
      </c>
      <c r="H757" s="26">
        <f t="shared" si="225"/>
        <v>1.5084472949688512E-2</v>
      </c>
      <c r="I757" s="26">
        <f t="shared" si="226"/>
        <v>-9.4798618877750939E-3</v>
      </c>
      <c r="J757" s="26">
        <f t="shared" si="227"/>
        <v>1.1639963786859813E-2</v>
      </c>
      <c r="K757" s="26">
        <f t="shared" si="228"/>
        <v>2.3012016798466309E-3</v>
      </c>
      <c r="L757" s="26">
        <f t="shared" si="229"/>
        <v>1.5305356752415068E-3</v>
      </c>
      <c r="O757" s="37">
        <f t="shared" si="231"/>
        <v>-7.693517676420695E-3</v>
      </c>
      <c r="P757" s="37">
        <f t="shared" si="232"/>
        <v>1.1103122113686867E-3</v>
      </c>
      <c r="Q757" s="37">
        <f t="shared" si="233"/>
        <v>3.438326082040164E-3</v>
      </c>
      <c r="R757" s="37">
        <f t="shared" si="234"/>
        <v>-4.0718045516728073E-3</v>
      </c>
      <c r="S757" s="37">
        <f t="shared" si="235"/>
        <v>-6.4075485718886526E-3</v>
      </c>
      <c r="T757" s="37">
        <f t="shared" si="236"/>
        <v>1.3594057010230899E-2</v>
      </c>
      <c r="U757" s="37">
        <f t="shared" si="237"/>
        <v>-1.0970277827232706E-2</v>
      </c>
      <c r="V757" s="37">
        <f t="shared" si="238"/>
        <v>1.0149547847402201E-2</v>
      </c>
      <c r="W757" s="37">
        <f t="shared" si="239"/>
        <v>8.1078574038901817E-4</v>
      </c>
      <c r="X757" s="37">
        <f t="shared" si="240"/>
        <v>4.0119735783894018E-5</v>
      </c>
    </row>
    <row r="758" spans="1:24" x14ac:dyDescent="0.25">
      <c r="A758" s="17">
        <v>42738</v>
      </c>
      <c r="B758">
        <v>38.549999</v>
      </c>
      <c r="C758" s="26">
        <f t="shared" si="230"/>
        <v>2.6007281508262994E-3</v>
      </c>
      <c r="D758" s="26">
        <f t="shared" si="221"/>
        <v>4.9287420214977765E-3</v>
      </c>
      <c r="E758" s="26">
        <f t="shared" si="222"/>
        <v>-2.5813886122151943E-3</v>
      </c>
      <c r="F758" s="26">
        <f t="shared" si="223"/>
        <v>-4.9171326324310401E-3</v>
      </c>
      <c r="G758" s="26">
        <f t="shared" si="224"/>
        <v>1.5084472949688512E-2</v>
      </c>
      <c r="H758" s="26">
        <f t="shared" si="225"/>
        <v>-9.4798618877750939E-3</v>
      </c>
      <c r="I758" s="26">
        <f t="shared" si="226"/>
        <v>1.1639963786859813E-2</v>
      </c>
      <c r="J758" s="26">
        <f t="shared" si="227"/>
        <v>2.3012016798466309E-3</v>
      </c>
      <c r="K758" s="26">
        <f t="shared" si="228"/>
        <v>1.5305356752415068E-3</v>
      </c>
      <c r="L758" s="26">
        <f t="shared" si="229"/>
        <v>-4.0753950114822647E-3</v>
      </c>
      <c r="O758" s="37">
        <f t="shared" si="231"/>
        <v>8.9754153882060507E-4</v>
      </c>
      <c r="P758" s="37">
        <f t="shared" si="232"/>
        <v>3.2255554094920823E-3</v>
      </c>
      <c r="Q758" s="37">
        <f t="shared" si="233"/>
        <v>-4.2845752242208889E-3</v>
      </c>
      <c r="R758" s="37">
        <f t="shared" si="234"/>
        <v>-6.6203192444367343E-3</v>
      </c>
      <c r="S758" s="37">
        <f t="shared" si="235"/>
        <v>1.3381286337682817E-2</v>
      </c>
      <c r="T758" s="37">
        <f t="shared" si="236"/>
        <v>-1.1183048499780789E-2</v>
      </c>
      <c r="U758" s="37">
        <f t="shared" si="237"/>
        <v>9.9367771748541181E-3</v>
      </c>
      <c r="V758" s="37">
        <f t="shared" si="238"/>
        <v>5.9801506784093656E-4</v>
      </c>
      <c r="W758" s="37">
        <f t="shared" si="239"/>
        <v>-1.7265093676418759E-4</v>
      </c>
      <c r="X758" s="37">
        <f t="shared" si="240"/>
        <v>-5.7785816234879588E-3</v>
      </c>
    </row>
    <row r="759" spans="1:24" x14ac:dyDescent="0.25">
      <c r="A759" s="17">
        <v>42739</v>
      </c>
      <c r="B759">
        <v>38.740001999999997</v>
      </c>
      <c r="C759" s="26">
        <f t="shared" si="230"/>
        <v>4.9287420214977765E-3</v>
      </c>
      <c r="D759" s="26">
        <f t="shared" si="221"/>
        <v>-2.5813886122151943E-3</v>
      </c>
      <c r="E759" s="26">
        <f t="shared" si="222"/>
        <v>-4.9171326324310401E-3</v>
      </c>
      <c r="F759" s="26">
        <f t="shared" si="223"/>
        <v>1.5084472949688512E-2</v>
      </c>
      <c r="G759" s="26">
        <f t="shared" si="224"/>
        <v>-9.4798618877750939E-3</v>
      </c>
      <c r="H759" s="26">
        <f t="shared" si="225"/>
        <v>1.1639963786859813E-2</v>
      </c>
      <c r="I759" s="26">
        <f t="shared" si="226"/>
        <v>2.3012016798466309E-3</v>
      </c>
      <c r="J759" s="26">
        <f t="shared" si="227"/>
        <v>1.5305356752415068E-3</v>
      </c>
      <c r="K759" s="26">
        <f t="shared" si="228"/>
        <v>-4.0753950114822647E-3</v>
      </c>
      <c r="L759" s="26">
        <f t="shared" si="229"/>
        <v>2.3018159745174637E-3</v>
      </c>
      <c r="O759" s="37">
        <f t="shared" si="231"/>
        <v>3.2554466271229655E-3</v>
      </c>
      <c r="P759" s="37">
        <f t="shared" si="232"/>
        <v>-4.2546840065900053E-3</v>
      </c>
      <c r="Q759" s="37">
        <f t="shared" si="233"/>
        <v>-6.5904280268058515E-3</v>
      </c>
      <c r="R759" s="37">
        <f t="shared" si="234"/>
        <v>1.3411177555313701E-2</v>
      </c>
      <c r="S759" s="37">
        <f t="shared" si="235"/>
        <v>-1.1153157282149904E-2</v>
      </c>
      <c r="T759" s="37">
        <f t="shared" si="236"/>
        <v>9.9666683924850025E-3</v>
      </c>
      <c r="U759" s="37">
        <f t="shared" si="237"/>
        <v>6.2790628547181992E-4</v>
      </c>
      <c r="V759" s="37">
        <f t="shared" si="238"/>
        <v>-1.4275971913330424E-4</v>
      </c>
      <c r="W759" s="37">
        <f t="shared" si="239"/>
        <v>-5.7486904058570761E-3</v>
      </c>
      <c r="X759" s="37">
        <f t="shared" si="240"/>
        <v>6.285205801426527E-4</v>
      </c>
    </row>
    <row r="760" spans="1:24" x14ac:dyDescent="0.25">
      <c r="A760" s="17">
        <v>42740</v>
      </c>
      <c r="B760">
        <v>38.639999000000003</v>
      </c>
      <c r="C760" s="26">
        <f t="shared" si="230"/>
        <v>-2.5813886122151943E-3</v>
      </c>
      <c r="D760" s="26">
        <f t="shared" si="221"/>
        <v>-4.9171326324310401E-3</v>
      </c>
      <c r="E760" s="26">
        <f t="shared" si="222"/>
        <v>1.5084472949688512E-2</v>
      </c>
      <c r="F760" s="26">
        <f t="shared" si="223"/>
        <v>-9.4798618877750939E-3</v>
      </c>
      <c r="G760" s="26">
        <f t="shared" si="224"/>
        <v>1.1639963786859813E-2</v>
      </c>
      <c r="H760" s="26">
        <f t="shared" si="225"/>
        <v>2.3012016798466309E-3</v>
      </c>
      <c r="I760" s="26">
        <f t="shared" si="226"/>
        <v>1.5305356752415068E-3</v>
      </c>
      <c r="J760" s="26">
        <f t="shared" si="227"/>
        <v>-4.0753950114822647E-3</v>
      </c>
      <c r="K760" s="26">
        <f t="shared" si="228"/>
        <v>2.3018159745174637E-3</v>
      </c>
      <c r="L760" s="26">
        <f t="shared" si="229"/>
        <v>5.103342819682931E-4</v>
      </c>
      <c r="O760" s="37">
        <f t="shared" si="231"/>
        <v>-3.812843232637057E-3</v>
      </c>
      <c r="P760" s="37">
        <f t="shared" si="232"/>
        <v>-6.1485872528529023E-3</v>
      </c>
      <c r="Q760" s="37">
        <f t="shared" si="233"/>
        <v>1.3853018329266649E-2</v>
      </c>
      <c r="R760" s="37">
        <f t="shared" si="234"/>
        <v>-1.0711316508196957E-2</v>
      </c>
      <c r="S760" s="37">
        <f t="shared" si="235"/>
        <v>1.040850916643795E-2</v>
      </c>
      <c r="T760" s="37">
        <f t="shared" si="236"/>
        <v>1.0697470594247683E-3</v>
      </c>
      <c r="U760" s="37">
        <f t="shared" si="237"/>
        <v>2.9908105481964414E-4</v>
      </c>
      <c r="V760" s="37">
        <f t="shared" si="238"/>
        <v>-5.3068496319041269E-3</v>
      </c>
      <c r="W760" s="37">
        <f t="shared" si="239"/>
        <v>1.0703613540956011E-3</v>
      </c>
      <c r="X760" s="37">
        <f t="shared" si="240"/>
        <v>-7.2112033845356954E-4</v>
      </c>
    </row>
    <row r="761" spans="1:24" x14ac:dyDescent="0.25">
      <c r="A761" s="17">
        <v>42741</v>
      </c>
      <c r="B761">
        <v>38.450001</v>
      </c>
      <c r="C761" s="26">
        <f t="shared" si="230"/>
        <v>-4.9171326324310401E-3</v>
      </c>
      <c r="D761" s="26">
        <f t="shared" si="221"/>
        <v>1.5084472949688512E-2</v>
      </c>
      <c r="E761" s="26">
        <f t="shared" si="222"/>
        <v>-9.4798618877750939E-3</v>
      </c>
      <c r="F761" s="26">
        <f t="shared" si="223"/>
        <v>1.1639963786859813E-2</v>
      </c>
      <c r="G761" s="26">
        <f t="shared" si="224"/>
        <v>2.3012016798466309E-3</v>
      </c>
      <c r="H761" s="26">
        <f t="shared" si="225"/>
        <v>1.5305356752415068E-3</v>
      </c>
      <c r="I761" s="26">
        <f t="shared" si="226"/>
        <v>-4.0753950114822647E-3</v>
      </c>
      <c r="J761" s="26">
        <f t="shared" si="227"/>
        <v>2.3018159745174637E-3</v>
      </c>
      <c r="K761" s="26">
        <f t="shared" si="228"/>
        <v>5.103342819682931E-4</v>
      </c>
      <c r="L761" s="26">
        <f t="shared" si="229"/>
        <v>1.6832441133191472E-2</v>
      </c>
      <c r="O761" s="37">
        <f t="shared" si="231"/>
        <v>-8.0899702273935694E-3</v>
      </c>
      <c r="P761" s="37">
        <f t="shared" si="232"/>
        <v>1.1911635354725982E-2</v>
      </c>
      <c r="Q761" s="37">
        <f t="shared" si="233"/>
        <v>-1.2652699482737624E-2</v>
      </c>
      <c r="R761" s="37">
        <f t="shared" si="234"/>
        <v>8.4671261918972847E-3</v>
      </c>
      <c r="S761" s="37">
        <f t="shared" si="235"/>
        <v>-8.7163591511589837E-4</v>
      </c>
      <c r="T761" s="37">
        <f t="shared" si="236"/>
        <v>-1.6423019197210225E-3</v>
      </c>
      <c r="U761" s="37">
        <f t="shared" si="237"/>
        <v>-7.248232606444794E-3</v>
      </c>
      <c r="V761" s="37">
        <f t="shared" si="238"/>
        <v>-8.7102162044506558E-4</v>
      </c>
      <c r="W761" s="37">
        <f t="shared" si="239"/>
        <v>-2.6625033129942361E-3</v>
      </c>
      <c r="X761" s="37">
        <f t="shared" si="240"/>
        <v>1.3659603538228943E-2</v>
      </c>
    </row>
    <row r="762" spans="1:24" x14ac:dyDescent="0.25">
      <c r="A762" s="17">
        <v>42744</v>
      </c>
      <c r="B762">
        <v>39.029998999999997</v>
      </c>
      <c r="C762" s="26">
        <f t="shared" si="230"/>
        <v>1.5084472949688512E-2</v>
      </c>
      <c r="D762" s="26">
        <f t="shared" si="221"/>
        <v>-9.4798618877750939E-3</v>
      </c>
      <c r="E762" s="26">
        <f t="shared" si="222"/>
        <v>1.1639963786859813E-2</v>
      </c>
      <c r="F762" s="26">
        <f t="shared" si="223"/>
        <v>2.3012016798466309E-3</v>
      </c>
      <c r="G762" s="26">
        <f t="shared" si="224"/>
        <v>1.5305356752415068E-3</v>
      </c>
      <c r="H762" s="26">
        <f t="shared" si="225"/>
        <v>-4.0753950114822647E-3</v>
      </c>
      <c r="I762" s="26">
        <f t="shared" si="226"/>
        <v>2.3018159745174637E-3</v>
      </c>
      <c r="J762" s="26">
        <f t="shared" si="227"/>
        <v>5.103342819682931E-4</v>
      </c>
      <c r="K762" s="26">
        <f t="shared" si="228"/>
        <v>1.6832441133191472E-2</v>
      </c>
      <c r="L762" s="26">
        <f t="shared" si="229"/>
        <v>-4.7654628734753735E-3</v>
      </c>
      <c r="O762" s="37">
        <f t="shared" si="231"/>
        <v>1.1896468378830415E-2</v>
      </c>
      <c r="P762" s="37">
        <f t="shared" si="232"/>
        <v>-1.266786645863319E-2</v>
      </c>
      <c r="Q762" s="37">
        <f t="shared" si="233"/>
        <v>8.4519592160017167E-3</v>
      </c>
      <c r="R762" s="37">
        <f t="shared" si="234"/>
        <v>-8.8680289101146503E-4</v>
      </c>
      <c r="S762" s="37">
        <f t="shared" si="235"/>
        <v>-1.6574688956165892E-3</v>
      </c>
      <c r="T762" s="37">
        <f t="shared" si="236"/>
        <v>-7.2633995823403602E-3</v>
      </c>
      <c r="U762" s="37">
        <f t="shared" si="237"/>
        <v>-8.8618859634063225E-4</v>
      </c>
      <c r="V762" s="37">
        <f t="shared" si="238"/>
        <v>-2.6776702888898028E-3</v>
      </c>
      <c r="W762" s="37">
        <f t="shared" si="239"/>
        <v>1.3644436562333375E-2</v>
      </c>
      <c r="X762" s="37">
        <f t="shared" si="240"/>
        <v>-7.9534674443334698E-3</v>
      </c>
    </row>
    <row r="763" spans="1:24" x14ac:dyDescent="0.25">
      <c r="A763" s="17">
        <v>42745</v>
      </c>
      <c r="B763">
        <v>38.659999999999997</v>
      </c>
      <c r="C763" s="26">
        <f t="shared" si="230"/>
        <v>-9.4798618877750939E-3</v>
      </c>
      <c r="D763" s="26">
        <f t="shared" si="221"/>
        <v>1.1639963786859813E-2</v>
      </c>
      <c r="E763" s="26">
        <f t="shared" si="222"/>
        <v>2.3012016798466309E-3</v>
      </c>
      <c r="F763" s="26">
        <f t="shared" si="223"/>
        <v>1.5305356752415068E-3</v>
      </c>
      <c r="G763" s="26">
        <f t="shared" si="224"/>
        <v>-4.0753950114822647E-3</v>
      </c>
      <c r="H763" s="26">
        <f t="shared" si="225"/>
        <v>2.3018159745174637E-3</v>
      </c>
      <c r="I763" s="26">
        <f t="shared" si="226"/>
        <v>5.103342819682931E-4</v>
      </c>
      <c r="J763" s="26">
        <f t="shared" si="227"/>
        <v>1.6832441133191472E-2</v>
      </c>
      <c r="K763" s="26">
        <f t="shared" si="228"/>
        <v>-4.7654628734753735E-3</v>
      </c>
      <c r="L763" s="26">
        <f t="shared" si="229"/>
        <v>1.0584627016129023E-2</v>
      </c>
      <c r="O763" s="37">
        <f t="shared" si="231"/>
        <v>-1.2217881865277242E-2</v>
      </c>
      <c r="P763" s="37">
        <f t="shared" si="232"/>
        <v>8.9019438093576667E-3</v>
      </c>
      <c r="Q763" s="37">
        <f t="shared" si="233"/>
        <v>-4.368182976555164E-4</v>
      </c>
      <c r="R763" s="37">
        <f t="shared" si="234"/>
        <v>-1.2074843022606405E-3</v>
      </c>
      <c r="S763" s="37">
        <f t="shared" si="235"/>
        <v>-6.813414988984412E-3</v>
      </c>
      <c r="T763" s="37">
        <f t="shared" si="236"/>
        <v>-4.3620400298468361E-4</v>
      </c>
      <c r="U763" s="37">
        <f t="shared" si="237"/>
        <v>-2.2276856955338541E-3</v>
      </c>
      <c r="V763" s="37">
        <f t="shared" si="238"/>
        <v>1.4094421155689325E-2</v>
      </c>
      <c r="W763" s="37">
        <f t="shared" si="239"/>
        <v>-7.5034828509775208E-3</v>
      </c>
      <c r="X763" s="37">
        <f t="shared" si="240"/>
        <v>7.8466070386268745E-3</v>
      </c>
    </row>
    <row r="764" spans="1:24" x14ac:dyDescent="0.25">
      <c r="A764" s="17">
        <v>42746</v>
      </c>
      <c r="B764">
        <v>39.110000999999997</v>
      </c>
      <c r="C764" s="26">
        <f t="shared" si="230"/>
        <v>1.1639963786859813E-2</v>
      </c>
      <c r="D764" s="26">
        <f t="shared" si="221"/>
        <v>2.3012016798466309E-3</v>
      </c>
      <c r="E764" s="26">
        <f t="shared" si="222"/>
        <v>1.5305356752415068E-3</v>
      </c>
      <c r="F764" s="26">
        <f t="shared" si="223"/>
        <v>-4.0753950114822647E-3</v>
      </c>
      <c r="G764" s="26">
        <f t="shared" si="224"/>
        <v>2.3018159745174637E-3</v>
      </c>
      <c r="H764" s="26">
        <f t="shared" si="225"/>
        <v>5.103342819682931E-4</v>
      </c>
      <c r="I764" s="26">
        <f t="shared" si="226"/>
        <v>1.6832441133191472E-2</v>
      </c>
      <c r="J764" s="26">
        <f t="shared" si="227"/>
        <v>-4.7654628734753735E-3</v>
      </c>
      <c r="K764" s="26">
        <f t="shared" si="228"/>
        <v>1.0584627016129023E-2</v>
      </c>
      <c r="L764" s="26">
        <f t="shared" si="229"/>
        <v>1.2469826058345756E-3</v>
      </c>
      <c r="O764" s="37">
        <f t="shared" si="231"/>
        <v>7.829259359996699E-3</v>
      </c>
      <c r="P764" s="37">
        <f t="shared" si="232"/>
        <v>-1.5095027470164828E-3</v>
      </c>
      <c r="Q764" s="37">
        <f t="shared" si="233"/>
        <v>-2.2801687516216069E-3</v>
      </c>
      <c r="R764" s="37">
        <f t="shared" si="234"/>
        <v>-7.8860994383453779E-3</v>
      </c>
      <c r="S764" s="37">
        <f t="shared" si="235"/>
        <v>-1.50888845234565E-3</v>
      </c>
      <c r="T764" s="37">
        <f t="shared" si="236"/>
        <v>-3.3003701448948205E-3</v>
      </c>
      <c r="U764" s="37">
        <f t="shared" si="237"/>
        <v>1.3021736706328358E-2</v>
      </c>
      <c r="V764" s="37">
        <f t="shared" si="238"/>
        <v>-8.5761673003384876E-3</v>
      </c>
      <c r="W764" s="37">
        <f t="shared" si="239"/>
        <v>6.7739225892659086E-3</v>
      </c>
      <c r="X764" s="37">
        <f t="shared" si="240"/>
        <v>-2.5637218210285383E-3</v>
      </c>
    </row>
    <row r="765" spans="1:24" x14ac:dyDescent="0.25">
      <c r="A765" s="17">
        <v>42747</v>
      </c>
      <c r="B765">
        <v>39.200001</v>
      </c>
      <c r="C765" s="26">
        <f t="shared" si="230"/>
        <v>2.3012016798466309E-3</v>
      </c>
      <c r="D765" s="26">
        <f t="shared" si="221"/>
        <v>1.5305356752415068E-3</v>
      </c>
      <c r="E765" s="26">
        <f t="shared" si="222"/>
        <v>-4.0753950114822647E-3</v>
      </c>
      <c r="F765" s="26">
        <f t="shared" si="223"/>
        <v>2.3018159745174637E-3</v>
      </c>
      <c r="G765" s="26">
        <f t="shared" si="224"/>
        <v>5.103342819682931E-4</v>
      </c>
      <c r="H765" s="26">
        <f t="shared" si="225"/>
        <v>1.6832441133191472E-2</v>
      </c>
      <c r="I765" s="26">
        <f t="shared" si="226"/>
        <v>-4.7654628734753735E-3</v>
      </c>
      <c r="J765" s="26">
        <f t="shared" si="227"/>
        <v>1.0584627016129023E-2</v>
      </c>
      <c r="K765" s="26">
        <f t="shared" si="228"/>
        <v>1.2469826058345756E-3</v>
      </c>
      <c r="L765" s="26">
        <f t="shared" si="229"/>
        <v>-4.9815688676679523E-4</v>
      </c>
      <c r="O765" s="37">
        <f t="shared" si="231"/>
        <v>-2.9569067965382187E-4</v>
      </c>
      <c r="P765" s="37">
        <f t="shared" si="232"/>
        <v>-1.066356684258946E-3</v>
      </c>
      <c r="Q765" s="37">
        <f t="shared" si="233"/>
        <v>-6.6722873709827175E-3</v>
      </c>
      <c r="R765" s="37">
        <f t="shared" si="234"/>
        <v>-2.9507638498298908E-4</v>
      </c>
      <c r="S765" s="37">
        <f t="shared" si="235"/>
        <v>-2.0865580775321596E-3</v>
      </c>
      <c r="T765" s="37">
        <f t="shared" si="236"/>
        <v>1.4235548773691018E-2</v>
      </c>
      <c r="U765" s="37">
        <f t="shared" si="237"/>
        <v>-7.3623552329758262E-3</v>
      </c>
      <c r="V765" s="37">
        <f t="shared" si="238"/>
        <v>7.9877346566285708E-3</v>
      </c>
      <c r="W765" s="37">
        <f t="shared" si="239"/>
        <v>-1.3499097536658772E-3</v>
      </c>
      <c r="X765" s="37">
        <f t="shared" si="240"/>
        <v>-3.0950492462672478E-3</v>
      </c>
    </row>
    <row r="766" spans="1:24" x14ac:dyDescent="0.25">
      <c r="A766" s="17">
        <v>42748</v>
      </c>
      <c r="B766">
        <v>39.259998000000003</v>
      </c>
      <c r="C766" s="26">
        <f t="shared" si="230"/>
        <v>1.5305356752415068E-3</v>
      </c>
      <c r="D766" s="26">
        <f t="shared" si="221"/>
        <v>-4.0753950114822647E-3</v>
      </c>
      <c r="E766" s="26">
        <f t="shared" si="222"/>
        <v>2.3018159745174637E-3</v>
      </c>
      <c r="F766" s="26">
        <f t="shared" si="223"/>
        <v>5.103342819682931E-4</v>
      </c>
      <c r="G766" s="26">
        <f t="shared" si="224"/>
        <v>1.6832441133191472E-2</v>
      </c>
      <c r="H766" s="26">
        <f t="shared" si="225"/>
        <v>-4.7654628734753735E-3</v>
      </c>
      <c r="I766" s="26">
        <f t="shared" si="226"/>
        <v>1.0584627016129023E-2</v>
      </c>
      <c r="J766" s="26">
        <f t="shared" si="227"/>
        <v>1.2469826058345756E-3</v>
      </c>
      <c r="K766" s="26">
        <f t="shared" si="228"/>
        <v>-4.9815688676679523E-4</v>
      </c>
      <c r="L766" s="26">
        <f t="shared" si="229"/>
        <v>2.4918763395993149E-3</v>
      </c>
      <c r="O766" s="37">
        <f t="shared" si="231"/>
        <v>-1.0854241502342142E-3</v>
      </c>
      <c r="P766" s="37">
        <f t="shared" si="232"/>
        <v>-6.6913548369579856E-3</v>
      </c>
      <c r="Q766" s="37">
        <f t="shared" si="233"/>
        <v>-3.1414385095825722E-4</v>
      </c>
      <c r="R766" s="37">
        <f t="shared" si="234"/>
        <v>-2.1056255435074277E-3</v>
      </c>
      <c r="S766" s="37">
        <f t="shared" si="235"/>
        <v>1.4216481307715752E-2</v>
      </c>
      <c r="T766" s="37">
        <f t="shared" si="236"/>
        <v>-7.3814226989510944E-3</v>
      </c>
      <c r="U766" s="37">
        <f t="shared" si="237"/>
        <v>7.9686671906533009E-3</v>
      </c>
      <c r="V766" s="37">
        <f t="shared" si="238"/>
        <v>-1.3689772196411453E-3</v>
      </c>
      <c r="W766" s="37">
        <f t="shared" si="239"/>
        <v>-3.1141167122425159E-3</v>
      </c>
      <c r="X766" s="37">
        <f t="shared" si="240"/>
        <v>-1.2408348587640604E-4</v>
      </c>
    </row>
    <row r="767" spans="1:24" x14ac:dyDescent="0.25">
      <c r="A767" s="17">
        <v>42752</v>
      </c>
      <c r="B767">
        <v>39.099997999999999</v>
      </c>
      <c r="C767" s="26">
        <f t="shared" si="230"/>
        <v>-4.0753950114822647E-3</v>
      </c>
      <c r="D767" s="26">
        <f t="shared" si="221"/>
        <v>2.3018159745174637E-3</v>
      </c>
      <c r="E767" s="26">
        <f t="shared" si="222"/>
        <v>5.103342819682931E-4</v>
      </c>
      <c r="F767" s="26">
        <f t="shared" si="223"/>
        <v>1.6832441133191472E-2</v>
      </c>
      <c r="G767" s="26">
        <f t="shared" si="224"/>
        <v>-4.7654628734753735E-3</v>
      </c>
      <c r="H767" s="26">
        <f t="shared" si="225"/>
        <v>1.0584627016129023E-2</v>
      </c>
      <c r="I767" s="26">
        <f t="shared" si="226"/>
        <v>1.2469826058345756E-3</v>
      </c>
      <c r="J767" s="26">
        <f t="shared" si="227"/>
        <v>-4.9815688676679523E-4</v>
      </c>
      <c r="K767" s="26">
        <f t="shared" si="228"/>
        <v>2.4918763395993149E-3</v>
      </c>
      <c r="L767" s="26">
        <f t="shared" si="229"/>
        <v>0</v>
      </c>
      <c r="O767" s="37">
        <f t="shared" si="231"/>
        <v>-6.5383012694338353E-3</v>
      </c>
      <c r="P767" s="37">
        <f t="shared" si="232"/>
        <v>-1.6109028343410693E-4</v>
      </c>
      <c r="Q767" s="37">
        <f t="shared" si="233"/>
        <v>-1.9525719759832774E-3</v>
      </c>
      <c r="R767" s="37">
        <f t="shared" si="234"/>
        <v>1.4369534875239901E-2</v>
      </c>
      <c r="S767" s="37">
        <f t="shared" si="235"/>
        <v>-7.2283691314269441E-3</v>
      </c>
      <c r="T767" s="37">
        <f t="shared" si="236"/>
        <v>8.1217207581774521E-3</v>
      </c>
      <c r="U767" s="37">
        <f t="shared" si="237"/>
        <v>-1.215923652116995E-3</v>
      </c>
      <c r="V767" s="37">
        <f t="shared" si="238"/>
        <v>-2.9610631447183657E-3</v>
      </c>
      <c r="W767" s="37">
        <f t="shared" si="239"/>
        <v>2.8970081647744245E-5</v>
      </c>
      <c r="X767" s="37">
        <f t="shared" si="240"/>
        <v>-2.4629062579515706E-3</v>
      </c>
    </row>
    <row r="768" spans="1:24" x14ac:dyDescent="0.25">
      <c r="A768" s="17">
        <v>42753</v>
      </c>
      <c r="B768">
        <v>39.189999</v>
      </c>
      <c r="C768" s="26">
        <f t="shared" si="230"/>
        <v>2.3018159745174637E-3</v>
      </c>
      <c r="D768" s="26">
        <f t="shared" si="221"/>
        <v>5.103342819682931E-4</v>
      </c>
      <c r="E768" s="26">
        <f t="shared" si="222"/>
        <v>1.6832441133191472E-2</v>
      </c>
      <c r="F768" s="26">
        <f t="shared" si="223"/>
        <v>-4.7654628734753735E-3</v>
      </c>
      <c r="G768" s="26">
        <f t="shared" si="224"/>
        <v>1.0584627016129023E-2</v>
      </c>
      <c r="H768" s="26">
        <f t="shared" si="225"/>
        <v>1.2469826058345756E-3</v>
      </c>
      <c r="I768" s="26">
        <f t="shared" si="226"/>
        <v>-4.9815688676679523E-4</v>
      </c>
      <c r="J768" s="26">
        <f t="shared" si="227"/>
        <v>2.4918763395993149E-3</v>
      </c>
      <c r="K768" s="26">
        <f t="shared" si="228"/>
        <v>0</v>
      </c>
      <c r="L768" s="26">
        <f t="shared" si="229"/>
        <v>-2.9828237633606754E-3</v>
      </c>
      <c r="O768" s="37">
        <f t="shared" si="231"/>
        <v>-2.7034740824626599E-4</v>
      </c>
      <c r="P768" s="37">
        <f t="shared" si="232"/>
        <v>-2.0618291007954365E-3</v>
      </c>
      <c r="Q768" s="37">
        <f t="shared" si="233"/>
        <v>1.4260277750427743E-2</v>
      </c>
      <c r="R768" s="37">
        <f t="shared" si="234"/>
        <v>-7.3376262562391027E-3</v>
      </c>
      <c r="S768" s="37">
        <f t="shared" si="235"/>
        <v>8.0124636333652934E-3</v>
      </c>
      <c r="T768" s="37">
        <f t="shared" si="236"/>
        <v>-1.3251807769291541E-3</v>
      </c>
      <c r="U768" s="37">
        <f t="shared" si="237"/>
        <v>-3.0703202695305251E-3</v>
      </c>
      <c r="V768" s="37">
        <f t="shared" si="238"/>
        <v>-8.0287043164414817E-5</v>
      </c>
      <c r="W768" s="37">
        <f t="shared" si="239"/>
        <v>-2.5721633827637297E-3</v>
      </c>
      <c r="X768" s="37">
        <f t="shared" si="240"/>
        <v>-5.5549871461244051E-3</v>
      </c>
    </row>
    <row r="769" spans="1:24" x14ac:dyDescent="0.25">
      <c r="A769" s="17">
        <v>42754</v>
      </c>
      <c r="B769">
        <v>39.209999000000003</v>
      </c>
      <c r="C769" s="26">
        <f t="shared" si="230"/>
        <v>5.103342819682931E-4</v>
      </c>
      <c r="D769" s="26">
        <f t="shared" si="221"/>
        <v>1.6832441133191472E-2</v>
      </c>
      <c r="E769" s="26">
        <f t="shared" si="222"/>
        <v>-4.7654628734753735E-3</v>
      </c>
      <c r="F769" s="26">
        <f t="shared" si="223"/>
        <v>1.0584627016129023E-2</v>
      </c>
      <c r="G769" s="26">
        <f t="shared" si="224"/>
        <v>1.2469826058345756E-3</v>
      </c>
      <c r="H769" s="26">
        <f t="shared" si="225"/>
        <v>-4.9815688676679523E-4</v>
      </c>
      <c r="I769" s="26">
        <f t="shared" si="226"/>
        <v>2.4918763395993149E-3</v>
      </c>
      <c r="J769" s="26">
        <f t="shared" si="227"/>
        <v>0</v>
      </c>
      <c r="K769" s="26">
        <f t="shared" si="228"/>
        <v>-2.9828237633606754E-3</v>
      </c>
      <c r="L769" s="26">
        <f t="shared" si="229"/>
        <v>-6.7315131704931523E-3</v>
      </c>
      <c r="O769" s="37">
        <f t="shared" si="231"/>
        <v>-1.1584961862943746E-3</v>
      </c>
      <c r="P769" s="37">
        <f t="shared" si="232"/>
        <v>1.5163610664928804E-2</v>
      </c>
      <c r="Q769" s="37">
        <f t="shared" si="233"/>
        <v>-6.4342933417380413E-3</v>
      </c>
      <c r="R769" s="37">
        <f t="shared" si="234"/>
        <v>8.9157965478663549E-3</v>
      </c>
      <c r="S769" s="37">
        <f t="shared" si="235"/>
        <v>-4.218478624280922E-4</v>
      </c>
      <c r="T769" s="37">
        <f t="shared" si="236"/>
        <v>-2.1669873550294629E-3</v>
      </c>
      <c r="U769" s="37">
        <f t="shared" si="237"/>
        <v>8.2304587133664705E-4</v>
      </c>
      <c r="V769" s="37">
        <f t="shared" si="238"/>
        <v>-1.6688304682626678E-3</v>
      </c>
      <c r="W769" s="37">
        <f t="shared" si="239"/>
        <v>-4.6516542316233436E-3</v>
      </c>
      <c r="X769" s="37">
        <f t="shared" si="240"/>
        <v>-8.4003436387558202E-3</v>
      </c>
    </row>
    <row r="770" spans="1:24" x14ac:dyDescent="0.25">
      <c r="A770" s="17">
        <v>42755</v>
      </c>
      <c r="B770">
        <v>39.869999</v>
      </c>
      <c r="C770" s="26">
        <f t="shared" si="230"/>
        <v>1.6832441133191472E-2</v>
      </c>
      <c r="D770" s="26">
        <f t="shared" ref="D770:D833" si="241">C771</f>
        <v>-4.7654628734753735E-3</v>
      </c>
      <c r="E770" s="26">
        <f t="shared" ref="E770:E833" si="242">C772</f>
        <v>1.0584627016129023E-2</v>
      </c>
      <c r="F770" s="26">
        <f t="shared" ref="F770:F833" si="243">C773</f>
        <v>1.2469826058345756E-3</v>
      </c>
      <c r="G770" s="26">
        <f t="shared" ref="G770:G833" si="244">C774</f>
        <v>-4.9815688676679523E-4</v>
      </c>
      <c r="H770" s="26">
        <f t="shared" ref="H770:H833" si="245">C775</f>
        <v>2.4918763395993149E-3</v>
      </c>
      <c r="I770" s="26">
        <f t="shared" ref="I770:I833" si="246">C776</f>
        <v>0</v>
      </c>
      <c r="J770" s="26">
        <f t="shared" ref="J770:J833" si="247">C777</f>
        <v>-2.9828237633606754E-3</v>
      </c>
      <c r="K770" s="26">
        <f t="shared" ref="K770:K833" si="248">C778</f>
        <v>-6.7315131704931523E-3</v>
      </c>
      <c r="L770" s="26">
        <f t="shared" ref="L770:L833" si="249">C779</f>
        <v>3.5140562248994339E-3</v>
      </c>
      <c r="O770" s="37">
        <f t="shared" si="231"/>
        <v>1.4863238470635689E-2</v>
      </c>
      <c r="P770" s="37">
        <f t="shared" si="232"/>
        <v>-6.734665536031156E-3</v>
      </c>
      <c r="Q770" s="37">
        <f t="shared" si="233"/>
        <v>8.6154243535732401E-3</v>
      </c>
      <c r="R770" s="37">
        <f t="shared" si="234"/>
        <v>-7.2222005672120649E-4</v>
      </c>
      <c r="S770" s="37">
        <f t="shared" si="235"/>
        <v>-2.4673595493225776E-3</v>
      </c>
      <c r="T770" s="37">
        <f t="shared" si="236"/>
        <v>5.2267367704353276E-4</v>
      </c>
      <c r="U770" s="37">
        <f t="shared" si="237"/>
        <v>-1.9692026625557821E-3</v>
      </c>
      <c r="V770" s="37">
        <f t="shared" si="238"/>
        <v>-4.9520264259164575E-3</v>
      </c>
      <c r="W770" s="37">
        <f t="shared" si="239"/>
        <v>-8.7007158330489349E-3</v>
      </c>
      <c r="X770" s="37">
        <f t="shared" si="240"/>
        <v>1.5448535623436518E-3</v>
      </c>
    </row>
    <row r="771" spans="1:24" x14ac:dyDescent="0.25">
      <c r="A771" s="17">
        <v>42758</v>
      </c>
      <c r="B771">
        <v>39.68</v>
      </c>
      <c r="C771" s="26">
        <f t="shared" ref="C771:C834" si="250">(B771-B770)/B770</f>
        <v>-4.7654628734753735E-3</v>
      </c>
      <c r="D771" s="26">
        <f t="shared" si="241"/>
        <v>1.0584627016129023E-2</v>
      </c>
      <c r="E771" s="26">
        <f t="shared" si="242"/>
        <v>1.2469826058345756E-3</v>
      </c>
      <c r="F771" s="26">
        <f t="shared" si="243"/>
        <v>-4.9815688676679523E-4</v>
      </c>
      <c r="G771" s="26">
        <f t="shared" si="244"/>
        <v>2.4918763395993149E-3</v>
      </c>
      <c r="H771" s="26">
        <f t="shared" si="245"/>
        <v>0</v>
      </c>
      <c r="I771" s="26">
        <f t="shared" si="246"/>
        <v>-2.9828237633606754E-3</v>
      </c>
      <c r="J771" s="26">
        <f t="shared" si="247"/>
        <v>-6.7315131704931523E-3</v>
      </c>
      <c r="K771" s="26">
        <f t="shared" si="248"/>
        <v>3.5140562248994339E-3</v>
      </c>
      <c r="L771" s="26">
        <f t="shared" si="249"/>
        <v>1.1255627813907026E-2</v>
      </c>
      <c r="O771" s="37">
        <f t="shared" ref="O771:O834" si="251">C771-AVERAGE($C771:$L771)</f>
        <v>-6.1769842041027112E-3</v>
      </c>
      <c r="P771" s="37">
        <f t="shared" ref="P771:P834" si="252">D771-AVERAGE($C771:$L771)</f>
        <v>9.1731056855016858E-3</v>
      </c>
      <c r="Q771" s="37">
        <f t="shared" ref="Q771:Q834" si="253">E771-AVERAGE($C771:$L771)</f>
        <v>-1.6453872479276193E-4</v>
      </c>
      <c r="R771" s="37">
        <f t="shared" ref="R771:R834" si="254">F771-AVERAGE($C771:$L771)</f>
        <v>-1.9096782173941328E-3</v>
      </c>
      <c r="S771" s="37">
        <f t="shared" ref="S771:S834" si="255">G771-AVERAGE($C771:$L771)</f>
        <v>1.0803550089719773E-3</v>
      </c>
      <c r="T771" s="37">
        <f t="shared" ref="T771:T834" si="256">H771-AVERAGE($C771:$L771)</f>
        <v>-1.4115213306273376E-3</v>
      </c>
      <c r="U771" s="37">
        <f t="shared" ref="U771:U834" si="257">I771-AVERAGE($C771:$L771)</f>
        <v>-4.3943450939880127E-3</v>
      </c>
      <c r="V771" s="37">
        <f t="shared" ref="V771:V834" si="258">J771-AVERAGE($C771:$L771)</f>
        <v>-8.1430345011204892E-3</v>
      </c>
      <c r="W771" s="37">
        <f t="shared" ref="W771:W834" si="259">K771-AVERAGE($C771:$L771)</f>
        <v>2.1025348942720961E-3</v>
      </c>
      <c r="X771" s="37">
        <f t="shared" ref="X771:X834" si="260">L771-AVERAGE($C771:$L771)</f>
        <v>9.8441064832796889E-3</v>
      </c>
    </row>
    <row r="772" spans="1:24" x14ac:dyDescent="0.25">
      <c r="A772" s="17">
        <v>42759</v>
      </c>
      <c r="B772">
        <v>40.099997999999999</v>
      </c>
      <c r="C772" s="26">
        <f t="shared" si="250"/>
        <v>1.0584627016129023E-2</v>
      </c>
      <c r="D772" s="26">
        <f t="shared" si="241"/>
        <v>1.2469826058345756E-3</v>
      </c>
      <c r="E772" s="26">
        <f t="shared" si="242"/>
        <v>-4.9815688676679523E-4</v>
      </c>
      <c r="F772" s="26">
        <f t="shared" si="243"/>
        <v>2.4918763395993149E-3</v>
      </c>
      <c r="G772" s="26">
        <f t="shared" si="244"/>
        <v>0</v>
      </c>
      <c r="H772" s="26">
        <f t="shared" si="245"/>
        <v>-2.9828237633606754E-3</v>
      </c>
      <c r="I772" s="26">
        <f t="shared" si="246"/>
        <v>-6.7315131704931523E-3</v>
      </c>
      <c r="J772" s="26">
        <f t="shared" si="247"/>
        <v>3.5140562248994339E-3</v>
      </c>
      <c r="K772" s="26">
        <f t="shared" si="248"/>
        <v>1.1255627813907026E-2</v>
      </c>
      <c r="L772" s="26">
        <f t="shared" si="249"/>
        <v>-8.1623052188968676E-3</v>
      </c>
      <c r="O772" s="37">
        <f t="shared" si="251"/>
        <v>9.5127899200438352E-3</v>
      </c>
      <c r="P772" s="37">
        <f t="shared" si="252"/>
        <v>1.7514550974938748E-4</v>
      </c>
      <c r="Q772" s="37">
        <f t="shared" si="253"/>
        <v>-1.5699939828519834E-3</v>
      </c>
      <c r="R772" s="37">
        <f t="shared" si="254"/>
        <v>1.4200392435141267E-3</v>
      </c>
      <c r="S772" s="37">
        <f t="shared" si="255"/>
        <v>-1.0718370960851882E-3</v>
      </c>
      <c r="T772" s="37">
        <f t="shared" si="256"/>
        <v>-4.0546608594458633E-3</v>
      </c>
      <c r="U772" s="37">
        <f t="shared" si="257"/>
        <v>-7.8033502665783407E-3</v>
      </c>
      <c r="V772" s="37">
        <f t="shared" si="258"/>
        <v>2.4422191288142455E-3</v>
      </c>
      <c r="W772" s="37">
        <f t="shared" si="259"/>
        <v>1.0183790717821838E-2</v>
      </c>
      <c r="X772" s="37">
        <f t="shared" si="260"/>
        <v>-9.2341423149820551E-3</v>
      </c>
    </row>
    <row r="773" spans="1:24" x14ac:dyDescent="0.25">
      <c r="A773" s="17">
        <v>42760</v>
      </c>
      <c r="B773">
        <v>40.150002000000001</v>
      </c>
      <c r="C773" s="26">
        <f t="shared" si="250"/>
        <v>1.2469826058345756E-3</v>
      </c>
      <c r="D773" s="26">
        <f t="shared" si="241"/>
        <v>-4.9815688676679523E-4</v>
      </c>
      <c r="E773" s="26">
        <f t="shared" si="242"/>
        <v>2.4918763395993149E-3</v>
      </c>
      <c r="F773" s="26">
        <f t="shared" si="243"/>
        <v>0</v>
      </c>
      <c r="G773" s="26">
        <f t="shared" si="244"/>
        <v>-2.9828237633606754E-3</v>
      </c>
      <c r="H773" s="26">
        <f t="shared" si="245"/>
        <v>-6.7315131704931523E-3</v>
      </c>
      <c r="I773" s="26">
        <f t="shared" si="246"/>
        <v>3.5140562248994339E-3</v>
      </c>
      <c r="J773" s="26">
        <f t="shared" si="247"/>
        <v>1.1255627813907026E-2</v>
      </c>
      <c r="K773" s="26">
        <f t="shared" si="248"/>
        <v>-8.1623052188968676E-3</v>
      </c>
      <c r="L773" s="26">
        <f t="shared" si="249"/>
        <v>-7.4807983780944532E-4</v>
      </c>
      <c r="O773" s="37">
        <f t="shared" si="251"/>
        <v>1.3084161951432342E-3</v>
      </c>
      <c r="P773" s="37">
        <f t="shared" si="252"/>
        <v>-4.3672329745813665E-4</v>
      </c>
      <c r="Q773" s="37">
        <f t="shared" si="253"/>
        <v>2.5533099289079737E-3</v>
      </c>
      <c r="R773" s="37">
        <f t="shared" si="254"/>
        <v>6.14335893086586E-5</v>
      </c>
      <c r="S773" s="37">
        <f t="shared" si="255"/>
        <v>-2.9213901740520166E-3</v>
      </c>
      <c r="T773" s="37">
        <f t="shared" si="256"/>
        <v>-6.6700795811844935E-3</v>
      </c>
      <c r="U773" s="37">
        <f t="shared" si="257"/>
        <v>3.5754898142080927E-3</v>
      </c>
      <c r="V773" s="37">
        <f t="shared" si="258"/>
        <v>1.1317061403215685E-2</v>
      </c>
      <c r="W773" s="37">
        <f t="shared" si="259"/>
        <v>-8.1008716295882088E-3</v>
      </c>
      <c r="X773" s="37">
        <f t="shared" si="260"/>
        <v>-6.8664624850078675E-4</v>
      </c>
    </row>
    <row r="774" spans="1:24" x14ac:dyDescent="0.25">
      <c r="A774" s="17">
        <v>42761</v>
      </c>
      <c r="B774">
        <v>40.130001</v>
      </c>
      <c r="C774" s="26">
        <f t="shared" si="250"/>
        <v>-4.9815688676679523E-4</v>
      </c>
      <c r="D774" s="26">
        <f t="shared" si="241"/>
        <v>2.4918763395993149E-3</v>
      </c>
      <c r="E774" s="26">
        <f t="shared" si="242"/>
        <v>0</v>
      </c>
      <c r="F774" s="26">
        <f t="shared" si="243"/>
        <v>-2.9828237633606754E-3</v>
      </c>
      <c r="G774" s="26">
        <f t="shared" si="244"/>
        <v>-6.7315131704931523E-3</v>
      </c>
      <c r="H774" s="26">
        <f t="shared" si="245"/>
        <v>3.5140562248994339E-3</v>
      </c>
      <c r="I774" s="26">
        <f t="shared" si="246"/>
        <v>1.1255627813907026E-2</v>
      </c>
      <c r="J774" s="26">
        <f t="shared" si="247"/>
        <v>-8.1623052188968676E-3</v>
      </c>
      <c r="K774" s="26">
        <f t="shared" si="248"/>
        <v>-7.4807983780944532E-4</v>
      </c>
      <c r="L774" s="26">
        <f t="shared" si="249"/>
        <v>-1.2478163214374135E-3</v>
      </c>
      <c r="O774" s="37">
        <f t="shared" si="251"/>
        <v>-1.872434047309377E-4</v>
      </c>
      <c r="P774" s="37">
        <f t="shared" si="252"/>
        <v>2.8027898216351722E-3</v>
      </c>
      <c r="Q774" s="37">
        <f t="shared" si="253"/>
        <v>3.1091348203585753E-4</v>
      </c>
      <c r="R774" s="37">
        <f t="shared" si="254"/>
        <v>-2.671910281324818E-3</v>
      </c>
      <c r="S774" s="37">
        <f t="shared" si="255"/>
        <v>-6.4205996884572946E-3</v>
      </c>
      <c r="T774" s="37">
        <f t="shared" si="256"/>
        <v>3.8249697069352917E-3</v>
      </c>
      <c r="U774" s="37">
        <f t="shared" si="257"/>
        <v>1.1566541295942883E-2</v>
      </c>
      <c r="V774" s="37">
        <f t="shared" si="258"/>
        <v>-7.8513917368610107E-3</v>
      </c>
      <c r="W774" s="37">
        <f t="shared" si="259"/>
        <v>-4.3716635577358779E-4</v>
      </c>
      <c r="X774" s="37">
        <f t="shared" si="260"/>
        <v>-9.3690283940155595E-4</v>
      </c>
    </row>
    <row r="775" spans="1:24" x14ac:dyDescent="0.25">
      <c r="A775" s="17">
        <v>42762</v>
      </c>
      <c r="B775">
        <v>40.229999999999997</v>
      </c>
      <c r="C775" s="26">
        <f t="shared" si="250"/>
        <v>2.4918763395993149E-3</v>
      </c>
      <c r="D775" s="26">
        <f t="shared" si="241"/>
        <v>0</v>
      </c>
      <c r="E775" s="26">
        <f t="shared" si="242"/>
        <v>-2.9828237633606754E-3</v>
      </c>
      <c r="F775" s="26">
        <f t="shared" si="243"/>
        <v>-6.7315131704931523E-3</v>
      </c>
      <c r="G775" s="26">
        <f t="shared" si="244"/>
        <v>3.5140562248994339E-3</v>
      </c>
      <c r="H775" s="26">
        <f t="shared" si="245"/>
        <v>1.1255627813907026E-2</v>
      </c>
      <c r="I775" s="26">
        <f t="shared" si="246"/>
        <v>-8.1623052188968676E-3</v>
      </c>
      <c r="J775" s="26">
        <f t="shared" si="247"/>
        <v>-7.4807983780944532E-4</v>
      </c>
      <c r="K775" s="26">
        <f t="shared" si="248"/>
        <v>-1.2478163214374135E-3</v>
      </c>
      <c r="L775" s="26">
        <f t="shared" si="249"/>
        <v>5.2473763118439211E-3</v>
      </c>
      <c r="O775" s="37">
        <f t="shared" si="251"/>
        <v>2.2282365017741008E-3</v>
      </c>
      <c r="P775" s="37">
        <f t="shared" si="252"/>
        <v>-2.6363983782521418E-4</v>
      </c>
      <c r="Q775" s="37">
        <f t="shared" si="253"/>
        <v>-3.2464636011858895E-3</v>
      </c>
      <c r="R775" s="37">
        <f t="shared" si="254"/>
        <v>-6.9951530083183664E-3</v>
      </c>
      <c r="S775" s="37">
        <f t="shared" si="255"/>
        <v>3.2504163870742198E-3</v>
      </c>
      <c r="T775" s="37">
        <f t="shared" si="256"/>
        <v>1.0991987976081811E-2</v>
      </c>
      <c r="U775" s="37">
        <f t="shared" si="257"/>
        <v>-8.4259450567220825E-3</v>
      </c>
      <c r="V775" s="37">
        <f t="shared" si="258"/>
        <v>-1.0117196756346594E-3</v>
      </c>
      <c r="W775" s="37">
        <f t="shared" si="259"/>
        <v>-1.5114561592626276E-3</v>
      </c>
      <c r="X775" s="37">
        <f t="shared" si="260"/>
        <v>4.983736474018707E-3</v>
      </c>
    </row>
    <row r="776" spans="1:24" x14ac:dyDescent="0.25">
      <c r="A776" s="17">
        <v>42765</v>
      </c>
      <c r="B776">
        <v>40.229999999999997</v>
      </c>
      <c r="C776" s="26">
        <f t="shared" si="250"/>
        <v>0</v>
      </c>
      <c r="D776" s="26">
        <f t="shared" si="241"/>
        <v>-2.9828237633606754E-3</v>
      </c>
      <c r="E776" s="26">
        <f t="shared" si="242"/>
        <v>-6.7315131704931523E-3</v>
      </c>
      <c r="F776" s="26">
        <f t="shared" si="243"/>
        <v>3.5140562248994339E-3</v>
      </c>
      <c r="G776" s="26">
        <f t="shared" si="244"/>
        <v>1.1255627813907026E-2</v>
      </c>
      <c r="H776" s="26">
        <f t="shared" si="245"/>
        <v>-8.1623052188968676E-3</v>
      </c>
      <c r="I776" s="26">
        <f t="shared" si="246"/>
        <v>-7.4807983780944532E-4</v>
      </c>
      <c r="J776" s="26">
        <f t="shared" si="247"/>
        <v>-1.2478163214374135E-3</v>
      </c>
      <c r="K776" s="26">
        <f t="shared" si="248"/>
        <v>5.2473763118439211E-3</v>
      </c>
      <c r="L776" s="26">
        <f t="shared" si="249"/>
        <v>1.3919985085756892E-2</v>
      </c>
      <c r="O776" s="37">
        <f t="shared" si="251"/>
        <v>-1.4064507124409719E-3</v>
      </c>
      <c r="P776" s="37">
        <f t="shared" si="252"/>
        <v>-4.3892744758016475E-3</v>
      </c>
      <c r="Q776" s="37">
        <f t="shared" si="253"/>
        <v>-8.1379638829341249E-3</v>
      </c>
      <c r="R776" s="37">
        <f t="shared" si="254"/>
        <v>2.1076055124584622E-3</v>
      </c>
      <c r="S776" s="37">
        <f t="shared" si="255"/>
        <v>9.8491771014660532E-3</v>
      </c>
      <c r="T776" s="37">
        <f t="shared" si="256"/>
        <v>-9.5687559313378402E-3</v>
      </c>
      <c r="U776" s="37">
        <f t="shared" si="257"/>
        <v>-2.1545305502504173E-3</v>
      </c>
      <c r="V776" s="37">
        <f t="shared" si="258"/>
        <v>-2.6542670338783854E-3</v>
      </c>
      <c r="W776" s="37">
        <f t="shared" si="259"/>
        <v>3.8409255994029494E-3</v>
      </c>
      <c r="X776" s="37">
        <f t="shared" si="260"/>
        <v>1.251353437331592E-2</v>
      </c>
    </row>
    <row r="777" spans="1:24" x14ac:dyDescent="0.25">
      <c r="A777" s="17">
        <v>42766</v>
      </c>
      <c r="B777">
        <v>40.110000999999997</v>
      </c>
      <c r="C777" s="26">
        <f t="shared" si="250"/>
        <v>-2.9828237633606754E-3</v>
      </c>
      <c r="D777" s="26">
        <f t="shared" si="241"/>
        <v>-6.7315131704931523E-3</v>
      </c>
      <c r="E777" s="26">
        <f t="shared" si="242"/>
        <v>3.5140562248994339E-3</v>
      </c>
      <c r="F777" s="26">
        <f t="shared" si="243"/>
        <v>1.1255627813907026E-2</v>
      </c>
      <c r="G777" s="26">
        <f t="shared" si="244"/>
        <v>-8.1623052188968676E-3</v>
      </c>
      <c r="H777" s="26">
        <f t="shared" si="245"/>
        <v>-7.4807983780944532E-4</v>
      </c>
      <c r="I777" s="26">
        <f t="shared" si="246"/>
        <v>-1.2478163214374135E-3</v>
      </c>
      <c r="J777" s="26">
        <f t="shared" si="247"/>
        <v>5.2473763118439211E-3</v>
      </c>
      <c r="K777" s="26">
        <f t="shared" si="248"/>
        <v>1.3919985085756892E-2</v>
      </c>
      <c r="L777" s="26">
        <f t="shared" si="249"/>
        <v>7.3547191136378448E-3</v>
      </c>
      <c r="O777" s="37">
        <f t="shared" si="251"/>
        <v>-5.1247463871654311E-3</v>
      </c>
      <c r="P777" s="37">
        <f t="shared" si="252"/>
        <v>-8.8734357942979077E-3</v>
      </c>
      <c r="Q777" s="37">
        <f t="shared" si="253"/>
        <v>1.3721336010946777E-3</v>
      </c>
      <c r="R777" s="37">
        <f t="shared" si="254"/>
        <v>9.1137051901022705E-3</v>
      </c>
      <c r="S777" s="37">
        <f t="shared" si="255"/>
        <v>-1.0304227842701623E-2</v>
      </c>
      <c r="T777" s="37">
        <f t="shared" si="256"/>
        <v>-2.8900024616142017E-3</v>
      </c>
      <c r="U777" s="37">
        <f t="shared" si="257"/>
        <v>-3.3897389452421699E-3</v>
      </c>
      <c r="V777" s="37">
        <f t="shared" si="258"/>
        <v>3.1054536880391649E-3</v>
      </c>
      <c r="W777" s="37">
        <f t="shared" si="259"/>
        <v>1.1778062461952135E-2</v>
      </c>
      <c r="X777" s="37">
        <f t="shared" si="260"/>
        <v>5.2127964898330886E-3</v>
      </c>
    </row>
    <row r="778" spans="1:24" x14ac:dyDescent="0.25">
      <c r="A778" s="17">
        <v>42767</v>
      </c>
      <c r="B778">
        <v>39.840000000000003</v>
      </c>
      <c r="C778" s="26">
        <f t="shared" si="250"/>
        <v>-6.7315131704931523E-3</v>
      </c>
      <c r="D778" s="26">
        <f t="shared" si="241"/>
        <v>3.5140562248994339E-3</v>
      </c>
      <c r="E778" s="26">
        <f t="shared" si="242"/>
        <v>1.1255627813907026E-2</v>
      </c>
      <c r="F778" s="26">
        <f t="shared" si="243"/>
        <v>-8.1623052188968676E-3</v>
      </c>
      <c r="G778" s="26">
        <f t="shared" si="244"/>
        <v>-7.4807983780944532E-4</v>
      </c>
      <c r="H778" s="26">
        <f t="shared" si="245"/>
        <v>-1.2478163214374135E-3</v>
      </c>
      <c r="I778" s="26">
        <f t="shared" si="246"/>
        <v>5.2473763118439211E-3</v>
      </c>
      <c r="J778" s="26">
        <f t="shared" si="247"/>
        <v>1.3919985085756892E-2</v>
      </c>
      <c r="K778" s="26">
        <f t="shared" si="248"/>
        <v>7.3547191136378448E-3</v>
      </c>
      <c r="L778" s="26">
        <f t="shared" si="249"/>
        <v>2.4331954246765525E-4</v>
      </c>
      <c r="O778" s="37">
        <f t="shared" si="251"/>
        <v>-9.1960501248807419E-3</v>
      </c>
      <c r="P778" s="37">
        <f t="shared" si="252"/>
        <v>1.0495192705118443E-3</v>
      </c>
      <c r="Q778" s="37">
        <f t="shared" si="253"/>
        <v>8.7910908595194362E-3</v>
      </c>
      <c r="R778" s="37">
        <f t="shared" si="254"/>
        <v>-1.0626842173284457E-2</v>
      </c>
      <c r="S778" s="37">
        <f t="shared" si="255"/>
        <v>-3.2126167921970351E-3</v>
      </c>
      <c r="T778" s="37">
        <f t="shared" si="256"/>
        <v>-3.7123532758250033E-3</v>
      </c>
      <c r="U778" s="37">
        <f t="shared" si="257"/>
        <v>2.7828393574563315E-3</v>
      </c>
      <c r="V778" s="37">
        <f t="shared" si="258"/>
        <v>1.1455448131369303E-2</v>
      </c>
      <c r="W778" s="37">
        <f t="shared" si="259"/>
        <v>4.8901821592502552E-3</v>
      </c>
      <c r="X778" s="37">
        <f t="shared" si="260"/>
        <v>-2.2212174119199345E-3</v>
      </c>
    </row>
    <row r="779" spans="1:24" x14ac:dyDescent="0.25">
      <c r="A779" s="17">
        <v>42768</v>
      </c>
      <c r="B779">
        <v>39.979999999999997</v>
      </c>
      <c r="C779" s="26">
        <f t="shared" si="250"/>
        <v>3.5140562248994339E-3</v>
      </c>
      <c r="D779" s="26">
        <f t="shared" si="241"/>
        <v>1.1255627813907026E-2</v>
      </c>
      <c r="E779" s="26">
        <f t="shared" si="242"/>
        <v>-8.1623052188968676E-3</v>
      </c>
      <c r="F779" s="26">
        <f t="shared" si="243"/>
        <v>-7.4807983780944532E-4</v>
      </c>
      <c r="G779" s="26">
        <f t="shared" si="244"/>
        <v>-1.2478163214374135E-3</v>
      </c>
      <c r="H779" s="26">
        <f t="shared" si="245"/>
        <v>5.2473763118439211E-3</v>
      </c>
      <c r="I779" s="26">
        <f t="shared" si="246"/>
        <v>1.3919985085756892E-2</v>
      </c>
      <c r="J779" s="26">
        <f t="shared" si="247"/>
        <v>7.3547191136378448E-3</v>
      </c>
      <c r="K779" s="26">
        <f t="shared" si="248"/>
        <v>2.4331954246765525E-4</v>
      </c>
      <c r="L779" s="26">
        <f t="shared" si="249"/>
        <v>7.5426281042640739E-3</v>
      </c>
      <c r="O779" s="37">
        <f t="shared" si="251"/>
        <v>-3.7789485696387761E-4</v>
      </c>
      <c r="P779" s="37">
        <f t="shared" si="252"/>
        <v>7.3636767320437143E-3</v>
      </c>
      <c r="Q779" s="37">
        <f t="shared" si="253"/>
        <v>-1.205425630076018E-2</v>
      </c>
      <c r="R779" s="37">
        <f t="shared" si="254"/>
        <v>-4.6400309196727571E-3</v>
      </c>
      <c r="S779" s="37">
        <f t="shared" si="255"/>
        <v>-5.1397674033007252E-3</v>
      </c>
      <c r="T779" s="37">
        <f t="shared" si="256"/>
        <v>1.3554252299806096E-3</v>
      </c>
      <c r="U779" s="37">
        <f t="shared" si="257"/>
        <v>1.0028034003893582E-2</v>
      </c>
      <c r="V779" s="37">
        <f t="shared" si="258"/>
        <v>3.4627680317745333E-3</v>
      </c>
      <c r="W779" s="37">
        <f t="shared" si="259"/>
        <v>-3.6486315393956564E-3</v>
      </c>
      <c r="X779" s="37">
        <f t="shared" si="260"/>
        <v>3.6506770224007624E-3</v>
      </c>
    </row>
    <row r="780" spans="1:24" x14ac:dyDescent="0.25">
      <c r="A780" s="17">
        <v>42769</v>
      </c>
      <c r="B780">
        <v>40.43</v>
      </c>
      <c r="C780" s="26">
        <f t="shared" si="250"/>
        <v>1.1255627813907026E-2</v>
      </c>
      <c r="D780" s="26">
        <f t="shared" si="241"/>
        <v>-8.1623052188968676E-3</v>
      </c>
      <c r="E780" s="26">
        <f t="shared" si="242"/>
        <v>-7.4807983780944532E-4</v>
      </c>
      <c r="F780" s="26">
        <f t="shared" si="243"/>
        <v>-1.2478163214374135E-3</v>
      </c>
      <c r="G780" s="26">
        <f t="shared" si="244"/>
        <v>5.2473763118439211E-3</v>
      </c>
      <c r="H780" s="26">
        <f t="shared" si="245"/>
        <v>1.3919985085756892E-2</v>
      </c>
      <c r="I780" s="26">
        <f t="shared" si="246"/>
        <v>7.3547191136378448E-3</v>
      </c>
      <c r="J780" s="26">
        <f t="shared" si="247"/>
        <v>2.4331954246765525E-4</v>
      </c>
      <c r="K780" s="26">
        <f t="shared" si="248"/>
        <v>7.5426281042640739E-3</v>
      </c>
      <c r="L780" s="26">
        <f t="shared" si="249"/>
        <v>4.3467761410289022E-3</v>
      </c>
      <c r="O780" s="37">
        <f t="shared" si="251"/>
        <v>7.2804047404307669E-3</v>
      </c>
      <c r="P780" s="37">
        <f t="shared" si="252"/>
        <v>-1.2137528292373127E-2</v>
      </c>
      <c r="Q780" s="37">
        <f t="shared" si="253"/>
        <v>-4.7233029112857044E-3</v>
      </c>
      <c r="R780" s="37">
        <f t="shared" si="254"/>
        <v>-5.2230393949136726E-3</v>
      </c>
      <c r="S780" s="37">
        <f t="shared" si="255"/>
        <v>1.2721532383676622E-3</v>
      </c>
      <c r="T780" s="37">
        <f t="shared" si="256"/>
        <v>9.9447620122806342E-3</v>
      </c>
      <c r="U780" s="37">
        <f t="shared" si="257"/>
        <v>3.3794960401615859E-3</v>
      </c>
      <c r="V780" s="37">
        <f t="shared" si="258"/>
        <v>-3.7319035310086038E-3</v>
      </c>
      <c r="W780" s="37">
        <f t="shared" si="259"/>
        <v>3.5674050307878151E-3</v>
      </c>
      <c r="X780" s="37">
        <f t="shared" si="260"/>
        <v>3.7155306755264333E-4</v>
      </c>
    </row>
    <row r="781" spans="1:24" x14ac:dyDescent="0.25">
      <c r="A781" s="17">
        <v>42772</v>
      </c>
      <c r="B781">
        <v>40.099997999999999</v>
      </c>
      <c r="C781" s="26">
        <f t="shared" si="250"/>
        <v>-8.1623052188968676E-3</v>
      </c>
      <c r="D781" s="26">
        <f t="shared" si="241"/>
        <v>-7.4807983780944532E-4</v>
      </c>
      <c r="E781" s="26">
        <f t="shared" si="242"/>
        <v>-1.2478163214374135E-3</v>
      </c>
      <c r="F781" s="26">
        <f t="shared" si="243"/>
        <v>5.2473763118439211E-3</v>
      </c>
      <c r="G781" s="26">
        <f t="shared" si="244"/>
        <v>1.3919985085756892E-2</v>
      </c>
      <c r="H781" s="26">
        <f t="shared" si="245"/>
        <v>7.3547191136378448E-3</v>
      </c>
      <c r="I781" s="26">
        <f t="shared" si="246"/>
        <v>2.4331954246765525E-4</v>
      </c>
      <c r="J781" s="26">
        <f t="shared" si="247"/>
        <v>7.5426281042640739E-3</v>
      </c>
      <c r="K781" s="26">
        <f t="shared" si="248"/>
        <v>4.3467761410289022E-3</v>
      </c>
      <c r="L781" s="26">
        <f t="shared" si="249"/>
        <v>1.1300817504207653E-2</v>
      </c>
      <c r="O781" s="37">
        <f t="shared" si="251"/>
        <v>-1.2142047261403189E-2</v>
      </c>
      <c r="P781" s="37">
        <f t="shared" si="252"/>
        <v>-4.7278218803157666E-3</v>
      </c>
      <c r="Q781" s="37">
        <f t="shared" si="253"/>
        <v>-5.2275583639437347E-3</v>
      </c>
      <c r="R781" s="37">
        <f t="shared" si="254"/>
        <v>1.2676342693376001E-3</v>
      </c>
      <c r="S781" s="37">
        <f t="shared" si="255"/>
        <v>9.9402430432505712E-3</v>
      </c>
      <c r="T781" s="37">
        <f t="shared" si="256"/>
        <v>3.3749770711315238E-3</v>
      </c>
      <c r="U781" s="37">
        <f t="shared" si="257"/>
        <v>-3.7364225000386659E-3</v>
      </c>
      <c r="V781" s="37">
        <f t="shared" si="258"/>
        <v>3.5628860617577529E-3</v>
      </c>
      <c r="W781" s="37">
        <f t="shared" si="259"/>
        <v>3.6703409852258118E-4</v>
      </c>
      <c r="X781" s="37">
        <f t="shared" si="260"/>
        <v>7.3210754617013315E-3</v>
      </c>
    </row>
    <row r="782" spans="1:24" x14ac:dyDescent="0.25">
      <c r="A782" s="17">
        <v>42773</v>
      </c>
      <c r="B782">
        <v>40.07</v>
      </c>
      <c r="C782" s="26">
        <f t="shared" si="250"/>
        <v>-7.4807983780944532E-4</v>
      </c>
      <c r="D782" s="26">
        <f t="shared" si="241"/>
        <v>-1.2478163214374135E-3</v>
      </c>
      <c r="E782" s="26">
        <f t="shared" si="242"/>
        <v>5.2473763118439211E-3</v>
      </c>
      <c r="F782" s="26">
        <f t="shared" si="243"/>
        <v>1.3919985085756892E-2</v>
      </c>
      <c r="G782" s="26">
        <f t="shared" si="244"/>
        <v>7.3547191136378448E-3</v>
      </c>
      <c r="H782" s="26">
        <f t="shared" si="245"/>
        <v>2.4331954246765525E-4</v>
      </c>
      <c r="I782" s="26">
        <f t="shared" si="246"/>
        <v>7.5426281042640739E-3</v>
      </c>
      <c r="J782" s="26">
        <f t="shared" si="247"/>
        <v>4.3467761410289022E-3</v>
      </c>
      <c r="K782" s="26">
        <f t="shared" si="248"/>
        <v>1.1300817504207653E-2</v>
      </c>
      <c r="L782" s="26">
        <f t="shared" si="249"/>
        <v>4.9928434381160229E-3</v>
      </c>
      <c r="O782" s="37">
        <f t="shared" si="251"/>
        <v>-6.0433367460170553E-3</v>
      </c>
      <c r="P782" s="37">
        <f t="shared" si="252"/>
        <v>-6.5430732296450234E-3</v>
      </c>
      <c r="Q782" s="37">
        <f t="shared" si="253"/>
        <v>-4.7880596363688611E-5</v>
      </c>
      <c r="R782" s="37">
        <f t="shared" si="254"/>
        <v>8.6247281775492825E-3</v>
      </c>
      <c r="S782" s="37">
        <f t="shared" si="255"/>
        <v>2.0594622054302351E-3</v>
      </c>
      <c r="T782" s="37">
        <f t="shared" si="256"/>
        <v>-5.0519373657399542E-3</v>
      </c>
      <c r="U782" s="37">
        <f t="shared" si="257"/>
        <v>2.2473711960564642E-3</v>
      </c>
      <c r="V782" s="37">
        <f t="shared" si="258"/>
        <v>-9.4848076717870752E-4</v>
      </c>
      <c r="W782" s="37">
        <f t="shared" si="259"/>
        <v>6.0055605960000428E-3</v>
      </c>
      <c r="X782" s="37">
        <f t="shared" si="260"/>
        <v>-3.0241347009158683E-4</v>
      </c>
    </row>
    <row r="783" spans="1:24" x14ac:dyDescent="0.25">
      <c r="A783" s="17">
        <v>42774</v>
      </c>
      <c r="B783">
        <v>40.020000000000003</v>
      </c>
      <c r="C783" s="26">
        <f t="shared" si="250"/>
        <v>-1.2478163214374135E-3</v>
      </c>
      <c r="D783" s="26">
        <f t="shared" si="241"/>
        <v>5.2473763118439211E-3</v>
      </c>
      <c r="E783" s="26">
        <f t="shared" si="242"/>
        <v>1.3919985085756892E-2</v>
      </c>
      <c r="F783" s="26">
        <f t="shared" si="243"/>
        <v>7.3547191136378448E-3</v>
      </c>
      <c r="G783" s="26">
        <f t="shared" si="244"/>
        <v>2.4331954246765525E-4</v>
      </c>
      <c r="H783" s="26">
        <f t="shared" si="245"/>
        <v>7.5426281042640739E-3</v>
      </c>
      <c r="I783" s="26">
        <f t="shared" si="246"/>
        <v>4.3467761410289022E-3</v>
      </c>
      <c r="J783" s="26">
        <f t="shared" si="247"/>
        <v>1.1300817504207653E-2</v>
      </c>
      <c r="K783" s="26">
        <f t="shared" si="248"/>
        <v>4.9928434381160229E-3</v>
      </c>
      <c r="L783" s="26">
        <f t="shared" si="249"/>
        <v>5.6777383487106679E-3</v>
      </c>
      <c r="O783" s="37">
        <f t="shared" si="251"/>
        <v>-7.1856550482970348E-3</v>
      </c>
      <c r="P783" s="37">
        <f t="shared" si="252"/>
        <v>-6.9046241501569995E-4</v>
      </c>
      <c r="Q783" s="37">
        <f t="shared" si="253"/>
        <v>7.982146358897272E-3</v>
      </c>
      <c r="R783" s="37">
        <f t="shared" si="254"/>
        <v>1.4168803867782237E-3</v>
      </c>
      <c r="S783" s="37">
        <f t="shared" si="255"/>
        <v>-5.6945191843919656E-3</v>
      </c>
      <c r="T783" s="37">
        <f t="shared" si="256"/>
        <v>1.6047893774044529E-3</v>
      </c>
      <c r="U783" s="37">
        <f t="shared" si="257"/>
        <v>-1.5910625858307189E-3</v>
      </c>
      <c r="V783" s="37">
        <f t="shared" si="258"/>
        <v>5.3629787773480314E-3</v>
      </c>
      <c r="W783" s="37">
        <f t="shared" si="259"/>
        <v>-9.4499528874359816E-4</v>
      </c>
      <c r="X783" s="37">
        <f t="shared" si="260"/>
        <v>-2.6010037814895321E-4</v>
      </c>
    </row>
    <row r="784" spans="1:24" x14ac:dyDescent="0.25">
      <c r="A784" s="17">
        <v>42775</v>
      </c>
      <c r="B784">
        <v>40.229999999999997</v>
      </c>
      <c r="C784" s="26">
        <f t="shared" si="250"/>
        <v>5.2473763118439211E-3</v>
      </c>
      <c r="D784" s="26">
        <f t="shared" si="241"/>
        <v>1.3919985085756892E-2</v>
      </c>
      <c r="E784" s="26">
        <f t="shared" si="242"/>
        <v>7.3547191136378448E-3</v>
      </c>
      <c r="F784" s="26">
        <f t="shared" si="243"/>
        <v>2.4331954246765525E-4</v>
      </c>
      <c r="G784" s="26">
        <f t="shared" si="244"/>
        <v>7.5426281042640739E-3</v>
      </c>
      <c r="H784" s="26">
        <f t="shared" si="245"/>
        <v>4.3467761410289022E-3</v>
      </c>
      <c r="I784" s="26">
        <f t="shared" si="246"/>
        <v>1.1300817504207653E-2</v>
      </c>
      <c r="J784" s="26">
        <f t="shared" si="247"/>
        <v>4.9928434381160229E-3</v>
      </c>
      <c r="K784" s="26">
        <f t="shared" si="248"/>
        <v>5.6777383487106679E-3</v>
      </c>
      <c r="L784" s="26">
        <f t="shared" si="249"/>
        <v>1.058576855261203E-2</v>
      </c>
      <c r="O784" s="37">
        <f t="shared" si="251"/>
        <v>-1.8738209024206443E-3</v>
      </c>
      <c r="P784" s="37">
        <f t="shared" si="252"/>
        <v>6.7987878714923268E-3</v>
      </c>
      <c r="Q784" s="37">
        <f t="shared" si="253"/>
        <v>2.335218993732794E-4</v>
      </c>
      <c r="R784" s="37">
        <f t="shared" si="254"/>
        <v>-6.8778776717969099E-3</v>
      </c>
      <c r="S784" s="37">
        <f t="shared" si="255"/>
        <v>4.2143088999950853E-4</v>
      </c>
      <c r="T784" s="37">
        <f t="shared" si="256"/>
        <v>-2.7744210732356632E-3</v>
      </c>
      <c r="U784" s="37">
        <f t="shared" si="257"/>
        <v>4.1796202899430871E-3</v>
      </c>
      <c r="V784" s="37">
        <f t="shared" si="258"/>
        <v>-2.1283537761485425E-3</v>
      </c>
      <c r="W784" s="37">
        <f t="shared" si="259"/>
        <v>-1.4434588655538975E-3</v>
      </c>
      <c r="X784" s="37">
        <f t="shared" si="260"/>
        <v>3.4645713383474643E-3</v>
      </c>
    </row>
    <row r="785" spans="1:24" x14ac:dyDescent="0.25">
      <c r="A785" s="17">
        <v>42776</v>
      </c>
      <c r="B785">
        <v>40.790000999999997</v>
      </c>
      <c r="C785" s="26">
        <f t="shared" si="250"/>
        <v>1.3919985085756892E-2</v>
      </c>
      <c r="D785" s="26">
        <f t="shared" si="241"/>
        <v>7.3547191136378448E-3</v>
      </c>
      <c r="E785" s="26">
        <f t="shared" si="242"/>
        <v>2.4331954246765525E-4</v>
      </c>
      <c r="F785" s="26">
        <f t="shared" si="243"/>
        <v>7.5426281042640739E-3</v>
      </c>
      <c r="G785" s="26">
        <f t="shared" si="244"/>
        <v>4.3467761410289022E-3</v>
      </c>
      <c r="H785" s="26">
        <f t="shared" si="245"/>
        <v>1.1300817504207653E-2</v>
      </c>
      <c r="I785" s="26">
        <f t="shared" si="246"/>
        <v>4.9928434381160229E-3</v>
      </c>
      <c r="J785" s="26">
        <f t="shared" si="247"/>
        <v>5.6777383487106679E-3</v>
      </c>
      <c r="K785" s="26">
        <f t="shared" si="248"/>
        <v>1.058576855261203E-2</v>
      </c>
      <c r="L785" s="26">
        <f t="shared" si="249"/>
        <v>4.8882449927430457E-3</v>
      </c>
      <c r="O785" s="37">
        <f t="shared" si="251"/>
        <v>6.834701003402415E-3</v>
      </c>
      <c r="P785" s="37">
        <f t="shared" si="252"/>
        <v>2.6943503128336755E-4</v>
      </c>
      <c r="Q785" s="37">
        <f t="shared" si="253"/>
        <v>-6.8419645398868217E-3</v>
      </c>
      <c r="R785" s="37">
        <f t="shared" si="254"/>
        <v>4.5734402190959669E-4</v>
      </c>
      <c r="S785" s="37">
        <f t="shared" si="255"/>
        <v>-2.738507941325575E-3</v>
      </c>
      <c r="T785" s="37">
        <f t="shared" si="256"/>
        <v>4.2155334218531753E-3</v>
      </c>
      <c r="U785" s="37">
        <f t="shared" si="257"/>
        <v>-2.0924406442384543E-3</v>
      </c>
      <c r="V785" s="37">
        <f t="shared" si="258"/>
        <v>-1.4075457336438094E-3</v>
      </c>
      <c r="W785" s="37">
        <f t="shared" si="259"/>
        <v>3.5004844702575524E-3</v>
      </c>
      <c r="X785" s="37">
        <f t="shared" si="260"/>
        <v>-2.1970390896114316E-3</v>
      </c>
    </row>
    <row r="786" spans="1:24" x14ac:dyDescent="0.25">
      <c r="A786" s="17">
        <v>42779</v>
      </c>
      <c r="B786">
        <v>41.09</v>
      </c>
      <c r="C786" s="26">
        <f t="shared" si="250"/>
        <v>7.3547191136378448E-3</v>
      </c>
      <c r="D786" s="26">
        <f t="shared" si="241"/>
        <v>2.4331954246765525E-4</v>
      </c>
      <c r="E786" s="26">
        <f t="shared" si="242"/>
        <v>7.5426281042640739E-3</v>
      </c>
      <c r="F786" s="26">
        <f t="shared" si="243"/>
        <v>4.3467761410289022E-3</v>
      </c>
      <c r="G786" s="26">
        <f t="shared" si="244"/>
        <v>1.1300817504207653E-2</v>
      </c>
      <c r="H786" s="26">
        <f t="shared" si="245"/>
        <v>4.9928434381160229E-3</v>
      </c>
      <c r="I786" s="26">
        <f t="shared" si="246"/>
        <v>5.6777383487106679E-3</v>
      </c>
      <c r="J786" s="26">
        <f t="shared" si="247"/>
        <v>1.058576855261203E-2</v>
      </c>
      <c r="K786" s="26">
        <f t="shared" si="248"/>
        <v>4.8882449927430457E-3</v>
      </c>
      <c r="L786" s="26">
        <f t="shared" si="249"/>
        <v>-1.0887121190044978E-2</v>
      </c>
      <c r="O786" s="37">
        <f t="shared" si="251"/>
        <v>2.750145658863553E-3</v>
      </c>
      <c r="P786" s="37">
        <f t="shared" si="252"/>
        <v>-4.3612539123066363E-3</v>
      </c>
      <c r="Q786" s="37">
        <f t="shared" si="253"/>
        <v>2.9380546494897821E-3</v>
      </c>
      <c r="R786" s="37">
        <f t="shared" si="254"/>
        <v>-2.5779731374538963E-4</v>
      </c>
      <c r="S786" s="37">
        <f t="shared" si="255"/>
        <v>6.6962440494333607E-3</v>
      </c>
      <c r="T786" s="37">
        <f t="shared" si="256"/>
        <v>3.8826998334173107E-4</v>
      </c>
      <c r="U786" s="37">
        <f t="shared" si="257"/>
        <v>1.073164893936376E-3</v>
      </c>
      <c r="V786" s="37">
        <f t="shared" si="258"/>
        <v>5.9811950978377378E-3</v>
      </c>
      <c r="W786" s="37">
        <f t="shared" si="259"/>
        <v>2.8367153796875384E-4</v>
      </c>
      <c r="X786" s="37">
        <f t="shared" si="260"/>
        <v>-1.5491694644819269E-2</v>
      </c>
    </row>
    <row r="787" spans="1:24" x14ac:dyDescent="0.25">
      <c r="A787" s="17">
        <v>42780</v>
      </c>
      <c r="B787">
        <v>41.099997999999999</v>
      </c>
      <c r="C787" s="26">
        <f t="shared" si="250"/>
        <v>2.4331954246765525E-4</v>
      </c>
      <c r="D787" s="26">
        <f t="shared" si="241"/>
        <v>7.5426281042640739E-3</v>
      </c>
      <c r="E787" s="26">
        <f t="shared" si="242"/>
        <v>4.3467761410289022E-3</v>
      </c>
      <c r="F787" s="26">
        <f t="shared" si="243"/>
        <v>1.1300817504207653E-2</v>
      </c>
      <c r="G787" s="26">
        <f t="shared" si="244"/>
        <v>4.9928434381160229E-3</v>
      </c>
      <c r="H787" s="26">
        <f t="shared" si="245"/>
        <v>5.6777383487106679E-3</v>
      </c>
      <c r="I787" s="26">
        <f t="shared" si="246"/>
        <v>1.058576855261203E-2</v>
      </c>
      <c r="J787" s="26">
        <f t="shared" si="247"/>
        <v>4.8882449927430457E-3</v>
      </c>
      <c r="K787" s="26">
        <f t="shared" si="248"/>
        <v>-1.0887121190044978E-2</v>
      </c>
      <c r="L787" s="26">
        <f t="shared" si="249"/>
        <v>-2.576135771050612E-3</v>
      </c>
      <c r="O787" s="37">
        <f t="shared" si="251"/>
        <v>-3.3681684238377912E-3</v>
      </c>
      <c r="P787" s="37">
        <f t="shared" si="252"/>
        <v>3.9311401379586277E-3</v>
      </c>
      <c r="Q787" s="37">
        <f t="shared" si="253"/>
        <v>7.3528817472345593E-4</v>
      </c>
      <c r="R787" s="37">
        <f t="shared" si="254"/>
        <v>7.6893295379022062E-3</v>
      </c>
      <c r="S787" s="37">
        <f t="shared" si="255"/>
        <v>1.3813554718105766E-3</v>
      </c>
      <c r="T787" s="37">
        <f t="shared" si="256"/>
        <v>2.0662503824052216E-3</v>
      </c>
      <c r="U787" s="37">
        <f t="shared" si="257"/>
        <v>6.9742805863065834E-3</v>
      </c>
      <c r="V787" s="37">
        <f t="shared" si="258"/>
        <v>1.2767570264375994E-3</v>
      </c>
      <c r="W787" s="37">
        <f t="shared" si="259"/>
        <v>-1.4498609156350425E-2</v>
      </c>
      <c r="X787" s="37">
        <f t="shared" si="260"/>
        <v>-6.1876237373560579E-3</v>
      </c>
    </row>
    <row r="788" spans="1:24" x14ac:dyDescent="0.25">
      <c r="A788" s="17">
        <v>42781</v>
      </c>
      <c r="B788">
        <v>41.41</v>
      </c>
      <c r="C788" s="26">
        <f t="shared" si="250"/>
        <v>7.5426281042640739E-3</v>
      </c>
      <c r="D788" s="26">
        <f t="shared" si="241"/>
        <v>4.3467761410289022E-3</v>
      </c>
      <c r="E788" s="26">
        <f t="shared" si="242"/>
        <v>1.1300817504207653E-2</v>
      </c>
      <c r="F788" s="26">
        <f t="shared" si="243"/>
        <v>4.9928434381160229E-3</v>
      </c>
      <c r="G788" s="26">
        <f t="shared" si="244"/>
        <v>5.6777383487106679E-3</v>
      </c>
      <c r="H788" s="26">
        <f t="shared" si="245"/>
        <v>1.058576855261203E-2</v>
      </c>
      <c r="I788" s="26">
        <f t="shared" si="246"/>
        <v>4.8882449927430457E-3</v>
      </c>
      <c r="J788" s="26">
        <f t="shared" si="247"/>
        <v>-1.0887121190044978E-2</v>
      </c>
      <c r="K788" s="26">
        <f t="shared" si="248"/>
        <v>-2.576135771050612E-3</v>
      </c>
      <c r="L788" s="26">
        <f t="shared" si="249"/>
        <v>7.7482507630898386E-3</v>
      </c>
      <c r="O788" s="37">
        <f t="shared" si="251"/>
        <v>3.18064701589641E-3</v>
      </c>
      <c r="P788" s="37">
        <f t="shared" si="252"/>
        <v>-1.5204947338761689E-5</v>
      </c>
      <c r="Q788" s="37">
        <f t="shared" si="253"/>
        <v>6.9388364158399886E-3</v>
      </c>
      <c r="R788" s="37">
        <f t="shared" si="254"/>
        <v>6.3086234974835901E-4</v>
      </c>
      <c r="S788" s="37">
        <f t="shared" si="255"/>
        <v>1.315757260343004E-3</v>
      </c>
      <c r="T788" s="37">
        <f t="shared" si="256"/>
        <v>6.2237874642443658E-3</v>
      </c>
      <c r="U788" s="37">
        <f t="shared" si="257"/>
        <v>5.2626390437538178E-4</v>
      </c>
      <c r="V788" s="37">
        <f t="shared" si="258"/>
        <v>-1.5249102278412641E-2</v>
      </c>
      <c r="W788" s="37">
        <f t="shared" si="259"/>
        <v>-6.9381168594182755E-3</v>
      </c>
      <c r="X788" s="37">
        <f t="shared" si="260"/>
        <v>3.3862696747221747E-3</v>
      </c>
    </row>
    <row r="789" spans="1:24" x14ac:dyDescent="0.25">
      <c r="A789" s="17">
        <v>42782</v>
      </c>
      <c r="B789">
        <v>41.59</v>
      </c>
      <c r="C789" s="26">
        <f t="shared" si="250"/>
        <v>4.3467761410289022E-3</v>
      </c>
      <c r="D789" s="26">
        <f t="shared" si="241"/>
        <v>1.1300817504207653E-2</v>
      </c>
      <c r="E789" s="26">
        <f t="shared" si="242"/>
        <v>4.9928434381160229E-3</v>
      </c>
      <c r="F789" s="26">
        <f t="shared" si="243"/>
        <v>5.6777383487106679E-3</v>
      </c>
      <c r="G789" s="26">
        <f t="shared" si="244"/>
        <v>1.058576855261203E-2</v>
      </c>
      <c r="H789" s="26">
        <f t="shared" si="245"/>
        <v>4.8882449927430457E-3</v>
      </c>
      <c r="I789" s="26">
        <f t="shared" si="246"/>
        <v>-1.0887121190044978E-2</v>
      </c>
      <c r="J789" s="26">
        <f t="shared" si="247"/>
        <v>-2.576135771050612E-3</v>
      </c>
      <c r="K789" s="26">
        <f t="shared" si="248"/>
        <v>7.7482507630898386E-3</v>
      </c>
      <c r="L789" s="26">
        <f t="shared" si="249"/>
        <v>-6.9895157031453167E-4</v>
      </c>
      <c r="O789" s="37">
        <f t="shared" si="251"/>
        <v>8.0895302011909894E-4</v>
      </c>
      <c r="P789" s="37">
        <f t="shared" si="252"/>
        <v>7.7629943832978488E-3</v>
      </c>
      <c r="Q789" s="37">
        <f t="shared" si="253"/>
        <v>1.4550203172062196E-3</v>
      </c>
      <c r="R789" s="37">
        <f t="shared" si="254"/>
        <v>2.1399152278008646E-3</v>
      </c>
      <c r="S789" s="37">
        <f t="shared" si="255"/>
        <v>7.047945431702226E-3</v>
      </c>
      <c r="T789" s="37">
        <f t="shared" si="256"/>
        <v>1.3504218718332424E-3</v>
      </c>
      <c r="U789" s="37">
        <f t="shared" si="257"/>
        <v>-1.4424944310954781E-2</v>
      </c>
      <c r="V789" s="37">
        <f t="shared" si="258"/>
        <v>-6.1139588919604153E-3</v>
      </c>
      <c r="W789" s="37">
        <f t="shared" si="259"/>
        <v>4.2104276421800358E-3</v>
      </c>
      <c r="X789" s="37">
        <f t="shared" si="260"/>
        <v>-4.2367746912243352E-3</v>
      </c>
    </row>
    <row r="790" spans="1:24" x14ac:dyDescent="0.25">
      <c r="A790" s="17">
        <v>42783</v>
      </c>
      <c r="B790">
        <v>42.060001</v>
      </c>
      <c r="C790" s="26">
        <f t="shared" si="250"/>
        <v>1.1300817504207653E-2</v>
      </c>
      <c r="D790" s="26">
        <f t="shared" si="241"/>
        <v>4.9928434381160229E-3</v>
      </c>
      <c r="E790" s="26">
        <f t="shared" si="242"/>
        <v>5.6777383487106679E-3</v>
      </c>
      <c r="F790" s="26">
        <f t="shared" si="243"/>
        <v>1.058576855261203E-2</v>
      </c>
      <c r="G790" s="26">
        <f t="shared" si="244"/>
        <v>4.8882449927430457E-3</v>
      </c>
      <c r="H790" s="26">
        <f t="shared" si="245"/>
        <v>-1.0887121190044978E-2</v>
      </c>
      <c r="I790" s="26">
        <f t="shared" si="246"/>
        <v>-2.576135771050612E-3</v>
      </c>
      <c r="J790" s="26">
        <f t="shared" si="247"/>
        <v>7.7482507630898386E-3</v>
      </c>
      <c r="K790" s="26">
        <f t="shared" si="248"/>
        <v>-6.9895157031453167E-4</v>
      </c>
      <c r="L790" s="26">
        <f t="shared" si="249"/>
        <v>-4.6630917384727112E-3</v>
      </c>
      <c r="O790" s="37">
        <f t="shared" si="251"/>
        <v>8.66398117124801E-3</v>
      </c>
      <c r="P790" s="37">
        <f t="shared" si="252"/>
        <v>2.3560071051563804E-3</v>
      </c>
      <c r="Q790" s="37">
        <f t="shared" si="253"/>
        <v>3.0409020157510253E-3</v>
      </c>
      <c r="R790" s="37">
        <f t="shared" si="254"/>
        <v>7.9489322196523871E-3</v>
      </c>
      <c r="S790" s="37">
        <f t="shared" si="255"/>
        <v>2.2514086597834031E-3</v>
      </c>
      <c r="T790" s="37">
        <f t="shared" si="256"/>
        <v>-1.352395752300462E-2</v>
      </c>
      <c r="U790" s="37">
        <f t="shared" si="257"/>
        <v>-5.212972104010255E-3</v>
      </c>
      <c r="V790" s="37">
        <f t="shared" si="258"/>
        <v>5.1114144301301961E-3</v>
      </c>
      <c r="W790" s="37">
        <f t="shared" si="259"/>
        <v>-3.335787903274174E-3</v>
      </c>
      <c r="X790" s="37">
        <f t="shared" si="260"/>
        <v>-7.2999280714323538E-3</v>
      </c>
    </row>
    <row r="791" spans="1:24" x14ac:dyDescent="0.25">
      <c r="A791" s="17">
        <v>42787</v>
      </c>
      <c r="B791">
        <v>42.27</v>
      </c>
      <c r="C791" s="26">
        <f t="shared" si="250"/>
        <v>4.9928434381160229E-3</v>
      </c>
      <c r="D791" s="26">
        <f t="shared" si="241"/>
        <v>5.6777383487106679E-3</v>
      </c>
      <c r="E791" s="26">
        <f t="shared" si="242"/>
        <v>1.058576855261203E-2</v>
      </c>
      <c r="F791" s="26">
        <f t="shared" si="243"/>
        <v>4.8882449927430457E-3</v>
      </c>
      <c r="G791" s="26">
        <f t="shared" si="244"/>
        <v>-1.0887121190044978E-2</v>
      </c>
      <c r="H791" s="26">
        <f t="shared" si="245"/>
        <v>-2.576135771050612E-3</v>
      </c>
      <c r="I791" s="26">
        <f t="shared" si="246"/>
        <v>7.7482507630898386E-3</v>
      </c>
      <c r="J791" s="26">
        <f t="shared" si="247"/>
        <v>-6.9895157031453167E-4</v>
      </c>
      <c r="K791" s="26">
        <f t="shared" si="248"/>
        <v>-4.6630917384727112E-3</v>
      </c>
      <c r="L791" s="26">
        <f t="shared" si="249"/>
        <v>-2.8109393958992588E-3</v>
      </c>
      <c r="O791" s="37">
        <f t="shared" si="251"/>
        <v>3.7671827951670715E-3</v>
      </c>
      <c r="P791" s="37">
        <f t="shared" si="252"/>
        <v>4.4520777057617169E-3</v>
      </c>
      <c r="Q791" s="37">
        <f t="shared" si="253"/>
        <v>9.3601079096630787E-3</v>
      </c>
      <c r="R791" s="37">
        <f t="shared" si="254"/>
        <v>3.6625843497940943E-3</v>
      </c>
      <c r="S791" s="37">
        <f t="shared" si="255"/>
        <v>-1.2112781832993929E-2</v>
      </c>
      <c r="T791" s="37">
        <f t="shared" si="256"/>
        <v>-3.8017964139995634E-3</v>
      </c>
      <c r="U791" s="37">
        <f t="shared" si="257"/>
        <v>6.5225901201408868E-3</v>
      </c>
      <c r="V791" s="37">
        <f t="shared" si="258"/>
        <v>-1.9246122132634831E-3</v>
      </c>
      <c r="W791" s="37">
        <f t="shared" si="259"/>
        <v>-5.8887523814216622E-3</v>
      </c>
      <c r="X791" s="37">
        <f t="shared" si="260"/>
        <v>-4.0366000388482107E-3</v>
      </c>
    </row>
    <row r="792" spans="1:24" x14ac:dyDescent="0.25">
      <c r="A792" s="17">
        <v>42788</v>
      </c>
      <c r="B792">
        <v>42.509998000000003</v>
      </c>
      <c r="C792" s="26">
        <f t="shared" si="250"/>
        <v>5.6777383487106679E-3</v>
      </c>
      <c r="D792" s="26">
        <f t="shared" si="241"/>
        <v>1.058576855261203E-2</v>
      </c>
      <c r="E792" s="26">
        <f t="shared" si="242"/>
        <v>4.8882449927430457E-3</v>
      </c>
      <c r="F792" s="26">
        <f t="shared" si="243"/>
        <v>-1.0887121190044978E-2</v>
      </c>
      <c r="G792" s="26">
        <f t="shared" si="244"/>
        <v>-2.576135771050612E-3</v>
      </c>
      <c r="H792" s="26">
        <f t="shared" si="245"/>
        <v>7.7482507630898386E-3</v>
      </c>
      <c r="I792" s="26">
        <f t="shared" si="246"/>
        <v>-6.9895157031453167E-4</v>
      </c>
      <c r="J792" s="26">
        <f t="shared" si="247"/>
        <v>-4.6630917384727112E-3</v>
      </c>
      <c r="K792" s="26">
        <f t="shared" si="248"/>
        <v>-2.8109393958992588E-3</v>
      </c>
      <c r="L792" s="26">
        <f t="shared" si="249"/>
        <v>7.0467465351184118E-4</v>
      </c>
      <c r="O792" s="37">
        <f t="shared" si="251"/>
        <v>4.8808945842221353E-3</v>
      </c>
      <c r="P792" s="37">
        <f t="shared" si="252"/>
        <v>9.7889247881234962E-3</v>
      </c>
      <c r="Q792" s="37">
        <f t="shared" si="253"/>
        <v>4.0914012282545131E-3</v>
      </c>
      <c r="R792" s="37">
        <f t="shared" si="254"/>
        <v>-1.1683964954533511E-2</v>
      </c>
      <c r="S792" s="37">
        <f t="shared" si="255"/>
        <v>-3.3729795355391451E-3</v>
      </c>
      <c r="T792" s="37">
        <f t="shared" si="256"/>
        <v>6.9514069986013061E-3</v>
      </c>
      <c r="U792" s="37">
        <f t="shared" si="257"/>
        <v>-1.4957953348030645E-3</v>
      </c>
      <c r="V792" s="37">
        <f t="shared" si="258"/>
        <v>-5.4599355029612438E-3</v>
      </c>
      <c r="W792" s="37">
        <f t="shared" si="259"/>
        <v>-3.6077831603877918E-3</v>
      </c>
      <c r="X792" s="37">
        <f t="shared" si="260"/>
        <v>-9.2169110976691722E-5</v>
      </c>
    </row>
    <row r="793" spans="1:24" x14ac:dyDescent="0.25">
      <c r="A793" s="17">
        <v>42789</v>
      </c>
      <c r="B793">
        <v>42.959999000000003</v>
      </c>
      <c r="C793" s="26">
        <f t="shared" si="250"/>
        <v>1.058576855261203E-2</v>
      </c>
      <c r="D793" s="26">
        <f t="shared" si="241"/>
        <v>4.8882449927430457E-3</v>
      </c>
      <c r="E793" s="26">
        <f t="shared" si="242"/>
        <v>-1.0887121190044978E-2</v>
      </c>
      <c r="F793" s="26">
        <f t="shared" si="243"/>
        <v>-2.576135771050612E-3</v>
      </c>
      <c r="G793" s="26">
        <f t="shared" si="244"/>
        <v>7.7482507630898386E-3</v>
      </c>
      <c r="H793" s="26">
        <f t="shared" si="245"/>
        <v>-6.9895157031453167E-4</v>
      </c>
      <c r="I793" s="26">
        <f t="shared" si="246"/>
        <v>-4.6630917384727112E-3</v>
      </c>
      <c r="J793" s="26">
        <f t="shared" si="247"/>
        <v>-2.8109393958992588E-3</v>
      </c>
      <c r="K793" s="26">
        <f t="shared" si="248"/>
        <v>7.0467465351184118E-4</v>
      </c>
      <c r="L793" s="26">
        <f t="shared" si="249"/>
        <v>2.3481221759676002E-4</v>
      </c>
      <c r="O793" s="37">
        <f t="shared" si="251"/>
        <v>1.0333217401234888E-2</v>
      </c>
      <c r="P793" s="37">
        <f t="shared" si="252"/>
        <v>4.6356938413659029E-3</v>
      </c>
      <c r="Q793" s="37">
        <f t="shared" si="253"/>
        <v>-1.113967234142212E-2</v>
      </c>
      <c r="R793" s="37">
        <f t="shared" si="254"/>
        <v>-2.8286869224277544E-3</v>
      </c>
      <c r="S793" s="37">
        <f t="shared" si="255"/>
        <v>7.4956996117126959E-3</v>
      </c>
      <c r="T793" s="37">
        <f t="shared" si="256"/>
        <v>-9.515027216916741E-4</v>
      </c>
      <c r="U793" s="37">
        <f t="shared" si="257"/>
        <v>-4.915642889849854E-3</v>
      </c>
      <c r="V793" s="37">
        <f t="shared" si="258"/>
        <v>-3.0634905472764012E-3</v>
      </c>
      <c r="W793" s="37">
        <f t="shared" si="259"/>
        <v>4.5212350213469875E-4</v>
      </c>
      <c r="X793" s="37">
        <f t="shared" si="260"/>
        <v>-1.7738933780382416E-5</v>
      </c>
    </row>
    <row r="794" spans="1:24" x14ac:dyDescent="0.25">
      <c r="A794" s="17">
        <v>42790</v>
      </c>
      <c r="B794">
        <v>43.169998</v>
      </c>
      <c r="C794" s="26">
        <f t="shared" si="250"/>
        <v>4.8882449927430457E-3</v>
      </c>
      <c r="D794" s="26">
        <f t="shared" si="241"/>
        <v>-1.0887121190044978E-2</v>
      </c>
      <c r="E794" s="26">
        <f t="shared" si="242"/>
        <v>-2.576135771050612E-3</v>
      </c>
      <c r="F794" s="26">
        <f t="shared" si="243"/>
        <v>7.7482507630898386E-3</v>
      </c>
      <c r="G794" s="26">
        <f t="shared" si="244"/>
        <v>-6.9895157031453167E-4</v>
      </c>
      <c r="H794" s="26">
        <f t="shared" si="245"/>
        <v>-4.6630917384727112E-3</v>
      </c>
      <c r="I794" s="26">
        <f t="shared" si="246"/>
        <v>-2.8109393958992588E-3</v>
      </c>
      <c r="J794" s="26">
        <f t="shared" si="247"/>
        <v>7.0467465351184118E-4</v>
      </c>
      <c r="K794" s="26">
        <f t="shared" si="248"/>
        <v>2.3481221759676002E-4</v>
      </c>
      <c r="L794" s="26">
        <f t="shared" si="249"/>
        <v>-3.989720629201503E-3</v>
      </c>
      <c r="O794" s="37">
        <f t="shared" si="251"/>
        <v>6.0932427595472571E-3</v>
      </c>
      <c r="P794" s="37">
        <f t="shared" si="252"/>
        <v>-9.6821234232407662E-3</v>
      </c>
      <c r="Q794" s="37">
        <f t="shared" si="253"/>
        <v>-1.371138004246401E-3</v>
      </c>
      <c r="R794" s="37">
        <f t="shared" si="254"/>
        <v>8.9532485298940492E-3</v>
      </c>
      <c r="S794" s="37">
        <f t="shared" si="255"/>
        <v>5.0604619648967936E-4</v>
      </c>
      <c r="T794" s="37">
        <f t="shared" si="256"/>
        <v>-3.4580939716685002E-3</v>
      </c>
      <c r="U794" s="37">
        <f t="shared" si="257"/>
        <v>-1.6059416290950478E-3</v>
      </c>
      <c r="V794" s="37">
        <f t="shared" si="258"/>
        <v>1.9096724203160522E-3</v>
      </c>
      <c r="W794" s="37">
        <f t="shared" si="259"/>
        <v>1.4398099844009711E-3</v>
      </c>
      <c r="X794" s="37">
        <f t="shared" si="260"/>
        <v>-2.7847228623972919E-3</v>
      </c>
    </row>
    <row r="795" spans="1:24" x14ac:dyDescent="0.25">
      <c r="A795" s="17">
        <v>42793</v>
      </c>
      <c r="B795">
        <v>42.700001</v>
      </c>
      <c r="C795" s="26">
        <f t="shared" si="250"/>
        <v>-1.0887121190044978E-2</v>
      </c>
      <c r="D795" s="26">
        <f t="shared" si="241"/>
        <v>-2.576135771050612E-3</v>
      </c>
      <c r="E795" s="26">
        <f t="shared" si="242"/>
        <v>7.7482507630898386E-3</v>
      </c>
      <c r="F795" s="26">
        <f t="shared" si="243"/>
        <v>-6.9895157031453167E-4</v>
      </c>
      <c r="G795" s="26">
        <f t="shared" si="244"/>
        <v>-4.6630917384727112E-3</v>
      </c>
      <c r="H795" s="26">
        <f t="shared" si="245"/>
        <v>-2.8109393958992588E-3</v>
      </c>
      <c r="I795" s="26">
        <f t="shared" si="246"/>
        <v>7.0467465351184118E-4</v>
      </c>
      <c r="J795" s="26">
        <f t="shared" si="247"/>
        <v>2.3481221759676002E-4</v>
      </c>
      <c r="K795" s="26">
        <f t="shared" si="248"/>
        <v>-3.989720629201503E-3</v>
      </c>
      <c r="L795" s="26">
        <f t="shared" si="249"/>
        <v>5.6550661087432985E-3</v>
      </c>
      <c r="O795" s="37">
        <f t="shared" si="251"/>
        <v>-9.7588055348407921E-3</v>
      </c>
      <c r="P795" s="37">
        <f t="shared" si="252"/>
        <v>-1.447820115846426E-3</v>
      </c>
      <c r="Q795" s="37">
        <f t="shared" si="253"/>
        <v>8.8765664182940251E-3</v>
      </c>
      <c r="R795" s="37">
        <f t="shared" si="254"/>
        <v>4.2936408488965434E-4</v>
      </c>
      <c r="S795" s="37">
        <f t="shared" si="255"/>
        <v>-3.5347760832685252E-3</v>
      </c>
      <c r="T795" s="37">
        <f t="shared" si="256"/>
        <v>-1.6826237406950728E-3</v>
      </c>
      <c r="U795" s="37">
        <f t="shared" si="257"/>
        <v>1.8329903087160272E-3</v>
      </c>
      <c r="V795" s="37">
        <f t="shared" si="258"/>
        <v>1.3631278728009461E-3</v>
      </c>
      <c r="W795" s="37">
        <f t="shared" si="259"/>
        <v>-2.8614049739973169E-3</v>
      </c>
      <c r="X795" s="37">
        <f t="shared" si="260"/>
        <v>6.7833817639474849E-3</v>
      </c>
    </row>
    <row r="796" spans="1:24" x14ac:dyDescent="0.25">
      <c r="A796" s="17">
        <v>42794</v>
      </c>
      <c r="B796">
        <v>42.59</v>
      </c>
      <c r="C796" s="26">
        <f t="shared" si="250"/>
        <v>-2.576135771050612E-3</v>
      </c>
      <c r="D796" s="26">
        <f t="shared" si="241"/>
        <v>7.7482507630898386E-3</v>
      </c>
      <c r="E796" s="26">
        <f t="shared" si="242"/>
        <v>-6.9895157031453167E-4</v>
      </c>
      <c r="F796" s="26">
        <f t="shared" si="243"/>
        <v>-4.6630917384727112E-3</v>
      </c>
      <c r="G796" s="26">
        <f t="shared" si="244"/>
        <v>-2.8109393958992588E-3</v>
      </c>
      <c r="H796" s="26">
        <f t="shared" si="245"/>
        <v>7.0467465351184118E-4</v>
      </c>
      <c r="I796" s="26">
        <f t="shared" si="246"/>
        <v>2.3481221759676002E-4</v>
      </c>
      <c r="J796" s="26">
        <f t="shared" si="247"/>
        <v>-3.989720629201503E-3</v>
      </c>
      <c r="K796" s="26">
        <f t="shared" si="248"/>
        <v>5.6550661087432985E-3</v>
      </c>
      <c r="L796" s="26">
        <f t="shared" si="249"/>
        <v>-2.342970946579179E-3</v>
      </c>
      <c r="O796" s="37">
        <f t="shared" si="251"/>
        <v>-2.3022351401930062E-3</v>
      </c>
      <c r="P796" s="37">
        <f t="shared" si="252"/>
        <v>8.022151393947444E-3</v>
      </c>
      <c r="Q796" s="37">
        <f t="shared" si="253"/>
        <v>-4.2505093945692605E-4</v>
      </c>
      <c r="R796" s="37">
        <f t="shared" si="254"/>
        <v>-4.3891911076151058E-3</v>
      </c>
      <c r="S796" s="37">
        <f t="shared" si="255"/>
        <v>-2.5370387650416534E-3</v>
      </c>
      <c r="T796" s="37">
        <f t="shared" si="256"/>
        <v>9.785752843694468E-4</v>
      </c>
      <c r="U796" s="37">
        <f t="shared" si="257"/>
        <v>5.0871284845436561E-4</v>
      </c>
      <c r="V796" s="37">
        <f t="shared" si="258"/>
        <v>-3.7158199983438975E-3</v>
      </c>
      <c r="W796" s="37">
        <f t="shared" si="259"/>
        <v>5.9289667396009039E-3</v>
      </c>
      <c r="X796" s="37">
        <f t="shared" si="260"/>
        <v>-2.0690703157215731E-3</v>
      </c>
    </row>
    <row r="797" spans="1:24" x14ac:dyDescent="0.25">
      <c r="A797" s="17">
        <v>42795</v>
      </c>
      <c r="B797">
        <v>42.919998</v>
      </c>
      <c r="C797" s="26">
        <f t="shared" si="250"/>
        <v>7.7482507630898386E-3</v>
      </c>
      <c r="D797" s="26">
        <f t="shared" si="241"/>
        <v>-6.9895157031453167E-4</v>
      </c>
      <c r="E797" s="26">
        <f t="shared" si="242"/>
        <v>-4.6630917384727112E-3</v>
      </c>
      <c r="F797" s="26">
        <f t="shared" si="243"/>
        <v>-2.8109393958992588E-3</v>
      </c>
      <c r="G797" s="26">
        <f t="shared" si="244"/>
        <v>7.0467465351184118E-4</v>
      </c>
      <c r="H797" s="26">
        <f t="shared" si="245"/>
        <v>2.3481221759676002E-4</v>
      </c>
      <c r="I797" s="26">
        <f t="shared" si="246"/>
        <v>-3.989720629201503E-3</v>
      </c>
      <c r="J797" s="26">
        <f t="shared" si="247"/>
        <v>5.6550661087432985E-3</v>
      </c>
      <c r="K797" s="26">
        <f t="shared" si="248"/>
        <v>-2.342970946579179E-3</v>
      </c>
      <c r="L797" s="26">
        <f t="shared" si="249"/>
        <v>4.9318691906119752E-3</v>
      </c>
      <c r="O797" s="37">
        <f t="shared" si="251"/>
        <v>7.2713508977811855E-3</v>
      </c>
      <c r="P797" s="37">
        <f t="shared" si="252"/>
        <v>-1.1758514356231846E-3</v>
      </c>
      <c r="Q797" s="37">
        <f t="shared" si="253"/>
        <v>-5.1399916037813643E-3</v>
      </c>
      <c r="R797" s="37">
        <f t="shared" si="254"/>
        <v>-3.2878392612079119E-3</v>
      </c>
      <c r="S797" s="37">
        <f t="shared" si="255"/>
        <v>2.2777478820318819E-4</v>
      </c>
      <c r="T797" s="37">
        <f t="shared" si="256"/>
        <v>-2.4208764771189298E-4</v>
      </c>
      <c r="U797" s="37">
        <f t="shared" si="257"/>
        <v>-4.4666204945101561E-3</v>
      </c>
      <c r="V797" s="37">
        <f t="shared" si="258"/>
        <v>5.1781662434346454E-3</v>
      </c>
      <c r="W797" s="37">
        <f t="shared" si="259"/>
        <v>-2.8198708118878321E-3</v>
      </c>
      <c r="X797" s="37">
        <f t="shared" si="260"/>
        <v>4.4549693253033221E-3</v>
      </c>
    </row>
    <row r="798" spans="1:24" x14ac:dyDescent="0.25">
      <c r="A798" s="17">
        <v>42796</v>
      </c>
      <c r="B798">
        <v>42.889999000000003</v>
      </c>
      <c r="C798" s="26">
        <f t="shared" si="250"/>
        <v>-6.9895157031453167E-4</v>
      </c>
      <c r="D798" s="26">
        <f t="shared" si="241"/>
        <v>-4.6630917384727112E-3</v>
      </c>
      <c r="E798" s="26">
        <f t="shared" si="242"/>
        <v>-2.8109393958992588E-3</v>
      </c>
      <c r="F798" s="26">
        <f t="shared" si="243"/>
        <v>7.0467465351184118E-4</v>
      </c>
      <c r="G798" s="26">
        <f t="shared" si="244"/>
        <v>2.3481221759676002E-4</v>
      </c>
      <c r="H798" s="26">
        <f t="shared" si="245"/>
        <v>-3.989720629201503E-3</v>
      </c>
      <c r="I798" s="26">
        <f t="shared" si="246"/>
        <v>5.6550661087432985E-3</v>
      </c>
      <c r="J798" s="26">
        <f t="shared" si="247"/>
        <v>-2.342970946579179E-3</v>
      </c>
      <c r="K798" s="26">
        <f t="shared" si="248"/>
        <v>4.9318691906119752E-3</v>
      </c>
      <c r="L798" s="26">
        <f t="shared" si="249"/>
        <v>6.0761391428806712E-3</v>
      </c>
      <c r="O798" s="37">
        <f t="shared" si="251"/>
        <v>-1.0086402736022679E-3</v>
      </c>
      <c r="P798" s="37">
        <f t="shared" si="252"/>
        <v>-4.9727804417604472E-3</v>
      </c>
      <c r="Q798" s="37">
        <f t="shared" si="253"/>
        <v>-3.1206280991869948E-3</v>
      </c>
      <c r="R798" s="37">
        <f t="shared" si="254"/>
        <v>3.9498595022410501E-4</v>
      </c>
      <c r="S798" s="37">
        <f t="shared" si="255"/>
        <v>-7.4876485690976159E-5</v>
      </c>
      <c r="T798" s="37">
        <f t="shared" si="256"/>
        <v>-4.299409332489239E-3</v>
      </c>
      <c r="U798" s="37">
        <f t="shared" si="257"/>
        <v>5.3453774054555625E-3</v>
      </c>
      <c r="V798" s="37">
        <f t="shared" si="258"/>
        <v>-2.652659649866915E-3</v>
      </c>
      <c r="W798" s="37">
        <f t="shared" si="259"/>
        <v>4.6221804873242392E-3</v>
      </c>
      <c r="X798" s="37">
        <f t="shared" si="260"/>
        <v>5.7664504395929352E-3</v>
      </c>
    </row>
    <row r="799" spans="1:24" x14ac:dyDescent="0.25">
      <c r="A799" s="17">
        <v>42797</v>
      </c>
      <c r="B799">
        <v>42.689999</v>
      </c>
      <c r="C799" s="26">
        <f t="shared" si="250"/>
        <v>-4.6630917384727112E-3</v>
      </c>
      <c r="D799" s="26">
        <f t="shared" si="241"/>
        <v>-2.8109393958992588E-3</v>
      </c>
      <c r="E799" s="26">
        <f t="shared" si="242"/>
        <v>7.0467465351184118E-4</v>
      </c>
      <c r="F799" s="26">
        <f t="shared" si="243"/>
        <v>2.3481221759676002E-4</v>
      </c>
      <c r="G799" s="26">
        <f t="shared" si="244"/>
        <v>-3.989720629201503E-3</v>
      </c>
      <c r="H799" s="26">
        <f t="shared" si="245"/>
        <v>5.6550661087432985E-3</v>
      </c>
      <c r="I799" s="26">
        <f t="shared" si="246"/>
        <v>-2.342970946579179E-3</v>
      </c>
      <c r="J799" s="26">
        <f t="shared" si="247"/>
        <v>4.9318691906119752E-3</v>
      </c>
      <c r="K799" s="26">
        <f t="shared" si="248"/>
        <v>6.0761391428806712E-3</v>
      </c>
      <c r="L799" s="26">
        <f t="shared" si="249"/>
        <v>6.2253218635382482E-2</v>
      </c>
      <c r="O799" s="37">
        <f t="shared" si="251"/>
        <v>-1.1267997462330148E-2</v>
      </c>
      <c r="P799" s="37">
        <f t="shared" si="252"/>
        <v>-9.4158451197566967E-3</v>
      </c>
      <c r="Q799" s="37">
        <f t="shared" si="253"/>
        <v>-5.9002310703455962E-3</v>
      </c>
      <c r="R799" s="37">
        <f t="shared" si="254"/>
        <v>-6.3700935062606778E-3</v>
      </c>
      <c r="S799" s="37">
        <f t="shared" si="255"/>
        <v>-1.0594626353058941E-2</v>
      </c>
      <c r="T799" s="37">
        <f t="shared" si="256"/>
        <v>-9.4983961511413938E-4</v>
      </c>
      <c r="U799" s="37">
        <f t="shared" si="257"/>
        <v>-8.9478766704366164E-3</v>
      </c>
      <c r="V799" s="37">
        <f t="shared" si="258"/>
        <v>-1.6730365332454627E-3</v>
      </c>
      <c r="W799" s="37">
        <f t="shared" si="259"/>
        <v>-5.2876658097676665E-4</v>
      </c>
      <c r="X799" s="37">
        <f t="shared" si="260"/>
        <v>5.5648312911525041E-2</v>
      </c>
    </row>
    <row r="800" spans="1:24" x14ac:dyDescent="0.25">
      <c r="A800" s="17">
        <v>42800</v>
      </c>
      <c r="B800">
        <v>42.57</v>
      </c>
      <c r="C800" s="26">
        <f t="shared" si="250"/>
        <v>-2.8109393958992588E-3</v>
      </c>
      <c r="D800" s="26">
        <f t="shared" si="241"/>
        <v>7.0467465351184118E-4</v>
      </c>
      <c r="E800" s="26">
        <f t="shared" si="242"/>
        <v>2.3481221759676002E-4</v>
      </c>
      <c r="F800" s="26">
        <f t="shared" si="243"/>
        <v>-3.989720629201503E-3</v>
      </c>
      <c r="G800" s="26">
        <f t="shared" si="244"/>
        <v>5.6550661087432985E-3</v>
      </c>
      <c r="H800" s="26">
        <f t="shared" si="245"/>
        <v>-2.342970946579179E-3</v>
      </c>
      <c r="I800" s="26">
        <f t="shared" si="246"/>
        <v>4.9318691906119752E-3</v>
      </c>
      <c r="J800" s="26">
        <f t="shared" si="247"/>
        <v>6.0761391428806712E-3</v>
      </c>
      <c r="K800" s="26">
        <f t="shared" si="248"/>
        <v>6.2253218635382482E-2</v>
      </c>
      <c r="L800" s="26">
        <f t="shared" si="249"/>
        <v>-1.5307238136890507E-3</v>
      </c>
      <c r="O800" s="37">
        <f t="shared" si="251"/>
        <v>-9.7290819122350623E-3</v>
      </c>
      <c r="P800" s="37">
        <f t="shared" si="252"/>
        <v>-6.2134678628239636E-3</v>
      </c>
      <c r="Q800" s="37">
        <f t="shared" si="253"/>
        <v>-6.6833302987390443E-3</v>
      </c>
      <c r="R800" s="37">
        <f t="shared" si="254"/>
        <v>-1.0907863145537308E-2</v>
      </c>
      <c r="S800" s="37">
        <f t="shared" si="255"/>
        <v>-1.2630764075925059E-3</v>
      </c>
      <c r="T800" s="37">
        <f t="shared" si="256"/>
        <v>-9.2611134629149838E-3</v>
      </c>
      <c r="U800" s="37">
        <f t="shared" si="257"/>
        <v>-1.9862733257238292E-3</v>
      </c>
      <c r="V800" s="37">
        <f t="shared" si="258"/>
        <v>-8.4200337345513316E-4</v>
      </c>
      <c r="W800" s="37">
        <f t="shared" si="259"/>
        <v>5.5335076119046679E-2</v>
      </c>
      <c r="X800" s="37">
        <f t="shared" si="260"/>
        <v>-8.4488663300248557E-3</v>
      </c>
    </row>
    <row r="801" spans="1:24" x14ac:dyDescent="0.25">
      <c r="A801" s="17">
        <v>42801</v>
      </c>
      <c r="B801">
        <v>42.599997999999999</v>
      </c>
      <c r="C801" s="26">
        <f t="shared" si="250"/>
        <v>7.0467465351184118E-4</v>
      </c>
      <c r="D801" s="26">
        <f t="shared" si="241"/>
        <v>2.3481221759676002E-4</v>
      </c>
      <c r="E801" s="26">
        <f t="shared" si="242"/>
        <v>-3.989720629201503E-3</v>
      </c>
      <c r="F801" s="26">
        <f t="shared" si="243"/>
        <v>5.6550661087432985E-3</v>
      </c>
      <c r="G801" s="26">
        <f t="shared" si="244"/>
        <v>-2.342970946579179E-3</v>
      </c>
      <c r="H801" s="26">
        <f t="shared" si="245"/>
        <v>4.9318691906119752E-3</v>
      </c>
      <c r="I801" s="26">
        <f t="shared" si="246"/>
        <v>6.0761391428806712E-3</v>
      </c>
      <c r="J801" s="26">
        <f t="shared" si="247"/>
        <v>6.2253218635382482E-2</v>
      </c>
      <c r="K801" s="26">
        <f t="shared" si="248"/>
        <v>-1.5307238136890507E-3</v>
      </c>
      <c r="L801" s="26">
        <f t="shared" si="249"/>
        <v>-9.4174332019272833E-3</v>
      </c>
      <c r="O801" s="37">
        <f t="shared" si="251"/>
        <v>-5.5528184822211599E-3</v>
      </c>
      <c r="P801" s="37">
        <f t="shared" si="252"/>
        <v>-6.0226809181362414E-3</v>
      </c>
      <c r="Q801" s="37">
        <f t="shared" si="253"/>
        <v>-1.0247213764934504E-2</v>
      </c>
      <c r="R801" s="37">
        <f t="shared" si="254"/>
        <v>-6.02427026989703E-4</v>
      </c>
      <c r="S801" s="37">
        <f t="shared" si="255"/>
        <v>-8.60046408231218E-3</v>
      </c>
      <c r="T801" s="37">
        <f t="shared" si="256"/>
        <v>-1.3256239451210263E-3</v>
      </c>
      <c r="U801" s="37">
        <f t="shared" si="257"/>
        <v>-1.8135399285233028E-4</v>
      </c>
      <c r="V801" s="37">
        <f t="shared" si="258"/>
        <v>5.5995725499649478E-2</v>
      </c>
      <c r="W801" s="37">
        <f t="shared" si="259"/>
        <v>-7.788216949422052E-3</v>
      </c>
      <c r="X801" s="37">
        <f t="shared" si="260"/>
        <v>-1.5674926337660284E-2</v>
      </c>
    </row>
    <row r="802" spans="1:24" x14ac:dyDescent="0.25">
      <c r="A802" s="17">
        <v>42802</v>
      </c>
      <c r="B802">
        <v>42.610000999999997</v>
      </c>
      <c r="C802" s="26">
        <f t="shared" si="250"/>
        <v>2.3481221759676002E-4</v>
      </c>
      <c r="D802" s="26">
        <f t="shared" si="241"/>
        <v>-3.989720629201503E-3</v>
      </c>
      <c r="E802" s="26">
        <f t="shared" si="242"/>
        <v>5.6550661087432985E-3</v>
      </c>
      <c r="F802" s="26">
        <f t="shared" si="243"/>
        <v>-2.342970946579179E-3</v>
      </c>
      <c r="G802" s="26">
        <f t="shared" si="244"/>
        <v>4.9318691906119752E-3</v>
      </c>
      <c r="H802" s="26">
        <f t="shared" si="245"/>
        <v>6.0761391428806712E-3</v>
      </c>
      <c r="I802" s="26">
        <f t="shared" si="246"/>
        <v>6.2253218635382482E-2</v>
      </c>
      <c r="J802" s="26">
        <f t="shared" si="247"/>
        <v>-1.5307238136890507E-3</v>
      </c>
      <c r="K802" s="26">
        <f t="shared" si="248"/>
        <v>-9.4174332019272833E-3</v>
      </c>
      <c r="L802" s="26">
        <f t="shared" si="249"/>
        <v>-8.6225956223743867E-3</v>
      </c>
      <c r="O802" s="37">
        <f t="shared" si="251"/>
        <v>-5.0899538905476195E-3</v>
      </c>
      <c r="P802" s="37">
        <f t="shared" si="252"/>
        <v>-9.3144867373458826E-3</v>
      </c>
      <c r="Q802" s="37">
        <f t="shared" si="253"/>
        <v>3.3030000059891887E-4</v>
      </c>
      <c r="R802" s="37">
        <f t="shared" si="254"/>
        <v>-7.6677370547235581E-3</v>
      </c>
      <c r="S802" s="37">
        <f t="shared" si="255"/>
        <v>-3.9289691753240444E-4</v>
      </c>
      <c r="T802" s="37">
        <f t="shared" si="256"/>
        <v>7.5137303473629159E-4</v>
      </c>
      <c r="U802" s="37">
        <f t="shared" si="257"/>
        <v>5.6928452527238105E-2</v>
      </c>
      <c r="V802" s="37">
        <f t="shared" si="258"/>
        <v>-6.8554899218334301E-3</v>
      </c>
      <c r="W802" s="37">
        <f t="shared" si="259"/>
        <v>-1.4742199310071664E-2</v>
      </c>
      <c r="X802" s="37">
        <f t="shared" si="260"/>
        <v>-1.3947361730518765E-2</v>
      </c>
    </row>
    <row r="803" spans="1:24" x14ac:dyDescent="0.25">
      <c r="A803" s="17">
        <v>42803</v>
      </c>
      <c r="B803">
        <v>42.439999</v>
      </c>
      <c r="C803" s="26">
        <f t="shared" si="250"/>
        <v>-3.989720629201503E-3</v>
      </c>
      <c r="D803" s="26">
        <f t="shared" si="241"/>
        <v>5.6550661087432985E-3</v>
      </c>
      <c r="E803" s="26">
        <f t="shared" si="242"/>
        <v>-2.342970946579179E-3</v>
      </c>
      <c r="F803" s="26">
        <f t="shared" si="243"/>
        <v>4.9318691906119752E-3</v>
      </c>
      <c r="G803" s="26">
        <f t="shared" si="244"/>
        <v>6.0761391428806712E-3</v>
      </c>
      <c r="H803" s="26">
        <f t="shared" si="245"/>
        <v>6.2253218635382482E-2</v>
      </c>
      <c r="I803" s="26">
        <f t="shared" si="246"/>
        <v>-1.5307238136890507E-3</v>
      </c>
      <c r="J803" s="26">
        <f t="shared" si="247"/>
        <v>-9.4174332019272833E-3</v>
      </c>
      <c r="K803" s="26">
        <f t="shared" si="248"/>
        <v>-8.6225956223743867E-3</v>
      </c>
      <c r="L803" s="26">
        <f t="shared" si="249"/>
        <v>-1.1150535236397587E-3</v>
      </c>
      <c r="O803" s="37">
        <f t="shared" si="251"/>
        <v>-9.179500163222231E-3</v>
      </c>
      <c r="P803" s="37">
        <f t="shared" si="252"/>
        <v>4.6528657472257127E-4</v>
      </c>
      <c r="Q803" s="37">
        <f t="shared" si="253"/>
        <v>-7.5327504805999066E-3</v>
      </c>
      <c r="R803" s="37">
        <f t="shared" si="254"/>
        <v>-2.5791034340875204E-4</v>
      </c>
      <c r="S803" s="37">
        <f t="shared" si="255"/>
        <v>8.8635960885994399E-4</v>
      </c>
      <c r="T803" s="37">
        <f t="shared" si="256"/>
        <v>5.7063439101361753E-2</v>
      </c>
      <c r="U803" s="37">
        <f t="shared" si="257"/>
        <v>-6.7205033477097777E-3</v>
      </c>
      <c r="V803" s="37">
        <f t="shared" si="258"/>
        <v>-1.460721273594801E-2</v>
      </c>
      <c r="W803" s="37">
        <f t="shared" si="259"/>
        <v>-1.3812375156395114E-2</v>
      </c>
      <c r="X803" s="37">
        <f t="shared" si="260"/>
        <v>-6.3048330576604859E-3</v>
      </c>
    </row>
    <row r="804" spans="1:24" x14ac:dyDescent="0.25">
      <c r="A804" s="17">
        <v>42804</v>
      </c>
      <c r="B804">
        <v>42.68</v>
      </c>
      <c r="C804" s="26">
        <f t="shared" si="250"/>
        <v>5.6550661087432985E-3</v>
      </c>
      <c r="D804" s="26">
        <f t="shared" si="241"/>
        <v>-2.342970946579179E-3</v>
      </c>
      <c r="E804" s="26">
        <f t="shared" si="242"/>
        <v>4.9318691906119752E-3</v>
      </c>
      <c r="F804" s="26">
        <f t="shared" si="243"/>
        <v>6.0761391428806712E-3</v>
      </c>
      <c r="G804" s="26">
        <f t="shared" si="244"/>
        <v>6.2253218635382482E-2</v>
      </c>
      <c r="H804" s="26">
        <f t="shared" si="245"/>
        <v>-1.5307238136890507E-3</v>
      </c>
      <c r="I804" s="26">
        <f t="shared" si="246"/>
        <v>-9.4174332019272833E-3</v>
      </c>
      <c r="J804" s="26">
        <f t="shared" si="247"/>
        <v>-8.6225956223743867E-3</v>
      </c>
      <c r="K804" s="26">
        <f t="shared" si="248"/>
        <v>-1.1150535236397587E-3</v>
      </c>
      <c r="L804" s="26">
        <f t="shared" si="249"/>
        <v>3.5722258635360088E-3</v>
      </c>
      <c r="O804" s="37">
        <f t="shared" si="251"/>
        <v>-2.9090807455117978E-4</v>
      </c>
      <c r="P804" s="37">
        <f t="shared" si="252"/>
        <v>-8.2889451298736577E-3</v>
      </c>
      <c r="Q804" s="37">
        <f t="shared" si="253"/>
        <v>-1.0141049926825031E-3</v>
      </c>
      <c r="R804" s="37">
        <f t="shared" si="254"/>
        <v>1.3016495958619295E-4</v>
      </c>
      <c r="S804" s="37">
        <f t="shared" si="255"/>
        <v>5.6307244452088005E-2</v>
      </c>
      <c r="T804" s="37">
        <f t="shared" si="256"/>
        <v>-7.4766979969835288E-3</v>
      </c>
      <c r="U804" s="37">
        <f t="shared" si="257"/>
        <v>-1.5363407385221762E-2</v>
      </c>
      <c r="V804" s="37">
        <f t="shared" si="258"/>
        <v>-1.4568569805668865E-2</v>
      </c>
      <c r="W804" s="37">
        <f t="shared" si="259"/>
        <v>-7.0610277069342369E-3</v>
      </c>
      <c r="X804" s="37">
        <f t="shared" si="260"/>
        <v>-2.3737483197584694E-3</v>
      </c>
    </row>
    <row r="805" spans="1:24" x14ac:dyDescent="0.25">
      <c r="A805" s="17">
        <v>42807</v>
      </c>
      <c r="B805">
        <v>42.580002</v>
      </c>
      <c r="C805" s="26">
        <f t="shared" si="250"/>
        <v>-2.342970946579179E-3</v>
      </c>
      <c r="D805" s="26">
        <f t="shared" si="241"/>
        <v>4.9318691906119752E-3</v>
      </c>
      <c r="E805" s="26">
        <f t="shared" si="242"/>
        <v>6.0761391428806712E-3</v>
      </c>
      <c r="F805" s="26">
        <f t="shared" si="243"/>
        <v>6.2253218635382482E-2</v>
      </c>
      <c r="G805" s="26">
        <f t="shared" si="244"/>
        <v>-1.5307238136890507E-3</v>
      </c>
      <c r="H805" s="26">
        <f t="shared" si="245"/>
        <v>-9.4174332019272833E-3</v>
      </c>
      <c r="I805" s="26">
        <f t="shared" si="246"/>
        <v>-8.6225956223743867E-3</v>
      </c>
      <c r="J805" s="26">
        <f t="shared" si="247"/>
        <v>-1.1150535236397587E-3</v>
      </c>
      <c r="K805" s="26">
        <f t="shared" si="248"/>
        <v>3.5722258635360088E-3</v>
      </c>
      <c r="L805" s="26">
        <f t="shared" si="249"/>
        <v>-6.6740599182633989E-3</v>
      </c>
      <c r="O805" s="37">
        <f t="shared" si="251"/>
        <v>-7.0560325271729878E-3</v>
      </c>
      <c r="P805" s="37">
        <f t="shared" si="252"/>
        <v>2.1880761001816587E-4</v>
      </c>
      <c r="Q805" s="37">
        <f t="shared" si="253"/>
        <v>1.3630775622868619E-3</v>
      </c>
      <c r="R805" s="37">
        <f t="shared" si="254"/>
        <v>5.7540157054788675E-2</v>
      </c>
      <c r="S805" s="37">
        <f t="shared" si="255"/>
        <v>-6.2437853942828598E-3</v>
      </c>
      <c r="T805" s="37">
        <f t="shared" si="256"/>
        <v>-1.4130494782521093E-2</v>
      </c>
      <c r="U805" s="37">
        <f t="shared" si="257"/>
        <v>-1.3335657202968195E-2</v>
      </c>
      <c r="V805" s="37">
        <f t="shared" si="258"/>
        <v>-5.828115104233568E-3</v>
      </c>
      <c r="W805" s="37">
        <f t="shared" si="259"/>
        <v>-1.1408357170578005E-3</v>
      </c>
      <c r="X805" s="37">
        <f t="shared" si="260"/>
        <v>-1.1387121498857209E-2</v>
      </c>
    </row>
    <row r="806" spans="1:24" x14ac:dyDescent="0.25">
      <c r="A806" s="17">
        <v>42808</v>
      </c>
      <c r="B806">
        <v>42.790000999999997</v>
      </c>
      <c r="C806" s="26">
        <f t="shared" si="250"/>
        <v>4.9318691906119752E-3</v>
      </c>
      <c r="D806" s="26">
        <f t="shared" si="241"/>
        <v>6.0761391428806712E-3</v>
      </c>
      <c r="E806" s="26">
        <f t="shared" si="242"/>
        <v>6.2253218635382482E-2</v>
      </c>
      <c r="F806" s="26">
        <f t="shared" si="243"/>
        <v>-1.5307238136890507E-3</v>
      </c>
      <c r="G806" s="26">
        <f t="shared" si="244"/>
        <v>-9.4174332019272833E-3</v>
      </c>
      <c r="H806" s="26">
        <f t="shared" si="245"/>
        <v>-8.6225956223743867E-3</v>
      </c>
      <c r="I806" s="26">
        <f t="shared" si="246"/>
        <v>-1.1150535236397587E-3</v>
      </c>
      <c r="J806" s="26">
        <f t="shared" si="247"/>
        <v>3.5722258635360088E-3</v>
      </c>
      <c r="K806" s="26">
        <f t="shared" si="248"/>
        <v>-6.6740599182633989E-3</v>
      </c>
      <c r="L806" s="26">
        <f t="shared" si="249"/>
        <v>4.2552741654972998E-3</v>
      </c>
      <c r="O806" s="37">
        <f t="shared" si="251"/>
        <v>-4.4101690118948222E-4</v>
      </c>
      <c r="P806" s="37">
        <f t="shared" si="252"/>
        <v>7.0325305107921381E-4</v>
      </c>
      <c r="Q806" s="37">
        <f t="shared" si="253"/>
        <v>5.6880332543581026E-2</v>
      </c>
      <c r="R806" s="37">
        <f t="shared" si="254"/>
        <v>-6.9036099054905079E-3</v>
      </c>
      <c r="S806" s="37">
        <f t="shared" si="255"/>
        <v>-1.4790319293728741E-2</v>
      </c>
      <c r="T806" s="37">
        <f t="shared" si="256"/>
        <v>-1.3995481714175844E-2</v>
      </c>
      <c r="U806" s="37">
        <f t="shared" si="257"/>
        <v>-6.4879396154412161E-3</v>
      </c>
      <c r="V806" s="37">
        <f t="shared" si="258"/>
        <v>-1.8006602282654486E-3</v>
      </c>
      <c r="W806" s="37">
        <f t="shared" si="259"/>
        <v>-1.2046946010064856E-2</v>
      </c>
      <c r="X806" s="37">
        <f t="shared" si="260"/>
        <v>-1.1176119263041576E-3</v>
      </c>
    </row>
    <row r="807" spans="1:24" x14ac:dyDescent="0.25">
      <c r="A807" s="17">
        <v>42809</v>
      </c>
      <c r="B807">
        <v>43.049999</v>
      </c>
      <c r="C807" s="26">
        <f t="shared" si="250"/>
        <v>6.0761391428806712E-3</v>
      </c>
      <c r="D807" s="26">
        <f t="shared" si="241"/>
        <v>6.2253218635382482E-2</v>
      </c>
      <c r="E807" s="26">
        <f t="shared" si="242"/>
        <v>-1.5307238136890507E-3</v>
      </c>
      <c r="F807" s="26">
        <f t="shared" si="243"/>
        <v>-9.4174332019272833E-3</v>
      </c>
      <c r="G807" s="26">
        <f t="shared" si="244"/>
        <v>-8.6225956223743867E-3</v>
      </c>
      <c r="H807" s="26">
        <f t="shared" si="245"/>
        <v>-1.1150535236397587E-3</v>
      </c>
      <c r="I807" s="26">
        <f t="shared" si="246"/>
        <v>3.5722258635360088E-3</v>
      </c>
      <c r="J807" s="26">
        <f t="shared" si="247"/>
        <v>-6.6740599182633989E-3</v>
      </c>
      <c r="K807" s="26">
        <f t="shared" si="248"/>
        <v>4.2552741654972998E-3</v>
      </c>
      <c r="L807" s="26">
        <f t="shared" si="249"/>
        <v>-3.345249776984905E-3</v>
      </c>
      <c r="O807" s="37">
        <f t="shared" si="251"/>
        <v>1.5309649478389021E-3</v>
      </c>
      <c r="P807" s="37">
        <f t="shared" si="252"/>
        <v>5.7708044440340715E-2</v>
      </c>
      <c r="Q807" s="37">
        <f t="shared" si="253"/>
        <v>-6.0758980087308196E-3</v>
      </c>
      <c r="R807" s="37">
        <f t="shared" si="254"/>
        <v>-1.3962607396969053E-2</v>
      </c>
      <c r="S807" s="37">
        <f t="shared" si="255"/>
        <v>-1.3167769817416155E-2</v>
      </c>
      <c r="T807" s="37">
        <f t="shared" si="256"/>
        <v>-5.6602277186815278E-3</v>
      </c>
      <c r="U807" s="37">
        <f t="shared" si="257"/>
        <v>-9.729483315057603E-4</v>
      </c>
      <c r="V807" s="37">
        <f t="shared" si="258"/>
        <v>-1.1219234113305169E-2</v>
      </c>
      <c r="W807" s="37">
        <f t="shared" si="259"/>
        <v>-2.8990002954446936E-4</v>
      </c>
      <c r="X807" s="37">
        <f t="shared" si="260"/>
        <v>-7.890423972026675E-3</v>
      </c>
    </row>
    <row r="808" spans="1:24" x14ac:dyDescent="0.25">
      <c r="A808" s="17">
        <v>42810</v>
      </c>
      <c r="B808">
        <v>45.73</v>
      </c>
      <c r="C808" s="26">
        <f t="shared" si="250"/>
        <v>6.2253218635382482E-2</v>
      </c>
      <c r="D808" s="26">
        <f t="shared" si="241"/>
        <v>-1.5307238136890507E-3</v>
      </c>
      <c r="E808" s="26">
        <f t="shared" si="242"/>
        <v>-9.4174332019272833E-3</v>
      </c>
      <c r="F808" s="26">
        <f t="shared" si="243"/>
        <v>-8.6225956223743867E-3</v>
      </c>
      <c r="G808" s="26">
        <f t="shared" si="244"/>
        <v>-1.1150535236397587E-3</v>
      </c>
      <c r="H808" s="26">
        <f t="shared" si="245"/>
        <v>3.5722258635360088E-3</v>
      </c>
      <c r="I808" s="26">
        <f t="shared" si="246"/>
        <v>-6.6740599182633989E-3</v>
      </c>
      <c r="J808" s="26">
        <f t="shared" si="247"/>
        <v>4.2552741654972998E-3</v>
      </c>
      <c r="K808" s="26">
        <f t="shared" si="248"/>
        <v>-3.345249776984905E-3</v>
      </c>
      <c r="L808" s="26">
        <f t="shared" si="249"/>
        <v>-3.8039607027065972E-3</v>
      </c>
      <c r="O808" s="37">
        <f t="shared" si="251"/>
        <v>5.869605442489944E-2</v>
      </c>
      <c r="P808" s="37">
        <f t="shared" si="252"/>
        <v>-5.0878880241720919E-3</v>
      </c>
      <c r="Q808" s="37">
        <f t="shared" si="253"/>
        <v>-1.2974597412410324E-2</v>
      </c>
      <c r="R808" s="37">
        <f t="shared" si="254"/>
        <v>-1.2179759832857427E-2</v>
      </c>
      <c r="S808" s="37">
        <f t="shared" si="255"/>
        <v>-4.6722177341228001E-3</v>
      </c>
      <c r="T808" s="37">
        <f t="shared" si="256"/>
        <v>1.5061653052967847E-5</v>
      </c>
      <c r="U808" s="37">
        <f t="shared" si="257"/>
        <v>-1.0231224128746439E-2</v>
      </c>
      <c r="V808" s="37">
        <f t="shared" si="258"/>
        <v>6.9810995501425879E-4</v>
      </c>
      <c r="W808" s="37">
        <f t="shared" si="259"/>
        <v>-6.9024139874679456E-3</v>
      </c>
      <c r="X808" s="37">
        <f t="shared" si="260"/>
        <v>-7.3611249131896386E-3</v>
      </c>
    </row>
    <row r="809" spans="1:24" x14ac:dyDescent="0.25">
      <c r="A809" s="17">
        <v>42811</v>
      </c>
      <c r="B809">
        <v>45.66</v>
      </c>
      <c r="C809" s="26">
        <f t="shared" si="250"/>
        <v>-1.5307238136890507E-3</v>
      </c>
      <c r="D809" s="26">
        <f t="shared" si="241"/>
        <v>-9.4174332019272833E-3</v>
      </c>
      <c r="E809" s="26">
        <f t="shared" si="242"/>
        <v>-8.6225956223743867E-3</v>
      </c>
      <c r="F809" s="26">
        <f t="shared" si="243"/>
        <v>-1.1150535236397587E-3</v>
      </c>
      <c r="G809" s="26">
        <f t="shared" si="244"/>
        <v>3.5722258635360088E-3</v>
      </c>
      <c r="H809" s="26">
        <f t="shared" si="245"/>
        <v>-6.6740599182633989E-3</v>
      </c>
      <c r="I809" s="26">
        <f t="shared" si="246"/>
        <v>4.2552741654972998E-3</v>
      </c>
      <c r="J809" s="26">
        <f t="shared" si="247"/>
        <v>-3.345249776984905E-3</v>
      </c>
      <c r="K809" s="26">
        <f t="shared" si="248"/>
        <v>-3.8039607027065972E-3</v>
      </c>
      <c r="L809" s="26">
        <f t="shared" si="249"/>
        <v>3.5938903863431395E-3</v>
      </c>
      <c r="O809" s="37">
        <f t="shared" si="251"/>
        <v>7.7804480073184203E-4</v>
      </c>
      <c r="P809" s="37">
        <f t="shared" si="252"/>
        <v>-7.1086645875063905E-3</v>
      </c>
      <c r="Q809" s="37">
        <f t="shared" si="253"/>
        <v>-6.3138270079534939E-3</v>
      </c>
      <c r="R809" s="37">
        <f t="shared" si="254"/>
        <v>1.1937150907811341E-3</v>
      </c>
      <c r="S809" s="37">
        <f t="shared" si="255"/>
        <v>5.880994477956902E-3</v>
      </c>
      <c r="T809" s="37">
        <f t="shared" si="256"/>
        <v>-4.3652913038425062E-3</v>
      </c>
      <c r="U809" s="37">
        <f t="shared" si="257"/>
        <v>6.5640427799181925E-3</v>
      </c>
      <c r="V809" s="37">
        <f t="shared" si="258"/>
        <v>-1.0364811625640123E-3</v>
      </c>
      <c r="W809" s="37">
        <f t="shared" si="259"/>
        <v>-1.4951920882857045E-3</v>
      </c>
      <c r="X809" s="37">
        <f t="shared" si="260"/>
        <v>5.9026590007640323E-3</v>
      </c>
    </row>
    <row r="810" spans="1:24" x14ac:dyDescent="0.25">
      <c r="A810" s="17">
        <v>42814</v>
      </c>
      <c r="B810">
        <v>45.23</v>
      </c>
      <c r="C810" s="26">
        <f t="shared" si="250"/>
        <v>-9.4174332019272833E-3</v>
      </c>
      <c r="D810" s="26">
        <f t="shared" si="241"/>
        <v>-8.6225956223743867E-3</v>
      </c>
      <c r="E810" s="26">
        <f t="shared" si="242"/>
        <v>-1.1150535236397587E-3</v>
      </c>
      <c r="F810" s="26">
        <f t="shared" si="243"/>
        <v>3.5722258635360088E-3</v>
      </c>
      <c r="G810" s="26">
        <f t="shared" si="244"/>
        <v>-6.6740599182633989E-3</v>
      </c>
      <c r="H810" s="26">
        <f t="shared" si="245"/>
        <v>4.2552741654972998E-3</v>
      </c>
      <c r="I810" s="26">
        <f t="shared" si="246"/>
        <v>-3.345249776984905E-3</v>
      </c>
      <c r="J810" s="26">
        <f t="shared" si="247"/>
        <v>-3.8039607027065972E-3</v>
      </c>
      <c r="K810" s="26">
        <f t="shared" si="248"/>
        <v>3.5938903863431395E-3</v>
      </c>
      <c r="L810" s="26">
        <f t="shared" si="249"/>
        <v>-1.5666741271262938E-3</v>
      </c>
      <c r="O810" s="37">
        <f t="shared" si="251"/>
        <v>-7.1050695561626666E-3</v>
      </c>
      <c r="P810" s="37">
        <f t="shared" si="252"/>
        <v>-6.31023197660977E-3</v>
      </c>
      <c r="Q810" s="37">
        <f t="shared" si="253"/>
        <v>1.1973101221248584E-3</v>
      </c>
      <c r="R810" s="37">
        <f t="shared" si="254"/>
        <v>5.8845895093006259E-3</v>
      </c>
      <c r="S810" s="37">
        <f t="shared" si="255"/>
        <v>-4.3616962724987822E-3</v>
      </c>
      <c r="T810" s="37">
        <f t="shared" si="256"/>
        <v>6.5676378112619165E-3</v>
      </c>
      <c r="U810" s="37">
        <f t="shared" si="257"/>
        <v>-1.0328861312202879E-3</v>
      </c>
      <c r="V810" s="37">
        <f t="shared" si="258"/>
        <v>-1.4915970569419801E-3</v>
      </c>
      <c r="W810" s="37">
        <f t="shared" si="259"/>
        <v>5.9062540321077571E-3</v>
      </c>
      <c r="X810" s="37">
        <f t="shared" si="260"/>
        <v>7.4568951863832338E-4</v>
      </c>
    </row>
    <row r="811" spans="1:24" x14ac:dyDescent="0.25">
      <c r="A811" s="17">
        <v>42815</v>
      </c>
      <c r="B811">
        <v>44.84</v>
      </c>
      <c r="C811" s="26">
        <f t="shared" si="250"/>
        <v>-8.6225956223743867E-3</v>
      </c>
      <c r="D811" s="26">
        <f t="shared" si="241"/>
        <v>-1.1150535236397587E-3</v>
      </c>
      <c r="E811" s="26">
        <f t="shared" si="242"/>
        <v>3.5722258635360088E-3</v>
      </c>
      <c r="F811" s="26">
        <f t="shared" si="243"/>
        <v>-6.6740599182633989E-3</v>
      </c>
      <c r="G811" s="26">
        <f t="shared" si="244"/>
        <v>4.2552741654972998E-3</v>
      </c>
      <c r="H811" s="26">
        <f t="shared" si="245"/>
        <v>-3.345249776984905E-3</v>
      </c>
      <c r="I811" s="26">
        <f t="shared" si="246"/>
        <v>-3.8039607027065972E-3</v>
      </c>
      <c r="J811" s="26">
        <f t="shared" si="247"/>
        <v>3.5938903863431395E-3</v>
      </c>
      <c r="K811" s="26">
        <f t="shared" si="248"/>
        <v>-1.5666741271262938E-3</v>
      </c>
      <c r="L811" s="26">
        <f t="shared" si="249"/>
        <v>0</v>
      </c>
      <c r="O811" s="37">
        <f t="shared" si="251"/>
        <v>-7.2519752968024974E-3</v>
      </c>
      <c r="P811" s="37">
        <f t="shared" si="252"/>
        <v>2.5556680193213055E-4</v>
      </c>
      <c r="Q811" s="37">
        <f t="shared" si="253"/>
        <v>4.9428461891078985E-3</v>
      </c>
      <c r="R811" s="37">
        <f t="shared" si="254"/>
        <v>-5.3034395926915097E-3</v>
      </c>
      <c r="S811" s="37">
        <f t="shared" si="255"/>
        <v>5.625894491069189E-3</v>
      </c>
      <c r="T811" s="37">
        <f t="shared" si="256"/>
        <v>-1.9746294514130158E-3</v>
      </c>
      <c r="U811" s="37">
        <f t="shared" si="257"/>
        <v>-2.433340377134708E-3</v>
      </c>
      <c r="V811" s="37">
        <f t="shared" si="258"/>
        <v>4.9645107119150288E-3</v>
      </c>
      <c r="W811" s="37">
        <f t="shared" si="259"/>
        <v>-1.9605380155440452E-4</v>
      </c>
      <c r="X811" s="37">
        <f t="shared" si="260"/>
        <v>1.3706203255718892E-3</v>
      </c>
    </row>
    <row r="812" spans="1:24" x14ac:dyDescent="0.25">
      <c r="A812" s="17">
        <v>42816</v>
      </c>
      <c r="B812">
        <v>44.790000999999997</v>
      </c>
      <c r="C812" s="26">
        <f t="shared" si="250"/>
        <v>-1.1150535236397587E-3</v>
      </c>
      <c r="D812" s="26">
        <f t="shared" si="241"/>
        <v>3.5722258635360088E-3</v>
      </c>
      <c r="E812" s="26">
        <f t="shared" si="242"/>
        <v>-6.6740599182633989E-3</v>
      </c>
      <c r="F812" s="26">
        <f t="shared" si="243"/>
        <v>4.2552741654972998E-3</v>
      </c>
      <c r="G812" s="26">
        <f t="shared" si="244"/>
        <v>-3.345249776984905E-3</v>
      </c>
      <c r="H812" s="26">
        <f t="shared" si="245"/>
        <v>-3.8039607027065972E-3</v>
      </c>
      <c r="I812" s="26">
        <f t="shared" si="246"/>
        <v>3.5938903863431395E-3</v>
      </c>
      <c r="J812" s="26">
        <f t="shared" si="247"/>
        <v>-1.5666741271262938E-3</v>
      </c>
      <c r="K812" s="26">
        <f t="shared" si="248"/>
        <v>0</v>
      </c>
      <c r="L812" s="26">
        <f t="shared" si="249"/>
        <v>-4.4835237730645865E-4</v>
      </c>
      <c r="O812" s="37">
        <f t="shared" si="251"/>
        <v>-5.6185752257466239E-4</v>
      </c>
      <c r="P812" s="37">
        <f t="shared" si="252"/>
        <v>4.1254218646011049E-3</v>
      </c>
      <c r="Q812" s="37">
        <f t="shared" si="253"/>
        <v>-6.1208639171983024E-3</v>
      </c>
      <c r="R812" s="37">
        <f t="shared" si="254"/>
        <v>4.8084701665623963E-3</v>
      </c>
      <c r="S812" s="37">
        <f t="shared" si="255"/>
        <v>-2.7920537759198085E-3</v>
      </c>
      <c r="T812" s="37">
        <f t="shared" si="256"/>
        <v>-3.2507647016415007E-3</v>
      </c>
      <c r="U812" s="37">
        <f t="shared" si="257"/>
        <v>4.147086387408236E-3</v>
      </c>
      <c r="V812" s="37">
        <f t="shared" si="258"/>
        <v>-1.0134781260611975E-3</v>
      </c>
      <c r="W812" s="37">
        <f t="shared" si="259"/>
        <v>5.531960010650963E-4</v>
      </c>
      <c r="X812" s="37">
        <f t="shared" si="260"/>
        <v>1.0484362375863765E-4</v>
      </c>
    </row>
    <row r="813" spans="1:24" x14ac:dyDescent="0.25">
      <c r="A813" s="17">
        <v>42817</v>
      </c>
      <c r="B813">
        <v>44.950001</v>
      </c>
      <c r="C813" s="26">
        <f t="shared" si="250"/>
        <v>3.5722258635360088E-3</v>
      </c>
      <c r="D813" s="26">
        <f t="shared" si="241"/>
        <v>-6.6740599182633989E-3</v>
      </c>
      <c r="E813" s="26">
        <f t="shared" si="242"/>
        <v>4.2552741654972998E-3</v>
      </c>
      <c r="F813" s="26">
        <f t="shared" si="243"/>
        <v>-3.345249776984905E-3</v>
      </c>
      <c r="G813" s="26">
        <f t="shared" si="244"/>
        <v>-3.8039607027065972E-3</v>
      </c>
      <c r="H813" s="26">
        <f t="shared" si="245"/>
        <v>3.5938903863431395E-3</v>
      </c>
      <c r="I813" s="26">
        <f t="shared" si="246"/>
        <v>-1.5666741271262938E-3</v>
      </c>
      <c r="J813" s="26">
        <f t="shared" si="247"/>
        <v>0</v>
      </c>
      <c r="K813" s="26">
        <f t="shared" si="248"/>
        <v>-4.4835237730645865E-4</v>
      </c>
      <c r="L813" s="26">
        <f t="shared" si="249"/>
        <v>-2.2426104507738609E-3</v>
      </c>
      <c r="O813" s="37">
        <f t="shared" si="251"/>
        <v>4.2381775573145149E-3</v>
      </c>
      <c r="P813" s="37">
        <f t="shared" si="252"/>
        <v>-6.0081082244848923E-3</v>
      </c>
      <c r="Q813" s="37">
        <f t="shared" si="253"/>
        <v>4.9212258592758063E-3</v>
      </c>
      <c r="R813" s="37">
        <f t="shared" si="254"/>
        <v>-2.6792980832063985E-3</v>
      </c>
      <c r="S813" s="37">
        <f t="shared" si="255"/>
        <v>-3.1380090089280907E-3</v>
      </c>
      <c r="T813" s="37">
        <f t="shared" si="256"/>
        <v>4.2598420801216461E-3</v>
      </c>
      <c r="U813" s="37">
        <f t="shared" si="257"/>
        <v>-9.0072243334778719E-4</v>
      </c>
      <c r="V813" s="37">
        <f t="shared" si="258"/>
        <v>6.6595169377850656E-4</v>
      </c>
      <c r="W813" s="37">
        <f t="shared" si="259"/>
        <v>2.1759931647204791E-4</v>
      </c>
      <c r="X813" s="37">
        <f t="shared" si="260"/>
        <v>-1.5766587569953543E-3</v>
      </c>
    </row>
    <row r="814" spans="1:24" x14ac:dyDescent="0.25">
      <c r="A814" s="17">
        <v>42818</v>
      </c>
      <c r="B814">
        <v>44.650002000000001</v>
      </c>
      <c r="C814" s="26">
        <f t="shared" si="250"/>
        <v>-6.6740599182633989E-3</v>
      </c>
      <c r="D814" s="26">
        <f t="shared" si="241"/>
        <v>4.2552741654972998E-3</v>
      </c>
      <c r="E814" s="26">
        <f t="shared" si="242"/>
        <v>-3.345249776984905E-3</v>
      </c>
      <c r="F814" s="26">
        <f t="shared" si="243"/>
        <v>-3.8039607027065972E-3</v>
      </c>
      <c r="G814" s="26">
        <f t="shared" si="244"/>
        <v>3.5938903863431395E-3</v>
      </c>
      <c r="H814" s="26">
        <f t="shared" si="245"/>
        <v>-1.5666741271262938E-3</v>
      </c>
      <c r="I814" s="26">
        <f t="shared" si="246"/>
        <v>0</v>
      </c>
      <c r="J814" s="26">
        <f t="shared" si="247"/>
        <v>-4.4835237730645865E-4</v>
      </c>
      <c r="K814" s="26">
        <f t="shared" si="248"/>
        <v>-2.2426104507738609E-3</v>
      </c>
      <c r="L814" s="26">
        <f t="shared" si="249"/>
        <v>-6.9679025862933713E-3</v>
      </c>
      <c r="O814" s="37">
        <f t="shared" si="251"/>
        <v>-4.9540953795019545E-3</v>
      </c>
      <c r="P814" s="37">
        <f t="shared" si="252"/>
        <v>5.9752387042587441E-3</v>
      </c>
      <c r="Q814" s="37">
        <f t="shared" si="253"/>
        <v>-1.6252852382234602E-3</v>
      </c>
      <c r="R814" s="37">
        <f t="shared" si="254"/>
        <v>-2.0839961639451524E-3</v>
      </c>
      <c r="S814" s="37">
        <f t="shared" si="255"/>
        <v>5.3138549251045848E-3</v>
      </c>
      <c r="T814" s="37">
        <f t="shared" si="256"/>
        <v>1.5329041163515103E-4</v>
      </c>
      <c r="U814" s="37">
        <f t="shared" si="257"/>
        <v>1.7199645387614448E-3</v>
      </c>
      <c r="V814" s="37">
        <f t="shared" si="258"/>
        <v>1.2716121614549862E-3</v>
      </c>
      <c r="W814" s="37">
        <f t="shared" si="259"/>
        <v>-5.2264591201241608E-4</v>
      </c>
      <c r="X814" s="37">
        <f t="shared" si="260"/>
        <v>-5.2479380475319269E-3</v>
      </c>
    </row>
    <row r="815" spans="1:24" x14ac:dyDescent="0.25">
      <c r="A815" s="17">
        <v>42821</v>
      </c>
      <c r="B815">
        <v>44.84</v>
      </c>
      <c r="C815" s="26">
        <f t="shared" si="250"/>
        <v>4.2552741654972998E-3</v>
      </c>
      <c r="D815" s="26">
        <f t="shared" si="241"/>
        <v>-3.345249776984905E-3</v>
      </c>
      <c r="E815" s="26">
        <f t="shared" si="242"/>
        <v>-3.8039607027065972E-3</v>
      </c>
      <c r="F815" s="26">
        <f t="shared" si="243"/>
        <v>3.5938903863431395E-3</v>
      </c>
      <c r="G815" s="26">
        <f t="shared" si="244"/>
        <v>-1.5666741271262938E-3</v>
      </c>
      <c r="H815" s="26">
        <f t="shared" si="245"/>
        <v>0</v>
      </c>
      <c r="I815" s="26">
        <f t="shared" si="246"/>
        <v>-4.4835237730645865E-4</v>
      </c>
      <c r="J815" s="26">
        <f t="shared" si="247"/>
        <v>-2.2426104507738609E-3</v>
      </c>
      <c r="K815" s="26">
        <f t="shared" si="248"/>
        <v>-6.9679025862933713E-3</v>
      </c>
      <c r="L815" s="26">
        <f t="shared" si="249"/>
        <v>2.4898370303303961E-3</v>
      </c>
      <c r="O815" s="37">
        <f t="shared" si="251"/>
        <v>5.0588490093993648E-3</v>
      </c>
      <c r="P815" s="37">
        <f t="shared" si="252"/>
        <v>-2.54167493308284E-3</v>
      </c>
      <c r="Q815" s="37">
        <f t="shared" si="253"/>
        <v>-3.0003858588045322E-3</v>
      </c>
      <c r="R815" s="37">
        <f t="shared" si="254"/>
        <v>4.3974652302452046E-3</v>
      </c>
      <c r="S815" s="37">
        <f t="shared" si="255"/>
        <v>-7.6309928322422851E-4</v>
      </c>
      <c r="T815" s="37">
        <f t="shared" si="256"/>
        <v>8.0357484390206524E-4</v>
      </c>
      <c r="U815" s="37">
        <f t="shared" si="257"/>
        <v>3.5522246659560659E-4</v>
      </c>
      <c r="V815" s="37">
        <f t="shared" si="258"/>
        <v>-1.4390356068717956E-3</v>
      </c>
      <c r="W815" s="37">
        <f t="shared" si="259"/>
        <v>-6.1643277423913062E-3</v>
      </c>
      <c r="X815" s="37">
        <f t="shared" si="260"/>
        <v>3.2934118742324612E-3</v>
      </c>
    </row>
    <row r="816" spans="1:24" x14ac:dyDescent="0.25">
      <c r="A816" s="17">
        <v>42822</v>
      </c>
      <c r="B816">
        <v>44.689999</v>
      </c>
      <c r="C816" s="26">
        <f t="shared" si="250"/>
        <v>-3.345249776984905E-3</v>
      </c>
      <c r="D816" s="26">
        <f t="shared" si="241"/>
        <v>-3.8039607027065972E-3</v>
      </c>
      <c r="E816" s="26">
        <f t="shared" si="242"/>
        <v>3.5938903863431395E-3</v>
      </c>
      <c r="F816" s="26">
        <f t="shared" si="243"/>
        <v>-1.5666741271262938E-3</v>
      </c>
      <c r="G816" s="26">
        <f t="shared" si="244"/>
        <v>0</v>
      </c>
      <c r="H816" s="26">
        <f t="shared" si="245"/>
        <v>-4.4835237730645865E-4</v>
      </c>
      <c r="I816" s="26">
        <f t="shared" si="246"/>
        <v>-2.2426104507738609E-3</v>
      </c>
      <c r="J816" s="26">
        <f t="shared" si="247"/>
        <v>-6.9679025862933713E-3</v>
      </c>
      <c r="K816" s="26">
        <f t="shared" si="248"/>
        <v>2.4898370303303961E-3</v>
      </c>
      <c r="L816" s="26">
        <f t="shared" si="249"/>
        <v>-6.5477758738365496E-3</v>
      </c>
      <c r="O816" s="37">
        <f t="shared" si="251"/>
        <v>-1.4613699291494552E-3</v>
      </c>
      <c r="P816" s="37">
        <f t="shared" si="252"/>
        <v>-1.9200808548711474E-3</v>
      </c>
      <c r="Q816" s="37">
        <f t="shared" si="253"/>
        <v>5.4777702341785896E-3</v>
      </c>
      <c r="R816" s="37">
        <f t="shared" si="254"/>
        <v>3.1720572070915607E-4</v>
      </c>
      <c r="S816" s="37">
        <f t="shared" si="255"/>
        <v>1.8838798478354498E-3</v>
      </c>
      <c r="T816" s="37">
        <f t="shared" si="256"/>
        <v>1.4355274705289912E-3</v>
      </c>
      <c r="U816" s="37">
        <f t="shared" si="257"/>
        <v>-3.5873060293841103E-4</v>
      </c>
      <c r="V816" s="37">
        <f t="shared" si="258"/>
        <v>-5.0840227384579212E-3</v>
      </c>
      <c r="W816" s="37">
        <f t="shared" si="259"/>
        <v>4.3737168781658462E-3</v>
      </c>
      <c r="X816" s="37">
        <f t="shared" si="260"/>
        <v>-4.6638960260010996E-3</v>
      </c>
    </row>
    <row r="817" spans="1:24" x14ac:dyDescent="0.25">
      <c r="A817" s="17">
        <v>42823</v>
      </c>
      <c r="B817">
        <v>44.52</v>
      </c>
      <c r="C817" s="26">
        <f t="shared" si="250"/>
        <v>-3.8039607027065972E-3</v>
      </c>
      <c r="D817" s="26">
        <f t="shared" si="241"/>
        <v>3.5938903863431395E-3</v>
      </c>
      <c r="E817" s="26">
        <f t="shared" si="242"/>
        <v>-1.5666741271262938E-3</v>
      </c>
      <c r="F817" s="26">
        <f t="shared" si="243"/>
        <v>0</v>
      </c>
      <c r="G817" s="26">
        <f t="shared" si="244"/>
        <v>-4.4835237730645865E-4</v>
      </c>
      <c r="H817" s="26">
        <f t="shared" si="245"/>
        <v>-2.2426104507738609E-3</v>
      </c>
      <c r="I817" s="26">
        <f t="shared" si="246"/>
        <v>-6.9679025862933713E-3</v>
      </c>
      <c r="J817" s="26">
        <f t="shared" si="247"/>
        <v>2.4898370303303961E-3</v>
      </c>
      <c r="K817" s="26">
        <f t="shared" si="248"/>
        <v>-6.5477758738365496E-3</v>
      </c>
      <c r="L817" s="26">
        <f t="shared" si="249"/>
        <v>3.8635909090909012E-3</v>
      </c>
      <c r="O817" s="37">
        <f t="shared" si="251"/>
        <v>-2.6409649234787275E-3</v>
      </c>
      <c r="P817" s="37">
        <f t="shared" si="252"/>
        <v>4.7568861655710093E-3</v>
      </c>
      <c r="Q817" s="37">
        <f t="shared" si="253"/>
        <v>-4.0367834789842424E-4</v>
      </c>
      <c r="R817" s="37">
        <f t="shared" si="254"/>
        <v>1.1629957792278695E-3</v>
      </c>
      <c r="S817" s="37">
        <f t="shared" si="255"/>
        <v>7.1464340192141092E-4</v>
      </c>
      <c r="T817" s="37">
        <f t="shared" si="256"/>
        <v>-1.0796146715459913E-3</v>
      </c>
      <c r="U817" s="37">
        <f t="shared" si="257"/>
        <v>-5.8049068070655015E-3</v>
      </c>
      <c r="V817" s="37">
        <f t="shared" si="258"/>
        <v>3.6528328095582659E-3</v>
      </c>
      <c r="W817" s="37">
        <f t="shared" si="259"/>
        <v>-5.3847800946086799E-3</v>
      </c>
      <c r="X817" s="37">
        <f t="shared" si="260"/>
        <v>5.0265866883187705E-3</v>
      </c>
    </row>
    <row r="818" spans="1:24" x14ac:dyDescent="0.25">
      <c r="A818" s="17">
        <v>42824</v>
      </c>
      <c r="B818">
        <v>44.68</v>
      </c>
      <c r="C818" s="26">
        <f t="shared" si="250"/>
        <v>3.5938903863431395E-3</v>
      </c>
      <c r="D818" s="26">
        <f t="shared" si="241"/>
        <v>-1.5666741271262938E-3</v>
      </c>
      <c r="E818" s="26">
        <f t="shared" si="242"/>
        <v>0</v>
      </c>
      <c r="F818" s="26">
        <f t="shared" si="243"/>
        <v>-4.4835237730645865E-4</v>
      </c>
      <c r="G818" s="26">
        <f t="shared" si="244"/>
        <v>-2.2426104507738609E-3</v>
      </c>
      <c r="H818" s="26">
        <f t="shared" si="245"/>
        <v>-6.9679025862933713E-3</v>
      </c>
      <c r="I818" s="26">
        <f t="shared" si="246"/>
        <v>2.4898370303303961E-3</v>
      </c>
      <c r="J818" s="26">
        <f t="shared" si="247"/>
        <v>-6.5477758738365496E-3</v>
      </c>
      <c r="K818" s="26">
        <f t="shared" si="248"/>
        <v>3.8635909090909012E-3</v>
      </c>
      <c r="L818" s="26">
        <f t="shared" si="249"/>
        <v>2.2644329755233555E-4</v>
      </c>
      <c r="O818" s="37">
        <f t="shared" si="251"/>
        <v>4.3538457655451154E-3</v>
      </c>
      <c r="P818" s="37">
        <f t="shared" si="252"/>
        <v>-8.0671874792431774E-4</v>
      </c>
      <c r="Q818" s="37">
        <f t="shared" si="253"/>
        <v>7.5995537920197601E-4</v>
      </c>
      <c r="R818" s="37">
        <f t="shared" si="254"/>
        <v>3.1160300189551736E-4</v>
      </c>
      <c r="S818" s="37">
        <f t="shared" si="255"/>
        <v>-1.482655071571885E-3</v>
      </c>
      <c r="T818" s="37">
        <f t="shared" si="256"/>
        <v>-6.2079472070913954E-3</v>
      </c>
      <c r="U818" s="37">
        <f t="shared" si="257"/>
        <v>3.249792409532372E-3</v>
      </c>
      <c r="V818" s="37">
        <f t="shared" si="258"/>
        <v>-5.7878204946345737E-3</v>
      </c>
      <c r="W818" s="37">
        <f t="shared" si="259"/>
        <v>4.6235462882928775E-3</v>
      </c>
      <c r="X818" s="37">
        <f t="shared" si="260"/>
        <v>9.8639867675431154E-4</v>
      </c>
    </row>
    <row r="819" spans="1:24" x14ac:dyDescent="0.25">
      <c r="A819" s="17">
        <v>42825</v>
      </c>
      <c r="B819">
        <v>44.610000999999997</v>
      </c>
      <c r="C819" s="26">
        <f t="shared" si="250"/>
        <v>-1.5666741271262938E-3</v>
      </c>
      <c r="D819" s="26">
        <f t="shared" si="241"/>
        <v>0</v>
      </c>
      <c r="E819" s="26">
        <f t="shared" si="242"/>
        <v>-4.4835237730645865E-4</v>
      </c>
      <c r="F819" s="26">
        <f t="shared" si="243"/>
        <v>-2.2426104507738609E-3</v>
      </c>
      <c r="G819" s="26">
        <f t="shared" si="244"/>
        <v>-6.9679025862933713E-3</v>
      </c>
      <c r="H819" s="26">
        <f t="shared" si="245"/>
        <v>2.4898370303303961E-3</v>
      </c>
      <c r="I819" s="26">
        <f t="shared" si="246"/>
        <v>-6.5477758738365496E-3</v>
      </c>
      <c r="J819" s="26">
        <f t="shared" si="247"/>
        <v>3.8635909090909012E-3</v>
      </c>
      <c r="K819" s="26">
        <f t="shared" si="248"/>
        <v>2.2644329755233555E-4</v>
      </c>
      <c r="L819" s="26">
        <f t="shared" si="249"/>
        <v>-4.074241738343135E-3</v>
      </c>
      <c r="O819" s="37">
        <f t="shared" si="251"/>
        <v>-3.9905535455690005E-5</v>
      </c>
      <c r="P819" s="37">
        <f t="shared" si="252"/>
        <v>1.5267685916706037E-3</v>
      </c>
      <c r="Q819" s="37">
        <f t="shared" si="253"/>
        <v>1.0784162143641452E-3</v>
      </c>
      <c r="R819" s="37">
        <f t="shared" si="254"/>
        <v>-7.1584185910325711E-4</v>
      </c>
      <c r="S819" s="37">
        <f t="shared" si="255"/>
        <v>-5.4411339946227677E-3</v>
      </c>
      <c r="T819" s="37">
        <f t="shared" si="256"/>
        <v>4.0166056220009997E-3</v>
      </c>
      <c r="U819" s="37">
        <f t="shared" si="257"/>
        <v>-5.0210072821659461E-3</v>
      </c>
      <c r="V819" s="37">
        <f t="shared" si="258"/>
        <v>5.3903595007615051E-3</v>
      </c>
      <c r="W819" s="37">
        <f t="shared" si="259"/>
        <v>1.7532118892229394E-3</v>
      </c>
      <c r="X819" s="37">
        <f t="shared" si="260"/>
        <v>-2.5474731466725315E-3</v>
      </c>
    </row>
    <row r="820" spans="1:24" x14ac:dyDescent="0.25">
      <c r="A820" s="17">
        <v>42828</v>
      </c>
      <c r="B820">
        <v>44.610000999999997</v>
      </c>
      <c r="C820" s="26">
        <f t="shared" si="250"/>
        <v>0</v>
      </c>
      <c r="D820" s="26">
        <f t="shared" si="241"/>
        <v>-4.4835237730645865E-4</v>
      </c>
      <c r="E820" s="26">
        <f t="shared" si="242"/>
        <v>-2.2426104507738609E-3</v>
      </c>
      <c r="F820" s="26">
        <f t="shared" si="243"/>
        <v>-6.9679025862933713E-3</v>
      </c>
      <c r="G820" s="26">
        <f t="shared" si="244"/>
        <v>2.4898370303303961E-3</v>
      </c>
      <c r="H820" s="26">
        <f t="shared" si="245"/>
        <v>-6.5477758738365496E-3</v>
      </c>
      <c r="I820" s="26">
        <f t="shared" si="246"/>
        <v>3.8635909090909012E-3</v>
      </c>
      <c r="J820" s="26">
        <f t="shared" si="247"/>
        <v>2.2644329755233555E-4</v>
      </c>
      <c r="K820" s="26">
        <f t="shared" si="248"/>
        <v>-4.074241738343135E-3</v>
      </c>
      <c r="L820" s="26">
        <f t="shared" si="249"/>
        <v>6.5909318181817415E-3</v>
      </c>
      <c r="O820" s="37">
        <f t="shared" si="251"/>
        <v>7.1100799713980025E-4</v>
      </c>
      <c r="P820" s="37">
        <f t="shared" si="252"/>
        <v>2.6265561983334159E-4</v>
      </c>
      <c r="Q820" s="37">
        <f t="shared" si="253"/>
        <v>-1.5316024536340606E-3</v>
      </c>
      <c r="R820" s="37">
        <f t="shared" si="254"/>
        <v>-6.2568945891535712E-3</v>
      </c>
      <c r="S820" s="37">
        <f t="shared" si="255"/>
        <v>3.2008450274701962E-3</v>
      </c>
      <c r="T820" s="37">
        <f t="shared" si="256"/>
        <v>-5.8367678766967496E-3</v>
      </c>
      <c r="U820" s="37">
        <f t="shared" si="257"/>
        <v>4.5745989062307016E-3</v>
      </c>
      <c r="V820" s="37">
        <f t="shared" si="258"/>
        <v>9.3745129469213577E-4</v>
      </c>
      <c r="W820" s="37">
        <f t="shared" si="259"/>
        <v>-3.363233741203335E-3</v>
      </c>
      <c r="X820" s="37">
        <f t="shared" si="260"/>
        <v>7.3019398153215415E-3</v>
      </c>
    </row>
    <row r="821" spans="1:24" x14ac:dyDescent="0.25">
      <c r="A821" s="17">
        <v>42829</v>
      </c>
      <c r="B821">
        <v>44.59</v>
      </c>
      <c r="C821" s="26">
        <f t="shared" si="250"/>
        <v>-4.4835237730645865E-4</v>
      </c>
      <c r="D821" s="26">
        <f t="shared" si="241"/>
        <v>-2.2426104507738609E-3</v>
      </c>
      <c r="E821" s="26">
        <f t="shared" si="242"/>
        <v>-6.9679025862933713E-3</v>
      </c>
      <c r="F821" s="26">
        <f t="shared" si="243"/>
        <v>2.4898370303303961E-3</v>
      </c>
      <c r="G821" s="26">
        <f t="shared" si="244"/>
        <v>-6.5477758738365496E-3</v>
      </c>
      <c r="H821" s="26">
        <f t="shared" si="245"/>
        <v>3.8635909090909012E-3</v>
      </c>
      <c r="I821" s="26">
        <f t="shared" si="246"/>
        <v>2.2644329755233555E-4</v>
      </c>
      <c r="J821" s="26">
        <f t="shared" si="247"/>
        <v>-4.074241738343135E-3</v>
      </c>
      <c r="K821" s="26">
        <f t="shared" si="248"/>
        <v>6.5909318181817415E-3</v>
      </c>
      <c r="L821" s="26">
        <f t="shared" si="249"/>
        <v>5.1930231385636351E-3</v>
      </c>
      <c r="O821" s="37">
        <f t="shared" si="251"/>
        <v>-2.5664669402302191E-4</v>
      </c>
      <c r="P821" s="37">
        <f t="shared" si="252"/>
        <v>-2.0509047674904242E-3</v>
      </c>
      <c r="Q821" s="37">
        <f t="shared" si="253"/>
        <v>-6.7761969030099341E-3</v>
      </c>
      <c r="R821" s="37">
        <f t="shared" si="254"/>
        <v>2.6815427136138328E-3</v>
      </c>
      <c r="S821" s="37">
        <f t="shared" si="255"/>
        <v>-6.3560701905531125E-3</v>
      </c>
      <c r="T821" s="37">
        <f t="shared" si="256"/>
        <v>4.0552965923743379E-3</v>
      </c>
      <c r="U821" s="37">
        <f t="shared" si="257"/>
        <v>4.1814898083577232E-4</v>
      </c>
      <c r="V821" s="37">
        <f t="shared" si="258"/>
        <v>-3.8825360550596984E-3</v>
      </c>
      <c r="W821" s="37">
        <f t="shared" si="259"/>
        <v>6.7826375014651786E-3</v>
      </c>
      <c r="X821" s="37">
        <f t="shared" si="260"/>
        <v>5.3847288218470723E-3</v>
      </c>
    </row>
    <row r="822" spans="1:24" x14ac:dyDescent="0.25">
      <c r="A822" s="17">
        <v>42830</v>
      </c>
      <c r="B822">
        <v>44.490001999999997</v>
      </c>
      <c r="C822" s="26">
        <f t="shared" si="250"/>
        <v>-2.2426104507738609E-3</v>
      </c>
      <c r="D822" s="26">
        <f t="shared" si="241"/>
        <v>-6.9679025862933713E-3</v>
      </c>
      <c r="E822" s="26">
        <f t="shared" si="242"/>
        <v>2.4898370303303961E-3</v>
      </c>
      <c r="F822" s="26">
        <f t="shared" si="243"/>
        <v>-6.5477758738365496E-3</v>
      </c>
      <c r="G822" s="26">
        <f t="shared" si="244"/>
        <v>3.8635909090909012E-3</v>
      </c>
      <c r="H822" s="26">
        <f t="shared" si="245"/>
        <v>2.2644329755233555E-4</v>
      </c>
      <c r="I822" s="26">
        <f t="shared" si="246"/>
        <v>-4.074241738343135E-3</v>
      </c>
      <c r="J822" s="26">
        <f t="shared" si="247"/>
        <v>6.5909318181817415E-3</v>
      </c>
      <c r="K822" s="26">
        <f t="shared" si="248"/>
        <v>5.1930231385636351E-3</v>
      </c>
      <c r="L822" s="26">
        <f t="shared" si="249"/>
        <v>-7.4124213836478624E-3</v>
      </c>
      <c r="O822" s="37">
        <f t="shared" si="251"/>
        <v>-1.3544978668562839E-3</v>
      </c>
      <c r="P822" s="37">
        <f t="shared" si="252"/>
        <v>-6.0797900023757939E-3</v>
      </c>
      <c r="Q822" s="37">
        <f t="shared" si="253"/>
        <v>3.3779496142479731E-3</v>
      </c>
      <c r="R822" s="37">
        <f t="shared" si="254"/>
        <v>-5.6596632899189722E-3</v>
      </c>
      <c r="S822" s="37">
        <f t="shared" si="255"/>
        <v>4.7517034930084781E-3</v>
      </c>
      <c r="T822" s="37">
        <f t="shared" si="256"/>
        <v>1.1145558814699126E-3</v>
      </c>
      <c r="U822" s="37">
        <f t="shared" si="257"/>
        <v>-3.1861291544255581E-3</v>
      </c>
      <c r="V822" s="37">
        <f t="shared" si="258"/>
        <v>7.4790444020993189E-3</v>
      </c>
      <c r="W822" s="37">
        <f t="shared" si="259"/>
        <v>6.0811357224812125E-3</v>
      </c>
      <c r="X822" s="37">
        <f t="shared" si="260"/>
        <v>-6.524308799730285E-3</v>
      </c>
    </row>
    <row r="823" spans="1:24" x14ac:dyDescent="0.25">
      <c r="A823" s="17">
        <v>42831</v>
      </c>
      <c r="B823">
        <v>44.18</v>
      </c>
      <c r="C823" s="26">
        <f t="shared" si="250"/>
        <v>-6.9679025862933713E-3</v>
      </c>
      <c r="D823" s="26">
        <f t="shared" si="241"/>
        <v>2.4898370303303961E-3</v>
      </c>
      <c r="E823" s="26">
        <f t="shared" si="242"/>
        <v>-6.5477758738365496E-3</v>
      </c>
      <c r="F823" s="26">
        <f t="shared" si="243"/>
        <v>3.8635909090909012E-3</v>
      </c>
      <c r="G823" s="26">
        <f t="shared" si="244"/>
        <v>2.2644329755233555E-4</v>
      </c>
      <c r="H823" s="26">
        <f t="shared" si="245"/>
        <v>-4.074241738343135E-3</v>
      </c>
      <c r="I823" s="26">
        <f t="shared" si="246"/>
        <v>6.5909318181817415E-3</v>
      </c>
      <c r="J823" s="26">
        <f t="shared" si="247"/>
        <v>5.1930231385636351E-3</v>
      </c>
      <c r="K823" s="26">
        <f t="shared" si="248"/>
        <v>-7.4124213836478624E-3</v>
      </c>
      <c r="L823" s="26">
        <f t="shared" si="249"/>
        <v>7.6940486013587894E-3</v>
      </c>
      <c r="O823" s="37">
        <f t="shared" si="251"/>
        <v>-7.0734559075890597E-3</v>
      </c>
      <c r="P823" s="37">
        <f t="shared" si="252"/>
        <v>2.3842837090347077E-3</v>
      </c>
      <c r="Q823" s="37">
        <f t="shared" si="253"/>
        <v>-6.653329195132238E-3</v>
      </c>
      <c r="R823" s="37">
        <f t="shared" si="254"/>
        <v>3.7580375877952128E-3</v>
      </c>
      <c r="S823" s="37">
        <f t="shared" si="255"/>
        <v>1.2088997625664734E-4</v>
      </c>
      <c r="T823" s="37">
        <f t="shared" si="256"/>
        <v>-4.1797950596388234E-3</v>
      </c>
      <c r="U823" s="37">
        <f t="shared" si="257"/>
        <v>6.4853784968860531E-3</v>
      </c>
      <c r="V823" s="37">
        <f t="shared" si="258"/>
        <v>5.0874698172679467E-3</v>
      </c>
      <c r="W823" s="37">
        <f t="shared" si="259"/>
        <v>-7.5179747049435508E-3</v>
      </c>
      <c r="X823" s="37">
        <f t="shared" si="260"/>
        <v>7.588495280063101E-3</v>
      </c>
    </row>
    <row r="824" spans="1:24" x14ac:dyDescent="0.25">
      <c r="A824" s="17">
        <v>42832</v>
      </c>
      <c r="B824">
        <v>44.290000999999997</v>
      </c>
      <c r="C824" s="26">
        <f t="shared" si="250"/>
        <v>2.4898370303303961E-3</v>
      </c>
      <c r="D824" s="26">
        <f t="shared" si="241"/>
        <v>-6.5477758738365496E-3</v>
      </c>
      <c r="E824" s="26">
        <f t="shared" si="242"/>
        <v>3.8635909090909012E-3</v>
      </c>
      <c r="F824" s="26">
        <f t="shared" si="243"/>
        <v>2.2644329755233555E-4</v>
      </c>
      <c r="G824" s="26">
        <f t="shared" si="244"/>
        <v>-4.074241738343135E-3</v>
      </c>
      <c r="H824" s="26">
        <f t="shared" si="245"/>
        <v>6.5909318181817415E-3</v>
      </c>
      <c r="I824" s="26">
        <f t="shared" si="246"/>
        <v>5.1930231385636351E-3</v>
      </c>
      <c r="J824" s="26">
        <f t="shared" si="247"/>
        <v>-7.4124213836478624E-3</v>
      </c>
      <c r="K824" s="26">
        <f t="shared" si="248"/>
        <v>7.6940486013587894E-3</v>
      </c>
      <c r="L824" s="26">
        <f t="shared" si="249"/>
        <v>-2.2456546652964635E-3</v>
      </c>
      <c r="O824" s="37">
        <f t="shared" si="251"/>
        <v>1.9120589169350174E-3</v>
      </c>
      <c r="P824" s="37">
        <f t="shared" si="252"/>
        <v>-7.1255539872319288E-3</v>
      </c>
      <c r="Q824" s="37">
        <f t="shared" si="253"/>
        <v>3.2858127956955224E-3</v>
      </c>
      <c r="R824" s="37">
        <f t="shared" si="254"/>
        <v>-3.5133481584304332E-4</v>
      </c>
      <c r="S824" s="37">
        <f t="shared" si="255"/>
        <v>-4.6520198517385142E-3</v>
      </c>
      <c r="T824" s="37">
        <f t="shared" si="256"/>
        <v>6.0131537047863623E-3</v>
      </c>
      <c r="U824" s="37">
        <f t="shared" si="257"/>
        <v>4.615245025168256E-3</v>
      </c>
      <c r="V824" s="37">
        <f t="shared" si="258"/>
        <v>-7.9901994970432415E-3</v>
      </c>
      <c r="W824" s="37">
        <f t="shared" si="259"/>
        <v>7.1162704879634102E-3</v>
      </c>
      <c r="X824" s="37">
        <f t="shared" si="260"/>
        <v>-2.8234327786918422E-3</v>
      </c>
    </row>
    <row r="825" spans="1:24" x14ac:dyDescent="0.25">
      <c r="A825" s="17">
        <v>42835</v>
      </c>
      <c r="B825">
        <v>44</v>
      </c>
      <c r="C825" s="26">
        <f t="shared" si="250"/>
        <v>-6.5477758738365496E-3</v>
      </c>
      <c r="D825" s="26">
        <f t="shared" si="241"/>
        <v>3.8635909090909012E-3</v>
      </c>
      <c r="E825" s="26">
        <f t="shared" si="242"/>
        <v>2.2644329755233555E-4</v>
      </c>
      <c r="F825" s="26">
        <f t="shared" si="243"/>
        <v>-4.074241738343135E-3</v>
      </c>
      <c r="G825" s="26">
        <f t="shared" si="244"/>
        <v>6.5909318181817415E-3</v>
      </c>
      <c r="H825" s="26">
        <f t="shared" si="245"/>
        <v>5.1930231385636351E-3</v>
      </c>
      <c r="I825" s="26">
        <f t="shared" si="246"/>
        <v>-7.4124213836478624E-3</v>
      </c>
      <c r="J825" s="26">
        <f t="shared" si="247"/>
        <v>7.6940486013587894E-3</v>
      </c>
      <c r="K825" s="26">
        <f t="shared" si="248"/>
        <v>-2.2456546652964635E-3</v>
      </c>
      <c r="L825" s="26">
        <f t="shared" si="249"/>
        <v>9.2279990997074877E-3</v>
      </c>
      <c r="O825" s="37">
        <f t="shared" si="251"/>
        <v>-7.7993701941696377E-3</v>
      </c>
      <c r="P825" s="37">
        <f t="shared" si="252"/>
        <v>2.6119965887578134E-3</v>
      </c>
      <c r="Q825" s="37">
        <f t="shared" si="253"/>
        <v>-1.0251510227807523E-3</v>
      </c>
      <c r="R825" s="37">
        <f t="shared" si="254"/>
        <v>-5.3258360586762232E-3</v>
      </c>
      <c r="S825" s="37">
        <f t="shared" si="255"/>
        <v>5.3393374978486534E-3</v>
      </c>
      <c r="T825" s="37">
        <f t="shared" si="256"/>
        <v>3.941428818230547E-3</v>
      </c>
      <c r="U825" s="37">
        <f t="shared" si="257"/>
        <v>-8.6640157039809505E-3</v>
      </c>
      <c r="V825" s="37">
        <f t="shared" si="258"/>
        <v>6.4424542810257012E-3</v>
      </c>
      <c r="W825" s="37">
        <f t="shared" si="259"/>
        <v>-3.4972489856295516E-3</v>
      </c>
      <c r="X825" s="37">
        <f t="shared" si="260"/>
        <v>7.9764047793743995E-3</v>
      </c>
    </row>
    <row r="826" spans="1:24" x14ac:dyDescent="0.25">
      <c r="A826" s="17">
        <v>42836</v>
      </c>
      <c r="B826">
        <v>44.169998</v>
      </c>
      <c r="C826" s="26">
        <f t="shared" si="250"/>
        <v>3.8635909090909012E-3</v>
      </c>
      <c r="D826" s="26">
        <f t="shared" si="241"/>
        <v>2.2644329755233555E-4</v>
      </c>
      <c r="E826" s="26">
        <f t="shared" si="242"/>
        <v>-4.074241738343135E-3</v>
      </c>
      <c r="F826" s="26">
        <f t="shared" si="243"/>
        <v>6.5909318181817415E-3</v>
      </c>
      <c r="G826" s="26">
        <f t="shared" si="244"/>
        <v>5.1930231385636351E-3</v>
      </c>
      <c r="H826" s="26">
        <f t="shared" si="245"/>
        <v>-7.4124213836478624E-3</v>
      </c>
      <c r="I826" s="26">
        <f t="shared" si="246"/>
        <v>7.6940486013587894E-3</v>
      </c>
      <c r="J826" s="26">
        <f t="shared" si="247"/>
        <v>-2.2456546652964635E-3</v>
      </c>
      <c r="K826" s="26">
        <f t="shared" si="248"/>
        <v>9.2279990997074877E-3</v>
      </c>
      <c r="L826" s="26">
        <f t="shared" si="249"/>
        <v>-2.6761596788581615E-3</v>
      </c>
      <c r="O826" s="37">
        <f t="shared" si="251"/>
        <v>2.2248349692599746E-3</v>
      </c>
      <c r="P826" s="37">
        <f t="shared" si="252"/>
        <v>-1.412312642278591E-3</v>
      </c>
      <c r="Q826" s="37">
        <f t="shared" si="253"/>
        <v>-5.7129976781740612E-3</v>
      </c>
      <c r="R826" s="37">
        <f t="shared" si="254"/>
        <v>4.9521758783508153E-3</v>
      </c>
      <c r="S826" s="37">
        <f t="shared" si="255"/>
        <v>3.5542671987327085E-3</v>
      </c>
      <c r="T826" s="37">
        <f t="shared" si="256"/>
        <v>-9.0511773234787894E-3</v>
      </c>
      <c r="U826" s="37">
        <f t="shared" si="257"/>
        <v>6.0552926615278623E-3</v>
      </c>
      <c r="V826" s="37">
        <f t="shared" si="258"/>
        <v>-3.8844106051273901E-3</v>
      </c>
      <c r="W826" s="37">
        <f t="shared" si="259"/>
        <v>7.5892431598765606E-3</v>
      </c>
      <c r="X826" s="37">
        <f t="shared" si="260"/>
        <v>-4.3149156186890886E-3</v>
      </c>
    </row>
    <row r="827" spans="1:24" x14ac:dyDescent="0.25">
      <c r="A827" s="17">
        <v>42837</v>
      </c>
      <c r="B827">
        <v>44.18</v>
      </c>
      <c r="C827" s="26">
        <f t="shared" si="250"/>
        <v>2.2644329755233555E-4</v>
      </c>
      <c r="D827" s="26">
        <f t="shared" si="241"/>
        <v>-4.074241738343135E-3</v>
      </c>
      <c r="E827" s="26">
        <f t="shared" si="242"/>
        <v>6.5909318181817415E-3</v>
      </c>
      <c r="F827" s="26">
        <f t="shared" si="243"/>
        <v>5.1930231385636351E-3</v>
      </c>
      <c r="G827" s="26">
        <f t="shared" si="244"/>
        <v>-7.4124213836478624E-3</v>
      </c>
      <c r="H827" s="26">
        <f t="shared" si="245"/>
        <v>7.6940486013587894E-3</v>
      </c>
      <c r="I827" s="26">
        <f t="shared" si="246"/>
        <v>-2.2456546652964635E-3</v>
      </c>
      <c r="J827" s="26">
        <f t="shared" si="247"/>
        <v>9.2279990997074877E-3</v>
      </c>
      <c r="K827" s="26">
        <f t="shared" si="248"/>
        <v>-2.6761596788581615E-3</v>
      </c>
      <c r="L827" s="26">
        <f t="shared" si="249"/>
        <v>-6.7088549483715777E-4</v>
      </c>
      <c r="O827" s="37">
        <f t="shared" si="251"/>
        <v>-9.5886500188578541E-4</v>
      </c>
      <c r="P827" s="37">
        <f t="shared" si="252"/>
        <v>-5.2595500377812555E-3</v>
      </c>
      <c r="Q827" s="37">
        <f t="shared" si="253"/>
        <v>5.405623518743621E-3</v>
      </c>
      <c r="R827" s="37">
        <f t="shared" si="254"/>
        <v>4.0077148391255146E-3</v>
      </c>
      <c r="S827" s="37">
        <f t="shared" si="255"/>
        <v>-8.5977296830859837E-3</v>
      </c>
      <c r="T827" s="37">
        <f t="shared" si="256"/>
        <v>6.508740301920668E-3</v>
      </c>
      <c r="U827" s="37">
        <f t="shared" si="257"/>
        <v>-3.4309629647345844E-3</v>
      </c>
      <c r="V827" s="37">
        <f t="shared" si="258"/>
        <v>8.0426908002693663E-3</v>
      </c>
      <c r="W827" s="37">
        <f t="shared" si="259"/>
        <v>-3.8614679782962825E-3</v>
      </c>
      <c r="X827" s="37">
        <f t="shared" si="260"/>
        <v>-1.8561937942752787E-3</v>
      </c>
    </row>
    <row r="828" spans="1:24" x14ac:dyDescent="0.25">
      <c r="A828" s="17">
        <v>42838</v>
      </c>
      <c r="B828">
        <v>44</v>
      </c>
      <c r="C828" s="26">
        <f t="shared" si="250"/>
        <v>-4.074241738343135E-3</v>
      </c>
      <c r="D828" s="26">
        <f t="shared" si="241"/>
        <v>6.5909318181817415E-3</v>
      </c>
      <c r="E828" s="26">
        <f t="shared" si="242"/>
        <v>5.1930231385636351E-3</v>
      </c>
      <c r="F828" s="26">
        <f t="shared" si="243"/>
        <v>-7.4124213836478624E-3</v>
      </c>
      <c r="G828" s="26">
        <f t="shared" si="244"/>
        <v>7.6940486013587894E-3</v>
      </c>
      <c r="H828" s="26">
        <f t="shared" si="245"/>
        <v>-2.2456546652964635E-3</v>
      </c>
      <c r="I828" s="26">
        <f t="shared" si="246"/>
        <v>9.2279990997074877E-3</v>
      </c>
      <c r="J828" s="26">
        <f t="shared" si="247"/>
        <v>-2.6761596788581615E-3</v>
      </c>
      <c r="K828" s="26">
        <f t="shared" si="248"/>
        <v>-6.7088549483715777E-4</v>
      </c>
      <c r="L828" s="26">
        <f t="shared" si="249"/>
        <v>1.7901320606429835E-3</v>
      </c>
      <c r="O828" s="37">
        <f t="shared" si="251"/>
        <v>-5.4159189140903213E-3</v>
      </c>
      <c r="P828" s="37">
        <f t="shared" si="252"/>
        <v>5.2492546424345553E-3</v>
      </c>
      <c r="Q828" s="37">
        <f t="shared" si="253"/>
        <v>3.8513459628164493E-3</v>
      </c>
      <c r="R828" s="37">
        <f t="shared" si="254"/>
        <v>-8.7540985593950477E-3</v>
      </c>
      <c r="S828" s="37">
        <f t="shared" si="255"/>
        <v>6.352371425611604E-3</v>
      </c>
      <c r="T828" s="37">
        <f t="shared" si="256"/>
        <v>-3.5873318410436492E-3</v>
      </c>
      <c r="U828" s="37">
        <f t="shared" si="257"/>
        <v>7.8863219239603023E-3</v>
      </c>
      <c r="V828" s="37">
        <f t="shared" si="258"/>
        <v>-4.0178368546053469E-3</v>
      </c>
      <c r="W828" s="37">
        <f t="shared" si="259"/>
        <v>-2.0125626705843436E-3</v>
      </c>
      <c r="X828" s="37">
        <f t="shared" si="260"/>
        <v>4.4845488489579774E-4</v>
      </c>
    </row>
    <row r="829" spans="1:24" x14ac:dyDescent="0.25">
      <c r="A829" s="17">
        <v>42842</v>
      </c>
      <c r="B829">
        <v>44.290000999999997</v>
      </c>
      <c r="C829" s="26">
        <f t="shared" si="250"/>
        <v>6.5909318181817415E-3</v>
      </c>
      <c r="D829" s="26">
        <f t="shared" si="241"/>
        <v>5.1930231385636351E-3</v>
      </c>
      <c r="E829" s="26">
        <f t="shared" si="242"/>
        <v>-7.4124213836478624E-3</v>
      </c>
      <c r="F829" s="26">
        <f t="shared" si="243"/>
        <v>7.6940486013587894E-3</v>
      </c>
      <c r="G829" s="26">
        <f t="shared" si="244"/>
        <v>-2.2456546652964635E-3</v>
      </c>
      <c r="H829" s="26">
        <f t="shared" si="245"/>
        <v>9.2279990997074877E-3</v>
      </c>
      <c r="I829" s="26">
        <f t="shared" si="246"/>
        <v>-2.6761596788581615E-3</v>
      </c>
      <c r="J829" s="26">
        <f t="shared" si="247"/>
        <v>-6.7088549483715777E-4</v>
      </c>
      <c r="K829" s="26">
        <f t="shared" si="248"/>
        <v>1.7901320606429835E-3</v>
      </c>
      <c r="L829" s="26">
        <f t="shared" si="249"/>
        <v>4.2438909984364587E-3</v>
      </c>
      <c r="O829" s="37">
        <f t="shared" si="251"/>
        <v>4.4174413687565958E-3</v>
      </c>
      <c r="P829" s="37">
        <f t="shared" si="252"/>
        <v>3.0195326891384899E-3</v>
      </c>
      <c r="Q829" s="37">
        <f t="shared" si="253"/>
        <v>-9.5859118330730072E-3</v>
      </c>
      <c r="R829" s="37">
        <f t="shared" si="254"/>
        <v>5.5205581519336445E-3</v>
      </c>
      <c r="S829" s="37">
        <f t="shared" si="255"/>
        <v>-4.4191451147216083E-3</v>
      </c>
      <c r="T829" s="37">
        <f t="shared" si="256"/>
        <v>7.0545086502823429E-3</v>
      </c>
      <c r="U829" s="37">
        <f t="shared" si="257"/>
        <v>-4.8496501282833063E-3</v>
      </c>
      <c r="V829" s="37">
        <f t="shared" si="258"/>
        <v>-2.844375944262303E-3</v>
      </c>
      <c r="W829" s="37">
        <f t="shared" si="259"/>
        <v>-3.8335838878216172E-4</v>
      </c>
      <c r="X829" s="37">
        <f t="shared" si="260"/>
        <v>2.0704005490113134E-3</v>
      </c>
    </row>
    <row r="830" spans="1:24" x14ac:dyDescent="0.25">
      <c r="A830" s="17">
        <v>42843</v>
      </c>
      <c r="B830">
        <v>44.52</v>
      </c>
      <c r="C830" s="26">
        <f t="shared" si="250"/>
        <v>5.1930231385636351E-3</v>
      </c>
      <c r="D830" s="26">
        <f t="shared" si="241"/>
        <v>-7.4124213836478624E-3</v>
      </c>
      <c r="E830" s="26">
        <f t="shared" si="242"/>
        <v>7.6940486013587894E-3</v>
      </c>
      <c r="F830" s="26">
        <f t="shared" si="243"/>
        <v>-2.2456546652964635E-3</v>
      </c>
      <c r="G830" s="26">
        <f t="shared" si="244"/>
        <v>9.2279990997074877E-3</v>
      </c>
      <c r="H830" s="26">
        <f t="shared" si="245"/>
        <v>-2.6761596788581615E-3</v>
      </c>
      <c r="I830" s="26">
        <f t="shared" si="246"/>
        <v>-6.7088549483715777E-4</v>
      </c>
      <c r="J830" s="26">
        <f t="shared" si="247"/>
        <v>1.7901320606429835E-3</v>
      </c>
      <c r="K830" s="26">
        <f t="shared" si="248"/>
        <v>4.2438909984364587E-3</v>
      </c>
      <c r="L830" s="26">
        <f t="shared" si="249"/>
        <v>2.0017794039540859E-3</v>
      </c>
      <c r="O830" s="37">
        <f t="shared" si="251"/>
        <v>3.4784479305612556E-3</v>
      </c>
      <c r="P830" s="37">
        <f t="shared" si="252"/>
        <v>-9.126996591650241E-3</v>
      </c>
      <c r="Q830" s="37">
        <f t="shared" si="253"/>
        <v>5.9794733933564099E-3</v>
      </c>
      <c r="R830" s="37">
        <f t="shared" si="254"/>
        <v>-3.960229873298843E-3</v>
      </c>
      <c r="S830" s="37">
        <f t="shared" si="255"/>
        <v>7.5134238917051082E-3</v>
      </c>
      <c r="T830" s="37">
        <f t="shared" si="256"/>
        <v>-4.390734886860541E-3</v>
      </c>
      <c r="U830" s="37">
        <f t="shared" si="257"/>
        <v>-2.3854607028395373E-3</v>
      </c>
      <c r="V830" s="37">
        <f t="shared" si="258"/>
        <v>7.5556852640604232E-5</v>
      </c>
      <c r="W830" s="37">
        <f t="shared" si="259"/>
        <v>2.5293157904340792E-3</v>
      </c>
      <c r="X830" s="37">
        <f t="shared" si="260"/>
        <v>2.8720419595170657E-4</v>
      </c>
    </row>
    <row r="831" spans="1:24" x14ac:dyDescent="0.25">
      <c r="A831" s="17">
        <v>42844</v>
      </c>
      <c r="B831">
        <v>44.189999</v>
      </c>
      <c r="C831" s="26">
        <f t="shared" si="250"/>
        <v>-7.4124213836478624E-3</v>
      </c>
      <c r="D831" s="26">
        <f t="shared" si="241"/>
        <v>7.6940486013587894E-3</v>
      </c>
      <c r="E831" s="26">
        <f t="shared" si="242"/>
        <v>-2.2456546652964635E-3</v>
      </c>
      <c r="F831" s="26">
        <f t="shared" si="243"/>
        <v>9.2279990997074877E-3</v>
      </c>
      <c r="G831" s="26">
        <f t="shared" si="244"/>
        <v>-2.6761596788581615E-3</v>
      </c>
      <c r="H831" s="26">
        <f t="shared" si="245"/>
        <v>-6.7088549483715777E-4</v>
      </c>
      <c r="I831" s="26">
        <f t="shared" si="246"/>
        <v>1.7901320606429835E-3</v>
      </c>
      <c r="J831" s="26">
        <f t="shared" si="247"/>
        <v>4.2438909984364587E-3</v>
      </c>
      <c r="K831" s="26">
        <f t="shared" si="248"/>
        <v>2.0017794039540859E-3</v>
      </c>
      <c r="L831" s="26">
        <f t="shared" si="249"/>
        <v>1.7758490960232951E-3</v>
      </c>
      <c r="O831" s="37">
        <f t="shared" si="251"/>
        <v>-8.7852791873962079E-3</v>
      </c>
      <c r="P831" s="37">
        <f t="shared" si="252"/>
        <v>6.3211907976104438E-3</v>
      </c>
      <c r="Q831" s="37">
        <f t="shared" si="253"/>
        <v>-3.618512469044809E-3</v>
      </c>
      <c r="R831" s="37">
        <f t="shared" si="254"/>
        <v>7.8551412959591421E-3</v>
      </c>
      <c r="S831" s="37">
        <f t="shared" si="255"/>
        <v>-4.0490174826065071E-3</v>
      </c>
      <c r="T831" s="37">
        <f t="shared" si="256"/>
        <v>-2.0437432985855033E-3</v>
      </c>
      <c r="U831" s="37">
        <f t="shared" si="257"/>
        <v>4.1727425689463797E-4</v>
      </c>
      <c r="V831" s="37">
        <f t="shared" si="258"/>
        <v>2.8710331946881131E-3</v>
      </c>
      <c r="W831" s="37">
        <f t="shared" si="259"/>
        <v>6.2892160020574031E-4</v>
      </c>
      <c r="X831" s="37">
        <f t="shared" si="260"/>
        <v>4.0299129227494958E-4</v>
      </c>
    </row>
    <row r="832" spans="1:24" x14ac:dyDescent="0.25">
      <c r="A832" s="17">
        <v>42845</v>
      </c>
      <c r="B832">
        <v>44.529998999999997</v>
      </c>
      <c r="C832" s="26">
        <f t="shared" si="250"/>
        <v>7.6940486013587894E-3</v>
      </c>
      <c r="D832" s="26">
        <f t="shared" si="241"/>
        <v>-2.2456546652964635E-3</v>
      </c>
      <c r="E832" s="26">
        <f t="shared" si="242"/>
        <v>9.2279990997074877E-3</v>
      </c>
      <c r="F832" s="26">
        <f t="shared" si="243"/>
        <v>-2.6761596788581615E-3</v>
      </c>
      <c r="G832" s="26">
        <f t="shared" si="244"/>
        <v>-6.7088549483715777E-4</v>
      </c>
      <c r="H832" s="26">
        <f t="shared" si="245"/>
        <v>1.7901320606429835E-3</v>
      </c>
      <c r="I832" s="26">
        <f t="shared" si="246"/>
        <v>4.2438909984364587E-3</v>
      </c>
      <c r="J832" s="26">
        <f t="shared" si="247"/>
        <v>2.0017794039540859E-3</v>
      </c>
      <c r="K832" s="26">
        <f t="shared" si="248"/>
        <v>1.7758490960232951E-3</v>
      </c>
      <c r="L832" s="26">
        <f t="shared" si="249"/>
        <v>-5.3180145065805989E-3</v>
      </c>
      <c r="O832" s="37">
        <f t="shared" si="251"/>
        <v>6.1117501099037172E-3</v>
      </c>
      <c r="P832" s="37">
        <f t="shared" si="252"/>
        <v>-3.8279531567515352E-3</v>
      </c>
      <c r="Q832" s="37">
        <f t="shared" si="253"/>
        <v>7.6457006082524155E-3</v>
      </c>
      <c r="R832" s="37">
        <f t="shared" si="254"/>
        <v>-4.2584581703132337E-3</v>
      </c>
      <c r="S832" s="37">
        <f t="shared" si="255"/>
        <v>-2.2531839862922295E-3</v>
      </c>
      <c r="T832" s="37">
        <f t="shared" si="256"/>
        <v>2.078335691879118E-4</v>
      </c>
      <c r="U832" s="37">
        <f t="shared" si="257"/>
        <v>2.6615925069813869E-3</v>
      </c>
      <c r="V832" s="37">
        <f t="shared" si="258"/>
        <v>4.1948091249901414E-4</v>
      </c>
      <c r="W832" s="37">
        <f t="shared" si="259"/>
        <v>1.9355060456822341E-4</v>
      </c>
      <c r="X832" s="37">
        <f t="shared" si="260"/>
        <v>-6.9003129980356702E-3</v>
      </c>
    </row>
    <row r="833" spans="1:24" x14ac:dyDescent="0.25">
      <c r="A833" s="17">
        <v>42846</v>
      </c>
      <c r="B833">
        <v>44.43</v>
      </c>
      <c r="C833" s="26">
        <f t="shared" si="250"/>
        <v>-2.2456546652964635E-3</v>
      </c>
      <c r="D833" s="26">
        <f t="shared" si="241"/>
        <v>9.2279990997074877E-3</v>
      </c>
      <c r="E833" s="26">
        <f t="shared" si="242"/>
        <v>-2.6761596788581615E-3</v>
      </c>
      <c r="F833" s="26">
        <f t="shared" si="243"/>
        <v>-6.7088549483715777E-4</v>
      </c>
      <c r="G833" s="26">
        <f t="shared" si="244"/>
        <v>1.7901320606429835E-3</v>
      </c>
      <c r="H833" s="26">
        <f t="shared" si="245"/>
        <v>4.2438909984364587E-3</v>
      </c>
      <c r="I833" s="26">
        <f t="shared" si="246"/>
        <v>2.0017794039540859E-3</v>
      </c>
      <c r="J833" s="26">
        <f t="shared" si="247"/>
        <v>1.7758490960232951E-3</v>
      </c>
      <c r="K833" s="26">
        <f t="shared" si="248"/>
        <v>-5.3180145065805989E-3</v>
      </c>
      <c r="L833" s="26">
        <f t="shared" si="249"/>
        <v>1.2920517106716807E-2</v>
      </c>
      <c r="O833" s="37">
        <f t="shared" si="251"/>
        <v>-4.350600007287337E-3</v>
      </c>
      <c r="P833" s="37">
        <f t="shared" si="252"/>
        <v>7.1230537577166141E-3</v>
      </c>
      <c r="Q833" s="37">
        <f t="shared" si="253"/>
        <v>-4.7811050208490351E-3</v>
      </c>
      <c r="R833" s="37">
        <f t="shared" si="254"/>
        <v>-2.7758308368280313E-3</v>
      </c>
      <c r="S833" s="37">
        <f t="shared" si="255"/>
        <v>-3.1481328134789002E-4</v>
      </c>
      <c r="T833" s="37">
        <f t="shared" si="256"/>
        <v>2.1389456564455851E-3</v>
      </c>
      <c r="U833" s="37">
        <f t="shared" si="257"/>
        <v>-1.0316593803678768E-4</v>
      </c>
      <c r="V833" s="37">
        <f t="shared" si="258"/>
        <v>-3.2909624596757841E-4</v>
      </c>
      <c r="W833" s="37">
        <f t="shared" si="259"/>
        <v>-7.4229598485714724E-3</v>
      </c>
      <c r="X833" s="37">
        <f t="shared" si="260"/>
        <v>1.0815571764725933E-2</v>
      </c>
    </row>
    <row r="834" spans="1:24" x14ac:dyDescent="0.25">
      <c r="A834" s="17">
        <v>42849</v>
      </c>
      <c r="B834">
        <v>44.84</v>
      </c>
      <c r="C834" s="26">
        <f t="shared" si="250"/>
        <v>9.2279990997074877E-3</v>
      </c>
      <c r="D834" s="26">
        <f t="shared" ref="D834:D897" si="261">C835</f>
        <v>-2.6761596788581615E-3</v>
      </c>
      <c r="E834" s="26">
        <f t="shared" ref="E834:E897" si="262">C836</f>
        <v>-6.7088549483715777E-4</v>
      </c>
      <c r="F834" s="26">
        <f t="shared" ref="F834:F897" si="263">C837</f>
        <v>1.7901320606429835E-3</v>
      </c>
      <c r="G834" s="26">
        <f t="shared" ref="G834:G897" si="264">C838</f>
        <v>4.2438909984364587E-3</v>
      </c>
      <c r="H834" s="26">
        <f t="shared" ref="H834:H897" si="265">C839</f>
        <v>2.0017794039540859E-3</v>
      </c>
      <c r="I834" s="26">
        <f t="shared" ref="I834:I897" si="266">C840</f>
        <v>1.7758490960232951E-3</v>
      </c>
      <c r="J834" s="26">
        <f t="shared" ref="J834:J897" si="267">C841</f>
        <v>-5.3180145065805989E-3</v>
      </c>
      <c r="K834" s="26">
        <f t="shared" ref="K834:K897" si="268">C842</f>
        <v>1.2920517106716807E-2</v>
      </c>
      <c r="L834" s="26">
        <f t="shared" ref="L834:L897" si="269">C843</f>
        <v>2.4191994189750928E-3</v>
      </c>
      <c r="O834" s="37">
        <f t="shared" si="251"/>
        <v>6.6565683492894583E-3</v>
      </c>
      <c r="P834" s="37">
        <f t="shared" si="252"/>
        <v>-5.2475904292761909E-3</v>
      </c>
      <c r="Q834" s="37">
        <f t="shared" si="253"/>
        <v>-3.2423162452551871E-3</v>
      </c>
      <c r="R834" s="37">
        <f t="shared" si="254"/>
        <v>-7.8129868977504582E-4</v>
      </c>
      <c r="S834" s="37">
        <f t="shared" si="255"/>
        <v>1.6724602480184293E-3</v>
      </c>
      <c r="T834" s="37">
        <f t="shared" si="256"/>
        <v>-5.6965134646394348E-4</v>
      </c>
      <c r="U834" s="37">
        <f t="shared" si="257"/>
        <v>-7.9558165439473421E-4</v>
      </c>
      <c r="V834" s="37">
        <f t="shared" si="258"/>
        <v>-7.8894452569986291E-3</v>
      </c>
      <c r="W834" s="37">
        <f t="shared" si="259"/>
        <v>1.0349086356298777E-2</v>
      </c>
      <c r="X834" s="37">
        <f t="shared" si="260"/>
        <v>-1.5223133144293653E-4</v>
      </c>
    </row>
    <row r="835" spans="1:24" x14ac:dyDescent="0.25">
      <c r="A835" s="17">
        <v>42850</v>
      </c>
      <c r="B835">
        <v>44.720001000000003</v>
      </c>
      <c r="C835" s="26">
        <f t="shared" ref="C835:C898" si="270">(B835-B834)/B834</f>
        <v>-2.6761596788581615E-3</v>
      </c>
      <c r="D835" s="26">
        <f t="shared" si="261"/>
        <v>-6.7088549483715777E-4</v>
      </c>
      <c r="E835" s="26">
        <f t="shared" si="262"/>
        <v>1.7901320606429835E-3</v>
      </c>
      <c r="F835" s="26">
        <f t="shared" si="263"/>
        <v>4.2438909984364587E-3</v>
      </c>
      <c r="G835" s="26">
        <f t="shared" si="264"/>
        <v>2.0017794039540859E-3</v>
      </c>
      <c r="H835" s="26">
        <f t="shared" si="265"/>
        <v>1.7758490960232951E-3</v>
      </c>
      <c r="I835" s="26">
        <f t="shared" si="266"/>
        <v>-5.3180145065805989E-3</v>
      </c>
      <c r="J835" s="26">
        <f t="shared" si="267"/>
        <v>1.2920517106716807E-2</v>
      </c>
      <c r="K835" s="26">
        <f t="shared" si="268"/>
        <v>2.4191994189750928E-3</v>
      </c>
      <c r="L835" s="26">
        <f t="shared" si="269"/>
        <v>-4.3881086271125224E-4</v>
      </c>
      <c r="O835" s="37">
        <f t="shared" ref="O835:O898" si="271">C835-AVERAGE($C835:$L835)</f>
        <v>-4.280909433034317E-3</v>
      </c>
      <c r="P835" s="37">
        <f t="shared" ref="P835:P898" si="272">D835-AVERAGE($C835:$L835)</f>
        <v>-2.2756352490133133E-3</v>
      </c>
      <c r="Q835" s="37">
        <f t="shared" ref="Q835:Q898" si="273">E835-AVERAGE($C835:$L835)</f>
        <v>1.8538230646682782E-4</v>
      </c>
      <c r="R835" s="37">
        <f t="shared" ref="R835:R898" si="274">F835-AVERAGE($C835:$L835)</f>
        <v>2.6391412442603032E-3</v>
      </c>
      <c r="S835" s="37">
        <f t="shared" ref="S835:S898" si="275">G835-AVERAGE($C835:$L835)</f>
        <v>3.9702964977793016E-4</v>
      </c>
      <c r="T835" s="37">
        <f t="shared" ref="T835:T898" si="276">H835-AVERAGE($C835:$L835)</f>
        <v>1.7109934184713943E-4</v>
      </c>
      <c r="U835" s="37">
        <f t="shared" ref="U835:U898" si="277">I835-AVERAGE($C835:$L835)</f>
        <v>-6.9227642607567544E-3</v>
      </c>
      <c r="V835" s="37">
        <f t="shared" ref="V835:V898" si="278">J835-AVERAGE($C835:$L835)</f>
        <v>1.131576735254065E-2</v>
      </c>
      <c r="W835" s="37">
        <f t="shared" ref="W835:W898" si="279">K835-AVERAGE($C835:$L835)</f>
        <v>8.1444966479893711E-4</v>
      </c>
      <c r="X835" s="37">
        <f t="shared" ref="X835:X898" si="280">L835-AVERAGE($C835:$L835)</f>
        <v>-2.0435606168874082E-3</v>
      </c>
    </row>
    <row r="836" spans="1:24" x14ac:dyDescent="0.25">
      <c r="A836" s="17">
        <v>42851</v>
      </c>
      <c r="B836">
        <v>44.689999</v>
      </c>
      <c r="C836" s="26">
        <f t="shared" si="270"/>
        <v>-6.7088549483715777E-4</v>
      </c>
      <c r="D836" s="26">
        <f t="shared" si="261"/>
        <v>1.7901320606429835E-3</v>
      </c>
      <c r="E836" s="26">
        <f t="shared" si="262"/>
        <v>4.2438909984364587E-3</v>
      </c>
      <c r="F836" s="26">
        <f t="shared" si="263"/>
        <v>2.0017794039540859E-3</v>
      </c>
      <c r="G836" s="26">
        <f t="shared" si="264"/>
        <v>1.7758490960232951E-3</v>
      </c>
      <c r="H836" s="26">
        <f t="shared" si="265"/>
        <v>-5.3180145065805989E-3</v>
      </c>
      <c r="I836" s="26">
        <f t="shared" si="266"/>
        <v>1.2920517106716807E-2</v>
      </c>
      <c r="J836" s="26">
        <f t="shared" si="267"/>
        <v>2.4191994189750928E-3</v>
      </c>
      <c r="K836" s="26">
        <f t="shared" si="268"/>
        <v>-4.3881086271125224E-4</v>
      </c>
      <c r="L836" s="26">
        <f t="shared" si="269"/>
        <v>-1.7559481616342123E-3</v>
      </c>
      <c r="O836" s="37">
        <f t="shared" si="271"/>
        <v>-2.3676564007357082E-3</v>
      </c>
      <c r="P836" s="37">
        <f t="shared" si="272"/>
        <v>9.3361154744433118E-5</v>
      </c>
      <c r="Q836" s="37">
        <f t="shared" si="273"/>
        <v>2.5471200925379083E-3</v>
      </c>
      <c r="R836" s="37">
        <f t="shared" si="274"/>
        <v>3.0500849805553546E-4</v>
      </c>
      <c r="S836" s="37">
        <f t="shared" si="275"/>
        <v>7.9078190124744728E-5</v>
      </c>
      <c r="T836" s="37">
        <f t="shared" si="276"/>
        <v>-7.0147854124791489E-3</v>
      </c>
      <c r="U836" s="37">
        <f t="shared" si="277"/>
        <v>1.1223746200818256E-2</v>
      </c>
      <c r="V836" s="37">
        <f t="shared" si="278"/>
        <v>7.2242851307654241E-4</v>
      </c>
      <c r="W836" s="37">
        <f t="shared" si="279"/>
        <v>-2.1355817686098027E-3</v>
      </c>
      <c r="X836" s="37">
        <f t="shared" si="280"/>
        <v>-3.4527190675327627E-3</v>
      </c>
    </row>
    <row r="837" spans="1:24" x14ac:dyDescent="0.25">
      <c r="A837" s="17">
        <v>42852</v>
      </c>
      <c r="B837">
        <v>44.77</v>
      </c>
      <c r="C837" s="26">
        <f t="shared" si="270"/>
        <v>1.7901320606429835E-3</v>
      </c>
      <c r="D837" s="26">
        <f t="shared" si="261"/>
        <v>4.2438909984364587E-3</v>
      </c>
      <c r="E837" s="26">
        <f t="shared" si="262"/>
        <v>2.0017794039540859E-3</v>
      </c>
      <c r="F837" s="26">
        <f t="shared" si="263"/>
        <v>1.7758490960232951E-3</v>
      </c>
      <c r="G837" s="26">
        <f t="shared" si="264"/>
        <v>-5.3180145065805989E-3</v>
      </c>
      <c r="H837" s="26">
        <f t="shared" si="265"/>
        <v>1.2920517106716807E-2</v>
      </c>
      <c r="I837" s="26">
        <f t="shared" si="266"/>
        <v>2.4191994189750928E-3</v>
      </c>
      <c r="J837" s="26">
        <f t="shared" si="267"/>
        <v>-4.3881086271125224E-4</v>
      </c>
      <c r="K837" s="26">
        <f t="shared" si="268"/>
        <v>-1.7559481616342123E-3</v>
      </c>
      <c r="L837" s="26">
        <f t="shared" si="269"/>
        <v>1.0993623570800283E-3</v>
      </c>
      <c r="O837" s="37">
        <f t="shared" si="271"/>
        <v>-8.3663630447285186E-5</v>
      </c>
      <c r="P837" s="37">
        <f t="shared" si="272"/>
        <v>2.3700953073461902E-3</v>
      </c>
      <c r="Q837" s="37">
        <f t="shared" si="273"/>
        <v>1.2798371286381715E-4</v>
      </c>
      <c r="R837" s="37">
        <f t="shared" si="274"/>
        <v>-9.7946595066973575E-5</v>
      </c>
      <c r="S837" s="37">
        <f t="shared" si="275"/>
        <v>-7.1918101976708674E-3</v>
      </c>
      <c r="T837" s="37">
        <f t="shared" si="276"/>
        <v>1.1046721415626537E-2</v>
      </c>
      <c r="U837" s="37">
        <f t="shared" si="277"/>
        <v>5.4540372788482411E-4</v>
      </c>
      <c r="V837" s="37">
        <f t="shared" si="278"/>
        <v>-2.3126065538015212E-3</v>
      </c>
      <c r="W837" s="37">
        <f t="shared" si="279"/>
        <v>-3.6297438527244808E-3</v>
      </c>
      <c r="X837" s="37">
        <f t="shared" si="280"/>
        <v>-7.7443333401024041E-4</v>
      </c>
    </row>
    <row r="838" spans="1:24" x14ac:dyDescent="0.25">
      <c r="A838" s="17">
        <v>42853</v>
      </c>
      <c r="B838">
        <v>44.959999000000003</v>
      </c>
      <c r="C838" s="26">
        <f t="shared" si="270"/>
        <v>4.2438909984364587E-3</v>
      </c>
      <c r="D838" s="26">
        <f t="shared" si="261"/>
        <v>2.0017794039540859E-3</v>
      </c>
      <c r="E838" s="26">
        <f t="shared" si="262"/>
        <v>1.7758490960232951E-3</v>
      </c>
      <c r="F838" s="26">
        <f t="shared" si="263"/>
        <v>-5.3180145065805989E-3</v>
      </c>
      <c r="G838" s="26">
        <f t="shared" si="264"/>
        <v>1.2920517106716807E-2</v>
      </c>
      <c r="H838" s="26">
        <f t="shared" si="265"/>
        <v>2.4191994189750928E-3</v>
      </c>
      <c r="I838" s="26">
        <f t="shared" si="266"/>
        <v>-4.3881086271125224E-4</v>
      </c>
      <c r="J838" s="26">
        <f t="shared" si="267"/>
        <v>-1.7559481616342123E-3</v>
      </c>
      <c r="K838" s="26">
        <f t="shared" si="268"/>
        <v>1.0993623570800283E-3</v>
      </c>
      <c r="L838" s="26">
        <f t="shared" si="269"/>
        <v>-8.1264882083568676E-3</v>
      </c>
      <c r="O838" s="37">
        <f t="shared" si="271"/>
        <v>3.3617573342461749E-3</v>
      </c>
      <c r="P838" s="37">
        <f t="shared" si="272"/>
        <v>1.1196457397638024E-3</v>
      </c>
      <c r="Q838" s="37">
        <f t="shared" si="273"/>
        <v>8.9371543183301163E-4</v>
      </c>
      <c r="R838" s="37">
        <f t="shared" si="274"/>
        <v>-6.2001481707708826E-3</v>
      </c>
      <c r="S838" s="37">
        <f t="shared" si="275"/>
        <v>1.2038383442526524E-2</v>
      </c>
      <c r="T838" s="37">
        <f t="shared" si="276"/>
        <v>1.5370657547848093E-3</v>
      </c>
      <c r="U838" s="37">
        <f t="shared" si="277"/>
        <v>-1.3209445269015358E-3</v>
      </c>
      <c r="V838" s="37">
        <f t="shared" si="278"/>
        <v>-2.638081825824496E-3</v>
      </c>
      <c r="W838" s="37">
        <f t="shared" si="279"/>
        <v>2.1722869288974479E-4</v>
      </c>
      <c r="X838" s="37">
        <f t="shared" si="280"/>
        <v>-9.0086218725471505E-3</v>
      </c>
    </row>
    <row r="839" spans="1:24" x14ac:dyDescent="0.25">
      <c r="A839" s="17">
        <v>42856</v>
      </c>
      <c r="B839">
        <v>45.049999</v>
      </c>
      <c r="C839" s="26">
        <f t="shared" si="270"/>
        <v>2.0017794039540859E-3</v>
      </c>
      <c r="D839" s="26">
        <f t="shared" si="261"/>
        <v>1.7758490960232951E-3</v>
      </c>
      <c r="E839" s="26">
        <f t="shared" si="262"/>
        <v>-5.3180145065805989E-3</v>
      </c>
      <c r="F839" s="26">
        <f t="shared" si="263"/>
        <v>1.2920517106716807E-2</v>
      </c>
      <c r="G839" s="26">
        <f t="shared" si="264"/>
        <v>2.4191994189750928E-3</v>
      </c>
      <c r="H839" s="26">
        <f t="shared" si="265"/>
        <v>-4.3881086271125224E-4</v>
      </c>
      <c r="I839" s="26">
        <f t="shared" si="266"/>
        <v>-1.7559481616342123E-3</v>
      </c>
      <c r="J839" s="26">
        <f t="shared" si="267"/>
        <v>1.0993623570800283E-3</v>
      </c>
      <c r="K839" s="26">
        <f t="shared" si="268"/>
        <v>-8.1264882083568676E-3</v>
      </c>
      <c r="L839" s="26">
        <f t="shared" si="269"/>
        <v>-1.7714348981398636E-3</v>
      </c>
      <c r="O839" s="37">
        <f t="shared" si="271"/>
        <v>1.7211783294214344E-3</v>
      </c>
      <c r="P839" s="37">
        <f t="shared" si="272"/>
        <v>1.4952480214906437E-3</v>
      </c>
      <c r="Q839" s="37">
        <f t="shared" si="273"/>
        <v>-5.5986155811132499E-3</v>
      </c>
      <c r="R839" s="37">
        <f t="shared" si="274"/>
        <v>1.2639916032184156E-2</v>
      </c>
      <c r="S839" s="37">
        <f t="shared" si="275"/>
        <v>2.1385983444424414E-3</v>
      </c>
      <c r="T839" s="37">
        <f t="shared" si="276"/>
        <v>-7.1941193724390357E-4</v>
      </c>
      <c r="U839" s="37">
        <f t="shared" si="277"/>
        <v>-2.0365492361668638E-3</v>
      </c>
      <c r="V839" s="37">
        <f t="shared" si="278"/>
        <v>8.1876128254737698E-4</v>
      </c>
      <c r="W839" s="37">
        <f t="shared" si="279"/>
        <v>-8.4070892828895186E-3</v>
      </c>
      <c r="X839" s="37">
        <f t="shared" si="280"/>
        <v>-2.0520359726725148E-3</v>
      </c>
    </row>
    <row r="840" spans="1:24" x14ac:dyDescent="0.25">
      <c r="A840" s="17">
        <v>42857</v>
      </c>
      <c r="B840">
        <v>45.130001</v>
      </c>
      <c r="C840" s="26">
        <f t="shared" si="270"/>
        <v>1.7758490960232951E-3</v>
      </c>
      <c r="D840" s="26">
        <f t="shared" si="261"/>
        <v>-5.3180145065805989E-3</v>
      </c>
      <c r="E840" s="26">
        <f t="shared" si="262"/>
        <v>1.2920517106716807E-2</v>
      </c>
      <c r="F840" s="26">
        <f t="shared" si="263"/>
        <v>2.4191994189750928E-3</v>
      </c>
      <c r="G840" s="26">
        <f t="shared" si="264"/>
        <v>-4.3881086271125224E-4</v>
      </c>
      <c r="H840" s="26">
        <f t="shared" si="265"/>
        <v>-1.7559481616342123E-3</v>
      </c>
      <c r="I840" s="26">
        <f t="shared" si="266"/>
        <v>1.0993623570800283E-3</v>
      </c>
      <c r="J840" s="26">
        <f t="shared" si="267"/>
        <v>-8.1264882083568676E-3</v>
      </c>
      <c r="K840" s="26">
        <f t="shared" si="268"/>
        <v>-1.7714348981398636E-3</v>
      </c>
      <c r="L840" s="26">
        <f t="shared" si="269"/>
        <v>5.3238240761391258E-3</v>
      </c>
      <c r="O840" s="37">
        <f t="shared" si="271"/>
        <v>1.1630435542721396E-3</v>
      </c>
      <c r="P840" s="37">
        <f t="shared" si="272"/>
        <v>-5.9308200483317542E-3</v>
      </c>
      <c r="Q840" s="37">
        <f t="shared" si="273"/>
        <v>1.2307711564965651E-2</v>
      </c>
      <c r="R840" s="37">
        <f t="shared" si="274"/>
        <v>1.8063938772239373E-3</v>
      </c>
      <c r="S840" s="37">
        <f t="shared" si="275"/>
        <v>-1.0516164044624078E-3</v>
      </c>
      <c r="T840" s="37">
        <f t="shared" si="276"/>
        <v>-2.3687537033853677E-3</v>
      </c>
      <c r="U840" s="37">
        <f t="shared" si="277"/>
        <v>4.8655681532887274E-4</v>
      </c>
      <c r="V840" s="37">
        <f t="shared" si="278"/>
        <v>-8.739293750108023E-3</v>
      </c>
      <c r="W840" s="37">
        <f t="shared" si="279"/>
        <v>-2.3842404398910192E-3</v>
      </c>
      <c r="X840" s="37">
        <f t="shared" si="280"/>
        <v>4.7110185343879705E-3</v>
      </c>
    </row>
    <row r="841" spans="1:24" x14ac:dyDescent="0.25">
      <c r="A841" s="17">
        <v>42858</v>
      </c>
      <c r="B841">
        <v>44.889999000000003</v>
      </c>
      <c r="C841" s="26">
        <f t="shared" si="270"/>
        <v>-5.3180145065805989E-3</v>
      </c>
      <c r="D841" s="26">
        <f t="shared" si="261"/>
        <v>1.2920517106716807E-2</v>
      </c>
      <c r="E841" s="26">
        <f t="shared" si="262"/>
        <v>2.4191994189750928E-3</v>
      </c>
      <c r="F841" s="26">
        <f t="shared" si="263"/>
        <v>-4.3881086271125224E-4</v>
      </c>
      <c r="G841" s="26">
        <f t="shared" si="264"/>
        <v>-1.7559481616342123E-3</v>
      </c>
      <c r="H841" s="26">
        <f t="shared" si="265"/>
        <v>1.0993623570800283E-3</v>
      </c>
      <c r="I841" s="26">
        <f t="shared" si="266"/>
        <v>-8.1264882083568676E-3</v>
      </c>
      <c r="J841" s="26">
        <f t="shared" si="267"/>
        <v>-1.7714348981398636E-3</v>
      </c>
      <c r="K841" s="26">
        <f t="shared" si="268"/>
        <v>5.3238240761391258E-3</v>
      </c>
      <c r="L841" s="26">
        <f t="shared" si="269"/>
        <v>-6.6193733451023085E-4</v>
      </c>
      <c r="O841" s="37">
        <f t="shared" si="271"/>
        <v>-5.6870414052784014E-3</v>
      </c>
      <c r="P841" s="37">
        <f t="shared" si="272"/>
        <v>1.2551490208019003E-2</v>
      </c>
      <c r="Q841" s="37">
        <f t="shared" si="273"/>
        <v>2.0501725202772898E-3</v>
      </c>
      <c r="R841" s="37">
        <f t="shared" si="274"/>
        <v>-8.07837761409055E-4</v>
      </c>
      <c r="S841" s="37">
        <f t="shared" si="275"/>
        <v>-2.1249750603320153E-3</v>
      </c>
      <c r="T841" s="37">
        <f t="shared" si="276"/>
        <v>7.3033545838222555E-4</v>
      </c>
      <c r="U841" s="37">
        <f t="shared" si="277"/>
        <v>-8.495515107054671E-3</v>
      </c>
      <c r="V841" s="37">
        <f t="shared" si="278"/>
        <v>-2.1404617968376663E-3</v>
      </c>
      <c r="W841" s="37">
        <f t="shared" si="279"/>
        <v>4.9547971774413233E-3</v>
      </c>
      <c r="X841" s="37">
        <f t="shared" si="280"/>
        <v>-1.0309642332080337E-3</v>
      </c>
    </row>
    <row r="842" spans="1:24" x14ac:dyDescent="0.25">
      <c r="A842" s="17">
        <v>42859</v>
      </c>
      <c r="B842">
        <v>45.470001000000003</v>
      </c>
      <c r="C842" s="26">
        <f t="shared" si="270"/>
        <v>1.2920517106716807E-2</v>
      </c>
      <c r="D842" s="26">
        <f t="shared" si="261"/>
        <v>2.4191994189750928E-3</v>
      </c>
      <c r="E842" s="26">
        <f t="shared" si="262"/>
        <v>-4.3881086271125224E-4</v>
      </c>
      <c r="F842" s="26">
        <f t="shared" si="263"/>
        <v>-1.7559481616342123E-3</v>
      </c>
      <c r="G842" s="26">
        <f t="shared" si="264"/>
        <v>1.0993623570800283E-3</v>
      </c>
      <c r="H842" s="26">
        <f t="shared" si="265"/>
        <v>-8.1264882083568676E-3</v>
      </c>
      <c r="I842" s="26">
        <f t="shared" si="266"/>
        <v>-1.7714348981398636E-3</v>
      </c>
      <c r="J842" s="26">
        <f t="shared" si="267"/>
        <v>5.3238240761391258E-3</v>
      </c>
      <c r="K842" s="26">
        <f t="shared" si="268"/>
        <v>-6.6193733451023085E-4</v>
      </c>
      <c r="L842" s="26">
        <f t="shared" si="269"/>
        <v>-2.3404746668033851E-2</v>
      </c>
      <c r="O842" s="37">
        <f t="shared" si="271"/>
        <v>1.4360163424164329E-2</v>
      </c>
      <c r="P842" s="37">
        <f t="shared" si="272"/>
        <v>3.8588457364226152E-3</v>
      </c>
      <c r="Q842" s="37">
        <f t="shared" si="273"/>
        <v>1.0008354547362702E-3</v>
      </c>
      <c r="R842" s="37">
        <f t="shared" si="274"/>
        <v>-3.1630184418668991E-4</v>
      </c>
      <c r="S842" s="37">
        <f t="shared" si="275"/>
        <v>2.5390086745275507E-3</v>
      </c>
      <c r="T842" s="37">
        <f t="shared" si="276"/>
        <v>-6.6868418909093452E-3</v>
      </c>
      <c r="U842" s="37">
        <f t="shared" si="277"/>
        <v>-3.3178858069234118E-4</v>
      </c>
      <c r="V842" s="37">
        <f t="shared" si="278"/>
        <v>6.7634703935866482E-3</v>
      </c>
      <c r="W842" s="37">
        <f t="shared" si="279"/>
        <v>7.7770898293729157E-4</v>
      </c>
      <c r="X842" s="37">
        <f t="shared" si="280"/>
        <v>-2.1965100350586329E-2</v>
      </c>
    </row>
    <row r="843" spans="1:24" x14ac:dyDescent="0.25">
      <c r="A843" s="17">
        <v>42860</v>
      </c>
      <c r="B843">
        <v>45.580002</v>
      </c>
      <c r="C843" s="26">
        <f t="shared" si="270"/>
        <v>2.4191994189750928E-3</v>
      </c>
      <c r="D843" s="26">
        <f t="shared" si="261"/>
        <v>-4.3881086271125224E-4</v>
      </c>
      <c r="E843" s="26">
        <f t="shared" si="262"/>
        <v>-1.7559481616342123E-3</v>
      </c>
      <c r="F843" s="26">
        <f t="shared" si="263"/>
        <v>1.0993623570800283E-3</v>
      </c>
      <c r="G843" s="26">
        <f t="shared" si="264"/>
        <v>-8.1264882083568676E-3</v>
      </c>
      <c r="H843" s="26">
        <f t="shared" si="265"/>
        <v>-1.7714348981398636E-3</v>
      </c>
      <c r="I843" s="26">
        <f t="shared" si="266"/>
        <v>5.3238240761391258E-3</v>
      </c>
      <c r="J843" s="26">
        <f t="shared" si="267"/>
        <v>-6.6193733451023085E-4</v>
      </c>
      <c r="K843" s="26">
        <f t="shared" si="268"/>
        <v>-2.3404746668033851E-2</v>
      </c>
      <c r="L843" s="26">
        <f t="shared" si="269"/>
        <v>-1.3565905494007965E-3</v>
      </c>
      <c r="O843" s="37">
        <f t="shared" si="271"/>
        <v>5.2865565020343754E-3</v>
      </c>
      <c r="P843" s="37">
        <f t="shared" si="272"/>
        <v>2.4285462203480304E-3</v>
      </c>
      <c r="Q843" s="37">
        <f t="shared" si="273"/>
        <v>1.1114089214250703E-3</v>
      </c>
      <c r="R843" s="37">
        <f t="shared" si="274"/>
        <v>3.9667194401393109E-3</v>
      </c>
      <c r="S843" s="37">
        <f t="shared" si="275"/>
        <v>-5.259131125297585E-3</v>
      </c>
      <c r="T843" s="37">
        <f t="shared" si="276"/>
        <v>1.095922184919419E-3</v>
      </c>
      <c r="U843" s="37">
        <f t="shared" si="277"/>
        <v>8.1911811591984084E-3</v>
      </c>
      <c r="V843" s="37">
        <f t="shared" si="278"/>
        <v>2.2054197485490519E-3</v>
      </c>
      <c r="W843" s="37">
        <f t="shared" si="279"/>
        <v>-2.0537389584974568E-2</v>
      </c>
      <c r="X843" s="37">
        <f t="shared" si="280"/>
        <v>1.5107665336584861E-3</v>
      </c>
    </row>
    <row r="844" spans="1:24" x14ac:dyDescent="0.25">
      <c r="A844" s="17">
        <v>42863</v>
      </c>
      <c r="B844">
        <v>45.560001</v>
      </c>
      <c r="C844" s="26">
        <f t="shared" si="270"/>
        <v>-4.3881086271125224E-4</v>
      </c>
      <c r="D844" s="26">
        <f t="shared" si="261"/>
        <v>-1.7559481616342123E-3</v>
      </c>
      <c r="E844" s="26">
        <f t="shared" si="262"/>
        <v>1.0993623570800283E-3</v>
      </c>
      <c r="F844" s="26">
        <f t="shared" si="263"/>
        <v>-8.1264882083568676E-3</v>
      </c>
      <c r="G844" s="26">
        <f t="shared" si="264"/>
        <v>-1.7714348981398636E-3</v>
      </c>
      <c r="H844" s="26">
        <f t="shared" si="265"/>
        <v>5.3238240761391258E-3</v>
      </c>
      <c r="I844" s="26">
        <f t="shared" si="266"/>
        <v>-6.6193733451023085E-4</v>
      </c>
      <c r="J844" s="26">
        <f t="shared" si="267"/>
        <v>-2.3404746668033851E-2</v>
      </c>
      <c r="K844" s="26">
        <f t="shared" si="268"/>
        <v>-1.3565905494007965E-3</v>
      </c>
      <c r="L844" s="26">
        <f t="shared" si="269"/>
        <v>3.1696401706878072E-3</v>
      </c>
      <c r="O844" s="37">
        <f t="shared" si="271"/>
        <v>2.3535021451767594E-3</v>
      </c>
      <c r="P844" s="37">
        <f t="shared" si="272"/>
        <v>1.0363648462537994E-3</v>
      </c>
      <c r="Q844" s="37">
        <f t="shared" si="273"/>
        <v>3.89167536496804E-3</v>
      </c>
      <c r="R844" s="37">
        <f t="shared" si="274"/>
        <v>-5.334175200468856E-3</v>
      </c>
      <c r="S844" s="37">
        <f t="shared" si="275"/>
        <v>1.0208781097481481E-3</v>
      </c>
      <c r="T844" s="37">
        <f t="shared" si="276"/>
        <v>8.1161370840271384E-3</v>
      </c>
      <c r="U844" s="37">
        <f t="shared" si="277"/>
        <v>2.1303756733777809E-3</v>
      </c>
      <c r="V844" s="37">
        <f t="shared" si="278"/>
        <v>-2.061243366014584E-2</v>
      </c>
      <c r="W844" s="37">
        <f t="shared" si="279"/>
        <v>1.4357224584872152E-3</v>
      </c>
      <c r="X844" s="37">
        <f t="shared" si="280"/>
        <v>5.9619531785758189E-3</v>
      </c>
    </row>
    <row r="845" spans="1:24" x14ac:dyDescent="0.25">
      <c r="A845" s="17">
        <v>42864</v>
      </c>
      <c r="B845">
        <v>45.48</v>
      </c>
      <c r="C845" s="26">
        <f t="shared" si="270"/>
        <v>-1.7559481616342123E-3</v>
      </c>
      <c r="D845" s="26">
        <f t="shared" si="261"/>
        <v>1.0993623570800283E-3</v>
      </c>
      <c r="E845" s="26">
        <f t="shared" si="262"/>
        <v>-8.1264882083568676E-3</v>
      </c>
      <c r="F845" s="26">
        <f t="shared" si="263"/>
        <v>-1.7714348981398636E-3</v>
      </c>
      <c r="G845" s="26">
        <f t="shared" si="264"/>
        <v>5.3238240761391258E-3</v>
      </c>
      <c r="H845" s="26">
        <f t="shared" si="265"/>
        <v>-6.6193733451023085E-4</v>
      </c>
      <c r="I845" s="26">
        <f t="shared" si="266"/>
        <v>-2.3404746668033851E-2</v>
      </c>
      <c r="J845" s="26">
        <f t="shared" si="267"/>
        <v>-1.3565905494007965E-3</v>
      </c>
      <c r="K845" s="26">
        <f t="shared" si="268"/>
        <v>3.1696401706878072E-3</v>
      </c>
      <c r="L845" s="26">
        <f t="shared" si="269"/>
        <v>7.2218459214207715E-3</v>
      </c>
      <c r="O845" s="37">
        <f t="shared" si="271"/>
        <v>2.7029916784059678E-4</v>
      </c>
      <c r="P845" s="37">
        <f t="shared" si="272"/>
        <v>3.1256096865548374E-3</v>
      </c>
      <c r="Q845" s="37">
        <f t="shared" si="273"/>
        <v>-6.100240878882059E-3</v>
      </c>
      <c r="R845" s="37">
        <f t="shared" si="274"/>
        <v>2.548124313349455E-4</v>
      </c>
      <c r="S845" s="37">
        <f t="shared" si="275"/>
        <v>7.3500714056139345E-3</v>
      </c>
      <c r="T845" s="37">
        <f t="shared" si="276"/>
        <v>1.3643099949645784E-3</v>
      </c>
      <c r="U845" s="37">
        <f t="shared" si="277"/>
        <v>-2.1378499338559041E-2</v>
      </c>
      <c r="V845" s="37">
        <f t="shared" si="278"/>
        <v>6.6965678007401257E-4</v>
      </c>
      <c r="W845" s="37">
        <f t="shared" si="279"/>
        <v>5.1958875001626159E-3</v>
      </c>
      <c r="X845" s="37">
        <f t="shared" si="280"/>
        <v>9.248093250895581E-3</v>
      </c>
    </row>
    <row r="846" spans="1:24" x14ac:dyDescent="0.25">
      <c r="A846" s="17">
        <v>42865</v>
      </c>
      <c r="B846">
        <v>45.529998999999997</v>
      </c>
      <c r="C846" s="26">
        <f t="shared" si="270"/>
        <v>1.0993623570800283E-3</v>
      </c>
      <c r="D846" s="26">
        <f t="shared" si="261"/>
        <v>-8.1264882083568676E-3</v>
      </c>
      <c r="E846" s="26">
        <f t="shared" si="262"/>
        <v>-1.7714348981398636E-3</v>
      </c>
      <c r="F846" s="26">
        <f t="shared" si="263"/>
        <v>5.3238240761391258E-3</v>
      </c>
      <c r="G846" s="26">
        <f t="shared" si="264"/>
        <v>-6.6193733451023085E-4</v>
      </c>
      <c r="H846" s="26">
        <f t="shared" si="265"/>
        <v>-2.3404746668033851E-2</v>
      </c>
      <c r="I846" s="26">
        <f t="shared" si="266"/>
        <v>-1.3565905494007965E-3</v>
      </c>
      <c r="J846" s="26">
        <f t="shared" si="267"/>
        <v>3.1696401706878072E-3</v>
      </c>
      <c r="K846" s="26">
        <f t="shared" si="268"/>
        <v>7.2218459214207715E-3</v>
      </c>
      <c r="L846" s="26">
        <f t="shared" si="269"/>
        <v>-1.5684516789502263E-3</v>
      </c>
      <c r="O846" s="37">
        <f t="shared" si="271"/>
        <v>3.1068600382864386E-3</v>
      </c>
      <c r="P846" s="37">
        <f t="shared" si="272"/>
        <v>-6.1189905271504573E-3</v>
      </c>
      <c r="Q846" s="37">
        <f t="shared" si="273"/>
        <v>2.3606278306654671E-4</v>
      </c>
      <c r="R846" s="37">
        <f t="shared" si="274"/>
        <v>7.3313217573455361E-3</v>
      </c>
      <c r="S846" s="37">
        <f t="shared" si="275"/>
        <v>1.3455603466961796E-3</v>
      </c>
      <c r="T846" s="37">
        <f t="shared" si="276"/>
        <v>-2.139724898682744E-2</v>
      </c>
      <c r="U846" s="37">
        <f t="shared" si="277"/>
        <v>6.5090713180561378E-4</v>
      </c>
      <c r="V846" s="37">
        <f t="shared" si="278"/>
        <v>5.1771378518942176E-3</v>
      </c>
      <c r="W846" s="37">
        <f t="shared" si="279"/>
        <v>9.2293436026271818E-3</v>
      </c>
      <c r="X846" s="37">
        <f t="shared" si="280"/>
        <v>4.3904600225618397E-4</v>
      </c>
    </row>
    <row r="847" spans="1:24" x14ac:dyDescent="0.25">
      <c r="A847" s="17">
        <v>42866</v>
      </c>
      <c r="B847">
        <v>45.16</v>
      </c>
      <c r="C847" s="26">
        <f t="shared" si="270"/>
        <v>-8.1264882083568676E-3</v>
      </c>
      <c r="D847" s="26">
        <f t="shared" si="261"/>
        <v>-1.7714348981398636E-3</v>
      </c>
      <c r="E847" s="26">
        <f t="shared" si="262"/>
        <v>5.3238240761391258E-3</v>
      </c>
      <c r="F847" s="26">
        <f t="shared" si="263"/>
        <v>-6.6193733451023085E-4</v>
      </c>
      <c r="G847" s="26">
        <f t="shared" si="264"/>
        <v>-2.3404746668033851E-2</v>
      </c>
      <c r="H847" s="26">
        <f t="shared" si="265"/>
        <v>-1.3565905494007965E-3</v>
      </c>
      <c r="I847" s="26">
        <f t="shared" si="266"/>
        <v>3.1696401706878072E-3</v>
      </c>
      <c r="J847" s="26">
        <f t="shared" si="267"/>
        <v>7.2218459214207715E-3</v>
      </c>
      <c r="K847" s="26">
        <f t="shared" si="268"/>
        <v>-1.5684516789502263E-3</v>
      </c>
      <c r="L847" s="26">
        <f t="shared" si="269"/>
        <v>6.0592682661744241E-3</v>
      </c>
      <c r="O847" s="37">
        <f t="shared" si="271"/>
        <v>-6.6149811180598959E-3</v>
      </c>
      <c r="P847" s="37">
        <f t="shared" si="272"/>
        <v>-2.5992780784289226E-4</v>
      </c>
      <c r="Q847" s="37">
        <f t="shared" si="273"/>
        <v>6.8353311664360976E-3</v>
      </c>
      <c r="R847" s="37">
        <f t="shared" si="274"/>
        <v>8.4956975578674048E-4</v>
      </c>
      <c r="S847" s="37">
        <f t="shared" si="275"/>
        <v>-2.1893239577736881E-2</v>
      </c>
      <c r="T847" s="37">
        <f t="shared" si="276"/>
        <v>1.5491654089617481E-4</v>
      </c>
      <c r="U847" s="37">
        <f t="shared" si="277"/>
        <v>4.681147260984779E-3</v>
      </c>
      <c r="V847" s="37">
        <f t="shared" si="278"/>
        <v>8.7333530117177424E-3</v>
      </c>
      <c r="W847" s="37">
        <f t="shared" si="279"/>
        <v>-5.6944588653255008E-5</v>
      </c>
      <c r="X847" s="37">
        <f t="shared" si="280"/>
        <v>7.5707753564713959E-3</v>
      </c>
    </row>
    <row r="848" spans="1:24" x14ac:dyDescent="0.25">
      <c r="A848" s="17">
        <v>42867</v>
      </c>
      <c r="B848">
        <v>45.080002</v>
      </c>
      <c r="C848" s="26">
        <f t="shared" si="270"/>
        <v>-1.7714348981398636E-3</v>
      </c>
      <c r="D848" s="26">
        <f t="shared" si="261"/>
        <v>5.3238240761391258E-3</v>
      </c>
      <c r="E848" s="26">
        <f t="shared" si="262"/>
        <v>-6.6193733451023085E-4</v>
      </c>
      <c r="F848" s="26">
        <f t="shared" si="263"/>
        <v>-2.3404746668033851E-2</v>
      </c>
      <c r="G848" s="26">
        <f t="shared" si="264"/>
        <v>-1.3565905494007965E-3</v>
      </c>
      <c r="H848" s="26">
        <f t="shared" si="265"/>
        <v>3.1696401706878072E-3</v>
      </c>
      <c r="I848" s="26">
        <f t="shared" si="266"/>
        <v>7.2218459214207715E-3</v>
      </c>
      <c r="J848" s="26">
        <f t="shared" si="267"/>
        <v>-1.5684516789502263E-3</v>
      </c>
      <c r="K848" s="26">
        <f t="shared" si="268"/>
        <v>6.0592682661744241E-3</v>
      </c>
      <c r="L848" s="26">
        <f t="shared" si="269"/>
        <v>8.2533790652072683E-3</v>
      </c>
      <c r="O848" s="37">
        <f t="shared" si="271"/>
        <v>-1.8979145351993062E-3</v>
      </c>
      <c r="P848" s="37">
        <f t="shared" si="272"/>
        <v>5.1973444390796836E-3</v>
      </c>
      <c r="Q848" s="37">
        <f t="shared" si="273"/>
        <v>-7.8841697156967335E-4</v>
      </c>
      <c r="R848" s="37">
        <f t="shared" si="274"/>
        <v>-2.3531226305093293E-2</v>
      </c>
      <c r="S848" s="37">
        <f t="shared" si="275"/>
        <v>-1.4830701864602391E-3</v>
      </c>
      <c r="T848" s="37">
        <f t="shared" si="276"/>
        <v>3.0431605336283646E-3</v>
      </c>
      <c r="U848" s="37">
        <f t="shared" si="277"/>
        <v>7.0953662843613293E-3</v>
      </c>
      <c r="V848" s="37">
        <f t="shared" si="278"/>
        <v>-1.694931316009669E-3</v>
      </c>
      <c r="W848" s="37">
        <f t="shared" si="279"/>
        <v>5.9327886291149819E-3</v>
      </c>
      <c r="X848" s="37">
        <f t="shared" si="280"/>
        <v>8.1268994281478261E-3</v>
      </c>
    </row>
    <row r="849" spans="1:24" x14ac:dyDescent="0.25">
      <c r="A849" s="17">
        <v>42870</v>
      </c>
      <c r="B849">
        <v>45.32</v>
      </c>
      <c r="C849" s="26">
        <f t="shared" si="270"/>
        <v>5.3238240761391258E-3</v>
      </c>
      <c r="D849" s="26">
        <f t="shared" si="261"/>
        <v>-6.6193733451023085E-4</v>
      </c>
      <c r="E849" s="26">
        <f t="shared" si="262"/>
        <v>-2.3404746668033851E-2</v>
      </c>
      <c r="F849" s="26">
        <f t="shared" si="263"/>
        <v>-1.3565905494007965E-3</v>
      </c>
      <c r="G849" s="26">
        <f t="shared" si="264"/>
        <v>3.1696401706878072E-3</v>
      </c>
      <c r="H849" s="26">
        <f t="shared" si="265"/>
        <v>7.2218459214207715E-3</v>
      </c>
      <c r="I849" s="26">
        <f t="shared" si="266"/>
        <v>-1.5684516789502263E-3</v>
      </c>
      <c r="J849" s="26">
        <f t="shared" si="267"/>
        <v>6.0592682661744241E-3</v>
      </c>
      <c r="K849" s="26">
        <f t="shared" si="268"/>
        <v>8.2533790652072683E-3</v>
      </c>
      <c r="L849" s="26">
        <f t="shared" si="269"/>
        <v>1.3273672272706971E-3</v>
      </c>
      <c r="O849" s="37">
        <f t="shared" si="271"/>
        <v>4.8874642265386275E-3</v>
      </c>
      <c r="P849" s="37">
        <f t="shared" si="272"/>
        <v>-1.0982971841107295E-3</v>
      </c>
      <c r="Q849" s="37">
        <f t="shared" si="273"/>
        <v>-2.3841106517634349E-2</v>
      </c>
      <c r="R849" s="37">
        <f t="shared" si="274"/>
        <v>-1.7929503990012951E-3</v>
      </c>
      <c r="S849" s="37">
        <f t="shared" si="275"/>
        <v>2.7332803210873085E-3</v>
      </c>
      <c r="T849" s="37">
        <f t="shared" si="276"/>
        <v>6.7854860718202731E-3</v>
      </c>
      <c r="U849" s="37">
        <f t="shared" si="277"/>
        <v>-2.0048115285507249E-3</v>
      </c>
      <c r="V849" s="37">
        <f t="shared" si="278"/>
        <v>5.6229084165739258E-3</v>
      </c>
      <c r="W849" s="37">
        <f t="shared" si="279"/>
        <v>7.81701921560677E-3</v>
      </c>
      <c r="X849" s="37">
        <f t="shared" si="280"/>
        <v>8.9100737767019858E-4</v>
      </c>
    </row>
    <row r="850" spans="1:24" x14ac:dyDescent="0.25">
      <c r="A850" s="17">
        <v>42871</v>
      </c>
      <c r="B850">
        <v>45.290000999999997</v>
      </c>
      <c r="C850" s="26">
        <f t="shared" si="270"/>
        <v>-6.6193733451023085E-4</v>
      </c>
      <c r="D850" s="26">
        <f t="shared" si="261"/>
        <v>-2.3404746668033851E-2</v>
      </c>
      <c r="E850" s="26">
        <f t="shared" si="262"/>
        <v>-1.3565905494007965E-3</v>
      </c>
      <c r="F850" s="26">
        <f t="shared" si="263"/>
        <v>3.1696401706878072E-3</v>
      </c>
      <c r="G850" s="26">
        <f t="shared" si="264"/>
        <v>7.2218459214207715E-3</v>
      </c>
      <c r="H850" s="26">
        <f t="shared" si="265"/>
        <v>-1.5684516789502263E-3</v>
      </c>
      <c r="I850" s="26">
        <f t="shared" si="266"/>
        <v>6.0592682661744241E-3</v>
      </c>
      <c r="J850" s="26">
        <f t="shared" si="267"/>
        <v>8.2533790652072683E-3</v>
      </c>
      <c r="K850" s="26">
        <f t="shared" si="268"/>
        <v>1.3273672272706971E-3</v>
      </c>
      <c r="L850" s="26">
        <f t="shared" si="269"/>
        <v>3.5351305141462131E-3</v>
      </c>
      <c r="O850" s="37">
        <f t="shared" si="271"/>
        <v>-9.1942782791143841E-4</v>
      </c>
      <c r="P850" s="37">
        <f t="shared" si="272"/>
        <v>-2.3662237161435059E-2</v>
      </c>
      <c r="Q850" s="37">
        <f t="shared" si="273"/>
        <v>-1.6140810428020042E-3</v>
      </c>
      <c r="R850" s="37">
        <f t="shared" si="274"/>
        <v>2.9121496772865998E-3</v>
      </c>
      <c r="S850" s="37">
        <f t="shared" si="275"/>
        <v>6.9643554280195636E-3</v>
      </c>
      <c r="T850" s="37">
        <f t="shared" si="276"/>
        <v>-1.825942172351434E-3</v>
      </c>
      <c r="U850" s="37">
        <f t="shared" si="277"/>
        <v>5.8017777727732162E-3</v>
      </c>
      <c r="V850" s="37">
        <f t="shared" si="278"/>
        <v>7.9958885718060604E-3</v>
      </c>
      <c r="W850" s="37">
        <f t="shared" si="279"/>
        <v>1.0698767338694895E-3</v>
      </c>
      <c r="X850" s="37">
        <f t="shared" si="280"/>
        <v>3.2776400207450056E-3</v>
      </c>
    </row>
    <row r="851" spans="1:24" x14ac:dyDescent="0.25">
      <c r="A851" s="17">
        <v>42872</v>
      </c>
      <c r="B851">
        <v>44.23</v>
      </c>
      <c r="C851" s="26">
        <f t="shared" si="270"/>
        <v>-2.3404746668033851E-2</v>
      </c>
      <c r="D851" s="26">
        <f t="shared" si="261"/>
        <v>-1.3565905494007965E-3</v>
      </c>
      <c r="E851" s="26">
        <f t="shared" si="262"/>
        <v>3.1696401706878072E-3</v>
      </c>
      <c r="F851" s="26">
        <f t="shared" si="263"/>
        <v>7.2218459214207715E-3</v>
      </c>
      <c r="G851" s="26">
        <f t="shared" si="264"/>
        <v>-1.5684516789502263E-3</v>
      </c>
      <c r="H851" s="26">
        <f t="shared" si="265"/>
        <v>6.0592682661744241E-3</v>
      </c>
      <c r="I851" s="26">
        <f t="shared" si="266"/>
        <v>8.2533790652072683E-3</v>
      </c>
      <c r="J851" s="26">
        <f t="shared" si="267"/>
        <v>1.3273672272706971E-3</v>
      </c>
      <c r="K851" s="26">
        <f t="shared" si="268"/>
        <v>3.5351305141462131E-3</v>
      </c>
      <c r="L851" s="26">
        <f t="shared" si="269"/>
        <v>-6.6047999385637486E-4</v>
      </c>
      <c r="O851" s="37">
        <f t="shared" si="271"/>
        <v>-2.3662382895500444E-2</v>
      </c>
      <c r="P851" s="37">
        <f t="shared" si="272"/>
        <v>-1.6142267768673893E-3</v>
      </c>
      <c r="Q851" s="37">
        <f t="shared" si="273"/>
        <v>2.9120039432212145E-3</v>
      </c>
      <c r="R851" s="37">
        <f t="shared" si="274"/>
        <v>6.9642096939541787E-3</v>
      </c>
      <c r="S851" s="37">
        <f t="shared" si="275"/>
        <v>-1.8260879064168191E-3</v>
      </c>
      <c r="T851" s="37">
        <f t="shared" si="276"/>
        <v>5.8016320387078314E-3</v>
      </c>
      <c r="U851" s="37">
        <f t="shared" si="277"/>
        <v>7.9957428377406756E-3</v>
      </c>
      <c r="V851" s="37">
        <f t="shared" si="278"/>
        <v>1.0697309998041044E-3</v>
      </c>
      <c r="W851" s="37">
        <f t="shared" si="279"/>
        <v>3.2774942866796203E-3</v>
      </c>
      <c r="X851" s="37">
        <f t="shared" si="280"/>
        <v>-9.1811622132296762E-4</v>
      </c>
    </row>
    <row r="852" spans="1:24" x14ac:dyDescent="0.25">
      <c r="A852" s="17">
        <v>42873</v>
      </c>
      <c r="B852">
        <v>44.169998</v>
      </c>
      <c r="C852" s="26">
        <f t="shared" si="270"/>
        <v>-1.3565905494007965E-3</v>
      </c>
      <c r="D852" s="26">
        <f t="shared" si="261"/>
        <v>3.1696401706878072E-3</v>
      </c>
      <c r="E852" s="26">
        <f t="shared" si="262"/>
        <v>7.2218459214207715E-3</v>
      </c>
      <c r="F852" s="26">
        <f t="shared" si="263"/>
        <v>-1.5684516789502263E-3</v>
      </c>
      <c r="G852" s="26">
        <f t="shared" si="264"/>
        <v>6.0592682661744241E-3</v>
      </c>
      <c r="H852" s="26">
        <f t="shared" si="265"/>
        <v>8.2533790652072683E-3</v>
      </c>
      <c r="I852" s="26">
        <f t="shared" si="266"/>
        <v>1.3273672272706971E-3</v>
      </c>
      <c r="J852" s="26">
        <f t="shared" si="267"/>
        <v>3.5351305141462131E-3</v>
      </c>
      <c r="K852" s="26">
        <f t="shared" si="268"/>
        <v>-6.6047999385637486E-4</v>
      </c>
      <c r="L852" s="26">
        <f t="shared" si="269"/>
        <v>8.8125580262734416E-3</v>
      </c>
      <c r="O852" s="37">
        <f t="shared" si="271"/>
        <v>-4.8359572462981192E-3</v>
      </c>
      <c r="P852" s="37">
        <f t="shared" si="272"/>
        <v>-3.0972652620951582E-4</v>
      </c>
      <c r="Q852" s="37">
        <f t="shared" si="273"/>
        <v>3.7424792245234484E-3</v>
      </c>
      <c r="R852" s="37">
        <f t="shared" si="274"/>
        <v>-5.0478183758475492E-3</v>
      </c>
      <c r="S852" s="37">
        <f t="shared" si="275"/>
        <v>2.579901569277101E-3</v>
      </c>
      <c r="T852" s="37">
        <f t="shared" si="276"/>
        <v>4.7740123683099453E-3</v>
      </c>
      <c r="U852" s="37">
        <f t="shared" si="277"/>
        <v>-2.1519994696266257E-3</v>
      </c>
      <c r="V852" s="37">
        <f t="shared" si="278"/>
        <v>5.5763817248889996E-5</v>
      </c>
      <c r="W852" s="37">
        <f t="shared" si="279"/>
        <v>-4.1398466907536981E-3</v>
      </c>
      <c r="X852" s="37">
        <f t="shared" si="280"/>
        <v>5.3331913293761185E-3</v>
      </c>
    </row>
    <row r="853" spans="1:24" x14ac:dyDescent="0.25">
      <c r="A853" s="17">
        <v>42874</v>
      </c>
      <c r="B853">
        <v>44.310001</v>
      </c>
      <c r="C853" s="26">
        <f t="shared" si="270"/>
        <v>3.1696401706878072E-3</v>
      </c>
      <c r="D853" s="26">
        <f t="shared" si="261"/>
        <v>7.2218459214207715E-3</v>
      </c>
      <c r="E853" s="26">
        <f t="shared" si="262"/>
        <v>-1.5684516789502263E-3</v>
      </c>
      <c r="F853" s="26">
        <f t="shared" si="263"/>
        <v>6.0592682661744241E-3</v>
      </c>
      <c r="G853" s="26">
        <f t="shared" si="264"/>
        <v>8.2533790652072683E-3</v>
      </c>
      <c r="H853" s="26">
        <f t="shared" si="265"/>
        <v>1.3273672272706971E-3</v>
      </c>
      <c r="I853" s="26">
        <f t="shared" si="266"/>
        <v>3.5351305141462131E-3</v>
      </c>
      <c r="J853" s="26">
        <f t="shared" si="267"/>
        <v>-6.6047999385637486E-4</v>
      </c>
      <c r="K853" s="26">
        <f t="shared" si="268"/>
        <v>8.8125580262734416E-3</v>
      </c>
      <c r="L853" s="26">
        <f t="shared" si="269"/>
        <v>-2.8390696038639537E-3</v>
      </c>
      <c r="O853" s="37">
        <f t="shared" si="271"/>
        <v>-1.6147862076320001E-4</v>
      </c>
      <c r="P853" s="37">
        <f t="shared" si="272"/>
        <v>3.8907271299697642E-3</v>
      </c>
      <c r="Q853" s="37">
        <f t="shared" si="273"/>
        <v>-4.8995704704012334E-3</v>
      </c>
      <c r="R853" s="37">
        <f t="shared" si="274"/>
        <v>2.7281494747234169E-3</v>
      </c>
      <c r="S853" s="37">
        <f t="shared" si="275"/>
        <v>4.9222602737562611E-3</v>
      </c>
      <c r="T853" s="37">
        <f t="shared" si="276"/>
        <v>-2.0037515641803099E-3</v>
      </c>
      <c r="U853" s="37">
        <f t="shared" si="277"/>
        <v>2.040117226952058E-4</v>
      </c>
      <c r="V853" s="37">
        <f t="shared" si="278"/>
        <v>-3.9915987853073823E-3</v>
      </c>
      <c r="W853" s="37">
        <f t="shared" si="279"/>
        <v>5.4814392348224343E-3</v>
      </c>
      <c r="X853" s="37">
        <f t="shared" si="280"/>
        <v>-6.1701883953149614E-3</v>
      </c>
    </row>
    <row r="854" spans="1:24" x14ac:dyDescent="0.25">
      <c r="A854" s="17">
        <v>42877</v>
      </c>
      <c r="B854">
        <v>44.630001</v>
      </c>
      <c r="C854" s="26">
        <f t="shared" si="270"/>
        <v>7.2218459214207715E-3</v>
      </c>
      <c r="D854" s="26">
        <f t="shared" si="261"/>
        <v>-1.5684516789502263E-3</v>
      </c>
      <c r="E854" s="26">
        <f t="shared" si="262"/>
        <v>6.0592682661744241E-3</v>
      </c>
      <c r="F854" s="26">
        <f t="shared" si="263"/>
        <v>8.2533790652072683E-3</v>
      </c>
      <c r="G854" s="26">
        <f t="shared" si="264"/>
        <v>1.3273672272706971E-3</v>
      </c>
      <c r="H854" s="26">
        <f t="shared" si="265"/>
        <v>3.5351305141462131E-3</v>
      </c>
      <c r="I854" s="26">
        <f t="shared" si="266"/>
        <v>-6.6047999385637486E-4</v>
      </c>
      <c r="J854" s="26">
        <f t="shared" si="267"/>
        <v>8.8125580262734416E-3</v>
      </c>
      <c r="K854" s="26">
        <f t="shared" si="268"/>
        <v>-2.8390696038639537E-3</v>
      </c>
      <c r="L854" s="26">
        <f t="shared" si="269"/>
        <v>5.6942181340342334E-3</v>
      </c>
      <c r="O854" s="37">
        <f t="shared" si="271"/>
        <v>3.6382693336351221E-3</v>
      </c>
      <c r="P854" s="37">
        <f t="shared" si="272"/>
        <v>-5.1520282667358759E-3</v>
      </c>
      <c r="Q854" s="37">
        <f t="shared" si="273"/>
        <v>2.4756916783887748E-3</v>
      </c>
      <c r="R854" s="37">
        <f t="shared" si="274"/>
        <v>4.6698024774216185E-3</v>
      </c>
      <c r="S854" s="37">
        <f t="shared" si="275"/>
        <v>-2.2562093605149524E-3</v>
      </c>
      <c r="T854" s="37">
        <f t="shared" si="276"/>
        <v>-4.8446073639436295E-5</v>
      </c>
      <c r="U854" s="37">
        <f t="shared" si="277"/>
        <v>-4.244056581642024E-3</v>
      </c>
      <c r="V854" s="37">
        <f t="shared" si="278"/>
        <v>5.2289814384877918E-3</v>
      </c>
      <c r="W854" s="37">
        <f t="shared" si="279"/>
        <v>-6.422646191649603E-3</v>
      </c>
      <c r="X854" s="37">
        <f t="shared" si="280"/>
        <v>2.110641546248584E-3</v>
      </c>
    </row>
    <row r="855" spans="1:24" x14ac:dyDescent="0.25">
      <c r="A855" s="17">
        <v>42878</v>
      </c>
      <c r="B855">
        <v>44.560001</v>
      </c>
      <c r="C855" s="26">
        <f t="shared" si="270"/>
        <v>-1.5684516789502263E-3</v>
      </c>
      <c r="D855" s="26">
        <f t="shared" si="261"/>
        <v>6.0592682661744241E-3</v>
      </c>
      <c r="E855" s="26">
        <f t="shared" si="262"/>
        <v>8.2533790652072683E-3</v>
      </c>
      <c r="F855" s="26">
        <f t="shared" si="263"/>
        <v>1.3273672272706971E-3</v>
      </c>
      <c r="G855" s="26">
        <f t="shared" si="264"/>
        <v>3.5351305141462131E-3</v>
      </c>
      <c r="H855" s="26">
        <f t="shared" si="265"/>
        <v>-6.6047999385637486E-4</v>
      </c>
      <c r="I855" s="26">
        <f t="shared" si="266"/>
        <v>8.8125580262734416E-3</v>
      </c>
      <c r="J855" s="26">
        <f t="shared" si="267"/>
        <v>-2.8390696038639537E-3</v>
      </c>
      <c r="K855" s="26">
        <f t="shared" si="268"/>
        <v>5.6942181340342334E-3</v>
      </c>
      <c r="L855" s="26">
        <f t="shared" si="269"/>
        <v>-6.7508060431536333E-3</v>
      </c>
      <c r="O855" s="37">
        <f t="shared" si="271"/>
        <v>-3.7547630702784354E-3</v>
      </c>
      <c r="P855" s="37">
        <f t="shared" si="272"/>
        <v>3.8729568748462149E-3</v>
      </c>
      <c r="Q855" s="37">
        <f t="shared" si="273"/>
        <v>6.0670676738790591E-3</v>
      </c>
      <c r="R855" s="37">
        <f t="shared" si="274"/>
        <v>-8.5894416405751209E-4</v>
      </c>
      <c r="S855" s="37">
        <f t="shared" si="275"/>
        <v>1.3488191228180038E-3</v>
      </c>
      <c r="T855" s="37">
        <f t="shared" si="276"/>
        <v>-2.8467913851845843E-3</v>
      </c>
      <c r="U855" s="37">
        <f t="shared" si="277"/>
        <v>6.6262466349452324E-3</v>
      </c>
      <c r="V855" s="37">
        <f t="shared" si="278"/>
        <v>-5.0253809951921625E-3</v>
      </c>
      <c r="W855" s="37">
        <f t="shared" si="279"/>
        <v>3.5079067427060242E-3</v>
      </c>
      <c r="X855" s="37">
        <f t="shared" si="280"/>
        <v>-8.9371174344818425E-3</v>
      </c>
    </row>
    <row r="856" spans="1:24" x14ac:dyDescent="0.25">
      <c r="A856" s="17">
        <v>42879</v>
      </c>
      <c r="B856">
        <v>44.830002</v>
      </c>
      <c r="C856" s="26">
        <f t="shared" si="270"/>
        <v>6.0592682661744241E-3</v>
      </c>
      <c r="D856" s="26">
        <f t="shared" si="261"/>
        <v>8.2533790652072683E-3</v>
      </c>
      <c r="E856" s="26">
        <f t="shared" si="262"/>
        <v>1.3273672272706971E-3</v>
      </c>
      <c r="F856" s="26">
        <f t="shared" si="263"/>
        <v>3.5351305141462131E-3</v>
      </c>
      <c r="G856" s="26">
        <f t="shared" si="264"/>
        <v>-6.6047999385637486E-4</v>
      </c>
      <c r="H856" s="26">
        <f t="shared" si="265"/>
        <v>8.8125580262734416E-3</v>
      </c>
      <c r="I856" s="26">
        <f t="shared" si="266"/>
        <v>-2.8390696038639537E-3</v>
      </c>
      <c r="J856" s="26">
        <f t="shared" si="267"/>
        <v>5.6942181340342334E-3</v>
      </c>
      <c r="K856" s="26">
        <f t="shared" si="268"/>
        <v>-6.7508060431536333E-3</v>
      </c>
      <c r="L856" s="26">
        <f t="shared" si="269"/>
        <v>-4.6042314272257152E-3</v>
      </c>
      <c r="O856" s="37">
        <f t="shared" si="271"/>
        <v>4.1765348496737645E-3</v>
      </c>
      <c r="P856" s="37">
        <f t="shared" si="272"/>
        <v>6.3706456487066087E-3</v>
      </c>
      <c r="Q856" s="37">
        <f t="shared" si="273"/>
        <v>-5.5536618922996293E-4</v>
      </c>
      <c r="R856" s="37">
        <f t="shared" si="274"/>
        <v>1.652397097645553E-3</v>
      </c>
      <c r="S856" s="37">
        <f t="shared" si="275"/>
        <v>-2.5432134103570347E-3</v>
      </c>
      <c r="T856" s="37">
        <f t="shared" si="276"/>
        <v>6.929824609772782E-3</v>
      </c>
      <c r="U856" s="37">
        <f t="shared" si="277"/>
        <v>-4.7218030203646138E-3</v>
      </c>
      <c r="V856" s="37">
        <f t="shared" si="278"/>
        <v>3.8114847175335733E-3</v>
      </c>
      <c r="W856" s="37">
        <f t="shared" si="279"/>
        <v>-8.6335394596542929E-3</v>
      </c>
      <c r="X856" s="37">
        <f t="shared" si="280"/>
        <v>-6.4869648437263748E-3</v>
      </c>
    </row>
    <row r="857" spans="1:24" x14ac:dyDescent="0.25">
      <c r="A857" s="17">
        <v>42880</v>
      </c>
      <c r="B857">
        <v>45.200001</v>
      </c>
      <c r="C857" s="26">
        <f t="shared" si="270"/>
        <v>8.2533790652072683E-3</v>
      </c>
      <c r="D857" s="26">
        <f t="shared" si="261"/>
        <v>1.3273672272706971E-3</v>
      </c>
      <c r="E857" s="26">
        <f t="shared" si="262"/>
        <v>3.5351305141462131E-3</v>
      </c>
      <c r="F857" s="26">
        <f t="shared" si="263"/>
        <v>-6.6047999385637486E-4</v>
      </c>
      <c r="G857" s="26">
        <f t="shared" si="264"/>
        <v>8.8125580262734416E-3</v>
      </c>
      <c r="H857" s="26">
        <f t="shared" si="265"/>
        <v>-2.8390696038639537E-3</v>
      </c>
      <c r="I857" s="26">
        <f t="shared" si="266"/>
        <v>5.6942181340342334E-3</v>
      </c>
      <c r="J857" s="26">
        <f t="shared" si="267"/>
        <v>-6.7508060431536333E-3</v>
      </c>
      <c r="K857" s="26">
        <f t="shared" si="268"/>
        <v>-4.6042314272257152E-3</v>
      </c>
      <c r="L857" s="26">
        <f t="shared" si="269"/>
        <v>4.4044050923167392E-4</v>
      </c>
      <c r="O857" s="37">
        <f t="shared" si="271"/>
        <v>6.9325284244008828E-3</v>
      </c>
      <c r="P857" s="37">
        <f t="shared" si="272"/>
        <v>6.5165864643120398E-6</v>
      </c>
      <c r="Q857" s="37">
        <f t="shared" si="273"/>
        <v>2.214279873339828E-3</v>
      </c>
      <c r="R857" s="37">
        <f t="shared" si="274"/>
        <v>-1.9813306346627597E-3</v>
      </c>
      <c r="S857" s="37">
        <f t="shared" si="275"/>
        <v>7.4917073854670561E-3</v>
      </c>
      <c r="T857" s="37">
        <f t="shared" si="276"/>
        <v>-4.1599202446703388E-3</v>
      </c>
      <c r="U857" s="37">
        <f t="shared" si="277"/>
        <v>4.3733674932278487E-3</v>
      </c>
      <c r="V857" s="37">
        <f t="shared" si="278"/>
        <v>-8.0716566839600188E-3</v>
      </c>
      <c r="W857" s="37">
        <f t="shared" si="279"/>
        <v>-5.9250820680321007E-3</v>
      </c>
      <c r="X857" s="37">
        <f t="shared" si="280"/>
        <v>-8.8041013157471118E-4</v>
      </c>
    </row>
    <row r="858" spans="1:24" x14ac:dyDescent="0.25">
      <c r="A858" s="17">
        <v>42881</v>
      </c>
      <c r="B858">
        <v>45.259998000000003</v>
      </c>
      <c r="C858" s="26">
        <f t="shared" si="270"/>
        <v>1.3273672272706971E-3</v>
      </c>
      <c r="D858" s="26">
        <f t="shared" si="261"/>
        <v>3.5351305141462131E-3</v>
      </c>
      <c r="E858" s="26">
        <f t="shared" si="262"/>
        <v>-6.6047999385637486E-4</v>
      </c>
      <c r="F858" s="26">
        <f t="shared" si="263"/>
        <v>8.8125580262734416E-3</v>
      </c>
      <c r="G858" s="26">
        <f t="shared" si="264"/>
        <v>-2.8390696038639537E-3</v>
      </c>
      <c r="H858" s="26">
        <f t="shared" si="265"/>
        <v>5.6942181340342334E-3</v>
      </c>
      <c r="I858" s="26">
        <f t="shared" si="266"/>
        <v>-6.7508060431536333E-3</v>
      </c>
      <c r="J858" s="26">
        <f t="shared" si="267"/>
        <v>-4.6042314272257152E-3</v>
      </c>
      <c r="K858" s="26">
        <f t="shared" si="268"/>
        <v>4.4044050923167392E-4</v>
      </c>
      <c r="L858" s="26">
        <f t="shared" si="269"/>
        <v>-8.5865041209381623E-3</v>
      </c>
      <c r="O858" s="37">
        <f t="shared" si="271"/>
        <v>1.690504905078855E-3</v>
      </c>
      <c r="P858" s="37">
        <f t="shared" si="272"/>
        <v>3.8982681919543711E-3</v>
      </c>
      <c r="Q858" s="37">
        <f t="shared" si="273"/>
        <v>-2.9734231604821692E-4</v>
      </c>
      <c r="R858" s="37">
        <f t="shared" si="274"/>
        <v>9.1756957040815997E-3</v>
      </c>
      <c r="S858" s="37">
        <f t="shared" si="275"/>
        <v>-2.4759319260557956E-3</v>
      </c>
      <c r="T858" s="37">
        <f t="shared" si="276"/>
        <v>6.0573558118423914E-3</v>
      </c>
      <c r="U858" s="37">
        <f t="shared" si="277"/>
        <v>-6.3876683653454752E-3</v>
      </c>
      <c r="V858" s="37">
        <f t="shared" si="278"/>
        <v>-4.2410937494175571E-3</v>
      </c>
      <c r="W858" s="37">
        <f t="shared" si="279"/>
        <v>8.0357818703983186E-4</v>
      </c>
      <c r="X858" s="37">
        <f t="shared" si="280"/>
        <v>-8.2233664431300042E-3</v>
      </c>
    </row>
    <row r="859" spans="1:24" x14ac:dyDescent="0.25">
      <c r="A859" s="17">
        <v>42885</v>
      </c>
      <c r="B859">
        <v>45.419998</v>
      </c>
      <c r="C859" s="26">
        <f t="shared" si="270"/>
        <v>3.5351305141462131E-3</v>
      </c>
      <c r="D859" s="26">
        <f t="shared" si="261"/>
        <v>-6.6047999385637486E-4</v>
      </c>
      <c r="E859" s="26">
        <f t="shared" si="262"/>
        <v>8.8125580262734416E-3</v>
      </c>
      <c r="F859" s="26">
        <f t="shared" si="263"/>
        <v>-2.8390696038639537E-3</v>
      </c>
      <c r="G859" s="26">
        <f t="shared" si="264"/>
        <v>5.6942181340342334E-3</v>
      </c>
      <c r="H859" s="26">
        <f t="shared" si="265"/>
        <v>-6.7508060431536333E-3</v>
      </c>
      <c r="I859" s="26">
        <f t="shared" si="266"/>
        <v>-4.6042314272257152E-3</v>
      </c>
      <c r="J859" s="26">
        <f t="shared" si="267"/>
        <v>4.4044050923167392E-4</v>
      </c>
      <c r="K859" s="26">
        <f t="shared" si="268"/>
        <v>-8.5865041209381623E-3</v>
      </c>
      <c r="L859" s="26">
        <f t="shared" si="269"/>
        <v>-3.9973574061149151E-3</v>
      </c>
      <c r="O859" s="37">
        <f t="shared" si="271"/>
        <v>4.4307406552929317E-3</v>
      </c>
      <c r="P859" s="37">
        <f t="shared" si="272"/>
        <v>2.3513014729034426E-4</v>
      </c>
      <c r="Q859" s="37">
        <f t="shared" si="273"/>
        <v>9.7081681674201607E-3</v>
      </c>
      <c r="R859" s="37">
        <f t="shared" si="274"/>
        <v>-1.9434594627172346E-3</v>
      </c>
      <c r="S859" s="37">
        <f t="shared" si="275"/>
        <v>6.5898282751809525E-3</v>
      </c>
      <c r="T859" s="37">
        <f t="shared" si="276"/>
        <v>-5.8551959020069141E-3</v>
      </c>
      <c r="U859" s="37">
        <f t="shared" si="277"/>
        <v>-3.708621286078996E-3</v>
      </c>
      <c r="V859" s="37">
        <f t="shared" si="278"/>
        <v>1.3360506503783932E-3</v>
      </c>
      <c r="W859" s="37">
        <f t="shared" si="279"/>
        <v>-7.6908939797914432E-3</v>
      </c>
      <c r="X859" s="37">
        <f t="shared" si="280"/>
        <v>-3.101747264968196E-3</v>
      </c>
    </row>
    <row r="860" spans="1:24" x14ac:dyDescent="0.25">
      <c r="A860" s="17">
        <v>42886</v>
      </c>
      <c r="B860">
        <v>45.389999000000003</v>
      </c>
      <c r="C860" s="26">
        <f t="shared" si="270"/>
        <v>-6.6047999385637486E-4</v>
      </c>
      <c r="D860" s="26">
        <f t="shared" si="261"/>
        <v>8.8125580262734416E-3</v>
      </c>
      <c r="E860" s="26">
        <f t="shared" si="262"/>
        <v>-2.8390696038639537E-3</v>
      </c>
      <c r="F860" s="26">
        <f t="shared" si="263"/>
        <v>5.6942181340342334E-3</v>
      </c>
      <c r="G860" s="26">
        <f t="shared" si="264"/>
        <v>-6.7508060431536333E-3</v>
      </c>
      <c r="H860" s="26">
        <f t="shared" si="265"/>
        <v>-4.6042314272257152E-3</v>
      </c>
      <c r="I860" s="26">
        <f t="shared" si="266"/>
        <v>4.4044050923167392E-4</v>
      </c>
      <c r="J860" s="26">
        <f t="shared" si="267"/>
        <v>-8.5865041209381623E-3</v>
      </c>
      <c r="K860" s="26">
        <f t="shared" si="268"/>
        <v>-3.9973574061149151E-3</v>
      </c>
      <c r="L860" s="26">
        <f t="shared" si="269"/>
        <v>2.8985954469830191E-3</v>
      </c>
      <c r="O860" s="37">
        <f t="shared" si="271"/>
        <v>2.9878365400666366E-4</v>
      </c>
      <c r="P860" s="37">
        <f t="shared" si="272"/>
        <v>9.7718216741364793E-3</v>
      </c>
      <c r="Q860" s="37">
        <f t="shared" si="273"/>
        <v>-1.8798059560009152E-3</v>
      </c>
      <c r="R860" s="37">
        <f t="shared" si="274"/>
        <v>6.6534817818972719E-3</v>
      </c>
      <c r="S860" s="37">
        <f t="shared" si="275"/>
        <v>-5.7915423952905947E-3</v>
      </c>
      <c r="T860" s="37">
        <f t="shared" si="276"/>
        <v>-3.6449677793626767E-3</v>
      </c>
      <c r="U860" s="37">
        <f t="shared" si="277"/>
        <v>1.3997041570947126E-3</v>
      </c>
      <c r="V860" s="37">
        <f t="shared" si="278"/>
        <v>-7.6272404730751238E-3</v>
      </c>
      <c r="W860" s="37">
        <f t="shared" si="279"/>
        <v>-3.0380937582518766E-3</v>
      </c>
      <c r="X860" s="37">
        <f t="shared" si="280"/>
        <v>3.8578590948460576E-3</v>
      </c>
    </row>
    <row r="861" spans="1:24" x14ac:dyDescent="0.25">
      <c r="A861" s="17">
        <v>42887</v>
      </c>
      <c r="B861">
        <v>45.790000999999997</v>
      </c>
      <c r="C861" s="26">
        <f t="shared" si="270"/>
        <v>8.8125580262734416E-3</v>
      </c>
      <c r="D861" s="26">
        <f t="shared" si="261"/>
        <v>-2.8390696038639537E-3</v>
      </c>
      <c r="E861" s="26">
        <f t="shared" si="262"/>
        <v>5.6942181340342334E-3</v>
      </c>
      <c r="F861" s="26">
        <f t="shared" si="263"/>
        <v>-6.7508060431536333E-3</v>
      </c>
      <c r="G861" s="26">
        <f t="shared" si="264"/>
        <v>-4.6042314272257152E-3</v>
      </c>
      <c r="H861" s="26">
        <f t="shared" si="265"/>
        <v>4.4044050923167392E-4</v>
      </c>
      <c r="I861" s="26">
        <f t="shared" si="266"/>
        <v>-8.5865041209381623E-3</v>
      </c>
      <c r="J861" s="26">
        <f t="shared" si="267"/>
        <v>-3.9973574061149151E-3</v>
      </c>
      <c r="K861" s="26">
        <f t="shared" si="268"/>
        <v>2.8985954469830191E-3</v>
      </c>
      <c r="L861" s="26">
        <f t="shared" si="269"/>
        <v>-3.7794353045797497E-3</v>
      </c>
      <c r="O861" s="37">
        <f t="shared" si="271"/>
        <v>1.0083717205208818E-2</v>
      </c>
      <c r="P861" s="37">
        <f t="shared" si="272"/>
        <v>-1.5679104249285776E-3</v>
      </c>
      <c r="Q861" s="37">
        <f t="shared" si="273"/>
        <v>6.9653773129696095E-3</v>
      </c>
      <c r="R861" s="37">
        <f t="shared" si="274"/>
        <v>-5.4796468642182572E-3</v>
      </c>
      <c r="S861" s="37">
        <f t="shared" si="275"/>
        <v>-3.3330722482903391E-3</v>
      </c>
      <c r="T861" s="37">
        <f t="shared" si="276"/>
        <v>1.7115996881670501E-3</v>
      </c>
      <c r="U861" s="37">
        <f t="shared" si="277"/>
        <v>-7.3153449420027862E-3</v>
      </c>
      <c r="V861" s="37">
        <f t="shared" si="278"/>
        <v>-2.7261982271795391E-3</v>
      </c>
      <c r="W861" s="37">
        <f t="shared" si="279"/>
        <v>4.1697546259183947E-3</v>
      </c>
      <c r="X861" s="37">
        <f t="shared" si="280"/>
        <v>-2.5082761256443736E-3</v>
      </c>
    </row>
    <row r="862" spans="1:24" x14ac:dyDescent="0.25">
      <c r="A862" s="17">
        <v>42888</v>
      </c>
      <c r="B862">
        <v>45.66</v>
      </c>
      <c r="C862" s="26">
        <f t="shared" si="270"/>
        <v>-2.8390696038639537E-3</v>
      </c>
      <c r="D862" s="26">
        <f t="shared" si="261"/>
        <v>5.6942181340342334E-3</v>
      </c>
      <c r="E862" s="26">
        <f t="shared" si="262"/>
        <v>-6.7508060431536333E-3</v>
      </c>
      <c r="F862" s="26">
        <f t="shared" si="263"/>
        <v>-4.6042314272257152E-3</v>
      </c>
      <c r="G862" s="26">
        <f t="shared" si="264"/>
        <v>4.4044050923167392E-4</v>
      </c>
      <c r="H862" s="26">
        <f t="shared" si="265"/>
        <v>-8.5865041209381623E-3</v>
      </c>
      <c r="I862" s="26">
        <f t="shared" si="266"/>
        <v>-3.9973574061149151E-3</v>
      </c>
      <c r="J862" s="26">
        <f t="shared" si="267"/>
        <v>2.8985954469830191E-3</v>
      </c>
      <c r="K862" s="26">
        <f t="shared" si="268"/>
        <v>-3.7794353045797497E-3</v>
      </c>
      <c r="L862" s="26">
        <f t="shared" si="269"/>
        <v>-2.9011603905119312E-3</v>
      </c>
      <c r="O862" s="37">
        <f t="shared" si="271"/>
        <v>-3.9653858325003994E-4</v>
      </c>
      <c r="P862" s="37">
        <f t="shared" si="272"/>
        <v>8.1367491546481471E-3</v>
      </c>
      <c r="Q862" s="37">
        <f t="shared" si="273"/>
        <v>-4.3082750225397195E-3</v>
      </c>
      <c r="R862" s="37">
        <f t="shared" si="274"/>
        <v>-2.1617004066118014E-3</v>
      </c>
      <c r="S862" s="37">
        <f t="shared" si="275"/>
        <v>2.8829715298455878E-3</v>
      </c>
      <c r="T862" s="37">
        <f t="shared" si="276"/>
        <v>-6.1439731003242485E-3</v>
      </c>
      <c r="U862" s="37">
        <f t="shared" si="277"/>
        <v>-1.5548263855010014E-3</v>
      </c>
      <c r="V862" s="37">
        <f t="shared" si="278"/>
        <v>5.3411264675969333E-3</v>
      </c>
      <c r="W862" s="37">
        <f t="shared" si="279"/>
        <v>-1.336904283965836E-3</v>
      </c>
      <c r="X862" s="37">
        <f t="shared" si="280"/>
        <v>-4.5862936989801749E-4</v>
      </c>
    </row>
    <row r="863" spans="1:24" x14ac:dyDescent="0.25">
      <c r="A863" s="17">
        <v>42891</v>
      </c>
      <c r="B863">
        <v>45.919998</v>
      </c>
      <c r="C863" s="26">
        <f t="shared" si="270"/>
        <v>5.6942181340342334E-3</v>
      </c>
      <c r="D863" s="26">
        <f t="shared" si="261"/>
        <v>-6.7508060431536333E-3</v>
      </c>
      <c r="E863" s="26">
        <f t="shared" si="262"/>
        <v>-4.6042314272257152E-3</v>
      </c>
      <c r="F863" s="26">
        <f t="shared" si="263"/>
        <v>4.4044050923167392E-4</v>
      </c>
      <c r="G863" s="26">
        <f t="shared" si="264"/>
        <v>-8.5865041209381623E-3</v>
      </c>
      <c r="H863" s="26">
        <f t="shared" si="265"/>
        <v>-3.9973574061149151E-3</v>
      </c>
      <c r="I863" s="26">
        <f t="shared" si="266"/>
        <v>2.8985954469830191E-3</v>
      </c>
      <c r="J863" s="26">
        <f t="shared" si="267"/>
        <v>-3.7794353045797497E-3</v>
      </c>
      <c r="K863" s="26">
        <f t="shared" si="268"/>
        <v>-2.9011603905119312E-3</v>
      </c>
      <c r="L863" s="26">
        <f t="shared" si="269"/>
        <v>9.1763652641003515E-3</v>
      </c>
      <c r="O863" s="37">
        <f t="shared" si="271"/>
        <v>6.9352056678517165E-3</v>
      </c>
      <c r="P863" s="37">
        <f t="shared" si="272"/>
        <v>-5.5098185093361502E-3</v>
      </c>
      <c r="Q863" s="37">
        <f t="shared" si="273"/>
        <v>-3.3632438934082321E-3</v>
      </c>
      <c r="R863" s="37">
        <f t="shared" si="274"/>
        <v>1.6814280430491567E-3</v>
      </c>
      <c r="S863" s="37">
        <f t="shared" si="275"/>
        <v>-7.3455165871206792E-3</v>
      </c>
      <c r="T863" s="37">
        <f t="shared" si="276"/>
        <v>-2.756369872297432E-3</v>
      </c>
      <c r="U863" s="37">
        <f t="shared" si="277"/>
        <v>4.1395829808005017E-3</v>
      </c>
      <c r="V863" s="37">
        <f t="shared" si="278"/>
        <v>-2.5384477707622666E-3</v>
      </c>
      <c r="W863" s="37">
        <f t="shared" si="279"/>
        <v>-1.6601728566944484E-3</v>
      </c>
      <c r="X863" s="37">
        <f t="shared" si="280"/>
        <v>1.0417352797917834E-2</v>
      </c>
    </row>
    <row r="864" spans="1:24" x14ac:dyDescent="0.25">
      <c r="A864" s="17">
        <v>42892</v>
      </c>
      <c r="B864">
        <v>45.610000999999997</v>
      </c>
      <c r="C864" s="26">
        <f t="shared" si="270"/>
        <v>-6.7508060431536333E-3</v>
      </c>
      <c r="D864" s="26">
        <f t="shared" si="261"/>
        <v>-4.6042314272257152E-3</v>
      </c>
      <c r="E864" s="26">
        <f t="shared" si="262"/>
        <v>4.4044050923167392E-4</v>
      </c>
      <c r="F864" s="26">
        <f t="shared" si="263"/>
        <v>-8.5865041209381623E-3</v>
      </c>
      <c r="G864" s="26">
        <f t="shared" si="264"/>
        <v>-3.9973574061149151E-3</v>
      </c>
      <c r="H864" s="26">
        <f t="shared" si="265"/>
        <v>2.8985954469830191E-3</v>
      </c>
      <c r="I864" s="26">
        <f t="shared" si="266"/>
        <v>-3.7794353045797497E-3</v>
      </c>
      <c r="J864" s="26">
        <f t="shared" si="267"/>
        <v>-2.9011603905119312E-3</v>
      </c>
      <c r="K864" s="26">
        <f t="shared" si="268"/>
        <v>9.1763652641003515E-3</v>
      </c>
      <c r="L864" s="26">
        <f t="shared" si="269"/>
        <v>1.4193834553115844E-2</v>
      </c>
      <c r="O864" s="37">
        <f t="shared" si="271"/>
        <v>-6.3597801512443111E-3</v>
      </c>
      <c r="P864" s="37">
        <f t="shared" si="272"/>
        <v>-4.213205535316393E-3</v>
      </c>
      <c r="Q864" s="37">
        <f t="shared" si="273"/>
        <v>8.3146640114099574E-4</v>
      </c>
      <c r="R864" s="37">
        <f t="shared" si="274"/>
        <v>-8.1954782290288401E-3</v>
      </c>
      <c r="S864" s="37">
        <f t="shared" si="275"/>
        <v>-3.6063315142055934E-3</v>
      </c>
      <c r="T864" s="37">
        <f t="shared" si="276"/>
        <v>3.2896213388923408E-3</v>
      </c>
      <c r="U864" s="37">
        <f t="shared" si="277"/>
        <v>-3.388409412670428E-3</v>
      </c>
      <c r="V864" s="37">
        <f t="shared" si="278"/>
        <v>-2.5101344986026095E-3</v>
      </c>
      <c r="W864" s="37">
        <f t="shared" si="279"/>
        <v>9.5673911560096737E-3</v>
      </c>
      <c r="X864" s="37">
        <f t="shared" si="280"/>
        <v>1.4584860445025166E-2</v>
      </c>
    </row>
    <row r="865" spans="1:24" x14ac:dyDescent="0.25">
      <c r="A865" s="17">
        <v>42893</v>
      </c>
      <c r="B865">
        <v>45.400002000000001</v>
      </c>
      <c r="C865" s="26">
        <f t="shared" si="270"/>
        <v>-4.6042314272257152E-3</v>
      </c>
      <c r="D865" s="26">
        <f t="shared" si="261"/>
        <v>4.4044050923167392E-4</v>
      </c>
      <c r="E865" s="26">
        <f t="shared" si="262"/>
        <v>-8.5865041209381623E-3</v>
      </c>
      <c r="F865" s="26">
        <f t="shared" si="263"/>
        <v>-3.9973574061149151E-3</v>
      </c>
      <c r="G865" s="26">
        <f t="shared" si="264"/>
        <v>2.8985954469830191E-3</v>
      </c>
      <c r="H865" s="26">
        <f t="shared" si="265"/>
        <v>-3.7794353045797497E-3</v>
      </c>
      <c r="I865" s="26">
        <f t="shared" si="266"/>
        <v>-2.9011603905119312E-3</v>
      </c>
      <c r="J865" s="26">
        <f t="shared" si="267"/>
        <v>9.1763652641003515E-3</v>
      </c>
      <c r="K865" s="26">
        <f t="shared" si="268"/>
        <v>1.4193834553115844E-2</v>
      </c>
      <c r="L865" s="26">
        <f t="shared" si="269"/>
        <v>2.4054231357972127E-3</v>
      </c>
      <c r="O865" s="37">
        <f t="shared" si="271"/>
        <v>-5.1288284532114781E-3</v>
      </c>
      <c r="P865" s="37">
        <f t="shared" si="272"/>
        <v>-8.4156516754088683E-5</v>
      </c>
      <c r="Q865" s="37">
        <f t="shared" si="273"/>
        <v>-9.1111011469239243E-3</v>
      </c>
      <c r="R865" s="37">
        <f t="shared" si="274"/>
        <v>-4.5219544321006781E-3</v>
      </c>
      <c r="S865" s="37">
        <f t="shared" si="275"/>
        <v>2.3739984209972566E-3</v>
      </c>
      <c r="T865" s="37">
        <f t="shared" si="276"/>
        <v>-4.3040323305655126E-3</v>
      </c>
      <c r="U865" s="37">
        <f t="shared" si="277"/>
        <v>-3.4257574164976937E-3</v>
      </c>
      <c r="V865" s="37">
        <f t="shared" si="278"/>
        <v>8.6517682381145895E-3</v>
      </c>
      <c r="W865" s="37">
        <f t="shared" si="279"/>
        <v>1.3669237527130082E-2</v>
      </c>
      <c r="X865" s="37">
        <f t="shared" si="280"/>
        <v>1.8808261098114502E-3</v>
      </c>
    </row>
    <row r="866" spans="1:24" x14ac:dyDescent="0.25">
      <c r="A866" s="17">
        <v>42894</v>
      </c>
      <c r="B866">
        <v>45.419998</v>
      </c>
      <c r="C866" s="26">
        <f t="shared" si="270"/>
        <v>4.4044050923167392E-4</v>
      </c>
      <c r="D866" s="26">
        <f t="shared" si="261"/>
        <v>-8.5865041209381623E-3</v>
      </c>
      <c r="E866" s="26">
        <f t="shared" si="262"/>
        <v>-3.9973574061149151E-3</v>
      </c>
      <c r="F866" s="26">
        <f t="shared" si="263"/>
        <v>2.8985954469830191E-3</v>
      </c>
      <c r="G866" s="26">
        <f t="shared" si="264"/>
        <v>-3.7794353045797497E-3</v>
      </c>
      <c r="H866" s="26">
        <f t="shared" si="265"/>
        <v>-2.9011603905119312E-3</v>
      </c>
      <c r="I866" s="26">
        <f t="shared" si="266"/>
        <v>9.1763652641003515E-3</v>
      </c>
      <c r="J866" s="26">
        <f t="shared" si="267"/>
        <v>1.4193834553115844E-2</v>
      </c>
      <c r="K866" s="26">
        <f t="shared" si="268"/>
        <v>2.4054231357972127E-3</v>
      </c>
      <c r="L866" s="26">
        <f t="shared" si="269"/>
        <v>1.0689397905759094E-2</v>
      </c>
      <c r="O866" s="37">
        <f t="shared" si="271"/>
        <v>-1.6135194500525698E-3</v>
      </c>
      <c r="P866" s="37">
        <f t="shared" si="272"/>
        <v>-1.0640464080222406E-2</v>
      </c>
      <c r="Q866" s="37">
        <f t="shared" si="273"/>
        <v>-6.0513173653991593E-3</v>
      </c>
      <c r="R866" s="37">
        <f t="shared" si="274"/>
        <v>8.4463548769877529E-4</v>
      </c>
      <c r="S866" s="37">
        <f t="shared" si="275"/>
        <v>-5.8333952638639931E-3</v>
      </c>
      <c r="T866" s="37">
        <f t="shared" si="276"/>
        <v>-4.955120349796175E-3</v>
      </c>
      <c r="U866" s="37">
        <f t="shared" si="277"/>
        <v>7.1224053048161082E-3</v>
      </c>
      <c r="V866" s="37">
        <f t="shared" si="278"/>
        <v>1.21398745938316E-2</v>
      </c>
      <c r="W866" s="37">
        <f t="shared" si="279"/>
        <v>3.5146317651296895E-4</v>
      </c>
      <c r="X866" s="37">
        <f t="shared" si="280"/>
        <v>8.6354379464748509E-3</v>
      </c>
    </row>
    <row r="867" spans="1:24" x14ac:dyDescent="0.25">
      <c r="A867" s="17">
        <v>42895</v>
      </c>
      <c r="B867">
        <v>45.029998999999997</v>
      </c>
      <c r="C867" s="26">
        <f t="shared" si="270"/>
        <v>-8.5865041209381623E-3</v>
      </c>
      <c r="D867" s="26">
        <f t="shared" si="261"/>
        <v>-3.9973574061149151E-3</v>
      </c>
      <c r="E867" s="26">
        <f t="shared" si="262"/>
        <v>2.8985954469830191E-3</v>
      </c>
      <c r="F867" s="26">
        <f t="shared" si="263"/>
        <v>-3.7794353045797497E-3</v>
      </c>
      <c r="G867" s="26">
        <f t="shared" si="264"/>
        <v>-2.9011603905119312E-3</v>
      </c>
      <c r="H867" s="26">
        <f t="shared" si="265"/>
        <v>9.1763652641003515E-3</v>
      </c>
      <c r="I867" s="26">
        <f t="shared" si="266"/>
        <v>1.4193834553115844E-2</v>
      </c>
      <c r="J867" s="26">
        <f t="shared" si="267"/>
        <v>2.4054231357972127E-3</v>
      </c>
      <c r="K867" s="26">
        <f t="shared" si="268"/>
        <v>1.0689397905759094E-2</v>
      </c>
      <c r="L867" s="26">
        <f t="shared" si="269"/>
        <v>8.5689549506170956E-2</v>
      </c>
      <c r="O867" s="37">
        <f t="shared" si="271"/>
        <v>-1.9165374979916334E-2</v>
      </c>
      <c r="P867" s="37">
        <f t="shared" si="272"/>
        <v>-1.4576228265093086E-2</v>
      </c>
      <c r="Q867" s="37">
        <f t="shared" si="273"/>
        <v>-7.6802754119951536E-3</v>
      </c>
      <c r="R867" s="37">
        <f t="shared" si="274"/>
        <v>-1.4358306163557922E-2</v>
      </c>
      <c r="S867" s="37">
        <f t="shared" si="275"/>
        <v>-1.3480031249490104E-2</v>
      </c>
      <c r="T867" s="37">
        <f t="shared" si="276"/>
        <v>-1.4025055948778207E-3</v>
      </c>
      <c r="U867" s="37">
        <f t="shared" si="277"/>
        <v>3.6149636941376715E-3</v>
      </c>
      <c r="V867" s="37">
        <f t="shared" si="278"/>
        <v>-8.1734477231809599E-3</v>
      </c>
      <c r="W867" s="37">
        <f t="shared" si="279"/>
        <v>1.1052704678092204E-4</v>
      </c>
      <c r="X867" s="37">
        <f t="shared" si="280"/>
        <v>7.5110678647192786E-2</v>
      </c>
    </row>
    <row r="868" spans="1:24" x14ac:dyDescent="0.25">
      <c r="A868" s="17">
        <v>42898</v>
      </c>
      <c r="B868">
        <v>44.849997999999999</v>
      </c>
      <c r="C868" s="26">
        <f t="shared" si="270"/>
        <v>-3.9973574061149151E-3</v>
      </c>
      <c r="D868" s="26">
        <f t="shared" si="261"/>
        <v>2.8985954469830191E-3</v>
      </c>
      <c r="E868" s="26">
        <f t="shared" si="262"/>
        <v>-3.7794353045797497E-3</v>
      </c>
      <c r="F868" s="26">
        <f t="shared" si="263"/>
        <v>-2.9011603905119312E-3</v>
      </c>
      <c r="G868" s="26">
        <f t="shared" si="264"/>
        <v>9.1763652641003515E-3</v>
      </c>
      <c r="H868" s="26">
        <f t="shared" si="265"/>
        <v>1.4193834553115844E-2</v>
      </c>
      <c r="I868" s="26">
        <f t="shared" si="266"/>
        <v>2.4054231357972127E-3</v>
      </c>
      <c r="J868" s="26">
        <f t="shared" si="267"/>
        <v>1.0689397905759094E-2</v>
      </c>
      <c r="K868" s="26">
        <f t="shared" si="268"/>
        <v>8.5689549506170956E-2</v>
      </c>
      <c r="L868" s="26">
        <f t="shared" si="269"/>
        <v>1.2922505227087593E-2</v>
      </c>
      <c r="O868" s="37">
        <f t="shared" si="271"/>
        <v>-1.6727129199895663E-2</v>
      </c>
      <c r="P868" s="37">
        <f t="shared" si="272"/>
        <v>-9.8311763467977282E-3</v>
      </c>
      <c r="Q868" s="37">
        <f t="shared" si="273"/>
        <v>-1.6509207098360498E-2</v>
      </c>
      <c r="R868" s="37">
        <f t="shared" si="274"/>
        <v>-1.5630932184292678E-2</v>
      </c>
      <c r="S868" s="37">
        <f t="shared" si="275"/>
        <v>-3.5534065296803953E-3</v>
      </c>
      <c r="T868" s="37">
        <f t="shared" si="276"/>
        <v>1.4640627593350969E-3</v>
      </c>
      <c r="U868" s="37">
        <f t="shared" si="277"/>
        <v>-1.0324348657983535E-2</v>
      </c>
      <c r="V868" s="37">
        <f t="shared" si="278"/>
        <v>-2.0403738880216526E-3</v>
      </c>
      <c r="W868" s="37">
        <f t="shared" si="279"/>
        <v>7.2959777712390206E-2</v>
      </c>
      <c r="X868" s="37">
        <f t="shared" si="280"/>
        <v>1.9273343330684575E-4</v>
      </c>
    </row>
    <row r="869" spans="1:24" x14ac:dyDescent="0.25">
      <c r="A869" s="17">
        <v>42899</v>
      </c>
      <c r="B869">
        <v>44.98</v>
      </c>
      <c r="C869" s="26">
        <f t="shared" si="270"/>
        <v>2.8985954469830191E-3</v>
      </c>
      <c r="D869" s="26">
        <f t="shared" si="261"/>
        <v>-3.7794353045797497E-3</v>
      </c>
      <c r="E869" s="26">
        <f t="shared" si="262"/>
        <v>-2.9011603905119312E-3</v>
      </c>
      <c r="F869" s="26">
        <f t="shared" si="263"/>
        <v>9.1763652641003515E-3</v>
      </c>
      <c r="G869" s="26">
        <f t="shared" si="264"/>
        <v>1.4193834553115844E-2</v>
      </c>
      <c r="H869" s="26">
        <f t="shared" si="265"/>
        <v>2.4054231357972127E-3</v>
      </c>
      <c r="I869" s="26">
        <f t="shared" si="266"/>
        <v>1.0689397905759094E-2</v>
      </c>
      <c r="J869" s="26">
        <f t="shared" si="267"/>
        <v>8.5689549506170956E-2</v>
      </c>
      <c r="K869" s="26">
        <f t="shared" si="268"/>
        <v>1.2922505227087593E-2</v>
      </c>
      <c r="L869" s="26">
        <f t="shared" si="269"/>
        <v>-1.7664376493339699E-3</v>
      </c>
      <c r="O869" s="37">
        <f t="shared" si="271"/>
        <v>-1.0054268322475825E-2</v>
      </c>
      <c r="P869" s="37">
        <f t="shared" si="272"/>
        <v>-1.6732299074038594E-2</v>
      </c>
      <c r="Q869" s="37">
        <f t="shared" si="273"/>
        <v>-1.5854024159970774E-2</v>
      </c>
      <c r="R869" s="37">
        <f t="shared" si="274"/>
        <v>-3.7764985053584926E-3</v>
      </c>
      <c r="S869" s="37">
        <f t="shared" si="275"/>
        <v>1.2409707836569996E-3</v>
      </c>
      <c r="T869" s="37">
        <f t="shared" si="276"/>
        <v>-1.0547440633661632E-2</v>
      </c>
      <c r="U869" s="37">
        <f t="shared" si="277"/>
        <v>-2.2634658636997498E-3</v>
      </c>
      <c r="V869" s="37">
        <f t="shared" si="278"/>
        <v>7.2736685736712117E-2</v>
      </c>
      <c r="W869" s="37">
        <f t="shared" si="279"/>
        <v>-3.0358542371251504E-5</v>
      </c>
      <c r="X869" s="37">
        <f t="shared" si="280"/>
        <v>-1.4719301418792814E-2</v>
      </c>
    </row>
    <row r="870" spans="1:24" x14ac:dyDescent="0.25">
      <c r="A870" s="17">
        <v>42900</v>
      </c>
      <c r="B870">
        <v>44.810001</v>
      </c>
      <c r="C870" s="26">
        <f t="shared" si="270"/>
        <v>-3.7794353045797497E-3</v>
      </c>
      <c r="D870" s="26">
        <f t="shared" si="261"/>
        <v>-2.9011603905119312E-3</v>
      </c>
      <c r="E870" s="26">
        <f t="shared" si="262"/>
        <v>9.1763652641003515E-3</v>
      </c>
      <c r="F870" s="26">
        <f t="shared" si="263"/>
        <v>1.4193834553115844E-2</v>
      </c>
      <c r="G870" s="26">
        <f t="shared" si="264"/>
        <v>2.4054231357972127E-3</v>
      </c>
      <c r="H870" s="26">
        <f t="shared" si="265"/>
        <v>1.0689397905759094E-2</v>
      </c>
      <c r="I870" s="26">
        <f t="shared" si="266"/>
        <v>8.5689549506170956E-2</v>
      </c>
      <c r="J870" s="26">
        <f t="shared" si="267"/>
        <v>1.2922505227087593E-2</v>
      </c>
      <c r="K870" s="26">
        <f t="shared" si="268"/>
        <v>-1.7664376493339699E-3</v>
      </c>
      <c r="L870" s="26">
        <f t="shared" si="269"/>
        <v>-2.1628194619971973E-3</v>
      </c>
      <c r="O870" s="37">
        <f t="shared" si="271"/>
        <v>-1.6226157583140569E-2</v>
      </c>
      <c r="P870" s="37">
        <f t="shared" si="272"/>
        <v>-1.5347882669072752E-2</v>
      </c>
      <c r="Q870" s="37">
        <f t="shared" si="273"/>
        <v>-3.2703570144604691E-3</v>
      </c>
      <c r="R870" s="37">
        <f t="shared" si="274"/>
        <v>1.7471122745550231E-3</v>
      </c>
      <c r="S870" s="37">
        <f t="shared" si="275"/>
        <v>-1.0041299142763608E-2</v>
      </c>
      <c r="T870" s="37">
        <f t="shared" si="276"/>
        <v>-1.7573243728017263E-3</v>
      </c>
      <c r="U870" s="37">
        <f t="shared" si="277"/>
        <v>7.3242827227610136E-2</v>
      </c>
      <c r="V870" s="37">
        <f t="shared" si="278"/>
        <v>4.75782948526772E-4</v>
      </c>
      <c r="W870" s="37">
        <f t="shared" si="279"/>
        <v>-1.421315992789479E-2</v>
      </c>
      <c r="X870" s="37">
        <f t="shared" si="280"/>
        <v>-1.4609541740558018E-2</v>
      </c>
    </row>
    <row r="871" spans="1:24" x14ac:dyDescent="0.25">
      <c r="A871" s="17">
        <v>42901</v>
      </c>
      <c r="B871">
        <v>44.68</v>
      </c>
      <c r="C871" s="26">
        <f t="shared" si="270"/>
        <v>-2.9011603905119312E-3</v>
      </c>
      <c r="D871" s="26">
        <f t="shared" si="261"/>
        <v>9.1763652641003515E-3</v>
      </c>
      <c r="E871" s="26">
        <f t="shared" si="262"/>
        <v>1.4193834553115844E-2</v>
      </c>
      <c r="F871" s="26">
        <f t="shared" si="263"/>
        <v>2.4054231357972127E-3</v>
      </c>
      <c r="G871" s="26">
        <f t="shared" si="264"/>
        <v>1.0689397905759094E-2</v>
      </c>
      <c r="H871" s="26">
        <f t="shared" si="265"/>
        <v>8.5689549506170956E-2</v>
      </c>
      <c r="I871" s="26">
        <f t="shared" si="266"/>
        <v>1.2922505227087593E-2</v>
      </c>
      <c r="J871" s="26">
        <f t="shared" si="267"/>
        <v>-1.7664376493339699E-3</v>
      </c>
      <c r="K871" s="26">
        <f t="shared" si="268"/>
        <v>-2.1628194619971973E-3</v>
      </c>
      <c r="L871" s="26">
        <f t="shared" si="269"/>
        <v>2.3645123152709353E-3</v>
      </c>
      <c r="O871" s="37">
        <f t="shared" si="271"/>
        <v>-1.5962277431057818E-2</v>
      </c>
      <c r="P871" s="37">
        <f t="shared" si="272"/>
        <v>-3.8847517764455369E-3</v>
      </c>
      <c r="Q871" s="37">
        <f t="shared" si="273"/>
        <v>1.1327175125699553E-3</v>
      </c>
      <c r="R871" s="37">
        <f t="shared" si="274"/>
        <v>-1.0655693904748676E-2</v>
      </c>
      <c r="S871" s="37">
        <f t="shared" si="275"/>
        <v>-2.3717191347867941E-3</v>
      </c>
      <c r="T871" s="37">
        <f t="shared" si="276"/>
        <v>7.2628432465625073E-2</v>
      </c>
      <c r="U871" s="37">
        <f t="shared" si="277"/>
        <v>-1.386118134582958E-4</v>
      </c>
      <c r="V871" s="37">
        <f t="shared" si="278"/>
        <v>-1.4827554689879858E-2</v>
      </c>
      <c r="W871" s="37">
        <f t="shared" si="279"/>
        <v>-1.5223936502543086E-2</v>
      </c>
      <c r="X871" s="37">
        <f t="shared" si="280"/>
        <v>-1.0696604725274953E-2</v>
      </c>
    </row>
    <row r="872" spans="1:24" x14ac:dyDescent="0.25">
      <c r="A872" s="17">
        <v>42902</v>
      </c>
      <c r="B872">
        <v>45.09</v>
      </c>
      <c r="C872" s="26">
        <f t="shared" si="270"/>
        <v>9.1763652641003515E-3</v>
      </c>
      <c r="D872" s="26">
        <f t="shared" si="261"/>
        <v>1.4193834553115844E-2</v>
      </c>
      <c r="E872" s="26">
        <f t="shared" si="262"/>
        <v>2.4054231357972127E-3</v>
      </c>
      <c r="F872" s="26">
        <f t="shared" si="263"/>
        <v>1.0689397905759094E-2</v>
      </c>
      <c r="G872" s="26">
        <f t="shared" si="264"/>
        <v>8.5689549506170956E-2</v>
      </c>
      <c r="H872" s="26">
        <f t="shared" si="265"/>
        <v>1.2922505227087593E-2</v>
      </c>
      <c r="I872" s="26">
        <f t="shared" si="266"/>
        <v>-1.7664376493339699E-3</v>
      </c>
      <c r="J872" s="26">
        <f t="shared" si="267"/>
        <v>-2.1628194619971973E-3</v>
      </c>
      <c r="K872" s="26">
        <f t="shared" si="268"/>
        <v>2.3645123152709353E-3</v>
      </c>
      <c r="L872" s="26">
        <f t="shared" si="269"/>
        <v>-1.3170788542771539E-2</v>
      </c>
      <c r="O872" s="37">
        <f t="shared" si="271"/>
        <v>-2.8577889612195779E-3</v>
      </c>
      <c r="P872" s="37">
        <f t="shared" si="272"/>
        <v>2.1596803277959143E-3</v>
      </c>
      <c r="Q872" s="37">
        <f t="shared" si="273"/>
        <v>-9.6287310895227171E-3</v>
      </c>
      <c r="R872" s="37">
        <f t="shared" si="274"/>
        <v>-1.3447563195608352E-3</v>
      </c>
      <c r="S872" s="37">
        <f t="shared" si="275"/>
        <v>7.3655395280851022E-2</v>
      </c>
      <c r="T872" s="37">
        <f t="shared" si="276"/>
        <v>8.8835100176766317E-4</v>
      </c>
      <c r="U872" s="37">
        <f t="shared" si="277"/>
        <v>-1.3800591874653899E-2</v>
      </c>
      <c r="V872" s="37">
        <f t="shared" si="278"/>
        <v>-1.4196973687317127E-2</v>
      </c>
      <c r="W872" s="37">
        <f t="shared" si="279"/>
        <v>-9.6696419100489941E-3</v>
      </c>
      <c r="X872" s="37">
        <f t="shared" si="280"/>
        <v>-2.5204942768091466E-2</v>
      </c>
    </row>
    <row r="873" spans="1:24" x14ac:dyDescent="0.25">
      <c r="A873" s="17">
        <v>42905</v>
      </c>
      <c r="B873">
        <v>45.73</v>
      </c>
      <c r="C873" s="26">
        <f t="shared" si="270"/>
        <v>1.4193834553115844E-2</v>
      </c>
      <c r="D873" s="26">
        <f t="shared" si="261"/>
        <v>2.4054231357972127E-3</v>
      </c>
      <c r="E873" s="26">
        <f t="shared" si="262"/>
        <v>1.0689397905759094E-2</v>
      </c>
      <c r="F873" s="26">
        <f t="shared" si="263"/>
        <v>8.5689549506170956E-2</v>
      </c>
      <c r="G873" s="26">
        <f t="shared" si="264"/>
        <v>1.2922505227087593E-2</v>
      </c>
      <c r="H873" s="26">
        <f t="shared" si="265"/>
        <v>-1.7664376493339699E-3</v>
      </c>
      <c r="I873" s="26">
        <f t="shared" si="266"/>
        <v>-2.1628194619971973E-3</v>
      </c>
      <c r="J873" s="26">
        <f t="shared" si="267"/>
        <v>2.3645123152709353E-3</v>
      </c>
      <c r="K873" s="26">
        <f t="shared" si="268"/>
        <v>-1.3170788542771539E-2</v>
      </c>
      <c r="L873" s="26">
        <f t="shared" si="269"/>
        <v>-1.195258940333432E-3</v>
      </c>
      <c r="O873" s="37">
        <f t="shared" si="271"/>
        <v>3.1968427482392935E-3</v>
      </c>
      <c r="P873" s="37">
        <f t="shared" si="272"/>
        <v>-8.5915686690793379E-3</v>
      </c>
      <c r="Q873" s="37">
        <f t="shared" si="273"/>
        <v>-3.0759389911745594E-4</v>
      </c>
      <c r="R873" s="37">
        <f t="shared" si="274"/>
        <v>7.4692557701294404E-2</v>
      </c>
      <c r="S873" s="37">
        <f t="shared" si="275"/>
        <v>1.9255134222110424E-3</v>
      </c>
      <c r="T873" s="37">
        <f t="shared" si="276"/>
        <v>-1.276342945421052E-2</v>
      </c>
      <c r="U873" s="37">
        <f t="shared" si="277"/>
        <v>-1.3159811266873747E-2</v>
      </c>
      <c r="V873" s="37">
        <f t="shared" si="278"/>
        <v>-8.6324794896056149E-3</v>
      </c>
      <c r="W873" s="37">
        <f t="shared" si="279"/>
        <v>-2.4167780347648091E-2</v>
      </c>
      <c r="X873" s="37">
        <f t="shared" si="280"/>
        <v>-1.2192250745209982E-2</v>
      </c>
    </row>
    <row r="874" spans="1:24" x14ac:dyDescent="0.25">
      <c r="A874" s="17">
        <v>42906</v>
      </c>
      <c r="B874">
        <v>45.84</v>
      </c>
      <c r="C874" s="26">
        <f t="shared" si="270"/>
        <v>2.4054231357972127E-3</v>
      </c>
      <c r="D874" s="26">
        <f t="shared" si="261"/>
        <v>1.0689397905759094E-2</v>
      </c>
      <c r="E874" s="26">
        <f t="shared" si="262"/>
        <v>8.5689549506170956E-2</v>
      </c>
      <c r="F874" s="26">
        <f t="shared" si="263"/>
        <v>1.2922505227087593E-2</v>
      </c>
      <c r="G874" s="26">
        <f t="shared" si="264"/>
        <v>-1.7664376493339699E-3</v>
      </c>
      <c r="H874" s="26">
        <f t="shared" si="265"/>
        <v>-2.1628194619971973E-3</v>
      </c>
      <c r="I874" s="26">
        <f t="shared" si="266"/>
        <v>2.3645123152709353E-3</v>
      </c>
      <c r="J874" s="26">
        <f t="shared" si="267"/>
        <v>-1.3170788542771539E-2</v>
      </c>
      <c r="K874" s="26">
        <f t="shared" si="268"/>
        <v>-1.195258940333432E-3</v>
      </c>
      <c r="L874" s="26">
        <f t="shared" si="269"/>
        <v>-1.5556402384451705E-2</v>
      </c>
      <c r="O874" s="37">
        <f t="shared" si="271"/>
        <v>-5.6165449753225825E-3</v>
      </c>
      <c r="P874" s="37">
        <f t="shared" si="272"/>
        <v>2.6674297946392995E-3</v>
      </c>
      <c r="Q874" s="37">
        <f t="shared" si="273"/>
        <v>7.7667581395051158E-2</v>
      </c>
      <c r="R874" s="37">
        <f t="shared" si="274"/>
        <v>4.9005371159677978E-3</v>
      </c>
      <c r="S874" s="37">
        <f t="shared" si="275"/>
        <v>-9.7884057604537642E-3</v>
      </c>
      <c r="T874" s="37">
        <f t="shared" si="276"/>
        <v>-1.0184787573116992E-2</v>
      </c>
      <c r="U874" s="37">
        <f t="shared" si="277"/>
        <v>-5.6574557958488595E-3</v>
      </c>
      <c r="V874" s="37">
        <f t="shared" si="278"/>
        <v>-2.1192756653891334E-2</v>
      </c>
      <c r="W874" s="37">
        <f t="shared" si="279"/>
        <v>-9.2172270514532268E-3</v>
      </c>
      <c r="X874" s="37">
        <f t="shared" si="280"/>
        <v>-2.3578370495571502E-2</v>
      </c>
    </row>
    <row r="875" spans="1:24" x14ac:dyDescent="0.25">
      <c r="A875" s="17">
        <v>42907</v>
      </c>
      <c r="B875">
        <v>46.330002</v>
      </c>
      <c r="C875" s="26">
        <f t="shared" si="270"/>
        <v>1.0689397905759094E-2</v>
      </c>
      <c r="D875" s="26">
        <f t="shared" si="261"/>
        <v>8.5689549506170956E-2</v>
      </c>
      <c r="E875" s="26">
        <f t="shared" si="262"/>
        <v>1.2922505227087593E-2</v>
      </c>
      <c r="F875" s="26">
        <f t="shared" si="263"/>
        <v>-1.7664376493339699E-3</v>
      </c>
      <c r="G875" s="26">
        <f t="shared" si="264"/>
        <v>-2.1628194619971973E-3</v>
      </c>
      <c r="H875" s="26">
        <f t="shared" si="265"/>
        <v>2.3645123152709353E-3</v>
      </c>
      <c r="I875" s="26">
        <f t="shared" si="266"/>
        <v>-1.3170788542771539E-2</v>
      </c>
      <c r="J875" s="26">
        <f t="shared" si="267"/>
        <v>-1.195258940333432E-3</v>
      </c>
      <c r="K875" s="26">
        <f t="shared" si="268"/>
        <v>-1.5556402384451705E-2</v>
      </c>
      <c r="L875" s="26">
        <f t="shared" si="269"/>
        <v>2.0258913690055736E-3</v>
      </c>
      <c r="O875" s="37">
        <f t="shared" si="271"/>
        <v>2.7053829713184641E-3</v>
      </c>
      <c r="P875" s="37">
        <f t="shared" si="272"/>
        <v>7.7705534571730323E-2</v>
      </c>
      <c r="Q875" s="37">
        <f t="shared" si="273"/>
        <v>4.9384902926469625E-3</v>
      </c>
      <c r="R875" s="37">
        <f t="shared" si="274"/>
        <v>-9.7504525837745996E-3</v>
      </c>
      <c r="S875" s="37">
        <f t="shared" si="275"/>
        <v>-1.0146834396437827E-2</v>
      </c>
      <c r="T875" s="37">
        <f t="shared" si="276"/>
        <v>-5.6195026191696949E-3</v>
      </c>
      <c r="U875" s="37">
        <f t="shared" si="277"/>
        <v>-2.1154803477212169E-2</v>
      </c>
      <c r="V875" s="37">
        <f t="shared" si="278"/>
        <v>-9.1792738747740622E-3</v>
      </c>
      <c r="W875" s="37">
        <f t="shared" si="279"/>
        <v>-2.3540417318892337E-2</v>
      </c>
      <c r="X875" s="37">
        <f t="shared" si="280"/>
        <v>-5.9581235654350565E-3</v>
      </c>
    </row>
    <row r="876" spans="1:24" x14ac:dyDescent="0.25">
      <c r="A876" s="17">
        <v>42908</v>
      </c>
      <c r="B876">
        <v>50.299999</v>
      </c>
      <c r="C876" s="26">
        <f t="shared" si="270"/>
        <v>8.5689549506170956E-2</v>
      </c>
      <c r="D876" s="26">
        <f t="shared" si="261"/>
        <v>1.2922505227087593E-2</v>
      </c>
      <c r="E876" s="26">
        <f t="shared" si="262"/>
        <v>-1.7664376493339699E-3</v>
      </c>
      <c r="F876" s="26">
        <f t="shared" si="263"/>
        <v>-2.1628194619971973E-3</v>
      </c>
      <c r="G876" s="26">
        <f t="shared" si="264"/>
        <v>2.3645123152709353E-3</v>
      </c>
      <c r="H876" s="26">
        <f t="shared" si="265"/>
        <v>-1.3170788542771539E-2</v>
      </c>
      <c r="I876" s="26">
        <f t="shared" si="266"/>
        <v>-1.195258940333432E-3</v>
      </c>
      <c r="J876" s="26">
        <f t="shared" si="267"/>
        <v>-1.5556402384451705E-2</v>
      </c>
      <c r="K876" s="26">
        <f t="shared" si="268"/>
        <v>2.0258913690055736E-3</v>
      </c>
      <c r="L876" s="26">
        <f t="shared" si="269"/>
        <v>-1.2333219011993996E-2</v>
      </c>
      <c r="O876" s="37">
        <f t="shared" si="271"/>
        <v>8.000779626350564E-2</v>
      </c>
      <c r="P876" s="37">
        <f t="shared" si="272"/>
        <v>7.2407519844222713E-3</v>
      </c>
      <c r="Q876" s="37">
        <f t="shared" si="273"/>
        <v>-7.4481908919992908E-3</v>
      </c>
      <c r="R876" s="37">
        <f t="shared" si="274"/>
        <v>-7.8445727046625186E-3</v>
      </c>
      <c r="S876" s="37">
        <f t="shared" si="275"/>
        <v>-3.3172409273943861E-3</v>
      </c>
      <c r="T876" s="37">
        <f t="shared" si="276"/>
        <v>-1.8852541785436862E-2</v>
      </c>
      <c r="U876" s="37">
        <f t="shared" si="277"/>
        <v>-6.8770121829987534E-3</v>
      </c>
      <c r="V876" s="37">
        <f t="shared" si="278"/>
        <v>-2.1238155627117027E-2</v>
      </c>
      <c r="W876" s="37">
        <f t="shared" si="279"/>
        <v>-3.6558618736597477E-3</v>
      </c>
      <c r="X876" s="37">
        <f t="shared" si="280"/>
        <v>-1.8014972254659319E-2</v>
      </c>
    </row>
    <row r="877" spans="1:24" x14ac:dyDescent="0.25">
      <c r="A877" s="17">
        <v>42909</v>
      </c>
      <c r="B877">
        <v>50.950001</v>
      </c>
      <c r="C877" s="26">
        <f t="shared" si="270"/>
        <v>1.2922505227087593E-2</v>
      </c>
      <c r="D877" s="26">
        <f t="shared" si="261"/>
        <v>-1.7664376493339699E-3</v>
      </c>
      <c r="E877" s="26">
        <f t="shared" si="262"/>
        <v>-2.1628194619971973E-3</v>
      </c>
      <c r="F877" s="26">
        <f t="shared" si="263"/>
        <v>2.3645123152709353E-3</v>
      </c>
      <c r="G877" s="26">
        <f t="shared" si="264"/>
        <v>-1.3170788542771539E-2</v>
      </c>
      <c r="H877" s="26">
        <f t="shared" si="265"/>
        <v>-1.195258940333432E-3</v>
      </c>
      <c r="I877" s="26">
        <f t="shared" si="266"/>
        <v>-1.5556402384451705E-2</v>
      </c>
      <c r="J877" s="26">
        <f t="shared" si="267"/>
        <v>2.0258913690055736E-3</v>
      </c>
      <c r="K877" s="26">
        <f t="shared" si="268"/>
        <v>-1.2333219011993996E-2</v>
      </c>
      <c r="L877" s="26">
        <f t="shared" si="269"/>
        <v>1.02354149533435E-2</v>
      </c>
      <c r="O877" s="37">
        <f t="shared" si="271"/>
        <v>1.4786165439705016E-2</v>
      </c>
      <c r="P877" s="37">
        <f t="shared" si="272"/>
        <v>9.7222563283453842E-5</v>
      </c>
      <c r="Q877" s="37">
        <f t="shared" si="273"/>
        <v>-2.9915924937977357E-4</v>
      </c>
      <c r="R877" s="37">
        <f t="shared" si="274"/>
        <v>4.2281725278883586E-3</v>
      </c>
      <c r="S877" s="37">
        <f t="shared" si="275"/>
        <v>-1.1307128330154115E-2</v>
      </c>
      <c r="T877" s="37">
        <f t="shared" si="276"/>
        <v>6.6840127228399169E-4</v>
      </c>
      <c r="U877" s="37">
        <f t="shared" si="277"/>
        <v>-1.3692742171834282E-2</v>
      </c>
      <c r="V877" s="37">
        <f t="shared" si="278"/>
        <v>3.8895515816229974E-3</v>
      </c>
      <c r="W877" s="37">
        <f t="shared" si="279"/>
        <v>-1.0469558799376572E-2</v>
      </c>
      <c r="X877" s="37">
        <f t="shared" si="280"/>
        <v>1.2099075165960923E-2</v>
      </c>
    </row>
    <row r="878" spans="1:24" x14ac:dyDescent="0.25">
      <c r="A878" s="17">
        <v>42912</v>
      </c>
      <c r="B878">
        <v>50.860000999999997</v>
      </c>
      <c r="C878" s="26">
        <f t="shared" si="270"/>
        <v>-1.7664376493339699E-3</v>
      </c>
      <c r="D878" s="26">
        <f t="shared" si="261"/>
        <v>-2.1628194619971973E-3</v>
      </c>
      <c r="E878" s="26">
        <f t="shared" si="262"/>
        <v>2.3645123152709353E-3</v>
      </c>
      <c r="F878" s="26">
        <f t="shared" si="263"/>
        <v>-1.3170788542771539E-2</v>
      </c>
      <c r="G878" s="26">
        <f t="shared" si="264"/>
        <v>-1.195258940333432E-3</v>
      </c>
      <c r="H878" s="26">
        <f t="shared" si="265"/>
        <v>-1.5556402384451705E-2</v>
      </c>
      <c r="I878" s="26">
        <f t="shared" si="266"/>
        <v>2.0258913690055736E-3</v>
      </c>
      <c r="J878" s="26">
        <f t="shared" si="267"/>
        <v>-1.2333219011993996E-2</v>
      </c>
      <c r="K878" s="26">
        <f t="shared" si="268"/>
        <v>1.02354149533435E-2</v>
      </c>
      <c r="L878" s="26">
        <f t="shared" si="269"/>
        <v>5.4711451052135932E-3</v>
      </c>
      <c r="O878" s="37">
        <f t="shared" si="271"/>
        <v>8.4235857547085334E-4</v>
      </c>
      <c r="P878" s="37">
        <f t="shared" si="272"/>
        <v>4.4597676280762593E-4</v>
      </c>
      <c r="Q878" s="37">
        <f t="shared" si="273"/>
        <v>4.9733085400757585E-3</v>
      </c>
      <c r="R878" s="37">
        <f t="shared" si="274"/>
        <v>-1.0561992317966715E-2</v>
      </c>
      <c r="S878" s="37">
        <f t="shared" si="275"/>
        <v>1.4135372844713912E-3</v>
      </c>
      <c r="T878" s="37">
        <f t="shared" si="276"/>
        <v>-1.2947606159646883E-2</v>
      </c>
      <c r="U878" s="37">
        <f t="shared" si="277"/>
        <v>4.6346875938103969E-3</v>
      </c>
      <c r="V878" s="37">
        <f t="shared" si="278"/>
        <v>-9.7244227871891714E-3</v>
      </c>
      <c r="W878" s="37">
        <f t="shared" si="279"/>
        <v>1.2844211178148324E-2</v>
      </c>
      <c r="X878" s="37">
        <f t="shared" si="280"/>
        <v>8.0799413300184156E-3</v>
      </c>
    </row>
    <row r="879" spans="1:24" x14ac:dyDescent="0.25">
      <c r="A879" s="17">
        <v>42913</v>
      </c>
      <c r="B879">
        <v>50.75</v>
      </c>
      <c r="C879" s="26">
        <f t="shared" si="270"/>
        <v>-2.1628194619971973E-3</v>
      </c>
      <c r="D879" s="26">
        <f t="shared" si="261"/>
        <v>2.3645123152709353E-3</v>
      </c>
      <c r="E879" s="26">
        <f t="shared" si="262"/>
        <v>-1.3170788542771539E-2</v>
      </c>
      <c r="F879" s="26">
        <f t="shared" si="263"/>
        <v>-1.195258940333432E-3</v>
      </c>
      <c r="G879" s="26">
        <f t="shared" si="264"/>
        <v>-1.5556402384451705E-2</v>
      </c>
      <c r="H879" s="26">
        <f t="shared" si="265"/>
        <v>2.0258913690055736E-3</v>
      </c>
      <c r="I879" s="26">
        <f t="shared" si="266"/>
        <v>-1.2333219011993996E-2</v>
      </c>
      <c r="J879" s="26">
        <f t="shared" si="267"/>
        <v>1.02354149533435E-2</v>
      </c>
      <c r="K879" s="26">
        <f t="shared" si="268"/>
        <v>5.4711451052135932E-3</v>
      </c>
      <c r="L879" s="26">
        <f t="shared" si="269"/>
        <v>5.239863064084303E-3</v>
      </c>
      <c r="O879" s="37">
        <f t="shared" si="271"/>
        <v>-2.5465330853420153E-4</v>
      </c>
      <c r="P879" s="37">
        <f t="shared" si="272"/>
        <v>4.2726784687339312E-3</v>
      </c>
      <c r="Q879" s="37">
        <f t="shared" si="273"/>
        <v>-1.1262622389308544E-2</v>
      </c>
      <c r="R879" s="37">
        <f t="shared" si="274"/>
        <v>7.1290721312956373E-4</v>
      </c>
      <c r="S879" s="37">
        <f t="shared" si="275"/>
        <v>-1.364823623098871E-2</v>
      </c>
      <c r="T879" s="37">
        <f t="shared" si="276"/>
        <v>3.9340575224685696E-3</v>
      </c>
      <c r="U879" s="37">
        <f t="shared" si="277"/>
        <v>-1.0425052858531E-2</v>
      </c>
      <c r="V879" s="37">
        <f t="shared" si="278"/>
        <v>1.2143581106806495E-2</v>
      </c>
      <c r="W879" s="37">
        <f t="shared" si="279"/>
        <v>7.3793112586765892E-3</v>
      </c>
      <c r="X879" s="37">
        <f t="shared" si="280"/>
        <v>7.1480292175472989E-3</v>
      </c>
    </row>
    <row r="880" spans="1:24" x14ac:dyDescent="0.25">
      <c r="A880" s="17">
        <v>42914</v>
      </c>
      <c r="B880">
        <v>50.869999</v>
      </c>
      <c r="C880" s="26">
        <f t="shared" si="270"/>
        <v>2.3645123152709353E-3</v>
      </c>
      <c r="D880" s="26">
        <f t="shared" si="261"/>
        <v>-1.3170788542771539E-2</v>
      </c>
      <c r="E880" s="26">
        <f t="shared" si="262"/>
        <v>-1.195258940333432E-3</v>
      </c>
      <c r="F880" s="26">
        <f t="shared" si="263"/>
        <v>-1.5556402384451705E-2</v>
      </c>
      <c r="G880" s="26">
        <f t="shared" si="264"/>
        <v>2.0258913690055736E-3</v>
      </c>
      <c r="H880" s="26">
        <f t="shared" si="265"/>
        <v>-1.2333219011993996E-2</v>
      </c>
      <c r="I880" s="26">
        <f t="shared" si="266"/>
        <v>1.02354149533435E-2</v>
      </c>
      <c r="J880" s="26">
        <f t="shared" si="267"/>
        <v>5.4711451052135932E-3</v>
      </c>
      <c r="K880" s="26">
        <f t="shared" si="268"/>
        <v>5.239863064084303E-3</v>
      </c>
      <c r="L880" s="26">
        <f t="shared" si="269"/>
        <v>1.1427425592874392E-2</v>
      </c>
      <c r="O880" s="37">
        <f t="shared" si="271"/>
        <v>2.9136539632467731E-3</v>
      </c>
      <c r="P880" s="37">
        <f t="shared" si="272"/>
        <v>-1.2621646894795701E-2</v>
      </c>
      <c r="Q880" s="37">
        <f t="shared" si="273"/>
        <v>-6.4611729235759406E-4</v>
      </c>
      <c r="R880" s="37">
        <f t="shared" si="274"/>
        <v>-1.5007260736475868E-2</v>
      </c>
      <c r="S880" s="37">
        <f t="shared" si="275"/>
        <v>2.5750330169814115E-3</v>
      </c>
      <c r="T880" s="37">
        <f t="shared" si="276"/>
        <v>-1.1784077364018158E-2</v>
      </c>
      <c r="U880" s="37">
        <f t="shared" si="277"/>
        <v>1.0784556601319337E-2</v>
      </c>
      <c r="V880" s="37">
        <f t="shared" si="278"/>
        <v>6.0202867531894315E-3</v>
      </c>
      <c r="W880" s="37">
        <f t="shared" si="279"/>
        <v>5.7890047120601413E-3</v>
      </c>
      <c r="X880" s="37">
        <f t="shared" si="280"/>
        <v>1.1976567240850229E-2</v>
      </c>
    </row>
    <row r="881" spans="1:24" x14ac:dyDescent="0.25">
      <c r="A881" s="17">
        <v>42915</v>
      </c>
      <c r="B881">
        <v>50.200001</v>
      </c>
      <c r="C881" s="26">
        <f t="shared" si="270"/>
        <v>-1.3170788542771539E-2</v>
      </c>
      <c r="D881" s="26">
        <f t="shared" si="261"/>
        <v>-1.195258940333432E-3</v>
      </c>
      <c r="E881" s="26">
        <f t="shared" si="262"/>
        <v>-1.5556402384451705E-2</v>
      </c>
      <c r="F881" s="26">
        <f t="shared" si="263"/>
        <v>2.0258913690055736E-3</v>
      </c>
      <c r="G881" s="26">
        <f t="shared" si="264"/>
        <v>-1.2333219011993996E-2</v>
      </c>
      <c r="H881" s="26">
        <f t="shared" si="265"/>
        <v>1.02354149533435E-2</v>
      </c>
      <c r="I881" s="26">
        <f t="shared" si="266"/>
        <v>5.4711451052135932E-3</v>
      </c>
      <c r="J881" s="26">
        <f t="shared" si="267"/>
        <v>5.239863064084303E-3</v>
      </c>
      <c r="K881" s="26">
        <f t="shared" si="268"/>
        <v>1.1427425592874392E-2</v>
      </c>
      <c r="L881" s="26">
        <f t="shared" si="269"/>
        <v>-1.9822199805308418E-3</v>
      </c>
      <c r="O881" s="37">
        <f t="shared" si="271"/>
        <v>-1.2186973665215524E-2</v>
      </c>
      <c r="P881" s="37">
        <f t="shared" si="272"/>
        <v>-2.1144406277741638E-4</v>
      </c>
      <c r="Q881" s="37">
        <f t="shared" si="273"/>
        <v>-1.457258750689569E-2</v>
      </c>
      <c r="R881" s="37">
        <f t="shared" si="274"/>
        <v>3.0097062465615893E-3</v>
      </c>
      <c r="S881" s="37">
        <f t="shared" si="275"/>
        <v>-1.134940413443798E-2</v>
      </c>
      <c r="T881" s="37">
        <f t="shared" si="276"/>
        <v>1.1219229830899515E-2</v>
      </c>
      <c r="U881" s="37">
        <f t="shared" si="277"/>
        <v>6.4549599827696084E-3</v>
      </c>
      <c r="V881" s="37">
        <f t="shared" si="278"/>
        <v>6.2236779416403182E-3</v>
      </c>
      <c r="W881" s="37">
        <f t="shared" si="279"/>
        <v>1.2411240470430407E-2</v>
      </c>
      <c r="X881" s="37">
        <f t="shared" si="280"/>
        <v>-9.984051029748261E-4</v>
      </c>
    </row>
    <row r="882" spans="1:24" x14ac:dyDescent="0.25">
      <c r="A882" s="17">
        <v>42916</v>
      </c>
      <c r="B882">
        <v>50.139999000000003</v>
      </c>
      <c r="C882" s="26">
        <f t="shared" si="270"/>
        <v>-1.195258940333432E-3</v>
      </c>
      <c r="D882" s="26">
        <f t="shared" si="261"/>
        <v>-1.5556402384451705E-2</v>
      </c>
      <c r="E882" s="26">
        <f t="shared" si="262"/>
        <v>2.0258913690055736E-3</v>
      </c>
      <c r="F882" s="26">
        <f t="shared" si="263"/>
        <v>-1.2333219011993996E-2</v>
      </c>
      <c r="G882" s="26">
        <f t="shared" si="264"/>
        <v>1.02354149533435E-2</v>
      </c>
      <c r="H882" s="26">
        <f t="shared" si="265"/>
        <v>5.4711451052135932E-3</v>
      </c>
      <c r="I882" s="26">
        <f t="shared" si="266"/>
        <v>5.239863064084303E-3</v>
      </c>
      <c r="J882" s="26">
        <f t="shared" si="267"/>
        <v>1.1427425592874392E-2</v>
      </c>
      <c r="K882" s="26">
        <f t="shared" si="268"/>
        <v>-1.9822199805308418E-3</v>
      </c>
      <c r="L882" s="26">
        <f t="shared" si="269"/>
        <v>4.1708641180085125E-3</v>
      </c>
      <c r="O882" s="37">
        <f t="shared" si="271"/>
        <v>-1.9456093288554221E-3</v>
      </c>
      <c r="P882" s="37">
        <f t="shared" si="272"/>
        <v>-1.6306752772973696E-2</v>
      </c>
      <c r="Q882" s="37">
        <f t="shared" si="273"/>
        <v>1.2755409804835836E-3</v>
      </c>
      <c r="R882" s="37">
        <f t="shared" si="274"/>
        <v>-1.3083569400515985E-2</v>
      </c>
      <c r="S882" s="37">
        <f t="shared" si="275"/>
        <v>9.4850645648215104E-3</v>
      </c>
      <c r="T882" s="37">
        <f t="shared" si="276"/>
        <v>4.7207947166916031E-3</v>
      </c>
      <c r="U882" s="37">
        <f t="shared" si="277"/>
        <v>4.4895126755623129E-3</v>
      </c>
      <c r="V882" s="37">
        <f t="shared" si="278"/>
        <v>1.0677075204352402E-2</v>
      </c>
      <c r="W882" s="37">
        <f t="shared" si="279"/>
        <v>-2.7325703690528318E-3</v>
      </c>
      <c r="X882" s="37">
        <f t="shared" si="280"/>
        <v>3.4205137294865224E-3</v>
      </c>
    </row>
    <row r="883" spans="1:24" x14ac:dyDescent="0.25">
      <c r="A883" s="17">
        <v>42919</v>
      </c>
      <c r="B883">
        <v>49.360000999999997</v>
      </c>
      <c r="C883" s="26">
        <f t="shared" si="270"/>
        <v>-1.5556402384451705E-2</v>
      </c>
      <c r="D883" s="26">
        <f t="shared" si="261"/>
        <v>2.0258913690055736E-3</v>
      </c>
      <c r="E883" s="26">
        <f t="shared" si="262"/>
        <v>-1.2333219011993996E-2</v>
      </c>
      <c r="F883" s="26">
        <f t="shared" si="263"/>
        <v>1.02354149533435E-2</v>
      </c>
      <c r="G883" s="26">
        <f t="shared" si="264"/>
        <v>5.4711451052135932E-3</v>
      </c>
      <c r="H883" s="26">
        <f t="shared" si="265"/>
        <v>5.239863064084303E-3</v>
      </c>
      <c r="I883" s="26">
        <f t="shared" si="266"/>
        <v>1.1427425592874392E-2</v>
      </c>
      <c r="J883" s="26">
        <f t="shared" si="267"/>
        <v>-1.9822199805308418E-3</v>
      </c>
      <c r="K883" s="26">
        <f t="shared" si="268"/>
        <v>4.1708641180085125E-3</v>
      </c>
      <c r="L883" s="26">
        <f t="shared" si="269"/>
        <v>-2.373457231537624E-3</v>
      </c>
      <c r="O883" s="37">
        <f t="shared" si="271"/>
        <v>-1.6188932943853276E-2</v>
      </c>
      <c r="P883" s="37">
        <f t="shared" si="272"/>
        <v>1.3933608096040032E-3</v>
      </c>
      <c r="Q883" s="37">
        <f t="shared" si="273"/>
        <v>-1.2965749571395567E-2</v>
      </c>
      <c r="R883" s="37">
        <f t="shared" si="274"/>
        <v>9.6028843939419285E-3</v>
      </c>
      <c r="S883" s="37">
        <f t="shared" si="275"/>
        <v>4.8386145458120229E-3</v>
      </c>
      <c r="T883" s="37">
        <f t="shared" si="276"/>
        <v>4.6073325046827327E-3</v>
      </c>
      <c r="U883" s="37">
        <f t="shared" si="277"/>
        <v>1.0794895033472821E-2</v>
      </c>
      <c r="V883" s="37">
        <f t="shared" si="278"/>
        <v>-2.614750539932412E-3</v>
      </c>
      <c r="W883" s="37">
        <f t="shared" si="279"/>
        <v>3.5383335586069422E-3</v>
      </c>
      <c r="X883" s="37">
        <f t="shared" si="280"/>
        <v>-3.0059877909391942E-3</v>
      </c>
    </row>
    <row r="884" spans="1:24" x14ac:dyDescent="0.25">
      <c r="A884" s="17">
        <v>42921</v>
      </c>
      <c r="B884">
        <v>49.459999000000003</v>
      </c>
      <c r="C884" s="26">
        <f t="shared" si="270"/>
        <v>2.0258913690055736E-3</v>
      </c>
      <c r="D884" s="26">
        <f t="shared" si="261"/>
        <v>-1.2333219011993996E-2</v>
      </c>
      <c r="E884" s="26">
        <f t="shared" si="262"/>
        <v>1.02354149533435E-2</v>
      </c>
      <c r="F884" s="26">
        <f t="shared" si="263"/>
        <v>5.4711451052135932E-3</v>
      </c>
      <c r="G884" s="26">
        <f t="shared" si="264"/>
        <v>5.239863064084303E-3</v>
      </c>
      <c r="H884" s="26">
        <f t="shared" si="265"/>
        <v>1.1427425592874392E-2</v>
      </c>
      <c r="I884" s="26">
        <f t="shared" si="266"/>
        <v>-1.9822199805308418E-3</v>
      </c>
      <c r="J884" s="26">
        <f t="shared" si="267"/>
        <v>4.1708641180085125E-3</v>
      </c>
      <c r="K884" s="26">
        <f t="shared" si="268"/>
        <v>-2.373457231537624E-3</v>
      </c>
      <c r="L884" s="26">
        <f t="shared" si="269"/>
        <v>1.9829500789641304E-4</v>
      </c>
      <c r="O884" s="37">
        <f t="shared" si="271"/>
        <v>-1.821089296308088E-4</v>
      </c>
      <c r="P884" s="37">
        <f t="shared" si="272"/>
        <v>-1.4541219310630378E-2</v>
      </c>
      <c r="Q884" s="37">
        <f t="shared" si="273"/>
        <v>8.0274146547071167E-3</v>
      </c>
      <c r="R884" s="37">
        <f t="shared" si="274"/>
        <v>3.2631448065772108E-3</v>
      </c>
      <c r="S884" s="37">
        <f t="shared" si="275"/>
        <v>3.0318627654479205E-3</v>
      </c>
      <c r="T884" s="37">
        <f t="shared" si="276"/>
        <v>9.2194252942380088E-3</v>
      </c>
      <c r="U884" s="37">
        <f t="shared" si="277"/>
        <v>-4.1902202791672238E-3</v>
      </c>
      <c r="V884" s="37">
        <f t="shared" si="278"/>
        <v>1.9628638193721301E-3</v>
      </c>
      <c r="W884" s="37">
        <f t="shared" si="279"/>
        <v>-4.581457530174006E-3</v>
      </c>
      <c r="X884" s="37">
        <f t="shared" si="280"/>
        <v>-2.0097052907399695E-3</v>
      </c>
    </row>
    <row r="885" spans="1:24" x14ac:dyDescent="0.25">
      <c r="A885" s="17">
        <v>42922</v>
      </c>
      <c r="B885">
        <v>48.849997999999999</v>
      </c>
      <c r="C885" s="26">
        <f t="shared" si="270"/>
        <v>-1.2333219011993996E-2</v>
      </c>
      <c r="D885" s="26">
        <f t="shared" si="261"/>
        <v>1.02354149533435E-2</v>
      </c>
      <c r="E885" s="26">
        <f t="shared" si="262"/>
        <v>5.4711451052135932E-3</v>
      </c>
      <c r="F885" s="26">
        <f t="shared" si="263"/>
        <v>5.239863064084303E-3</v>
      </c>
      <c r="G885" s="26">
        <f t="shared" si="264"/>
        <v>1.1427425592874392E-2</v>
      </c>
      <c r="H885" s="26">
        <f t="shared" si="265"/>
        <v>-1.9822199805308418E-3</v>
      </c>
      <c r="I885" s="26">
        <f t="shared" si="266"/>
        <v>4.1708641180085125E-3</v>
      </c>
      <c r="J885" s="26">
        <f t="shared" si="267"/>
        <v>-2.373457231537624E-3</v>
      </c>
      <c r="K885" s="26">
        <f t="shared" si="268"/>
        <v>1.9829500789641304E-4</v>
      </c>
      <c r="L885" s="26">
        <f t="shared" si="269"/>
        <v>1.0901863014829269E-2</v>
      </c>
      <c r="O885" s="37">
        <f t="shared" si="271"/>
        <v>-1.5428816475212747E-2</v>
      </c>
      <c r="P885" s="37">
        <f t="shared" si="272"/>
        <v>7.1398174901247478E-3</v>
      </c>
      <c r="Q885" s="37">
        <f t="shared" si="273"/>
        <v>2.375547641994841E-3</v>
      </c>
      <c r="R885" s="37">
        <f t="shared" si="274"/>
        <v>2.1442656008655507E-3</v>
      </c>
      <c r="S885" s="37">
        <f t="shared" si="275"/>
        <v>8.3318281296556398E-3</v>
      </c>
      <c r="T885" s="37">
        <f t="shared" si="276"/>
        <v>-5.0778174437495945E-3</v>
      </c>
      <c r="U885" s="37">
        <f t="shared" si="277"/>
        <v>1.0752666547897602E-3</v>
      </c>
      <c r="V885" s="37">
        <f t="shared" si="278"/>
        <v>-5.4690546947563767E-3</v>
      </c>
      <c r="W885" s="37">
        <f t="shared" si="279"/>
        <v>-2.8973024553223393E-3</v>
      </c>
      <c r="X885" s="37">
        <f t="shared" si="280"/>
        <v>7.8062655516105174E-3</v>
      </c>
    </row>
    <row r="886" spans="1:24" x14ac:dyDescent="0.25">
      <c r="A886" s="17">
        <v>42923</v>
      </c>
      <c r="B886">
        <v>49.349997999999999</v>
      </c>
      <c r="C886" s="26">
        <f t="shared" si="270"/>
        <v>1.02354149533435E-2</v>
      </c>
      <c r="D886" s="26">
        <f t="shared" si="261"/>
        <v>5.4711451052135932E-3</v>
      </c>
      <c r="E886" s="26">
        <f t="shared" si="262"/>
        <v>5.239863064084303E-3</v>
      </c>
      <c r="F886" s="26">
        <f t="shared" si="263"/>
        <v>1.1427425592874392E-2</v>
      </c>
      <c r="G886" s="26">
        <f t="shared" si="264"/>
        <v>-1.9822199805308418E-3</v>
      </c>
      <c r="H886" s="26">
        <f t="shared" si="265"/>
        <v>4.1708641180085125E-3</v>
      </c>
      <c r="I886" s="26">
        <f t="shared" si="266"/>
        <v>-2.373457231537624E-3</v>
      </c>
      <c r="J886" s="26">
        <f t="shared" si="267"/>
        <v>1.9829500789641304E-4</v>
      </c>
      <c r="K886" s="26">
        <f t="shared" si="268"/>
        <v>1.0901863014829269E-2</v>
      </c>
      <c r="L886" s="26">
        <f t="shared" si="269"/>
        <v>2.5490392156862752E-3</v>
      </c>
      <c r="O886" s="37">
        <f t="shared" si="271"/>
        <v>5.6515916673567203E-3</v>
      </c>
      <c r="P886" s="37">
        <f t="shared" si="272"/>
        <v>8.8732181922681393E-4</v>
      </c>
      <c r="Q886" s="37">
        <f t="shared" si="273"/>
        <v>6.5603977809752367E-4</v>
      </c>
      <c r="R886" s="37">
        <f t="shared" si="274"/>
        <v>6.8436023068876124E-3</v>
      </c>
      <c r="S886" s="37">
        <f t="shared" si="275"/>
        <v>-6.566043266517621E-3</v>
      </c>
      <c r="T886" s="37">
        <f t="shared" si="276"/>
        <v>-4.1295916797826678E-4</v>
      </c>
      <c r="U886" s="37">
        <f t="shared" si="277"/>
        <v>-6.9572805175244033E-3</v>
      </c>
      <c r="V886" s="37">
        <f t="shared" si="278"/>
        <v>-4.3855282780903664E-3</v>
      </c>
      <c r="W886" s="37">
        <f t="shared" si="279"/>
        <v>6.31803972884249E-3</v>
      </c>
      <c r="X886" s="37">
        <f t="shared" si="280"/>
        <v>-2.0347840703005041E-3</v>
      </c>
    </row>
    <row r="887" spans="1:24" x14ac:dyDescent="0.25">
      <c r="A887" s="17">
        <v>42926</v>
      </c>
      <c r="B887">
        <v>49.619999</v>
      </c>
      <c r="C887" s="26">
        <f t="shared" si="270"/>
        <v>5.4711451052135932E-3</v>
      </c>
      <c r="D887" s="26">
        <f t="shared" si="261"/>
        <v>5.239863064084303E-3</v>
      </c>
      <c r="E887" s="26">
        <f t="shared" si="262"/>
        <v>1.1427425592874392E-2</v>
      </c>
      <c r="F887" s="26">
        <f t="shared" si="263"/>
        <v>-1.9822199805308418E-3</v>
      </c>
      <c r="G887" s="26">
        <f t="shared" si="264"/>
        <v>4.1708641180085125E-3</v>
      </c>
      <c r="H887" s="26">
        <f t="shared" si="265"/>
        <v>-2.373457231537624E-3</v>
      </c>
      <c r="I887" s="26">
        <f t="shared" si="266"/>
        <v>1.9829500789641304E-4</v>
      </c>
      <c r="J887" s="26">
        <f t="shared" si="267"/>
        <v>1.0901863014829269E-2</v>
      </c>
      <c r="K887" s="26">
        <f t="shared" si="268"/>
        <v>2.5490392156862752E-3</v>
      </c>
      <c r="L887" s="26">
        <f t="shared" si="269"/>
        <v>-6.4541755045144696E-3</v>
      </c>
      <c r="O887" s="37">
        <f t="shared" si="271"/>
        <v>2.5562808650126108E-3</v>
      </c>
      <c r="P887" s="37">
        <f t="shared" si="272"/>
        <v>2.3249988238833205E-3</v>
      </c>
      <c r="Q887" s="37">
        <f t="shared" si="273"/>
        <v>8.5125613526734097E-3</v>
      </c>
      <c r="R887" s="37">
        <f t="shared" si="274"/>
        <v>-4.8970842207318246E-3</v>
      </c>
      <c r="S887" s="37">
        <f t="shared" si="275"/>
        <v>1.2559998778075301E-3</v>
      </c>
      <c r="T887" s="37">
        <f t="shared" si="276"/>
        <v>-5.2883214717386069E-3</v>
      </c>
      <c r="U887" s="37">
        <f t="shared" si="277"/>
        <v>-2.7165692323045695E-3</v>
      </c>
      <c r="V887" s="37">
        <f t="shared" si="278"/>
        <v>7.9869987746282872E-3</v>
      </c>
      <c r="W887" s="37">
        <f t="shared" si="279"/>
        <v>-3.6582502451470728E-4</v>
      </c>
      <c r="X887" s="37">
        <f t="shared" si="280"/>
        <v>-9.3690397447154516E-3</v>
      </c>
    </row>
    <row r="888" spans="1:24" x14ac:dyDescent="0.25">
      <c r="A888" s="17">
        <v>42927</v>
      </c>
      <c r="B888">
        <v>49.880001</v>
      </c>
      <c r="C888" s="26">
        <f t="shared" si="270"/>
        <v>5.239863064084303E-3</v>
      </c>
      <c r="D888" s="26">
        <f t="shared" si="261"/>
        <v>1.1427425592874392E-2</v>
      </c>
      <c r="E888" s="26">
        <f t="shared" si="262"/>
        <v>-1.9822199805308418E-3</v>
      </c>
      <c r="F888" s="26">
        <f t="shared" si="263"/>
        <v>4.1708641180085125E-3</v>
      </c>
      <c r="G888" s="26">
        <f t="shared" si="264"/>
        <v>-2.373457231537624E-3</v>
      </c>
      <c r="H888" s="26">
        <f t="shared" si="265"/>
        <v>1.9829500789641304E-4</v>
      </c>
      <c r="I888" s="26">
        <f t="shared" si="266"/>
        <v>1.0901863014829269E-2</v>
      </c>
      <c r="J888" s="26">
        <f t="shared" si="267"/>
        <v>2.5490392156862752E-3</v>
      </c>
      <c r="K888" s="26">
        <f t="shared" si="268"/>
        <v>-6.4541755045144696E-3</v>
      </c>
      <c r="L888" s="26">
        <f t="shared" si="269"/>
        <v>-7.8742127534287205E-4</v>
      </c>
      <c r="O888" s="37">
        <f t="shared" si="271"/>
        <v>2.9508554619389672E-3</v>
      </c>
      <c r="P888" s="37">
        <f t="shared" si="272"/>
        <v>9.1384179907290555E-3</v>
      </c>
      <c r="Q888" s="37">
        <f t="shared" si="273"/>
        <v>-4.2712275826761771E-3</v>
      </c>
      <c r="R888" s="37">
        <f t="shared" si="274"/>
        <v>1.8818565158631767E-3</v>
      </c>
      <c r="S888" s="37">
        <f t="shared" si="275"/>
        <v>-4.6624648336829593E-3</v>
      </c>
      <c r="T888" s="37">
        <f t="shared" si="276"/>
        <v>-2.0907125942489229E-3</v>
      </c>
      <c r="U888" s="37">
        <f t="shared" si="277"/>
        <v>8.612855412683933E-3</v>
      </c>
      <c r="V888" s="37">
        <f t="shared" si="278"/>
        <v>2.6003161354093939E-4</v>
      </c>
      <c r="W888" s="37">
        <f t="shared" si="279"/>
        <v>-8.7431831066598058E-3</v>
      </c>
      <c r="X888" s="37">
        <f t="shared" si="280"/>
        <v>-3.0764288774882079E-3</v>
      </c>
    </row>
    <row r="889" spans="1:24" x14ac:dyDescent="0.25">
      <c r="A889" s="17">
        <v>42928</v>
      </c>
      <c r="B889">
        <v>50.450001</v>
      </c>
      <c r="C889" s="26">
        <f t="shared" si="270"/>
        <v>1.1427425592874392E-2</v>
      </c>
      <c r="D889" s="26">
        <f t="shared" si="261"/>
        <v>-1.9822199805308418E-3</v>
      </c>
      <c r="E889" s="26">
        <f t="shared" si="262"/>
        <v>4.1708641180085125E-3</v>
      </c>
      <c r="F889" s="26">
        <f t="shared" si="263"/>
        <v>-2.373457231537624E-3</v>
      </c>
      <c r="G889" s="26">
        <f t="shared" si="264"/>
        <v>1.9829500789641304E-4</v>
      </c>
      <c r="H889" s="26">
        <f t="shared" si="265"/>
        <v>1.0901863014829269E-2</v>
      </c>
      <c r="I889" s="26">
        <f t="shared" si="266"/>
        <v>2.5490392156862752E-3</v>
      </c>
      <c r="J889" s="26">
        <f t="shared" si="267"/>
        <v>-6.4541755045144696E-3</v>
      </c>
      <c r="K889" s="26">
        <f t="shared" si="268"/>
        <v>-7.8742127534287205E-4</v>
      </c>
      <c r="L889" s="26">
        <f t="shared" si="269"/>
        <v>8.0772264805841123E-3</v>
      </c>
      <c r="O889" s="37">
        <f t="shared" si="271"/>
        <v>8.8546816490790749E-3</v>
      </c>
      <c r="P889" s="37">
        <f t="shared" si="272"/>
        <v>-4.5549639243261577E-3</v>
      </c>
      <c r="Q889" s="37">
        <f t="shared" si="273"/>
        <v>1.5981201742131961E-3</v>
      </c>
      <c r="R889" s="37">
        <f t="shared" si="274"/>
        <v>-4.9462011753329399E-3</v>
      </c>
      <c r="S889" s="37">
        <f t="shared" si="275"/>
        <v>-2.3744489358989034E-3</v>
      </c>
      <c r="T889" s="37">
        <f t="shared" si="276"/>
        <v>8.3291190710339524E-3</v>
      </c>
      <c r="U889" s="37">
        <f t="shared" si="277"/>
        <v>-2.3704728109041201E-5</v>
      </c>
      <c r="V889" s="37">
        <f t="shared" si="278"/>
        <v>-9.0269194483097864E-3</v>
      </c>
      <c r="W889" s="37">
        <f t="shared" si="279"/>
        <v>-3.3601652191381885E-3</v>
      </c>
      <c r="X889" s="37">
        <f t="shared" si="280"/>
        <v>5.5044825367887955E-3</v>
      </c>
    </row>
    <row r="890" spans="1:24" x14ac:dyDescent="0.25">
      <c r="A890" s="17">
        <v>42929</v>
      </c>
      <c r="B890">
        <v>50.349997999999999</v>
      </c>
      <c r="C890" s="26">
        <f t="shared" si="270"/>
        <v>-1.9822199805308418E-3</v>
      </c>
      <c r="D890" s="26">
        <f t="shared" si="261"/>
        <v>4.1708641180085125E-3</v>
      </c>
      <c r="E890" s="26">
        <f t="shared" si="262"/>
        <v>-2.373457231537624E-3</v>
      </c>
      <c r="F890" s="26">
        <f t="shared" si="263"/>
        <v>1.9829500789641304E-4</v>
      </c>
      <c r="G890" s="26">
        <f t="shared" si="264"/>
        <v>1.0901863014829269E-2</v>
      </c>
      <c r="H890" s="26">
        <f t="shared" si="265"/>
        <v>2.5490392156862752E-3</v>
      </c>
      <c r="I890" s="26">
        <f t="shared" si="266"/>
        <v>-6.4541755045144696E-3</v>
      </c>
      <c r="J890" s="26">
        <f t="shared" si="267"/>
        <v>-7.8742127534287205E-4</v>
      </c>
      <c r="K890" s="26">
        <f t="shared" si="268"/>
        <v>8.0772264805841123E-3</v>
      </c>
      <c r="L890" s="26">
        <f t="shared" si="269"/>
        <v>0</v>
      </c>
      <c r="O890" s="37">
        <f t="shared" si="271"/>
        <v>-3.4122213650387193E-3</v>
      </c>
      <c r="P890" s="37">
        <f t="shared" si="272"/>
        <v>2.740862733500635E-3</v>
      </c>
      <c r="Q890" s="37">
        <f t="shared" si="273"/>
        <v>-3.8034586160455015E-3</v>
      </c>
      <c r="R890" s="37">
        <f t="shared" si="274"/>
        <v>-1.2317063766114646E-3</v>
      </c>
      <c r="S890" s="37">
        <f t="shared" si="275"/>
        <v>9.4718616303213921E-3</v>
      </c>
      <c r="T890" s="37">
        <f t="shared" si="276"/>
        <v>1.1190378311783976E-3</v>
      </c>
      <c r="U890" s="37">
        <f t="shared" si="277"/>
        <v>-7.8841768890223467E-3</v>
      </c>
      <c r="V890" s="37">
        <f t="shared" si="278"/>
        <v>-2.2174226598507497E-3</v>
      </c>
      <c r="W890" s="37">
        <f t="shared" si="279"/>
        <v>6.6472250960762352E-3</v>
      </c>
      <c r="X890" s="37">
        <f t="shared" si="280"/>
        <v>-1.4300013845078775E-3</v>
      </c>
    </row>
    <row r="891" spans="1:24" x14ac:dyDescent="0.25">
      <c r="A891" s="17">
        <v>42930</v>
      </c>
      <c r="B891">
        <v>50.560001</v>
      </c>
      <c r="C891" s="26">
        <f t="shared" si="270"/>
        <v>4.1708641180085125E-3</v>
      </c>
      <c r="D891" s="26">
        <f t="shared" si="261"/>
        <v>-2.373457231537624E-3</v>
      </c>
      <c r="E891" s="26">
        <f t="shared" si="262"/>
        <v>1.9829500789641304E-4</v>
      </c>
      <c r="F891" s="26">
        <f t="shared" si="263"/>
        <v>1.0901863014829269E-2</v>
      </c>
      <c r="G891" s="26">
        <f t="shared" si="264"/>
        <v>2.5490392156862752E-3</v>
      </c>
      <c r="H891" s="26">
        <f t="shared" si="265"/>
        <v>-6.4541755045144696E-3</v>
      </c>
      <c r="I891" s="26">
        <f t="shared" si="266"/>
        <v>-7.8742127534287205E-4</v>
      </c>
      <c r="J891" s="26">
        <f t="shared" si="267"/>
        <v>8.0772264805841123E-3</v>
      </c>
      <c r="K891" s="26">
        <f t="shared" si="268"/>
        <v>0</v>
      </c>
      <c r="L891" s="26">
        <f t="shared" si="269"/>
        <v>-1.4070686498756544E-2</v>
      </c>
      <c r="O891" s="37">
        <f t="shared" si="271"/>
        <v>3.9497093853232057E-3</v>
      </c>
      <c r="P891" s="37">
        <f t="shared" si="272"/>
        <v>-2.5946119642229312E-3</v>
      </c>
      <c r="Q891" s="37">
        <f t="shared" si="273"/>
        <v>-2.285972478889415E-5</v>
      </c>
      <c r="R891" s="37">
        <f t="shared" si="274"/>
        <v>1.0680708282143962E-2</v>
      </c>
      <c r="S891" s="37">
        <f t="shared" si="275"/>
        <v>2.3278844830009679E-3</v>
      </c>
      <c r="T891" s="37">
        <f t="shared" si="276"/>
        <v>-6.6753302371997765E-3</v>
      </c>
      <c r="U891" s="37">
        <f t="shared" si="277"/>
        <v>-1.0085760080281792E-3</v>
      </c>
      <c r="V891" s="37">
        <f t="shared" si="278"/>
        <v>7.8560717478988046E-3</v>
      </c>
      <c r="W891" s="37">
        <f t="shared" si="279"/>
        <v>-2.2115473268530719E-4</v>
      </c>
      <c r="X891" s="37">
        <f t="shared" si="280"/>
        <v>-1.4291841231441851E-2</v>
      </c>
    </row>
    <row r="892" spans="1:24" x14ac:dyDescent="0.25">
      <c r="A892" s="17">
        <v>42933</v>
      </c>
      <c r="B892">
        <v>50.439999</v>
      </c>
      <c r="C892" s="26">
        <f t="shared" si="270"/>
        <v>-2.373457231537624E-3</v>
      </c>
      <c r="D892" s="26">
        <f t="shared" si="261"/>
        <v>1.9829500789641304E-4</v>
      </c>
      <c r="E892" s="26">
        <f t="shared" si="262"/>
        <v>1.0901863014829269E-2</v>
      </c>
      <c r="F892" s="26">
        <f t="shared" si="263"/>
        <v>2.5490392156862752E-3</v>
      </c>
      <c r="G892" s="26">
        <f t="shared" si="264"/>
        <v>-6.4541755045144696E-3</v>
      </c>
      <c r="H892" s="26">
        <f t="shared" si="265"/>
        <v>-7.8742127534287205E-4</v>
      </c>
      <c r="I892" s="26">
        <f t="shared" si="266"/>
        <v>8.0772264805841123E-3</v>
      </c>
      <c r="J892" s="26">
        <f t="shared" si="267"/>
        <v>0</v>
      </c>
      <c r="K892" s="26">
        <f t="shared" si="268"/>
        <v>-1.4070686498756544E-2</v>
      </c>
      <c r="L892" s="26">
        <f t="shared" si="269"/>
        <v>-2.9732804167833539E-3</v>
      </c>
      <c r="O892" s="37">
        <f t="shared" si="271"/>
        <v>-1.8801975107437447E-3</v>
      </c>
      <c r="P892" s="37">
        <f t="shared" si="272"/>
        <v>6.9155472869029239E-4</v>
      </c>
      <c r="Q892" s="37">
        <f t="shared" si="273"/>
        <v>1.1395122735623148E-2</v>
      </c>
      <c r="R892" s="37">
        <f t="shared" si="274"/>
        <v>3.0422989364801544E-3</v>
      </c>
      <c r="S892" s="37">
        <f t="shared" si="275"/>
        <v>-5.96091578372059E-3</v>
      </c>
      <c r="T892" s="37">
        <f t="shared" si="276"/>
        <v>-2.941615545489927E-4</v>
      </c>
      <c r="U892" s="37">
        <f t="shared" si="277"/>
        <v>8.5704862013779911E-3</v>
      </c>
      <c r="V892" s="37">
        <f t="shared" si="278"/>
        <v>4.9325972079387935E-4</v>
      </c>
      <c r="W892" s="37">
        <f t="shared" si="279"/>
        <v>-1.3577426777962665E-2</v>
      </c>
      <c r="X892" s="37">
        <f t="shared" si="280"/>
        <v>-2.4800206959894747E-3</v>
      </c>
    </row>
    <row r="893" spans="1:24" x14ac:dyDescent="0.25">
      <c r="A893" s="17">
        <v>42934</v>
      </c>
      <c r="B893">
        <v>50.450001</v>
      </c>
      <c r="C893" s="26">
        <f t="shared" si="270"/>
        <v>1.9829500789641304E-4</v>
      </c>
      <c r="D893" s="26">
        <f t="shared" si="261"/>
        <v>1.0901863014829269E-2</v>
      </c>
      <c r="E893" s="26">
        <f t="shared" si="262"/>
        <v>2.5490392156862752E-3</v>
      </c>
      <c r="F893" s="26">
        <f t="shared" si="263"/>
        <v>-6.4541755045144696E-3</v>
      </c>
      <c r="G893" s="26">
        <f t="shared" si="264"/>
        <v>-7.8742127534287205E-4</v>
      </c>
      <c r="H893" s="26">
        <f t="shared" si="265"/>
        <v>8.0772264805841123E-3</v>
      </c>
      <c r="I893" s="26">
        <f t="shared" si="266"/>
        <v>0</v>
      </c>
      <c r="J893" s="26">
        <f t="shared" si="267"/>
        <v>-1.4070686498756544E-2</v>
      </c>
      <c r="K893" s="26">
        <f t="shared" si="268"/>
        <v>-2.9732804167833539E-3</v>
      </c>
      <c r="L893" s="26">
        <f t="shared" si="269"/>
        <v>-7.3558450766569592E-3</v>
      </c>
      <c r="O893" s="37">
        <f t="shared" si="271"/>
        <v>1.1897935132022257E-3</v>
      </c>
      <c r="P893" s="37">
        <f t="shared" si="272"/>
        <v>1.1893361520135082E-2</v>
      </c>
      <c r="Q893" s="37">
        <f t="shared" si="273"/>
        <v>3.5405377209920879E-3</v>
      </c>
      <c r="R893" s="37">
        <f t="shared" si="274"/>
        <v>-5.4626769992086564E-3</v>
      </c>
      <c r="S893" s="37">
        <f t="shared" si="275"/>
        <v>2.0407722996294072E-4</v>
      </c>
      <c r="T893" s="37">
        <f t="shared" si="276"/>
        <v>9.0687249858899255E-3</v>
      </c>
      <c r="U893" s="37">
        <f t="shared" si="277"/>
        <v>9.9149850530581276E-4</v>
      </c>
      <c r="V893" s="37">
        <f t="shared" si="278"/>
        <v>-1.307918799345073E-2</v>
      </c>
      <c r="W893" s="37">
        <f t="shared" si="279"/>
        <v>-1.9817819114775412E-3</v>
      </c>
      <c r="X893" s="37">
        <f t="shared" si="280"/>
        <v>-6.3643465713511468E-3</v>
      </c>
    </row>
    <row r="894" spans="1:24" x14ac:dyDescent="0.25">
      <c r="A894" s="17">
        <v>42935</v>
      </c>
      <c r="B894">
        <v>51</v>
      </c>
      <c r="C894" s="26">
        <f t="shared" si="270"/>
        <v>1.0901863014829269E-2</v>
      </c>
      <c r="D894" s="26">
        <f t="shared" si="261"/>
        <v>2.5490392156862752E-3</v>
      </c>
      <c r="E894" s="26">
        <f t="shared" si="262"/>
        <v>-6.4541755045144696E-3</v>
      </c>
      <c r="F894" s="26">
        <f t="shared" si="263"/>
        <v>-7.8742127534287205E-4</v>
      </c>
      <c r="G894" s="26">
        <f t="shared" si="264"/>
        <v>8.0772264805841123E-3</v>
      </c>
      <c r="H894" s="26">
        <f t="shared" si="265"/>
        <v>0</v>
      </c>
      <c r="I894" s="26">
        <f t="shared" si="266"/>
        <v>-1.4070686498756544E-2</v>
      </c>
      <c r="J894" s="26">
        <f t="shared" si="267"/>
        <v>-2.9732804167833539E-3</v>
      </c>
      <c r="K894" s="26">
        <f t="shared" si="268"/>
        <v>-7.3558450766569592E-3</v>
      </c>
      <c r="L894" s="26">
        <f t="shared" si="269"/>
        <v>4.6064490286400334E-3</v>
      </c>
      <c r="O894" s="37">
        <f t="shared" si="271"/>
        <v>1.145254611806072E-2</v>
      </c>
      <c r="P894" s="37">
        <f t="shared" si="272"/>
        <v>3.0997223189177256E-3</v>
      </c>
      <c r="Q894" s="37">
        <f t="shared" si="273"/>
        <v>-5.9034924012830187E-3</v>
      </c>
      <c r="R894" s="37">
        <f t="shared" si="274"/>
        <v>-2.3673817211142137E-4</v>
      </c>
      <c r="S894" s="37">
        <f t="shared" si="275"/>
        <v>8.6279095838155632E-3</v>
      </c>
      <c r="T894" s="37">
        <f t="shared" si="276"/>
        <v>5.5068310323145068E-4</v>
      </c>
      <c r="U894" s="37">
        <f t="shared" si="277"/>
        <v>-1.3520003395525093E-2</v>
      </c>
      <c r="V894" s="37">
        <f t="shared" si="278"/>
        <v>-2.4225973135519035E-3</v>
      </c>
      <c r="W894" s="37">
        <f t="shared" si="279"/>
        <v>-6.8051619734255083E-3</v>
      </c>
      <c r="X894" s="37">
        <f t="shared" si="280"/>
        <v>5.1571321318714843E-3</v>
      </c>
    </row>
    <row r="895" spans="1:24" x14ac:dyDescent="0.25">
      <c r="A895" s="17">
        <v>42936</v>
      </c>
      <c r="B895">
        <v>51.130001</v>
      </c>
      <c r="C895" s="26">
        <f t="shared" si="270"/>
        <v>2.5490392156862752E-3</v>
      </c>
      <c r="D895" s="26">
        <f t="shared" si="261"/>
        <v>-6.4541755045144696E-3</v>
      </c>
      <c r="E895" s="26">
        <f t="shared" si="262"/>
        <v>-7.8742127534287205E-4</v>
      </c>
      <c r="F895" s="26">
        <f t="shared" si="263"/>
        <v>8.0772264805841123E-3</v>
      </c>
      <c r="G895" s="26">
        <f t="shared" si="264"/>
        <v>0</v>
      </c>
      <c r="H895" s="26">
        <f t="shared" si="265"/>
        <v>-1.4070686498756544E-2</v>
      </c>
      <c r="I895" s="26">
        <f t="shared" si="266"/>
        <v>-2.9732804167833539E-3</v>
      </c>
      <c r="J895" s="26">
        <f t="shared" si="267"/>
        <v>-7.3558450766569592E-3</v>
      </c>
      <c r="K895" s="26">
        <f t="shared" si="268"/>
        <v>4.6064490286400334E-3</v>
      </c>
      <c r="L895" s="26">
        <f t="shared" si="269"/>
        <v>-7.775119617224751E-3</v>
      </c>
      <c r="O895" s="37">
        <f t="shared" si="271"/>
        <v>4.9674205821231276E-3</v>
      </c>
      <c r="P895" s="37">
        <f t="shared" si="272"/>
        <v>-4.0357941380776167E-3</v>
      </c>
      <c r="Q895" s="37">
        <f t="shared" si="273"/>
        <v>1.6309600910939808E-3</v>
      </c>
      <c r="R895" s="37">
        <f t="shared" si="274"/>
        <v>1.0495607847020964E-2</v>
      </c>
      <c r="S895" s="37">
        <f t="shared" si="275"/>
        <v>2.4183813664368529E-3</v>
      </c>
      <c r="T895" s="37">
        <f t="shared" si="276"/>
        <v>-1.1652305132319692E-2</v>
      </c>
      <c r="U895" s="37">
        <f t="shared" si="277"/>
        <v>-5.5489905034650103E-4</v>
      </c>
      <c r="V895" s="37">
        <f t="shared" si="278"/>
        <v>-4.9374637102201063E-3</v>
      </c>
      <c r="W895" s="37">
        <f t="shared" si="279"/>
        <v>7.0248303950768863E-3</v>
      </c>
      <c r="X895" s="37">
        <f t="shared" si="280"/>
        <v>-5.356738250787898E-3</v>
      </c>
    </row>
    <row r="896" spans="1:24" x14ac:dyDescent="0.25">
      <c r="A896" s="17">
        <v>42937</v>
      </c>
      <c r="B896">
        <v>50.799999</v>
      </c>
      <c r="C896" s="26">
        <f t="shared" si="270"/>
        <v>-6.4541755045144696E-3</v>
      </c>
      <c r="D896" s="26">
        <f t="shared" si="261"/>
        <v>-7.8742127534287205E-4</v>
      </c>
      <c r="E896" s="26">
        <f t="shared" si="262"/>
        <v>8.0772264805841123E-3</v>
      </c>
      <c r="F896" s="26">
        <f t="shared" si="263"/>
        <v>0</v>
      </c>
      <c r="G896" s="26">
        <f t="shared" si="264"/>
        <v>-1.4070686498756544E-2</v>
      </c>
      <c r="H896" s="26">
        <f t="shared" si="265"/>
        <v>-2.9732804167833539E-3</v>
      </c>
      <c r="I896" s="26">
        <f t="shared" si="266"/>
        <v>-7.3558450766569592E-3</v>
      </c>
      <c r="J896" s="26">
        <f t="shared" si="267"/>
        <v>4.6064490286400334E-3</v>
      </c>
      <c r="K896" s="26">
        <f t="shared" si="268"/>
        <v>-7.775119617224751E-3</v>
      </c>
      <c r="L896" s="26">
        <f t="shared" si="269"/>
        <v>9.2425155716293703E-3</v>
      </c>
      <c r="O896" s="37">
        <f t="shared" si="271"/>
        <v>-4.7051417736719264E-3</v>
      </c>
      <c r="P896" s="37">
        <f t="shared" si="272"/>
        <v>9.6161245549967122E-4</v>
      </c>
      <c r="Q896" s="37">
        <f t="shared" si="273"/>
        <v>9.8262602114266556E-3</v>
      </c>
      <c r="R896" s="37">
        <f t="shared" si="274"/>
        <v>1.7490337308425433E-3</v>
      </c>
      <c r="S896" s="37">
        <f t="shared" si="275"/>
        <v>-1.2321652767914E-2</v>
      </c>
      <c r="T896" s="37">
        <f t="shared" si="276"/>
        <v>-1.2242466859408107E-3</v>
      </c>
      <c r="U896" s="37">
        <f t="shared" si="277"/>
        <v>-5.6068113458144159E-3</v>
      </c>
      <c r="V896" s="37">
        <f t="shared" si="278"/>
        <v>6.3554827594825766E-3</v>
      </c>
      <c r="W896" s="37">
        <f t="shared" si="279"/>
        <v>-6.0260858863822077E-3</v>
      </c>
      <c r="X896" s="37">
        <f t="shared" si="280"/>
        <v>1.0991549302471914E-2</v>
      </c>
    </row>
    <row r="897" spans="1:24" x14ac:dyDescent="0.25">
      <c r="A897" s="17">
        <v>42940</v>
      </c>
      <c r="B897">
        <v>50.759998000000003</v>
      </c>
      <c r="C897" s="26">
        <f t="shared" si="270"/>
        <v>-7.8742127534287205E-4</v>
      </c>
      <c r="D897" s="26">
        <f t="shared" si="261"/>
        <v>8.0772264805841123E-3</v>
      </c>
      <c r="E897" s="26">
        <f t="shared" si="262"/>
        <v>0</v>
      </c>
      <c r="F897" s="26">
        <f t="shared" si="263"/>
        <v>-1.4070686498756544E-2</v>
      </c>
      <c r="G897" s="26">
        <f t="shared" si="264"/>
        <v>-2.9732804167833539E-3</v>
      </c>
      <c r="H897" s="26">
        <f t="shared" si="265"/>
        <v>-7.3558450766569592E-3</v>
      </c>
      <c r="I897" s="26">
        <f t="shared" si="266"/>
        <v>4.6064490286400334E-3</v>
      </c>
      <c r="J897" s="26">
        <f t="shared" si="267"/>
        <v>-7.775119617224751E-3</v>
      </c>
      <c r="K897" s="26">
        <f t="shared" si="268"/>
        <v>9.2425155716293703E-3</v>
      </c>
      <c r="L897" s="26">
        <f t="shared" si="269"/>
        <v>-5.3752936492134883E-3</v>
      </c>
      <c r="O897" s="37">
        <f t="shared" si="271"/>
        <v>8.5372426996957321E-4</v>
      </c>
      <c r="P897" s="37">
        <f t="shared" si="272"/>
        <v>9.7183720258965569E-3</v>
      </c>
      <c r="Q897" s="37">
        <f t="shared" si="273"/>
        <v>1.6411455453124453E-3</v>
      </c>
      <c r="R897" s="37">
        <f t="shared" si="274"/>
        <v>-1.2429540953444099E-2</v>
      </c>
      <c r="S897" s="37">
        <f t="shared" si="275"/>
        <v>-1.3321348714709087E-3</v>
      </c>
      <c r="T897" s="37">
        <f t="shared" si="276"/>
        <v>-5.7146995313445137E-3</v>
      </c>
      <c r="U897" s="37">
        <f t="shared" si="277"/>
        <v>6.2475945739524788E-3</v>
      </c>
      <c r="V897" s="37">
        <f t="shared" si="278"/>
        <v>-6.1339740719123055E-3</v>
      </c>
      <c r="W897" s="37">
        <f t="shared" si="279"/>
        <v>1.0883661116941815E-2</v>
      </c>
      <c r="X897" s="37">
        <f t="shared" si="280"/>
        <v>-3.7341481039010428E-3</v>
      </c>
    </row>
    <row r="898" spans="1:24" x14ac:dyDescent="0.25">
      <c r="A898" s="17">
        <v>42941</v>
      </c>
      <c r="B898">
        <v>51.169998</v>
      </c>
      <c r="C898" s="26">
        <f t="shared" si="270"/>
        <v>8.0772264805841123E-3</v>
      </c>
      <c r="D898" s="26">
        <f t="shared" ref="D898:D961" si="281">C899</f>
        <v>0</v>
      </c>
      <c r="E898" s="26">
        <f t="shared" ref="E898:E961" si="282">C900</f>
        <v>-1.4070686498756544E-2</v>
      </c>
      <c r="F898" s="26">
        <f t="shared" ref="F898:F961" si="283">C901</f>
        <v>-2.9732804167833539E-3</v>
      </c>
      <c r="G898" s="26">
        <f t="shared" ref="G898:G961" si="284">C902</f>
        <v>-7.3558450766569592E-3</v>
      </c>
      <c r="H898" s="26">
        <f t="shared" ref="H898:H961" si="285">C903</f>
        <v>4.6064490286400334E-3</v>
      </c>
      <c r="I898" s="26">
        <f t="shared" ref="I898:I961" si="286">C904</f>
        <v>-7.775119617224751E-3</v>
      </c>
      <c r="J898" s="26">
        <f t="shared" ref="J898:J961" si="287">C905</f>
        <v>9.2425155716293703E-3</v>
      </c>
      <c r="K898" s="26">
        <f t="shared" ref="K898:K961" si="288">C906</f>
        <v>-5.3752936492134883E-3</v>
      </c>
      <c r="L898" s="26">
        <f t="shared" ref="L898:L961" si="289">C907</f>
        <v>-6.4051242274844773E-3</v>
      </c>
      <c r="O898" s="37">
        <f t="shared" si="271"/>
        <v>1.0280142321110717E-2</v>
      </c>
      <c r="P898" s="37">
        <f t="shared" si="272"/>
        <v>2.2029158405266055E-3</v>
      </c>
      <c r="Q898" s="37">
        <f t="shared" si="273"/>
        <v>-1.1867770658229939E-2</v>
      </c>
      <c r="R898" s="37">
        <f t="shared" si="274"/>
        <v>-7.7036457625674843E-4</v>
      </c>
      <c r="S898" s="37">
        <f t="shared" si="275"/>
        <v>-5.1529292361303537E-3</v>
      </c>
      <c r="T898" s="37">
        <f t="shared" si="276"/>
        <v>6.8093648691666389E-3</v>
      </c>
      <c r="U898" s="37">
        <f t="shared" si="277"/>
        <v>-5.5722037766981454E-3</v>
      </c>
      <c r="V898" s="37">
        <f t="shared" si="278"/>
        <v>1.1445431412155975E-2</v>
      </c>
      <c r="W898" s="37">
        <f t="shared" si="279"/>
        <v>-3.1723778086868827E-3</v>
      </c>
      <c r="X898" s="37">
        <f t="shared" si="280"/>
        <v>-4.2022083869578718E-3</v>
      </c>
    </row>
    <row r="899" spans="1:24" x14ac:dyDescent="0.25">
      <c r="A899" s="17">
        <v>42942</v>
      </c>
      <c r="B899">
        <v>51.169998</v>
      </c>
      <c r="C899" s="26">
        <f t="shared" ref="C899:C962" si="290">(B899-B898)/B898</f>
        <v>0</v>
      </c>
      <c r="D899" s="26">
        <f t="shared" si="281"/>
        <v>-1.4070686498756544E-2</v>
      </c>
      <c r="E899" s="26">
        <f t="shared" si="282"/>
        <v>-2.9732804167833539E-3</v>
      </c>
      <c r="F899" s="26">
        <f t="shared" si="283"/>
        <v>-7.3558450766569592E-3</v>
      </c>
      <c r="G899" s="26">
        <f t="shared" si="284"/>
        <v>4.6064490286400334E-3</v>
      </c>
      <c r="H899" s="26">
        <f t="shared" si="285"/>
        <v>-7.775119617224751E-3</v>
      </c>
      <c r="I899" s="26">
        <f t="shared" si="286"/>
        <v>9.2425155716293703E-3</v>
      </c>
      <c r="J899" s="26">
        <f t="shared" si="287"/>
        <v>-5.3752936492134883E-3</v>
      </c>
      <c r="K899" s="26">
        <f t="shared" si="288"/>
        <v>-6.4051242274844773E-3</v>
      </c>
      <c r="L899" s="26">
        <f t="shared" si="289"/>
        <v>-1.0878344296501773E-2</v>
      </c>
      <c r="O899" s="37">
        <f t="shared" ref="O899:O962" si="291">C899-AVERAGE($C899:$L899)</f>
        <v>4.0984729182351942E-3</v>
      </c>
      <c r="P899" s="37">
        <f t="shared" ref="P899:P962" si="292">D899-AVERAGE($C899:$L899)</f>
        <v>-9.9722135805213503E-3</v>
      </c>
      <c r="Q899" s="37">
        <f t="shared" ref="Q899:Q962" si="293">E899-AVERAGE($C899:$L899)</f>
        <v>1.1251925014518402E-3</v>
      </c>
      <c r="R899" s="37">
        <f t="shared" ref="R899:R962" si="294">F899-AVERAGE($C899:$L899)</f>
        <v>-3.257372158421765E-3</v>
      </c>
      <c r="S899" s="37">
        <f t="shared" ref="S899:S962" si="295">G899-AVERAGE($C899:$L899)</f>
        <v>8.7049219468752284E-3</v>
      </c>
      <c r="T899" s="37">
        <f t="shared" ref="T899:T962" si="296">H899-AVERAGE($C899:$L899)</f>
        <v>-3.6766466989895568E-3</v>
      </c>
      <c r="U899" s="37">
        <f t="shared" ref="U899:U962" si="297">I899-AVERAGE($C899:$L899)</f>
        <v>1.3340988489864564E-2</v>
      </c>
      <c r="V899" s="37">
        <f t="shared" ref="V899:V962" si="298">J899-AVERAGE($C899:$L899)</f>
        <v>-1.2768207309782941E-3</v>
      </c>
      <c r="W899" s="37">
        <f t="shared" ref="W899:W962" si="299">K899-AVERAGE($C899:$L899)</f>
        <v>-2.3066513092492831E-3</v>
      </c>
      <c r="X899" s="37">
        <f t="shared" ref="X899:X962" si="300">L899-AVERAGE($C899:$L899)</f>
        <v>-6.7798713782665785E-3</v>
      </c>
    </row>
    <row r="900" spans="1:24" x14ac:dyDescent="0.25">
      <c r="A900" s="17">
        <v>42943</v>
      </c>
      <c r="B900">
        <v>50.450001</v>
      </c>
      <c r="C900" s="26">
        <f t="shared" si="290"/>
        <v>-1.4070686498756544E-2</v>
      </c>
      <c r="D900" s="26">
        <f t="shared" si="281"/>
        <v>-2.9732804167833539E-3</v>
      </c>
      <c r="E900" s="26">
        <f t="shared" si="282"/>
        <v>-7.3558450766569592E-3</v>
      </c>
      <c r="F900" s="26">
        <f t="shared" si="283"/>
        <v>4.6064490286400334E-3</v>
      </c>
      <c r="G900" s="26">
        <f t="shared" si="284"/>
        <v>-7.775119617224751E-3</v>
      </c>
      <c r="H900" s="26">
        <f t="shared" si="285"/>
        <v>9.2425155716293703E-3</v>
      </c>
      <c r="I900" s="26">
        <f t="shared" si="286"/>
        <v>-5.3752936492134883E-3</v>
      </c>
      <c r="J900" s="26">
        <f t="shared" si="287"/>
        <v>-6.4051242274844773E-3</v>
      </c>
      <c r="K900" s="26">
        <f t="shared" si="288"/>
        <v>-1.0878344296501773E-2</v>
      </c>
      <c r="L900" s="26">
        <f t="shared" si="289"/>
        <v>-8.1460288450520139E-4</v>
      </c>
      <c r="O900" s="37">
        <f t="shared" si="291"/>
        <v>-9.890753292070828E-3</v>
      </c>
      <c r="P900" s="37">
        <f t="shared" si="292"/>
        <v>1.2066527899023609E-3</v>
      </c>
      <c r="Q900" s="37">
        <f t="shared" si="293"/>
        <v>-3.1759118699712444E-3</v>
      </c>
      <c r="R900" s="37">
        <f t="shared" si="294"/>
        <v>8.7863822353257473E-3</v>
      </c>
      <c r="S900" s="37">
        <f t="shared" si="295"/>
        <v>-3.5951864105390361E-3</v>
      </c>
      <c r="T900" s="37">
        <f t="shared" si="296"/>
        <v>1.3422448778315086E-2</v>
      </c>
      <c r="U900" s="37">
        <f t="shared" si="297"/>
        <v>-1.1953604425277735E-3</v>
      </c>
      <c r="V900" s="37">
        <f t="shared" si="298"/>
        <v>-2.2251910207987625E-3</v>
      </c>
      <c r="W900" s="37">
        <f t="shared" si="299"/>
        <v>-6.6984110898160578E-3</v>
      </c>
      <c r="X900" s="37">
        <f t="shared" si="300"/>
        <v>3.3653303221805133E-3</v>
      </c>
    </row>
    <row r="901" spans="1:24" x14ac:dyDescent="0.25">
      <c r="A901" s="17">
        <v>42944</v>
      </c>
      <c r="B901">
        <v>50.299999</v>
      </c>
      <c r="C901" s="26">
        <f t="shared" si="290"/>
        <v>-2.9732804167833539E-3</v>
      </c>
      <c r="D901" s="26">
        <f t="shared" si="281"/>
        <v>-7.3558450766569592E-3</v>
      </c>
      <c r="E901" s="26">
        <f t="shared" si="282"/>
        <v>4.6064490286400334E-3</v>
      </c>
      <c r="F901" s="26">
        <f t="shared" si="283"/>
        <v>-7.775119617224751E-3</v>
      </c>
      <c r="G901" s="26">
        <f t="shared" si="284"/>
        <v>9.2425155716293703E-3</v>
      </c>
      <c r="H901" s="26">
        <f t="shared" si="285"/>
        <v>-5.3752936492134883E-3</v>
      </c>
      <c r="I901" s="26">
        <f t="shared" si="286"/>
        <v>-6.4051242274844773E-3</v>
      </c>
      <c r="J901" s="26">
        <f t="shared" si="287"/>
        <v>-1.0878344296501773E-2</v>
      </c>
      <c r="K901" s="26">
        <f t="shared" si="288"/>
        <v>-8.1460288450520139E-4</v>
      </c>
      <c r="L901" s="26">
        <f t="shared" si="289"/>
        <v>-1.9567936820873696E-2</v>
      </c>
      <c r="O901" s="37">
        <f t="shared" si="291"/>
        <v>1.756377822114076E-3</v>
      </c>
      <c r="P901" s="37">
        <f t="shared" si="292"/>
        <v>-2.6261868377595293E-3</v>
      </c>
      <c r="Q901" s="37">
        <f t="shared" si="293"/>
        <v>9.3361072675374641E-3</v>
      </c>
      <c r="R901" s="37">
        <f t="shared" si="294"/>
        <v>-3.045461378327321E-3</v>
      </c>
      <c r="S901" s="37">
        <f t="shared" si="295"/>
        <v>1.3972173810526799E-2</v>
      </c>
      <c r="T901" s="37">
        <f t="shared" si="296"/>
        <v>-6.4563541031605835E-4</v>
      </c>
      <c r="U901" s="37">
        <f t="shared" si="297"/>
        <v>-1.6754659885870474E-3</v>
      </c>
      <c r="V901" s="37">
        <f t="shared" si="298"/>
        <v>-6.1486860576043427E-3</v>
      </c>
      <c r="W901" s="37">
        <f t="shared" si="299"/>
        <v>3.9150553543922289E-3</v>
      </c>
      <c r="X901" s="37">
        <f t="shared" si="300"/>
        <v>-1.4838278581976266E-2</v>
      </c>
    </row>
    <row r="902" spans="1:24" x14ac:dyDescent="0.25">
      <c r="A902" s="17">
        <v>42947</v>
      </c>
      <c r="B902">
        <v>49.93</v>
      </c>
      <c r="C902" s="26">
        <f t="shared" si="290"/>
        <v>-7.3558450766569592E-3</v>
      </c>
      <c r="D902" s="26">
        <f t="shared" si="281"/>
        <v>4.6064490286400334E-3</v>
      </c>
      <c r="E902" s="26">
        <f t="shared" si="282"/>
        <v>-7.775119617224751E-3</v>
      </c>
      <c r="F902" s="26">
        <f t="shared" si="283"/>
        <v>9.2425155716293703E-3</v>
      </c>
      <c r="G902" s="26">
        <f t="shared" si="284"/>
        <v>-5.3752936492134883E-3</v>
      </c>
      <c r="H902" s="26">
        <f t="shared" si="285"/>
        <v>-6.4051242274844773E-3</v>
      </c>
      <c r="I902" s="26">
        <f t="shared" si="286"/>
        <v>-1.0878344296501773E-2</v>
      </c>
      <c r="J902" s="26">
        <f t="shared" si="287"/>
        <v>-8.1460288450520139E-4</v>
      </c>
      <c r="K902" s="26">
        <f t="shared" si="288"/>
        <v>-1.9567936820873696E-2</v>
      </c>
      <c r="L902" s="26">
        <f t="shared" si="289"/>
        <v>2.9106861917124732E-3</v>
      </c>
      <c r="O902" s="37">
        <f t="shared" si="291"/>
        <v>-3.2145834986091124E-3</v>
      </c>
      <c r="P902" s="37">
        <f t="shared" si="292"/>
        <v>8.7477106066878793E-3</v>
      </c>
      <c r="Q902" s="37">
        <f t="shared" si="293"/>
        <v>-3.6338580391769041E-3</v>
      </c>
      <c r="R902" s="37">
        <f t="shared" si="294"/>
        <v>1.3383777149677218E-2</v>
      </c>
      <c r="S902" s="37">
        <f t="shared" si="295"/>
        <v>-1.2340320711656414E-3</v>
      </c>
      <c r="T902" s="37">
        <f t="shared" si="296"/>
        <v>-2.2638626494366305E-3</v>
      </c>
      <c r="U902" s="37">
        <f t="shared" si="297"/>
        <v>-6.7370827184539258E-3</v>
      </c>
      <c r="V902" s="37">
        <f t="shared" si="298"/>
        <v>3.3266586935426453E-3</v>
      </c>
      <c r="W902" s="37">
        <f t="shared" si="299"/>
        <v>-1.5426675242825851E-2</v>
      </c>
      <c r="X902" s="37">
        <f t="shared" si="300"/>
        <v>7.05194776976032E-3</v>
      </c>
    </row>
    <row r="903" spans="1:24" x14ac:dyDescent="0.25">
      <c r="A903" s="17">
        <v>42948</v>
      </c>
      <c r="B903">
        <v>50.16</v>
      </c>
      <c r="C903" s="26">
        <f t="shared" si="290"/>
        <v>4.6064490286400334E-3</v>
      </c>
      <c r="D903" s="26">
        <f t="shared" si="281"/>
        <v>-7.775119617224751E-3</v>
      </c>
      <c r="E903" s="26">
        <f t="shared" si="282"/>
        <v>9.2425155716293703E-3</v>
      </c>
      <c r="F903" s="26">
        <f t="shared" si="283"/>
        <v>-5.3752936492134883E-3</v>
      </c>
      <c r="G903" s="26">
        <f t="shared" si="284"/>
        <v>-6.4051242274844773E-3</v>
      </c>
      <c r="H903" s="26">
        <f t="shared" si="285"/>
        <v>-1.0878344296501773E-2</v>
      </c>
      <c r="I903" s="26">
        <f t="shared" si="286"/>
        <v>-8.1460288450520139E-4</v>
      </c>
      <c r="J903" s="26">
        <f t="shared" si="287"/>
        <v>-1.9567936820873696E-2</v>
      </c>
      <c r="K903" s="26">
        <f t="shared" si="288"/>
        <v>2.9106861917124732E-3</v>
      </c>
      <c r="L903" s="26">
        <f t="shared" si="289"/>
        <v>1.26450243513672E-2</v>
      </c>
      <c r="O903" s="37">
        <f t="shared" si="291"/>
        <v>6.7476236638854643E-3</v>
      </c>
      <c r="P903" s="37">
        <f t="shared" si="292"/>
        <v>-5.63394498197932E-3</v>
      </c>
      <c r="Q903" s="37">
        <f t="shared" si="293"/>
        <v>1.13836902068748E-2</v>
      </c>
      <c r="R903" s="37">
        <f t="shared" si="294"/>
        <v>-3.2341190139680573E-3</v>
      </c>
      <c r="S903" s="37">
        <f t="shared" si="295"/>
        <v>-4.2639495922390464E-3</v>
      </c>
      <c r="T903" s="37">
        <f t="shared" si="296"/>
        <v>-8.7371696612563408E-3</v>
      </c>
      <c r="U903" s="37">
        <f t="shared" si="297"/>
        <v>1.3265717507402294E-3</v>
      </c>
      <c r="V903" s="37">
        <f t="shared" si="298"/>
        <v>-1.7426762185628265E-2</v>
      </c>
      <c r="W903" s="37">
        <f t="shared" si="299"/>
        <v>5.0518608269579041E-3</v>
      </c>
      <c r="X903" s="37">
        <f t="shared" si="300"/>
        <v>1.4786198986612632E-2</v>
      </c>
    </row>
    <row r="904" spans="1:24" x14ac:dyDescent="0.25">
      <c r="A904" s="17">
        <v>42949</v>
      </c>
      <c r="B904">
        <v>49.77</v>
      </c>
      <c r="C904" s="26">
        <f t="shared" si="290"/>
        <v>-7.775119617224751E-3</v>
      </c>
      <c r="D904" s="26">
        <f t="shared" si="281"/>
        <v>9.2425155716293703E-3</v>
      </c>
      <c r="E904" s="26">
        <f t="shared" si="282"/>
        <v>-5.3752936492134883E-3</v>
      </c>
      <c r="F904" s="26">
        <f t="shared" si="283"/>
        <v>-6.4051242274844773E-3</v>
      </c>
      <c r="G904" s="26">
        <f t="shared" si="284"/>
        <v>-1.0878344296501773E-2</v>
      </c>
      <c r="H904" s="26">
        <f t="shared" si="285"/>
        <v>-8.1460288450520139E-4</v>
      </c>
      <c r="I904" s="26">
        <f t="shared" si="286"/>
        <v>-1.9567936820873696E-2</v>
      </c>
      <c r="J904" s="26">
        <f t="shared" si="287"/>
        <v>2.9106861917124732E-3</v>
      </c>
      <c r="K904" s="26">
        <f t="shared" si="288"/>
        <v>1.26450243513672E-2</v>
      </c>
      <c r="L904" s="26">
        <f t="shared" si="289"/>
        <v>-4.0933471481409303E-4</v>
      </c>
      <c r="O904" s="37">
        <f t="shared" si="291"/>
        <v>-5.1323666076339078E-3</v>
      </c>
      <c r="P904" s="37">
        <f t="shared" si="292"/>
        <v>1.1885268581220213E-2</v>
      </c>
      <c r="Q904" s="37">
        <f t="shared" si="293"/>
        <v>-2.7325406396226447E-3</v>
      </c>
      <c r="R904" s="37">
        <f t="shared" si="294"/>
        <v>-3.7623712178936337E-3</v>
      </c>
      <c r="S904" s="37">
        <f t="shared" si="295"/>
        <v>-8.2355912869109295E-3</v>
      </c>
      <c r="T904" s="37">
        <f t="shared" si="296"/>
        <v>1.8281501250856421E-3</v>
      </c>
      <c r="U904" s="37">
        <f t="shared" si="297"/>
        <v>-1.6925183811282853E-2</v>
      </c>
      <c r="V904" s="37">
        <f t="shared" si="298"/>
        <v>5.5534392013033163E-3</v>
      </c>
      <c r="W904" s="37">
        <f t="shared" si="299"/>
        <v>1.5287777360958044E-2</v>
      </c>
      <c r="X904" s="37">
        <f t="shared" si="300"/>
        <v>2.2334182947767508E-3</v>
      </c>
    </row>
    <row r="905" spans="1:24" x14ac:dyDescent="0.25">
      <c r="A905" s="17">
        <v>42950</v>
      </c>
      <c r="B905">
        <v>50.23</v>
      </c>
      <c r="C905" s="26">
        <f t="shared" si="290"/>
        <v>9.2425155716293703E-3</v>
      </c>
      <c r="D905" s="26">
        <f t="shared" si="281"/>
        <v>-5.3752936492134883E-3</v>
      </c>
      <c r="E905" s="26">
        <f t="shared" si="282"/>
        <v>-6.4051242274844773E-3</v>
      </c>
      <c r="F905" s="26">
        <f t="shared" si="283"/>
        <v>-1.0878344296501773E-2</v>
      </c>
      <c r="G905" s="26">
        <f t="shared" si="284"/>
        <v>-8.1460288450520139E-4</v>
      </c>
      <c r="H905" s="26">
        <f t="shared" si="285"/>
        <v>-1.9567936820873696E-2</v>
      </c>
      <c r="I905" s="26">
        <f t="shared" si="286"/>
        <v>2.9106861917124732E-3</v>
      </c>
      <c r="J905" s="26">
        <f t="shared" si="287"/>
        <v>1.26450243513672E-2</v>
      </c>
      <c r="K905" s="26">
        <f t="shared" si="288"/>
        <v>-4.0933471481409303E-4</v>
      </c>
      <c r="L905" s="26">
        <f t="shared" si="289"/>
        <v>8.601228400523098E-3</v>
      </c>
      <c r="O905" s="37">
        <f t="shared" si="291"/>
        <v>1.0247633779445429E-2</v>
      </c>
      <c r="P905" s="37">
        <f t="shared" si="292"/>
        <v>-4.3701754413974295E-3</v>
      </c>
      <c r="Q905" s="37">
        <f t="shared" si="293"/>
        <v>-5.4000060196684185E-3</v>
      </c>
      <c r="R905" s="37">
        <f t="shared" si="294"/>
        <v>-9.8732260886857139E-3</v>
      </c>
      <c r="S905" s="37">
        <f t="shared" si="295"/>
        <v>1.9051532331085762E-4</v>
      </c>
      <c r="T905" s="37">
        <f t="shared" si="296"/>
        <v>-1.8562818613057638E-2</v>
      </c>
      <c r="U905" s="37">
        <f t="shared" si="297"/>
        <v>3.9158043995285319E-3</v>
      </c>
      <c r="V905" s="37">
        <f t="shared" si="298"/>
        <v>1.3650142559183259E-2</v>
      </c>
      <c r="W905" s="37">
        <f t="shared" si="299"/>
        <v>5.9578349300196598E-4</v>
      </c>
      <c r="X905" s="37">
        <f t="shared" si="300"/>
        <v>9.6063466083391568E-3</v>
      </c>
    </row>
    <row r="906" spans="1:24" x14ac:dyDescent="0.25">
      <c r="A906" s="17">
        <v>42951</v>
      </c>
      <c r="B906">
        <v>49.959999000000003</v>
      </c>
      <c r="C906" s="26">
        <f t="shared" si="290"/>
        <v>-5.3752936492134883E-3</v>
      </c>
      <c r="D906" s="26">
        <f t="shared" si="281"/>
        <v>-6.4051242274844773E-3</v>
      </c>
      <c r="E906" s="26">
        <f t="shared" si="282"/>
        <v>-1.0878344296501773E-2</v>
      </c>
      <c r="F906" s="26">
        <f t="shared" si="283"/>
        <v>-8.1460288450520139E-4</v>
      </c>
      <c r="G906" s="26">
        <f t="shared" si="284"/>
        <v>-1.9567936820873696E-2</v>
      </c>
      <c r="H906" s="26">
        <f t="shared" si="285"/>
        <v>2.9106861917124732E-3</v>
      </c>
      <c r="I906" s="26">
        <f t="shared" si="286"/>
        <v>1.26450243513672E-2</v>
      </c>
      <c r="J906" s="26">
        <f t="shared" si="287"/>
        <v>-4.0933471481409303E-4</v>
      </c>
      <c r="K906" s="26">
        <f t="shared" si="288"/>
        <v>8.601228400523098E-3</v>
      </c>
      <c r="L906" s="26">
        <f t="shared" si="289"/>
        <v>-1.4213218274111681E-2</v>
      </c>
      <c r="O906" s="37">
        <f t="shared" si="291"/>
        <v>-2.024602056823325E-3</v>
      </c>
      <c r="P906" s="37">
        <f t="shared" si="292"/>
        <v>-3.0544326350943141E-3</v>
      </c>
      <c r="Q906" s="37">
        <f t="shared" si="293"/>
        <v>-7.5276527041116094E-3</v>
      </c>
      <c r="R906" s="37">
        <f t="shared" si="294"/>
        <v>2.5360887078849617E-3</v>
      </c>
      <c r="S906" s="37">
        <f t="shared" si="295"/>
        <v>-1.6217245228483532E-2</v>
      </c>
      <c r="T906" s="37">
        <f t="shared" si="296"/>
        <v>6.2613777841026364E-3</v>
      </c>
      <c r="U906" s="37">
        <f t="shared" si="297"/>
        <v>1.5995715943757365E-2</v>
      </c>
      <c r="V906" s="37">
        <f t="shared" si="298"/>
        <v>2.94135687757607E-3</v>
      </c>
      <c r="W906" s="37">
        <f t="shared" si="299"/>
        <v>1.195191999291326E-2</v>
      </c>
      <c r="X906" s="37">
        <f t="shared" si="300"/>
        <v>-1.0862526681721517E-2</v>
      </c>
    </row>
    <row r="907" spans="1:24" x14ac:dyDescent="0.25">
      <c r="A907" s="17">
        <v>42954</v>
      </c>
      <c r="B907">
        <v>49.639999000000003</v>
      </c>
      <c r="C907" s="26">
        <f t="shared" si="290"/>
        <v>-6.4051242274844773E-3</v>
      </c>
      <c r="D907" s="26">
        <f t="shared" si="281"/>
        <v>-1.0878344296501773E-2</v>
      </c>
      <c r="E907" s="26">
        <f t="shared" si="282"/>
        <v>-8.1460288450520139E-4</v>
      </c>
      <c r="F907" s="26">
        <f t="shared" si="283"/>
        <v>-1.9567936820873696E-2</v>
      </c>
      <c r="G907" s="26">
        <f t="shared" si="284"/>
        <v>2.9106861917124732E-3</v>
      </c>
      <c r="H907" s="26">
        <f t="shared" si="285"/>
        <v>1.26450243513672E-2</v>
      </c>
      <c r="I907" s="26">
        <f t="shared" si="286"/>
        <v>-4.0933471481409303E-4</v>
      </c>
      <c r="J907" s="26">
        <f t="shared" si="287"/>
        <v>8.601228400523098E-3</v>
      </c>
      <c r="K907" s="26">
        <f t="shared" si="288"/>
        <v>-1.4213218274111681E-2</v>
      </c>
      <c r="L907" s="26">
        <f t="shared" si="289"/>
        <v>1.4418125940641169E-3</v>
      </c>
      <c r="O907" s="37">
        <f t="shared" si="291"/>
        <v>-3.7361432594220736E-3</v>
      </c>
      <c r="P907" s="37">
        <f t="shared" si="292"/>
        <v>-8.2093633284393685E-3</v>
      </c>
      <c r="Q907" s="37">
        <f t="shared" si="293"/>
        <v>1.8543780835572022E-3</v>
      </c>
      <c r="R907" s="37">
        <f t="shared" si="294"/>
        <v>-1.6898955852811294E-2</v>
      </c>
      <c r="S907" s="37">
        <f t="shared" si="295"/>
        <v>5.5796671597748773E-3</v>
      </c>
      <c r="T907" s="37">
        <f t="shared" si="296"/>
        <v>1.5314005319429605E-2</v>
      </c>
      <c r="U907" s="37">
        <f t="shared" si="297"/>
        <v>2.2596462532483109E-3</v>
      </c>
      <c r="V907" s="37">
        <f t="shared" si="298"/>
        <v>1.1270209368585502E-2</v>
      </c>
      <c r="W907" s="37">
        <f t="shared" si="299"/>
        <v>-1.1544237306049277E-2</v>
      </c>
      <c r="X907" s="37">
        <f t="shared" si="300"/>
        <v>4.1107935621265204E-3</v>
      </c>
    </row>
    <row r="908" spans="1:24" x14ac:dyDescent="0.25">
      <c r="A908" s="17">
        <v>42955</v>
      </c>
      <c r="B908">
        <v>49.099997999999999</v>
      </c>
      <c r="C908" s="26">
        <f t="shared" si="290"/>
        <v>-1.0878344296501773E-2</v>
      </c>
      <c r="D908" s="26">
        <f t="shared" si="281"/>
        <v>-8.1460288450520139E-4</v>
      </c>
      <c r="E908" s="26">
        <f t="shared" si="282"/>
        <v>-1.9567936820873696E-2</v>
      </c>
      <c r="F908" s="26">
        <f t="shared" si="283"/>
        <v>2.9106861917124732E-3</v>
      </c>
      <c r="G908" s="26">
        <f t="shared" si="284"/>
        <v>1.26450243513672E-2</v>
      </c>
      <c r="H908" s="26">
        <f t="shared" si="285"/>
        <v>-4.0933471481409303E-4</v>
      </c>
      <c r="I908" s="26">
        <f t="shared" si="286"/>
        <v>8.601228400523098E-3</v>
      </c>
      <c r="J908" s="26">
        <f t="shared" si="287"/>
        <v>-1.4213218274111681E-2</v>
      </c>
      <c r="K908" s="26">
        <f t="shared" si="288"/>
        <v>1.4418125940641169E-3</v>
      </c>
      <c r="L908" s="26">
        <f t="shared" si="289"/>
        <v>5.7590087568697946E-3</v>
      </c>
      <c r="O908" s="37">
        <f t="shared" si="291"/>
        <v>-9.4257766268747972E-3</v>
      </c>
      <c r="P908" s="37">
        <f t="shared" si="292"/>
        <v>6.3796478512177476E-4</v>
      </c>
      <c r="Q908" s="37">
        <f t="shared" si="293"/>
        <v>-1.8115369151246719E-2</v>
      </c>
      <c r="R908" s="37">
        <f t="shared" si="294"/>
        <v>4.3632538613394495E-3</v>
      </c>
      <c r="S908" s="37">
        <f t="shared" si="295"/>
        <v>1.4097592020994176E-2</v>
      </c>
      <c r="T908" s="37">
        <f t="shared" si="296"/>
        <v>1.0432329548128831E-3</v>
      </c>
      <c r="U908" s="37">
        <f t="shared" si="297"/>
        <v>1.0053796070150074E-2</v>
      </c>
      <c r="V908" s="37">
        <f t="shared" si="298"/>
        <v>-1.2760650604484705E-2</v>
      </c>
      <c r="W908" s="37">
        <f t="shared" si="299"/>
        <v>2.894380263691093E-3</v>
      </c>
      <c r="X908" s="37">
        <f t="shared" si="300"/>
        <v>7.211576426496771E-3</v>
      </c>
    </row>
    <row r="909" spans="1:24" x14ac:dyDescent="0.25">
      <c r="A909" s="17">
        <v>42956</v>
      </c>
      <c r="B909">
        <v>49.060001</v>
      </c>
      <c r="C909" s="26">
        <f t="shared" si="290"/>
        <v>-8.1460288450520139E-4</v>
      </c>
      <c r="D909" s="26">
        <f t="shared" si="281"/>
        <v>-1.9567936820873696E-2</v>
      </c>
      <c r="E909" s="26">
        <f t="shared" si="282"/>
        <v>2.9106861917124732E-3</v>
      </c>
      <c r="F909" s="26">
        <f t="shared" si="283"/>
        <v>1.26450243513672E-2</v>
      </c>
      <c r="G909" s="26">
        <f t="shared" si="284"/>
        <v>-4.0933471481409303E-4</v>
      </c>
      <c r="H909" s="26">
        <f t="shared" si="285"/>
        <v>8.601228400523098E-3</v>
      </c>
      <c r="I909" s="26">
        <f t="shared" si="286"/>
        <v>-1.4213218274111681E-2</v>
      </c>
      <c r="J909" s="26">
        <f t="shared" si="287"/>
        <v>1.4418125940641169E-3</v>
      </c>
      <c r="K909" s="26">
        <f t="shared" si="288"/>
        <v>5.7590087568697946E-3</v>
      </c>
      <c r="L909" s="26">
        <f t="shared" si="289"/>
        <v>7.3618810894936658E-3</v>
      </c>
      <c r="O909" s="37">
        <f t="shared" si="291"/>
        <v>-1.1860577534777692E-3</v>
      </c>
      <c r="P909" s="37">
        <f t="shared" si="292"/>
        <v>-1.9939391689846264E-2</v>
      </c>
      <c r="Q909" s="37">
        <f t="shared" si="293"/>
        <v>2.5392313227399054E-3</v>
      </c>
      <c r="R909" s="37">
        <f t="shared" si="294"/>
        <v>1.2273569482394633E-2</v>
      </c>
      <c r="S909" s="37">
        <f t="shared" si="295"/>
        <v>-7.8078958378666077E-4</v>
      </c>
      <c r="T909" s="37">
        <f t="shared" si="296"/>
        <v>8.2297735315505303E-3</v>
      </c>
      <c r="U909" s="37">
        <f t="shared" si="297"/>
        <v>-1.4584673143084249E-2</v>
      </c>
      <c r="V909" s="37">
        <f t="shared" si="298"/>
        <v>1.0703577250915492E-3</v>
      </c>
      <c r="W909" s="37">
        <f t="shared" si="299"/>
        <v>5.3875538878972269E-3</v>
      </c>
      <c r="X909" s="37">
        <f t="shared" si="300"/>
        <v>6.990426220521098E-3</v>
      </c>
    </row>
    <row r="910" spans="1:24" x14ac:dyDescent="0.25">
      <c r="A910" s="17">
        <v>42957</v>
      </c>
      <c r="B910">
        <v>48.099997999999999</v>
      </c>
      <c r="C910" s="26">
        <f t="shared" si="290"/>
        <v>-1.9567936820873696E-2</v>
      </c>
      <c r="D910" s="26">
        <f t="shared" si="281"/>
        <v>2.9106861917124732E-3</v>
      </c>
      <c r="E910" s="26">
        <f t="shared" si="282"/>
        <v>1.26450243513672E-2</v>
      </c>
      <c r="F910" s="26">
        <f t="shared" si="283"/>
        <v>-4.0933471481409303E-4</v>
      </c>
      <c r="G910" s="26">
        <f t="shared" si="284"/>
        <v>8.601228400523098E-3</v>
      </c>
      <c r="H910" s="26">
        <f t="shared" si="285"/>
        <v>-1.4213218274111681E-2</v>
      </c>
      <c r="I910" s="26">
        <f t="shared" si="286"/>
        <v>1.4418125940641169E-3</v>
      </c>
      <c r="J910" s="26">
        <f t="shared" si="287"/>
        <v>5.7590087568697946E-3</v>
      </c>
      <c r="K910" s="26">
        <f t="shared" si="288"/>
        <v>7.3618810894936658E-3</v>
      </c>
      <c r="L910" s="26">
        <f t="shared" si="289"/>
        <v>-3.8570444115731137E-3</v>
      </c>
      <c r="O910" s="37">
        <f t="shared" si="291"/>
        <v>-1.9635147537139474E-2</v>
      </c>
      <c r="P910" s="37">
        <f t="shared" si="292"/>
        <v>2.8434754754466966E-3</v>
      </c>
      <c r="Q910" s="37">
        <f t="shared" si="293"/>
        <v>1.2577813635101423E-2</v>
      </c>
      <c r="R910" s="37">
        <f t="shared" si="294"/>
        <v>-4.765454310798697E-4</v>
      </c>
      <c r="S910" s="37">
        <f t="shared" si="295"/>
        <v>8.5340176842573206E-3</v>
      </c>
      <c r="T910" s="37">
        <f t="shared" si="296"/>
        <v>-1.4280428990377458E-2</v>
      </c>
      <c r="U910" s="37">
        <f t="shared" si="297"/>
        <v>1.3746018777983403E-3</v>
      </c>
      <c r="V910" s="37">
        <f t="shared" si="298"/>
        <v>5.6917980406040181E-3</v>
      </c>
      <c r="W910" s="37">
        <f t="shared" si="299"/>
        <v>7.2946703732278892E-3</v>
      </c>
      <c r="X910" s="37">
        <f t="shared" si="300"/>
        <v>-3.9242551278388903E-3</v>
      </c>
    </row>
    <row r="911" spans="1:24" x14ac:dyDescent="0.25">
      <c r="A911" s="17">
        <v>42958</v>
      </c>
      <c r="B911">
        <v>48.240001999999997</v>
      </c>
      <c r="C911" s="26">
        <f t="shared" si="290"/>
        <v>2.9106861917124732E-3</v>
      </c>
      <c r="D911" s="26">
        <f t="shared" si="281"/>
        <v>1.26450243513672E-2</v>
      </c>
      <c r="E911" s="26">
        <f t="shared" si="282"/>
        <v>-4.0933471481409303E-4</v>
      </c>
      <c r="F911" s="26">
        <f t="shared" si="283"/>
        <v>8.601228400523098E-3</v>
      </c>
      <c r="G911" s="26">
        <f t="shared" si="284"/>
        <v>-1.4213218274111681E-2</v>
      </c>
      <c r="H911" s="26">
        <f t="shared" si="285"/>
        <v>1.4418125940641169E-3</v>
      </c>
      <c r="I911" s="26">
        <f t="shared" si="286"/>
        <v>5.7590087568697946E-3</v>
      </c>
      <c r="J911" s="26">
        <f t="shared" si="287"/>
        <v>7.3618810894936658E-3</v>
      </c>
      <c r="K911" s="26">
        <f t="shared" si="288"/>
        <v>-3.8570444115731137E-3</v>
      </c>
      <c r="L911" s="26">
        <f t="shared" si="289"/>
        <v>2.4454656613001825E-3</v>
      </c>
      <c r="O911" s="37">
        <f t="shared" si="291"/>
        <v>6.4213522722930856E-4</v>
      </c>
      <c r="P911" s="37">
        <f t="shared" si="292"/>
        <v>1.0376473386884036E-2</v>
      </c>
      <c r="Q911" s="37">
        <f t="shared" si="293"/>
        <v>-2.6778856792972578E-3</v>
      </c>
      <c r="R911" s="37">
        <f t="shared" si="294"/>
        <v>6.3326774360399334E-3</v>
      </c>
      <c r="S911" s="37">
        <f t="shared" si="295"/>
        <v>-1.6481769238594846E-2</v>
      </c>
      <c r="T911" s="37">
        <f t="shared" si="296"/>
        <v>-8.2673837041904769E-4</v>
      </c>
      <c r="U911" s="37">
        <f t="shared" si="297"/>
        <v>3.49045779238663E-3</v>
      </c>
      <c r="V911" s="37">
        <f t="shared" si="298"/>
        <v>5.0933301250105012E-3</v>
      </c>
      <c r="W911" s="37">
        <f t="shared" si="299"/>
        <v>-6.1255953760562783E-3</v>
      </c>
      <c r="X911" s="37">
        <f t="shared" si="300"/>
        <v>1.7691469681701795E-4</v>
      </c>
    </row>
    <row r="912" spans="1:24" x14ac:dyDescent="0.25">
      <c r="A912" s="17">
        <v>42961</v>
      </c>
      <c r="B912">
        <v>48.849997999999999</v>
      </c>
      <c r="C912" s="26">
        <f t="shared" si="290"/>
        <v>1.26450243513672E-2</v>
      </c>
      <c r="D912" s="26">
        <f t="shared" si="281"/>
        <v>-4.0933471481409303E-4</v>
      </c>
      <c r="E912" s="26">
        <f t="shared" si="282"/>
        <v>8.601228400523098E-3</v>
      </c>
      <c r="F912" s="26">
        <f t="shared" si="283"/>
        <v>-1.4213218274111681E-2</v>
      </c>
      <c r="G912" s="26">
        <f t="shared" si="284"/>
        <v>1.4418125940641169E-3</v>
      </c>
      <c r="H912" s="26">
        <f t="shared" si="285"/>
        <v>5.7590087568697946E-3</v>
      </c>
      <c r="I912" s="26">
        <f t="shared" si="286"/>
        <v>7.3618810894936658E-3</v>
      </c>
      <c r="J912" s="26">
        <f t="shared" si="287"/>
        <v>-3.8570444115731137E-3</v>
      </c>
      <c r="K912" s="26">
        <f t="shared" si="288"/>
        <v>2.4454656613001825E-3</v>
      </c>
      <c r="L912" s="26">
        <f t="shared" si="289"/>
        <v>1.0165277702078564E-3</v>
      </c>
      <c r="O912" s="37">
        <f t="shared" si="291"/>
        <v>1.0565889229034498E-2</v>
      </c>
      <c r="P912" s="37">
        <f t="shared" si="292"/>
        <v>-2.4884698371467956E-3</v>
      </c>
      <c r="Q912" s="37">
        <f t="shared" si="293"/>
        <v>6.5220932781903957E-3</v>
      </c>
      <c r="R912" s="37">
        <f t="shared" si="294"/>
        <v>-1.6292353396444383E-2</v>
      </c>
      <c r="S912" s="37">
        <f t="shared" si="295"/>
        <v>-6.3732252826858584E-4</v>
      </c>
      <c r="T912" s="37">
        <f t="shared" si="296"/>
        <v>3.6798736345370919E-3</v>
      </c>
      <c r="U912" s="37">
        <f t="shared" si="297"/>
        <v>5.2827459671609626E-3</v>
      </c>
      <c r="V912" s="37">
        <f t="shared" si="298"/>
        <v>-5.9361795339058169E-3</v>
      </c>
      <c r="W912" s="37">
        <f t="shared" si="299"/>
        <v>3.663305389674798E-4</v>
      </c>
      <c r="X912" s="37">
        <f t="shared" si="300"/>
        <v>-1.0626073521248463E-3</v>
      </c>
    </row>
    <row r="913" spans="1:24" x14ac:dyDescent="0.25">
      <c r="A913" s="17">
        <v>42962</v>
      </c>
      <c r="B913">
        <v>48.830002</v>
      </c>
      <c r="C913" s="26">
        <f t="shared" si="290"/>
        <v>-4.0933471481409303E-4</v>
      </c>
      <c r="D913" s="26">
        <f t="shared" si="281"/>
        <v>8.601228400523098E-3</v>
      </c>
      <c r="E913" s="26">
        <f t="shared" si="282"/>
        <v>-1.4213218274111681E-2</v>
      </c>
      <c r="F913" s="26">
        <f t="shared" si="283"/>
        <v>1.4418125940641169E-3</v>
      </c>
      <c r="G913" s="26">
        <f t="shared" si="284"/>
        <v>5.7590087568697946E-3</v>
      </c>
      <c r="H913" s="26">
        <f t="shared" si="285"/>
        <v>7.3618810894936658E-3</v>
      </c>
      <c r="I913" s="26">
        <f t="shared" si="286"/>
        <v>-3.8570444115731137E-3</v>
      </c>
      <c r="J913" s="26">
        <f t="shared" si="287"/>
        <v>2.4454656613001825E-3</v>
      </c>
      <c r="K913" s="26">
        <f t="shared" si="288"/>
        <v>1.0165277702078564E-3</v>
      </c>
      <c r="L913" s="26">
        <f t="shared" si="289"/>
        <v>0</v>
      </c>
      <c r="O913" s="37">
        <f t="shared" si="291"/>
        <v>-1.2239674020100757E-3</v>
      </c>
      <c r="P913" s="37">
        <f t="shared" si="292"/>
        <v>7.7865957133271156E-3</v>
      </c>
      <c r="Q913" s="37">
        <f t="shared" si="293"/>
        <v>-1.5027850961307664E-2</v>
      </c>
      <c r="R913" s="37">
        <f t="shared" si="294"/>
        <v>6.2717990686813425E-4</v>
      </c>
      <c r="S913" s="37">
        <f t="shared" si="295"/>
        <v>4.9443760696738122E-3</v>
      </c>
      <c r="T913" s="37">
        <f t="shared" si="296"/>
        <v>6.5472484022976833E-3</v>
      </c>
      <c r="U913" s="37">
        <f t="shared" si="297"/>
        <v>-4.6716770987690961E-3</v>
      </c>
      <c r="V913" s="37">
        <f t="shared" si="298"/>
        <v>1.6308329741041999E-3</v>
      </c>
      <c r="W913" s="37">
        <f t="shared" si="299"/>
        <v>2.0189508301187375E-4</v>
      </c>
      <c r="X913" s="37">
        <f t="shared" si="300"/>
        <v>-8.1463268719598266E-4</v>
      </c>
    </row>
    <row r="914" spans="1:24" x14ac:dyDescent="0.25">
      <c r="A914" s="17">
        <v>42963</v>
      </c>
      <c r="B914">
        <v>49.25</v>
      </c>
      <c r="C914" s="26">
        <f t="shared" si="290"/>
        <v>8.601228400523098E-3</v>
      </c>
      <c r="D914" s="26">
        <f t="shared" si="281"/>
        <v>-1.4213218274111681E-2</v>
      </c>
      <c r="E914" s="26">
        <f t="shared" si="282"/>
        <v>1.4418125940641169E-3</v>
      </c>
      <c r="F914" s="26">
        <f t="shared" si="283"/>
        <v>5.7590087568697946E-3</v>
      </c>
      <c r="G914" s="26">
        <f t="shared" si="284"/>
        <v>7.3618810894936658E-3</v>
      </c>
      <c r="H914" s="26">
        <f t="shared" si="285"/>
        <v>-3.8570444115731137E-3</v>
      </c>
      <c r="I914" s="26">
        <f t="shared" si="286"/>
        <v>2.4454656613001825E-3</v>
      </c>
      <c r="J914" s="26">
        <f t="shared" si="287"/>
        <v>1.0165277702078564E-3</v>
      </c>
      <c r="K914" s="26">
        <f t="shared" si="288"/>
        <v>0</v>
      </c>
      <c r="L914" s="26">
        <f t="shared" si="289"/>
        <v>4.264804863330497E-3</v>
      </c>
      <c r="O914" s="37">
        <f t="shared" si="291"/>
        <v>7.319181755512656E-3</v>
      </c>
      <c r="P914" s="37">
        <f t="shared" si="292"/>
        <v>-1.5495264919122122E-2</v>
      </c>
      <c r="Q914" s="37">
        <f t="shared" si="293"/>
        <v>1.5976594905367514E-4</v>
      </c>
      <c r="R914" s="37">
        <f t="shared" si="294"/>
        <v>4.4769621118593526E-3</v>
      </c>
      <c r="S914" s="37">
        <f t="shared" si="295"/>
        <v>6.0798344444832238E-3</v>
      </c>
      <c r="T914" s="37">
        <f t="shared" si="296"/>
        <v>-5.1390910565835557E-3</v>
      </c>
      <c r="U914" s="37">
        <f t="shared" si="297"/>
        <v>1.1634190162897408E-3</v>
      </c>
      <c r="V914" s="37">
        <f t="shared" si="298"/>
        <v>-2.6551887480258537E-4</v>
      </c>
      <c r="W914" s="37">
        <f t="shared" si="299"/>
        <v>-1.2820466450104418E-3</v>
      </c>
      <c r="X914" s="37">
        <f t="shared" si="300"/>
        <v>2.982758218320055E-3</v>
      </c>
    </row>
    <row r="915" spans="1:24" x14ac:dyDescent="0.25">
      <c r="A915" s="17">
        <v>42964</v>
      </c>
      <c r="B915">
        <v>48.549999</v>
      </c>
      <c r="C915" s="26">
        <f t="shared" si="290"/>
        <v>-1.4213218274111681E-2</v>
      </c>
      <c r="D915" s="26">
        <f t="shared" si="281"/>
        <v>1.4418125940641169E-3</v>
      </c>
      <c r="E915" s="26">
        <f t="shared" si="282"/>
        <v>5.7590087568697946E-3</v>
      </c>
      <c r="F915" s="26">
        <f t="shared" si="283"/>
        <v>7.3618810894936658E-3</v>
      </c>
      <c r="G915" s="26">
        <f t="shared" si="284"/>
        <v>-3.8570444115731137E-3</v>
      </c>
      <c r="H915" s="26">
        <f t="shared" si="285"/>
        <v>2.4454656613001825E-3</v>
      </c>
      <c r="I915" s="26">
        <f t="shared" si="286"/>
        <v>1.0165277702078564E-3</v>
      </c>
      <c r="J915" s="26">
        <f t="shared" si="287"/>
        <v>0</v>
      </c>
      <c r="K915" s="26">
        <f t="shared" si="288"/>
        <v>4.264804863330497E-3</v>
      </c>
      <c r="L915" s="26">
        <f t="shared" si="289"/>
        <v>7.0778158326022956E-3</v>
      </c>
      <c r="O915" s="37">
        <f t="shared" si="291"/>
        <v>-1.5342923662330043E-2</v>
      </c>
      <c r="P915" s="37">
        <f t="shared" si="292"/>
        <v>3.1210720584575542E-4</v>
      </c>
      <c r="Q915" s="37">
        <f t="shared" si="293"/>
        <v>4.6293033686514336E-3</v>
      </c>
      <c r="R915" s="37">
        <f t="shared" si="294"/>
        <v>6.2321757012753047E-3</v>
      </c>
      <c r="S915" s="37">
        <f t="shared" si="295"/>
        <v>-4.9867497997914748E-3</v>
      </c>
      <c r="T915" s="37">
        <f t="shared" si="296"/>
        <v>1.3157602730818211E-3</v>
      </c>
      <c r="U915" s="37">
        <f t="shared" si="297"/>
        <v>-1.1317761801050508E-4</v>
      </c>
      <c r="V915" s="37">
        <f t="shared" si="298"/>
        <v>-1.1297053882183615E-3</v>
      </c>
      <c r="W915" s="37">
        <f t="shared" si="299"/>
        <v>3.1350994751121355E-3</v>
      </c>
      <c r="X915" s="37">
        <f t="shared" si="300"/>
        <v>5.9481104443839337E-3</v>
      </c>
    </row>
    <row r="916" spans="1:24" x14ac:dyDescent="0.25">
      <c r="A916" s="17">
        <v>42965</v>
      </c>
      <c r="B916">
        <v>48.619999</v>
      </c>
      <c r="C916" s="26">
        <f t="shared" si="290"/>
        <v>1.4418125940641169E-3</v>
      </c>
      <c r="D916" s="26">
        <f t="shared" si="281"/>
        <v>5.7590087568697946E-3</v>
      </c>
      <c r="E916" s="26">
        <f t="shared" si="282"/>
        <v>7.3618810894936658E-3</v>
      </c>
      <c r="F916" s="26">
        <f t="shared" si="283"/>
        <v>-3.8570444115731137E-3</v>
      </c>
      <c r="G916" s="26">
        <f t="shared" si="284"/>
        <v>2.4454656613001825E-3</v>
      </c>
      <c r="H916" s="26">
        <f t="shared" si="285"/>
        <v>1.0165277702078564E-3</v>
      </c>
      <c r="I916" s="26">
        <f t="shared" si="286"/>
        <v>0</v>
      </c>
      <c r="J916" s="26">
        <f t="shared" si="287"/>
        <v>4.264804863330497E-3</v>
      </c>
      <c r="K916" s="26">
        <f t="shared" si="288"/>
        <v>7.0778158326022956E-3</v>
      </c>
      <c r="L916" s="26">
        <f t="shared" si="289"/>
        <v>1.0642630735795812E-2</v>
      </c>
      <c r="O916" s="37">
        <f t="shared" si="291"/>
        <v>-2.1734776951449937E-3</v>
      </c>
      <c r="P916" s="37">
        <f t="shared" si="292"/>
        <v>2.1437184676606838E-3</v>
      </c>
      <c r="Q916" s="37">
        <f t="shared" si="293"/>
        <v>3.7465908002845549E-3</v>
      </c>
      <c r="R916" s="37">
        <f t="shared" si="294"/>
        <v>-7.4723347007822245E-3</v>
      </c>
      <c r="S916" s="37">
        <f t="shared" si="295"/>
        <v>-1.1698246279089283E-3</v>
      </c>
      <c r="T916" s="37">
        <f t="shared" si="296"/>
        <v>-2.5987625190012544E-3</v>
      </c>
      <c r="U916" s="37">
        <f t="shared" si="297"/>
        <v>-3.6152902892091108E-3</v>
      </c>
      <c r="V916" s="37">
        <f t="shared" si="298"/>
        <v>6.4951457412138619E-4</v>
      </c>
      <c r="W916" s="37">
        <f t="shared" si="299"/>
        <v>3.4625255433931848E-3</v>
      </c>
      <c r="X916" s="37">
        <f t="shared" si="300"/>
        <v>7.0273404465867008E-3</v>
      </c>
    </row>
    <row r="917" spans="1:24" x14ac:dyDescent="0.25">
      <c r="A917" s="17">
        <v>42968</v>
      </c>
      <c r="B917">
        <v>48.900002000000001</v>
      </c>
      <c r="C917" s="26">
        <f t="shared" si="290"/>
        <v>5.7590087568697946E-3</v>
      </c>
      <c r="D917" s="26">
        <f t="shared" si="281"/>
        <v>7.3618810894936658E-3</v>
      </c>
      <c r="E917" s="26">
        <f t="shared" si="282"/>
        <v>-3.8570444115731137E-3</v>
      </c>
      <c r="F917" s="26">
        <f t="shared" si="283"/>
        <v>2.4454656613001825E-3</v>
      </c>
      <c r="G917" s="26">
        <f t="shared" si="284"/>
        <v>1.0165277702078564E-3</v>
      </c>
      <c r="H917" s="26">
        <f t="shared" si="285"/>
        <v>0</v>
      </c>
      <c r="I917" s="26">
        <f t="shared" si="286"/>
        <v>4.264804863330497E-3</v>
      </c>
      <c r="J917" s="26">
        <f t="shared" si="287"/>
        <v>7.0778158326022956E-3</v>
      </c>
      <c r="K917" s="26">
        <f t="shared" si="288"/>
        <v>1.0642630735795812E-2</v>
      </c>
      <c r="L917" s="26">
        <f t="shared" si="289"/>
        <v>5.7619111558946416E-3</v>
      </c>
      <c r="O917" s="37">
        <f t="shared" si="291"/>
        <v>1.7117086114776317E-3</v>
      </c>
      <c r="P917" s="37">
        <f t="shared" si="292"/>
        <v>3.3145809441015028E-3</v>
      </c>
      <c r="Q917" s="37">
        <f t="shared" si="293"/>
        <v>-7.9043445569652766E-3</v>
      </c>
      <c r="R917" s="37">
        <f t="shared" si="294"/>
        <v>-1.6018344840919804E-3</v>
      </c>
      <c r="S917" s="37">
        <f t="shared" si="295"/>
        <v>-3.0307723751843065E-3</v>
      </c>
      <c r="T917" s="37">
        <f t="shared" si="296"/>
        <v>-4.0473001453921629E-3</v>
      </c>
      <c r="U917" s="37">
        <f t="shared" si="297"/>
        <v>2.1750471793833409E-4</v>
      </c>
      <c r="V917" s="37">
        <f t="shared" si="298"/>
        <v>3.0305156872101327E-3</v>
      </c>
      <c r="W917" s="37">
        <f t="shared" si="299"/>
        <v>6.5953305904036487E-3</v>
      </c>
      <c r="X917" s="37">
        <f t="shared" si="300"/>
        <v>1.7146110105024787E-3</v>
      </c>
    </row>
    <row r="918" spans="1:24" x14ac:dyDescent="0.25">
      <c r="A918" s="17">
        <v>42969</v>
      </c>
      <c r="B918">
        <v>49.259998000000003</v>
      </c>
      <c r="C918" s="26">
        <f t="shared" si="290"/>
        <v>7.3618810894936658E-3</v>
      </c>
      <c r="D918" s="26">
        <f t="shared" si="281"/>
        <v>-3.8570444115731137E-3</v>
      </c>
      <c r="E918" s="26">
        <f t="shared" si="282"/>
        <v>2.4454656613001825E-3</v>
      </c>
      <c r="F918" s="26">
        <f t="shared" si="283"/>
        <v>1.0165277702078564E-3</v>
      </c>
      <c r="G918" s="26">
        <f t="shared" si="284"/>
        <v>0</v>
      </c>
      <c r="H918" s="26">
        <f t="shared" si="285"/>
        <v>4.264804863330497E-3</v>
      </c>
      <c r="I918" s="26">
        <f t="shared" si="286"/>
        <v>7.0778158326022956E-3</v>
      </c>
      <c r="J918" s="26">
        <f t="shared" si="287"/>
        <v>1.0642630735795812E-2</v>
      </c>
      <c r="K918" s="26">
        <f t="shared" si="288"/>
        <v>5.7619111558946416E-3</v>
      </c>
      <c r="L918" s="26">
        <f t="shared" si="289"/>
        <v>6.1240815117360979E-3</v>
      </c>
      <c r="O918" s="37">
        <f t="shared" si="291"/>
        <v>3.2780736686148721E-3</v>
      </c>
      <c r="P918" s="37">
        <f t="shared" si="292"/>
        <v>-7.9408518324519083E-3</v>
      </c>
      <c r="Q918" s="37">
        <f t="shared" si="293"/>
        <v>-1.6383417595786111E-3</v>
      </c>
      <c r="R918" s="37">
        <f t="shared" si="294"/>
        <v>-3.0672796506709373E-3</v>
      </c>
      <c r="S918" s="37">
        <f t="shared" si="295"/>
        <v>-4.0838074208787937E-3</v>
      </c>
      <c r="T918" s="37">
        <f t="shared" si="296"/>
        <v>1.8099744245170333E-4</v>
      </c>
      <c r="U918" s="37">
        <f t="shared" si="297"/>
        <v>2.9940084117235019E-3</v>
      </c>
      <c r="V918" s="37">
        <f t="shared" si="298"/>
        <v>6.5588233149170179E-3</v>
      </c>
      <c r="W918" s="37">
        <f t="shared" si="299"/>
        <v>1.6781037350158479E-3</v>
      </c>
      <c r="X918" s="37">
        <f t="shared" si="300"/>
        <v>2.0402740908573042E-3</v>
      </c>
    </row>
    <row r="919" spans="1:24" x14ac:dyDescent="0.25">
      <c r="A919" s="17">
        <v>42970</v>
      </c>
      <c r="B919">
        <v>49.07</v>
      </c>
      <c r="C919" s="26">
        <f t="shared" si="290"/>
        <v>-3.8570444115731137E-3</v>
      </c>
      <c r="D919" s="26">
        <f t="shared" si="281"/>
        <v>2.4454656613001825E-3</v>
      </c>
      <c r="E919" s="26">
        <f t="shared" si="282"/>
        <v>1.0165277702078564E-3</v>
      </c>
      <c r="F919" s="26">
        <f t="shared" si="283"/>
        <v>0</v>
      </c>
      <c r="G919" s="26">
        <f t="shared" si="284"/>
        <v>4.264804863330497E-3</v>
      </c>
      <c r="H919" s="26">
        <f t="shared" si="285"/>
        <v>7.0778158326022956E-3</v>
      </c>
      <c r="I919" s="26">
        <f t="shared" si="286"/>
        <v>1.0642630735795812E-2</v>
      </c>
      <c r="J919" s="26">
        <f t="shared" si="287"/>
        <v>5.7619111558946416E-3</v>
      </c>
      <c r="K919" s="26">
        <f t="shared" si="288"/>
        <v>6.1240815117360979E-3</v>
      </c>
      <c r="L919" s="26">
        <f t="shared" si="289"/>
        <v>1.5707441586491919E-3</v>
      </c>
      <c r="O919" s="37">
        <f t="shared" si="291"/>
        <v>-7.3617381393674599E-3</v>
      </c>
      <c r="P919" s="37">
        <f t="shared" si="292"/>
        <v>-1.0592280664941636E-3</v>
      </c>
      <c r="Q919" s="37">
        <f t="shared" si="293"/>
        <v>-2.4881659575864898E-3</v>
      </c>
      <c r="R919" s="37">
        <f t="shared" si="294"/>
        <v>-3.5046937277943462E-3</v>
      </c>
      <c r="S919" s="37">
        <f t="shared" si="295"/>
        <v>7.6011113553615083E-4</v>
      </c>
      <c r="T919" s="37">
        <f t="shared" si="296"/>
        <v>3.5731221048079494E-3</v>
      </c>
      <c r="U919" s="37">
        <f t="shared" si="297"/>
        <v>7.1379370080014654E-3</v>
      </c>
      <c r="V919" s="37">
        <f t="shared" si="298"/>
        <v>2.2572174281002954E-3</v>
      </c>
      <c r="W919" s="37">
        <f t="shared" si="299"/>
        <v>2.6193877839417517E-3</v>
      </c>
      <c r="X919" s="37">
        <f t="shared" si="300"/>
        <v>-1.9339495691451543E-3</v>
      </c>
    </row>
    <row r="920" spans="1:24" x14ac:dyDescent="0.25">
      <c r="A920" s="17">
        <v>42971</v>
      </c>
      <c r="B920">
        <v>49.189999</v>
      </c>
      <c r="C920" s="26">
        <f t="shared" si="290"/>
        <v>2.4454656613001825E-3</v>
      </c>
      <c r="D920" s="26">
        <f t="shared" si="281"/>
        <v>1.0165277702078564E-3</v>
      </c>
      <c r="E920" s="26">
        <f t="shared" si="282"/>
        <v>0</v>
      </c>
      <c r="F920" s="26">
        <f t="shared" si="283"/>
        <v>4.264804863330497E-3</v>
      </c>
      <c r="G920" s="26">
        <f t="shared" si="284"/>
        <v>7.0778158326022956E-3</v>
      </c>
      <c r="H920" s="26">
        <f t="shared" si="285"/>
        <v>1.0642630735795812E-2</v>
      </c>
      <c r="I920" s="26">
        <f t="shared" si="286"/>
        <v>5.7619111558946416E-3</v>
      </c>
      <c r="J920" s="26">
        <f t="shared" si="287"/>
        <v>6.1240815117360979E-3</v>
      </c>
      <c r="K920" s="26">
        <f t="shared" si="288"/>
        <v>1.5707441586491919E-3</v>
      </c>
      <c r="L920" s="26">
        <f t="shared" si="289"/>
        <v>1.4114919196820862E-2</v>
      </c>
      <c r="O920" s="37">
        <f t="shared" si="291"/>
        <v>-2.8564244273335611E-3</v>
      </c>
      <c r="P920" s="37">
        <f t="shared" si="292"/>
        <v>-4.2853623184258872E-3</v>
      </c>
      <c r="Q920" s="37">
        <f t="shared" si="293"/>
        <v>-5.3018900886337436E-3</v>
      </c>
      <c r="R920" s="37">
        <f t="shared" si="294"/>
        <v>-1.0370852253032466E-3</v>
      </c>
      <c r="S920" s="37">
        <f t="shared" si="295"/>
        <v>1.7759257439685519E-3</v>
      </c>
      <c r="T920" s="37">
        <f t="shared" si="296"/>
        <v>5.3407406471620679E-3</v>
      </c>
      <c r="U920" s="37">
        <f t="shared" si="297"/>
        <v>4.6002106726089793E-4</v>
      </c>
      <c r="V920" s="37">
        <f t="shared" si="298"/>
        <v>8.2219142310235426E-4</v>
      </c>
      <c r="W920" s="37">
        <f t="shared" si="299"/>
        <v>-3.731145929984552E-3</v>
      </c>
      <c r="X920" s="37">
        <f t="shared" si="300"/>
        <v>8.813029108187119E-3</v>
      </c>
    </row>
    <row r="921" spans="1:24" x14ac:dyDescent="0.25">
      <c r="A921" s="17">
        <v>42972</v>
      </c>
      <c r="B921">
        <v>49.240001999999997</v>
      </c>
      <c r="C921" s="26">
        <f t="shared" si="290"/>
        <v>1.0165277702078564E-3</v>
      </c>
      <c r="D921" s="26">
        <f t="shared" si="281"/>
        <v>0</v>
      </c>
      <c r="E921" s="26">
        <f t="shared" si="282"/>
        <v>4.264804863330497E-3</v>
      </c>
      <c r="F921" s="26">
        <f t="shared" si="283"/>
        <v>7.0778158326022956E-3</v>
      </c>
      <c r="G921" s="26">
        <f t="shared" si="284"/>
        <v>1.0642630735795812E-2</v>
      </c>
      <c r="H921" s="26">
        <f t="shared" si="285"/>
        <v>5.7619111558946416E-3</v>
      </c>
      <c r="I921" s="26">
        <f t="shared" si="286"/>
        <v>6.1240815117360979E-3</v>
      </c>
      <c r="J921" s="26">
        <f t="shared" si="287"/>
        <v>1.5707441586491919E-3</v>
      </c>
      <c r="K921" s="26">
        <f t="shared" si="288"/>
        <v>1.4114919196820862E-2</v>
      </c>
      <c r="L921" s="26">
        <f t="shared" si="289"/>
        <v>-2.8996327082929929E-3</v>
      </c>
      <c r="O921" s="37">
        <f t="shared" si="291"/>
        <v>-3.7508524814665696E-3</v>
      </c>
      <c r="P921" s="37">
        <f t="shared" si="292"/>
        <v>-4.767380251674426E-3</v>
      </c>
      <c r="Q921" s="37">
        <f t="shared" si="293"/>
        <v>-5.0257538834392896E-4</v>
      </c>
      <c r="R921" s="37">
        <f t="shared" si="294"/>
        <v>2.3104355809278696E-3</v>
      </c>
      <c r="S921" s="37">
        <f t="shared" si="295"/>
        <v>5.8752504841213856E-3</v>
      </c>
      <c r="T921" s="37">
        <f t="shared" si="296"/>
        <v>9.9453090422021561E-4</v>
      </c>
      <c r="U921" s="37">
        <f t="shared" si="297"/>
        <v>1.3567012600616719E-3</v>
      </c>
      <c r="V921" s="37">
        <f t="shared" si="298"/>
        <v>-3.1966360930252343E-3</v>
      </c>
      <c r="W921" s="37">
        <f t="shared" si="299"/>
        <v>9.3475389451464358E-3</v>
      </c>
      <c r="X921" s="37">
        <f t="shared" si="300"/>
        <v>-7.6670129599674189E-3</v>
      </c>
    </row>
    <row r="922" spans="1:24" x14ac:dyDescent="0.25">
      <c r="A922" s="17">
        <v>42975</v>
      </c>
      <c r="B922">
        <v>49.240001999999997</v>
      </c>
      <c r="C922" s="26">
        <f t="shared" si="290"/>
        <v>0</v>
      </c>
      <c r="D922" s="26">
        <f t="shared" si="281"/>
        <v>4.264804863330497E-3</v>
      </c>
      <c r="E922" s="26">
        <f t="shared" si="282"/>
        <v>7.0778158326022956E-3</v>
      </c>
      <c r="F922" s="26">
        <f t="shared" si="283"/>
        <v>1.0642630735795812E-2</v>
      </c>
      <c r="G922" s="26">
        <f t="shared" si="284"/>
        <v>5.7619111558946416E-3</v>
      </c>
      <c r="H922" s="26">
        <f t="shared" si="285"/>
        <v>6.1240815117360979E-3</v>
      </c>
      <c r="I922" s="26">
        <f t="shared" si="286"/>
        <v>1.5707441586491919E-3</v>
      </c>
      <c r="J922" s="26">
        <f t="shared" si="287"/>
        <v>1.4114919196820862E-2</v>
      </c>
      <c r="K922" s="26">
        <f t="shared" si="288"/>
        <v>-2.8996327082929929E-3</v>
      </c>
      <c r="L922" s="26">
        <f t="shared" si="289"/>
        <v>1.764249640781318E-2</v>
      </c>
      <c r="O922" s="37">
        <f t="shared" si="291"/>
        <v>-6.4299771154349584E-3</v>
      </c>
      <c r="P922" s="37">
        <f t="shared" si="292"/>
        <v>-2.1651722521044614E-3</v>
      </c>
      <c r="Q922" s="37">
        <f t="shared" si="293"/>
        <v>6.4783871716733721E-4</v>
      </c>
      <c r="R922" s="37">
        <f t="shared" si="294"/>
        <v>4.2126536203608532E-3</v>
      </c>
      <c r="S922" s="37">
        <f t="shared" si="295"/>
        <v>-6.680659595403168E-4</v>
      </c>
      <c r="T922" s="37">
        <f t="shared" si="296"/>
        <v>-3.0589560369886047E-4</v>
      </c>
      <c r="U922" s="37">
        <f t="shared" si="297"/>
        <v>-4.8592329567857667E-3</v>
      </c>
      <c r="V922" s="37">
        <f t="shared" si="298"/>
        <v>7.6849420813859034E-3</v>
      </c>
      <c r="W922" s="37">
        <f t="shared" si="299"/>
        <v>-9.3296098237279513E-3</v>
      </c>
      <c r="X922" s="37">
        <f t="shared" si="300"/>
        <v>1.1212519292378221E-2</v>
      </c>
    </row>
    <row r="923" spans="1:24" x14ac:dyDescent="0.25">
      <c r="A923" s="17">
        <v>42976</v>
      </c>
      <c r="B923">
        <v>49.450001</v>
      </c>
      <c r="C923" s="26">
        <f t="shared" si="290"/>
        <v>4.264804863330497E-3</v>
      </c>
      <c r="D923" s="26">
        <f t="shared" si="281"/>
        <v>7.0778158326022956E-3</v>
      </c>
      <c r="E923" s="26">
        <f t="shared" si="282"/>
        <v>1.0642630735795812E-2</v>
      </c>
      <c r="F923" s="26">
        <f t="shared" si="283"/>
        <v>5.7619111558946416E-3</v>
      </c>
      <c r="G923" s="26">
        <f t="shared" si="284"/>
        <v>6.1240815117360979E-3</v>
      </c>
      <c r="H923" s="26">
        <f t="shared" si="285"/>
        <v>1.5707441586491919E-3</v>
      </c>
      <c r="I923" s="26">
        <f t="shared" si="286"/>
        <v>1.4114919196820862E-2</v>
      </c>
      <c r="J923" s="26">
        <f t="shared" si="287"/>
        <v>-2.8996327082929929E-3</v>
      </c>
      <c r="K923" s="26">
        <f t="shared" si="288"/>
        <v>1.764249640781318E-2</v>
      </c>
      <c r="L923" s="26">
        <f t="shared" si="289"/>
        <v>5.3343110941395317E-3</v>
      </c>
      <c r="O923" s="37">
        <f t="shared" si="291"/>
        <v>-2.698603361518415E-3</v>
      </c>
      <c r="P923" s="37">
        <f t="shared" si="292"/>
        <v>1.1440760775338361E-4</v>
      </c>
      <c r="Q923" s="37">
        <f t="shared" si="293"/>
        <v>3.6792225109468996E-3</v>
      </c>
      <c r="R923" s="37">
        <f t="shared" si="294"/>
        <v>-1.2014970689542704E-3</v>
      </c>
      <c r="S923" s="37">
        <f t="shared" si="295"/>
        <v>-8.3932671311281407E-4</v>
      </c>
      <c r="T923" s="37">
        <f t="shared" si="296"/>
        <v>-5.3926640661997203E-3</v>
      </c>
      <c r="U923" s="37">
        <f t="shared" si="297"/>
        <v>7.1515109719719498E-3</v>
      </c>
      <c r="V923" s="37">
        <f t="shared" si="298"/>
        <v>-9.863040933141904E-3</v>
      </c>
      <c r="W923" s="37">
        <f t="shared" si="299"/>
        <v>1.0679088182964269E-2</v>
      </c>
      <c r="X923" s="37">
        <f t="shared" si="300"/>
        <v>-1.6290971307093803E-3</v>
      </c>
    </row>
    <row r="924" spans="1:24" x14ac:dyDescent="0.25">
      <c r="A924" s="17">
        <v>42977</v>
      </c>
      <c r="B924">
        <v>49.799999</v>
      </c>
      <c r="C924" s="26">
        <f t="shared" si="290"/>
        <v>7.0778158326022956E-3</v>
      </c>
      <c r="D924" s="26">
        <f t="shared" si="281"/>
        <v>1.0642630735795812E-2</v>
      </c>
      <c r="E924" s="26">
        <f t="shared" si="282"/>
        <v>5.7619111558946416E-3</v>
      </c>
      <c r="F924" s="26">
        <f t="shared" si="283"/>
        <v>6.1240815117360979E-3</v>
      </c>
      <c r="G924" s="26">
        <f t="shared" si="284"/>
        <v>1.5707441586491919E-3</v>
      </c>
      <c r="H924" s="26">
        <f t="shared" si="285"/>
        <v>1.4114919196820862E-2</v>
      </c>
      <c r="I924" s="26">
        <f t="shared" si="286"/>
        <v>-2.8996327082929929E-3</v>
      </c>
      <c r="J924" s="26">
        <f t="shared" si="287"/>
        <v>1.764249640781318E-2</v>
      </c>
      <c r="K924" s="26">
        <f t="shared" si="288"/>
        <v>5.3343110941395317E-3</v>
      </c>
      <c r="L924" s="26">
        <f t="shared" si="289"/>
        <v>5.6848588212993277E-4</v>
      </c>
      <c r="O924" s="37">
        <f t="shared" si="291"/>
        <v>4.8403950587343897E-4</v>
      </c>
      <c r="P924" s="37">
        <f t="shared" si="292"/>
        <v>4.048854409066955E-3</v>
      </c>
      <c r="Q924" s="37">
        <f t="shared" si="293"/>
        <v>-8.3186517083421504E-4</v>
      </c>
      <c r="R924" s="37">
        <f t="shared" si="294"/>
        <v>-4.6969481499275871E-4</v>
      </c>
      <c r="S924" s="37">
        <f t="shared" si="295"/>
        <v>-5.023032168079665E-3</v>
      </c>
      <c r="T924" s="37">
        <f t="shared" si="296"/>
        <v>7.5211428700920051E-3</v>
      </c>
      <c r="U924" s="37">
        <f t="shared" si="297"/>
        <v>-9.4934090350218495E-3</v>
      </c>
      <c r="V924" s="37">
        <f t="shared" si="298"/>
        <v>1.1048720081084323E-2</v>
      </c>
      <c r="W924" s="37">
        <f t="shared" si="299"/>
        <v>-1.2594652325893249E-3</v>
      </c>
      <c r="X924" s="37">
        <f t="shared" si="300"/>
        <v>-6.0252904445989236E-3</v>
      </c>
    </row>
    <row r="925" spans="1:24" x14ac:dyDescent="0.25">
      <c r="A925" s="17">
        <v>42978</v>
      </c>
      <c r="B925">
        <v>50.330002</v>
      </c>
      <c r="C925" s="26">
        <f t="shared" si="290"/>
        <v>1.0642630735795812E-2</v>
      </c>
      <c r="D925" s="26">
        <f t="shared" si="281"/>
        <v>5.7619111558946416E-3</v>
      </c>
      <c r="E925" s="26">
        <f t="shared" si="282"/>
        <v>6.1240815117360979E-3</v>
      </c>
      <c r="F925" s="26">
        <f t="shared" si="283"/>
        <v>1.5707441586491919E-3</v>
      </c>
      <c r="G925" s="26">
        <f t="shared" si="284"/>
        <v>1.4114919196820862E-2</v>
      </c>
      <c r="H925" s="26">
        <f t="shared" si="285"/>
        <v>-2.8996327082929929E-3</v>
      </c>
      <c r="I925" s="26">
        <f t="shared" si="286"/>
        <v>1.764249640781318E-2</v>
      </c>
      <c r="J925" s="26">
        <f t="shared" si="287"/>
        <v>5.3343110941395317E-3</v>
      </c>
      <c r="K925" s="26">
        <f t="shared" si="288"/>
        <v>5.6848588212993277E-4</v>
      </c>
      <c r="L925" s="26">
        <f t="shared" si="289"/>
        <v>-1.8935606419240766E-4</v>
      </c>
      <c r="O925" s="37">
        <f t="shared" si="291"/>
        <v>4.7755715987464267E-3</v>
      </c>
      <c r="P925" s="37">
        <f t="shared" si="292"/>
        <v>-1.0514798115474327E-4</v>
      </c>
      <c r="Q925" s="37">
        <f t="shared" si="293"/>
        <v>2.5702237468671306E-4</v>
      </c>
      <c r="R925" s="37">
        <f t="shared" si="294"/>
        <v>-4.2963149784001932E-3</v>
      </c>
      <c r="S925" s="37">
        <f t="shared" si="295"/>
        <v>8.2478600597714769E-3</v>
      </c>
      <c r="T925" s="37">
        <f t="shared" si="296"/>
        <v>-8.7666918453423778E-3</v>
      </c>
      <c r="U925" s="37">
        <f t="shared" si="297"/>
        <v>1.1775437270763795E-2</v>
      </c>
      <c r="V925" s="37">
        <f t="shared" si="298"/>
        <v>-5.3274804290985318E-4</v>
      </c>
      <c r="W925" s="37">
        <f t="shared" si="299"/>
        <v>-5.2985732549194519E-3</v>
      </c>
      <c r="X925" s="37">
        <f t="shared" si="300"/>
        <v>-6.0564152012417922E-3</v>
      </c>
    </row>
    <row r="926" spans="1:24" x14ac:dyDescent="0.25">
      <c r="A926" s="17">
        <v>42979</v>
      </c>
      <c r="B926">
        <v>50.619999</v>
      </c>
      <c r="C926" s="26">
        <f t="shared" si="290"/>
        <v>5.7619111558946416E-3</v>
      </c>
      <c r="D926" s="26">
        <f t="shared" si="281"/>
        <v>6.1240815117360979E-3</v>
      </c>
      <c r="E926" s="26">
        <f t="shared" si="282"/>
        <v>1.5707441586491919E-3</v>
      </c>
      <c r="F926" s="26">
        <f t="shared" si="283"/>
        <v>1.4114919196820862E-2</v>
      </c>
      <c r="G926" s="26">
        <f t="shared" si="284"/>
        <v>-2.8996327082929929E-3</v>
      </c>
      <c r="H926" s="26">
        <f t="shared" si="285"/>
        <v>1.764249640781318E-2</v>
      </c>
      <c r="I926" s="26">
        <f t="shared" si="286"/>
        <v>5.3343110941395317E-3</v>
      </c>
      <c r="J926" s="26">
        <f t="shared" si="287"/>
        <v>5.6848588212993277E-4</v>
      </c>
      <c r="K926" s="26">
        <f t="shared" si="288"/>
        <v>-1.8935606419240766E-4</v>
      </c>
      <c r="L926" s="26">
        <f t="shared" si="289"/>
        <v>-7.6719055186227403E-2</v>
      </c>
      <c r="O926" s="37">
        <f t="shared" si="291"/>
        <v>8.6310206110475785E-3</v>
      </c>
      <c r="P926" s="37">
        <f t="shared" si="292"/>
        <v>8.9931909668890357E-3</v>
      </c>
      <c r="Q926" s="37">
        <f t="shared" si="293"/>
        <v>4.4398536138021286E-3</v>
      </c>
      <c r="R926" s="37">
        <f t="shared" si="294"/>
        <v>1.69840286519738E-2</v>
      </c>
      <c r="S926" s="37">
        <f t="shared" si="295"/>
        <v>-3.0523253140055974E-5</v>
      </c>
      <c r="T926" s="37">
        <f t="shared" si="296"/>
        <v>2.0511605862966117E-2</v>
      </c>
      <c r="U926" s="37">
        <f t="shared" si="297"/>
        <v>8.2034205492924686E-3</v>
      </c>
      <c r="V926" s="37">
        <f t="shared" si="298"/>
        <v>3.4375953372828699E-3</v>
      </c>
      <c r="W926" s="37">
        <f t="shared" si="299"/>
        <v>2.6797533909605291E-3</v>
      </c>
      <c r="X926" s="37">
        <f t="shared" si="300"/>
        <v>-7.3849945731074465E-2</v>
      </c>
    </row>
    <row r="927" spans="1:24" x14ac:dyDescent="0.25">
      <c r="A927" s="17">
        <v>42983</v>
      </c>
      <c r="B927">
        <v>50.93</v>
      </c>
      <c r="C927" s="26">
        <f t="shared" si="290"/>
        <v>6.1240815117360979E-3</v>
      </c>
      <c r="D927" s="26">
        <f t="shared" si="281"/>
        <v>1.5707441586491919E-3</v>
      </c>
      <c r="E927" s="26">
        <f t="shared" si="282"/>
        <v>1.4114919196820862E-2</v>
      </c>
      <c r="F927" s="26">
        <f t="shared" si="283"/>
        <v>-2.8996327082929929E-3</v>
      </c>
      <c r="G927" s="26">
        <f t="shared" si="284"/>
        <v>1.764249640781318E-2</v>
      </c>
      <c r="H927" s="26">
        <f t="shared" si="285"/>
        <v>5.3343110941395317E-3</v>
      </c>
      <c r="I927" s="26">
        <f t="shared" si="286"/>
        <v>5.6848588212993277E-4</v>
      </c>
      <c r="J927" s="26">
        <f t="shared" si="287"/>
        <v>-1.8935606419240766E-4</v>
      </c>
      <c r="K927" s="26">
        <f t="shared" si="288"/>
        <v>-7.6719055186227403E-2</v>
      </c>
      <c r="L927" s="26">
        <f t="shared" si="289"/>
        <v>-8.4119815998365492E-3</v>
      </c>
      <c r="O927" s="37">
        <f t="shared" si="291"/>
        <v>1.0410580242462154E-2</v>
      </c>
      <c r="P927" s="37">
        <f t="shared" si="292"/>
        <v>5.8572428893752474E-3</v>
      </c>
      <c r="Q927" s="37">
        <f t="shared" si="293"/>
        <v>1.8401417927546918E-2</v>
      </c>
      <c r="R927" s="37">
        <f t="shared" si="294"/>
        <v>1.3868660224330628E-3</v>
      </c>
      <c r="S927" s="37">
        <f t="shared" si="295"/>
        <v>2.1928995138539235E-2</v>
      </c>
      <c r="T927" s="37">
        <f t="shared" si="296"/>
        <v>9.6208098248655866E-3</v>
      </c>
      <c r="U927" s="37">
        <f t="shared" si="297"/>
        <v>4.8549846128559887E-3</v>
      </c>
      <c r="V927" s="37">
        <f t="shared" si="298"/>
        <v>4.0971426665336484E-3</v>
      </c>
      <c r="W927" s="37">
        <f t="shared" si="299"/>
        <v>-7.243255645550134E-2</v>
      </c>
      <c r="X927" s="37">
        <f t="shared" si="300"/>
        <v>-4.1254828691104934E-3</v>
      </c>
    </row>
    <row r="928" spans="1:24" x14ac:dyDescent="0.25">
      <c r="A928" s="17">
        <v>42984</v>
      </c>
      <c r="B928">
        <v>51.009998000000003</v>
      </c>
      <c r="C928" s="26">
        <f t="shared" si="290"/>
        <v>1.5707441586491919E-3</v>
      </c>
      <c r="D928" s="26">
        <f t="shared" si="281"/>
        <v>1.4114919196820862E-2</v>
      </c>
      <c r="E928" s="26">
        <f t="shared" si="282"/>
        <v>-2.8996327082929929E-3</v>
      </c>
      <c r="F928" s="26">
        <f t="shared" si="283"/>
        <v>1.764249640781318E-2</v>
      </c>
      <c r="G928" s="26">
        <f t="shared" si="284"/>
        <v>5.3343110941395317E-3</v>
      </c>
      <c r="H928" s="26">
        <f t="shared" si="285"/>
        <v>5.6848588212993277E-4</v>
      </c>
      <c r="I928" s="26">
        <f t="shared" si="286"/>
        <v>-1.8935606419240766E-4</v>
      </c>
      <c r="J928" s="26">
        <f t="shared" si="287"/>
        <v>-7.6719055186227403E-2</v>
      </c>
      <c r="K928" s="26">
        <f t="shared" si="288"/>
        <v>-8.4119815998365492E-3</v>
      </c>
      <c r="L928" s="26">
        <f t="shared" si="289"/>
        <v>-6.0004342644141362E-3</v>
      </c>
      <c r="O928" s="37">
        <f t="shared" si="291"/>
        <v>7.0696944669902707E-3</v>
      </c>
      <c r="P928" s="37">
        <f t="shared" si="292"/>
        <v>1.9613869505161939E-2</v>
      </c>
      <c r="Q928" s="37">
        <f t="shared" si="293"/>
        <v>2.5993176000480862E-3</v>
      </c>
      <c r="R928" s="37">
        <f t="shared" si="294"/>
        <v>2.3141446716154257E-2</v>
      </c>
      <c r="S928" s="37">
        <f t="shared" si="295"/>
        <v>1.0833261402480612E-2</v>
      </c>
      <c r="T928" s="37">
        <f t="shared" si="296"/>
        <v>6.0674361904710121E-3</v>
      </c>
      <c r="U928" s="37">
        <f t="shared" si="297"/>
        <v>5.3095942441486717E-3</v>
      </c>
      <c r="V928" s="37">
        <f t="shared" si="298"/>
        <v>-7.1220104877886325E-2</v>
      </c>
      <c r="W928" s="37">
        <f t="shared" si="299"/>
        <v>-2.9130312914954701E-3</v>
      </c>
      <c r="X928" s="37">
        <f t="shared" si="300"/>
        <v>-5.0148395607305715E-4</v>
      </c>
    </row>
    <row r="929" spans="1:24" x14ac:dyDescent="0.25">
      <c r="A929" s="17">
        <v>42985</v>
      </c>
      <c r="B929">
        <v>51.73</v>
      </c>
      <c r="C929" s="26">
        <f t="shared" si="290"/>
        <v>1.4114919196820862E-2</v>
      </c>
      <c r="D929" s="26">
        <f t="shared" si="281"/>
        <v>-2.8996327082929929E-3</v>
      </c>
      <c r="E929" s="26">
        <f t="shared" si="282"/>
        <v>1.764249640781318E-2</v>
      </c>
      <c r="F929" s="26">
        <f t="shared" si="283"/>
        <v>5.3343110941395317E-3</v>
      </c>
      <c r="G929" s="26">
        <f t="shared" si="284"/>
        <v>5.6848588212993277E-4</v>
      </c>
      <c r="H929" s="26">
        <f t="shared" si="285"/>
        <v>-1.8935606419240766E-4</v>
      </c>
      <c r="I929" s="26">
        <f t="shared" si="286"/>
        <v>-7.6719055186227403E-2</v>
      </c>
      <c r="J929" s="26">
        <f t="shared" si="287"/>
        <v>-8.4119815998365492E-3</v>
      </c>
      <c r="K929" s="26">
        <f t="shared" si="288"/>
        <v>-6.0004342644141362E-3</v>
      </c>
      <c r="L929" s="26">
        <f t="shared" si="289"/>
        <v>-1.4571190371122846E-3</v>
      </c>
      <c r="O929" s="37">
        <f t="shared" si="291"/>
        <v>1.9916655824738089E-2</v>
      </c>
      <c r="P929" s="37">
        <f t="shared" si="292"/>
        <v>2.902103919624234E-3</v>
      </c>
      <c r="Q929" s="37">
        <f t="shared" si="293"/>
        <v>2.3444233035730407E-2</v>
      </c>
      <c r="R929" s="37">
        <f t="shared" si="294"/>
        <v>1.1136047722056758E-2</v>
      </c>
      <c r="S929" s="37">
        <f t="shared" si="295"/>
        <v>6.3702225100471599E-3</v>
      </c>
      <c r="T929" s="37">
        <f t="shared" si="296"/>
        <v>5.6123805637248196E-3</v>
      </c>
      <c r="U929" s="37">
        <f t="shared" si="297"/>
        <v>-7.0917318558310183E-2</v>
      </c>
      <c r="V929" s="37">
        <f t="shared" si="298"/>
        <v>-2.6102449719193222E-3</v>
      </c>
      <c r="W929" s="37">
        <f t="shared" si="299"/>
        <v>-1.9869763649690928E-4</v>
      </c>
      <c r="X929" s="37">
        <f t="shared" si="300"/>
        <v>4.3446175908049426E-3</v>
      </c>
    </row>
    <row r="930" spans="1:24" x14ac:dyDescent="0.25">
      <c r="A930" s="17">
        <v>42986</v>
      </c>
      <c r="B930">
        <v>51.580002</v>
      </c>
      <c r="C930" s="26">
        <f t="shared" si="290"/>
        <v>-2.8996327082929929E-3</v>
      </c>
      <c r="D930" s="26">
        <f t="shared" si="281"/>
        <v>1.764249640781318E-2</v>
      </c>
      <c r="E930" s="26">
        <f t="shared" si="282"/>
        <v>5.3343110941395317E-3</v>
      </c>
      <c r="F930" s="26">
        <f t="shared" si="283"/>
        <v>5.6848588212993277E-4</v>
      </c>
      <c r="G930" s="26">
        <f t="shared" si="284"/>
        <v>-1.8935606419240766E-4</v>
      </c>
      <c r="H930" s="26">
        <f t="shared" si="285"/>
        <v>-7.6719055186227403E-2</v>
      </c>
      <c r="I930" s="26">
        <f t="shared" si="286"/>
        <v>-8.4119815998365492E-3</v>
      </c>
      <c r="J930" s="26">
        <f t="shared" si="287"/>
        <v>-6.0004342644141362E-3</v>
      </c>
      <c r="K930" s="26">
        <f t="shared" si="288"/>
        <v>-1.4571190371122846E-3</v>
      </c>
      <c r="L930" s="26">
        <f t="shared" si="289"/>
        <v>0</v>
      </c>
      <c r="O930" s="37">
        <f t="shared" si="291"/>
        <v>4.3135958393063206E-3</v>
      </c>
      <c r="P930" s="37">
        <f t="shared" si="292"/>
        <v>2.4855724955412495E-2</v>
      </c>
      <c r="Q930" s="37">
        <f t="shared" si="293"/>
        <v>1.2547539641738846E-2</v>
      </c>
      <c r="R930" s="37">
        <f t="shared" si="294"/>
        <v>7.7817144297292465E-3</v>
      </c>
      <c r="S930" s="37">
        <f t="shared" si="295"/>
        <v>7.0238724834069061E-3</v>
      </c>
      <c r="T930" s="37">
        <f t="shared" si="296"/>
        <v>-6.9505826638628088E-2</v>
      </c>
      <c r="U930" s="37">
        <f t="shared" si="297"/>
        <v>-1.1987530522372357E-3</v>
      </c>
      <c r="V930" s="37">
        <f t="shared" si="298"/>
        <v>1.2127942831851772E-3</v>
      </c>
      <c r="W930" s="37">
        <f t="shared" si="299"/>
        <v>5.7561095104870291E-3</v>
      </c>
      <c r="X930" s="37">
        <f t="shared" si="300"/>
        <v>7.2132285475993135E-3</v>
      </c>
    </row>
    <row r="931" spans="1:24" x14ac:dyDescent="0.25">
      <c r="A931" s="17">
        <v>42989</v>
      </c>
      <c r="B931">
        <v>52.490001999999997</v>
      </c>
      <c r="C931" s="26">
        <f t="shared" si="290"/>
        <v>1.764249640781318E-2</v>
      </c>
      <c r="D931" s="26">
        <f t="shared" si="281"/>
        <v>5.3343110941395317E-3</v>
      </c>
      <c r="E931" s="26">
        <f t="shared" si="282"/>
        <v>5.6848588212993277E-4</v>
      </c>
      <c r="F931" s="26">
        <f t="shared" si="283"/>
        <v>-1.8935606419240766E-4</v>
      </c>
      <c r="G931" s="26">
        <f t="shared" si="284"/>
        <v>-7.6719055186227403E-2</v>
      </c>
      <c r="H931" s="26">
        <f t="shared" si="285"/>
        <v>-8.4119815998365492E-3</v>
      </c>
      <c r="I931" s="26">
        <f t="shared" si="286"/>
        <v>-6.0004342644141362E-3</v>
      </c>
      <c r="J931" s="26">
        <f t="shared" si="287"/>
        <v>-1.4571190371122846E-3</v>
      </c>
      <c r="K931" s="26">
        <f t="shared" si="288"/>
        <v>0</v>
      </c>
      <c r="L931" s="26">
        <f t="shared" si="289"/>
        <v>3.960787909927147E-3</v>
      </c>
      <c r="O931" s="37">
        <f t="shared" si="291"/>
        <v>2.4169682893590477E-2</v>
      </c>
      <c r="P931" s="37">
        <f t="shared" si="292"/>
        <v>1.1861497579916832E-2</v>
      </c>
      <c r="Q931" s="37">
        <f t="shared" si="293"/>
        <v>7.0956723679072324E-3</v>
      </c>
      <c r="R931" s="37">
        <f t="shared" si="294"/>
        <v>6.337830421584892E-3</v>
      </c>
      <c r="S931" s="37">
        <f t="shared" si="295"/>
        <v>-7.0191868700450105E-2</v>
      </c>
      <c r="T931" s="37">
        <f t="shared" si="296"/>
        <v>-1.8847951140592498E-3</v>
      </c>
      <c r="U931" s="37">
        <f t="shared" si="297"/>
        <v>5.2675222136316317E-4</v>
      </c>
      <c r="V931" s="37">
        <f t="shared" si="298"/>
        <v>5.070067448665015E-3</v>
      </c>
      <c r="W931" s="37">
        <f t="shared" si="299"/>
        <v>6.5271864857772994E-3</v>
      </c>
      <c r="X931" s="37">
        <f t="shared" si="300"/>
        <v>1.0487974395704446E-2</v>
      </c>
    </row>
    <row r="932" spans="1:24" x14ac:dyDescent="0.25">
      <c r="A932" s="17">
        <v>42990</v>
      </c>
      <c r="B932">
        <v>52.77</v>
      </c>
      <c r="C932" s="26">
        <f t="shared" si="290"/>
        <v>5.3343110941395317E-3</v>
      </c>
      <c r="D932" s="26">
        <f t="shared" si="281"/>
        <v>5.6848588212993277E-4</v>
      </c>
      <c r="E932" s="26">
        <f t="shared" si="282"/>
        <v>-1.8935606419240766E-4</v>
      </c>
      <c r="F932" s="26">
        <f t="shared" si="283"/>
        <v>-7.6719055186227403E-2</v>
      </c>
      <c r="G932" s="26">
        <f t="shared" si="284"/>
        <v>-8.4119815998365492E-3</v>
      </c>
      <c r="H932" s="26">
        <f t="shared" si="285"/>
        <v>-6.0004342644141362E-3</v>
      </c>
      <c r="I932" s="26">
        <f t="shared" si="286"/>
        <v>-1.4571190371122846E-3</v>
      </c>
      <c r="J932" s="26">
        <f t="shared" si="287"/>
        <v>0</v>
      </c>
      <c r="K932" s="26">
        <f t="shared" si="288"/>
        <v>3.960787909927147E-3</v>
      </c>
      <c r="L932" s="26">
        <f t="shared" si="289"/>
        <v>-3.9451619601327485E-3</v>
      </c>
      <c r="O932" s="37">
        <f t="shared" si="291"/>
        <v>1.4020263416711424E-2</v>
      </c>
      <c r="P932" s="37">
        <f t="shared" si="292"/>
        <v>9.2544382047018252E-3</v>
      </c>
      <c r="Q932" s="37">
        <f t="shared" si="293"/>
        <v>8.4965962583794848E-3</v>
      </c>
      <c r="R932" s="37">
        <f t="shared" si="294"/>
        <v>-6.8033102863655506E-2</v>
      </c>
      <c r="S932" s="37">
        <f t="shared" si="295"/>
        <v>2.7397072273534391E-4</v>
      </c>
      <c r="T932" s="37">
        <f t="shared" si="296"/>
        <v>2.6855180581577568E-3</v>
      </c>
      <c r="U932" s="37">
        <f t="shared" si="297"/>
        <v>7.2288332854596087E-3</v>
      </c>
      <c r="V932" s="37">
        <f t="shared" si="298"/>
        <v>8.6859523225718931E-3</v>
      </c>
      <c r="W932" s="37">
        <f t="shared" si="299"/>
        <v>1.2646740232499041E-2</v>
      </c>
      <c r="X932" s="37">
        <f t="shared" si="300"/>
        <v>4.7407903624391446E-3</v>
      </c>
    </row>
    <row r="933" spans="1:24" x14ac:dyDescent="0.25">
      <c r="A933" s="17">
        <v>42991</v>
      </c>
      <c r="B933">
        <v>52.799999</v>
      </c>
      <c r="C933" s="26">
        <f t="shared" si="290"/>
        <v>5.6848588212993277E-4</v>
      </c>
      <c r="D933" s="26">
        <f t="shared" si="281"/>
        <v>-1.8935606419240766E-4</v>
      </c>
      <c r="E933" s="26">
        <f t="shared" si="282"/>
        <v>-7.6719055186227403E-2</v>
      </c>
      <c r="F933" s="26">
        <f t="shared" si="283"/>
        <v>-8.4119815998365492E-3</v>
      </c>
      <c r="G933" s="26">
        <f t="shared" si="284"/>
        <v>-6.0004342644141362E-3</v>
      </c>
      <c r="H933" s="26">
        <f t="shared" si="285"/>
        <v>-1.4571190371122846E-3</v>
      </c>
      <c r="I933" s="26">
        <f t="shared" si="286"/>
        <v>0</v>
      </c>
      <c r="J933" s="26">
        <f t="shared" si="287"/>
        <v>3.960787909927147E-3</v>
      </c>
      <c r="K933" s="26">
        <f t="shared" si="288"/>
        <v>-3.9451619601327485E-3</v>
      </c>
      <c r="L933" s="26">
        <f t="shared" si="289"/>
        <v>-1.0423806328460111E-3</v>
      </c>
      <c r="O933" s="37">
        <f t="shared" si="291"/>
        <v>9.892107377400379E-3</v>
      </c>
      <c r="P933" s="37">
        <f t="shared" si="292"/>
        <v>9.1342654310780386E-3</v>
      </c>
      <c r="Q933" s="37">
        <f t="shared" si="293"/>
        <v>-6.7395433690956963E-2</v>
      </c>
      <c r="R933" s="37">
        <f t="shared" si="294"/>
        <v>9.1163989543389772E-4</v>
      </c>
      <c r="S933" s="37">
        <f t="shared" si="295"/>
        <v>3.3231872308563106E-3</v>
      </c>
      <c r="T933" s="37">
        <f t="shared" si="296"/>
        <v>7.8665024581581616E-3</v>
      </c>
      <c r="U933" s="37">
        <f t="shared" si="297"/>
        <v>9.3236214952704469E-3</v>
      </c>
      <c r="V933" s="37">
        <f t="shared" si="298"/>
        <v>1.3284409405197595E-2</v>
      </c>
      <c r="W933" s="37">
        <f t="shared" si="299"/>
        <v>5.3784595351376984E-3</v>
      </c>
      <c r="X933" s="37">
        <f t="shared" si="300"/>
        <v>8.2812408624244362E-3</v>
      </c>
    </row>
    <row r="934" spans="1:24" x14ac:dyDescent="0.25">
      <c r="A934" s="17">
        <v>42992</v>
      </c>
      <c r="B934">
        <v>52.790000999999997</v>
      </c>
      <c r="C934" s="26">
        <f t="shared" si="290"/>
        <v>-1.8935606419240766E-4</v>
      </c>
      <c r="D934" s="26">
        <f t="shared" si="281"/>
        <v>-7.6719055186227403E-2</v>
      </c>
      <c r="E934" s="26">
        <f t="shared" si="282"/>
        <v>-8.4119815998365492E-3</v>
      </c>
      <c r="F934" s="26">
        <f t="shared" si="283"/>
        <v>-6.0004342644141362E-3</v>
      </c>
      <c r="G934" s="26">
        <f t="shared" si="284"/>
        <v>-1.4571190371122846E-3</v>
      </c>
      <c r="H934" s="26">
        <f t="shared" si="285"/>
        <v>0</v>
      </c>
      <c r="I934" s="26">
        <f t="shared" si="286"/>
        <v>3.960787909927147E-3</v>
      </c>
      <c r="J934" s="26">
        <f t="shared" si="287"/>
        <v>-3.9451619601327485E-3</v>
      </c>
      <c r="K934" s="26">
        <f t="shared" si="288"/>
        <v>-1.0423806328460111E-3</v>
      </c>
      <c r="L934" s="26">
        <f t="shared" si="289"/>
        <v>5.0083891906672643E-3</v>
      </c>
      <c r="O934" s="37">
        <f t="shared" si="291"/>
        <v>8.6902751002243053E-3</v>
      </c>
      <c r="P934" s="37">
        <f t="shared" si="292"/>
        <v>-6.7839424021810688E-2</v>
      </c>
      <c r="Q934" s="37">
        <f t="shared" si="293"/>
        <v>4.6764956458016441E-4</v>
      </c>
      <c r="R934" s="37">
        <f t="shared" si="294"/>
        <v>2.8791969000025773E-3</v>
      </c>
      <c r="S934" s="37">
        <f t="shared" si="295"/>
        <v>7.4225121273044292E-3</v>
      </c>
      <c r="T934" s="37">
        <f t="shared" si="296"/>
        <v>8.8796311644167136E-3</v>
      </c>
      <c r="U934" s="37">
        <f t="shared" si="297"/>
        <v>1.284041907434386E-2</v>
      </c>
      <c r="V934" s="37">
        <f t="shared" si="298"/>
        <v>4.9344692042839651E-3</v>
      </c>
      <c r="W934" s="37">
        <f t="shared" si="299"/>
        <v>7.8372505315707029E-3</v>
      </c>
      <c r="X934" s="37">
        <f t="shared" si="300"/>
        <v>1.3888020355083977E-2</v>
      </c>
    </row>
    <row r="935" spans="1:24" x14ac:dyDescent="0.25">
      <c r="A935" s="17">
        <v>42993</v>
      </c>
      <c r="B935">
        <v>48.740001999999997</v>
      </c>
      <c r="C935" s="26">
        <f t="shared" si="290"/>
        <v>-7.6719055186227403E-2</v>
      </c>
      <c r="D935" s="26">
        <f t="shared" si="281"/>
        <v>-8.4119815998365492E-3</v>
      </c>
      <c r="E935" s="26">
        <f t="shared" si="282"/>
        <v>-6.0004342644141362E-3</v>
      </c>
      <c r="F935" s="26">
        <f t="shared" si="283"/>
        <v>-1.4571190371122846E-3</v>
      </c>
      <c r="G935" s="26">
        <f t="shared" si="284"/>
        <v>0</v>
      </c>
      <c r="H935" s="26">
        <f t="shared" si="285"/>
        <v>3.960787909927147E-3</v>
      </c>
      <c r="I935" s="26">
        <f t="shared" si="286"/>
        <v>-3.9451619601327485E-3</v>
      </c>
      <c r="J935" s="26">
        <f t="shared" si="287"/>
        <v>-1.0423806328460111E-3</v>
      </c>
      <c r="K935" s="26">
        <f t="shared" si="288"/>
        <v>5.0083891906672643E-3</v>
      </c>
      <c r="L935" s="26">
        <f t="shared" si="289"/>
        <v>-1.6610880398670316E-3</v>
      </c>
      <c r="O935" s="37">
        <f t="shared" si="291"/>
        <v>-6.7692250824243225E-2</v>
      </c>
      <c r="P935" s="37">
        <f t="shared" si="292"/>
        <v>6.1482276214762724E-4</v>
      </c>
      <c r="Q935" s="37">
        <f t="shared" si="293"/>
        <v>3.0263700975700402E-3</v>
      </c>
      <c r="R935" s="37">
        <f t="shared" si="294"/>
        <v>7.569685324871892E-3</v>
      </c>
      <c r="S935" s="37">
        <f t="shared" si="295"/>
        <v>9.0268043619841764E-3</v>
      </c>
      <c r="T935" s="37">
        <f t="shared" si="296"/>
        <v>1.2987592271911323E-2</v>
      </c>
      <c r="U935" s="37">
        <f t="shared" si="297"/>
        <v>5.0816424018514279E-3</v>
      </c>
      <c r="V935" s="37">
        <f t="shared" si="298"/>
        <v>7.9844237291381657E-3</v>
      </c>
      <c r="W935" s="37">
        <f t="shared" si="299"/>
        <v>1.403519355265144E-2</v>
      </c>
      <c r="X935" s="37">
        <f t="shared" si="300"/>
        <v>7.365716322117145E-3</v>
      </c>
    </row>
    <row r="936" spans="1:24" x14ac:dyDescent="0.25">
      <c r="A936" s="17">
        <v>42996</v>
      </c>
      <c r="B936">
        <v>48.330002</v>
      </c>
      <c r="C936" s="26">
        <f t="shared" si="290"/>
        <v>-8.4119815998365492E-3</v>
      </c>
      <c r="D936" s="26">
        <f t="shared" si="281"/>
        <v>-6.0004342644141362E-3</v>
      </c>
      <c r="E936" s="26">
        <f t="shared" si="282"/>
        <v>-1.4571190371122846E-3</v>
      </c>
      <c r="F936" s="26">
        <f t="shared" si="283"/>
        <v>0</v>
      </c>
      <c r="G936" s="26">
        <f t="shared" si="284"/>
        <v>3.960787909927147E-3</v>
      </c>
      <c r="H936" s="26">
        <f t="shared" si="285"/>
        <v>-3.9451619601327485E-3</v>
      </c>
      <c r="I936" s="26">
        <f t="shared" si="286"/>
        <v>-1.0423806328460111E-3</v>
      </c>
      <c r="J936" s="26">
        <f t="shared" si="287"/>
        <v>5.0083891906672643E-3</v>
      </c>
      <c r="K936" s="26">
        <f t="shared" si="288"/>
        <v>-1.6610880398670316E-3</v>
      </c>
      <c r="L936" s="26">
        <f t="shared" si="289"/>
        <v>5.6155571707338743E-3</v>
      </c>
      <c r="O936" s="37">
        <f t="shared" si="291"/>
        <v>-7.6186384735485013E-3</v>
      </c>
      <c r="P936" s="37">
        <f t="shared" si="292"/>
        <v>-5.2070911381260883E-3</v>
      </c>
      <c r="Q936" s="37">
        <f t="shared" si="293"/>
        <v>-6.6377591082423702E-4</v>
      </c>
      <c r="R936" s="37">
        <f t="shared" si="294"/>
        <v>7.9334312628804758E-4</v>
      </c>
      <c r="S936" s="37">
        <f t="shared" si="295"/>
        <v>4.7541310362151949E-3</v>
      </c>
      <c r="T936" s="37">
        <f t="shared" si="296"/>
        <v>-3.151818833844701E-3</v>
      </c>
      <c r="U936" s="37">
        <f t="shared" si="297"/>
        <v>-2.4903750655796357E-4</v>
      </c>
      <c r="V936" s="37">
        <f t="shared" si="298"/>
        <v>5.8017323169553122E-3</v>
      </c>
      <c r="W936" s="37">
        <f t="shared" si="299"/>
        <v>-8.6774491357898399E-4</v>
      </c>
      <c r="X936" s="37">
        <f t="shared" si="300"/>
        <v>6.4089002970219222E-3</v>
      </c>
    </row>
    <row r="937" spans="1:24" x14ac:dyDescent="0.25">
      <c r="A937" s="17">
        <v>42997</v>
      </c>
      <c r="B937">
        <v>48.040000999999997</v>
      </c>
      <c r="C937" s="26">
        <f t="shared" si="290"/>
        <v>-6.0004342644141362E-3</v>
      </c>
      <c r="D937" s="26">
        <f t="shared" si="281"/>
        <v>-1.4571190371122846E-3</v>
      </c>
      <c r="E937" s="26">
        <f t="shared" si="282"/>
        <v>0</v>
      </c>
      <c r="F937" s="26">
        <f t="shared" si="283"/>
        <v>3.960787909927147E-3</v>
      </c>
      <c r="G937" s="26">
        <f t="shared" si="284"/>
        <v>-3.9451619601327485E-3</v>
      </c>
      <c r="H937" s="26">
        <f t="shared" si="285"/>
        <v>-1.0423806328460111E-3</v>
      </c>
      <c r="I937" s="26">
        <f t="shared" si="286"/>
        <v>5.0083891906672643E-3</v>
      </c>
      <c r="J937" s="26">
        <f t="shared" si="287"/>
        <v>-1.6610880398670316E-3</v>
      </c>
      <c r="K937" s="26">
        <f t="shared" si="288"/>
        <v>5.6155571707338743E-3</v>
      </c>
      <c r="L937" s="26">
        <f t="shared" si="289"/>
        <v>9.3071565380416429E-3</v>
      </c>
      <c r="O937" s="37">
        <f t="shared" si="291"/>
        <v>-6.9790049519139075E-3</v>
      </c>
      <c r="P937" s="37">
        <f t="shared" si="292"/>
        <v>-2.4356897246120566E-3</v>
      </c>
      <c r="Q937" s="37">
        <f t="shared" si="293"/>
        <v>-9.7857068749977174E-4</v>
      </c>
      <c r="R937" s="37">
        <f t="shared" si="294"/>
        <v>2.9822172224273752E-3</v>
      </c>
      <c r="S937" s="37">
        <f t="shared" si="295"/>
        <v>-4.9237326476325206E-3</v>
      </c>
      <c r="T937" s="37">
        <f t="shared" si="296"/>
        <v>-2.0209513203457829E-3</v>
      </c>
      <c r="U937" s="37">
        <f t="shared" si="297"/>
        <v>4.029818503167493E-3</v>
      </c>
      <c r="V937" s="37">
        <f t="shared" si="298"/>
        <v>-2.6396587273668035E-3</v>
      </c>
      <c r="W937" s="37">
        <f t="shared" si="299"/>
        <v>4.636986483234103E-3</v>
      </c>
      <c r="X937" s="37">
        <f t="shared" si="300"/>
        <v>8.3285858505418708E-3</v>
      </c>
    </row>
    <row r="938" spans="1:24" x14ac:dyDescent="0.25">
      <c r="A938" s="17">
        <v>42998</v>
      </c>
      <c r="B938">
        <v>47.970001000000003</v>
      </c>
      <c r="C938" s="26">
        <f t="shared" si="290"/>
        <v>-1.4571190371122846E-3</v>
      </c>
      <c r="D938" s="26">
        <f t="shared" si="281"/>
        <v>0</v>
      </c>
      <c r="E938" s="26">
        <f t="shared" si="282"/>
        <v>3.960787909927147E-3</v>
      </c>
      <c r="F938" s="26">
        <f t="shared" si="283"/>
        <v>-3.9451619601327485E-3</v>
      </c>
      <c r="G938" s="26">
        <f t="shared" si="284"/>
        <v>-1.0423806328460111E-3</v>
      </c>
      <c r="H938" s="26">
        <f t="shared" si="285"/>
        <v>5.0083891906672643E-3</v>
      </c>
      <c r="I938" s="26">
        <f t="shared" si="286"/>
        <v>-1.6610880398670316E-3</v>
      </c>
      <c r="J938" s="26">
        <f t="shared" si="287"/>
        <v>5.6155571707338743E-3</v>
      </c>
      <c r="K938" s="26">
        <f t="shared" si="288"/>
        <v>9.3071565380416429E-3</v>
      </c>
      <c r="L938" s="26">
        <f t="shared" si="289"/>
        <v>-2.2540984068462671E-3</v>
      </c>
      <c r="O938" s="37">
        <f t="shared" si="291"/>
        <v>-2.8103233103688435E-3</v>
      </c>
      <c r="P938" s="37">
        <f t="shared" si="292"/>
        <v>-1.3532042732565587E-3</v>
      </c>
      <c r="Q938" s="37">
        <f t="shared" si="293"/>
        <v>2.6075836366705883E-3</v>
      </c>
      <c r="R938" s="37">
        <f t="shared" si="294"/>
        <v>-5.2983662333893067E-3</v>
      </c>
      <c r="S938" s="37">
        <f t="shared" si="295"/>
        <v>-2.3955849061025698E-3</v>
      </c>
      <c r="T938" s="37">
        <f t="shared" si="296"/>
        <v>3.6551849174107057E-3</v>
      </c>
      <c r="U938" s="37">
        <f t="shared" si="297"/>
        <v>-3.0142923131235904E-3</v>
      </c>
      <c r="V938" s="37">
        <f t="shared" si="298"/>
        <v>4.2623528974773152E-3</v>
      </c>
      <c r="W938" s="37">
        <f t="shared" si="299"/>
        <v>7.9539522647850847E-3</v>
      </c>
      <c r="X938" s="37">
        <f t="shared" si="300"/>
        <v>-3.6073026801028258E-3</v>
      </c>
    </row>
    <row r="939" spans="1:24" x14ac:dyDescent="0.25">
      <c r="A939" s="17">
        <v>42999</v>
      </c>
      <c r="B939">
        <v>47.970001000000003</v>
      </c>
      <c r="C939" s="26">
        <f t="shared" si="290"/>
        <v>0</v>
      </c>
      <c r="D939" s="26">
        <f t="shared" si="281"/>
        <v>3.960787909927147E-3</v>
      </c>
      <c r="E939" s="26">
        <f t="shared" si="282"/>
        <v>-3.9451619601327485E-3</v>
      </c>
      <c r="F939" s="26">
        <f t="shared" si="283"/>
        <v>-1.0423806328460111E-3</v>
      </c>
      <c r="G939" s="26">
        <f t="shared" si="284"/>
        <v>5.0083891906672643E-3</v>
      </c>
      <c r="H939" s="26">
        <f t="shared" si="285"/>
        <v>-1.6610880398670316E-3</v>
      </c>
      <c r="I939" s="26">
        <f t="shared" si="286"/>
        <v>5.6155571707338743E-3</v>
      </c>
      <c r="J939" s="26">
        <f t="shared" si="287"/>
        <v>9.3071565380416429E-3</v>
      </c>
      <c r="K939" s="26">
        <f t="shared" si="288"/>
        <v>-2.2540984068462671E-3</v>
      </c>
      <c r="L939" s="26">
        <f t="shared" si="289"/>
        <v>4.3130623190195663E-3</v>
      </c>
      <c r="O939" s="37">
        <f t="shared" si="291"/>
        <v>-1.9302224088697437E-3</v>
      </c>
      <c r="P939" s="37">
        <f t="shared" si="292"/>
        <v>2.0305655010574033E-3</v>
      </c>
      <c r="Q939" s="37">
        <f t="shared" si="293"/>
        <v>-5.8753843690024926E-3</v>
      </c>
      <c r="R939" s="37">
        <f t="shared" si="294"/>
        <v>-2.9726030417157549E-3</v>
      </c>
      <c r="S939" s="37">
        <f t="shared" si="295"/>
        <v>3.0781667817975206E-3</v>
      </c>
      <c r="T939" s="37">
        <f t="shared" si="296"/>
        <v>-3.5913104487367755E-3</v>
      </c>
      <c r="U939" s="37">
        <f t="shared" si="297"/>
        <v>3.6853347618641306E-3</v>
      </c>
      <c r="V939" s="37">
        <f t="shared" si="298"/>
        <v>7.3769341291718988E-3</v>
      </c>
      <c r="W939" s="37">
        <f t="shared" si="299"/>
        <v>-4.1843208157160104E-3</v>
      </c>
      <c r="X939" s="37">
        <f t="shared" si="300"/>
        <v>2.3828399101498226E-3</v>
      </c>
    </row>
    <row r="940" spans="1:24" x14ac:dyDescent="0.25">
      <c r="A940" s="17">
        <v>43000</v>
      </c>
      <c r="B940">
        <v>48.16</v>
      </c>
      <c r="C940" s="26">
        <f t="shared" si="290"/>
        <v>3.960787909927147E-3</v>
      </c>
      <c r="D940" s="26">
        <f t="shared" si="281"/>
        <v>-3.9451619601327485E-3</v>
      </c>
      <c r="E940" s="26">
        <f t="shared" si="282"/>
        <v>-1.0423806328460111E-3</v>
      </c>
      <c r="F940" s="26">
        <f t="shared" si="283"/>
        <v>5.0083891906672643E-3</v>
      </c>
      <c r="G940" s="26">
        <f t="shared" si="284"/>
        <v>-1.6610880398670316E-3</v>
      </c>
      <c r="H940" s="26">
        <f t="shared" si="285"/>
        <v>5.6155571707338743E-3</v>
      </c>
      <c r="I940" s="26">
        <f t="shared" si="286"/>
        <v>9.3071565380416429E-3</v>
      </c>
      <c r="J940" s="26">
        <f t="shared" si="287"/>
        <v>-2.2540984068462671E-3</v>
      </c>
      <c r="K940" s="26">
        <f t="shared" si="288"/>
        <v>4.3130623190195663E-3</v>
      </c>
      <c r="L940" s="26">
        <f t="shared" si="289"/>
        <v>2.044580693472355E-4</v>
      </c>
      <c r="O940" s="37">
        <f t="shared" si="291"/>
        <v>2.0101196941226798E-3</v>
      </c>
      <c r="P940" s="37">
        <f t="shared" si="292"/>
        <v>-5.8958301759372157E-3</v>
      </c>
      <c r="Q940" s="37">
        <f t="shared" si="293"/>
        <v>-2.9930488486504783E-3</v>
      </c>
      <c r="R940" s="37">
        <f t="shared" si="294"/>
        <v>3.0577209748627971E-3</v>
      </c>
      <c r="S940" s="37">
        <f t="shared" si="295"/>
        <v>-3.6117562556714985E-3</v>
      </c>
      <c r="T940" s="37">
        <f t="shared" si="296"/>
        <v>3.6648889549294071E-3</v>
      </c>
      <c r="U940" s="37">
        <f t="shared" si="297"/>
        <v>7.3564883222371757E-3</v>
      </c>
      <c r="V940" s="37">
        <f t="shared" si="298"/>
        <v>-4.2047666226507343E-3</v>
      </c>
      <c r="W940" s="37">
        <f t="shared" si="299"/>
        <v>2.3623941032150991E-3</v>
      </c>
      <c r="X940" s="37">
        <f t="shared" si="300"/>
        <v>-1.7462101464572318E-3</v>
      </c>
    </row>
    <row r="941" spans="1:24" x14ac:dyDescent="0.25">
      <c r="A941" s="17">
        <v>43003</v>
      </c>
      <c r="B941">
        <v>47.970001000000003</v>
      </c>
      <c r="C941" s="26">
        <f t="shared" si="290"/>
        <v>-3.9451619601327485E-3</v>
      </c>
      <c r="D941" s="26">
        <f t="shared" si="281"/>
        <v>-1.0423806328460111E-3</v>
      </c>
      <c r="E941" s="26">
        <f t="shared" si="282"/>
        <v>5.0083891906672643E-3</v>
      </c>
      <c r="F941" s="26">
        <f t="shared" si="283"/>
        <v>-1.6610880398670316E-3</v>
      </c>
      <c r="G941" s="26">
        <f t="shared" si="284"/>
        <v>5.6155571707338743E-3</v>
      </c>
      <c r="H941" s="26">
        <f t="shared" si="285"/>
        <v>9.3071565380416429E-3</v>
      </c>
      <c r="I941" s="26">
        <f t="shared" si="286"/>
        <v>-2.2540984068462671E-3</v>
      </c>
      <c r="J941" s="26">
        <f t="shared" si="287"/>
        <v>4.3130623190195663E-3</v>
      </c>
      <c r="K941" s="26">
        <f t="shared" si="288"/>
        <v>2.044580693472355E-4</v>
      </c>
      <c r="L941" s="26">
        <f t="shared" si="289"/>
        <v>-1.0427274585974157E-2</v>
      </c>
      <c r="O941" s="37">
        <f t="shared" si="291"/>
        <v>-4.457023926347085E-3</v>
      </c>
      <c r="P941" s="37">
        <f t="shared" si="292"/>
        <v>-1.5542425990603482E-3</v>
      </c>
      <c r="Q941" s="37">
        <f t="shared" si="293"/>
        <v>4.4965272244529278E-3</v>
      </c>
      <c r="R941" s="37">
        <f t="shared" si="294"/>
        <v>-2.1729500060813684E-3</v>
      </c>
      <c r="S941" s="37">
        <f t="shared" si="295"/>
        <v>5.1036952045195377E-3</v>
      </c>
      <c r="T941" s="37">
        <f t="shared" si="296"/>
        <v>8.7952945718273064E-3</v>
      </c>
      <c r="U941" s="37">
        <f t="shared" si="297"/>
        <v>-2.7659603730606041E-3</v>
      </c>
      <c r="V941" s="37">
        <f t="shared" si="298"/>
        <v>3.8012003528052293E-3</v>
      </c>
      <c r="W941" s="37">
        <f t="shared" si="299"/>
        <v>-3.074038968671014E-4</v>
      </c>
      <c r="X941" s="37">
        <f t="shared" si="300"/>
        <v>-1.0939136552188493E-2</v>
      </c>
    </row>
    <row r="942" spans="1:24" x14ac:dyDescent="0.25">
      <c r="A942" s="17">
        <v>43004</v>
      </c>
      <c r="B942">
        <v>47.919998</v>
      </c>
      <c r="C942" s="26">
        <f t="shared" si="290"/>
        <v>-1.0423806328460111E-3</v>
      </c>
      <c r="D942" s="26">
        <f t="shared" si="281"/>
        <v>5.0083891906672643E-3</v>
      </c>
      <c r="E942" s="26">
        <f t="shared" si="282"/>
        <v>-1.6610880398670316E-3</v>
      </c>
      <c r="F942" s="26">
        <f t="shared" si="283"/>
        <v>5.6155571707338743E-3</v>
      </c>
      <c r="G942" s="26">
        <f t="shared" si="284"/>
        <v>9.3071565380416429E-3</v>
      </c>
      <c r="H942" s="26">
        <f t="shared" si="285"/>
        <v>-2.2540984068462671E-3</v>
      </c>
      <c r="I942" s="26">
        <f t="shared" si="286"/>
        <v>4.3130623190195663E-3</v>
      </c>
      <c r="J942" s="26">
        <f t="shared" si="287"/>
        <v>2.044580693472355E-4</v>
      </c>
      <c r="K942" s="26">
        <f t="shared" si="288"/>
        <v>-1.0427274585974157E-2</v>
      </c>
      <c r="L942" s="26">
        <f t="shared" si="289"/>
        <v>-8.264669079973122E-4</v>
      </c>
      <c r="O942" s="37">
        <f t="shared" si="291"/>
        <v>-1.8661121042738912E-3</v>
      </c>
      <c r="P942" s="37">
        <f t="shared" si="292"/>
        <v>4.1846577192393838E-3</v>
      </c>
      <c r="Q942" s="37">
        <f t="shared" si="293"/>
        <v>-2.4848195112949119E-3</v>
      </c>
      <c r="R942" s="37">
        <f t="shared" si="294"/>
        <v>4.7918256993059937E-3</v>
      </c>
      <c r="S942" s="37">
        <f t="shared" si="295"/>
        <v>8.4834250666137624E-3</v>
      </c>
      <c r="T942" s="37">
        <f t="shared" si="296"/>
        <v>-3.0778298782741472E-3</v>
      </c>
      <c r="U942" s="37">
        <f t="shared" si="297"/>
        <v>3.4893308475916862E-3</v>
      </c>
      <c r="V942" s="37">
        <f t="shared" si="298"/>
        <v>-6.1927340208064465E-4</v>
      </c>
      <c r="W942" s="37">
        <f t="shared" si="299"/>
        <v>-1.1251006057402037E-2</v>
      </c>
      <c r="X942" s="37">
        <f t="shared" si="300"/>
        <v>-1.6501983794251925E-3</v>
      </c>
    </row>
    <row r="943" spans="1:24" x14ac:dyDescent="0.25">
      <c r="A943" s="17">
        <v>43005</v>
      </c>
      <c r="B943">
        <v>48.16</v>
      </c>
      <c r="C943" s="26">
        <f t="shared" si="290"/>
        <v>5.0083891906672643E-3</v>
      </c>
      <c r="D943" s="26">
        <f t="shared" si="281"/>
        <v>-1.6610880398670316E-3</v>
      </c>
      <c r="E943" s="26">
        <f t="shared" si="282"/>
        <v>5.6155571707338743E-3</v>
      </c>
      <c r="F943" s="26">
        <f t="shared" si="283"/>
        <v>9.3071565380416429E-3</v>
      </c>
      <c r="G943" s="26">
        <f t="shared" si="284"/>
        <v>-2.2540984068462671E-3</v>
      </c>
      <c r="H943" s="26">
        <f t="shared" si="285"/>
        <v>4.3130623190195663E-3</v>
      </c>
      <c r="I943" s="26">
        <f t="shared" si="286"/>
        <v>2.044580693472355E-4</v>
      </c>
      <c r="J943" s="26">
        <f t="shared" si="287"/>
        <v>-1.0427274585974157E-2</v>
      </c>
      <c r="K943" s="26">
        <f t="shared" si="288"/>
        <v>-8.264669079973122E-4</v>
      </c>
      <c r="L943" s="26">
        <f t="shared" si="289"/>
        <v>-3.1017782650582149E-3</v>
      </c>
      <c r="O943" s="37">
        <f t="shared" si="291"/>
        <v>4.390597482460604E-3</v>
      </c>
      <c r="P943" s="37">
        <f t="shared" si="292"/>
        <v>-2.2788797480736917E-3</v>
      </c>
      <c r="Q943" s="37">
        <f t="shared" si="293"/>
        <v>4.9977654625272139E-3</v>
      </c>
      <c r="R943" s="37">
        <f t="shared" si="294"/>
        <v>8.6893648298349835E-3</v>
      </c>
      <c r="S943" s="37">
        <f t="shared" si="295"/>
        <v>-2.8718901150529275E-3</v>
      </c>
      <c r="T943" s="37">
        <f t="shared" si="296"/>
        <v>3.695270610812906E-3</v>
      </c>
      <c r="U943" s="37">
        <f t="shared" si="297"/>
        <v>-4.1333363885942461E-4</v>
      </c>
      <c r="V943" s="37">
        <f t="shared" si="298"/>
        <v>-1.1045066294180816E-2</v>
      </c>
      <c r="W943" s="37">
        <f t="shared" si="299"/>
        <v>-1.4442586162039723E-3</v>
      </c>
      <c r="X943" s="37">
        <f t="shared" si="300"/>
        <v>-3.7195699732648748E-3</v>
      </c>
    </row>
    <row r="944" spans="1:24" x14ac:dyDescent="0.25">
      <c r="A944" s="17">
        <v>43006</v>
      </c>
      <c r="B944">
        <v>48.080002</v>
      </c>
      <c r="C944" s="26">
        <f t="shared" si="290"/>
        <v>-1.6610880398670316E-3</v>
      </c>
      <c r="D944" s="26">
        <f t="shared" si="281"/>
        <v>5.6155571707338743E-3</v>
      </c>
      <c r="E944" s="26">
        <f t="shared" si="282"/>
        <v>9.3071565380416429E-3</v>
      </c>
      <c r="F944" s="26">
        <f t="shared" si="283"/>
        <v>-2.2540984068462671E-3</v>
      </c>
      <c r="G944" s="26">
        <f t="shared" si="284"/>
        <v>4.3130623190195663E-3</v>
      </c>
      <c r="H944" s="26">
        <f t="shared" si="285"/>
        <v>2.044580693472355E-4</v>
      </c>
      <c r="I944" s="26">
        <f t="shared" si="286"/>
        <v>-1.0427274585974157E-2</v>
      </c>
      <c r="J944" s="26">
        <f t="shared" si="287"/>
        <v>-8.264669079973122E-4</v>
      </c>
      <c r="K944" s="26">
        <f t="shared" si="288"/>
        <v>-3.1017782650582149E-3</v>
      </c>
      <c r="L944" s="26">
        <f t="shared" si="289"/>
        <v>1.4519809469399319E-3</v>
      </c>
      <c r="O944" s="37">
        <f t="shared" si="291"/>
        <v>-1.9232389237009585E-3</v>
      </c>
      <c r="P944" s="37">
        <f t="shared" si="292"/>
        <v>5.3534062868999472E-3</v>
      </c>
      <c r="Q944" s="37">
        <f t="shared" si="293"/>
        <v>9.0450056542077158E-3</v>
      </c>
      <c r="R944" s="37">
        <f t="shared" si="294"/>
        <v>-2.5162492906801942E-3</v>
      </c>
      <c r="S944" s="37">
        <f t="shared" si="295"/>
        <v>4.0509114351856392E-3</v>
      </c>
      <c r="T944" s="37">
        <f t="shared" si="296"/>
        <v>-5.7692814486691446E-5</v>
      </c>
      <c r="U944" s="37">
        <f t="shared" si="297"/>
        <v>-1.0689425469808084E-2</v>
      </c>
      <c r="V944" s="37">
        <f t="shared" si="298"/>
        <v>-1.0886177918312391E-3</v>
      </c>
      <c r="W944" s="37">
        <f t="shared" si="299"/>
        <v>-3.363929148892142E-3</v>
      </c>
      <c r="X944" s="37">
        <f t="shared" si="300"/>
        <v>1.189830063106005E-3</v>
      </c>
    </row>
    <row r="945" spans="1:24" x14ac:dyDescent="0.25">
      <c r="A945" s="17">
        <v>43007</v>
      </c>
      <c r="B945">
        <v>48.349997999999999</v>
      </c>
      <c r="C945" s="26">
        <f t="shared" si="290"/>
        <v>5.6155571707338743E-3</v>
      </c>
      <c r="D945" s="26">
        <f t="shared" si="281"/>
        <v>9.3071565380416429E-3</v>
      </c>
      <c r="E945" s="26">
        <f t="shared" si="282"/>
        <v>-2.2540984068462671E-3</v>
      </c>
      <c r="F945" s="26">
        <f t="shared" si="283"/>
        <v>4.3130623190195663E-3</v>
      </c>
      <c r="G945" s="26">
        <f t="shared" si="284"/>
        <v>2.044580693472355E-4</v>
      </c>
      <c r="H945" s="26">
        <f t="shared" si="285"/>
        <v>-1.0427274585974157E-2</v>
      </c>
      <c r="I945" s="26">
        <f t="shared" si="286"/>
        <v>-8.264669079973122E-4</v>
      </c>
      <c r="J945" s="26">
        <f t="shared" si="287"/>
        <v>-3.1017782650582149E-3</v>
      </c>
      <c r="K945" s="26">
        <f t="shared" si="288"/>
        <v>1.4519809469399319E-3</v>
      </c>
      <c r="L945" s="26">
        <f t="shared" si="289"/>
        <v>-1.0356048267523719E-3</v>
      </c>
      <c r="O945" s="37">
        <f t="shared" si="291"/>
        <v>5.2908579655884819E-3</v>
      </c>
      <c r="P945" s="37">
        <f t="shared" si="292"/>
        <v>8.9824573328962497E-3</v>
      </c>
      <c r="Q945" s="37">
        <f t="shared" si="293"/>
        <v>-2.5787976119916599E-3</v>
      </c>
      <c r="R945" s="37">
        <f t="shared" si="294"/>
        <v>3.988363113874174E-3</v>
      </c>
      <c r="S945" s="37">
        <f t="shared" si="295"/>
        <v>-1.2024113579815716E-4</v>
      </c>
      <c r="T945" s="37">
        <f t="shared" si="296"/>
        <v>-1.075197379111955E-2</v>
      </c>
      <c r="U945" s="37">
        <f t="shared" si="297"/>
        <v>-1.1511661131427047E-3</v>
      </c>
      <c r="V945" s="37">
        <f t="shared" si="298"/>
        <v>-3.4264774702036076E-3</v>
      </c>
      <c r="W945" s="37">
        <f t="shared" si="299"/>
        <v>1.1272817417945394E-3</v>
      </c>
      <c r="X945" s="37">
        <f t="shared" si="300"/>
        <v>-1.3603040318977645E-3</v>
      </c>
    </row>
    <row r="946" spans="1:24" x14ac:dyDescent="0.25">
      <c r="A946" s="17">
        <v>43010</v>
      </c>
      <c r="B946">
        <v>48.799999</v>
      </c>
      <c r="C946" s="26">
        <f t="shared" si="290"/>
        <v>9.3071565380416429E-3</v>
      </c>
      <c r="D946" s="26">
        <f t="shared" si="281"/>
        <v>-2.2540984068462671E-3</v>
      </c>
      <c r="E946" s="26">
        <f t="shared" si="282"/>
        <v>4.3130623190195663E-3</v>
      </c>
      <c r="F946" s="26">
        <f t="shared" si="283"/>
        <v>2.044580693472355E-4</v>
      </c>
      <c r="G946" s="26">
        <f t="shared" si="284"/>
        <v>-1.0427274585974157E-2</v>
      </c>
      <c r="H946" s="26">
        <f t="shared" si="285"/>
        <v>-8.264669079973122E-4</v>
      </c>
      <c r="I946" s="26">
        <f t="shared" si="286"/>
        <v>-3.1017782650582149E-3</v>
      </c>
      <c r="J946" s="26">
        <f t="shared" si="287"/>
        <v>1.4519809469399319E-3</v>
      </c>
      <c r="K946" s="26">
        <f t="shared" si="288"/>
        <v>-1.0356048267523719E-3</v>
      </c>
      <c r="L946" s="26">
        <f t="shared" si="289"/>
        <v>7.8789342732738972E-3</v>
      </c>
      <c r="O946" s="37">
        <f t="shared" si="291"/>
        <v>8.7561196226422482E-3</v>
      </c>
      <c r="P946" s="37">
        <f t="shared" si="292"/>
        <v>-2.8051353222456623E-3</v>
      </c>
      <c r="Q946" s="37">
        <f t="shared" si="293"/>
        <v>3.7620254036201711E-3</v>
      </c>
      <c r="R946" s="37">
        <f t="shared" si="294"/>
        <v>-3.4657884605215965E-4</v>
      </c>
      <c r="S946" s="37">
        <f t="shared" si="295"/>
        <v>-1.0978311501373551E-2</v>
      </c>
      <c r="T946" s="37">
        <f t="shared" si="296"/>
        <v>-1.3775038233967073E-3</v>
      </c>
      <c r="U946" s="37">
        <f t="shared" si="297"/>
        <v>-3.65281518045761E-3</v>
      </c>
      <c r="V946" s="37">
        <f t="shared" si="298"/>
        <v>9.0094403154053677E-4</v>
      </c>
      <c r="W946" s="37">
        <f t="shared" si="299"/>
        <v>-1.5866417421517671E-3</v>
      </c>
      <c r="X946" s="37">
        <f t="shared" si="300"/>
        <v>7.3278973578745025E-3</v>
      </c>
    </row>
    <row r="947" spans="1:24" x14ac:dyDescent="0.25">
      <c r="A947" s="17">
        <v>43011</v>
      </c>
      <c r="B947">
        <v>48.689999</v>
      </c>
      <c r="C947" s="26">
        <f t="shared" si="290"/>
        <v>-2.2540984068462671E-3</v>
      </c>
      <c r="D947" s="26">
        <f t="shared" si="281"/>
        <v>4.3130623190195663E-3</v>
      </c>
      <c r="E947" s="26">
        <f t="shared" si="282"/>
        <v>2.044580693472355E-4</v>
      </c>
      <c r="F947" s="26">
        <f t="shared" si="283"/>
        <v>-1.0427274585974157E-2</v>
      </c>
      <c r="G947" s="26">
        <f t="shared" si="284"/>
        <v>-8.264669079973122E-4</v>
      </c>
      <c r="H947" s="26">
        <f t="shared" si="285"/>
        <v>-3.1017782650582149E-3</v>
      </c>
      <c r="I947" s="26">
        <f t="shared" si="286"/>
        <v>1.4519809469399319E-3</v>
      </c>
      <c r="J947" s="26">
        <f t="shared" si="287"/>
        <v>-1.0356048267523719E-3</v>
      </c>
      <c r="K947" s="26">
        <f t="shared" si="288"/>
        <v>7.8789342732738972E-3</v>
      </c>
      <c r="L947" s="26">
        <f t="shared" si="289"/>
        <v>5.1429745907637407E-3</v>
      </c>
      <c r="O947" s="37">
        <f t="shared" si="291"/>
        <v>-2.388717127517872E-3</v>
      </c>
      <c r="P947" s="37">
        <f t="shared" si="292"/>
        <v>4.1784435983479619E-3</v>
      </c>
      <c r="Q947" s="37">
        <f t="shared" si="293"/>
        <v>6.9839348675630665E-5</v>
      </c>
      <c r="R947" s="37">
        <f t="shared" si="294"/>
        <v>-1.0561893306645762E-2</v>
      </c>
      <c r="S947" s="37">
        <f t="shared" si="295"/>
        <v>-9.6108562866891703E-4</v>
      </c>
      <c r="T947" s="37">
        <f t="shared" si="296"/>
        <v>-3.2363969857298197E-3</v>
      </c>
      <c r="U947" s="37">
        <f t="shared" si="297"/>
        <v>1.3173622262683271E-3</v>
      </c>
      <c r="V947" s="37">
        <f t="shared" si="298"/>
        <v>-1.1702235474239768E-3</v>
      </c>
      <c r="W947" s="37">
        <f t="shared" si="299"/>
        <v>7.7443155526022919E-3</v>
      </c>
      <c r="X947" s="37">
        <f t="shared" si="300"/>
        <v>5.0083558700921363E-3</v>
      </c>
    </row>
    <row r="948" spans="1:24" x14ac:dyDescent="0.25">
      <c r="A948" s="17">
        <v>43012</v>
      </c>
      <c r="B948">
        <v>48.900002000000001</v>
      </c>
      <c r="C948" s="26">
        <f t="shared" si="290"/>
        <v>4.3130623190195663E-3</v>
      </c>
      <c r="D948" s="26">
        <f t="shared" si="281"/>
        <v>2.044580693472355E-4</v>
      </c>
      <c r="E948" s="26">
        <f t="shared" si="282"/>
        <v>-1.0427274585974157E-2</v>
      </c>
      <c r="F948" s="26">
        <f t="shared" si="283"/>
        <v>-8.264669079973122E-4</v>
      </c>
      <c r="G948" s="26">
        <f t="shared" si="284"/>
        <v>-3.1017782650582149E-3</v>
      </c>
      <c r="H948" s="26">
        <f t="shared" si="285"/>
        <v>1.4519809469399319E-3</v>
      </c>
      <c r="I948" s="26">
        <f t="shared" si="286"/>
        <v>-1.0356048267523719E-3</v>
      </c>
      <c r="J948" s="26">
        <f t="shared" si="287"/>
        <v>7.8789342732738972E-3</v>
      </c>
      <c r="K948" s="26">
        <f t="shared" si="288"/>
        <v>5.1429745907637407E-3</v>
      </c>
      <c r="L948" s="26">
        <f t="shared" si="289"/>
        <v>6.7539499231693296E-3</v>
      </c>
      <c r="O948" s="37">
        <f t="shared" si="291"/>
        <v>3.277638765346402E-3</v>
      </c>
      <c r="P948" s="37">
        <f t="shared" si="292"/>
        <v>-8.309654843259291E-4</v>
      </c>
      <c r="Q948" s="37">
        <f t="shared" si="293"/>
        <v>-1.1462698139647322E-2</v>
      </c>
      <c r="R948" s="37">
        <f t="shared" si="294"/>
        <v>-1.8618904616704767E-3</v>
      </c>
      <c r="S948" s="37">
        <f t="shared" si="295"/>
        <v>-4.1372018187313796E-3</v>
      </c>
      <c r="T948" s="37">
        <f t="shared" si="296"/>
        <v>4.1655739326676737E-4</v>
      </c>
      <c r="U948" s="37">
        <f t="shared" si="297"/>
        <v>-2.0710283804255365E-3</v>
      </c>
      <c r="V948" s="37">
        <f t="shared" si="298"/>
        <v>6.8435107196007329E-3</v>
      </c>
      <c r="W948" s="37">
        <f t="shared" si="299"/>
        <v>4.1075510370905764E-3</v>
      </c>
      <c r="X948" s="37">
        <f t="shared" si="300"/>
        <v>5.7185263694961653E-3</v>
      </c>
    </row>
    <row r="949" spans="1:24" x14ac:dyDescent="0.25">
      <c r="A949" s="17">
        <v>43013</v>
      </c>
      <c r="B949">
        <v>48.91</v>
      </c>
      <c r="C949" s="26">
        <f t="shared" si="290"/>
        <v>2.044580693472355E-4</v>
      </c>
      <c r="D949" s="26">
        <f t="shared" si="281"/>
        <v>-1.0427274585974157E-2</v>
      </c>
      <c r="E949" s="26">
        <f t="shared" si="282"/>
        <v>-8.264669079973122E-4</v>
      </c>
      <c r="F949" s="26">
        <f t="shared" si="283"/>
        <v>-3.1017782650582149E-3</v>
      </c>
      <c r="G949" s="26">
        <f t="shared" si="284"/>
        <v>1.4519809469399319E-3</v>
      </c>
      <c r="H949" s="26">
        <f t="shared" si="285"/>
        <v>-1.0356048267523719E-3</v>
      </c>
      <c r="I949" s="26">
        <f t="shared" si="286"/>
        <v>7.8789342732738972E-3</v>
      </c>
      <c r="J949" s="26">
        <f t="shared" si="287"/>
        <v>5.1429745907637407E-3</v>
      </c>
      <c r="K949" s="26">
        <f t="shared" si="288"/>
        <v>6.7539499231693296E-3</v>
      </c>
      <c r="L949" s="26">
        <f t="shared" si="289"/>
        <v>7.9285018891746689E-3</v>
      </c>
      <c r="O949" s="37">
        <f t="shared" si="291"/>
        <v>-1.1925094413414393E-3</v>
      </c>
      <c r="P949" s="37">
        <f t="shared" si="292"/>
        <v>-1.1824242096662831E-2</v>
      </c>
      <c r="Q949" s="37">
        <f t="shared" si="293"/>
        <v>-2.2234344186859867E-3</v>
      </c>
      <c r="R949" s="37">
        <f t="shared" si="294"/>
        <v>-4.4987457757468896E-3</v>
      </c>
      <c r="S949" s="37">
        <f t="shared" si="295"/>
        <v>5.5013436251257148E-5</v>
      </c>
      <c r="T949" s="37">
        <f t="shared" si="296"/>
        <v>-2.4325723374410465E-3</v>
      </c>
      <c r="U949" s="37">
        <f t="shared" si="297"/>
        <v>6.4819667625852229E-3</v>
      </c>
      <c r="V949" s="37">
        <f t="shared" si="298"/>
        <v>3.7460070800750659E-3</v>
      </c>
      <c r="W949" s="37">
        <f t="shared" si="299"/>
        <v>5.3569824124806553E-3</v>
      </c>
      <c r="X949" s="37">
        <f t="shared" si="300"/>
        <v>6.5315343784859946E-3</v>
      </c>
    </row>
    <row r="950" spans="1:24" x14ac:dyDescent="0.25">
      <c r="A950" s="17">
        <v>43014</v>
      </c>
      <c r="B950">
        <v>48.400002000000001</v>
      </c>
      <c r="C950" s="26">
        <f t="shared" si="290"/>
        <v>-1.0427274585974157E-2</v>
      </c>
      <c r="D950" s="26">
        <f t="shared" si="281"/>
        <v>-8.264669079973122E-4</v>
      </c>
      <c r="E950" s="26">
        <f t="shared" si="282"/>
        <v>-3.1017782650582149E-3</v>
      </c>
      <c r="F950" s="26">
        <f t="shared" si="283"/>
        <v>1.4519809469399319E-3</v>
      </c>
      <c r="G950" s="26">
        <f t="shared" si="284"/>
        <v>-1.0356048267523719E-3</v>
      </c>
      <c r="H950" s="26">
        <f t="shared" si="285"/>
        <v>7.8789342732738972E-3</v>
      </c>
      <c r="I950" s="26">
        <f t="shared" si="286"/>
        <v>5.1429745907637407E-3</v>
      </c>
      <c r="J950" s="26">
        <f t="shared" si="287"/>
        <v>6.7539499231693296E-3</v>
      </c>
      <c r="K950" s="26">
        <f t="shared" si="288"/>
        <v>7.9285018891746689E-3</v>
      </c>
      <c r="L950" s="26">
        <f t="shared" si="289"/>
        <v>-4.6390478160932905E-3</v>
      </c>
      <c r="O950" s="37">
        <f t="shared" si="291"/>
        <v>-1.1339891508118779E-2</v>
      </c>
      <c r="P950" s="37">
        <f t="shared" si="292"/>
        <v>-1.7390838301419346E-3</v>
      </c>
      <c r="Q950" s="37">
        <f t="shared" si="293"/>
        <v>-4.014395187202837E-3</v>
      </c>
      <c r="R950" s="37">
        <f t="shared" si="294"/>
        <v>5.3936402479530965E-4</v>
      </c>
      <c r="S950" s="37">
        <f t="shared" si="295"/>
        <v>-1.9482217488969943E-3</v>
      </c>
      <c r="T950" s="37">
        <f t="shared" si="296"/>
        <v>6.9663173511292746E-3</v>
      </c>
      <c r="U950" s="37">
        <f t="shared" si="297"/>
        <v>4.2303576686191181E-3</v>
      </c>
      <c r="V950" s="37">
        <f t="shared" si="298"/>
        <v>5.841333001024707E-3</v>
      </c>
      <c r="W950" s="37">
        <f t="shared" si="299"/>
        <v>7.0158849670300463E-3</v>
      </c>
      <c r="X950" s="37">
        <f t="shared" si="300"/>
        <v>-5.5516647382379131E-3</v>
      </c>
    </row>
    <row r="951" spans="1:24" x14ac:dyDescent="0.25">
      <c r="A951" s="17">
        <v>43017</v>
      </c>
      <c r="B951">
        <v>48.360000999999997</v>
      </c>
      <c r="C951" s="26">
        <f t="shared" si="290"/>
        <v>-8.264669079973122E-4</v>
      </c>
      <c r="D951" s="26">
        <f t="shared" si="281"/>
        <v>-3.1017782650582149E-3</v>
      </c>
      <c r="E951" s="26">
        <f t="shared" si="282"/>
        <v>1.4519809469399319E-3</v>
      </c>
      <c r="F951" s="26">
        <f t="shared" si="283"/>
        <v>-1.0356048267523719E-3</v>
      </c>
      <c r="G951" s="26">
        <f t="shared" si="284"/>
        <v>7.8789342732738972E-3</v>
      </c>
      <c r="H951" s="26">
        <f t="shared" si="285"/>
        <v>5.1429745907637407E-3</v>
      </c>
      <c r="I951" s="26">
        <f t="shared" si="286"/>
        <v>6.7539499231693296E-3</v>
      </c>
      <c r="J951" s="26">
        <f t="shared" si="287"/>
        <v>7.9285018891746689E-3</v>
      </c>
      <c r="K951" s="26">
        <f t="shared" si="288"/>
        <v>-4.6390478160932905E-3</v>
      </c>
      <c r="L951" s="26">
        <f t="shared" si="289"/>
        <v>-2.026302007144952E-3</v>
      </c>
      <c r="O951" s="37">
        <f t="shared" si="291"/>
        <v>-2.5791810880248546E-3</v>
      </c>
      <c r="P951" s="37">
        <f t="shared" si="292"/>
        <v>-4.8544924450857575E-3</v>
      </c>
      <c r="Q951" s="37">
        <f t="shared" si="293"/>
        <v>-3.007332330876107E-4</v>
      </c>
      <c r="R951" s="37">
        <f t="shared" si="294"/>
        <v>-2.7883190067799143E-3</v>
      </c>
      <c r="S951" s="37">
        <f t="shared" si="295"/>
        <v>6.126220093246355E-3</v>
      </c>
      <c r="T951" s="37">
        <f t="shared" si="296"/>
        <v>3.3902604107361981E-3</v>
      </c>
      <c r="U951" s="37">
        <f t="shared" si="297"/>
        <v>5.0012357431417874E-3</v>
      </c>
      <c r="V951" s="37">
        <f t="shared" si="298"/>
        <v>6.1757877091471267E-3</v>
      </c>
      <c r="W951" s="37">
        <f t="shared" si="299"/>
        <v>-6.3917619961208327E-3</v>
      </c>
      <c r="X951" s="37">
        <f t="shared" si="300"/>
        <v>-3.7790161871724946E-3</v>
      </c>
    </row>
    <row r="952" spans="1:24" x14ac:dyDescent="0.25">
      <c r="A952" s="17">
        <v>43018</v>
      </c>
      <c r="B952">
        <v>48.209999000000003</v>
      </c>
      <c r="C952" s="26">
        <f t="shared" si="290"/>
        <v>-3.1017782650582149E-3</v>
      </c>
      <c r="D952" s="26">
        <f t="shared" si="281"/>
        <v>1.4519809469399319E-3</v>
      </c>
      <c r="E952" s="26">
        <f t="shared" si="282"/>
        <v>-1.0356048267523719E-3</v>
      </c>
      <c r="F952" s="26">
        <f t="shared" si="283"/>
        <v>7.8789342732738972E-3</v>
      </c>
      <c r="G952" s="26">
        <f t="shared" si="284"/>
        <v>5.1429745907637407E-3</v>
      </c>
      <c r="H952" s="26">
        <f t="shared" si="285"/>
        <v>6.7539499231693296E-3</v>
      </c>
      <c r="I952" s="26">
        <f t="shared" si="286"/>
        <v>7.9285018891746689E-3</v>
      </c>
      <c r="J952" s="26">
        <f t="shared" si="287"/>
        <v>-4.6390478160932905E-3</v>
      </c>
      <c r="K952" s="26">
        <f t="shared" si="288"/>
        <v>-2.026302007144952E-3</v>
      </c>
      <c r="L952" s="26">
        <f t="shared" si="289"/>
        <v>1.2182944162436498E-3</v>
      </c>
      <c r="O952" s="37">
        <f t="shared" si="291"/>
        <v>-5.0589685775098538E-3</v>
      </c>
      <c r="P952" s="37">
        <f t="shared" si="292"/>
        <v>-5.0520936551170701E-4</v>
      </c>
      <c r="Q952" s="37">
        <f t="shared" si="293"/>
        <v>-2.9927951392040106E-3</v>
      </c>
      <c r="R952" s="37">
        <f t="shared" si="294"/>
        <v>5.9217439608222587E-3</v>
      </c>
      <c r="S952" s="37">
        <f t="shared" si="295"/>
        <v>3.1857842783121018E-3</v>
      </c>
      <c r="T952" s="37">
        <f t="shared" si="296"/>
        <v>4.7967596107176911E-3</v>
      </c>
      <c r="U952" s="37">
        <f t="shared" si="297"/>
        <v>5.9713115767230304E-3</v>
      </c>
      <c r="V952" s="37">
        <f t="shared" si="298"/>
        <v>-6.596238128544929E-3</v>
      </c>
      <c r="W952" s="37">
        <f t="shared" si="299"/>
        <v>-3.9834923195965904E-3</v>
      </c>
      <c r="X952" s="37">
        <f t="shared" si="300"/>
        <v>-7.3889589620798916E-4</v>
      </c>
    </row>
    <row r="953" spans="1:24" x14ac:dyDescent="0.25">
      <c r="A953" s="17">
        <v>43019</v>
      </c>
      <c r="B953">
        <v>48.279998999999997</v>
      </c>
      <c r="C953" s="26">
        <f t="shared" si="290"/>
        <v>1.4519809469399319E-3</v>
      </c>
      <c r="D953" s="26">
        <f t="shared" si="281"/>
        <v>-1.0356048267523719E-3</v>
      </c>
      <c r="E953" s="26">
        <f t="shared" si="282"/>
        <v>7.8789342732738972E-3</v>
      </c>
      <c r="F953" s="26">
        <f t="shared" si="283"/>
        <v>5.1429745907637407E-3</v>
      </c>
      <c r="G953" s="26">
        <f t="shared" si="284"/>
        <v>6.7539499231693296E-3</v>
      </c>
      <c r="H953" s="26">
        <f t="shared" si="285"/>
        <v>7.9285018891746689E-3</v>
      </c>
      <c r="I953" s="26">
        <f t="shared" si="286"/>
        <v>-4.6390478160932905E-3</v>
      </c>
      <c r="J953" s="26">
        <f t="shared" si="287"/>
        <v>-2.026302007144952E-3</v>
      </c>
      <c r="K953" s="26">
        <f t="shared" si="288"/>
        <v>1.2182944162436498E-3</v>
      </c>
      <c r="L953" s="26">
        <f t="shared" si="289"/>
        <v>1.3587487049533768E-2</v>
      </c>
      <c r="O953" s="37">
        <f t="shared" si="291"/>
        <v>-2.1741358969709053E-3</v>
      </c>
      <c r="P953" s="37">
        <f t="shared" si="292"/>
        <v>-4.6617216706632087E-3</v>
      </c>
      <c r="Q953" s="37">
        <f t="shared" si="293"/>
        <v>4.2528174293630597E-3</v>
      </c>
      <c r="R953" s="37">
        <f t="shared" si="294"/>
        <v>1.5168577468529037E-3</v>
      </c>
      <c r="S953" s="37">
        <f t="shared" si="295"/>
        <v>3.1278330792584926E-3</v>
      </c>
      <c r="T953" s="37">
        <f t="shared" si="296"/>
        <v>4.3023850452638315E-3</v>
      </c>
      <c r="U953" s="37">
        <f t="shared" si="297"/>
        <v>-8.2651646600041279E-3</v>
      </c>
      <c r="V953" s="37">
        <f t="shared" si="298"/>
        <v>-5.6524188510557894E-3</v>
      </c>
      <c r="W953" s="37">
        <f t="shared" si="299"/>
        <v>-2.4078224276671873E-3</v>
      </c>
      <c r="X953" s="37">
        <f t="shared" si="300"/>
        <v>9.9613702056229308E-3</v>
      </c>
    </row>
    <row r="954" spans="1:24" x14ac:dyDescent="0.25">
      <c r="A954" s="17">
        <v>43020</v>
      </c>
      <c r="B954">
        <v>48.23</v>
      </c>
      <c r="C954" s="26">
        <f t="shared" si="290"/>
        <v>-1.0356048267523719E-3</v>
      </c>
      <c r="D954" s="26">
        <f t="shared" si="281"/>
        <v>7.8789342732738972E-3</v>
      </c>
      <c r="E954" s="26">
        <f t="shared" si="282"/>
        <v>5.1429745907637407E-3</v>
      </c>
      <c r="F954" s="26">
        <f t="shared" si="283"/>
        <v>6.7539499231693296E-3</v>
      </c>
      <c r="G954" s="26">
        <f t="shared" si="284"/>
        <v>7.9285018891746689E-3</v>
      </c>
      <c r="H954" s="26">
        <f t="shared" si="285"/>
        <v>-4.6390478160932905E-3</v>
      </c>
      <c r="I954" s="26">
        <f t="shared" si="286"/>
        <v>-2.026302007144952E-3</v>
      </c>
      <c r="J954" s="26">
        <f t="shared" si="287"/>
        <v>1.2182944162436498E-3</v>
      </c>
      <c r="K954" s="26">
        <f t="shared" si="288"/>
        <v>1.3587487049533768E-2</v>
      </c>
      <c r="L954" s="26">
        <f t="shared" si="289"/>
        <v>-5.6022208883552737E-3</v>
      </c>
      <c r="O954" s="37">
        <f t="shared" si="291"/>
        <v>-3.9563014871336882E-3</v>
      </c>
      <c r="P954" s="37">
        <f t="shared" si="292"/>
        <v>4.9582376128925812E-3</v>
      </c>
      <c r="Q954" s="37">
        <f t="shared" si="293"/>
        <v>2.2222779303824242E-3</v>
      </c>
      <c r="R954" s="37">
        <f t="shared" si="294"/>
        <v>3.8332532627880131E-3</v>
      </c>
      <c r="S954" s="37">
        <f t="shared" si="295"/>
        <v>5.0078052287933529E-3</v>
      </c>
      <c r="T954" s="37">
        <f t="shared" si="296"/>
        <v>-7.5597444764746065E-3</v>
      </c>
      <c r="U954" s="37">
        <f t="shared" si="297"/>
        <v>-4.946998667526268E-3</v>
      </c>
      <c r="V954" s="37">
        <f t="shared" si="298"/>
        <v>-1.7024022441376667E-3</v>
      </c>
      <c r="W954" s="37">
        <f t="shared" si="299"/>
        <v>1.0666790389152452E-2</v>
      </c>
      <c r="X954" s="37">
        <f t="shared" si="300"/>
        <v>-8.5229175487365905E-3</v>
      </c>
    </row>
    <row r="955" spans="1:24" x14ac:dyDescent="0.25">
      <c r="A955" s="17">
        <v>43021</v>
      </c>
      <c r="B955">
        <v>48.610000999999997</v>
      </c>
      <c r="C955" s="26">
        <f t="shared" si="290"/>
        <v>7.8789342732738972E-3</v>
      </c>
      <c r="D955" s="26">
        <f t="shared" si="281"/>
        <v>5.1429745907637407E-3</v>
      </c>
      <c r="E955" s="26">
        <f t="shared" si="282"/>
        <v>6.7539499231693296E-3</v>
      </c>
      <c r="F955" s="26">
        <f t="shared" si="283"/>
        <v>7.9285018891746689E-3</v>
      </c>
      <c r="G955" s="26">
        <f t="shared" si="284"/>
        <v>-4.6390478160932905E-3</v>
      </c>
      <c r="H955" s="26">
        <f t="shared" si="285"/>
        <v>-2.026302007144952E-3</v>
      </c>
      <c r="I955" s="26">
        <f t="shared" si="286"/>
        <v>1.2182944162436498E-3</v>
      </c>
      <c r="J955" s="26">
        <f t="shared" si="287"/>
        <v>1.3587487049533768E-2</v>
      </c>
      <c r="K955" s="26">
        <f t="shared" si="288"/>
        <v>-5.6022208883552737E-3</v>
      </c>
      <c r="L955" s="26">
        <f t="shared" si="289"/>
        <v>9.0543458942787605E-3</v>
      </c>
      <c r="O955" s="37">
        <f t="shared" si="291"/>
        <v>3.9492425407894683E-3</v>
      </c>
      <c r="P955" s="37">
        <f t="shared" si="292"/>
        <v>1.2132828582793118E-3</v>
      </c>
      <c r="Q955" s="37">
        <f t="shared" si="293"/>
        <v>2.8242581906849007E-3</v>
      </c>
      <c r="R955" s="37">
        <f t="shared" si="294"/>
        <v>3.99881015669024E-3</v>
      </c>
      <c r="S955" s="37">
        <f t="shared" si="295"/>
        <v>-8.5687395485777203E-3</v>
      </c>
      <c r="T955" s="37">
        <f t="shared" si="296"/>
        <v>-5.9559937396293809E-3</v>
      </c>
      <c r="U955" s="37">
        <f t="shared" si="297"/>
        <v>-2.7113973162407792E-3</v>
      </c>
      <c r="V955" s="37">
        <f t="shared" si="298"/>
        <v>9.6577953170493384E-3</v>
      </c>
      <c r="W955" s="37">
        <f t="shared" si="299"/>
        <v>-9.5319126208397026E-3</v>
      </c>
      <c r="X955" s="37">
        <f t="shared" si="300"/>
        <v>5.1246541617943316E-3</v>
      </c>
    </row>
    <row r="956" spans="1:24" x14ac:dyDescent="0.25">
      <c r="A956" s="17">
        <v>43024</v>
      </c>
      <c r="B956">
        <v>48.860000999999997</v>
      </c>
      <c r="C956" s="26">
        <f t="shared" si="290"/>
        <v>5.1429745907637407E-3</v>
      </c>
      <c r="D956" s="26">
        <f t="shared" si="281"/>
        <v>6.7539499231693296E-3</v>
      </c>
      <c r="E956" s="26">
        <f t="shared" si="282"/>
        <v>7.9285018891746689E-3</v>
      </c>
      <c r="F956" s="26">
        <f t="shared" si="283"/>
        <v>-4.6390478160932905E-3</v>
      </c>
      <c r="G956" s="26">
        <f t="shared" si="284"/>
        <v>-2.026302007144952E-3</v>
      </c>
      <c r="H956" s="26">
        <f t="shared" si="285"/>
        <v>1.2182944162436498E-3</v>
      </c>
      <c r="I956" s="26">
        <f t="shared" si="286"/>
        <v>1.3587487049533768E-2</v>
      </c>
      <c r="J956" s="26">
        <f t="shared" si="287"/>
        <v>-5.6022208883552737E-3</v>
      </c>
      <c r="K956" s="26">
        <f t="shared" si="288"/>
        <v>9.0543458942787605E-3</v>
      </c>
      <c r="L956" s="26">
        <f t="shared" si="289"/>
        <v>1.4556310486288701E-2</v>
      </c>
      <c r="O956" s="37">
        <f t="shared" si="291"/>
        <v>5.4554523697783117E-4</v>
      </c>
      <c r="P956" s="37">
        <f t="shared" si="292"/>
        <v>2.1565205693834201E-3</v>
      </c>
      <c r="Q956" s="37">
        <f t="shared" si="293"/>
        <v>3.3310725353887594E-3</v>
      </c>
      <c r="R956" s="37">
        <f t="shared" si="294"/>
        <v>-9.2364771698792009E-3</v>
      </c>
      <c r="S956" s="37">
        <f t="shared" si="295"/>
        <v>-6.6237313609308615E-3</v>
      </c>
      <c r="T956" s="37">
        <f t="shared" si="296"/>
        <v>-3.3791349375422598E-3</v>
      </c>
      <c r="U956" s="37">
        <f t="shared" si="297"/>
        <v>8.9900576957478578E-3</v>
      </c>
      <c r="V956" s="37">
        <f t="shared" si="298"/>
        <v>-1.0199650242141183E-2</v>
      </c>
      <c r="W956" s="37">
        <f t="shared" si="299"/>
        <v>4.456916540492851E-3</v>
      </c>
      <c r="X956" s="37">
        <f t="shared" si="300"/>
        <v>9.9588811325027927E-3</v>
      </c>
    </row>
    <row r="957" spans="1:24" x14ac:dyDescent="0.25">
      <c r="A957" s="17">
        <v>43025</v>
      </c>
      <c r="B957">
        <v>49.189999</v>
      </c>
      <c r="C957" s="26">
        <f t="shared" si="290"/>
        <v>6.7539499231693296E-3</v>
      </c>
      <c r="D957" s="26">
        <f t="shared" si="281"/>
        <v>7.9285018891746689E-3</v>
      </c>
      <c r="E957" s="26">
        <f t="shared" si="282"/>
        <v>-4.6390478160932905E-3</v>
      </c>
      <c r="F957" s="26">
        <f t="shared" si="283"/>
        <v>-2.026302007144952E-3</v>
      </c>
      <c r="G957" s="26">
        <f t="shared" si="284"/>
        <v>1.2182944162436498E-3</v>
      </c>
      <c r="H957" s="26">
        <f t="shared" si="285"/>
        <v>1.3587487049533768E-2</v>
      </c>
      <c r="I957" s="26">
        <f t="shared" si="286"/>
        <v>-5.6022208883552737E-3</v>
      </c>
      <c r="J957" s="26">
        <f t="shared" si="287"/>
        <v>9.0543458942787605E-3</v>
      </c>
      <c r="K957" s="26">
        <f t="shared" si="288"/>
        <v>1.4556310486288701E-2</v>
      </c>
      <c r="L957" s="26">
        <f t="shared" si="289"/>
        <v>-3.9308371868939295E-3</v>
      </c>
      <c r="O957" s="37">
        <f t="shared" si="291"/>
        <v>3.0639017471491862E-3</v>
      </c>
      <c r="P957" s="37">
        <f t="shared" si="292"/>
        <v>4.2384537131545255E-3</v>
      </c>
      <c r="Q957" s="37">
        <f t="shared" si="293"/>
        <v>-8.3290959921134347E-3</v>
      </c>
      <c r="R957" s="37">
        <f t="shared" si="294"/>
        <v>-5.7163501831650953E-3</v>
      </c>
      <c r="S957" s="37">
        <f t="shared" si="295"/>
        <v>-2.4717537597764936E-3</v>
      </c>
      <c r="T957" s="37">
        <f t="shared" si="296"/>
        <v>9.897438873513624E-3</v>
      </c>
      <c r="U957" s="37">
        <f t="shared" si="297"/>
        <v>-9.292269064375417E-3</v>
      </c>
      <c r="V957" s="37">
        <f t="shared" si="298"/>
        <v>5.3642977182586172E-3</v>
      </c>
      <c r="W957" s="37">
        <f t="shared" si="299"/>
        <v>1.0866262310268559E-2</v>
      </c>
      <c r="X957" s="37">
        <f t="shared" si="300"/>
        <v>-7.6208853629140729E-3</v>
      </c>
    </row>
    <row r="958" spans="1:24" x14ac:dyDescent="0.25">
      <c r="A958" s="17">
        <v>43026</v>
      </c>
      <c r="B958">
        <v>49.580002</v>
      </c>
      <c r="C958" s="26">
        <f t="shared" si="290"/>
        <v>7.9285018891746689E-3</v>
      </c>
      <c r="D958" s="26">
        <f t="shared" si="281"/>
        <v>-4.6390478160932905E-3</v>
      </c>
      <c r="E958" s="26">
        <f t="shared" si="282"/>
        <v>-2.026302007144952E-3</v>
      </c>
      <c r="F958" s="26">
        <f t="shared" si="283"/>
        <v>1.2182944162436498E-3</v>
      </c>
      <c r="G958" s="26">
        <f t="shared" si="284"/>
        <v>1.3587487049533768E-2</v>
      </c>
      <c r="H958" s="26">
        <f t="shared" si="285"/>
        <v>-5.6022208883552737E-3</v>
      </c>
      <c r="I958" s="26">
        <f t="shared" si="286"/>
        <v>9.0543458942787605E-3</v>
      </c>
      <c r="J958" s="26">
        <f t="shared" si="287"/>
        <v>1.4556310486288701E-2</v>
      </c>
      <c r="K958" s="26">
        <f t="shared" si="288"/>
        <v>-3.9308371868939295E-3</v>
      </c>
      <c r="L958" s="26">
        <f t="shared" si="289"/>
        <v>4.3410023677979657E-3</v>
      </c>
      <c r="O958" s="37">
        <f t="shared" si="291"/>
        <v>4.4797484686916623E-3</v>
      </c>
      <c r="P958" s="37">
        <f t="shared" si="292"/>
        <v>-8.0878012365762971E-3</v>
      </c>
      <c r="Q958" s="37">
        <f t="shared" si="293"/>
        <v>-5.4750554276279586E-3</v>
      </c>
      <c r="R958" s="37">
        <f t="shared" si="294"/>
        <v>-2.2304590042393573E-3</v>
      </c>
      <c r="S958" s="37">
        <f t="shared" si="295"/>
        <v>1.0138733629050762E-2</v>
      </c>
      <c r="T958" s="37">
        <f t="shared" si="296"/>
        <v>-9.0509743088382812E-3</v>
      </c>
      <c r="U958" s="37">
        <f t="shared" si="297"/>
        <v>5.6055924737957539E-3</v>
      </c>
      <c r="V958" s="37">
        <f t="shared" si="298"/>
        <v>1.1107557065805695E-2</v>
      </c>
      <c r="W958" s="37">
        <f t="shared" si="299"/>
        <v>-7.379590607376937E-3</v>
      </c>
      <c r="X958" s="37">
        <f t="shared" si="300"/>
        <v>8.9224894731495868E-4</v>
      </c>
    </row>
    <row r="959" spans="1:24" x14ac:dyDescent="0.25">
      <c r="A959" s="17">
        <v>43027</v>
      </c>
      <c r="B959">
        <v>49.349997999999999</v>
      </c>
      <c r="C959" s="26">
        <f t="shared" si="290"/>
        <v>-4.6390478160932905E-3</v>
      </c>
      <c r="D959" s="26">
        <f t="shared" si="281"/>
        <v>-2.026302007144952E-3</v>
      </c>
      <c r="E959" s="26">
        <f t="shared" si="282"/>
        <v>1.2182944162436498E-3</v>
      </c>
      <c r="F959" s="26">
        <f t="shared" si="283"/>
        <v>1.3587487049533768E-2</v>
      </c>
      <c r="G959" s="26">
        <f t="shared" si="284"/>
        <v>-5.6022208883552737E-3</v>
      </c>
      <c r="H959" s="26">
        <f t="shared" si="285"/>
        <v>9.0543458942787605E-3</v>
      </c>
      <c r="I959" s="26">
        <f t="shared" si="286"/>
        <v>1.4556310486288701E-2</v>
      </c>
      <c r="J959" s="26">
        <f t="shared" si="287"/>
        <v>-3.9308371868939295E-3</v>
      </c>
      <c r="K959" s="26">
        <f t="shared" si="288"/>
        <v>4.3410023677979657E-3</v>
      </c>
      <c r="L959" s="26">
        <f t="shared" si="289"/>
        <v>-5.1081137482076626E-3</v>
      </c>
      <c r="O959" s="37">
        <f t="shared" si="291"/>
        <v>-6.7841396728380637E-3</v>
      </c>
      <c r="P959" s="37">
        <f t="shared" si="292"/>
        <v>-4.1713938638897252E-3</v>
      </c>
      <c r="Q959" s="37">
        <f t="shared" si="293"/>
        <v>-9.2679744050112346E-4</v>
      </c>
      <c r="R959" s="37">
        <f t="shared" si="294"/>
        <v>1.1442395192788994E-2</v>
      </c>
      <c r="S959" s="37">
        <f t="shared" si="295"/>
        <v>-7.7473127451000469E-3</v>
      </c>
      <c r="T959" s="37">
        <f t="shared" si="296"/>
        <v>6.9092540375339873E-3</v>
      </c>
      <c r="U959" s="37">
        <f t="shared" si="297"/>
        <v>1.2411218629543929E-2</v>
      </c>
      <c r="V959" s="37">
        <f t="shared" si="298"/>
        <v>-6.0759290436387028E-3</v>
      </c>
      <c r="W959" s="37">
        <f t="shared" si="299"/>
        <v>2.1959105110531925E-3</v>
      </c>
      <c r="X959" s="37">
        <f t="shared" si="300"/>
        <v>-7.2532056049524358E-3</v>
      </c>
    </row>
    <row r="960" spans="1:24" x14ac:dyDescent="0.25">
      <c r="A960" s="17">
        <v>43028</v>
      </c>
      <c r="B960">
        <v>49.25</v>
      </c>
      <c r="C960" s="26">
        <f t="shared" si="290"/>
        <v>-2.026302007144952E-3</v>
      </c>
      <c r="D960" s="26">
        <f t="shared" si="281"/>
        <v>1.2182944162436498E-3</v>
      </c>
      <c r="E960" s="26">
        <f t="shared" si="282"/>
        <v>1.3587487049533768E-2</v>
      </c>
      <c r="F960" s="26">
        <f t="shared" si="283"/>
        <v>-5.6022208883552737E-3</v>
      </c>
      <c r="G960" s="26">
        <f t="shared" si="284"/>
        <v>9.0543458942787605E-3</v>
      </c>
      <c r="H960" s="26">
        <f t="shared" si="285"/>
        <v>1.4556310486288701E-2</v>
      </c>
      <c r="I960" s="26">
        <f t="shared" si="286"/>
        <v>-3.9308371868939295E-3</v>
      </c>
      <c r="J960" s="26">
        <f t="shared" si="287"/>
        <v>4.3410023677979657E-3</v>
      </c>
      <c r="K960" s="26">
        <f t="shared" si="288"/>
        <v>-5.1081137482076626E-3</v>
      </c>
      <c r="L960" s="26">
        <f t="shared" si="289"/>
        <v>-7.1090048797198139E-3</v>
      </c>
      <c r="O960" s="37">
        <f t="shared" si="291"/>
        <v>-3.9243981575270729E-3</v>
      </c>
      <c r="P960" s="37">
        <f t="shared" si="292"/>
        <v>-6.7980173413847143E-4</v>
      </c>
      <c r="Q960" s="37">
        <f t="shared" si="293"/>
        <v>1.1689390899151646E-2</v>
      </c>
      <c r="R960" s="37">
        <f t="shared" si="294"/>
        <v>-7.5003170387373946E-3</v>
      </c>
      <c r="S960" s="37">
        <f t="shared" si="295"/>
        <v>7.1562497438966395E-3</v>
      </c>
      <c r="T960" s="37">
        <f t="shared" si="296"/>
        <v>1.265821433590658E-2</v>
      </c>
      <c r="U960" s="37">
        <f t="shared" si="297"/>
        <v>-5.8289333372760505E-3</v>
      </c>
      <c r="V960" s="37">
        <f t="shared" si="298"/>
        <v>2.4429062174158448E-3</v>
      </c>
      <c r="W960" s="37">
        <f t="shared" si="299"/>
        <v>-7.0062098985897835E-3</v>
      </c>
      <c r="X960" s="37">
        <f t="shared" si="300"/>
        <v>-9.0071010301019348E-3</v>
      </c>
    </row>
    <row r="961" spans="1:24" x14ac:dyDescent="0.25">
      <c r="A961" s="17">
        <v>43031</v>
      </c>
      <c r="B961">
        <v>49.310001</v>
      </c>
      <c r="C961" s="26">
        <f t="shared" si="290"/>
        <v>1.2182944162436498E-3</v>
      </c>
      <c r="D961" s="26">
        <f t="shared" si="281"/>
        <v>1.3587487049533768E-2</v>
      </c>
      <c r="E961" s="26">
        <f t="shared" si="282"/>
        <v>-5.6022208883552737E-3</v>
      </c>
      <c r="F961" s="26">
        <f t="shared" si="283"/>
        <v>9.0543458942787605E-3</v>
      </c>
      <c r="G961" s="26">
        <f t="shared" si="284"/>
        <v>1.4556310486288701E-2</v>
      </c>
      <c r="H961" s="26">
        <f t="shared" si="285"/>
        <v>-3.9308371868939295E-3</v>
      </c>
      <c r="I961" s="26">
        <f t="shared" si="286"/>
        <v>4.3410023677979657E-3</v>
      </c>
      <c r="J961" s="26">
        <f t="shared" si="287"/>
        <v>-5.1081137482076626E-3</v>
      </c>
      <c r="K961" s="26">
        <f t="shared" si="288"/>
        <v>-7.1090048797198139E-3</v>
      </c>
      <c r="L961" s="26">
        <f t="shared" si="289"/>
        <v>-1.9888425216555163E-3</v>
      </c>
      <c r="O961" s="37">
        <f t="shared" si="291"/>
        <v>-6.8354768268741534E-4</v>
      </c>
      <c r="P961" s="37">
        <f t="shared" si="292"/>
        <v>1.1685644950602703E-2</v>
      </c>
      <c r="Q961" s="37">
        <f t="shared" si="293"/>
        <v>-7.5040629872863383E-3</v>
      </c>
      <c r="R961" s="37">
        <f t="shared" si="294"/>
        <v>7.152503795347695E-3</v>
      </c>
      <c r="S961" s="37">
        <f t="shared" si="295"/>
        <v>1.2654468387357636E-2</v>
      </c>
      <c r="T961" s="37">
        <f t="shared" si="296"/>
        <v>-5.8326792858249942E-3</v>
      </c>
      <c r="U961" s="37">
        <f t="shared" si="297"/>
        <v>2.4391602688669006E-3</v>
      </c>
      <c r="V961" s="37">
        <f t="shared" si="298"/>
        <v>-7.0099558471387272E-3</v>
      </c>
      <c r="W961" s="37">
        <f t="shared" si="299"/>
        <v>-9.0108469786508785E-3</v>
      </c>
      <c r="X961" s="37">
        <f t="shared" si="300"/>
        <v>-3.8906846205865814E-3</v>
      </c>
    </row>
    <row r="962" spans="1:24" x14ac:dyDescent="0.25">
      <c r="A962" s="17">
        <v>43032</v>
      </c>
      <c r="B962">
        <v>49.98</v>
      </c>
      <c r="C962" s="26">
        <f t="shared" si="290"/>
        <v>1.3587487049533768E-2</v>
      </c>
      <c r="D962" s="26">
        <f t="shared" ref="D962:D1025" si="301">C963</f>
        <v>-5.6022208883552737E-3</v>
      </c>
      <c r="E962" s="26">
        <f t="shared" ref="E962:E1025" si="302">C964</f>
        <v>9.0543458942787605E-3</v>
      </c>
      <c r="F962" s="26">
        <f t="shared" ref="F962:F1025" si="303">C965</f>
        <v>1.4556310486288701E-2</v>
      </c>
      <c r="G962" s="26">
        <f t="shared" ref="G962:G1025" si="304">C966</f>
        <v>-3.9308371868939295E-3</v>
      </c>
      <c r="H962" s="26">
        <f t="shared" ref="H962:H1025" si="305">C967</f>
        <v>4.3410023677979657E-3</v>
      </c>
      <c r="I962" s="26">
        <f t="shared" ref="I962:I1025" si="306">C968</f>
        <v>-5.1081137482076626E-3</v>
      </c>
      <c r="J962" s="26">
        <f t="shared" ref="J962:J1025" si="307">C969</f>
        <v>-7.1090048797198139E-3</v>
      </c>
      <c r="K962" s="26">
        <f t="shared" ref="K962:K1025" si="308">C970</f>
        <v>-1.9888425216555163E-3</v>
      </c>
      <c r="L962" s="26">
        <f t="shared" ref="L962:L1025" si="309">C971</f>
        <v>4.3842566759665393E-3</v>
      </c>
      <c r="O962" s="37">
        <f t="shared" si="291"/>
        <v>1.1369048724630414E-2</v>
      </c>
      <c r="P962" s="37">
        <f t="shared" si="292"/>
        <v>-7.8206592132586284E-3</v>
      </c>
      <c r="Q962" s="37">
        <f t="shared" si="293"/>
        <v>6.8359075693754058E-3</v>
      </c>
      <c r="R962" s="37">
        <f t="shared" si="294"/>
        <v>1.2337872161385346E-2</v>
      </c>
      <c r="S962" s="37">
        <f t="shared" si="295"/>
        <v>-6.1492755117972843E-3</v>
      </c>
      <c r="T962" s="37">
        <f t="shared" si="296"/>
        <v>2.122564042894611E-3</v>
      </c>
      <c r="U962" s="37">
        <f t="shared" si="297"/>
        <v>-7.3265520731110173E-3</v>
      </c>
      <c r="V962" s="37">
        <f t="shared" si="298"/>
        <v>-9.3274432046231686E-3</v>
      </c>
      <c r="W962" s="37">
        <f t="shared" si="299"/>
        <v>-4.2072808465588706E-3</v>
      </c>
      <c r="X962" s="37">
        <f t="shared" si="300"/>
        <v>2.1658183510631845E-3</v>
      </c>
    </row>
    <row r="963" spans="1:24" x14ac:dyDescent="0.25">
      <c r="A963" s="17">
        <v>43033</v>
      </c>
      <c r="B963">
        <v>49.700001</v>
      </c>
      <c r="C963" s="26">
        <f t="shared" ref="C963:C1026" si="310">(B963-B962)/B962</f>
        <v>-5.6022208883552737E-3</v>
      </c>
      <c r="D963" s="26">
        <f t="shared" si="301"/>
        <v>9.0543458942787605E-3</v>
      </c>
      <c r="E963" s="26">
        <f t="shared" si="302"/>
        <v>1.4556310486288701E-2</v>
      </c>
      <c r="F963" s="26">
        <f t="shared" si="303"/>
        <v>-3.9308371868939295E-3</v>
      </c>
      <c r="G963" s="26">
        <f t="shared" si="304"/>
        <v>4.3410023677979657E-3</v>
      </c>
      <c r="H963" s="26">
        <f t="shared" si="305"/>
        <v>-5.1081137482076626E-3</v>
      </c>
      <c r="I963" s="26">
        <f t="shared" si="306"/>
        <v>-7.1090048797198139E-3</v>
      </c>
      <c r="J963" s="26">
        <f t="shared" si="307"/>
        <v>-1.9888425216555163E-3</v>
      </c>
      <c r="K963" s="26">
        <f t="shared" si="308"/>
        <v>4.3842566759665393E-3</v>
      </c>
      <c r="L963" s="26">
        <f t="shared" si="309"/>
        <v>1.7857142148525371E-3</v>
      </c>
      <c r="O963" s="37">
        <f t="shared" ref="O963:O1026" si="311">C963-AVERAGE($C963:$L963)</f>
        <v>-6.6404819297905043E-3</v>
      </c>
      <c r="P963" s="37">
        <f t="shared" ref="P963:P1026" si="312">D963-AVERAGE($C963:$L963)</f>
        <v>8.0160848528435299E-3</v>
      </c>
      <c r="Q963" s="37">
        <f t="shared" ref="Q963:Q1026" si="313">E963-AVERAGE($C963:$L963)</f>
        <v>1.3518049444853471E-2</v>
      </c>
      <c r="R963" s="37">
        <f t="shared" ref="R963:R1026" si="314">F963-AVERAGE($C963:$L963)</f>
        <v>-4.9690982283291602E-3</v>
      </c>
      <c r="S963" s="37">
        <f t="shared" ref="S963:S1026" si="315">G963-AVERAGE($C963:$L963)</f>
        <v>3.3027413263627351E-3</v>
      </c>
      <c r="T963" s="37">
        <f t="shared" ref="T963:T1026" si="316">H963-AVERAGE($C963:$L963)</f>
        <v>-6.1463747896428932E-3</v>
      </c>
      <c r="U963" s="37">
        <f t="shared" ref="U963:U1026" si="317">I963-AVERAGE($C963:$L963)</f>
        <v>-8.1472659211550454E-3</v>
      </c>
      <c r="V963" s="37">
        <f t="shared" ref="V963:V1026" si="318">J963-AVERAGE($C963:$L963)</f>
        <v>-3.0271035630907469E-3</v>
      </c>
      <c r="W963" s="37">
        <f t="shared" ref="W963:W1026" si="319">K963-AVERAGE($C963:$L963)</f>
        <v>3.3459956345313086E-3</v>
      </c>
      <c r="X963" s="37">
        <f t="shared" ref="X963:X1026" si="320">L963-AVERAGE($C963:$L963)</f>
        <v>7.4745317341730648E-4</v>
      </c>
    </row>
    <row r="964" spans="1:24" x14ac:dyDescent="0.25">
      <c r="A964" s="17">
        <v>43034</v>
      </c>
      <c r="B964">
        <v>50.150002000000001</v>
      </c>
      <c r="C964" s="26">
        <f t="shared" si="310"/>
        <v>9.0543458942787605E-3</v>
      </c>
      <c r="D964" s="26">
        <f t="shared" si="301"/>
        <v>1.4556310486288701E-2</v>
      </c>
      <c r="E964" s="26">
        <f t="shared" si="302"/>
        <v>-3.9308371868939295E-3</v>
      </c>
      <c r="F964" s="26">
        <f t="shared" si="303"/>
        <v>4.3410023677979657E-3</v>
      </c>
      <c r="G964" s="26">
        <f t="shared" si="304"/>
        <v>-5.1081137482076626E-3</v>
      </c>
      <c r="H964" s="26">
        <f t="shared" si="305"/>
        <v>-7.1090048797198139E-3</v>
      </c>
      <c r="I964" s="26">
        <f t="shared" si="306"/>
        <v>-1.9888425216555163E-3</v>
      </c>
      <c r="J964" s="26">
        <f t="shared" si="307"/>
        <v>4.3842566759665393E-3</v>
      </c>
      <c r="K964" s="26">
        <f t="shared" si="308"/>
        <v>1.7857142148525371E-3</v>
      </c>
      <c r="L964" s="26">
        <f t="shared" si="309"/>
        <v>9.9027526281341175E-4</v>
      </c>
      <c r="O964" s="37">
        <f t="shared" si="311"/>
        <v>7.3568352377266612E-3</v>
      </c>
      <c r="P964" s="37">
        <f t="shared" si="312"/>
        <v>1.2858799829736603E-2</v>
      </c>
      <c r="Q964" s="37">
        <f t="shared" si="313"/>
        <v>-5.6283478434460289E-3</v>
      </c>
      <c r="R964" s="37">
        <f t="shared" si="314"/>
        <v>2.6434917112458664E-3</v>
      </c>
      <c r="S964" s="37">
        <f t="shared" si="315"/>
        <v>-6.8056244047597619E-3</v>
      </c>
      <c r="T964" s="37">
        <f t="shared" si="316"/>
        <v>-8.8065155362719132E-3</v>
      </c>
      <c r="U964" s="37">
        <f t="shared" si="317"/>
        <v>-3.6863531782076152E-3</v>
      </c>
      <c r="V964" s="37">
        <f t="shared" si="318"/>
        <v>2.6867460194144399E-3</v>
      </c>
      <c r="W964" s="37">
        <f t="shared" si="319"/>
        <v>8.8203558300438021E-5</v>
      </c>
      <c r="X964" s="37">
        <f t="shared" si="320"/>
        <v>-7.0723539373868734E-4</v>
      </c>
    </row>
    <row r="965" spans="1:24" x14ac:dyDescent="0.25">
      <c r="A965" s="17">
        <v>43035</v>
      </c>
      <c r="B965">
        <v>50.880001</v>
      </c>
      <c r="C965" s="26">
        <f t="shared" si="310"/>
        <v>1.4556310486288701E-2</v>
      </c>
      <c r="D965" s="26">
        <f t="shared" si="301"/>
        <v>-3.9308371868939295E-3</v>
      </c>
      <c r="E965" s="26">
        <f t="shared" si="302"/>
        <v>4.3410023677979657E-3</v>
      </c>
      <c r="F965" s="26">
        <f t="shared" si="303"/>
        <v>-5.1081137482076626E-3</v>
      </c>
      <c r="G965" s="26">
        <f t="shared" si="304"/>
        <v>-7.1090048797198139E-3</v>
      </c>
      <c r="H965" s="26">
        <f t="shared" si="305"/>
        <v>-1.9888425216555163E-3</v>
      </c>
      <c r="I965" s="26">
        <f t="shared" si="306"/>
        <v>4.3842566759665393E-3</v>
      </c>
      <c r="J965" s="26">
        <f t="shared" si="307"/>
        <v>1.7857142148525371E-3</v>
      </c>
      <c r="K965" s="26">
        <f t="shared" si="308"/>
        <v>9.9027526281341175E-4</v>
      </c>
      <c r="L965" s="26">
        <f t="shared" si="309"/>
        <v>-2.5722179942180845E-2</v>
      </c>
      <c r="O965" s="37">
        <f t="shared" si="311"/>
        <v>1.6336452413382562E-2</v>
      </c>
      <c r="P965" s="37">
        <f t="shared" si="312"/>
        <v>-2.1506952598000684E-3</v>
      </c>
      <c r="Q965" s="37">
        <f t="shared" si="313"/>
        <v>6.1211442948918265E-3</v>
      </c>
      <c r="R965" s="37">
        <f t="shared" si="314"/>
        <v>-3.3279718211138014E-3</v>
      </c>
      <c r="S965" s="37">
        <f t="shared" si="315"/>
        <v>-5.3288629526259523E-3</v>
      </c>
      <c r="T965" s="37">
        <f t="shared" si="316"/>
        <v>-2.0870059456165515E-4</v>
      </c>
      <c r="U965" s="37">
        <f t="shared" si="317"/>
        <v>6.1643986030604E-3</v>
      </c>
      <c r="V965" s="37">
        <f t="shared" si="318"/>
        <v>3.5658561419463983E-3</v>
      </c>
      <c r="W965" s="37">
        <f t="shared" si="319"/>
        <v>2.7704171899072729E-3</v>
      </c>
      <c r="X965" s="37">
        <f t="shared" si="320"/>
        <v>-2.3942038015086983E-2</v>
      </c>
    </row>
    <row r="966" spans="1:24" x14ac:dyDescent="0.25">
      <c r="A966" s="17">
        <v>43038</v>
      </c>
      <c r="B966">
        <v>50.68</v>
      </c>
      <c r="C966" s="26">
        <f t="shared" si="310"/>
        <v>-3.9308371868939295E-3</v>
      </c>
      <c r="D966" s="26">
        <f t="shared" si="301"/>
        <v>4.3410023677979657E-3</v>
      </c>
      <c r="E966" s="26">
        <f t="shared" si="302"/>
        <v>-5.1081137482076626E-3</v>
      </c>
      <c r="F966" s="26">
        <f t="shared" si="303"/>
        <v>-7.1090048797198139E-3</v>
      </c>
      <c r="G966" s="26">
        <f t="shared" si="304"/>
        <v>-1.9888425216555163E-3</v>
      </c>
      <c r="H966" s="26">
        <f t="shared" si="305"/>
        <v>4.3842566759665393E-3</v>
      </c>
      <c r="I966" s="26">
        <f t="shared" si="306"/>
        <v>1.7857142148525371E-3</v>
      </c>
      <c r="J966" s="26">
        <f t="shared" si="307"/>
        <v>9.9027526281341175E-4</v>
      </c>
      <c r="K966" s="26">
        <f t="shared" si="308"/>
        <v>-2.5722179942180845E-2</v>
      </c>
      <c r="L966" s="26">
        <f t="shared" si="309"/>
        <v>1.6246546862448005E-3</v>
      </c>
      <c r="O966" s="37">
        <f t="shared" si="311"/>
        <v>-8.5752967979567862E-4</v>
      </c>
      <c r="P966" s="37">
        <f t="shared" si="312"/>
        <v>7.4143098748962171E-3</v>
      </c>
      <c r="Q966" s="37">
        <f t="shared" si="313"/>
        <v>-2.0348062411094116E-3</v>
      </c>
      <c r="R966" s="37">
        <f t="shared" si="314"/>
        <v>-4.0356973726215634E-3</v>
      </c>
      <c r="S966" s="37">
        <f t="shared" si="315"/>
        <v>1.0844649854427346E-3</v>
      </c>
      <c r="T966" s="37">
        <f t="shared" si="316"/>
        <v>7.4575641830647906E-3</v>
      </c>
      <c r="U966" s="37">
        <f t="shared" si="317"/>
        <v>4.859021721950788E-3</v>
      </c>
      <c r="V966" s="37">
        <f t="shared" si="318"/>
        <v>4.0635827699116627E-3</v>
      </c>
      <c r="W966" s="37">
        <f t="shared" si="319"/>
        <v>-2.2648872435082595E-2</v>
      </c>
      <c r="X966" s="37">
        <f t="shared" si="320"/>
        <v>4.6979621933430516E-3</v>
      </c>
    </row>
    <row r="967" spans="1:24" x14ac:dyDescent="0.25">
      <c r="A967" s="17">
        <v>43039</v>
      </c>
      <c r="B967">
        <v>50.900002000000001</v>
      </c>
      <c r="C967" s="26">
        <f t="shared" si="310"/>
        <v>4.3410023677979657E-3</v>
      </c>
      <c r="D967" s="26">
        <f t="shared" si="301"/>
        <v>-5.1081137482076626E-3</v>
      </c>
      <c r="E967" s="26">
        <f t="shared" si="302"/>
        <v>-7.1090048797198139E-3</v>
      </c>
      <c r="F967" s="26">
        <f t="shared" si="303"/>
        <v>-1.9888425216555163E-3</v>
      </c>
      <c r="G967" s="26">
        <f t="shared" si="304"/>
        <v>4.3842566759665393E-3</v>
      </c>
      <c r="H967" s="26">
        <f t="shared" si="305"/>
        <v>1.7857142148525371E-3</v>
      </c>
      <c r="I967" s="26">
        <f t="shared" si="306"/>
        <v>9.9027526281341175E-4</v>
      </c>
      <c r="J967" s="26">
        <f t="shared" si="307"/>
        <v>-2.5722179942180845E-2</v>
      </c>
      <c r="K967" s="26">
        <f t="shared" si="308"/>
        <v>1.6246546862448005E-3</v>
      </c>
      <c r="L967" s="26">
        <f t="shared" si="309"/>
        <v>1.6221005677210128E-3</v>
      </c>
      <c r="O967" s="37">
        <f t="shared" si="311"/>
        <v>6.8590160994347225E-3</v>
      </c>
      <c r="P967" s="37">
        <f t="shared" si="312"/>
        <v>-2.5901000165709058E-3</v>
      </c>
      <c r="Q967" s="37">
        <f t="shared" si="313"/>
        <v>-4.5909911480830571E-3</v>
      </c>
      <c r="R967" s="37">
        <f t="shared" si="314"/>
        <v>5.2917120998124045E-4</v>
      </c>
      <c r="S967" s="37">
        <f t="shared" si="315"/>
        <v>6.902270407603296E-3</v>
      </c>
      <c r="T967" s="37">
        <f t="shared" si="316"/>
        <v>4.3037279464892934E-3</v>
      </c>
      <c r="U967" s="37">
        <f t="shared" si="317"/>
        <v>3.5082889944501685E-3</v>
      </c>
      <c r="V967" s="37">
        <f t="shared" si="318"/>
        <v>-2.3204166210544087E-2</v>
      </c>
      <c r="W967" s="37">
        <f t="shared" si="319"/>
        <v>4.142668417881557E-3</v>
      </c>
      <c r="X967" s="37">
        <f t="shared" si="320"/>
        <v>4.1401142993577698E-3</v>
      </c>
    </row>
    <row r="968" spans="1:24" x14ac:dyDescent="0.25">
      <c r="A968" s="17">
        <v>43040</v>
      </c>
      <c r="B968">
        <v>50.639999000000003</v>
      </c>
      <c r="C968" s="26">
        <f t="shared" si="310"/>
        <v>-5.1081137482076626E-3</v>
      </c>
      <c r="D968" s="26">
        <f t="shared" si="301"/>
        <v>-7.1090048797198139E-3</v>
      </c>
      <c r="E968" s="26">
        <f t="shared" si="302"/>
        <v>-1.9888425216555163E-3</v>
      </c>
      <c r="F968" s="26">
        <f t="shared" si="303"/>
        <v>4.3842566759665393E-3</v>
      </c>
      <c r="G968" s="26">
        <f t="shared" si="304"/>
        <v>1.7857142148525371E-3</v>
      </c>
      <c r="H968" s="26">
        <f t="shared" si="305"/>
        <v>9.9027526281341175E-4</v>
      </c>
      <c r="I968" s="26">
        <f t="shared" si="306"/>
        <v>-2.5722179942180845E-2</v>
      </c>
      <c r="J968" s="26">
        <f t="shared" si="307"/>
        <v>1.6246546862448005E-3</v>
      </c>
      <c r="K968" s="26">
        <f t="shared" si="308"/>
        <v>1.6221005677210128E-3</v>
      </c>
      <c r="L968" s="26">
        <f t="shared" si="309"/>
        <v>-4.0486030749553471E-3</v>
      </c>
      <c r="O968" s="37">
        <f t="shared" si="311"/>
        <v>-1.7511394722955743E-3</v>
      </c>
      <c r="P968" s="37">
        <f t="shared" si="312"/>
        <v>-3.7520306038077256E-3</v>
      </c>
      <c r="Q968" s="37">
        <f t="shared" si="313"/>
        <v>1.368131754256572E-3</v>
      </c>
      <c r="R968" s="37">
        <f t="shared" si="314"/>
        <v>7.741230951878628E-3</v>
      </c>
      <c r="S968" s="37">
        <f t="shared" si="315"/>
        <v>5.1426884907646254E-3</v>
      </c>
      <c r="T968" s="37">
        <f t="shared" si="316"/>
        <v>4.3472495387255001E-3</v>
      </c>
      <c r="U968" s="37">
        <f t="shared" si="317"/>
        <v>-2.2365205666268758E-2</v>
      </c>
      <c r="V968" s="37">
        <f t="shared" si="318"/>
        <v>4.981628962156889E-3</v>
      </c>
      <c r="W968" s="37">
        <f t="shared" si="319"/>
        <v>4.9790748436331009E-3</v>
      </c>
      <c r="X968" s="37">
        <f t="shared" si="320"/>
        <v>-6.9162879904325876E-4</v>
      </c>
    </row>
    <row r="969" spans="1:24" x14ac:dyDescent="0.25">
      <c r="A969" s="17">
        <v>43041</v>
      </c>
      <c r="B969">
        <v>50.279998999999997</v>
      </c>
      <c r="C969" s="26">
        <f t="shared" si="310"/>
        <v>-7.1090048797198139E-3</v>
      </c>
      <c r="D969" s="26">
        <f t="shared" si="301"/>
        <v>-1.9888425216555163E-3</v>
      </c>
      <c r="E969" s="26">
        <f t="shared" si="302"/>
        <v>4.3842566759665393E-3</v>
      </c>
      <c r="F969" s="26">
        <f t="shared" si="303"/>
        <v>1.7857142148525371E-3</v>
      </c>
      <c r="G969" s="26">
        <f t="shared" si="304"/>
        <v>9.9027526281341175E-4</v>
      </c>
      <c r="H969" s="26">
        <f t="shared" si="305"/>
        <v>-2.5722179942180845E-2</v>
      </c>
      <c r="I969" s="26">
        <f t="shared" si="306"/>
        <v>1.6246546862448005E-3</v>
      </c>
      <c r="J969" s="26">
        <f t="shared" si="307"/>
        <v>1.6221005677210128E-3</v>
      </c>
      <c r="K969" s="26">
        <f t="shared" si="308"/>
        <v>-4.0486030749553471E-3</v>
      </c>
      <c r="L969" s="26">
        <f t="shared" si="309"/>
        <v>-7.7235974039919237E-3</v>
      </c>
      <c r="O969" s="37">
        <f t="shared" si="311"/>
        <v>-3.4904822382293E-3</v>
      </c>
      <c r="P969" s="37">
        <f t="shared" si="312"/>
        <v>1.6296801198349975E-3</v>
      </c>
      <c r="Q969" s="37">
        <f t="shared" si="313"/>
        <v>8.0027793174570535E-3</v>
      </c>
      <c r="R969" s="37">
        <f t="shared" si="314"/>
        <v>5.4042368563430509E-3</v>
      </c>
      <c r="S969" s="37">
        <f t="shared" si="315"/>
        <v>4.6087979043039256E-3</v>
      </c>
      <c r="T969" s="37">
        <f t="shared" si="316"/>
        <v>-2.2103657300690333E-2</v>
      </c>
      <c r="U969" s="37">
        <f t="shared" si="317"/>
        <v>5.2431773277353145E-3</v>
      </c>
      <c r="V969" s="37">
        <f t="shared" si="318"/>
        <v>5.2406232092115264E-3</v>
      </c>
      <c r="W969" s="37">
        <f t="shared" si="319"/>
        <v>-4.3008043346483326E-4</v>
      </c>
      <c r="X969" s="37">
        <f t="shared" si="320"/>
        <v>-4.1050747625014095E-3</v>
      </c>
    </row>
    <row r="970" spans="1:24" x14ac:dyDescent="0.25">
      <c r="A970" s="17">
        <v>43042</v>
      </c>
      <c r="B970">
        <v>50.18</v>
      </c>
      <c r="C970" s="26">
        <f t="shared" si="310"/>
        <v>-1.9888425216555163E-3</v>
      </c>
      <c r="D970" s="26">
        <f t="shared" si="301"/>
        <v>4.3842566759665393E-3</v>
      </c>
      <c r="E970" s="26">
        <f t="shared" si="302"/>
        <v>1.7857142148525371E-3</v>
      </c>
      <c r="F970" s="26">
        <f t="shared" si="303"/>
        <v>9.9027526281341175E-4</v>
      </c>
      <c r="G970" s="26">
        <f t="shared" si="304"/>
        <v>-2.5722179942180845E-2</v>
      </c>
      <c r="H970" s="26">
        <f t="shared" si="305"/>
        <v>1.6246546862448005E-3</v>
      </c>
      <c r="I970" s="26">
        <f t="shared" si="306"/>
        <v>1.6221005677210128E-3</v>
      </c>
      <c r="J970" s="26">
        <f t="shared" si="307"/>
        <v>-4.0486030749553471E-3</v>
      </c>
      <c r="K970" s="26">
        <f t="shared" si="308"/>
        <v>-7.7235974039919237E-3</v>
      </c>
      <c r="L970" s="26">
        <f t="shared" si="309"/>
        <v>7.7837156902908653E-3</v>
      </c>
      <c r="O970" s="37">
        <f t="shared" si="311"/>
        <v>1.4040806283392975E-4</v>
      </c>
      <c r="P970" s="37">
        <f t="shared" si="312"/>
        <v>6.5135072604559849E-3</v>
      </c>
      <c r="Q970" s="37">
        <f t="shared" si="313"/>
        <v>3.9149647993419832E-3</v>
      </c>
      <c r="R970" s="37">
        <f t="shared" si="314"/>
        <v>3.1195258473028578E-3</v>
      </c>
      <c r="S970" s="37">
        <f t="shared" si="315"/>
        <v>-2.3592929357691399E-2</v>
      </c>
      <c r="T970" s="37">
        <f t="shared" si="316"/>
        <v>3.7539052707342467E-3</v>
      </c>
      <c r="U970" s="37">
        <f t="shared" si="317"/>
        <v>3.7513511522104586E-3</v>
      </c>
      <c r="V970" s="37">
        <f t="shared" si="318"/>
        <v>-1.919352490465901E-3</v>
      </c>
      <c r="W970" s="37">
        <f t="shared" si="319"/>
        <v>-5.5943468195024781E-3</v>
      </c>
      <c r="X970" s="37">
        <f t="shared" si="320"/>
        <v>9.9129662747803118E-3</v>
      </c>
    </row>
    <row r="971" spans="1:24" x14ac:dyDescent="0.25">
      <c r="A971" s="17">
        <v>43045</v>
      </c>
      <c r="B971">
        <v>50.400002000000001</v>
      </c>
      <c r="C971" s="26">
        <f t="shared" si="310"/>
        <v>4.3842566759665393E-3</v>
      </c>
      <c r="D971" s="26">
        <f t="shared" si="301"/>
        <v>1.7857142148525371E-3</v>
      </c>
      <c r="E971" s="26">
        <f t="shared" si="302"/>
        <v>9.9027526281341175E-4</v>
      </c>
      <c r="F971" s="26">
        <f t="shared" si="303"/>
        <v>-2.5722179942180845E-2</v>
      </c>
      <c r="G971" s="26">
        <f t="shared" si="304"/>
        <v>1.6246546862448005E-3</v>
      </c>
      <c r="H971" s="26">
        <f t="shared" si="305"/>
        <v>1.6221005677210128E-3</v>
      </c>
      <c r="I971" s="26">
        <f t="shared" si="306"/>
        <v>-4.0486030749553471E-3</v>
      </c>
      <c r="J971" s="26">
        <f t="shared" si="307"/>
        <v>-7.7235974039919237E-3</v>
      </c>
      <c r="K971" s="26">
        <f t="shared" si="308"/>
        <v>7.7837156902908653E-3</v>
      </c>
      <c r="L971" s="26">
        <f t="shared" si="309"/>
        <v>-5.2845933885245257E-3</v>
      </c>
      <c r="O971" s="37">
        <f t="shared" si="311"/>
        <v>6.8430823471428859E-3</v>
      </c>
      <c r="P971" s="37">
        <f t="shared" si="312"/>
        <v>4.2445398860288842E-3</v>
      </c>
      <c r="Q971" s="37">
        <f t="shared" si="313"/>
        <v>3.4491009339897589E-3</v>
      </c>
      <c r="R971" s="37">
        <f t="shared" si="314"/>
        <v>-2.3263354271004497E-2</v>
      </c>
      <c r="S971" s="37">
        <f t="shared" si="315"/>
        <v>4.0834803574211478E-3</v>
      </c>
      <c r="T971" s="37">
        <f t="shared" si="316"/>
        <v>4.0809262388973597E-3</v>
      </c>
      <c r="U971" s="37">
        <f t="shared" si="317"/>
        <v>-1.5897774037789999E-3</v>
      </c>
      <c r="V971" s="37">
        <f t="shared" si="318"/>
        <v>-5.264771732815577E-3</v>
      </c>
      <c r="W971" s="37">
        <f t="shared" si="319"/>
        <v>1.0242541361467213E-2</v>
      </c>
      <c r="X971" s="37">
        <f t="shared" si="320"/>
        <v>-2.8257677173481786E-3</v>
      </c>
    </row>
    <row r="972" spans="1:24" x14ac:dyDescent="0.25">
      <c r="A972" s="17">
        <v>43046</v>
      </c>
      <c r="B972">
        <v>50.490001999999997</v>
      </c>
      <c r="C972" s="26">
        <f t="shared" si="310"/>
        <v>1.7857142148525371E-3</v>
      </c>
      <c r="D972" s="26">
        <f t="shared" si="301"/>
        <v>9.9027526281341175E-4</v>
      </c>
      <c r="E972" s="26">
        <f t="shared" si="302"/>
        <v>-2.5722179942180845E-2</v>
      </c>
      <c r="F972" s="26">
        <f t="shared" si="303"/>
        <v>1.6246546862448005E-3</v>
      </c>
      <c r="G972" s="26">
        <f t="shared" si="304"/>
        <v>1.6221005677210128E-3</v>
      </c>
      <c r="H972" s="26">
        <f t="shared" si="305"/>
        <v>-4.0486030749553471E-3</v>
      </c>
      <c r="I972" s="26">
        <f t="shared" si="306"/>
        <v>-7.7235974039919237E-3</v>
      </c>
      <c r="J972" s="26">
        <f t="shared" si="307"/>
        <v>7.7837156902908653E-3</v>
      </c>
      <c r="K972" s="26">
        <f t="shared" si="308"/>
        <v>-5.2845933885245257E-3</v>
      </c>
      <c r="L972" s="26">
        <f t="shared" si="309"/>
        <v>1.6346751457841852E-3</v>
      </c>
      <c r="O972" s="37">
        <f t="shared" si="311"/>
        <v>4.51949803904712E-3</v>
      </c>
      <c r="P972" s="37">
        <f t="shared" si="312"/>
        <v>3.7240590870079946E-3</v>
      </c>
      <c r="Q972" s="37">
        <f t="shared" si="313"/>
        <v>-2.2988396117986261E-2</v>
      </c>
      <c r="R972" s="37">
        <f t="shared" si="314"/>
        <v>4.3584385104393835E-3</v>
      </c>
      <c r="S972" s="37">
        <f t="shared" si="315"/>
        <v>4.3558843919155954E-3</v>
      </c>
      <c r="T972" s="37">
        <f t="shared" si="316"/>
        <v>-1.3148192507607642E-3</v>
      </c>
      <c r="U972" s="37">
        <f t="shared" si="317"/>
        <v>-4.9898135797973413E-3</v>
      </c>
      <c r="V972" s="37">
        <f t="shared" si="318"/>
        <v>1.0517499514485449E-2</v>
      </c>
      <c r="W972" s="37">
        <f t="shared" si="319"/>
        <v>-2.5508095643299428E-3</v>
      </c>
      <c r="X972" s="37">
        <f t="shared" si="320"/>
        <v>4.3684589699787679E-3</v>
      </c>
    </row>
    <row r="973" spans="1:24" x14ac:dyDescent="0.25">
      <c r="A973" s="17">
        <v>43047</v>
      </c>
      <c r="B973">
        <v>50.540000999999997</v>
      </c>
      <c r="C973" s="26">
        <f t="shared" si="310"/>
        <v>9.9027526281341175E-4</v>
      </c>
      <c r="D973" s="26">
        <f t="shared" si="301"/>
        <v>-2.5722179942180845E-2</v>
      </c>
      <c r="E973" s="26">
        <f t="shared" si="302"/>
        <v>1.6246546862448005E-3</v>
      </c>
      <c r="F973" s="26">
        <f t="shared" si="303"/>
        <v>1.6221005677210128E-3</v>
      </c>
      <c r="G973" s="26">
        <f t="shared" si="304"/>
        <v>-4.0486030749553471E-3</v>
      </c>
      <c r="H973" s="26">
        <f t="shared" si="305"/>
        <v>-7.7235974039919237E-3</v>
      </c>
      <c r="I973" s="26">
        <f t="shared" si="306"/>
        <v>7.7837156902908653E-3</v>
      </c>
      <c r="J973" s="26">
        <f t="shared" si="307"/>
        <v>-5.2845933885245257E-3</v>
      </c>
      <c r="K973" s="26">
        <f t="shared" si="308"/>
        <v>1.6346751457841852E-3</v>
      </c>
      <c r="L973" s="26">
        <f t="shared" si="309"/>
        <v>-7.9559159526724418E-3</v>
      </c>
      <c r="O973" s="37">
        <f t="shared" si="311"/>
        <v>4.6982221037604917E-3</v>
      </c>
      <c r="P973" s="37">
        <f t="shared" si="312"/>
        <v>-2.2014233101233766E-2</v>
      </c>
      <c r="Q973" s="37">
        <f t="shared" si="313"/>
        <v>5.3326015271918806E-3</v>
      </c>
      <c r="R973" s="37">
        <f t="shared" si="314"/>
        <v>5.3300474086680934E-3</v>
      </c>
      <c r="S973" s="37">
        <f t="shared" si="315"/>
        <v>-3.406562340082667E-4</v>
      </c>
      <c r="T973" s="37">
        <f t="shared" si="316"/>
        <v>-4.0156505630448433E-3</v>
      </c>
      <c r="U973" s="37">
        <f t="shared" si="317"/>
        <v>1.1491662531237946E-2</v>
      </c>
      <c r="V973" s="37">
        <f t="shared" si="318"/>
        <v>-1.5766465475774453E-3</v>
      </c>
      <c r="W973" s="37">
        <f t="shared" si="319"/>
        <v>5.3426219867312658E-3</v>
      </c>
      <c r="X973" s="37">
        <f t="shared" si="320"/>
        <v>-4.2479691117253615E-3</v>
      </c>
    </row>
    <row r="974" spans="1:24" x14ac:dyDescent="0.25">
      <c r="A974" s="17">
        <v>43048</v>
      </c>
      <c r="B974">
        <v>49.240001999999997</v>
      </c>
      <c r="C974" s="26">
        <f t="shared" si="310"/>
        <v>-2.5722179942180845E-2</v>
      </c>
      <c r="D974" s="26">
        <f t="shared" si="301"/>
        <v>1.6246546862448005E-3</v>
      </c>
      <c r="E974" s="26">
        <f t="shared" si="302"/>
        <v>1.6221005677210128E-3</v>
      </c>
      <c r="F974" s="26">
        <f t="shared" si="303"/>
        <v>-4.0486030749553471E-3</v>
      </c>
      <c r="G974" s="26">
        <f t="shared" si="304"/>
        <v>-7.7235974039919237E-3</v>
      </c>
      <c r="H974" s="26">
        <f t="shared" si="305"/>
        <v>7.7837156902908653E-3</v>
      </c>
      <c r="I974" s="26">
        <f t="shared" si="306"/>
        <v>-5.2845933885245257E-3</v>
      </c>
      <c r="J974" s="26">
        <f t="shared" si="307"/>
        <v>1.6346751457841852E-3</v>
      </c>
      <c r="K974" s="26">
        <f t="shared" si="308"/>
        <v>-7.9559159526724418E-3</v>
      </c>
      <c r="L974" s="26">
        <f t="shared" si="309"/>
        <v>-1.0281513257628697E-3</v>
      </c>
      <c r="O974" s="37">
        <f t="shared" si="311"/>
        <v>-2.1812390442376137E-2</v>
      </c>
      <c r="P974" s="37">
        <f t="shared" si="312"/>
        <v>5.5344441860495095E-3</v>
      </c>
      <c r="Q974" s="37">
        <f t="shared" si="313"/>
        <v>5.5318900675257222E-3</v>
      </c>
      <c r="R974" s="37">
        <f t="shared" si="314"/>
        <v>-1.3881357515063784E-4</v>
      </c>
      <c r="S974" s="37">
        <f t="shared" si="315"/>
        <v>-3.8138079041872145E-3</v>
      </c>
      <c r="T974" s="37">
        <f t="shared" si="316"/>
        <v>1.1693505190095575E-2</v>
      </c>
      <c r="U974" s="37">
        <f t="shared" si="317"/>
        <v>-1.3748038887198165E-3</v>
      </c>
      <c r="V974" s="37">
        <f t="shared" si="318"/>
        <v>5.5444646455888947E-3</v>
      </c>
      <c r="W974" s="37">
        <f t="shared" si="319"/>
        <v>-4.0461264528677326E-3</v>
      </c>
      <c r="X974" s="37">
        <f t="shared" si="320"/>
        <v>2.8816381740418397E-3</v>
      </c>
    </row>
    <row r="975" spans="1:24" x14ac:dyDescent="0.25">
      <c r="A975" s="17">
        <v>43049</v>
      </c>
      <c r="B975">
        <v>49.32</v>
      </c>
      <c r="C975" s="26">
        <f t="shared" si="310"/>
        <v>1.6246546862448005E-3</v>
      </c>
      <c r="D975" s="26">
        <f t="shared" si="301"/>
        <v>1.6221005677210128E-3</v>
      </c>
      <c r="E975" s="26">
        <f t="shared" si="302"/>
        <v>-4.0486030749553471E-3</v>
      </c>
      <c r="F975" s="26">
        <f t="shared" si="303"/>
        <v>-7.7235974039919237E-3</v>
      </c>
      <c r="G975" s="26">
        <f t="shared" si="304"/>
        <v>7.7837156902908653E-3</v>
      </c>
      <c r="H975" s="26">
        <f t="shared" si="305"/>
        <v>-5.2845933885245257E-3</v>
      </c>
      <c r="I975" s="26">
        <f t="shared" si="306"/>
        <v>1.6346751457841852E-3</v>
      </c>
      <c r="J975" s="26">
        <f t="shared" si="307"/>
        <v>-7.9559159526724418E-3</v>
      </c>
      <c r="K975" s="26">
        <f t="shared" si="308"/>
        <v>-1.0281513257628697E-3</v>
      </c>
      <c r="L975" s="26">
        <f t="shared" si="309"/>
        <v>8.8512964655703946E-3</v>
      </c>
      <c r="O975" s="37">
        <f t="shared" si="311"/>
        <v>2.0770965452743852E-3</v>
      </c>
      <c r="P975" s="37">
        <f t="shared" si="312"/>
        <v>2.0745424267505975E-3</v>
      </c>
      <c r="Q975" s="37">
        <f t="shared" si="313"/>
        <v>-3.5961612159257621E-3</v>
      </c>
      <c r="R975" s="37">
        <f t="shared" si="314"/>
        <v>-7.2711555449623388E-3</v>
      </c>
      <c r="S975" s="37">
        <f t="shared" si="315"/>
        <v>8.2361575493204494E-3</v>
      </c>
      <c r="T975" s="37">
        <f t="shared" si="316"/>
        <v>-4.8321515294949408E-3</v>
      </c>
      <c r="U975" s="37">
        <f t="shared" si="317"/>
        <v>2.0871170048137699E-3</v>
      </c>
      <c r="V975" s="37">
        <f t="shared" si="318"/>
        <v>-7.5034740936428569E-3</v>
      </c>
      <c r="W975" s="37">
        <f t="shared" si="319"/>
        <v>-5.7570946673328504E-4</v>
      </c>
      <c r="X975" s="37">
        <f t="shared" si="320"/>
        <v>9.3037383245999795E-3</v>
      </c>
    </row>
    <row r="976" spans="1:24" x14ac:dyDescent="0.25">
      <c r="A976" s="17">
        <v>43052</v>
      </c>
      <c r="B976">
        <v>49.400002000000001</v>
      </c>
      <c r="C976" s="26">
        <f t="shared" si="310"/>
        <v>1.6221005677210128E-3</v>
      </c>
      <c r="D976" s="26">
        <f t="shared" si="301"/>
        <v>-4.0486030749553471E-3</v>
      </c>
      <c r="E976" s="26">
        <f t="shared" si="302"/>
        <v>-7.7235974039919237E-3</v>
      </c>
      <c r="F976" s="26">
        <f t="shared" si="303"/>
        <v>7.7837156902908653E-3</v>
      </c>
      <c r="G976" s="26">
        <f t="shared" si="304"/>
        <v>-5.2845933885245257E-3</v>
      </c>
      <c r="H976" s="26">
        <f t="shared" si="305"/>
        <v>1.6346751457841852E-3</v>
      </c>
      <c r="I976" s="26">
        <f t="shared" si="306"/>
        <v>-7.9559159526724418E-3</v>
      </c>
      <c r="J976" s="26">
        <f t="shared" si="307"/>
        <v>-1.0281513257628697E-3</v>
      </c>
      <c r="K976" s="26">
        <f t="shared" si="308"/>
        <v>8.8512964655703946E-3</v>
      </c>
      <c r="L976" s="26">
        <f t="shared" si="309"/>
        <v>-2.6524587901432485E-3</v>
      </c>
      <c r="O976" s="37">
        <f t="shared" si="311"/>
        <v>2.5022537743894023E-3</v>
      </c>
      <c r="P976" s="37">
        <f t="shared" si="312"/>
        <v>-3.1684498682869574E-3</v>
      </c>
      <c r="Q976" s="37">
        <f t="shared" si="313"/>
        <v>-6.843444197323534E-3</v>
      </c>
      <c r="R976" s="37">
        <f t="shared" si="314"/>
        <v>8.6638688969592551E-3</v>
      </c>
      <c r="S976" s="37">
        <f t="shared" si="315"/>
        <v>-4.404440181856136E-3</v>
      </c>
      <c r="T976" s="37">
        <f t="shared" si="316"/>
        <v>2.5148283524525747E-3</v>
      </c>
      <c r="U976" s="37">
        <f t="shared" si="317"/>
        <v>-7.0757627460040521E-3</v>
      </c>
      <c r="V976" s="37">
        <f t="shared" si="318"/>
        <v>-1.4799811909448025E-4</v>
      </c>
      <c r="W976" s="37">
        <f t="shared" si="319"/>
        <v>9.7314496722387834E-3</v>
      </c>
      <c r="X976" s="37">
        <f t="shared" si="320"/>
        <v>-1.772305583474859E-3</v>
      </c>
    </row>
    <row r="977" spans="1:24" x14ac:dyDescent="0.25">
      <c r="A977" s="17">
        <v>43053</v>
      </c>
      <c r="B977">
        <v>49.200001</v>
      </c>
      <c r="C977" s="26">
        <f t="shared" si="310"/>
        <v>-4.0486030749553471E-3</v>
      </c>
      <c r="D977" s="26">
        <f t="shared" si="301"/>
        <v>-7.7235974039919237E-3</v>
      </c>
      <c r="E977" s="26">
        <f t="shared" si="302"/>
        <v>7.7837156902908653E-3</v>
      </c>
      <c r="F977" s="26">
        <f t="shared" si="303"/>
        <v>-5.2845933885245257E-3</v>
      </c>
      <c r="G977" s="26">
        <f t="shared" si="304"/>
        <v>1.6346751457841852E-3</v>
      </c>
      <c r="H977" s="26">
        <f t="shared" si="305"/>
        <v>-7.9559159526724418E-3</v>
      </c>
      <c r="I977" s="26">
        <f t="shared" si="306"/>
        <v>-1.0281513257628697E-3</v>
      </c>
      <c r="J977" s="26">
        <f t="shared" si="307"/>
        <v>8.8512964655703946E-3</v>
      </c>
      <c r="K977" s="26">
        <f t="shared" si="308"/>
        <v>-2.6524587901432485E-3</v>
      </c>
      <c r="L977" s="26">
        <f t="shared" si="309"/>
        <v>2.6595130388807281E-3</v>
      </c>
      <c r="O977" s="37">
        <f t="shared" si="311"/>
        <v>-3.2721911154029292E-3</v>
      </c>
      <c r="P977" s="37">
        <f t="shared" si="312"/>
        <v>-6.9471854444395058E-3</v>
      </c>
      <c r="Q977" s="37">
        <f t="shared" si="313"/>
        <v>8.5601276498432841E-3</v>
      </c>
      <c r="R977" s="37">
        <f t="shared" si="314"/>
        <v>-4.5081814289721078E-3</v>
      </c>
      <c r="S977" s="37">
        <f t="shared" si="315"/>
        <v>2.4110871053366033E-3</v>
      </c>
      <c r="T977" s="37">
        <f t="shared" si="316"/>
        <v>-7.179503993120024E-3</v>
      </c>
      <c r="U977" s="37">
        <f t="shared" si="317"/>
        <v>-2.5173936621045168E-4</v>
      </c>
      <c r="V977" s="37">
        <f t="shared" si="318"/>
        <v>9.6277084251228124E-3</v>
      </c>
      <c r="W977" s="37">
        <f t="shared" si="319"/>
        <v>-1.8760468305908304E-3</v>
      </c>
      <c r="X977" s="37">
        <f t="shared" si="320"/>
        <v>3.435924998433146E-3</v>
      </c>
    </row>
    <row r="978" spans="1:24" x14ac:dyDescent="0.25">
      <c r="A978" s="17">
        <v>43054</v>
      </c>
      <c r="B978">
        <v>48.82</v>
      </c>
      <c r="C978" s="26">
        <f t="shared" si="310"/>
        <v>-7.7235974039919237E-3</v>
      </c>
      <c r="D978" s="26">
        <f t="shared" si="301"/>
        <v>7.7837156902908653E-3</v>
      </c>
      <c r="E978" s="26">
        <f t="shared" si="302"/>
        <v>-5.2845933885245257E-3</v>
      </c>
      <c r="F978" s="26">
        <f t="shared" si="303"/>
        <v>1.6346751457841852E-3</v>
      </c>
      <c r="G978" s="26">
        <f t="shared" si="304"/>
        <v>-7.9559159526724418E-3</v>
      </c>
      <c r="H978" s="26">
        <f t="shared" si="305"/>
        <v>-1.0281513257628697E-3</v>
      </c>
      <c r="I978" s="26">
        <f t="shared" si="306"/>
        <v>8.8512964655703946E-3</v>
      </c>
      <c r="J978" s="26">
        <f t="shared" si="307"/>
        <v>-2.6524587901432485E-3</v>
      </c>
      <c r="K978" s="26">
        <f t="shared" si="308"/>
        <v>2.6595130388807281E-3</v>
      </c>
      <c r="L978" s="26">
        <f t="shared" si="309"/>
        <v>-9.997919200078316E-3</v>
      </c>
      <c r="O978" s="37">
        <f t="shared" si="311"/>
        <v>-6.3522538319272081E-3</v>
      </c>
      <c r="P978" s="37">
        <f t="shared" si="312"/>
        <v>9.1550592623555801E-3</v>
      </c>
      <c r="Q978" s="37">
        <f t="shared" si="313"/>
        <v>-3.9132498164598101E-3</v>
      </c>
      <c r="R978" s="37">
        <f t="shared" si="314"/>
        <v>3.0060187178489002E-3</v>
      </c>
      <c r="S978" s="37">
        <f t="shared" si="315"/>
        <v>-6.5845723806077262E-3</v>
      </c>
      <c r="T978" s="37">
        <f t="shared" si="316"/>
        <v>3.4319224630184543E-4</v>
      </c>
      <c r="U978" s="37">
        <f t="shared" si="317"/>
        <v>1.022264003763511E-2</v>
      </c>
      <c r="V978" s="37">
        <f t="shared" si="318"/>
        <v>-1.2811152180785333E-3</v>
      </c>
      <c r="W978" s="37">
        <f t="shared" si="319"/>
        <v>4.0308566109454429E-3</v>
      </c>
      <c r="X978" s="37">
        <f t="shared" si="320"/>
        <v>-8.6265756280136004E-3</v>
      </c>
    </row>
    <row r="979" spans="1:24" x14ac:dyDescent="0.25">
      <c r="A979" s="17">
        <v>43055</v>
      </c>
      <c r="B979">
        <v>49.200001</v>
      </c>
      <c r="C979" s="26">
        <f t="shared" si="310"/>
        <v>7.7837156902908653E-3</v>
      </c>
      <c r="D979" s="26">
        <f t="shared" si="301"/>
        <v>-5.2845933885245257E-3</v>
      </c>
      <c r="E979" s="26">
        <f t="shared" si="302"/>
        <v>1.6346751457841852E-3</v>
      </c>
      <c r="F979" s="26">
        <f t="shared" si="303"/>
        <v>-7.9559159526724418E-3</v>
      </c>
      <c r="G979" s="26">
        <f t="shared" si="304"/>
        <v>-1.0281513257628697E-3</v>
      </c>
      <c r="H979" s="26">
        <f t="shared" si="305"/>
        <v>8.8512964655703946E-3</v>
      </c>
      <c r="I979" s="26">
        <f t="shared" si="306"/>
        <v>-2.6524587901432485E-3</v>
      </c>
      <c r="J979" s="26">
        <f t="shared" si="307"/>
        <v>2.6595130388807281E-3</v>
      </c>
      <c r="K979" s="26">
        <f t="shared" si="308"/>
        <v>-9.997919200078316E-3</v>
      </c>
      <c r="L979" s="26">
        <f t="shared" si="309"/>
        <v>1.1129451772464893E-2</v>
      </c>
      <c r="O979" s="37">
        <f t="shared" si="311"/>
        <v>7.2697543447098993E-3</v>
      </c>
      <c r="P979" s="37">
        <f t="shared" si="312"/>
        <v>-5.7985547341054926E-3</v>
      </c>
      <c r="Q979" s="37">
        <f t="shared" si="313"/>
        <v>1.1207138002032188E-3</v>
      </c>
      <c r="R979" s="37">
        <f t="shared" si="314"/>
        <v>-8.4698772982534087E-3</v>
      </c>
      <c r="S979" s="37">
        <f t="shared" si="315"/>
        <v>-1.5421126713438362E-3</v>
      </c>
      <c r="T979" s="37">
        <f t="shared" si="316"/>
        <v>8.3373351199894277E-3</v>
      </c>
      <c r="U979" s="37">
        <f t="shared" si="317"/>
        <v>-3.1664201357242149E-3</v>
      </c>
      <c r="V979" s="37">
        <f t="shared" si="318"/>
        <v>2.1455516932997617E-3</v>
      </c>
      <c r="W979" s="37">
        <f t="shared" si="319"/>
        <v>-1.0511880545659283E-2</v>
      </c>
      <c r="X979" s="37">
        <f t="shared" si="320"/>
        <v>1.0615490426883926E-2</v>
      </c>
    </row>
    <row r="980" spans="1:24" x14ac:dyDescent="0.25">
      <c r="A980" s="17">
        <v>43056</v>
      </c>
      <c r="B980">
        <v>48.939999</v>
      </c>
      <c r="C980" s="26">
        <f t="shared" si="310"/>
        <v>-5.2845933885245257E-3</v>
      </c>
      <c r="D980" s="26">
        <f t="shared" si="301"/>
        <v>1.6346751457841852E-3</v>
      </c>
      <c r="E980" s="26">
        <f t="shared" si="302"/>
        <v>-7.9559159526724418E-3</v>
      </c>
      <c r="F980" s="26">
        <f t="shared" si="303"/>
        <v>-1.0281513257628697E-3</v>
      </c>
      <c r="G980" s="26">
        <f t="shared" si="304"/>
        <v>8.8512964655703946E-3</v>
      </c>
      <c r="H980" s="26">
        <f t="shared" si="305"/>
        <v>-2.6524587901432485E-3</v>
      </c>
      <c r="I980" s="26">
        <f t="shared" si="306"/>
        <v>2.6595130388807281E-3</v>
      </c>
      <c r="J980" s="26">
        <f t="shared" si="307"/>
        <v>-9.997919200078316E-3</v>
      </c>
      <c r="K980" s="26">
        <f t="shared" si="308"/>
        <v>1.1129451772464893E-2</v>
      </c>
      <c r="L980" s="26">
        <f t="shared" si="309"/>
        <v>1.1210762103327254E-2</v>
      </c>
      <c r="O980" s="37">
        <f t="shared" si="311"/>
        <v>-6.1412593754091313E-3</v>
      </c>
      <c r="P980" s="37">
        <f t="shared" si="312"/>
        <v>7.7800915889957988E-4</v>
      </c>
      <c r="Q980" s="37">
        <f t="shared" si="313"/>
        <v>-8.8125819395570466E-3</v>
      </c>
      <c r="R980" s="37">
        <f t="shared" si="314"/>
        <v>-1.8848173126474752E-3</v>
      </c>
      <c r="S980" s="37">
        <f t="shared" si="315"/>
        <v>7.9946304786857898E-3</v>
      </c>
      <c r="T980" s="37">
        <f t="shared" si="316"/>
        <v>-3.5091247770278537E-3</v>
      </c>
      <c r="U980" s="37">
        <f t="shared" si="317"/>
        <v>1.8028470519961229E-3</v>
      </c>
      <c r="V980" s="37">
        <f t="shared" si="318"/>
        <v>-1.0854585186962921E-2</v>
      </c>
      <c r="W980" s="37">
        <f t="shared" si="319"/>
        <v>1.0272785785580288E-2</v>
      </c>
      <c r="X980" s="37">
        <f t="shared" si="320"/>
        <v>1.0354096116442649E-2</v>
      </c>
    </row>
    <row r="981" spans="1:24" x14ac:dyDescent="0.25">
      <c r="A981" s="17">
        <v>43059</v>
      </c>
      <c r="B981">
        <v>49.02</v>
      </c>
      <c r="C981" s="26">
        <f t="shared" si="310"/>
        <v>1.6346751457841852E-3</v>
      </c>
      <c r="D981" s="26">
        <f t="shared" si="301"/>
        <v>-7.9559159526724418E-3</v>
      </c>
      <c r="E981" s="26">
        <f t="shared" si="302"/>
        <v>-1.0281513257628697E-3</v>
      </c>
      <c r="F981" s="26">
        <f t="shared" si="303"/>
        <v>8.8512964655703946E-3</v>
      </c>
      <c r="G981" s="26">
        <f t="shared" si="304"/>
        <v>-2.6524587901432485E-3</v>
      </c>
      <c r="H981" s="26">
        <f t="shared" si="305"/>
        <v>2.6595130388807281E-3</v>
      </c>
      <c r="I981" s="26">
        <f t="shared" si="306"/>
        <v>-9.997919200078316E-3</v>
      </c>
      <c r="J981" s="26">
        <f t="shared" si="307"/>
        <v>1.1129451772464893E-2</v>
      </c>
      <c r="K981" s="26">
        <f t="shared" si="308"/>
        <v>1.1210762103327254E-2</v>
      </c>
      <c r="L981" s="26">
        <f t="shared" si="309"/>
        <v>-2.4390223253573335E-2</v>
      </c>
      <c r="O981" s="37">
        <f t="shared" si="311"/>
        <v>2.6885721454044608E-3</v>
      </c>
      <c r="P981" s="37">
        <f t="shared" si="312"/>
        <v>-6.902018953052166E-3</v>
      </c>
      <c r="Q981" s="37">
        <f t="shared" si="313"/>
        <v>2.5745673857405834E-5</v>
      </c>
      <c r="R981" s="37">
        <f t="shared" si="314"/>
        <v>9.9051934651906703E-3</v>
      </c>
      <c r="S981" s="37">
        <f t="shared" si="315"/>
        <v>-1.5985617905229729E-3</v>
      </c>
      <c r="T981" s="37">
        <f t="shared" si="316"/>
        <v>3.7134100385010039E-3</v>
      </c>
      <c r="U981" s="37">
        <f t="shared" si="317"/>
        <v>-8.9440222004580402E-3</v>
      </c>
      <c r="V981" s="37">
        <f t="shared" si="318"/>
        <v>1.2183348772085168E-2</v>
      </c>
      <c r="W981" s="37">
        <f t="shared" si="319"/>
        <v>1.226465910294753E-2</v>
      </c>
      <c r="X981" s="37">
        <f t="shared" si="320"/>
        <v>-2.3336326253953061E-2</v>
      </c>
    </row>
    <row r="982" spans="1:24" x14ac:dyDescent="0.25">
      <c r="A982" s="17">
        <v>43060</v>
      </c>
      <c r="B982">
        <v>48.630001</v>
      </c>
      <c r="C982" s="26">
        <f t="shared" si="310"/>
        <v>-7.9559159526724418E-3</v>
      </c>
      <c r="D982" s="26">
        <f t="shared" si="301"/>
        <v>-1.0281513257628697E-3</v>
      </c>
      <c r="E982" s="26">
        <f t="shared" si="302"/>
        <v>8.8512964655703946E-3</v>
      </c>
      <c r="F982" s="26">
        <f t="shared" si="303"/>
        <v>-2.6524587901432485E-3</v>
      </c>
      <c r="G982" s="26">
        <f t="shared" si="304"/>
        <v>2.6595130388807281E-3</v>
      </c>
      <c r="H982" s="26">
        <f t="shared" si="305"/>
        <v>-9.997919200078316E-3</v>
      </c>
      <c r="I982" s="26">
        <f t="shared" si="306"/>
        <v>1.1129451772464893E-2</v>
      </c>
      <c r="J982" s="26">
        <f t="shared" si="307"/>
        <v>1.1210762103327254E-2</v>
      </c>
      <c r="K982" s="26">
        <f t="shared" si="308"/>
        <v>-2.4390223253573335E-2</v>
      </c>
      <c r="L982" s="26">
        <f t="shared" si="309"/>
        <v>-8.4710740301209841E-3</v>
      </c>
      <c r="O982" s="37">
        <f t="shared" si="311"/>
        <v>-5.8914440354616493E-3</v>
      </c>
      <c r="P982" s="37">
        <f t="shared" si="312"/>
        <v>1.0363205914479228E-3</v>
      </c>
      <c r="Q982" s="37">
        <f t="shared" si="313"/>
        <v>1.0915768382781188E-2</v>
      </c>
      <c r="R982" s="37">
        <f t="shared" si="314"/>
        <v>-5.879868729324559E-4</v>
      </c>
      <c r="S982" s="37">
        <f t="shared" si="315"/>
        <v>4.7239849560915207E-3</v>
      </c>
      <c r="T982" s="37">
        <f t="shared" si="316"/>
        <v>-7.9334472828675243E-3</v>
      </c>
      <c r="U982" s="37">
        <f t="shared" si="317"/>
        <v>1.3193923689675684E-2</v>
      </c>
      <c r="V982" s="37">
        <f t="shared" si="318"/>
        <v>1.3275234020538047E-2</v>
      </c>
      <c r="W982" s="37">
        <f t="shared" si="319"/>
        <v>-2.2325751336362543E-2</v>
      </c>
      <c r="X982" s="37">
        <f t="shared" si="320"/>
        <v>-6.4066021129101916E-3</v>
      </c>
    </row>
    <row r="983" spans="1:24" x14ac:dyDescent="0.25">
      <c r="A983" s="17">
        <v>43061</v>
      </c>
      <c r="B983">
        <v>48.580002</v>
      </c>
      <c r="C983" s="26">
        <f t="shared" si="310"/>
        <v>-1.0281513257628697E-3</v>
      </c>
      <c r="D983" s="26">
        <f t="shared" si="301"/>
        <v>8.8512964655703946E-3</v>
      </c>
      <c r="E983" s="26">
        <f t="shared" si="302"/>
        <v>-2.6524587901432485E-3</v>
      </c>
      <c r="F983" s="26">
        <f t="shared" si="303"/>
        <v>2.6595130388807281E-3</v>
      </c>
      <c r="G983" s="26">
        <f t="shared" si="304"/>
        <v>-9.997919200078316E-3</v>
      </c>
      <c r="H983" s="26">
        <f t="shared" si="305"/>
        <v>1.1129451772464893E-2</v>
      </c>
      <c r="I983" s="26">
        <f t="shared" si="306"/>
        <v>1.1210762103327254E-2</v>
      </c>
      <c r="J983" s="26">
        <f t="shared" si="307"/>
        <v>-2.4390223253573335E-2</v>
      </c>
      <c r="K983" s="26">
        <f t="shared" si="308"/>
        <v>-8.4710740301209841E-3</v>
      </c>
      <c r="L983" s="26">
        <f t="shared" si="309"/>
        <v>8.9601163175613684E-3</v>
      </c>
      <c r="O983" s="37">
        <f t="shared" si="311"/>
        <v>-6.5528263557545802E-4</v>
      </c>
      <c r="P983" s="37">
        <f t="shared" si="312"/>
        <v>9.2241651557578054E-3</v>
      </c>
      <c r="Q983" s="37">
        <f t="shared" si="313"/>
        <v>-2.2795900999558368E-3</v>
      </c>
      <c r="R983" s="37">
        <f t="shared" si="314"/>
        <v>3.0323817290681399E-3</v>
      </c>
      <c r="S983" s="37">
        <f t="shared" si="315"/>
        <v>-9.6250505098909034E-3</v>
      </c>
      <c r="T983" s="37">
        <f t="shared" si="316"/>
        <v>1.1502320462652305E-2</v>
      </c>
      <c r="U983" s="37">
        <f t="shared" si="317"/>
        <v>1.1583630793514665E-2</v>
      </c>
      <c r="V983" s="37">
        <f t="shared" si="318"/>
        <v>-2.4017354563385922E-2</v>
      </c>
      <c r="W983" s="37">
        <f t="shared" si="319"/>
        <v>-8.0982053399335716E-3</v>
      </c>
      <c r="X983" s="37">
        <f t="shared" si="320"/>
        <v>9.3329850077487793E-3</v>
      </c>
    </row>
    <row r="984" spans="1:24" x14ac:dyDescent="0.25">
      <c r="A984" s="17">
        <v>43063</v>
      </c>
      <c r="B984">
        <v>49.009998000000003</v>
      </c>
      <c r="C984" s="26">
        <f t="shared" si="310"/>
        <v>8.8512964655703946E-3</v>
      </c>
      <c r="D984" s="26">
        <f t="shared" si="301"/>
        <v>-2.6524587901432485E-3</v>
      </c>
      <c r="E984" s="26">
        <f t="shared" si="302"/>
        <v>2.6595130388807281E-3</v>
      </c>
      <c r="F984" s="26">
        <f t="shared" si="303"/>
        <v>-9.997919200078316E-3</v>
      </c>
      <c r="G984" s="26">
        <f t="shared" si="304"/>
        <v>1.1129451772464893E-2</v>
      </c>
      <c r="H984" s="26">
        <f t="shared" si="305"/>
        <v>1.1210762103327254E-2</v>
      </c>
      <c r="I984" s="26">
        <f t="shared" si="306"/>
        <v>-2.4390223253573335E-2</v>
      </c>
      <c r="J984" s="26">
        <f t="shared" si="307"/>
        <v>-8.4710740301209841E-3</v>
      </c>
      <c r="K984" s="26">
        <f t="shared" si="308"/>
        <v>8.9601163175613684E-3</v>
      </c>
      <c r="L984" s="26">
        <f t="shared" si="309"/>
        <v>2.0653036788643294E-3</v>
      </c>
      <c r="O984" s="37">
        <f t="shared" si="311"/>
        <v>8.9148196552950865E-3</v>
      </c>
      <c r="P984" s="37">
        <f t="shared" si="312"/>
        <v>-2.588935600418557E-3</v>
      </c>
      <c r="Q984" s="37">
        <f t="shared" si="313"/>
        <v>2.7230362286054196E-3</v>
      </c>
      <c r="R984" s="37">
        <f t="shared" si="314"/>
        <v>-9.9343960103536241E-3</v>
      </c>
      <c r="S984" s="37">
        <f t="shared" si="315"/>
        <v>1.1192974962189585E-2</v>
      </c>
      <c r="T984" s="37">
        <f t="shared" si="316"/>
        <v>1.1274285293051946E-2</v>
      </c>
      <c r="U984" s="37">
        <f t="shared" si="317"/>
        <v>-2.4326700063848645E-2</v>
      </c>
      <c r="V984" s="37">
        <f t="shared" si="318"/>
        <v>-8.4075508403962922E-3</v>
      </c>
      <c r="W984" s="37">
        <f t="shared" si="319"/>
        <v>9.0236395072860603E-3</v>
      </c>
      <c r="X984" s="37">
        <f t="shared" si="320"/>
        <v>2.1288268685890209E-3</v>
      </c>
    </row>
    <row r="985" spans="1:24" x14ac:dyDescent="0.25">
      <c r="A985" s="17">
        <v>43066</v>
      </c>
      <c r="B985">
        <v>48.880001</v>
      </c>
      <c r="C985" s="26">
        <f t="shared" si="310"/>
        <v>-2.6524587901432485E-3</v>
      </c>
      <c r="D985" s="26">
        <f t="shared" si="301"/>
        <v>2.6595130388807281E-3</v>
      </c>
      <c r="E985" s="26">
        <f t="shared" si="302"/>
        <v>-9.997919200078316E-3</v>
      </c>
      <c r="F985" s="26">
        <f t="shared" si="303"/>
        <v>1.1129451772464893E-2</v>
      </c>
      <c r="G985" s="26">
        <f t="shared" si="304"/>
        <v>1.1210762103327254E-2</v>
      </c>
      <c r="H985" s="26">
        <f t="shared" si="305"/>
        <v>-2.4390223253573335E-2</v>
      </c>
      <c r="I985" s="26">
        <f t="shared" si="306"/>
        <v>-8.4710740301209841E-3</v>
      </c>
      <c r="J985" s="26">
        <f t="shared" si="307"/>
        <v>8.9601163175613684E-3</v>
      </c>
      <c r="K985" s="26">
        <f t="shared" si="308"/>
        <v>2.0653036788643294E-3</v>
      </c>
      <c r="L985" s="26">
        <f t="shared" si="309"/>
        <v>2.2258821104699015E-2</v>
      </c>
      <c r="O985" s="37">
        <f t="shared" si="311"/>
        <v>-3.9296880643314193E-3</v>
      </c>
      <c r="P985" s="37">
        <f t="shared" si="312"/>
        <v>1.3822837646925577E-3</v>
      </c>
      <c r="Q985" s="37">
        <f t="shared" si="313"/>
        <v>-1.1275148474266486E-2</v>
      </c>
      <c r="R985" s="37">
        <f t="shared" si="314"/>
        <v>9.8522224982767227E-3</v>
      </c>
      <c r="S985" s="37">
        <f t="shared" si="315"/>
        <v>9.9335328291390839E-3</v>
      </c>
      <c r="T985" s="37">
        <f t="shared" si="316"/>
        <v>-2.5667452527761505E-2</v>
      </c>
      <c r="U985" s="37">
        <f t="shared" si="317"/>
        <v>-9.7483033043091541E-3</v>
      </c>
      <c r="V985" s="37">
        <f t="shared" si="318"/>
        <v>7.6828870433731985E-3</v>
      </c>
      <c r="W985" s="37">
        <f t="shared" si="319"/>
        <v>7.8807440467615906E-4</v>
      </c>
      <c r="X985" s="37">
        <f t="shared" si="320"/>
        <v>2.0981591830510845E-2</v>
      </c>
    </row>
    <row r="986" spans="1:24" x14ac:dyDescent="0.25">
      <c r="A986" s="17">
        <v>43067</v>
      </c>
      <c r="B986">
        <v>49.009998000000003</v>
      </c>
      <c r="C986" s="26">
        <f t="shared" si="310"/>
        <v>2.6595130388807281E-3</v>
      </c>
      <c r="D986" s="26">
        <f t="shared" si="301"/>
        <v>-9.997919200078316E-3</v>
      </c>
      <c r="E986" s="26">
        <f t="shared" si="302"/>
        <v>1.1129451772464893E-2</v>
      </c>
      <c r="F986" s="26">
        <f t="shared" si="303"/>
        <v>1.1210762103327254E-2</v>
      </c>
      <c r="G986" s="26">
        <f t="shared" si="304"/>
        <v>-2.4390223253573335E-2</v>
      </c>
      <c r="H986" s="26">
        <f t="shared" si="305"/>
        <v>-8.4710740301209841E-3</v>
      </c>
      <c r="I986" s="26">
        <f t="shared" si="306"/>
        <v>8.9601163175613684E-3</v>
      </c>
      <c r="J986" s="26">
        <f t="shared" si="307"/>
        <v>2.0653036788643294E-3</v>
      </c>
      <c r="K986" s="26">
        <f t="shared" si="308"/>
        <v>2.2258821104699015E-2</v>
      </c>
      <c r="L986" s="26">
        <f t="shared" si="309"/>
        <v>1.754038377178975E-2</v>
      </c>
      <c r="O986" s="37">
        <f t="shared" si="311"/>
        <v>-6.37000491500742E-4</v>
      </c>
      <c r="P986" s="37">
        <f t="shared" si="312"/>
        <v>-1.3294432730459787E-2</v>
      </c>
      <c r="Q986" s="37">
        <f t="shared" si="313"/>
        <v>7.8329382420834221E-3</v>
      </c>
      <c r="R986" s="37">
        <f t="shared" si="314"/>
        <v>7.9142485729457833E-3</v>
      </c>
      <c r="S986" s="37">
        <f t="shared" si="315"/>
        <v>-2.7686736783954804E-2</v>
      </c>
      <c r="T986" s="37">
        <f t="shared" si="316"/>
        <v>-1.1767587560502455E-2</v>
      </c>
      <c r="U986" s="37">
        <f t="shared" si="317"/>
        <v>5.6636027871798979E-3</v>
      </c>
      <c r="V986" s="37">
        <f t="shared" si="318"/>
        <v>-1.2312098515171407E-3</v>
      </c>
      <c r="W986" s="37">
        <f t="shared" si="319"/>
        <v>1.8962307574317546E-2</v>
      </c>
      <c r="X986" s="37">
        <f t="shared" si="320"/>
        <v>1.4243870241408279E-2</v>
      </c>
    </row>
    <row r="987" spans="1:24" x14ac:dyDescent="0.25">
      <c r="A987" s="17">
        <v>43068</v>
      </c>
      <c r="B987">
        <v>48.52</v>
      </c>
      <c r="C987" s="26">
        <f t="shared" si="310"/>
        <v>-9.997919200078316E-3</v>
      </c>
      <c r="D987" s="26">
        <f t="shared" si="301"/>
        <v>1.1129451772464893E-2</v>
      </c>
      <c r="E987" s="26">
        <f t="shared" si="302"/>
        <v>1.1210762103327254E-2</v>
      </c>
      <c r="F987" s="26">
        <f t="shared" si="303"/>
        <v>-2.4390223253573335E-2</v>
      </c>
      <c r="G987" s="26">
        <f t="shared" si="304"/>
        <v>-8.4710740301209841E-3</v>
      </c>
      <c r="H987" s="26">
        <f t="shared" si="305"/>
        <v>8.9601163175613684E-3</v>
      </c>
      <c r="I987" s="26">
        <f t="shared" si="306"/>
        <v>2.0653036788643294E-3</v>
      </c>
      <c r="J987" s="26">
        <f t="shared" si="307"/>
        <v>2.2258821104699015E-2</v>
      </c>
      <c r="K987" s="26">
        <f t="shared" si="308"/>
        <v>1.754038377178975E-2</v>
      </c>
      <c r="L987" s="26">
        <f t="shared" si="309"/>
        <v>-1.5851396555351832E-3</v>
      </c>
      <c r="O987" s="37">
        <f t="shared" si="311"/>
        <v>-1.2869967461018195E-2</v>
      </c>
      <c r="P987" s="37">
        <f t="shared" si="312"/>
        <v>8.2574035115250133E-3</v>
      </c>
      <c r="Q987" s="37">
        <f t="shared" si="313"/>
        <v>8.3387138423873745E-3</v>
      </c>
      <c r="R987" s="37">
        <f t="shared" si="314"/>
        <v>-2.7262271514513214E-2</v>
      </c>
      <c r="S987" s="37">
        <f t="shared" si="315"/>
        <v>-1.1343122291060864E-2</v>
      </c>
      <c r="T987" s="37">
        <f t="shared" si="316"/>
        <v>6.088068056621489E-3</v>
      </c>
      <c r="U987" s="37">
        <f t="shared" si="317"/>
        <v>-8.0674458207554952E-4</v>
      </c>
      <c r="V987" s="37">
        <f t="shared" si="318"/>
        <v>1.9386772843759136E-2</v>
      </c>
      <c r="W987" s="37">
        <f t="shared" si="319"/>
        <v>1.466833551084987E-2</v>
      </c>
      <c r="X987" s="37">
        <f t="shared" si="320"/>
        <v>-4.4571879164750621E-3</v>
      </c>
    </row>
    <row r="988" spans="1:24" x14ac:dyDescent="0.25">
      <c r="A988" s="17">
        <v>43069</v>
      </c>
      <c r="B988">
        <v>49.060001</v>
      </c>
      <c r="C988" s="26">
        <f t="shared" si="310"/>
        <v>1.1129451772464893E-2</v>
      </c>
      <c r="D988" s="26">
        <f t="shared" si="301"/>
        <v>1.1210762103327254E-2</v>
      </c>
      <c r="E988" s="26">
        <f t="shared" si="302"/>
        <v>-2.4390223253573335E-2</v>
      </c>
      <c r="F988" s="26">
        <f t="shared" si="303"/>
        <v>-8.4710740301209841E-3</v>
      </c>
      <c r="G988" s="26">
        <f t="shared" si="304"/>
        <v>8.9601163175613684E-3</v>
      </c>
      <c r="H988" s="26">
        <f t="shared" si="305"/>
        <v>2.0653036788643294E-3</v>
      </c>
      <c r="I988" s="26">
        <f t="shared" si="306"/>
        <v>2.2258821104699015E-2</v>
      </c>
      <c r="J988" s="26">
        <f t="shared" si="307"/>
        <v>1.754038377178975E-2</v>
      </c>
      <c r="K988" s="26">
        <f t="shared" si="308"/>
        <v>-1.5851396555351832E-3</v>
      </c>
      <c r="L988" s="26">
        <f t="shared" si="309"/>
        <v>-6.7473706439248665E-3</v>
      </c>
      <c r="O988" s="37">
        <f t="shared" si="311"/>
        <v>7.9323486559096691E-3</v>
      </c>
      <c r="P988" s="37">
        <f t="shared" si="312"/>
        <v>8.0136589867720286E-3</v>
      </c>
      <c r="Q988" s="37">
        <f t="shared" si="313"/>
        <v>-2.7587326370128559E-2</v>
      </c>
      <c r="R988" s="37">
        <f t="shared" si="314"/>
        <v>-1.1668177146676208E-2</v>
      </c>
      <c r="S988" s="37">
        <f t="shared" si="315"/>
        <v>5.763013201006144E-3</v>
      </c>
      <c r="T988" s="37">
        <f t="shared" si="316"/>
        <v>-1.131799437690895E-3</v>
      </c>
      <c r="U988" s="37">
        <f t="shared" si="317"/>
        <v>1.9061717988143791E-2</v>
      </c>
      <c r="V988" s="37">
        <f t="shared" si="318"/>
        <v>1.4343280655234526E-2</v>
      </c>
      <c r="W988" s="37">
        <f t="shared" si="319"/>
        <v>-4.782242772090408E-3</v>
      </c>
      <c r="X988" s="37">
        <f t="shared" si="320"/>
        <v>-9.9444737604800909E-3</v>
      </c>
    </row>
    <row r="989" spans="1:24" x14ac:dyDescent="0.25">
      <c r="A989" s="17">
        <v>43070</v>
      </c>
      <c r="B989">
        <v>49.610000999999997</v>
      </c>
      <c r="C989" s="26">
        <f t="shared" si="310"/>
        <v>1.1210762103327254E-2</v>
      </c>
      <c r="D989" s="26">
        <f t="shared" si="301"/>
        <v>-2.4390223253573335E-2</v>
      </c>
      <c r="E989" s="26">
        <f t="shared" si="302"/>
        <v>-8.4710740301209841E-3</v>
      </c>
      <c r="F989" s="26">
        <f t="shared" si="303"/>
        <v>8.9601163175613684E-3</v>
      </c>
      <c r="G989" s="26">
        <f t="shared" si="304"/>
        <v>2.0653036788643294E-3</v>
      </c>
      <c r="H989" s="26">
        <f t="shared" si="305"/>
        <v>2.2258821104699015E-2</v>
      </c>
      <c r="I989" s="26">
        <f t="shared" si="306"/>
        <v>1.754038377178975E-2</v>
      </c>
      <c r="J989" s="26">
        <f t="shared" si="307"/>
        <v>-1.5851396555351832E-3</v>
      </c>
      <c r="K989" s="26">
        <f t="shared" si="308"/>
        <v>-6.7473706439248665E-3</v>
      </c>
      <c r="L989" s="26">
        <f t="shared" si="309"/>
        <v>2.7972028530909776E-3</v>
      </c>
      <c r="O989" s="37">
        <f t="shared" si="311"/>
        <v>8.846883878709421E-3</v>
      </c>
      <c r="P989" s="37">
        <f t="shared" si="312"/>
        <v>-2.6754101478191166E-2</v>
      </c>
      <c r="Q989" s="37">
        <f t="shared" si="313"/>
        <v>-1.0834952254738815E-2</v>
      </c>
      <c r="R989" s="37">
        <f t="shared" si="314"/>
        <v>6.5962380929435365E-3</v>
      </c>
      <c r="S989" s="37">
        <f t="shared" si="315"/>
        <v>-2.9857454575350252E-4</v>
      </c>
      <c r="T989" s="37">
        <f t="shared" si="316"/>
        <v>1.9894942880081184E-2</v>
      </c>
      <c r="U989" s="37">
        <f t="shared" si="317"/>
        <v>1.5176505547171919E-2</v>
      </c>
      <c r="V989" s="37">
        <f t="shared" si="318"/>
        <v>-3.9490178801530156E-3</v>
      </c>
      <c r="W989" s="37">
        <f t="shared" si="319"/>
        <v>-9.1112488685426984E-3</v>
      </c>
      <c r="X989" s="37">
        <f t="shared" si="320"/>
        <v>4.3332462847314561E-4</v>
      </c>
    </row>
    <row r="990" spans="1:24" x14ac:dyDescent="0.25">
      <c r="A990" s="17">
        <v>43073</v>
      </c>
      <c r="B990">
        <v>48.400002000000001</v>
      </c>
      <c r="C990" s="26">
        <f t="shared" si="310"/>
        <v>-2.4390223253573335E-2</v>
      </c>
      <c r="D990" s="26">
        <f t="shared" si="301"/>
        <v>-8.4710740301209841E-3</v>
      </c>
      <c r="E990" s="26">
        <f t="shared" si="302"/>
        <v>8.9601163175613684E-3</v>
      </c>
      <c r="F990" s="26">
        <f t="shared" si="303"/>
        <v>2.0653036788643294E-3</v>
      </c>
      <c r="G990" s="26">
        <f t="shared" si="304"/>
        <v>2.2258821104699015E-2</v>
      </c>
      <c r="H990" s="26">
        <f t="shared" si="305"/>
        <v>1.754038377178975E-2</v>
      </c>
      <c r="I990" s="26">
        <f t="shared" si="306"/>
        <v>-1.5851396555351832E-3</v>
      </c>
      <c r="J990" s="26">
        <f t="shared" si="307"/>
        <v>-6.7473706439248665E-3</v>
      </c>
      <c r="K990" s="26">
        <f t="shared" si="308"/>
        <v>2.7972028530909776E-3</v>
      </c>
      <c r="L990" s="26">
        <f t="shared" si="309"/>
        <v>-3.7656904515977391E-2</v>
      </c>
      <c r="O990" s="37">
        <f t="shared" si="311"/>
        <v>-2.1867334816260704E-2</v>
      </c>
      <c r="P990" s="37">
        <f t="shared" si="312"/>
        <v>-5.9481855928083527E-3</v>
      </c>
      <c r="Q990" s="37">
        <f t="shared" si="313"/>
        <v>1.1483004754874E-2</v>
      </c>
      <c r="R990" s="37">
        <f t="shared" si="314"/>
        <v>4.5881921161769609E-3</v>
      </c>
      <c r="S990" s="37">
        <f t="shared" si="315"/>
        <v>2.4781709542011646E-2</v>
      </c>
      <c r="T990" s="37">
        <f t="shared" si="316"/>
        <v>2.0063272209102381E-2</v>
      </c>
      <c r="U990" s="37">
        <f t="shared" si="317"/>
        <v>9.377487817774483E-4</v>
      </c>
      <c r="V990" s="37">
        <f t="shared" si="318"/>
        <v>-4.224482206612235E-3</v>
      </c>
      <c r="W990" s="37">
        <f t="shared" si="319"/>
        <v>5.320091290403609E-3</v>
      </c>
      <c r="X990" s="37">
        <f t="shared" si="320"/>
        <v>-3.5134016078664759E-2</v>
      </c>
    </row>
    <row r="991" spans="1:24" x14ac:dyDescent="0.25">
      <c r="A991" s="17">
        <v>43074</v>
      </c>
      <c r="B991">
        <v>47.990001999999997</v>
      </c>
      <c r="C991" s="26">
        <f t="shared" si="310"/>
        <v>-8.4710740301209841E-3</v>
      </c>
      <c r="D991" s="26">
        <f t="shared" si="301"/>
        <v>8.9601163175613684E-3</v>
      </c>
      <c r="E991" s="26">
        <f t="shared" si="302"/>
        <v>2.0653036788643294E-3</v>
      </c>
      <c r="F991" s="26">
        <f t="shared" si="303"/>
        <v>2.2258821104699015E-2</v>
      </c>
      <c r="G991" s="26">
        <f t="shared" si="304"/>
        <v>1.754038377178975E-2</v>
      </c>
      <c r="H991" s="26">
        <f t="shared" si="305"/>
        <v>-1.5851396555351832E-3</v>
      </c>
      <c r="I991" s="26">
        <f t="shared" si="306"/>
        <v>-6.7473706439248665E-3</v>
      </c>
      <c r="J991" s="26">
        <f t="shared" si="307"/>
        <v>2.7972028530909776E-3</v>
      </c>
      <c r="K991" s="26">
        <f t="shared" si="308"/>
        <v>-3.7656904515977391E-2</v>
      </c>
      <c r="L991" s="26">
        <f t="shared" si="309"/>
        <v>-1.2215321163878209E-2</v>
      </c>
      <c r="O991" s="37">
        <f t="shared" si="311"/>
        <v>-7.1656758017778644E-3</v>
      </c>
      <c r="P991" s="37">
        <f t="shared" si="312"/>
        <v>1.0265514545904488E-2</v>
      </c>
      <c r="Q991" s="37">
        <f t="shared" si="313"/>
        <v>3.3707019072074487E-3</v>
      </c>
      <c r="R991" s="37">
        <f t="shared" si="314"/>
        <v>2.3564219333042133E-2</v>
      </c>
      <c r="S991" s="37">
        <f t="shared" si="315"/>
        <v>1.8845782000132868E-2</v>
      </c>
      <c r="T991" s="37">
        <f t="shared" si="316"/>
        <v>-2.7974142719206386E-4</v>
      </c>
      <c r="U991" s="37">
        <f t="shared" si="317"/>
        <v>-5.4419724155817476E-3</v>
      </c>
      <c r="V991" s="37">
        <f t="shared" si="318"/>
        <v>4.1026010814340964E-3</v>
      </c>
      <c r="W991" s="37">
        <f t="shared" si="319"/>
        <v>-3.6351506287634269E-2</v>
      </c>
      <c r="X991" s="37">
        <f t="shared" si="320"/>
        <v>-1.0909922935535089E-2</v>
      </c>
    </row>
    <row r="992" spans="1:24" x14ac:dyDescent="0.25">
      <c r="A992" s="17">
        <v>43075</v>
      </c>
      <c r="B992">
        <v>48.419998</v>
      </c>
      <c r="C992" s="26">
        <f t="shared" si="310"/>
        <v>8.9601163175613684E-3</v>
      </c>
      <c r="D992" s="26">
        <f t="shared" si="301"/>
        <v>2.0653036788643294E-3</v>
      </c>
      <c r="E992" s="26">
        <f t="shared" si="302"/>
        <v>2.2258821104699015E-2</v>
      </c>
      <c r="F992" s="26">
        <f t="shared" si="303"/>
        <v>1.754038377178975E-2</v>
      </c>
      <c r="G992" s="26">
        <f t="shared" si="304"/>
        <v>-1.5851396555351832E-3</v>
      </c>
      <c r="H992" s="26">
        <f t="shared" si="305"/>
        <v>-6.7473706439248665E-3</v>
      </c>
      <c r="I992" s="26">
        <f t="shared" si="306"/>
        <v>2.7972028530909776E-3</v>
      </c>
      <c r="J992" s="26">
        <f t="shared" si="307"/>
        <v>-3.7656904515977391E-2</v>
      </c>
      <c r="K992" s="26">
        <f t="shared" si="308"/>
        <v>-1.2215321163878209E-2</v>
      </c>
      <c r="L992" s="26">
        <f t="shared" si="309"/>
        <v>2.305617319337963E-3</v>
      </c>
      <c r="O992" s="37">
        <f t="shared" si="311"/>
        <v>9.1878454109585936E-3</v>
      </c>
      <c r="P992" s="37">
        <f t="shared" si="312"/>
        <v>2.2930327722615537E-3</v>
      </c>
      <c r="Q992" s="37">
        <f t="shared" si="313"/>
        <v>2.2486550198096238E-2</v>
      </c>
      <c r="R992" s="37">
        <f t="shared" si="314"/>
        <v>1.7768112865186973E-2</v>
      </c>
      <c r="S992" s="37">
        <f t="shared" si="315"/>
        <v>-1.3574105621379587E-3</v>
      </c>
      <c r="T992" s="37">
        <f t="shared" si="316"/>
        <v>-6.5196415505276422E-3</v>
      </c>
      <c r="U992" s="37">
        <f t="shared" si="317"/>
        <v>3.0249319464882019E-3</v>
      </c>
      <c r="V992" s="37">
        <f t="shared" si="318"/>
        <v>-3.7429175422580167E-2</v>
      </c>
      <c r="W992" s="37">
        <f t="shared" si="319"/>
        <v>-1.1987592070480984E-2</v>
      </c>
      <c r="X992" s="37">
        <f t="shared" si="320"/>
        <v>2.5333464127351877E-3</v>
      </c>
    </row>
    <row r="993" spans="1:24" x14ac:dyDescent="0.25">
      <c r="A993" s="17">
        <v>43076</v>
      </c>
      <c r="B993">
        <v>48.52</v>
      </c>
      <c r="C993" s="26">
        <f t="shared" si="310"/>
        <v>2.0653036788643294E-3</v>
      </c>
      <c r="D993" s="26">
        <f t="shared" si="301"/>
        <v>2.2258821104699015E-2</v>
      </c>
      <c r="E993" s="26">
        <f t="shared" si="302"/>
        <v>1.754038377178975E-2</v>
      </c>
      <c r="F993" s="26">
        <f t="shared" si="303"/>
        <v>-1.5851396555351832E-3</v>
      </c>
      <c r="G993" s="26">
        <f t="shared" si="304"/>
        <v>-6.7473706439248665E-3</v>
      </c>
      <c r="H993" s="26">
        <f t="shared" si="305"/>
        <v>2.7972028530909776E-3</v>
      </c>
      <c r="I993" s="26">
        <f t="shared" si="306"/>
        <v>-3.7656904515977391E-2</v>
      </c>
      <c r="J993" s="26">
        <f t="shared" si="307"/>
        <v>-1.2215321163878209E-2</v>
      </c>
      <c r="K993" s="26">
        <f t="shared" si="308"/>
        <v>2.305617319337963E-3</v>
      </c>
      <c r="L993" s="26">
        <f t="shared" si="309"/>
        <v>1.6729820158929392E-3</v>
      </c>
      <c r="O993" s="37">
        <f t="shared" si="311"/>
        <v>3.021746202428397E-3</v>
      </c>
      <c r="P993" s="37">
        <f t="shared" si="312"/>
        <v>2.3215263628263084E-2</v>
      </c>
      <c r="Q993" s="37">
        <f t="shared" si="313"/>
        <v>1.8496826295353819E-2</v>
      </c>
      <c r="R993" s="37">
        <f t="shared" si="314"/>
        <v>-6.2869713197111568E-4</v>
      </c>
      <c r="S993" s="37">
        <f t="shared" si="315"/>
        <v>-5.7909281203607993E-3</v>
      </c>
      <c r="T993" s="37">
        <f t="shared" si="316"/>
        <v>3.7536453766550452E-3</v>
      </c>
      <c r="U993" s="37">
        <f t="shared" si="317"/>
        <v>-3.6700461992413322E-2</v>
      </c>
      <c r="V993" s="37">
        <f t="shared" si="318"/>
        <v>-1.1258878640314142E-2</v>
      </c>
      <c r="W993" s="37">
        <f t="shared" si="319"/>
        <v>3.2620598429020306E-3</v>
      </c>
      <c r="X993" s="37">
        <f t="shared" si="320"/>
        <v>2.6294245394570068E-3</v>
      </c>
    </row>
    <row r="994" spans="1:24" x14ac:dyDescent="0.25">
      <c r="A994" s="17">
        <v>43077</v>
      </c>
      <c r="B994">
        <v>49.599997999999999</v>
      </c>
      <c r="C994" s="26">
        <f t="shared" si="310"/>
        <v>2.2258821104699015E-2</v>
      </c>
      <c r="D994" s="26">
        <f t="shared" si="301"/>
        <v>1.754038377178975E-2</v>
      </c>
      <c r="E994" s="26">
        <f t="shared" si="302"/>
        <v>-1.5851396555351832E-3</v>
      </c>
      <c r="F994" s="26">
        <f t="shared" si="303"/>
        <v>-6.7473706439248665E-3</v>
      </c>
      <c r="G994" s="26">
        <f t="shared" si="304"/>
        <v>2.7972028530909776E-3</v>
      </c>
      <c r="H994" s="26">
        <f t="shared" si="305"/>
        <v>-3.7656904515977391E-2</v>
      </c>
      <c r="I994" s="26">
        <f t="shared" si="306"/>
        <v>-1.2215321163878209E-2</v>
      </c>
      <c r="J994" s="26">
        <f t="shared" si="307"/>
        <v>2.305617319337963E-3</v>
      </c>
      <c r="K994" s="26">
        <f t="shared" si="308"/>
        <v>1.6729820158929392E-3</v>
      </c>
      <c r="L994" s="26">
        <f t="shared" si="309"/>
        <v>-1.2943694657883397E-2</v>
      </c>
      <c r="O994" s="37">
        <f t="shared" si="311"/>
        <v>2.4716163461937855E-2</v>
      </c>
      <c r="P994" s="37">
        <f t="shared" si="312"/>
        <v>1.999772612902859E-2</v>
      </c>
      <c r="Q994" s="37">
        <f t="shared" si="313"/>
        <v>8.7220270170365729E-4</v>
      </c>
      <c r="R994" s="37">
        <f t="shared" si="314"/>
        <v>-4.290028286686026E-3</v>
      </c>
      <c r="S994" s="37">
        <f t="shared" si="315"/>
        <v>5.254545210329818E-3</v>
      </c>
      <c r="T994" s="37">
        <f t="shared" si="316"/>
        <v>-3.5199562158738554E-2</v>
      </c>
      <c r="U994" s="37">
        <f t="shared" si="317"/>
        <v>-9.7579788066393686E-3</v>
      </c>
      <c r="V994" s="37">
        <f t="shared" si="318"/>
        <v>4.7629596765768039E-3</v>
      </c>
      <c r="W994" s="37">
        <f t="shared" si="319"/>
        <v>4.1303243731317801E-3</v>
      </c>
      <c r="X994" s="37">
        <f t="shared" si="320"/>
        <v>-1.0486352300644557E-2</v>
      </c>
    </row>
    <row r="995" spans="1:24" x14ac:dyDescent="0.25">
      <c r="A995" s="17">
        <v>43080</v>
      </c>
      <c r="B995">
        <v>50.470001000000003</v>
      </c>
      <c r="C995" s="26">
        <f t="shared" si="310"/>
        <v>1.754038377178975E-2</v>
      </c>
      <c r="D995" s="26">
        <f t="shared" si="301"/>
        <v>-1.5851396555351832E-3</v>
      </c>
      <c r="E995" s="26">
        <f t="shared" si="302"/>
        <v>-6.7473706439248665E-3</v>
      </c>
      <c r="F995" s="26">
        <f t="shared" si="303"/>
        <v>2.7972028530909776E-3</v>
      </c>
      <c r="G995" s="26">
        <f t="shared" si="304"/>
        <v>-3.7656904515977391E-2</v>
      </c>
      <c r="H995" s="26">
        <f t="shared" si="305"/>
        <v>-1.2215321163878209E-2</v>
      </c>
      <c r="I995" s="26">
        <f t="shared" si="306"/>
        <v>2.305617319337963E-3</v>
      </c>
      <c r="J995" s="26">
        <f t="shared" si="307"/>
        <v>1.6729820158929392E-3</v>
      </c>
      <c r="K995" s="26">
        <f t="shared" si="308"/>
        <v>-1.2943694657883397E-2</v>
      </c>
      <c r="L995" s="26">
        <f t="shared" si="309"/>
        <v>1.6920897142997055E-3</v>
      </c>
      <c r="O995" s="37">
        <f t="shared" si="311"/>
        <v>2.2054399268068521E-2</v>
      </c>
      <c r="P995" s="37">
        <f t="shared" si="312"/>
        <v>2.928875840743589E-3</v>
      </c>
      <c r="Q995" s="37">
        <f t="shared" si="313"/>
        <v>-2.2333551476460944E-3</v>
      </c>
      <c r="R995" s="37">
        <f t="shared" si="314"/>
        <v>7.3112183493697497E-3</v>
      </c>
      <c r="S995" s="37">
        <f t="shared" si="315"/>
        <v>-3.314288901969862E-2</v>
      </c>
      <c r="T995" s="37">
        <f t="shared" si="316"/>
        <v>-7.701305667599437E-3</v>
      </c>
      <c r="U995" s="37">
        <f t="shared" si="317"/>
        <v>6.8196328156167347E-3</v>
      </c>
      <c r="V995" s="37">
        <f t="shared" si="318"/>
        <v>6.1869975121717109E-3</v>
      </c>
      <c r="W995" s="37">
        <f t="shared" si="319"/>
        <v>-8.4296791616046245E-3</v>
      </c>
      <c r="X995" s="37">
        <f t="shared" si="320"/>
        <v>6.2061052105784774E-3</v>
      </c>
    </row>
    <row r="996" spans="1:24" x14ac:dyDescent="0.25">
      <c r="A996" s="17">
        <v>43081</v>
      </c>
      <c r="B996">
        <v>50.389999000000003</v>
      </c>
      <c r="C996" s="26">
        <f t="shared" si="310"/>
        <v>-1.5851396555351832E-3</v>
      </c>
      <c r="D996" s="26">
        <f t="shared" si="301"/>
        <v>-6.7473706439248665E-3</v>
      </c>
      <c r="E996" s="26">
        <f t="shared" si="302"/>
        <v>2.7972028530909776E-3</v>
      </c>
      <c r="F996" s="26">
        <f t="shared" si="303"/>
        <v>-3.7656904515977391E-2</v>
      </c>
      <c r="G996" s="26">
        <f t="shared" si="304"/>
        <v>-1.2215321163878209E-2</v>
      </c>
      <c r="H996" s="26">
        <f t="shared" si="305"/>
        <v>2.305617319337963E-3</v>
      </c>
      <c r="I996" s="26">
        <f t="shared" si="306"/>
        <v>1.6729820158929392E-3</v>
      </c>
      <c r="J996" s="26">
        <f t="shared" si="307"/>
        <v>-1.2943694657883397E-2</v>
      </c>
      <c r="K996" s="26">
        <f t="shared" si="308"/>
        <v>1.6920897142997055E-3</v>
      </c>
      <c r="L996" s="26">
        <f t="shared" si="309"/>
        <v>1.4780193944675553E-3</v>
      </c>
      <c r="O996" s="37">
        <f t="shared" si="311"/>
        <v>4.5351122784758075E-3</v>
      </c>
      <c r="P996" s="37">
        <f t="shared" si="312"/>
        <v>-6.2711870991387537E-4</v>
      </c>
      <c r="Q996" s="37">
        <f t="shared" si="313"/>
        <v>8.9174547871019687E-3</v>
      </c>
      <c r="R996" s="37">
        <f t="shared" si="314"/>
        <v>-3.1536652581966397E-2</v>
      </c>
      <c r="S996" s="37">
        <f t="shared" si="315"/>
        <v>-6.095069229867218E-3</v>
      </c>
      <c r="T996" s="37">
        <f t="shared" si="316"/>
        <v>8.4258692533489537E-3</v>
      </c>
      <c r="U996" s="37">
        <f t="shared" si="317"/>
        <v>7.7932339499039299E-3</v>
      </c>
      <c r="V996" s="37">
        <f t="shared" si="318"/>
        <v>-6.8234427238724063E-3</v>
      </c>
      <c r="W996" s="37">
        <f t="shared" si="319"/>
        <v>7.8123416483106964E-3</v>
      </c>
      <c r="X996" s="37">
        <f t="shared" si="320"/>
        <v>7.5982713284785466E-3</v>
      </c>
    </row>
    <row r="997" spans="1:24" x14ac:dyDescent="0.25">
      <c r="A997" s="17">
        <v>43082</v>
      </c>
      <c r="B997">
        <v>50.049999</v>
      </c>
      <c r="C997" s="26">
        <f t="shared" si="310"/>
        <v>-6.7473706439248665E-3</v>
      </c>
      <c r="D997" s="26">
        <f t="shared" si="301"/>
        <v>2.7972028530909776E-3</v>
      </c>
      <c r="E997" s="26">
        <f t="shared" si="302"/>
        <v>-3.7656904515977391E-2</v>
      </c>
      <c r="F997" s="26">
        <f t="shared" si="303"/>
        <v>-1.2215321163878209E-2</v>
      </c>
      <c r="G997" s="26">
        <f t="shared" si="304"/>
        <v>2.305617319337963E-3</v>
      </c>
      <c r="H997" s="26">
        <f t="shared" si="305"/>
        <v>1.6729820158929392E-3</v>
      </c>
      <c r="I997" s="26">
        <f t="shared" si="306"/>
        <v>-1.2943694657883397E-2</v>
      </c>
      <c r="J997" s="26">
        <f t="shared" si="307"/>
        <v>1.6920897142997055E-3</v>
      </c>
      <c r="K997" s="26">
        <f t="shared" si="308"/>
        <v>1.4780193944675553E-3</v>
      </c>
      <c r="L997" s="26">
        <f t="shared" si="309"/>
        <v>-1.0541640312038726E-3</v>
      </c>
      <c r="O997" s="37">
        <f t="shared" si="311"/>
        <v>-6.8021627234700517E-4</v>
      </c>
      <c r="P997" s="37">
        <f t="shared" si="312"/>
        <v>8.8643572246688389E-3</v>
      </c>
      <c r="Q997" s="37">
        <f t="shared" si="313"/>
        <v>-3.1589750144399527E-2</v>
      </c>
      <c r="R997" s="37">
        <f t="shared" si="314"/>
        <v>-6.1481667923003478E-3</v>
      </c>
      <c r="S997" s="37">
        <f t="shared" si="315"/>
        <v>8.3727716909158239E-3</v>
      </c>
      <c r="T997" s="37">
        <f t="shared" si="316"/>
        <v>7.7401363874708001E-3</v>
      </c>
      <c r="U997" s="37">
        <f t="shared" si="317"/>
        <v>-6.8765402863055361E-3</v>
      </c>
      <c r="V997" s="37">
        <f t="shared" si="318"/>
        <v>7.7592440858775666E-3</v>
      </c>
      <c r="W997" s="37">
        <f t="shared" si="319"/>
        <v>7.5451737660454168E-3</v>
      </c>
      <c r="X997" s="37">
        <f t="shared" si="320"/>
        <v>5.0129903403739887E-3</v>
      </c>
    </row>
    <row r="998" spans="1:24" x14ac:dyDescent="0.25">
      <c r="A998" s="17">
        <v>43083</v>
      </c>
      <c r="B998">
        <v>50.189999</v>
      </c>
      <c r="C998" s="26">
        <f t="shared" si="310"/>
        <v>2.7972028530909776E-3</v>
      </c>
      <c r="D998" s="26">
        <f t="shared" si="301"/>
        <v>-3.7656904515977391E-2</v>
      </c>
      <c r="E998" s="26">
        <f t="shared" si="302"/>
        <v>-1.2215321163878209E-2</v>
      </c>
      <c r="F998" s="26">
        <f t="shared" si="303"/>
        <v>2.305617319337963E-3</v>
      </c>
      <c r="G998" s="26">
        <f t="shared" si="304"/>
        <v>1.6729820158929392E-3</v>
      </c>
      <c r="H998" s="26">
        <f t="shared" si="305"/>
        <v>-1.2943694657883397E-2</v>
      </c>
      <c r="I998" s="26">
        <f t="shared" si="306"/>
        <v>1.6920897142997055E-3</v>
      </c>
      <c r="J998" s="26">
        <f t="shared" si="307"/>
        <v>1.4780193944675553E-3</v>
      </c>
      <c r="K998" s="26">
        <f t="shared" si="308"/>
        <v>-1.0541640312038726E-3</v>
      </c>
      <c r="L998" s="26">
        <f t="shared" si="309"/>
        <v>2.9548120946642255E-3</v>
      </c>
      <c r="O998" s="37">
        <f t="shared" si="311"/>
        <v>7.8941389508099293E-3</v>
      </c>
      <c r="P998" s="37">
        <f t="shared" si="312"/>
        <v>-3.2559968418258436E-2</v>
      </c>
      <c r="Q998" s="37">
        <f t="shared" si="313"/>
        <v>-7.1183850661592574E-3</v>
      </c>
      <c r="R998" s="37">
        <f t="shared" si="314"/>
        <v>7.4025534170569143E-3</v>
      </c>
      <c r="S998" s="37">
        <f t="shared" si="315"/>
        <v>6.7699181136118905E-3</v>
      </c>
      <c r="T998" s="37">
        <f t="shared" si="316"/>
        <v>-7.8467585601644449E-3</v>
      </c>
      <c r="U998" s="37">
        <f t="shared" si="317"/>
        <v>6.7890258120186569E-3</v>
      </c>
      <c r="V998" s="37">
        <f t="shared" si="318"/>
        <v>6.5749554921865072E-3</v>
      </c>
      <c r="W998" s="37">
        <f t="shared" si="319"/>
        <v>4.0427720665150791E-3</v>
      </c>
      <c r="X998" s="37">
        <f t="shared" si="320"/>
        <v>8.0517481923831763E-3</v>
      </c>
    </row>
    <row r="999" spans="1:24" x14ac:dyDescent="0.25">
      <c r="A999" s="17">
        <v>43084</v>
      </c>
      <c r="B999">
        <v>48.299999</v>
      </c>
      <c r="C999" s="26">
        <f t="shared" si="310"/>
        <v>-3.7656904515977391E-2</v>
      </c>
      <c r="D999" s="26">
        <f t="shared" si="301"/>
        <v>-1.2215321163878209E-2</v>
      </c>
      <c r="E999" s="26">
        <f t="shared" si="302"/>
        <v>2.305617319337963E-3</v>
      </c>
      <c r="F999" s="26">
        <f t="shared" si="303"/>
        <v>1.6729820158929392E-3</v>
      </c>
      <c r="G999" s="26">
        <f t="shared" si="304"/>
        <v>-1.2943694657883397E-2</v>
      </c>
      <c r="H999" s="26">
        <f t="shared" si="305"/>
        <v>1.6920897142997055E-3</v>
      </c>
      <c r="I999" s="26">
        <f t="shared" si="306"/>
        <v>1.4780193944675553E-3</v>
      </c>
      <c r="J999" s="26">
        <f t="shared" si="307"/>
        <v>-1.0541640312038726E-3</v>
      </c>
      <c r="K999" s="26">
        <f t="shared" si="308"/>
        <v>2.9548120946642255E-3</v>
      </c>
      <c r="L999" s="26">
        <f t="shared" si="309"/>
        <v>-5.0505260942762323E-3</v>
      </c>
      <c r="O999" s="37">
        <f t="shared" si="311"/>
        <v>-3.1775195523521718E-2</v>
      </c>
      <c r="P999" s="37">
        <f t="shared" si="312"/>
        <v>-6.3336121714225356E-3</v>
      </c>
      <c r="Q999" s="37">
        <f t="shared" si="313"/>
        <v>8.187326311793636E-3</v>
      </c>
      <c r="R999" s="37">
        <f t="shared" si="314"/>
        <v>7.5546910083486123E-3</v>
      </c>
      <c r="S999" s="37">
        <f t="shared" si="315"/>
        <v>-7.061985665427724E-3</v>
      </c>
      <c r="T999" s="37">
        <f t="shared" si="316"/>
        <v>7.5737987067553787E-3</v>
      </c>
      <c r="U999" s="37">
        <f t="shared" si="317"/>
        <v>7.359728386923229E-3</v>
      </c>
      <c r="V999" s="37">
        <f t="shared" si="318"/>
        <v>4.8275449612518008E-3</v>
      </c>
      <c r="W999" s="37">
        <f t="shared" si="319"/>
        <v>8.8365210871198981E-3</v>
      </c>
      <c r="X999" s="37">
        <f t="shared" si="320"/>
        <v>8.3118289817944117E-4</v>
      </c>
    </row>
    <row r="1000" spans="1:24" x14ac:dyDescent="0.25">
      <c r="A1000" s="17">
        <v>43087</v>
      </c>
      <c r="B1000">
        <v>47.709999000000003</v>
      </c>
      <c r="C1000" s="26">
        <f t="shared" si="310"/>
        <v>-1.2215321163878209E-2</v>
      </c>
      <c r="D1000" s="26">
        <f t="shared" si="301"/>
        <v>2.305617319337963E-3</v>
      </c>
      <c r="E1000" s="26">
        <f t="shared" si="302"/>
        <v>1.6729820158929392E-3</v>
      </c>
      <c r="F1000" s="26">
        <f t="shared" si="303"/>
        <v>-1.2943694657883397E-2</v>
      </c>
      <c r="G1000" s="26">
        <f t="shared" si="304"/>
        <v>1.6920897142997055E-3</v>
      </c>
      <c r="H1000" s="26">
        <f t="shared" si="305"/>
        <v>1.4780193944675553E-3</v>
      </c>
      <c r="I1000" s="26">
        <f t="shared" si="306"/>
        <v>-1.0541640312038726E-3</v>
      </c>
      <c r="J1000" s="26">
        <f t="shared" si="307"/>
        <v>2.9548120946642255E-3</v>
      </c>
      <c r="K1000" s="26">
        <f t="shared" si="308"/>
        <v>-5.0505260942762323E-3</v>
      </c>
      <c r="L1000" s="26">
        <f t="shared" si="309"/>
        <v>-1.3747842930368856E-2</v>
      </c>
      <c r="O1000" s="37">
        <f t="shared" si="311"/>
        <v>-8.7245183299833919E-3</v>
      </c>
      <c r="P1000" s="37">
        <f t="shared" si="312"/>
        <v>5.7964201532327807E-3</v>
      </c>
      <c r="Q1000" s="37">
        <f t="shared" si="313"/>
        <v>5.1637848497877569E-3</v>
      </c>
      <c r="R1000" s="37">
        <f t="shared" si="314"/>
        <v>-9.4528918239885802E-3</v>
      </c>
      <c r="S1000" s="37">
        <f t="shared" si="315"/>
        <v>5.1828925481945233E-3</v>
      </c>
      <c r="T1000" s="37">
        <f t="shared" si="316"/>
        <v>4.9688222283623728E-3</v>
      </c>
      <c r="U1000" s="37">
        <f t="shared" si="317"/>
        <v>2.436638802690945E-3</v>
      </c>
      <c r="V1000" s="37">
        <f t="shared" si="318"/>
        <v>6.4456149285590427E-3</v>
      </c>
      <c r="W1000" s="37">
        <f t="shared" si="319"/>
        <v>-1.5597232603814146E-3</v>
      </c>
      <c r="X1000" s="37">
        <f t="shared" si="320"/>
        <v>-1.0257040096474039E-2</v>
      </c>
    </row>
    <row r="1001" spans="1:24" x14ac:dyDescent="0.25">
      <c r="A1001" s="17">
        <v>43088</v>
      </c>
      <c r="B1001">
        <v>47.82</v>
      </c>
      <c r="C1001" s="26">
        <f t="shared" si="310"/>
        <v>2.305617319337963E-3</v>
      </c>
      <c r="D1001" s="26">
        <f t="shared" si="301"/>
        <v>1.6729820158929392E-3</v>
      </c>
      <c r="E1001" s="26">
        <f t="shared" si="302"/>
        <v>-1.2943694657883397E-2</v>
      </c>
      <c r="F1001" s="26">
        <f t="shared" si="303"/>
        <v>1.6920897142997055E-3</v>
      </c>
      <c r="G1001" s="26">
        <f t="shared" si="304"/>
        <v>1.4780193944675553E-3</v>
      </c>
      <c r="H1001" s="26">
        <f t="shared" si="305"/>
        <v>-1.0541640312038726E-3</v>
      </c>
      <c r="I1001" s="26">
        <f t="shared" si="306"/>
        <v>2.9548120946642255E-3</v>
      </c>
      <c r="J1001" s="26">
        <f t="shared" si="307"/>
        <v>-5.0505260942762323E-3</v>
      </c>
      <c r="K1001" s="26">
        <f t="shared" si="308"/>
        <v>-1.3747842930368856E-2</v>
      </c>
      <c r="L1001" s="26">
        <f t="shared" si="309"/>
        <v>2.3161011727192614E-2</v>
      </c>
      <c r="O1001" s="37">
        <f t="shared" si="311"/>
        <v>2.258786864125699E-3</v>
      </c>
      <c r="P1001" s="37">
        <f t="shared" si="312"/>
        <v>1.626151560680675E-3</v>
      </c>
      <c r="Q1001" s="37">
        <f t="shared" si="313"/>
        <v>-1.2990525113095662E-2</v>
      </c>
      <c r="R1001" s="37">
        <f t="shared" si="314"/>
        <v>1.6452592590874412E-3</v>
      </c>
      <c r="S1001" s="37">
        <f t="shared" si="315"/>
        <v>1.4311889392552911E-3</v>
      </c>
      <c r="T1001" s="37">
        <f t="shared" si="316"/>
        <v>-1.1009944864161369E-3</v>
      </c>
      <c r="U1001" s="37">
        <f t="shared" si="317"/>
        <v>2.9079816394519615E-3</v>
      </c>
      <c r="V1001" s="37">
        <f t="shared" si="318"/>
        <v>-5.0973565494884963E-3</v>
      </c>
      <c r="W1001" s="37">
        <f t="shared" si="319"/>
        <v>-1.3794673385581121E-2</v>
      </c>
      <c r="X1001" s="37">
        <f t="shared" si="320"/>
        <v>2.3114181271980349E-2</v>
      </c>
    </row>
    <row r="1002" spans="1:24" x14ac:dyDescent="0.25">
      <c r="A1002" s="17">
        <v>43089</v>
      </c>
      <c r="B1002">
        <v>47.900002000000001</v>
      </c>
      <c r="C1002" s="26">
        <f t="shared" si="310"/>
        <v>1.6729820158929392E-3</v>
      </c>
      <c r="D1002" s="26">
        <f t="shared" si="301"/>
        <v>-1.2943694657883397E-2</v>
      </c>
      <c r="E1002" s="26">
        <f t="shared" si="302"/>
        <v>1.6920897142997055E-3</v>
      </c>
      <c r="F1002" s="26">
        <f t="shared" si="303"/>
        <v>1.4780193944675553E-3</v>
      </c>
      <c r="G1002" s="26">
        <f t="shared" si="304"/>
        <v>-1.0541640312038726E-3</v>
      </c>
      <c r="H1002" s="26">
        <f t="shared" si="305"/>
        <v>2.9548120946642255E-3</v>
      </c>
      <c r="I1002" s="26">
        <f t="shared" si="306"/>
        <v>-5.0505260942762323E-3</v>
      </c>
      <c r="J1002" s="26">
        <f t="shared" si="307"/>
        <v>-1.3747842930368856E-2</v>
      </c>
      <c r="K1002" s="26">
        <f t="shared" si="308"/>
        <v>2.3161011727192614E-2</v>
      </c>
      <c r="L1002" s="26">
        <f t="shared" si="309"/>
        <v>9.8512054045525408E-3</v>
      </c>
      <c r="O1002" s="37">
        <f t="shared" si="311"/>
        <v>8.715927521592171E-4</v>
      </c>
      <c r="P1002" s="37">
        <f t="shared" si="312"/>
        <v>-1.3745083921617119E-2</v>
      </c>
      <c r="Q1002" s="37">
        <f t="shared" si="313"/>
        <v>8.9070045056598331E-4</v>
      </c>
      <c r="R1002" s="37">
        <f t="shared" si="314"/>
        <v>6.7663013073383316E-4</v>
      </c>
      <c r="S1002" s="37">
        <f t="shared" si="315"/>
        <v>-1.8555532949375948E-3</v>
      </c>
      <c r="T1002" s="37">
        <f t="shared" si="316"/>
        <v>2.1534228309305035E-3</v>
      </c>
      <c r="U1002" s="37">
        <f t="shared" si="317"/>
        <v>-5.8519153580099542E-3</v>
      </c>
      <c r="V1002" s="37">
        <f t="shared" si="318"/>
        <v>-1.4549232194102578E-2</v>
      </c>
      <c r="W1002" s="37">
        <f t="shared" si="319"/>
        <v>2.2359622463458892E-2</v>
      </c>
      <c r="X1002" s="37">
        <f t="shared" si="320"/>
        <v>9.0498161408188189E-3</v>
      </c>
    </row>
    <row r="1003" spans="1:24" x14ac:dyDescent="0.25">
      <c r="A1003" s="17">
        <v>43090</v>
      </c>
      <c r="B1003">
        <v>47.279998999999997</v>
      </c>
      <c r="C1003" s="26">
        <f t="shared" si="310"/>
        <v>-1.2943694657883397E-2</v>
      </c>
      <c r="D1003" s="26">
        <f t="shared" si="301"/>
        <v>1.6920897142997055E-3</v>
      </c>
      <c r="E1003" s="26">
        <f t="shared" si="302"/>
        <v>1.4780193944675553E-3</v>
      </c>
      <c r="F1003" s="26">
        <f t="shared" si="303"/>
        <v>-1.0541640312038726E-3</v>
      </c>
      <c r="G1003" s="26">
        <f t="shared" si="304"/>
        <v>2.9548120946642255E-3</v>
      </c>
      <c r="H1003" s="26">
        <f t="shared" si="305"/>
        <v>-5.0505260942762323E-3</v>
      </c>
      <c r="I1003" s="26">
        <f t="shared" si="306"/>
        <v>-1.3747842930368856E-2</v>
      </c>
      <c r="J1003" s="26">
        <f t="shared" si="307"/>
        <v>2.3161011727192614E-2</v>
      </c>
      <c r="K1003" s="26">
        <f t="shared" si="308"/>
        <v>9.8512054045525408E-3</v>
      </c>
      <c r="L1003" s="26">
        <f t="shared" si="309"/>
        <v>6.0191158156912353E-3</v>
      </c>
      <c r="O1003" s="37">
        <f t="shared" si="311"/>
        <v>-1.4179697301596949E-2</v>
      </c>
      <c r="P1003" s="37">
        <f t="shared" si="312"/>
        <v>4.5608707058615388E-4</v>
      </c>
      <c r="Q1003" s="37">
        <f t="shared" si="313"/>
        <v>2.4201675075400373E-4</v>
      </c>
      <c r="R1003" s="37">
        <f t="shared" si="314"/>
        <v>-2.2901666749174242E-3</v>
      </c>
      <c r="S1003" s="37">
        <f t="shared" si="315"/>
        <v>1.7188094509506739E-3</v>
      </c>
      <c r="T1003" s="37">
        <f t="shared" si="316"/>
        <v>-6.2865287379897834E-3</v>
      </c>
      <c r="U1003" s="37">
        <f t="shared" si="317"/>
        <v>-1.4983845574082407E-2</v>
      </c>
      <c r="V1003" s="37">
        <f t="shared" si="318"/>
        <v>2.1925009083479063E-2</v>
      </c>
      <c r="W1003" s="37">
        <f t="shared" si="319"/>
        <v>8.6152027608389897E-3</v>
      </c>
      <c r="X1003" s="37">
        <f t="shared" si="320"/>
        <v>4.7831131719776841E-3</v>
      </c>
    </row>
    <row r="1004" spans="1:24" x14ac:dyDescent="0.25">
      <c r="A1004" s="17">
        <v>43091</v>
      </c>
      <c r="B1004">
        <v>47.360000999999997</v>
      </c>
      <c r="C1004" s="26">
        <f t="shared" si="310"/>
        <v>1.6920897142997055E-3</v>
      </c>
      <c r="D1004" s="26">
        <f t="shared" si="301"/>
        <v>1.4780193944675553E-3</v>
      </c>
      <c r="E1004" s="26">
        <f t="shared" si="302"/>
        <v>-1.0541640312038726E-3</v>
      </c>
      <c r="F1004" s="26">
        <f t="shared" si="303"/>
        <v>2.9548120946642255E-3</v>
      </c>
      <c r="G1004" s="26">
        <f t="shared" si="304"/>
        <v>-5.0505260942762323E-3</v>
      </c>
      <c r="H1004" s="26">
        <f t="shared" si="305"/>
        <v>-1.3747842930368856E-2</v>
      </c>
      <c r="I1004" s="26">
        <f t="shared" si="306"/>
        <v>2.3161011727192614E-2</v>
      </c>
      <c r="J1004" s="26">
        <f t="shared" si="307"/>
        <v>9.8512054045525408E-3</v>
      </c>
      <c r="K1004" s="26">
        <f t="shared" si="308"/>
        <v>6.0191158156912353E-3</v>
      </c>
      <c r="L1004" s="26">
        <f t="shared" si="309"/>
        <v>1.0521951505633214E-2</v>
      </c>
      <c r="O1004" s="37">
        <f t="shared" si="311"/>
        <v>-1.8904775457655074E-3</v>
      </c>
      <c r="P1004" s="37">
        <f t="shared" si="312"/>
        <v>-2.1045478655976578E-3</v>
      </c>
      <c r="Q1004" s="37">
        <f t="shared" si="313"/>
        <v>-4.6367312912690851E-3</v>
      </c>
      <c r="R1004" s="37">
        <f t="shared" si="314"/>
        <v>-6.2775516540098742E-4</v>
      </c>
      <c r="S1004" s="37">
        <f t="shared" si="315"/>
        <v>-8.6330933543414447E-3</v>
      </c>
      <c r="T1004" s="37">
        <f t="shared" si="316"/>
        <v>-1.7330410190434069E-2</v>
      </c>
      <c r="U1004" s="37">
        <f t="shared" si="317"/>
        <v>1.95784444671274E-2</v>
      </c>
      <c r="V1004" s="37">
        <f t="shared" si="318"/>
        <v>6.2686381444873283E-3</v>
      </c>
      <c r="W1004" s="37">
        <f t="shared" si="319"/>
        <v>2.4365485556260224E-3</v>
      </c>
      <c r="X1004" s="37">
        <f t="shared" si="320"/>
        <v>6.9393842455680015E-3</v>
      </c>
    </row>
    <row r="1005" spans="1:24" x14ac:dyDescent="0.25">
      <c r="A1005" s="17">
        <v>43095</v>
      </c>
      <c r="B1005">
        <v>47.43</v>
      </c>
      <c r="C1005" s="26">
        <f t="shared" si="310"/>
        <v>1.4780193944675553E-3</v>
      </c>
      <c r="D1005" s="26">
        <f t="shared" si="301"/>
        <v>-1.0541640312038726E-3</v>
      </c>
      <c r="E1005" s="26">
        <f t="shared" si="302"/>
        <v>2.9548120946642255E-3</v>
      </c>
      <c r="F1005" s="26">
        <f t="shared" si="303"/>
        <v>-5.0505260942762323E-3</v>
      </c>
      <c r="G1005" s="26">
        <f t="shared" si="304"/>
        <v>-1.3747842930368856E-2</v>
      </c>
      <c r="H1005" s="26">
        <f t="shared" si="305"/>
        <v>2.3161011727192614E-2</v>
      </c>
      <c r="I1005" s="26">
        <f t="shared" si="306"/>
        <v>9.8512054045525408E-3</v>
      </c>
      <c r="J1005" s="26">
        <f t="shared" si="307"/>
        <v>6.0191158156912353E-3</v>
      </c>
      <c r="K1005" s="26">
        <f t="shared" si="308"/>
        <v>1.0521951505633214E-2</v>
      </c>
      <c r="L1005" s="26">
        <f t="shared" si="309"/>
        <v>1.6333401388322353E-3</v>
      </c>
      <c r="O1005" s="37">
        <f t="shared" si="311"/>
        <v>-2.0986729080509098E-3</v>
      </c>
      <c r="P1005" s="37">
        <f t="shared" si="312"/>
        <v>-4.630856333722338E-3</v>
      </c>
      <c r="Q1005" s="37">
        <f t="shared" si="313"/>
        <v>-6.218802078542399E-4</v>
      </c>
      <c r="R1005" s="37">
        <f t="shared" si="314"/>
        <v>-8.6272183967946968E-3</v>
      </c>
      <c r="S1005" s="37">
        <f t="shared" si="315"/>
        <v>-1.7324535232887323E-2</v>
      </c>
      <c r="T1005" s="37">
        <f t="shared" si="316"/>
        <v>1.9584319424674149E-2</v>
      </c>
      <c r="U1005" s="37">
        <f t="shared" si="317"/>
        <v>6.2745131020340754E-3</v>
      </c>
      <c r="V1005" s="37">
        <f t="shared" si="318"/>
        <v>2.4424235131727699E-3</v>
      </c>
      <c r="W1005" s="37">
        <f t="shared" si="319"/>
        <v>6.9452592031147486E-3</v>
      </c>
      <c r="X1005" s="37">
        <f t="shared" si="320"/>
        <v>-1.9433521636862301E-3</v>
      </c>
    </row>
    <row r="1006" spans="1:24" x14ac:dyDescent="0.25">
      <c r="A1006" s="17">
        <v>43096</v>
      </c>
      <c r="B1006">
        <v>47.380001</v>
      </c>
      <c r="C1006" s="26">
        <f t="shared" si="310"/>
        <v>-1.0541640312038726E-3</v>
      </c>
      <c r="D1006" s="26">
        <f t="shared" si="301"/>
        <v>2.9548120946642255E-3</v>
      </c>
      <c r="E1006" s="26">
        <f t="shared" si="302"/>
        <v>-5.0505260942762323E-3</v>
      </c>
      <c r="F1006" s="26">
        <f t="shared" si="303"/>
        <v>-1.3747842930368856E-2</v>
      </c>
      <c r="G1006" s="26">
        <f t="shared" si="304"/>
        <v>2.3161011727192614E-2</v>
      </c>
      <c r="H1006" s="26">
        <f t="shared" si="305"/>
        <v>9.8512054045525408E-3</v>
      </c>
      <c r="I1006" s="26">
        <f t="shared" si="306"/>
        <v>6.0191158156912353E-3</v>
      </c>
      <c r="J1006" s="26">
        <f t="shared" si="307"/>
        <v>1.0521951505633214E-2</v>
      </c>
      <c r="K1006" s="26">
        <f t="shared" si="308"/>
        <v>1.6333401388322353E-3</v>
      </c>
      <c r="L1006" s="26">
        <f t="shared" si="309"/>
        <v>-5.2996737607078331E-3</v>
      </c>
      <c r="O1006" s="37">
        <f t="shared" si="311"/>
        <v>-3.9530870182047989E-3</v>
      </c>
      <c r="P1006" s="37">
        <f t="shared" si="312"/>
        <v>5.5889107663299221E-5</v>
      </c>
      <c r="Q1006" s="37">
        <f t="shared" si="313"/>
        <v>-7.9494490812771594E-3</v>
      </c>
      <c r="R1006" s="37">
        <f t="shared" si="314"/>
        <v>-1.6646765917369782E-2</v>
      </c>
      <c r="S1006" s="37">
        <f t="shared" si="315"/>
        <v>2.0262088740191687E-2</v>
      </c>
      <c r="T1006" s="37">
        <f t="shared" si="316"/>
        <v>6.9522824175516145E-3</v>
      </c>
      <c r="U1006" s="37">
        <f t="shared" si="317"/>
        <v>3.120192828690309E-3</v>
      </c>
      <c r="V1006" s="37">
        <f t="shared" si="318"/>
        <v>7.6230285186322877E-3</v>
      </c>
      <c r="W1006" s="37">
        <f t="shared" si="319"/>
        <v>-1.265582848168691E-3</v>
      </c>
      <c r="X1006" s="37">
        <f t="shared" si="320"/>
        <v>-8.1985967477087585E-3</v>
      </c>
    </row>
    <row r="1007" spans="1:24" x14ac:dyDescent="0.25">
      <c r="A1007" s="17">
        <v>43097</v>
      </c>
      <c r="B1007">
        <v>47.52</v>
      </c>
      <c r="C1007" s="26">
        <f t="shared" si="310"/>
        <v>2.9548120946642255E-3</v>
      </c>
      <c r="D1007" s="26">
        <f t="shared" si="301"/>
        <v>-5.0505260942762323E-3</v>
      </c>
      <c r="E1007" s="26">
        <f t="shared" si="302"/>
        <v>-1.3747842930368856E-2</v>
      </c>
      <c r="F1007" s="26">
        <f t="shared" si="303"/>
        <v>2.3161011727192614E-2</v>
      </c>
      <c r="G1007" s="26">
        <f t="shared" si="304"/>
        <v>9.8512054045525408E-3</v>
      </c>
      <c r="H1007" s="26">
        <f t="shared" si="305"/>
        <v>6.0191158156912353E-3</v>
      </c>
      <c r="I1007" s="26">
        <f t="shared" si="306"/>
        <v>1.0521951505633214E-2</v>
      </c>
      <c r="J1007" s="26">
        <f t="shared" si="307"/>
        <v>1.6333401388322353E-3</v>
      </c>
      <c r="K1007" s="26">
        <f t="shared" si="308"/>
        <v>-5.2996737607078331E-3</v>
      </c>
      <c r="L1007" s="26">
        <f t="shared" si="309"/>
        <v>3.0738115383977904E-3</v>
      </c>
      <c r="O1007" s="37">
        <f t="shared" si="311"/>
        <v>-3.569084492968666E-4</v>
      </c>
      <c r="P1007" s="37">
        <f t="shared" si="312"/>
        <v>-8.3622466382373244E-3</v>
      </c>
      <c r="Q1007" s="37">
        <f t="shared" si="313"/>
        <v>-1.705956347432995E-2</v>
      </c>
      <c r="R1007" s="37">
        <f t="shared" si="314"/>
        <v>1.9849291183231522E-2</v>
      </c>
      <c r="S1007" s="37">
        <f t="shared" si="315"/>
        <v>6.5394848605914487E-3</v>
      </c>
      <c r="T1007" s="37">
        <f t="shared" si="316"/>
        <v>2.7073952717301432E-3</v>
      </c>
      <c r="U1007" s="37">
        <f t="shared" si="317"/>
        <v>7.2102309616721219E-3</v>
      </c>
      <c r="V1007" s="37">
        <f t="shared" si="318"/>
        <v>-1.6783804051288568E-3</v>
      </c>
      <c r="W1007" s="37">
        <f t="shared" si="319"/>
        <v>-8.6113943046689252E-3</v>
      </c>
      <c r="X1007" s="37">
        <f t="shared" si="320"/>
        <v>-2.3790900556330168E-4</v>
      </c>
    </row>
    <row r="1008" spans="1:24" x14ac:dyDescent="0.25">
      <c r="A1008" s="17">
        <v>43098</v>
      </c>
      <c r="B1008">
        <v>47.279998999999997</v>
      </c>
      <c r="C1008" s="26">
        <f t="shared" si="310"/>
        <v>-5.0505260942762323E-3</v>
      </c>
      <c r="D1008" s="26">
        <f t="shared" si="301"/>
        <v>-1.3747842930368856E-2</v>
      </c>
      <c r="E1008" s="26">
        <f t="shared" si="302"/>
        <v>2.3161011727192614E-2</v>
      </c>
      <c r="F1008" s="26">
        <f t="shared" si="303"/>
        <v>9.8512054045525408E-3</v>
      </c>
      <c r="G1008" s="26">
        <f t="shared" si="304"/>
        <v>6.0191158156912353E-3</v>
      </c>
      <c r="H1008" s="26">
        <f t="shared" si="305"/>
        <v>1.0521951505633214E-2</v>
      </c>
      <c r="I1008" s="26">
        <f t="shared" si="306"/>
        <v>1.6333401388322353E-3</v>
      </c>
      <c r="J1008" s="26">
        <f t="shared" si="307"/>
        <v>-5.2996737607078331E-3</v>
      </c>
      <c r="K1008" s="26">
        <f t="shared" si="308"/>
        <v>3.0738115383977904E-3</v>
      </c>
      <c r="L1008" s="26">
        <f t="shared" si="309"/>
        <v>1.1440183627371177E-2</v>
      </c>
      <c r="O1008" s="37">
        <f t="shared" si="311"/>
        <v>-9.2107837915080207E-3</v>
      </c>
      <c r="P1008" s="37">
        <f t="shared" si="312"/>
        <v>-1.7908100627600645E-2</v>
      </c>
      <c r="Q1008" s="37">
        <f t="shared" si="313"/>
        <v>1.9000754029960827E-2</v>
      </c>
      <c r="R1008" s="37">
        <f t="shared" si="314"/>
        <v>5.6909477073207523E-3</v>
      </c>
      <c r="S1008" s="37">
        <f t="shared" si="315"/>
        <v>1.8588581184594468E-3</v>
      </c>
      <c r="T1008" s="37">
        <f t="shared" si="316"/>
        <v>6.3616938084014255E-3</v>
      </c>
      <c r="U1008" s="37">
        <f t="shared" si="317"/>
        <v>-2.5269175583995532E-3</v>
      </c>
      <c r="V1008" s="37">
        <f t="shared" si="318"/>
        <v>-9.4599314579396215E-3</v>
      </c>
      <c r="W1008" s="37">
        <f t="shared" si="319"/>
        <v>-1.0864461588339981E-3</v>
      </c>
      <c r="X1008" s="37">
        <f t="shared" si="320"/>
        <v>7.2799259301393887E-3</v>
      </c>
    </row>
    <row r="1009" spans="1:24" x14ac:dyDescent="0.25">
      <c r="A1009" s="17">
        <v>43102</v>
      </c>
      <c r="B1009">
        <v>46.630001</v>
      </c>
      <c r="C1009" s="26">
        <f t="shared" si="310"/>
        <v>-1.3747842930368856E-2</v>
      </c>
      <c r="D1009" s="26">
        <f t="shared" si="301"/>
        <v>2.3161011727192614E-2</v>
      </c>
      <c r="E1009" s="26">
        <f t="shared" si="302"/>
        <v>9.8512054045525408E-3</v>
      </c>
      <c r="F1009" s="26">
        <f t="shared" si="303"/>
        <v>6.0191158156912353E-3</v>
      </c>
      <c r="G1009" s="26">
        <f t="shared" si="304"/>
        <v>1.0521951505633214E-2</v>
      </c>
      <c r="H1009" s="26">
        <f t="shared" si="305"/>
        <v>1.6333401388322353E-3</v>
      </c>
      <c r="I1009" s="26">
        <f t="shared" si="306"/>
        <v>-5.2996737607078331E-3</v>
      </c>
      <c r="J1009" s="26">
        <f t="shared" si="307"/>
        <v>3.0738115383977904E-3</v>
      </c>
      <c r="K1009" s="26">
        <f t="shared" si="308"/>
        <v>1.1440183627371177E-2</v>
      </c>
      <c r="L1009" s="26">
        <f t="shared" si="309"/>
        <v>1.6158756459654945E-3</v>
      </c>
      <c r="O1009" s="37">
        <f t="shared" si="311"/>
        <v>-1.8574740801624818E-2</v>
      </c>
      <c r="P1009" s="37">
        <f t="shared" si="312"/>
        <v>1.8334113855936654E-2</v>
      </c>
      <c r="Q1009" s="37">
        <f t="shared" si="313"/>
        <v>5.0243075332965801E-3</v>
      </c>
      <c r="R1009" s="37">
        <f t="shared" si="314"/>
        <v>1.1922179444352745E-3</v>
      </c>
      <c r="S1009" s="37">
        <f t="shared" si="315"/>
        <v>5.6950536343772533E-3</v>
      </c>
      <c r="T1009" s="37">
        <f t="shared" si="316"/>
        <v>-3.1935577324237255E-3</v>
      </c>
      <c r="U1009" s="37">
        <f t="shared" si="317"/>
        <v>-1.0126571631963795E-2</v>
      </c>
      <c r="V1009" s="37">
        <f t="shared" si="318"/>
        <v>-1.7530863328581703E-3</v>
      </c>
      <c r="W1009" s="37">
        <f t="shared" si="319"/>
        <v>6.6132857561152164E-3</v>
      </c>
      <c r="X1009" s="37">
        <f t="shared" si="320"/>
        <v>-3.211022225290466E-3</v>
      </c>
    </row>
    <row r="1010" spans="1:24" x14ac:dyDescent="0.25">
      <c r="A1010" s="17">
        <v>43103</v>
      </c>
      <c r="B1010">
        <v>47.709999000000003</v>
      </c>
      <c r="C1010" s="26">
        <f t="shared" si="310"/>
        <v>2.3161011727192614E-2</v>
      </c>
      <c r="D1010" s="26">
        <f t="shared" si="301"/>
        <v>9.8512054045525408E-3</v>
      </c>
      <c r="E1010" s="26">
        <f t="shared" si="302"/>
        <v>6.0191158156912353E-3</v>
      </c>
      <c r="F1010" s="26">
        <f t="shared" si="303"/>
        <v>1.0521951505633214E-2</v>
      </c>
      <c r="G1010" s="26">
        <f t="shared" si="304"/>
        <v>1.6333401388322353E-3</v>
      </c>
      <c r="H1010" s="26">
        <f t="shared" si="305"/>
        <v>-5.2996737607078331E-3</v>
      </c>
      <c r="I1010" s="26">
        <f t="shared" si="306"/>
        <v>3.0738115383977904E-3</v>
      </c>
      <c r="J1010" s="26">
        <f t="shared" si="307"/>
        <v>1.1440183627371177E-2</v>
      </c>
      <c r="K1010" s="26">
        <f t="shared" si="308"/>
        <v>1.6158756459654945E-3</v>
      </c>
      <c r="L1010" s="26">
        <f t="shared" si="309"/>
        <v>1.3712442024601727E-2</v>
      </c>
      <c r="O1010" s="37">
        <f t="shared" si="311"/>
        <v>1.5588085360439596E-2</v>
      </c>
      <c r="P1010" s="37">
        <f t="shared" si="312"/>
        <v>2.2782790377995233E-3</v>
      </c>
      <c r="Q1010" s="37">
        <f t="shared" si="313"/>
        <v>-1.5538105510617822E-3</v>
      </c>
      <c r="R1010" s="37">
        <f t="shared" si="314"/>
        <v>2.9490251388801965E-3</v>
      </c>
      <c r="S1010" s="37">
        <f t="shared" si="315"/>
        <v>-5.9395862279207822E-3</v>
      </c>
      <c r="T1010" s="37">
        <f t="shared" si="316"/>
        <v>-1.2872600127460851E-2</v>
      </c>
      <c r="U1010" s="37">
        <f t="shared" si="317"/>
        <v>-4.4991148283552267E-3</v>
      </c>
      <c r="V1010" s="37">
        <f t="shared" si="318"/>
        <v>3.8672572606181597E-3</v>
      </c>
      <c r="W1010" s="37">
        <f t="shared" si="319"/>
        <v>-5.9570507207875227E-3</v>
      </c>
      <c r="X1010" s="37">
        <f t="shared" si="320"/>
        <v>6.1395156578487094E-3</v>
      </c>
    </row>
    <row r="1011" spans="1:24" x14ac:dyDescent="0.25">
      <c r="A1011" s="17">
        <v>43104</v>
      </c>
      <c r="B1011">
        <v>48.18</v>
      </c>
      <c r="C1011" s="26">
        <f t="shared" si="310"/>
        <v>9.8512054045525408E-3</v>
      </c>
      <c r="D1011" s="26">
        <f t="shared" si="301"/>
        <v>6.0191158156912353E-3</v>
      </c>
      <c r="E1011" s="26">
        <f t="shared" si="302"/>
        <v>1.0521951505633214E-2</v>
      </c>
      <c r="F1011" s="26">
        <f t="shared" si="303"/>
        <v>1.6333401388322353E-3</v>
      </c>
      <c r="G1011" s="26">
        <f t="shared" si="304"/>
        <v>-5.2996737607078331E-3</v>
      </c>
      <c r="H1011" s="26">
        <f t="shared" si="305"/>
        <v>3.0738115383977904E-3</v>
      </c>
      <c r="I1011" s="26">
        <f t="shared" si="306"/>
        <v>1.1440183627371177E-2</v>
      </c>
      <c r="J1011" s="26">
        <f t="shared" si="307"/>
        <v>1.6158756459654945E-3</v>
      </c>
      <c r="K1011" s="26">
        <f t="shared" si="308"/>
        <v>1.3712442024601727E-2</v>
      </c>
      <c r="L1011" s="26">
        <f t="shared" si="309"/>
        <v>-7.9570320270551528E-4</v>
      </c>
      <c r="O1011" s="37">
        <f t="shared" si="311"/>
        <v>4.673950530789334E-3</v>
      </c>
      <c r="P1011" s="37">
        <f t="shared" si="312"/>
        <v>8.4186094192802846E-4</v>
      </c>
      <c r="Q1011" s="37">
        <f t="shared" si="313"/>
        <v>5.3446966318700072E-3</v>
      </c>
      <c r="R1011" s="37">
        <f t="shared" si="314"/>
        <v>-3.5439147349309716E-3</v>
      </c>
      <c r="S1011" s="37">
        <f t="shared" si="315"/>
        <v>-1.047692863447104E-2</v>
      </c>
      <c r="T1011" s="37">
        <f t="shared" si="316"/>
        <v>-2.1034433353654164E-3</v>
      </c>
      <c r="U1011" s="37">
        <f t="shared" si="317"/>
        <v>6.2629287536079704E-3</v>
      </c>
      <c r="V1011" s="37">
        <f t="shared" si="318"/>
        <v>-3.5613792277977121E-3</v>
      </c>
      <c r="W1011" s="37">
        <f t="shared" si="319"/>
        <v>8.5351871508385201E-3</v>
      </c>
      <c r="X1011" s="37">
        <f t="shared" si="320"/>
        <v>-5.9729580764687224E-3</v>
      </c>
    </row>
    <row r="1012" spans="1:24" x14ac:dyDescent="0.25">
      <c r="A1012" s="17">
        <v>43105</v>
      </c>
      <c r="B1012">
        <v>48.470001000000003</v>
      </c>
      <c r="C1012" s="26">
        <f t="shared" si="310"/>
        <v>6.0191158156912353E-3</v>
      </c>
      <c r="D1012" s="26">
        <f t="shared" si="301"/>
        <v>1.0521951505633214E-2</v>
      </c>
      <c r="E1012" s="26">
        <f t="shared" si="302"/>
        <v>1.6333401388322353E-3</v>
      </c>
      <c r="F1012" s="26">
        <f t="shared" si="303"/>
        <v>-5.2996737607078331E-3</v>
      </c>
      <c r="G1012" s="26">
        <f t="shared" si="304"/>
        <v>3.0738115383977904E-3</v>
      </c>
      <c r="H1012" s="26">
        <f t="shared" si="305"/>
        <v>1.1440183627371177E-2</v>
      </c>
      <c r="I1012" s="26">
        <f t="shared" si="306"/>
        <v>1.6158756459654945E-3</v>
      </c>
      <c r="J1012" s="26">
        <f t="shared" si="307"/>
        <v>1.3712442024601727E-2</v>
      </c>
      <c r="K1012" s="26">
        <f t="shared" si="308"/>
        <v>-7.9570320270551528E-4</v>
      </c>
      <c r="L1012" s="26">
        <f t="shared" si="309"/>
        <v>6.9679872586104622E-3</v>
      </c>
      <c r="O1012" s="37">
        <f t="shared" si="311"/>
        <v>1.1301827565222368E-3</v>
      </c>
      <c r="P1012" s="37">
        <f t="shared" si="312"/>
        <v>5.6330184464642155E-3</v>
      </c>
      <c r="Q1012" s="37">
        <f t="shared" si="313"/>
        <v>-3.2555929203367633E-3</v>
      </c>
      <c r="R1012" s="37">
        <f t="shared" si="314"/>
        <v>-1.0188606819876832E-2</v>
      </c>
      <c r="S1012" s="37">
        <f t="shared" si="315"/>
        <v>-1.8151215207712081E-3</v>
      </c>
      <c r="T1012" s="37">
        <f t="shared" si="316"/>
        <v>6.5512505682021787E-3</v>
      </c>
      <c r="U1012" s="37">
        <f t="shared" si="317"/>
        <v>-3.2730574132035038E-3</v>
      </c>
      <c r="V1012" s="37">
        <f t="shared" si="318"/>
        <v>8.8235089654327276E-3</v>
      </c>
      <c r="W1012" s="37">
        <f t="shared" si="319"/>
        <v>-5.6846362618745141E-3</v>
      </c>
      <c r="X1012" s="37">
        <f t="shared" si="320"/>
        <v>2.0790541994414637E-3</v>
      </c>
    </row>
    <row r="1013" spans="1:24" x14ac:dyDescent="0.25">
      <c r="A1013" s="17">
        <v>43108</v>
      </c>
      <c r="B1013">
        <v>48.98</v>
      </c>
      <c r="C1013" s="26">
        <f t="shared" si="310"/>
        <v>1.0521951505633214E-2</v>
      </c>
      <c r="D1013" s="26">
        <f t="shared" si="301"/>
        <v>1.6333401388322353E-3</v>
      </c>
      <c r="E1013" s="26">
        <f t="shared" si="302"/>
        <v>-5.2996737607078331E-3</v>
      </c>
      <c r="F1013" s="26">
        <f t="shared" si="303"/>
        <v>3.0738115383977904E-3</v>
      </c>
      <c r="G1013" s="26">
        <f t="shared" si="304"/>
        <v>1.1440183627371177E-2</v>
      </c>
      <c r="H1013" s="26">
        <f t="shared" si="305"/>
        <v>1.6158756459654945E-3</v>
      </c>
      <c r="I1013" s="26">
        <f t="shared" si="306"/>
        <v>1.3712442024601727E-2</v>
      </c>
      <c r="J1013" s="26">
        <f t="shared" si="307"/>
        <v>-7.9570320270551528E-4</v>
      </c>
      <c r="K1013" s="26">
        <f t="shared" si="308"/>
        <v>6.9679872586104622E-3</v>
      </c>
      <c r="L1013" s="26">
        <f t="shared" si="309"/>
        <v>2.5701264306000429E-3</v>
      </c>
      <c r="O1013" s="37">
        <f t="shared" si="311"/>
        <v>5.9779173849733346E-3</v>
      </c>
      <c r="P1013" s="37">
        <f t="shared" si="312"/>
        <v>-2.9106939818276441E-3</v>
      </c>
      <c r="Q1013" s="37">
        <f t="shared" si="313"/>
        <v>-9.8437078813677116E-3</v>
      </c>
      <c r="R1013" s="37">
        <f t="shared" si="314"/>
        <v>-1.470222582262089E-3</v>
      </c>
      <c r="S1013" s="37">
        <f t="shared" si="315"/>
        <v>6.8961495067112978E-3</v>
      </c>
      <c r="T1013" s="37">
        <f t="shared" si="316"/>
        <v>-2.9281584746943846E-3</v>
      </c>
      <c r="U1013" s="37">
        <f t="shared" si="317"/>
        <v>9.1684079039418484E-3</v>
      </c>
      <c r="V1013" s="37">
        <f t="shared" si="318"/>
        <v>-5.339737323365395E-3</v>
      </c>
      <c r="W1013" s="37">
        <f t="shared" si="319"/>
        <v>2.4239531379505828E-3</v>
      </c>
      <c r="X1013" s="37">
        <f t="shared" si="320"/>
        <v>-1.9739076900598365E-3</v>
      </c>
    </row>
    <row r="1014" spans="1:24" x14ac:dyDescent="0.25">
      <c r="A1014" s="17">
        <v>43109</v>
      </c>
      <c r="B1014">
        <v>49.060001</v>
      </c>
      <c r="C1014" s="26">
        <f t="shared" si="310"/>
        <v>1.6333401388322353E-3</v>
      </c>
      <c r="D1014" s="26">
        <f t="shared" si="301"/>
        <v>-5.2996737607078331E-3</v>
      </c>
      <c r="E1014" s="26">
        <f t="shared" si="302"/>
        <v>3.0738115383977904E-3</v>
      </c>
      <c r="F1014" s="26">
        <f t="shared" si="303"/>
        <v>1.1440183627371177E-2</v>
      </c>
      <c r="G1014" s="26">
        <f t="shared" si="304"/>
        <v>1.6158756459654945E-3</v>
      </c>
      <c r="H1014" s="26">
        <f t="shared" si="305"/>
        <v>1.3712442024601727E-2</v>
      </c>
      <c r="I1014" s="26">
        <f t="shared" si="306"/>
        <v>-7.9570320270551528E-4</v>
      </c>
      <c r="J1014" s="26">
        <f t="shared" si="307"/>
        <v>6.9679872586104622E-3</v>
      </c>
      <c r="K1014" s="26">
        <f t="shared" si="308"/>
        <v>2.5701264306000429E-3</v>
      </c>
      <c r="L1014" s="26">
        <f t="shared" si="309"/>
        <v>8.085190457211339E-3</v>
      </c>
      <c r="O1014" s="37">
        <f t="shared" si="311"/>
        <v>-2.6670178769854563E-3</v>
      </c>
      <c r="P1014" s="37">
        <f t="shared" si="312"/>
        <v>-9.6000317765255246E-3</v>
      </c>
      <c r="Q1014" s="37">
        <f t="shared" si="313"/>
        <v>-1.2265464774199012E-3</v>
      </c>
      <c r="R1014" s="37">
        <f t="shared" si="314"/>
        <v>7.1398256115534856E-3</v>
      </c>
      <c r="S1014" s="37">
        <f t="shared" si="315"/>
        <v>-2.6844823698521968E-3</v>
      </c>
      <c r="T1014" s="37">
        <f t="shared" si="316"/>
        <v>9.4120840087840354E-3</v>
      </c>
      <c r="U1014" s="37">
        <f t="shared" si="317"/>
        <v>-5.0960612185232072E-3</v>
      </c>
      <c r="V1014" s="37">
        <f t="shared" si="318"/>
        <v>2.6676292427927706E-3</v>
      </c>
      <c r="W1014" s="37">
        <f t="shared" si="319"/>
        <v>-1.7302315852176487E-3</v>
      </c>
      <c r="X1014" s="37">
        <f t="shared" si="320"/>
        <v>3.7848324413936475E-3</v>
      </c>
    </row>
    <row r="1015" spans="1:24" x14ac:dyDescent="0.25">
      <c r="A1015" s="17">
        <v>43110</v>
      </c>
      <c r="B1015">
        <v>48.799999</v>
      </c>
      <c r="C1015" s="26">
        <f t="shared" si="310"/>
        <v>-5.2996737607078331E-3</v>
      </c>
      <c r="D1015" s="26">
        <f t="shared" si="301"/>
        <v>3.0738115383977904E-3</v>
      </c>
      <c r="E1015" s="26">
        <f t="shared" si="302"/>
        <v>1.1440183627371177E-2</v>
      </c>
      <c r="F1015" s="26">
        <f t="shared" si="303"/>
        <v>1.6158756459654945E-3</v>
      </c>
      <c r="G1015" s="26">
        <f t="shared" si="304"/>
        <v>1.3712442024601727E-2</v>
      </c>
      <c r="H1015" s="26">
        <f t="shared" si="305"/>
        <v>-7.9570320270551528E-4</v>
      </c>
      <c r="I1015" s="26">
        <f t="shared" si="306"/>
        <v>6.9679872586104622E-3</v>
      </c>
      <c r="J1015" s="26">
        <f t="shared" si="307"/>
        <v>2.5701264306000429E-3</v>
      </c>
      <c r="K1015" s="26">
        <f t="shared" si="308"/>
        <v>8.085190457211339E-3</v>
      </c>
      <c r="L1015" s="26">
        <f t="shared" si="309"/>
        <v>6.4554383109436354E-3</v>
      </c>
      <c r="O1015" s="37">
        <f t="shared" si="311"/>
        <v>-1.0082241593736664E-2</v>
      </c>
      <c r="P1015" s="37">
        <f t="shared" si="312"/>
        <v>-1.708756294631041E-3</v>
      </c>
      <c r="Q1015" s="37">
        <f t="shared" si="313"/>
        <v>6.6576157943423458E-3</v>
      </c>
      <c r="R1015" s="37">
        <f t="shared" si="314"/>
        <v>-3.1666921870633366E-3</v>
      </c>
      <c r="S1015" s="37">
        <f t="shared" si="315"/>
        <v>8.9298741915728955E-3</v>
      </c>
      <c r="T1015" s="37">
        <f t="shared" si="316"/>
        <v>-5.578271035734347E-3</v>
      </c>
      <c r="U1015" s="37">
        <f t="shared" si="317"/>
        <v>2.1854194255816308E-3</v>
      </c>
      <c r="V1015" s="37">
        <f t="shared" si="318"/>
        <v>-2.2124414024287885E-3</v>
      </c>
      <c r="W1015" s="37">
        <f t="shared" si="319"/>
        <v>3.3026226241825076E-3</v>
      </c>
      <c r="X1015" s="37">
        <f t="shared" si="320"/>
        <v>1.672870477914804E-3</v>
      </c>
    </row>
    <row r="1016" spans="1:24" x14ac:dyDescent="0.25">
      <c r="A1016" s="17">
        <v>43111</v>
      </c>
      <c r="B1016">
        <v>48.950001</v>
      </c>
      <c r="C1016" s="26">
        <f t="shared" si="310"/>
        <v>3.0738115383977904E-3</v>
      </c>
      <c r="D1016" s="26">
        <f t="shared" si="301"/>
        <v>1.1440183627371177E-2</v>
      </c>
      <c r="E1016" s="26">
        <f t="shared" si="302"/>
        <v>1.6158756459654945E-3</v>
      </c>
      <c r="F1016" s="26">
        <f t="shared" si="303"/>
        <v>1.3712442024601727E-2</v>
      </c>
      <c r="G1016" s="26">
        <f t="shared" si="304"/>
        <v>-7.9570320270551528E-4</v>
      </c>
      <c r="H1016" s="26">
        <f t="shared" si="305"/>
        <v>6.9679872586104622E-3</v>
      </c>
      <c r="I1016" s="26">
        <f t="shared" si="306"/>
        <v>2.5701264306000429E-3</v>
      </c>
      <c r="J1016" s="26">
        <f t="shared" si="307"/>
        <v>8.085190457211339E-3</v>
      </c>
      <c r="K1016" s="26">
        <f t="shared" si="308"/>
        <v>6.4554383109436354E-3</v>
      </c>
      <c r="L1016" s="26">
        <f t="shared" si="309"/>
        <v>2.915393529341215E-3</v>
      </c>
      <c r="O1016" s="37">
        <f t="shared" si="311"/>
        <v>-2.5302630236359457E-3</v>
      </c>
      <c r="P1016" s="37">
        <f t="shared" si="312"/>
        <v>5.8361090653374411E-3</v>
      </c>
      <c r="Q1016" s="37">
        <f t="shared" si="313"/>
        <v>-3.9881989160682413E-3</v>
      </c>
      <c r="R1016" s="37">
        <f t="shared" si="314"/>
        <v>8.1083674625679909E-3</v>
      </c>
      <c r="S1016" s="37">
        <f t="shared" si="315"/>
        <v>-6.3997777647392517E-3</v>
      </c>
      <c r="T1016" s="37">
        <f t="shared" si="316"/>
        <v>1.3639126965767261E-3</v>
      </c>
      <c r="U1016" s="37">
        <f t="shared" si="317"/>
        <v>-3.0339481314336932E-3</v>
      </c>
      <c r="V1016" s="37">
        <f t="shared" si="318"/>
        <v>2.4811158951776029E-3</v>
      </c>
      <c r="W1016" s="37">
        <f t="shared" si="319"/>
        <v>8.5136374890989932E-4</v>
      </c>
      <c r="X1016" s="37">
        <f t="shared" si="320"/>
        <v>-2.6886810326925211E-3</v>
      </c>
    </row>
    <row r="1017" spans="1:24" x14ac:dyDescent="0.25">
      <c r="A1017" s="17">
        <v>43112</v>
      </c>
      <c r="B1017">
        <v>49.509998000000003</v>
      </c>
      <c r="C1017" s="26">
        <f t="shared" si="310"/>
        <v>1.1440183627371177E-2</v>
      </c>
      <c r="D1017" s="26">
        <f t="shared" si="301"/>
        <v>1.6158756459654945E-3</v>
      </c>
      <c r="E1017" s="26">
        <f t="shared" si="302"/>
        <v>1.3712442024601727E-2</v>
      </c>
      <c r="F1017" s="26">
        <f t="shared" si="303"/>
        <v>-7.9570320270551528E-4</v>
      </c>
      <c r="G1017" s="26">
        <f t="shared" si="304"/>
        <v>6.9679872586104622E-3</v>
      </c>
      <c r="H1017" s="26">
        <f t="shared" si="305"/>
        <v>2.5701264306000429E-3</v>
      </c>
      <c r="I1017" s="26">
        <f t="shared" si="306"/>
        <v>8.085190457211339E-3</v>
      </c>
      <c r="J1017" s="26">
        <f t="shared" si="307"/>
        <v>6.4554383109436354E-3</v>
      </c>
      <c r="K1017" s="26">
        <f t="shared" si="308"/>
        <v>2.915393529341215E-3</v>
      </c>
      <c r="L1017" s="26">
        <f t="shared" si="309"/>
        <v>2.2286861328948127E-2</v>
      </c>
      <c r="O1017" s="37">
        <f t="shared" si="311"/>
        <v>3.9148040862824075E-3</v>
      </c>
      <c r="P1017" s="37">
        <f t="shared" si="312"/>
        <v>-5.909503895123275E-3</v>
      </c>
      <c r="Q1017" s="37">
        <f t="shared" si="313"/>
        <v>6.1870624835129572E-3</v>
      </c>
      <c r="R1017" s="37">
        <f t="shared" si="314"/>
        <v>-8.3210827437942853E-3</v>
      </c>
      <c r="S1017" s="37">
        <f t="shared" si="315"/>
        <v>-5.5739228247830754E-4</v>
      </c>
      <c r="T1017" s="37">
        <f t="shared" si="316"/>
        <v>-4.9552531104887273E-3</v>
      </c>
      <c r="U1017" s="37">
        <f t="shared" si="317"/>
        <v>5.5981091612256929E-4</v>
      </c>
      <c r="V1017" s="37">
        <f t="shared" si="318"/>
        <v>-1.0699412301451343E-3</v>
      </c>
      <c r="W1017" s="37">
        <f t="shared" si="319"/>
        <v>-4.6099860117475543E-3</v>
      </c>
      <c r="X1017" s="37">
        <f t="shared" si="320"/>
        <v>1.4761481787859358E-2</v>
      </c>
    </row>
    <row r="1018" spans="1:24" x14ac:dyDescent="0.25">
      <c r="A1018" s="17">
        <v>43116</v>
      </c>
      <c r="B1018">
        <v>49.59</v>
      </c>
      <c r="C1018" s="26">
        <f t="shared" si="310"/>
        <v>1.6158756459654945E-3</v>
      </c>
      <c r="D1018" s="26">
        <f t="shared" si="301"/>
        <v>1.3712442024601727E-2</v>
      </c>
      <c r="E1018" s="26">
        <f t="shared" si="302"/>
        <v>-7.9570320270551528E-4</v>
      </c>
      <c r="F1018" s="26">
        <f t="shared" si="303"/>
        <v>6.9679872586104622E-3</v>
      </c>
      <c r="G1018" s="26">
        <f t="shared" si="304"/>
        <v>2.5701264306000429E-3</v>
      </c>
      <c r="H1018" s="26">
        <f t="shared" si="305"/>
        <v>8.085190457211339E-3</v>
      </c>
      <c r="I1018" s="26">
        <f t="shared" si="306"/>
        <v>6.4554383109436354E-3</v>
      </c>
      <c r="J1018" s="26">
        <f t="shared" si="307"/>
        <v>2.915393529341215E-3</v>
      </c>
      <c r="K1018" s="26">
        <f t="shared" si="308"/>
        <v>2.2286861328948127E-2</v>
      </c>
      <c r="L1018" s="26">
        <f t="shared" si="309"/>
        <v>-1.5355469194312792E-2</v>
      </c>
      <c r="O1018" s="37">
        <f t="shared" si="311"/>
        <v>-3.2299386129548786E-3</v>
      </c>
      <c r="P1018" s="37">
        <f t="shared" si="312"/>
        <v>8.8666277656813536E-3</v>
      </c>
      <c r="Q1018" s="37">
        <f t="shared" si="313"/>
        <v>-5.641517461625889E-3</v>
      </c>
      <c r="R1018" s="37">
        <f t="shared" si="314"/>
        <v>2.1221729996900888E-3</v>
      </c>
      <c r="S1018" s="37">
        <f t="shared" si="315"/>
        <v>-2.2756878283203305E-3</v>
      </c>
      <c r="T1018" s="37">
        <f t="shared" si="316"/>
        <v>3.2393761982909657E-3</v>
      </c>
      <c r="U1018" s="37">
        <f t="shared" si="317"/>
        <v>1.609624052023262E-3</v>
      </c>
      <c r="V1018" s="37">
        <f t="shared" si="318"/>
        <v>-1.9304207295791583E-3</v>
      </c>
      <c r="W1018" s="37">
        <f t="shared" si="319"/>
        <v>1.7441047070027756E-2</v>
      </c>
      <c r="X1018" s="37">
        <f t="shared" si="320"/>
        <v>-2.0201283453233167E-2</v>
      </c>
    </row>
    <row r="1019" spans="1:24" x14ac:dyDescent="0.25">
      <c r="A1019" s="17">
        <v>43117</v>
      </c>
      <c r="B1019">
        <v>50.27</v>
      </c>
      <c r="C1019" s="26">
        <f t="shared" si="310"/>
        <v>1.3712442024601727E-2</v>
      </c>
      <c r="D1019" s="26">
        <f t="shared" si="301"/>
        <v>-7.9570320270551528E-4</v>
      </c>
      <c r="E1019" s="26">
        <f t="shared" si="302"/>
        <v>6.9679872586104622E-3</v>
      </c>
      <c r="F1019" s="26">
        <f t="shared" si="303"/>
        <v>2.5701264306000429E-3</v>
      </c>
      <c r="G1019" s="26">
        <f t="shared" si="304"/>
        <v>8.085190457211339E-3</v>
      </c>
      <c r="H1019" s="26">
        <f t="shared" si="305"/>
        <v>6.4554383109436354E-3</v>
      </c>
      <c r="I1019" s="26">
        <f t="shared" si="306"/>
        <v>2.915393529341215E-3</v>
      </c>
      <c r="J1019" s="26">
        <f t="shared" si="307"/>
        <v>2.2286861328948127E-2</v>
      </c>
      <c r="K1019" s="26">
        <f t="shared" si="308"/>
        <v>-1.5355469194312792E-2</v>
      </c>
      <c r="L1019" s="26">
        <f t="shared" si="309"/>
        <v>-1.8867924891565687E-2</v>
      </c>
      <c r="O1019" s="37">
        <f t="shared" si="311"/>
        <v>1.0915007819434473E-2</v>
      </c>
      <c r="P1019" s="37">
        <f t="shared" si="312"/>
        <v>-3.5931374078727704E-3</v>
      </c>
      <c r="Q1019" s="37">
        <f t="shared" si="313"/>
        <v>4.1705530534432069E-3</v>
      </c>
      <c r="R1019" s="37">
        <f t="shared" si="314"/>
        <v>-2.273077745672124E-4</v>
      </c>
      <c r="S1019" s="37">
        <f t="shared" si="315"/>
        <v>5.2877562520440837E-3</v>
      </c>
      <c r="T1019" s="37">
        <f t="shared" si="316"/>
        <v>3.6580041057763801E-3</v>
      </c>
      <c r="U1019" s="37">
        <f t="shared" si="317"/>
        <v>1.1795932417395976E-4</v>
      </c>
      <c r="V1019" s="37">
        <f t="shared" si="318"/>
        <v>1.9489427123780871E-2</v>
      </c>
      <c r="W1019" s="37">
        <f t="shared" si="319"/>
        <v>-1.8152903399480048E-2</v>
      </c>
      <c r="X1019" s="37">
        <f t="shared" si="320"/>
        <v>-2.1665359096732943E-2</v>
      </c>
    </row>
    <row r="1020" spans="1:24" x14ac:dyDescent="0.25">
      <c r="A1020" s="17">
        <v>43118</v>
      </c>
      <c r="B1020">
        <v>50.23</v>
      </c>
      <c r="C1020" s="26">
        <f t="shared" si="310"/>
        <v>-7.9570320270551528E-4</v>
      </c>
      <c r="D1020" s="26">
        <f t="shared" si="301"/>
        <v>6.9679872586104622E-3</v>
      </c>
      <c r="E1020" s="26">
        <f t="shared" si="302"/>
        <v>2.5701264306000429E-3</v>
      </c>
      <c r="F1020" s="26">
        <f t="shared" si="303"/>
        <v>8.085190457211339E-3</v>
      </c>
      <c r="G1020" s="26">
        <f t="shared" si="304"/>
        <v>6.4554383109436354E-3</v>
      </c>
      <c r="H1020" s="26">
        <f t="shared" si="305"/>
        <v>2.915393529341215E-3</v>
      </c>
      <c r="I1020" s="26">
        <f t="shared" si="306"/>
        <v>2.2286861328948127E-2</v>
      </c>
      <c r="J1020" s="26">
        <f t="shared" si="307"/>
        <v>-1.5355469194312792E-2</v>
      </c>
      <c r="K1020" s="26">
        <f t="shared" si="308"/>
        <v>-1.8867924891565687E-2</v>
      </c>
      <c r="L1020" s="26">
        <f t="shared" si="309"/>
        <v>1.2362657228466587E-2</v>
      </c>
      <c r="O1020" s="37">
        <f t="shared" si="311"/>
        <v>-3.458158928259257E-3</v>
      </c>
      <c r="P1020" s="37">
        <f t="shared" si="312"/>
        <v>4.3055315330567199E-3</v>
      </c>
      <c r="Q1020" s="37">
        <f t="shared" si="313"/>
        <v>-9.2329294953698987E-5</v>
      </c>
      <c r="R1020" s="37">
        <f t="shared" si="314"/>
        <v>5.4227347316575976E-3</v>
      </c>
      <c r="S1020" s="37">
        <f t="shared" si="315"/>
        <v>3.7929825853898935E-3</v>
      </c>
      <c r="T1020" s="37">
        <f t="shared" si="316"/>
        <v>2.5293780378747317E-4</v>
      </c>
      <c r="U1020" s="37">
        <f t="shared" si="317"/>
        <v>1.9624405603394384E-2</v>
      </c>
      <c r="V1020" s="37">
        <f t="shared" si="318"/>
        <v>-1.8017924919866535E-2</v>
      </c>
      <c r="W1020" s="37">
        <f t="shared" si="319"/>
        <v>-2.153038061711943E-2</v>
      </c>
      <c r="X1020" s="37">
        <f t="shared" si="320"/>
        <v>9.7002015029128454E-3</v>
      </c>
    </row>
    <row r="1021" spans="1:24" x14ac:dyDescent="0.25">
      <c r="A1021" s="17">
        <v>43119</v>
      </c>
      <c r="B1021">
        <v>50.580002</v>
      </c>
      <c r="C1021" s="26">
        <f t="shared" si="310"/>
        <v>6.9679872586104622E-3</v>
      </c>
      <c r="D1021" s="26">
        <f t="shared" si="301"/>
        <v>2.5701264306000429E-3</v>
      </c>
      <c r="E1021" s="26">
        <f t="shared" si="302"/>
        <v>8.085190457211339E-3</v>
      </c>
      <c r="F1021" s="26">
        <f t="shared" si="303"/>
        <v>6.4554383109436354E-3</v>
      </c>
      <c r="G1021" s="26">
        <f t="shared" si="304"/>
        <v>2.915393529341215E-3</v>
      </c>
      <c r="H1021" s="26">
        <f t="shared" si="305"/>
        <v>2.2286861328948127E-2</v>
      </c>
      <c r="I1021" s="26">
        <f t="shared" si="306"/>
        <v>-1.5355469194312792E-2</v>
      </c>
      <c r="J1021" s="26">
        <f t="shared" si="307"/>
        <v>-1.8867924891565687E-2</v>
      </c>
      <c r="K1021" s="26">
        <f t="shared" si="308"/>
        <v>1.2362657228466587E-2</v>
      </c>
      <c r="L1021" s="26">
        <f t="shared" si="309"/>
        <v>7.753634425275561E-4</v>
      </c>
      <c r="O1021" s="37">
        <f t="shared" si="311"/>
        <v>4.1484248685334131E-3</v>
      </c>
      <c r="P1021" s="37">
        <f t="shared" si="312"/>
        <v>-2.4943595947700663E-4</v>
      </c>
      <c r="Q1021" s="37">
        <f t="shared" si="313"/>
        <v>5.2656280671342891E-3</v>
      </c>
      <c r="R1021" s="37">
        <f t="shared" si="314"/>
        <v>3.6358759208665859E-3</v>
      </c>
      <c r="S1021" s="37">
        <f t="shared" si="315"/>
        <v>9.5831139264165519E-5</v>
      </c>
      <c r="T1021" s="37">
        <f t="shared" si="316"/>
        <v>1.9467298938871079E-2</v>
      </c>
      <c r="U1021" s="37">
        <f t="shared" si="317"/>
        <v>-1.817503158438984E-2</v>
      </c>
      <c r="V1021" s="37">
        <f t="shared" si="318"/>
        <v>-2.1687487281642735E-2</v>
      </c>
      <c r="W1021" s="37">
        <f t="shared" si="319"/>
        <v>9.5430948383895368E-3</v>
      </c>
      <c r="X1021" s="37">
        <f t="shared" si="320"/>
        <v>-2.0441989475494934E-3</v>
      </c>
    </row>
    <row r="1022" spans="1:24" x14ac:dyDescent="0.25">
      <c r="A1022" s="17">
        <v>43122</v>
      </c>
      <c r="B1022">
        <v>50.709999000000003</v>
      </c>
      <c r="C1022" s="26">
        <f t="shared" si="310"/>
        <v>2.5701264306000429E-3</v>
      </c>
      <c r="D1022" s="26">
        <f t="shared" si="301"/>
        <v>8.085190457211339E-3</v>
      </c>
      <c r="E1022" s="26">
        <f t="shared" si="302"/>
        <v>6.4554383109436354E-3</v>
      </c>
      <c r="F1022" s="26">
        <f t="shared" si="303"/>
        <v>2.915393529341215E-3</v>
      </c>
      <c r="G1022" s="26">
        <f t="shared" si="304"/>
        <v>2.2286861328948127E-2</v>
      </c>
      <c r="H1022" s="26">
        <f t="shared" si="305"/>
        <v>-1.5355469194312792E-2</v>
      </c>
      <c r="I1022" s="26">
        <f t="shared" si="306"/>
        <v>-1.8867924891565687E-2</v>
      </c>
      <c r="J1022" s="26">
        <f t="shared" si="307"/>
        <v>1.2362657228466587E-2</v>
      </c>
      <c r="K1022" s="26">
        <f t="shared" si="308"/>
        <v>7.753634425275561E-4</v>
      </c>
      <c r="L1022" s="26">
        <f t="shared" si="309"/>
        <v>-2.9052875672034174E-2</v>
      </c>
      <c r="O1022" s="37">
        <f t="shared" si="311"/>
        <v>3.3526503335874576E-3</v>
      </c>
      <c r="P1022" s="37">
        <f t="shared" si="312"/>
        <v>8.8677143601987533E-3</v>
      </c>
      <c r="Q1022" s="37">
        <f t="shared" si="313"/>
        <v>7.2379622139310497E-3</v>
      </c>
      <c r="R1022" s="37">
        <f t="shared" si="314"/>
        <v>3.6979174323286297E-3</v>
      </c>
      <c r="S1022" s="37">
        <f t="shared" si="315"/>
        <v>2.3069385231935541E-2</v>
      </c>
      <c r="T1022" s="37">
        <f t="shared" si="316"/>
        <v>-1.4572945291325377E-2</v>
      </c>
      <c r="U1022" s="37">
        <f t="shared" si="317"/>
        <v>-1.8085400988578273E-2</v>
      </c>
      <c r="V1022" s="37">
        <f t="shared" si="318"/>
        <v>1.3145181131454001E-2</v>
      </c>
      <c r="W1022" s="37">
        <f t="shared" si="319"/>
        <v>1.5578873455149708E-3</v>
      </c>
      <c r="X1022" s="37">
        <f t="shared" si="320"/>
        <v>-2.8270351769046759E-2</v>
      </c>
    </row>
    <row r="1023" spans="1:24" x14ac:dyDescent="0.25">
      <c r="A1023" s="17">
        <v>43123</v>
      </c>
      <c r="B1023">
        <v>51.119999</v>
      </c>
      <c r="C1023" s="26">
        <f t="shared" si="310"/>
        <v>8.085190457211339E-3</v>
      </c>
      <c r="D1023" s="26">
        <f t="shared" si="301"/>
        <v>6.4554383109436354E-3</v>
      </c>
      <c r="E1023" s="26">
        <f t="shared" si="302"/>
        <v>2.915393529341215E-3</v>
      </c>
      <c r="F1023" s="26">
        <f t="shared" si="303"/>
        <v>2.2286861328948127E-2</v>
      </c>
      <c r="G1023" s="26">
        <f t="shared" si="304"/>
        <v>-1.5355469194312792E-2</v>
      </c>
      <c r="H1023" s="26">
        <f t="shared" si="305"/>
        <v>-1.8867924891565687E-2</v>
      </c>
      <c r="I1023" s="26">
        <f t="shared" si="306"/>
        <v>1.2362657228466587E-2</v>
      </c>
      <c r="J1023" s="26">
        <f t="shared" si="307"/>
        <v>7.753634425275561E-4</v>
      </c>
      <c r="K1023" s="26">
        <f t="shared" si="308"/>
        <v>-2.9052875672034174E-2</v>
      </c>
      <c r="L1023" s="26">
        <f t="shared" si="309"/>
        <v>-4.0694214229119938E-2</v>
      </c>
      <c r="O1023" s="37">
        <f t="shared" si="311"/>
        <v>1.3194148426170751E-2</v>
      </c>
      <c r="P1023" s="37">
        <f t="shared" si="312"/>
        <v>1.1564396279903048E-2</v>
      </c>
      <c r="Q1023" s="37">
        <f t="shared" si="313"/>
        <v>8.0243514983006272E-3</v>
      </c>
      <c r="R1023" s="37">
        <f t="shared" si="314"/>
        <v>2.7395819297907541E-2</v>
      </c>
      <c r="S1023" s="37">
        <f t="shared" si="315"/>
        <v>-1.0246511225353378E-2</v>
      </c>
      <c r="T1023" s="37">
        <f t="shared" si="316"/>
        <v>-1.3758966922606274E-2</v>
      </c>
      <c r="U1023" s="37">
        <f t="shared" si="317"/>
        <v>1.7471615197425999E-2</v>
      </c>
      <c r="V1023" s="37">
        <f t="shared" si="318"/>
        <v>5.8843214114869691E-3</v>
      </c>
      <c r="W1023" s="37">
        <f t="shared" si="319"/>
        <v>-2.394391770307476E-2</v>
      </c>
      <c r="X1023" s="37">
        <f t="shared" si="320"/>
        <v>-3.5585256260160528E-2</v>
      </c>
    </row>
    <row r="1024" spans="1:24" x14ac:dyDescent="0.25">
      <c r="A1024" s="17">
        <v>43124</v>
      </c>
      <c r="B1024">
        <v>51.450001</v>
      </c>
      <c r="C1024" s="26">
        <f t="shared" si="310"/>
        <v>6.4554383109436354E-3</v>
      </c>
      <c r="D1024" s="26">
        <f t="shared" si="301"/>
        <v>2.915393529341215E-3</v>
      </c>
      <c r="E1024" s="26">
        <f t="shared" si="302"/>
        <v>2.2286861328948127E-2</v>
      </c>
      <c r="F1024" s="26">
        <f t="shared" si="303"/>
        <v>-1.5355469194312792E-2</v>
      </c>
      <c r="G1024" s="26">
        <f t="shared" si="304"/>
        <v>-1.8867924891565687E-2</v>
      </c>
      <c r="H1024" s="26">
        <f t="shared" si="305"/>
        <v>1.2362657228466587E-2</v>
      </c>
      <c r="I1024" s="26">
        <f t="shared" si="306"/>
        <v>7.753634425275561E-4</v>
      </c>
      <c r="J1024" s="26">
        <f t="shared" si="307"/>
        <v>-2.9052875672034174E-2</v>
      </c>
      <c r="K1024" s="26">
        <f t="shared" si="308"/>
        <v>-4.0694214229119938E-2</v>
      </c>
      <c r="L1024" s="26">
        <f t="shared" si="309"/>
        <v>2.7240632148055669E-2</v>
      </c>
      <c r="O1024" s="37">
        <f t="shared" si="311"/>
        <v>9.6488521108186159E-3</v>
      </c>
      <c r="P1024" s="37">
        <f t="shared" si="312"/>
        <v>6.1088073292161951E-3</v>
      </c>
      <c r="Q1024" s="37">
        <f t="shared" si="313"/>
        <v>2.5480275128823109E-2</v>
      </c>
      <c r="R1024" s="37">
        <f t="shared" si="314"/>
        <v>-1.216205539443781E-2</v>
      </c>
      <c r="S1024" s="37">
        <f t="shared" si="315"/>
        <v>-1.5674511091690706E-2</v>
      </c>
      <c r="T1024" s="37">
        <f t="shared" si="316"/>
        <v>1.5556071028341566E-2</v>
      </c>
      <c r="U1024" s="37">
        <f t="shared" si="317"/>
        <v>3.968777242402537E-3</v>
      </c>
      <c r="V1024" s="37">
        <f t="shared" si="318"/>
        <v>-2.5859461872159192E-2</v>
      </c>
      <c r="W1024" s="37">
        <f t="shared" si="319"/>
        <v>-3.750080042924496E-2</v>
      </c>
      <c r="X1024" s="37">
        <f t="shared" si="320"/>
        <v>3.043404594793065E-2</v>
      </c>
    </row>
    <row r="1025" spans="1:24" x14ac:dyDescent="0.25">
      <c r="A1025" s="17">
        <v>43125</v>
      </c>
      <c r="B1025">
        <v>51.599997999999999</v>
      </c>
      <c r="C1025" s="26">
        <f t="shared" si="310"/>
        <v>2.915393529341215E-3</v>
      </c>
      <c r="D1025" s="26">
        <f t="shared" si="301"/>
        <v>2.2286861328948127E-2</v>
      </c>
      <c r="E1025" s="26">
        <f t="shared" si="302"/>
        <v>-1.5355469194312792E-2</v>
      </c>
      <c r="F1025" s="26">
        <f t="shared" si="303"/>
        <v>-1.8867924891565687E-2</v>
      </c>
      <c r="G1025" s="26">
        <f t="shared" si="304"/>
        <v>1.2362657228466587E-2</v>
      </c>
      <c r="H1025" s="26">
        <f t="shared" si="305"/>
        <v>7.753634425275561E-4</v>
      </c>
      <c r="I1025" s="26">
        <f t="shared" si="306"/>
        <v>-2.9052875672034174E-2</v>
      </c>
      <c r="J1025" s="26">
        <f t="shared" si="307"/>
        <v>-4.0694214229119938E-2</v>
      </c>
      <c r="K1025" s="26">
        <f t="shared" si="308"/>
        <v>2.7240632148055669E-2</v>
      </c>
      <c r="L1025" s="26">
        <f t="shared" si="309"/>
        <v>-1.0728805233651623E-2</v>
      </c>
      <c r="O1025" s="37">
        <f t="shared" si="311"/>
        <v>7.8272316836757224E-3</v>
      </c>
      <c r="P1025" s="37">
        <f t="shared" si="312"/>
        <v>2.7198699483282636E-2</v>
      </c>
      <c r="Q1025" s="37">
        <f t="shared" si="313"/>
        <v>-1.0443631039978285E-2</v>
      </c>
      <c r="R1025" s="37">
        <f t="shared" si="314"/>
        <v>-1.395608673723118E-2</v>
      </c>
      <c r="S1025" s="37">
        <f t="shared" si="315"/>
        <v>1.7274495382801094E-2</v>
      </c>
      <c r="T1025" s="37">
        <f t="shared" si="316"/>
        <v>5.6872015968620626E-3</v>
      </c>
      <c r="U1025" s="37">
        <f t="shared" si="317"/>
        <v>-2.4141037517699665E-2</v>
      </c>
      <c r="V1025" s="37">
        <f t="shared" si="318"/>
        <v>-3.5782376074785432E-2</v>
      </c>
      <c r="W1025" s="37">
        <f t="shared" si="319"/>
        <v>3.2152470302390178E-2</v>
      </c>
      <c r="X1025" s="37">
        <f t="shared" si="320"/>
        <v>-5.8169670793171164E-3</v>
      </c>
    </row>
    <row r="1026" spans="1:24" x14ac:dyDescent="0.25">
      <c r="A1026" s="17">
        <v>43126</v>
      </c>
      <c r="B1026">
        <v>52.75</v>
      </c>
      <c r="C1026" s="26">
        <f t="shared" si="310"/>
        <v>2.2286861328948127E-2</v>
      </c>
      <c r="D1026" s="26">
        <f t="shared" ref="D1026:D1089" si="321">C1027</f>
        <v>-1.5355469194312792E-2</v>
      </c>
      <c r="E1026" s="26">
        <f t="shared" ref="E1026:E1089" si="322">C1028</f>
        <v>-1.8867924891565687E-2</v>
      </c>
      <c r="F1026" s="26">
        <f t="shared" ref="F1026:F1089" si="323">C1029</f>
        <v>1.2362657228466587E-2</v>
      </c>
      <c r="G1026" s="26">
        <f t="shared" ref="G1026:G1089" si="324">C1030</f>
        <v>7.753634425275561E-4</v>
      </c>
      <c r="H1026" s="26">
        <f t="shared" ref="H1026:H1089" si="325">C1031</f>
        <v>-2.9052875672034174E-2</v>
      </c>
      <c r="I1026" s="26">
        <f t="shared" ref="I1026:I1089" si="326">C1032</f>
        <v>-4.0694214229119938E-2</v>
      </c>
      <c r="J1026" s="26">
        <f t="shared" ref="J1026:J1089" si="327">C1033</f>
        <v>2.7240632148055669E-2</v>
      </c>
      <c r="K1026" s="26">
        <f t="shared" ref="K1026:K1089" si="328">C1034</f>
        <v>-1.0728805233651623E-2</v>
      </c>
      <c r="L1026" s="26">
        <f t="shared" ref="L1026:L1089" si="329">C1035</f>
        <v>-4.1538756732939497E-2</v>
      </c>
      <c r="O1026" s="37">
        <f t="shared" si="311"/>
        <v>3.1644114509510705E-2</v>
      </c>
      <c r="P1026" s="37">
        <f t="shared" si="312"/>
        <v>-5.9982160137502134E-3</v>
      </c>
      <c r="Q1026" s="37">
        <f t="shared" si="313"/>
        <v>-9.5106717110031089E-3</v>
      </c>
      <c r="R1026" s="37">
        <f t="shared" si="314"/>
        <v>2.1719910409029167E-2</v>
      </c>
      <c r="S1026" s="37">
        <f t="shared" si="315"/>
        <v>1.0132616623090134E-2</v>
      </c>
      <c r="T1026" s="37">
        <f t="shared" si="316"/>
        <v>-1.9695622491471595E-2</v>
      </c>
      <c r="U1026" s="37">
        <f t="shared" si="317"/>
        <v>-3.1336961048557363E-2</v>
      </c>
      <c r="V1026" s="37">
        <f t="shared" si="318"/>
        <v>3.6597885328618247E-2</v>
      </c>
      <c r="W1026" s="37">
        <f t="shared" si="319"/>
        <v>-1.3715520530890452E-3</v>
      </c>
      <c r="X1026" s="37">
        <f t="shared" si="320"/>
        <v>-3.2181503552376922E-2</v>
      </c>
    </row>
    <row r="1027" spans="1:24" x14ac:dyDescent="0.25">
      <c r="A1027" s="17">
        <v>43129</v>
      </c>
      <c r="B1027">
        <v>51.939999</v>
      </c>
      <c r="C1027" s="26">
        <f t="shared" ref="C1027:C1090" si="330">(B1027-B1026)/B1026</f>
        <v>-1.5355469194312792E-2</v>
      </c>
      <c r="D1027" s="26">
        <f t="shared" si="321"/>
        <v>-1.8867924891565687E-2</v>
      </c>
      <c r="E1027" s="26">
        <f t="shared" si="322"/>
        <v>1.2362657228466587E-2</v>
      </c>
      <c r="F1027" s="26">
        <f t="shared" si="323"/>
        <v>7.753634425275561E-4</v>
      </c>
      <c r="G1027" s="26">
        <f t="shared" si="324"/>
        <v>-2.9052875672034174E-2</v>
      </c>
      <c r="H1027" s="26">
        <f t="shared" si="325"/>
        <v>-4.0694214229119938E-2</v>
      </c>
      <c r="I1027" s="26">
        <f t="shared" si="326"/>
        <v>2.7240632148055669E-2</v>
      </c>
      <c r="J1027" s="26">
        <f t="shared" si="327"/>
        <v>-1.0728805233651623E-2</v>
      </c>
      <c r="K1027" s="26">
        <f t="shared" si="328"/>
        <v>-4.1538756732939497E-2</v>
      </c>
      <c r="L1027" s="26">
        <f t="shared" si="329"/>
        <v>1.9000853970964845E-2</v>
      </c>
      <c r="O1027" s="37">
        <f t="shared" ref="O1027:O1090" si="331">C1027-AVERAGE($C1027:$L1027)</f>
        <v>-5.6696152779518866E-3</v>
      </c>
      <c r="P1027" s="37">
        <f t="shared" ref="P1027:P1090" si="332">D1027-AVERAGE($C1027:$L1027)</f>
        <v>-9.182070975204782E-3</v>
      </c>
      <c r="Q1027" s="37">
        <f t="shared" ref="Q1027:Q1090" si="333">E1027-AVERAGE($C1027:$L1027)</f>
        <v>2.204851114482749E-2</v>
      </c>
      <c r="R1027" s="37">
        <f t="shared" ref="R1027:R1090" si="334">F1027-AVERAGE($C1027:$L1027)</f>
        <v>1.0461217358888461E-2</v>
      </c>
      <c r="S1027" s="37">
        <f t="shared" ref="S1027:S1090" si="335">G1027-AVERAGE($C1027:$L1027)</f>
        <v>-1.9367021755673269E-2</v>
      </c>
      <c r="T1027" s="37">
        <f t="shared" ref="T1027:T1090" si="336">H1027-AVERAGE($C1027:$L1027)</f>
        <v>-3.1008360312759033E-2</v>
      </c>
      <c r="U1027" s="37">
        <f t="shared" ref="U1027:U1090" si="337">I1027-AVERAGE($C1027:$L1027)</f>
        <v>3.6926486064416578E-2</v>
      </c>
      <c r="V1027" s="37">
        <f t="shared" ref="V1027:V1090" si="338">J1027-AVERAGE($C1027:$L1027)</f>
        <v>-1.0429513172907183E-3</v>
      </c>
      <c r="W1027" s="37">
        <f t="shared" ref="W1027:W1090" si="339">K1027-AVERAGE($C1027:$L1027)</f>
        <v>-3.1852902816578592E-2</v>
      </c>
      <c r="X1027" s="37">
        <f t="shared" ref="X1027:X1090" si="340">L1027-AVERAGE($C1027:$L1027)</f>
        <v>2.868670788732575E-2</v>
      </c>
    </row>
    <row r="1028" spans="1:24" x14ac:dyDescent="0.25">
      <c r="A1028" s="17">
        <v>43130</v>
      </c>
      <c r="B1028">
        <v>50.959999000000003</v>
      </c>
      <c r="C1028" s="26">
        <f t="shared" si="330"/>
        <v>-1.8867924891565687E-2</v>
      </c>
      <c r="D1028" s="26">
        <f t="shared" si="321"/>
        <v>1.2362657228466587E-2</v>
      </c>
      <c r="E1028" s="26">
        <f t="shared" si="322"/>
        <v>7.753634425275561E-4</v>
      </c>
      <c r="F1028" s="26">
        <f t="shared" si="323"/>
        <v>-2.9052875672034174E-2</v>
      </c>
      <c r="G1028" s="26">
        <f t="shared" si="324"/>
        <v>-4.0694214229119938E-2</v>
      </c>
      <c r="H1028" s="26">
        <f t="shared" si="325"/>
        <v>2.7240632148055669E-2</v>
      </c>
      <c r="I1028" s="26">
        <f t="shared" si="326"/>
        <v>-1.0728805233651623E-2</v>
      </c>
      <c r="J1028" s="26">
        <f t="shared" si="327"/>
        <v>-4.1538756732939497E-2</v>
      </c>
      <c r="K1028" s="26">
        <f t="shared" si="328"/>
        <v>1.9000853970964845E-2</v>
      </c>
      <c r="L1028" s="26">
        <f t="shared" si="329"/>
        <v>8.7995390739577586E-3</v>
      </c>
      <c r="O1028" s="37">
        <f t="shared" si="331"/>
        <v>-1.1597571802031838E-2</v>
      </c>
      <c r="P1028" s="37">
        <f t="shared" si="332"/>
        <v>1.9633010318000434E-2</v>
      </c>
      <c r="Q1028" s="37">
        <f t="shared" si="333"/>
        <v>8.045716532061405E-3</v>
      </c>
      <c r="R1028" s="37">
        <f t="shared" si="334"/>
        <v>-2.1782522582500324E-2</v>
      </c>
      <c r="S1028" s="37">
        <f t="shared" si="335"/>
        <v>-3.3423861139586092E-2</v>
      </c>
      <c r="T1028" s="37">
        <f t="shared" si="336"/>
        <v>3.4510985237589518E-2</v>
      </c>
      <c r="U1028" s="37">
        <f t="shared" si="337"/>
        <v>-3.4584521441177749E-3</v>
      </c>
      <c r="V1028" s="37">
        <f t="shared" si="338"/>
        <v>-3.4268403643405651E-2</v>
      </c>
      <c r="W1028" s="37">
        <f t="shared" si="339"/>
        <v>2.6271207060498694E-2</v>
      </c>
      <c r="X1028" s="37">
        <f t="shared" si="340"/>
        <v>1.6069892163491608E-2</v>
      </c>
    </row>
    <row r="1029" spans="1:24" x14ac:dyDescent="0.25">
      <c r="A1029" s="17">
        <v>43131</v>
      </c>
      <c r="B1029">
        <v>51.59</v>
      </c>
      <c r="C1029" s="26">
        <f t="shared" si="330"/>
        <v>1.2362657228466587E-2</v>
      </c>
      <c r="D1029" s="26">
        <f t="shared" si="321"/>
        <v>7.753634425275561E-4</v>
      </c>
      <c r="E1029" s="26">
        <f t="shared" si="322"/>
        <v>-2.9052875672034174E-2</v>
      </c>
      <c r="F1029" s="26">
        <f t="shared" si="323"/>
        <v>-4.0694214229119938E-2</v>
      </c>
      <c r="G1029" s="26">
        <f t="shared" si="324"/>
        <v>2.7240632148055669E-2</v>
      </c>
      <c r="H1029" s="26">
        <f t="shared" si="325"/>
        <v>-1.0728805233651623E-2</v>
      </c>
      <c r="I1029" s="26">
        <f t="shared" si="326"/>
        <v>-4.1538756732939497E-2</v>
      </c>
      <c r="J1029" s="26">
        <f t="shared" si="327"/>
        <v>1.9000853970964845E-2</v>
      </c>
      <c r="K1029" s="26">
        <f t="shared" si="328"/>
        <v>8.7995390739577586E-3</v>
      </c>
      <c r="L1029" s="26">
        <f t="shared" si="329"/>
        <v>7.0612665810480405E-3</v>
      </c>
      <c r="O1029" s="37">
        <f t="shared" si="331"/>
        <v>1.7040091170739066E-2</v>
      </c>
      <c r="P1029" s="37">
        <f t="shared" si="332"/>
        <v>5.4527973848000344E-3</v>
      </c>
      <c r="Q1029" s="37">
        <f t="shared" si="333"/>
        <v>-2.4375441729761697E-2</v>
      </c>
      <c r="R1029" s="37">
        <f t="shared" si="334"/>
        <v>-3.6016780286847461E-2</v>
      </c>
      <c r="S1029" s="37">
        <f t="shared" si="335"/>
        <v>3.191806609032815E-2</v>
      </c>
      <c r="T1029" s="37">
        <f t="shared" si="336"/>
        <v>-6.0513712913791455E-3</v>
      </c>
      <c r="U1029" s="37">
        <f t="shared" si="337"/>
        <v>-3.686132279066702E-2</v>
      </c>
      <c r="V1029" s="37">
        <f t="shared" si="338"/>
        <v>2.3678287913237322E-2</v>
      </c>
      <c r="W1029" s="37">
        <f t="shared" si="339"/>
        <v>1.3476973016230236E-2</v>
      </c>
      <c r="X1029" s="37">
        <f t="shared" si="340"/>
        <v>1.1738700523320518E-2</v>
      </c>
    </row>
    <row r="1030" spans="1:24" x14ac:dyDescent="0.25">
      <c r="A1030" s="17">
        <v>43132</v>
      </c>
      <c r="B1030">
        <v>51.630001</v>
      </c>
      <c r="C1030" s="26">
        <f t="shared" si="330"/>
        <v>7.753634425275561E-4</v>
      </c>
      <c r="D1030" s="26">
        <f t="shared" si="321"/>
        <v>-2.9052875672034174E-2</v>
      </c>
      <c r="E1030" s="26">
        <f t="shared" si="322"/>
        <v>-4.0694214229119938E-2</v>
      </c>
      <c r="F1030" s="26">
        <f t="shared" si="323"/>
        <v>2.7240632148055669E-2</v>
      </c>
      <c r="G1030" s="26">
        <f t="shared" si="324"/>
        <v>-1.0728805233651623E-2</v>
      </c>
      <c r="H1030" s="26">
        <f t="shared" si="325"/>
        <v>-4.1538756732939497E-2</v>
      </c>
      <c r="I1030" s="26">
        <f t="shared" si="326"/>
        <v>1.9000853970964845E-2</v>
      </c>
      <c r="J1030" s="26">
        <f t="shared" si="327"/>
        <v>8.7995390739577586E-3</v>
      </c>
      <c r="K1030" s="26">
        <f t="shared" si="328"/>
        <v>7.0612665810480405E-3</v>
      </c>
      <c r="L1030" s="26">
        <f t="shared" si="329"/>
        <v>1.9797875034115352E-2</v>
      </c>
      <c r="O1030" s="37">
        <f t="shared" si="331"/>
        <v>4.7092756042351573E-3</v>
      </c>
      <c r="P1030" s="37">
        <f t="shared" si="332"/>
        <v>-2.5118963510326574E-2</v>
      </c>
      <c r="Q1030" s="37">
        <f t="shared" si="333"/>
        <v>-3.6760302067412334E-2</v>
      </c>
      <c r="R1030" s="37">
        <f t="shared" si="334"/>
        <v>3.1174544309763269E-2</v>
      </c>
      <c r="S1030" s="37">
        <f t="shared" si="335"/>
        <v>-6.7948930719440226E-3</v>
      </c>
      <c r="T1030" s="37">
        <f t="shared" si="336"/>
        <v>-3.7604844571231894E-2</v>
      </c>
      <c r="U1030" s="37">
        <f t="shared" si="337"/>
        <v>2.2934766132672445E-2</v>
      </c>
      <c r="V1030" s="37">
        <f t="shared" si="338"/>
        <v>1.2733451235665359E-2</v>
      </c>
      <c r="W1030" s="37">
        <f t="shared" si="339"/>
        <v>1.0995178742755641E-2</v>
      </c>
      <c r="X1030" s="37">
        <f t="shared" si="340"/>
        <v>2.3731787195822952E-2</v>
      </c>
    </row>
    <row r="1031" spans="1:24" x14ac:dyDescent="0.25">
      <c r="A1031" s="17">
        <v>43133</v>
      </c>
      <c r="B1031">
        <v>50.130001</v>
      </c>
      <c r="C1031" s="26">
        <f t="shared" si="330"/>
        <v>-2.9052875672034174E-2</v>
      </c>
      <c r="D1031" s="26">
        <f t="shared" si="321"/>
        <v>-4.0694214229119938E-2</v>
      </c>
      <c r="E1031" s="26">
        <f t="shared" si="322"/>
        <v>2.7240632148055669E-2</v>
      </c>
      <c r="F1031" s="26">
        <f t="shared" si="323"/>
        <v>-1.0728805233651623E-2</v>
      </c>
      <c r="G1031" s="26">
        <f t="shared" si="324"/>
        <v>-4.1538756732939497E-2</v>
      </c>
      <c r="H1031" s="26">
        <f t="shared" si="325"/>
        <v>1.9000853970964845E-2</v>
      </c>
      <c r="I1031" s="26">
        <f t="shared" si="326"/>
        <v>8.7995390739577586E-3</v>
      </c>
      <c r="J1031" s="26">
        <f t="shared" si="327"/>
        <v>7.0612665810480405E-3</v>
      </c>
      <c r="K1031" s="26">
        <f t="shared" si="328"/>
        <v>1.9797875034115352E-2</v>
      </c>
      <c r="L1031" s="26">
        <f t="shared" si="329"/>
        <v>2.4064670898591139E-2</v>
      </c>
      <c r="O1031" s="37">
        <f t="shared" si="331"/>
        <v>-2.7447894255932932E-2</v>
      </c>
      <c r="P1031" s="37">
        <f t="shared" si="332"/>
        <v>-3.9089232813018696E-2</v>
      </c>
      <c r="Q1031" s="37">
        <f t="shared" si="333"/>
        <v>2.8845613564156911E-2</v>
      </c>
      <c r="R1031" s="37">
        <f t="shared" si="334"/>
        <v>-9.123823817550383E-3</v>
      </c>
      <c r="S1031" s="37">
        <f t="shared" si="335"/>
        <v>-3.9933775316838255E-2</v>
      </c>
      <c r="T1031" s="37">
        <f t="shared" si="336"/>
        <v>2.0605835387066087E-2</v>
      </c>
      <c r="U1031" s="37">
        <f t="shared" si="337"/>
        <v>1.0404520490058999E-2</v>
      </c>
      <c r="V1031" s="37">
        <f t="shared" si="338"/>
        <v>8.6662479971492817E-3</v>
      </c>
      <c r="W1031" s="37">
        <f t="shared" si="339"/>
        <v>2.1402856450216595E-2</v>
      </c>
      <c r="X1031" s="37">
        <f t="shared" si="340"/>
        <v>2.5669652314692381E-2</v>
      </c>
    </row>
    <row r="1032" spans="1:24" x14ac:dyDescent="0.25">
      <c r="A1032" s="17">
        <v>43136</v>
      </c>
      <c r="B1032">
        <v>48.09</v>
      </c>
      <c r="C1032" s="26">
        <f t="shared" si="330"/>
        <v>-4.0694214229119938E-2</v>
      </c>
      <c r="D1032" s="26">
        <f t="shared" si="321"/>
        <v>2.7240632148055669E-2</v>
      </c>
      <c r="E1032" s="26">
        <f t="shared" si="322"/>
        <v>-1.0728805233651623E-2</v>
      </c>
      <c r="F1032" s="26">
        <f t="shared" si="323"/>
        <v>-4.1538756732939497E-2</v>
      </c>
      <c r="G1032" s="26">
        <f t="shared" si="324"/>
        <v>1.9000853970964845E-2</v>
      </c>
      <c r="H1032" s="26">
        <f t="shared" si="325"/>
        <v>8.7995390739577586E-3</v>
      </c>
      <c r="I1032" s="26">
        <f t="shared" si="326"/>
        <v>7.0612665810480405E-3</v>
      </c>
      <c r="J1032" s="26">
        <f t="shared" si="327"/>
        <v>1.9797875034115352E-2</v>
      </c>
      <c r="K1032" s="26">
        <f t="shared" si="328"/>
        <v>2.4064670898591139E-2</v>
      </c>
      <c r="L1032" s="26">
        <f t="shared" si="329"/>
        <v>1.3823065043899443E-3</v>
      </c>
      <c r="O1032" s="37">
        <f t="shared" si="331"/>
        <v>-4.2132751030661109E-2</v>
      </c>
      <c r="P1032" s="37">
        <f t="shared" si="332"/>
        <v>2.5802095346514498E-2</v>
      </c>
      <c r="Q1032" s="37">
        <f t="shared" si="333"/>
        <v>-1.2167342035192793E-2</v>
      </c>
      <c r="R1032" s="37">
        <f t="shared" si="334"/>
        <v>-4.2977293534480668E-2</v>
      </c>
      <c r="S1032" s="37">
        <f t="shared" si="335"/>
        <v>1.7562317169423674E-2</v>
      </c>
      <c r="T1032" s="37">
        <f t="shared" si="336"/>
        <v>7.3610022724165895E-3</v>
      </c>
      <c r="U1032" s="37">
        <f t="shared" si="337"/>
        <v>5.6227297795068713E-3</v>
      </c>
      <c r="V1032" s="37">
        <f t="shared" si="338"/>
        <v>1.8359338232574181E-2</v>
      </c>
      <c r="W1032" s="37">
        <f t="shared" si="339"/>
        <v>2.2626134097049968E-2</v>
      </c>
      <c r="X1032" s="37">
        <f t="shared" si="340"/>
        <v>-5.6230297151225062E-5</v>
      </c>
    </row>
    <row r="1033" spans="1:24" x14ac:dyDescent="0.25">
      <c r="A1033" s="17">
        <v>43137</v>
      </c>
      <c r="B1033">
        <v>49.400002000000001</v>
      </c>
      <c r="C1033" s="26">
        <f t="shared" si="330"/>
        <v>2.7240632148055669E-2</v>
      </c>
      <c r="D1033" s="26">
        <f t="shared" si="321"/>
        <v>-1.0728805233651623E-2</v>
      </c>
      <c r="E1033" s="26">
        <f t="shared" si="322"/>
        <v>-4.1538756732939497E-2</v>
      </c>
      <c r="F1033" s="26">
        <f t="shared" si="323"/>
        <v>1.9000853970964845E-2</v>
      </c>
      <c r="G1033" s="26">
        <f t="shared" si="324"/>
        <v>8.7995390739577586E-3</v>
      </c>
      <c r="H1033" s="26">
        <f t="shared" si="325"/>
        <v>7.0612665810480405E-3</v>
      </c>
      <c r="I1033" s="26">
        <f t="shared" si="326"/>
        <v>1.9797875034115352E-2</v>
      </c>
      <c r="J1033" s="26">
        <f t="shared" si="327"/>
        <v>2.4064670898591139E-2</v>
      </c>
      <c r="K1033" s="26">
        <f t="shared" si="328"/>
        <v>1.3823065043899443E-3</v>
      </c>
      <c r="L1033" s="26">
        <f t="shared" si="329"/>
        <v>-1.617038091442282E-2</v>
      </c>
      <c r="O1033" s="37">
        <f t="shared" si="331"/>
        <v>2.3349712015044786E-2</v>
      </c>
      <c r="P1033" s="37">
        <f t="shared" si="332"/>
        <v>-1.4619725366662504E-2</v>
      </c>
      <c r="Q1033" s="37">
        <f t="shared" si="333"/>
        <v>-4.5429676865950376E-2</v>
      </c>
      <c r="R1033" s="37">
        <f t="shared" si="334"/>
        <v>1.5109933837953964E-2</v>
      </c>
      <c r="S1033" s="37">
        <f t="shared" si="335"/>
        <v>4.9086189409468777E-3</v>
      </c>
      <c r="T1033" s="37">
        <f t="shared" si="336"/>
        <v>3.1703464480371591E-3</v>
      </c>
      <c r="U1033" s="37">
        <f t="shared" si="337"/>
        <v>1.590695490110447E-2</v>
      </c>
      <c r="V1033" s="37">
        <f t="shared" si="338"/>
        <v>2.0173750765580256E-2</v>
      </c>
      <c r="W1033" s="37">
        <f t="shared" si="339"/>
        <v>-2.5086136286209372E-3</v>
      </c>
      <c r="X1033" s="37">
        <f t="shared" si="340"/>
        <v>-2.0061301047433703E-2</v>
      </c>
    </row>
    <row r="1034" spans="1:24" x14ac:dyDescent="0.25">
      <c r="A1034" s="17">
        <v>43138</v>
      </c>
      <c r="B1034">
        <v>48.869999</v>
      </c>
      <c r="C1034" s="26">
        <f t="shared" si="330"/>
        <v>-1.0728805233651623E-2</v>
      </c>
      <c r="D1034" s="26">
        <f t="shared" si="321"/>
        <v>-4.1538756732939497E-2</v>
      </c>
      <c r="E1034" s="26">
        <f t="shared" si="322"/>
        <v>1.9000853970964845E-2</v>
      </c>
      <c r="F1034" s="26">
        <f t="shared" si="323"/>
        <v>8.7995390739577586E-3</v>
      </c>
      <c r="G1034" s="26">
        <f t="shared" si="324"/>
        <v>7.0612665810480405E-3</v>
      </c>
      <c r="H1034" s="26">
        <f t="shared" si="325"/>
        <v>1.9797875034115352E-2</v>
      </c>
      <c r="I1034" s="26">
        <f t="shared" si="326"/>
        <v>2.4064670898591139E-2</v>
      </c>
      <c r="J1034" s="26">
        <f t="shared" si="327"/>
        <v>1.3823065043899443E-3</v>
      </c>
      <c r="K1034" s="26">
        <f t="shared" si="328"/>
        <v>-1.617038091442282E-2</v>
      </c>
      <c r="L1034" s="26">
        <f t="shared" si="329"/>
        <v>-9.2202647668925258E-3</v>
      </c>
      <c r="O1034" s="37">
        <f t="shared" si="331"/>
        <v>-1.0973635675167685E-2</v>
      </c>
      <c r="P1034" s="37">
        <f t="shared" si="332"/>
        <v>-4.1783587174455558E-2</v>
      </c>
      <c r="Q1034" s="37">
        <f t="shared" si="333"/>
        <v>1.8756023529448784E-2</v>
      </c>
      <c r="R1034" s="37">
        <f t="shared" si="334"/>
        <v>8.5547086324416974E-3</v>
      </c>
      <c r="S1034" s="37">
        <f t="shared" si="335"/>
        <v>6.8164361395319784E-3</v>
      </c>
      <c r="T1034" s="37">
        <f t="shared" si="336"/>
        <v>1.9553044592599291E-2</v>
      </c>
      <c r="U1034" s="37">
        <f t="shared" si="337"/>
        <v>2.3819840457075078E-2</v>
      </c>
      <c r="V1034" s="37">
        <f t="shared" si="338"/>
        <v>1.1374760628738824E-3</v>
      </c>
      <c r="W1034" s="37">
        <f t="shared" si="339"/>
        <v>-1.6415211355938882E-2</v>
      </c>
      <c r="X1034" s="37">
        <f t="shared" si="340"/>
        <v>-9.465095208408587E-3</v>
      </c>
    </row>
    <row r="1035" spans="1:24" x14ac:dyDescent="0.25">
      <c r="A1035" s="17">
        <v>43139</v>
      </c>
      <c r="B1035">
        <v>46.84</v>
      </c>
      <c r="C1035" s="26">
        <f t="shared" si="330"/>
        <v>-4.1538756732939497E-2</v>
      </c>
      <c r="D1035" s="26">
        <f t="shared" si="321"/>
        <v>1.9000853970964845E-2</v>
      </c>
      <c r="E1035" s="26">
        <f t="shared" si="322"/>
        <v>8.7995390739577586E-3</v>
      </c>
      <c r="F1035" s="26">
        <f t="shared" si="323"/>
        <v>7.0612665810480405E-3</v>
      </c>
      <c r="G1035" s="26">
        <f t="shared" si="324"/>
        <v>1.9797875034115352E-2</v>
      </c>
      <c r="H1035" s="26">
        <f t="shared" si="325"/>
        <v>2.4064670898591139E-2</v>
      </c>
      <c r="I1035" s="26">
        <f t="shared" si="326"/>
        <v>1.3823065043899443E-3</v>
      </c>
      <c r="J1035" s="26">
        <f t="shared" si="327"/>
        <v>-1.617038091442282E-2</v>
      </c>
      <c r="K1035" s="26">
        <f t="shared" si="328"/>
        <v>-9.2202647668925258E-3</v>
      </c>
      <c r="L1035" s="26">
        <f t="shared" si="329"/>
        <v>3.2369006676108373E-3</v>
      </c>
      <c r="O1035" s="37">
        <f t="shared" si="331"/>
        <v>-4.3180157764581804E-2</v>
      </c>
      <c r="P1035" s="37">
        <f t="shared" si="332"/>
        <v>1.7359452939322537E-2</v>
      </c>
      <c r="Q1035" s="37">
        <f t="shared" si="333"/>
        <v>7.1581380423154511E-3</v>
      </c>
      <c r="R1035" s="37">
        <f t="shared" si="334"/>
        <v>5.4198655494057321E-3</v>
      </c>
      <c r="S1035" s="37">
        <f t="shared" si="335"/>
        <v>1.8156474002473045E-2</v>
      </c>
      <c r="T1035" s="37">
        <f t="shared" si="336"/>
        <v>2.2423269866948831E-2</v>
      </c>
      <c r="U1035" s="37">
        <f t="shared" si="337"/>
        <v>-2.5909452725236359E-4</v>
      </c>
      <c r="V1035" s="37">
        <f t="shared" si="338"/>
        <v>-1.7811781946065128E-2</v>
      </c>
      <c r="W1035" s="37">
        <f t="shared" si="339"/>
        <v>-1.0861665798534833E-2</v>
      </c>
      <c r="X1035" s="37">
        <f t="shared" si="340"/>
        <v>1.5954996359685294E-3</v>
      </c>
    </row>
    <row r="1036" spans="1:24" x14ac:dyDescent="0.25">
      <c r="A1036" s="17">
        <v>43140</v>
      </c>
      <c r="B1036">
        <v>47.73</v>
      </c>
      <c r="C1036" s="26">
        <f t="shared" si="330"/>
        <v>1.9000853970964845E-2</v>
      </c>
      <c r="D1036" s="26">
        <f t="shared" si="321"/>
        <v>8.7995390739577586E-3</v>
      </c>
      <c r="E1036" s="26">
        <f t="shared" si="322"/>
        <v>7.0612665810480405E-3</v>
      </c>
      <c r="F1036" s="26">
        <f t="shared" si="323"/>
        <v>1.9797875034115352E-2</v>
      </c>
      <c r="G1036" s="26">
        <f t="shared" si="324"/>
        <v>2.4064670898591139E-2</v>
      </c>
      <c r="H1036" s="26">
        <f t="shared" si="325"/>
        <v>1.3823065043899443E-3</v>
      </c>
      <c r="I1036" s="26">
        <f t="shared" si="326"/>
        <v>-1.617038091442282E-2</v>
      </c>
      <c r="J1036" s="26">
        <f t="shared" si="327"/>
        <v>-9.2202647668925258E-3</v>
      </c>
      <c r="K1036" s="26">
        <f t="shared" si="328"/>
        <v>3.2369006676108373E-3</v>
      </c>
      <c r="L1036" s="26">
        <f t="shared" si="329"/>
        <v>1.8350473885864017E-2</v>
      </c>
      <c r="O1036" s="37">
        <f t="shared" si="331"/>
        <v>1.1370529877442186E-2</v>
      </c>
      <c r="P1036" s="37">
        <f t="shared" si="332"/>
        <v>1.1692149804350986E-3</v>
      </c>
      <c r="Q1036" s="37">
        <f t="shared" si="333"/>
        <v>-5.6905751247461958E-4</v>
      </c>
      <c r="R1036" s="37">
        <f t="shared" si="334"/>
        <v>1.2167550940592693E-2</v>
      </c>
      <c r="S1036" s="37">
        <f t="shared" si="335"/>
        <v>1.643434680506848E-2</v>
      </c>
      <c r="T1036" s="37">
        <f t="shared" si="336"/>
        <v>-6.2480175891327155E-3</v>
      </c>
      <c r="U1036" s="37">
        <f t="shared" si="337"/>
        <v>-2.3800705007945479E-2</v>
      </c>
      <c r="V1036" s="37">
        <f t="shared" si="338"/>
        <v>-1.6850588860415187E-2</v>
      </c>
      <c r="W1036" s="37">
        <f t="shared" si="339"/>
        <v>-4.3934234259118228E-3</v>
      </c>
      <c r="X1036" s="37">
        <f t="shared" si="340"/>
        <v>1.0720149792341357E-2</v>
      </c>
    </row>
    <row r="1037" spans="1:24" x14ac:dyDescent="0.25">
      <c r="A1037" s="17">
        <v>43143</v>
      </c>
      <c r="B1037">
        <v>48.150002000000001</v>
      </c>
      <c r="C1037" s="26">
        <f t="shared" si="330"/>
        <v>8.7995390739577586E-3</v>
      </c>
      <c r="D1037" s="26">
        <f t="shared" si="321"/>
        <v>7.0612665810480405E-3</v>
      </c>
      <c r="E1037" s="26">
        <f t="shared" si="322"/>
        <v>1.9797875034115352E-2</v>
      </c>
      <c r="F1037" s="26">
        <f t="shared" si="323"/>
        <v>2.4064670898591139E-2</v>
      </c>
      <c r="G1037" s="26">
        <f t="shared" si="324"/>
        <v>1.3823065043899443E-3</v>
      </c>
      <c r="H1037" s="26">
        <f t="shared" si="325"/>
        <v>-1.617038091442282E-2</v>
      </c>
      <c r="I1037" s="26">
        <f t="shared" si="326"/>
        <v>-9.2202647668925258E-3</v>
      </c>
      <c r="J1037" s="26">
        <f t="shared" si="327"/>
        <v>3.2369006676108373E-3</v>
      </c>
      <c r="K1037" s="26">
        <f t="shared" si="328"/>
        <v>1.8350473885864017E-2</v>
      </c>
      <c r="L1037" s="26">
        <f t="shared" si="329"/>
        <v>1.3267287128712864E-2</v>
      </c>
      <c r="O1037" s="37">
        <f t="shared" si="331"/>
        <v>1.7425716646602991E-3</v>
      </c>
      <c r="P1037" s="37">
        <f t="shared" si="332"/>
        <v>4.2991717505809143E-6</v>
      </c>
      <c r="Q1037" s="37">
        <f t="shared" si="333"/>
        <v>1.2740907624817893E-2</v>
      </c>
      <c r="R1037" s="37">
        <f t="shared" si="334"/>
        <v>1.7007703489293681E-2</v>
      </c>
      <c r="S1037" s="37">
        <f t="shared" si="335"/>
        <v>-5.674660904907515E-3</v>
      </c>
      <c r="T1037" s="37">
        <f t="shared" si="336"/>
        <v>-2.3227348323720282E-2</v>
      </c>
      <c r="U1037" s="37">
        <f t="shared" si="337"/>
        <v>-1.6277232176189985E-2</v>
      </c>
      <c r="V1037" s="37">
        <f t="shared" si="338"/>
        <v>-3.8200667416866223E-3</v>
      </c>
      <c r="W1037" s="37">
        <f t="shared" si="339"/>
        <v>1.1293506476566557E-2</v>
      </c>
      <c r="X1037" s="37">
        <f t="shared" si="340"/>
        <v>6.2103197194154046E-3</v>
      </c>
    </row>
    <row r="1038" spans="1:24" x14ac:dyDescent="0.25">
      <c r="A1038" s="17">
        <v>43144</v>
      </c>
      <c r="B1038">
        <v>48.490001999999997</v>
      </c>
      <c r="C1038" s="26">
        <f t="shared" si="330"/>
        <v>7.0612665810480405E-3</v>
      </c>
      <c r="D1038" s="26">
        <f t="shared" si="321"/>
        <v>1.9797875034115352E-2</v>
      </c>
      <c r="E1038" s="26">
        <f t="shared" si="322"/>
        <v>2.4064670898591139E-2</v>
      </c>
      <c r="F1038" s="26">
        <f t="shared" si="323"/>
        <v>1.3823065043899443E-3</v>
      </c>
      <c r="G1038" s="26">
        <f t="shared" si="324"/>
        <v>-1.617038091442282E-2</v>
      </c>
      <c r="H1038" s="26">
        <f t="shared" si="325"/>
        <v>-9.2202647668925258E-3</v>
      </c>
      <c r="I1038" s="26">
        <f t="shared" si="326"/>
        <v>3.2369006676108373E-3</v>
      </c>
      <c r="J1038" s="26">
        <f t="shared" si="327"/>
        <v>1.8350473885864017E-2</v>
      </c>
      <c r="K1038" s="26">
        <f t="shared" si="328"/>
        <v>1.3267287128712864E-2</v>
      </c>
      <c r="L1038" s="26">
        <f t="shared" si="329"/>
        <v>-8.5987496032343558E-3</v>
      </c>
      <c r="O1038" s="37">
        <f t="shared" si="331"/>
        <v>1.7441280394697913E-3</v>
      </c>
      <c r="P1038" s="37">
        <f t="shared" si="332"/>
        <v>1.4480736492537102E-2</v>
      </c>
      <c r="Q1038" s="37">
        <f t="shared" si="333"/>
        <v>1.8747532357012889E-2</v>
      </c>
      <c r="R1038" s="37">
        <f t="shared" si="334"/>
        <v>-3.9348320371883046E-3</v>
      </c>
      <c r="S1038" s="37">
        <f t="shared" si="335"/>
        <v>-2.148751945600107E-2</v>
      </c>
      <c r="T1038" s="37">
        <f t="shared" si="336"/>
        <v>-1.4537403308470774E-2</v>
      </c>
      <c r="U1038" s="37">
        <f t="shared" si="337"/>
        <v>-2.0802378739674119E-3</v>
      </c>
      <c r="V1038" s="37">
        <f t="shared" si="338"/>
        <v>1.3033335344285767E-2</v>
      </c>
      <c r="W1038" s="37">
        <f t="shared" si="339"/>
        <v>7.9501485871346159E-3</v>
      </c>
      <c r="X1038" s="37">
        <f t="shared" si="340"/>
        <v>-1.3915888144812604E-2</v>
      </c>
    </row>
    <row r="1039" spans="1:24" x14ac:dyDescent="0.25">
      <c r="A1039" s="17">
        <v>43145</v>
      </c>
      <c r="B1039">
        <v>49.450001</v>
      </c>
      <c r="C1039" s="26">
        <f t="shared" si="330"/>
        <v>1.9797875034115352E-2</v>
      </c>
      <c r="D1039" s="26">
        <f t="shared" si="321"/>
        <v>2.4064670898591139E-2</v>
      </c>
      <c r="E1039" s="26">
        <f t="shared" si="322"/>
        <v>1.3823065043899443E-3</v>
      </c>
      <c r="F1039" s="26">
        <f t="shared" si="323"/>
        <v>-1.617038091442282E-2</v>
      </c>
      <c r="G1039" s="26">
        <f t="shared" si="324"/>
        <v>-9.2202647668925258E-3</v>
      </c>
      <c r="H1039" s="26">
        <f t="shared" si="325"/>
        <v>3.2369006676108373E-3</v>
      </c>
      <c r="I1039" s="26">
        <f t="shared" si="326"/>
        <v>1.8350473885864017E-2</v>
      </c>
      <c r="J1039" s="26">
        <f t="shared" si="327"/>
        <v>1.3267287128712864E-2</v>
      </c>
      <c r="K1039" s="26">
        <f t="shared" si="328"/>
        <v>-8.5987496032343558E-3</v>
      </c>
      <c r="L1039" s="26">
        <f t="shared" si="329"/>
        <v>-1.1827715355804697E-3</v>
      </c>
      <c r="O1039" s="37">
        <f t="shared" si="331"/>
        <v>1.5305140304199953E-2</v>
      </c>
      <c r="P1039" s="37">
        <f t="shared" si="332"/>
        <v>1.9571936168675738E-2</v>
      </c>
      <c r="Q1039" s="37">
        <f t="shared" si="333"/>
        <v>-3.1104282255254544E-3</v>
      </c>
      <c r="R1039" s="37">
        <f t="shared" si="334"/>
        <v>-2.0663115644338217E-2</v>
      </c>
      <c r="S1039" s="37">
        <f t="shared" si="335"/>
        <v>-1.3712999496807925E-2</v>
      </c>
      <c r="T1039" s="37">
        <f t="shared" si="336"/>
        <v>-1.2558340623045616E-3</v>
      </c>
      <c r="U1039" s="37">
        <f t="shared" si="337"/>
        <v>1.3857739155948618E-2</v>
      </c>
      <c r="V1039" s="37">
        <f t="shared" si="338"/>
        <v>8.7745523987974652E-3</v>
      </c>
      <c r="W1039" s="37">
        <f t="shared" si="339"/>
        <v>-1.3091484333149755E-2</v>
      </c>
      <c r="X1039" s="37">
        <f t="shared" si="340"/>
        <v>-5.6755062654958686E-3</v>
      </c>
    </row>
    <row r="1040" spans="1:24" x14ac:dyDescent="0.25">
      <c r="A1040" s="17">
        <v>43146</v>
      </c>
      <c r="B1040">
        <v>50.639999000000003</v>
      </c>
      <c r="C1040" s="26">
        <f t="shared" si="330"/>
        <v>2.4064670898591139E-2</v>
      </c>
      <c r="D1040" s="26">
        <f t="shared" si="321"/>
        <v>1.3823065043899443E-3</v>
      </c>
      <c r="E1040" s="26">
        <f t="shared" si="322"/>
        <v>-1.617038091442282E-2</v>
      </c>
      <c r="F1040" s="26">
        <f t="shared" si="323"/>
        <v>-9.2202647668925258E-3</v>
      </c>
      <c r="G1040" s="26">
        <f t="shared" si="324"/>
        <v>3.2369006676108373E-3</v>
      </c>
      <c r="H1040" s="26">
        <f t="shared" si="325"/>
        <v>1.8350473885864017E-2</v>
      </c>
      <c r="I1040" s="26">
        <f t="shared" si="326"/>
        <v>1.3267287128712864E-2</v>
      </c>
      <c r="J1040" s="26">
        <f t="shared" si="327"/>
        <v>-8.5987496032343558E-3</v>
      </c>
      <c r="K1040" s="26">
        <f t="shared" si="328"/>
        <v>-1.1827715355804697E-3</v>
      </c>
      <c r="L1040" s="26">
        <f t="shared" si="329"/>
        <v>-1.8946102977939652E-2</v>
      </c>
      <c r="O1040" s="37">
        <f t="shared" si="331"/>
        <v>2.3446333969881241E-2</v>
      </c>
      <c r="P1040" s="37">
        <f t="shared" si="332"/>
        <v>7.6396957568004658E-4</v>
      </c>
      <c r="Q1040" s="37">
        <f t="shared" si="333"/>
        <v>-1.6788717843132718E-2</v>
      </c>
      <c r="R1040" s="37">
        <f t="shared" si="334"/>
        <v>-9.8386016956024235E-3</v>
      </c>
      <c r="S1040" s="37">
        <f t="shared" si="335"/>
        <v>2.6185637389009395E-3</v>
      </c>
      <c r="T1040" s="37">
        <f t="shared" si="336"/>
        <v>1.7732136957154119E-2</v>
      </c>
      <c r="U1040" s="37">
        <f t="shared" si="337"/>
        <v>1.2648950200002966E-2</v>
      </c>
      <c r="V1040" s="37">
        <f t="shared" si="338"/>
        <v>-9.2170865319442536E-3</v>
      </c>
      <c r="W1040" s="37">
        <f t="shared" si="339"/>
        <v>-1.8011084642903675E-3</v>
      </c>
      <c r="X1040" s="37">
        <f t="shared" si="340"/>
        <v>-1.956443990664955E-2</v>
      </c>
    </row>
    <row r="1041" spans="1:24" x14ac:dyDescent="0.25">
      <c r="A1041" s="17">
        <v>43147</v>
      </c>
      <c r="B1041">
        <v>50.709999000000003</v>
      </c>
      <c r="C1041" s="26">
        <f t="shared" si="330"/>
        <v>1.3823065043899443E-3</v>
      </c>
      <c r="D1041" s="26">
        <f t="shared" si="321"/>
        <v>-1.617038091442282E-2</v>
      </c>
      <c r="E1041" s="26">
        <f t="shared" si="322"/>
        <v>-9.2202647668925258E-3</v>
      </c>
      <c r="F1041" s="26">
        <f t="shared" si="323"/>
        <v>3.2369006676108373E-3</v>
      </c>
      <c r="G1041" s="26">
        <f t="shared" si="324"/>
        <v>1.8350473885864017E-2</v>
      </c>
      <c r="H1041" s="26">
        <f t="shared" si="325"/>
        <v>1.3267287128712864E-2</v>
      </c>
      <c r="I1041" s="26">
        <f t="shared" si="326"/>
        <v>-8.5987496032343558E-3</v>
      </c>
      <c r="J1041" s="26">
        <f t="shared" si="327"/>
        <v>-1.1827715355804697E-3</v>
      </c>
      <c r="K1041" s="26">
        <f t="shared" si="328"/>
        <v>-1.8946102977939652E-2</v>
      </c>
      <c r="L1041" s="26">
        <f t="shared" si="329"/>
        <v>1.2271193165785356E-2</v>
      </c>
      <c r="O1041" s="37">
        <f t="shared" si="331"/>
        <v>1.9433173489606251E-3</v>
      </c>
      <c r="P1041" s="37">
        <f t="shared" si="332"/>
        <v>-1.5609370069852139E-2</v>
      </c>
      <c r="Q1041" s="37">
        <f t="shared" si="333"/>
        <v>-8.6592539223218443E-3</v>
      </c>
      <c r="R1041" s="37">
        <f t="shared" si="334"/>
        <v>3.7979115121815183E-3</v>
      </c>
      <c r="S1041" s="37">
        <f t="shared" si="335"/>
        <v>1.8911484730434698E-2</v>
      </c>
      <c r="T1041" s="37">
        <f t="shared" si="336"/>
        <v>1.3828297973283546E-2</v>
      </c>
      <c r="U1041" s="37">
        <f t="shared" si="337"/>
        <v>-8.0377387586636744E-3</v>
      </c>
      <c r="V1041" s="37">
        <f t="shared" si="338"/>
        <v>-6.2176069100978884E-4</v>
      </c>
      <c r="W1041" s="37">
        <f t="shared" si="339"/>
        <v>-1.8385092133368971E-2</v>
      </c>
      <c r="X1041" s="37">
        <f t="shared" si="340"/>
        <v>1.2832204010356037E-2</v>
      </c>
    </row>
    <row r="1042" spans="1:24" x14ac:dyDescent="0.25">
      <c r="A1042" s="17">
        <v>43151</v>
      </c>
      <c r="B1042">
        <v>49.889999000000003</v>
      </c>
      <c r="C1042" s="26">
        <f t="shared" si="330"/>
        <v>-1.617038091442282E-2</v>
      </c>
      <c r="D1042" s="26">
        <f t="shared" si="321"/>
        <v>-9.2202647668925258E-3</v>
      </c>
      <c r="E1042" s="26">
        <f t="shared" si="322"/>
        <v>3.2369006676108373E-3</v>
      </c>
      <c r="F1042" s="26">
        <f t="shared" si="323"/>
        <v>1.8350473885864017E-2</v>
      </c>
      <c r="G1042" s="26">
        <f t="shared" si="324"/>
        <v>1.3267287128712864E-2</v>
      </c>
      <c r="H1042" s="26">
        <f t="shared" si="325"/>
        <v>-8.5987496032343558E-3</v>
      </c>
      <c r="I1042" s="26">
        <f t="shared" si="326"/>
        <v>-1.1827715355804697E-3</v>
      </c>
      <c r="J1042" s="26">
        <f t="shared" si="327"/>
        <v>-1.8946102977939652E-2</v>
      </c>
      <c r="K1042" s="26">
        <f t="shared" si="328"/>
        <v>1.2271193165785356E-2</v>
      </c>
      <c r="L1042" s="26">
        <f t="shared" si="329"/>
        <v>1.9276649443561136E-2</v>
      </c>
      <c r="O1042" s="37">
        <f t="shared" si="331"/>
        <v>-1.7398804363769258E-2</v>
      </c>
      <c r="P1042" s="37">
        <f t="shared" si="332"/>
        <v>-1.0448688216238964E-2</v>
      </c>
      <c r="Q1042" s="37">
        <f t="shared" si="333"/>
        <v>2.0084772182643994E-3</v>
      </c>
      <c r="R1042" s="37">
        <f t="shared" si="334"/>
        <v>1.7122050436517579E-2</v>
      </c>
      <c r="S1042" s="37">
        <f t="shared" si="335"/>
        <v>1.2038863679366426E-2</v>
      </c>
      <c r="T1042" s="37">
        <f t="shared" si="336"/>
        <v>-9.8271730525807937E-3</v>
      </c>
      <c r="U1042" s="37">
        <f t="shared" si="337"/>
        <v>-2.4111949849269076E-3</v>
      </c>
      <c r="V1042" s="37">
        <f t="shared" si="338"/>
        <v>-2.017452642728609E-2</v>
      </c>
      <c r="W1042" s="37">
        <f t="shared" si="339"/>
        <v>1.1042769716438918E-2</v>
      </c>
      <c r="X1042" s="37">
        <f t="shared" si="340"/>
        <v>1.8048225994214698E-2</v>
      </c>
    </row>
    <row r="1043" spans="1:24" x14ac:dyDescent="0.25">
      <c r="A1043" s="17">
        <v>43152</v>
      </c>
      <c r="B1043">
        <v>49.43</v>
      </c>
      <c r="C1043" s="26">
        <f t="shared" si="330"/>
        <v>-9.2202647668925258E-3</v>
      </c>
      <c r="D1043" s="26">
        <f t="shared" si="321"/>
        <v>3.2369006676108373E-3</v>
      </c>
      <c r="E1043" s="26">
        <f t="shared" si="322"/>
        <v>1.8350473885864017E-2</v>
      </c>
      <c r="F1043" s="26">
        <f t="shared" si="323"/>
        <v>1.3267287128712864E-2</v>
      </c>
      <c r="G1043" s="26">
        <f t="shared" si="324"/>
        <v>-8.5987496032343558E-3</v>
      </c>
      <c r="H1043" s="26">
        <f t="shared" si="325"/>
        <v>-1.1827715355804697E-3</v>
      </c>
      <c r="I1043" s="26">
        <f t="shared" si="326"/>
        <v>-1.8946102977939652E-2</v>
      </c>
      <c r="J1043" s="26">
        <f t="shared" si="327"/>
        <v>1.2271193165785356E-2</v>
      </c>
      <c r="K1043" s="26">
        <f t="shared" si="328"/>
        <v>1.9276649443561136E-2</v>
      </c>
      <c r="L1043" s="26">
        <f t="shared" si="329"/>
        <v>4.0943457965618556E-3</v>
      </c>
      <c r="O1043" s="37">
        <f t="shared" si="331"/>
        <v>-1.2475160887337432E-2</v>
      </c>
      <c r="P1043" s="37">
        <f t="shared" si="332"/>
        <v>-1.7995452834069104E-5</v>
      </c>
      <c r="Q1043" s="37">
        <f t="shared" si="333"/>
        <v>1.5095577765419111E-2</v>
      </c>
      <c r="R1043" s="37">
        <f t="shared" si="334"/>
        <v>1.0012391008267958E-2</v>
      </c>
      <c r="S1043" s="37">
        <f t="shared" si="335"/>
        <v>-1.1853645723679262E-2</v>
      </c>
      <c r="T1043" s="37">
        <f t="shared" si="336"/>
        <v>-4.4376676560253757E-3</v>
      </c>
      <c r="U1043" s="37">
        <f t="shared" si="337"/>
        <v>-2.220099909838456E-2</v>
      </c>
      <c r="V1043" s="37">
        <f t="shared" si="338"/>
        <v>9.0162970453404497E-3</v>
      </c>
      <c r="W1043" s="37">
        <f t="shared" si="339"/>
        <v>1.6021753323116228E-2</v>
      </c>
      <c r="X1043" s="37">
        <f t="shared" si="340"/>
        <v>8.3944967611694924E-4</v>
      </c>
    </row>
    <row r="1044" spans="1:24" x14ac:dyDescent="0.25">
      <c r="A1044" s="17">
        <v>43153</v>
      </c>
      <c r="B1044">
        <v>49.59</v>
      </c>
      <c r="C1044" s="26">
        <f t="shared" si="330"/>
        <v>3.2369006676108373E-3</v>
      </c>
      <c r="D1044" s="26">
        <f t="shared" si="321"/>
        <v>1.8350473885864017E-2</v>
      </c>
      <c r="E1044" s="26">
        <f t="shared" si="322"/>
        <v>1.3267287128712864E-2</v>
      </c>
      <c r="F1044" s="26">
        <f t="shared" si="323"/>
        <v>-8.5987496032343558E-3</v>
      </c>
      <c r="G1044" s="26">
        <f t="shared" si="324"/>
        <v>-1.1827715355804697E-3</v>
      </c>
      <c r="H1044" s="26">
        <f t="shared" si="325"/>
        <v>-1.8946102977939652E-2</v>
      </c>
      <c r="I1044" s="26">
        <f t="shared" si="326"/>
        <v>1.2271193165785356E-2</v>
      </c>
      <c r="J1044" s="26">
        <f t="shared" si="327"/>
        <v>1.9276649443561136E-2</v>
      </c>
      <c r="K1044" s="26">
        <f t="shared" si="328"/>
        <v>4.0943457965618556E-3</v>
      </c>
      <c r="L1044" s="26">
        <f t="shared" si="329"/>
        <v>4.2718640776699696E-3</v>
      </c>
      <c r="O1044" s="37">
        <f t="shared" si="331"/>
        <v>-1.3672083372903189E-3</v>
      </c>
      <c r="P1044" s="37">
        <f t="shared" si="332"/>
        <v>1.374636488096286E-2</v>
      </c>
      <c r="Q1044" s="37">
        <f t="shared" si="333"/>
        <v>8.663178123811708E-3</v>
      </c>
      <c r="R1044" s="37">
        <f t="shared" si="334"/>
        <v>-1.3202858608135512E-2</v>
      </c>
      <c r="S1044" s="37">
        <f t="shared" si="335"/>
        <v>-5.7868805404816259E-3</v>
      </c>
      <c r="T1044" s="37">
        <f t="shared" si="336"/>
        <v>-2.355021198284081E-2</v>
      </c>
      <c r="U1044" s="37">
        <f t="shared" si="337"/>
        <v>7.6670841608841994E-3</v>
      </c>
      <c r="V1044" s="37">
        <f t="shared" si="338"/>
        <v>1.4672540438659979E-2</v>
      </c>
      <c r="W1044" s="37">
        <f t="shared" si="339"/>
        <v>-5.0976320833930056E-4</v>
      </c>
      <c r="X1044" s="37">
        <f t="shared" si="340"/>
        <v>-3.3224492723118657E-4</v>
      </c>
    </row>
    <row r="1045" spans="1:24" x14ac:dyDescent="0.25">
      <c r="A1045" s="17">
        <v>43154</v>
      </c>
      <c r="B1045">
        <v>50.5</v>
      </c>
      <c r="C1045" s="26">
        <f t="shared" si="330"/>
        <v>1.8350473885864017E-2</v>
      </c>
      <c r="D1045" s="26">
        <f t="shared" si="321"/>
        <v>1.3267287128712864E-2</v>
      </c>
      <c r="E1045" s="26">
        <f t="shared" si="322"/>
        <v>-8.5987496032343558E-3</v>
      </c>
      <c r="F1045" s="26">
        <f t="shared" si="323"/>
        <v>-1.1827715355804697E-3</v>
      </c>
      <c r="G1045" s="26">
        <f t="shared" si="324"/>
        <v>-1.8946102977939652E-2</v>
      </c>
      <c r="H1045" s="26">
        <f t="shared" si="325"/>
        <v>1.2271193165785356E-2</v>
      </c>
      <c r="I1045" s="26">
        <f t="shared" si="326"/>
        <v>1.9276649443561136E-2</v>
      </c>
      <c r="J1045" s="26">
        <f t="shared" si="327"/>
        <v>4.0943457965618556E-3</v>
      </c>
      <c r="K1045" s="26">
        <f t="shared" si="328"/>
        <v>4.2718640776699696E-3</v>
      </c>
      <c r="L1045" s="26">
        <f t="shared" si="329"/>
        <v>7.9273006974612502E-3</v>
      </c>
      <c r="O1045" s="37">
        <f t="shared" si="331"/>
        <v>1.3277324877977819E-2</v>
      </c>
      <c r="P1045" s="37">
        <f t="shared" si="332"/>
        <v>8.1941381208266665E-3</v>
      </c>
      <c r="Q1045" s="37">
        <f t="shared" si="333"/>
        <v>-1.3671898611120554E-2</v>
      </c>
      <c r="R1045" s="37">
        <f t="shared" si="334"/>
        <v>-6.2559205434666674E-3</v>
      </c>
      <c r="S1045" s="37">
        <f t="shared" si="335"/>
        <v>-2.401925198582585E-2</v>
      </c>
      <c r="T1045" s="37">
        <f t="shared" si="336"/>
        <v>7.198044157899158E-3</v>
      </c>
      <c r="U1045" s="37">
        <f t="shared" si="337"/>
        <v>1.4203500435674938E-2</v>
      </c>
      <c r="V1045" s="37">
        <f t="shared" si="338"/>
        <v>-9.7880321132434202E-4</v>
      </c>
      <c r="W1045" s="37">
        <f t="shared" si="339"/>
        <v>-8.0128493021622803E-4</v>
      </c>
      <c r="X1045" s="37">
        <f t="shared" si="340"/>
        <v>2.8541516895750525E-3</v>
      </c>
    </row>
    <row r="1046" spans="1:24" x14ac:dyDescent="0.25">
      <c r="A1046" s="17">
        <v>43157</v>
      </c>
      <c r="B1046">
        <v>51.169998</v>
      </c>
      <c r="C1046" s="26">
        <f t="shared" si="330"/>
        <v>1.3267287128712864E-2</v>
      </c>
      <c r="D1046" s="26">
        <f t="shared" si="321"/>
        <v>-8.5987496032343558E-3</v>
      </c>
      <c r="E1046" s="26">
        <f t="shared" si="322"/>
        <v>-1.1827715355804697E-3</v>
      </c>
      <c r="F1046" s="26">
        <f t="shared" si="323"/>
        <v>-1.8946102977939652E-2</v>
      </c>
      <c r="G1046" s="26">
        <f t="shared" si="324"/>
        <v>1.2271193165785356E-2</v>
      </c>
      <c r="H1046" s="26">
        <f t="shared" si="325"/>
        <v>1.9276649443561136E-2</v>
      </c>
      <c r="I1046" s="26">
        <f t="shared" si="326"/>
        <v>4.0943457965618556E-3</v>
      </c>
      <c r="J1046" s="26">
        <f t="shared" si="327"/>
        <v>4.2718640776699696E-3</v>
      </c>
      <c r="K1046" s="26">
        <f t="shared" si="328"/>
        <v>7.9273006974612502E-3</v>
      </c>
      <c r="L1046" s="26">
        <f t="shared" si="329"/>
        <v>1.6113561939122223E-2</v>
      </c>
      <c r="O1046" s="37">
        <f t="shared" si="331"/>
        <v>8.4178293155008459E-3</v>
      </c>
      <c r="P1046" s="37">
        <f t="shared" si="332"/>
        <v>-1.3448207416446374E-2</v>
      </c>
      <c r="Q1046" s="37">
        <f t="shared" si="333"/>
        <v>-6.0322293487924871E-3</v>
      </c>
      <c r="R1046" s="37">
        <f t="shared" si="334"/>
        <v>-2.3795560791151669E-2</v>
      </c>
      <c r="S1046" s="37">
        <f t="shared" si="335"/>
        <v>7.4217353525733382E-3</v>
      </c>
      <c r="T1046" s="37">
        <f t="shared" si="336"/>
        <v>1.4427191630349119E-2</v>
      </c>
      <c r="U1046" s="37">
        <f t="shared" si="337"/>
        <v>-7.5511201665016178E-4</v>
      </c>
      <c r="V1046" s="37">
        <f t="shared" si="338"/>
        <v>-5.7759373554204779E-4</v>
      </c>
      <c r="W1046" s="37">
        <f t="shared" si="339"/>
        <v>3.0778428842492328E-3</v>
      </c>
      <c r="X1046" s="37">
        <f t="shared" si="340"/>
        <v>1.1264104125910206E-2</v>
      </c>
    </row>
    <row r="1047" spans="1:24" x14ac:dyDescent="0.25">
      <c r="A1047" s="17">
        <v>43158</v>
      </c>
      <c r="B1047">
        <v>50.73</v>
      </c>
      <c r="C1047" s="26">
        <f t="shared" si="330"/>
        <v>-8.5987496032343558E-3</v>
      </c>
      <c r="D1047" s="26">
        <f t="shared" si="321"/>
        <v>-1.1827715355804697E-3</v>
      </c>
      <c r="E1047" s="26">
        <f t="shared" si="322"/>
        <v>-1.8946102977939652E-2</v>
      </c>
      <c r="F1047" s="26">
        <f t="shared" si="323"/>
        <v>1.2271193165785356E-2</v>
      </c>
      <c r="G1047" s="26">
        <f t="shared" si="324"/>
        <v>1.9276649443561136E-2</v>
      </c>
      <c r="H1047" s="26">
        <f t="shared" si="325"/>
        <v>4.0943457965618556E-3</v>
      </c>
      <c r="I1047" s="26">
        <f t="shared" si="326"/>
        <v>4.2718640776699696E-3</v>
      </c>
      <c r="J1047" s="26">
        <f t="shared" si="327"/>
        <v>7.9273006974612502E-3</v>
      </c>
      <c r="K1047" s="26">
        <f t="shared" si="328"/>
        <v>1.6113561939122223E-2</v>
      </c>
      <c r="L1047" s="26">
        <f t="shared" si="329"/>
        <v>-1.3214838338402675E-3</v>
      </c>
      <c r="O1047" s="37">
        <f t="shared" si="331"/>
        <v>-1.1989330320191061E-2</v>
      </c>
      <c r="P1047" s="37">
        <f t="shared" si="332"/>
        <v>-4.5733522525371745E-3</v>
      </c>
      <c r="Q1047" s="37">
        <f t="shared" si="333"/>
        <v>-2.2336683694896355E-2</v>
      </c>
      <c r="R1047" s="37">
        <f t="shared" si="334"/>
        <v>8.8806124488286509E-3</v>
      </c>
      <c r="S1047" s="37">
        <f t="shared" si="335"/>
        <v>1.5886068726604433E-2</v>
      </c>
      <c r="T1047" s="37">
        <f t="shared" si="336"/>
        <v>7.0376507960515132E-4</v>
      </c>
      <c r="U1047" s="37">
        <f t="shared" si="337"/>
        <v>8.8128336071326531E-4</v>
      </c>
      <c r="V1047" s="37">
        <f t="shared" si="338"/>
        <v>4.5367199805045454E-3</v>
      </c>
      <c r="W1047" s="37">
        <f t="shared" si="339"/>
        <v>1.2722981222165518E-2</v>
      </c>
      <c r="X1047" s="37">
        <f t="shared" si="340"/>
        <v>-4.7120645507969716E-3</v>
      </c>
    </row>
    <row r="1048" spans="1:24" x14ac:dyDescent="0.25">
      <c r="A1048" s="17">
        <v>43159</v>
      </c>
      <c r="B1048">
        <v>50.669998</v>
      </c>
      <c r="C1048" s="26">
        <f t="shared" si="330"/>
        <v>-1.1827715355804697E-3</v>
      </c>
      <c r="D1048" s="26">
        <f t="shared" si="321"/>
        <v>-1.8946102977939652E-2</v>
      </c>
      <c r="E1048" s="26">
        <f t="shared" si="322"/>
        <v>1.2271193165785356E-2</v>
      </c>
      <c r="F1048" s="26">
        <f t="shared" si="323"/>
        <v>1.9276649443561136E-2</v>
      </c>
      <c r="G1048" s="26">
        <f t="shared" si="324"/>
        <v>4.0943457965618556E-3</v>
      </c>
      <c r="H1048" s="26">
        <f t="shared" si="325"/>
        <v>4.2718640776699696E-3</v>
      </c>
      <c r="I1048" s="26">
        <f t="shared" si="326"/>
        <v>7.9273006974612502E-3</v>
      </c>
      <c r="J1048" s="26">
        <f t="shared" si="327"/>
        <v>1.6113561939122223E-2</v>
      </c>
      <c r="K1048" s="26">
        <f t="shared" si="328"/>
        <v>-1.3214838338402675E-3</v>
      </c>
      <c r="L1048" s="26">
        <f t="shared" si="329"/>
        <v>-6.049149109673007E-3</v>
      </c>
      <c r="O1048" s="37">
        <f t="shared" si="331"/>
        <v>-4.8283123018933094E-3</v>
      </c>
      <c r="P1048" s="37">
        <f t="shared" si="332"/>
        <v>-2.2591643744252491E-2</v>
      </c>
      <c r="Q1048" s="37">
        <f t="shared" si="333"/>
        <v>8.6256523994725151E-3</v>
      </c>
      <c r="R1048" s="37">
        <f t="shared" si="334"/>
        <v>1.5631108677248297E-2</v>
      </c>
      <c r="S1048" s="37">
        <f t="shared" si="335"/>
        <v>4.48805030249016E-4</v>
      </c>
      <c r="T1048" s="37">
        <f t="shared" si="336"/>
        <v>6.2632331135712999E-4</v>
      </c>
      <c r="U1048" s="37">
        <f t="shared" si="337"/>
        <v>4.2817599311484105E-3</v>
      </c>
      <c r="V1048" s="37">
        <f t="shared" si="338"/>
        <v>1.2468021172809384E-2</v>
      </c>
      <c r="W1048" s="37">
        <f t="shared" si="339"/>
        <v>-4.9670246001531073E-3</v>
      </c>
      <c r="X1048" s="37">
        <f t="shared" si="340"/>
        <v>-9.6946898759858458E-3</v>
      </c>
    </row>
    <row r="1049" spans="1:24" x14ac:dyDescent="0.25">
      <c r="A1049" s="17">
        <v>43160</v>
      </c>
      <c r="B1049">
        <v>49.709999000000003</v>
      </c>
      <c r="C1049" s="26">
        <f t="shared" si="330"/>
        <v>-1.8946102977939652E-2</v>
      </c>
      <c r="D1049" s="26">
        <f t="shared" si="321"/>
        <v>1.2271193165785356E-2</v>
      </c>
      <c r="E1049" s="26">
        <f t="shared" si="322"/>
        <v>1.9276649443561136E-2</v>
      </c>
      <c r="F1049" s="26">
        <f t="shared" si="323"/>
        <v>4.0943457965618556E-3</v>
      </c>
      <c r="G1049" s="26">
        <f t="shared" si="324"/>
        <v>4.2718640776699696E-3</v>
      </c>
      <c r="H1049" s="26">
        <f t="shared" si="325"/>
        <v>7.9273006974612502E-3</v>
      </c>
      <c r="I1049" s="26">
        <f t="shared" si="326"/>
        <v>1.6113561939122223E-2</v>
      </c>
      <c r="J1049" s="26">
        <f t="shared" si="327"/>
        <v>-1.3214838338402675E-3</v>
      </c>
      <c r="K1049" s="26">
        <f t="shared" si="328"/>
        <v>-6.049149109673007E-3</v>
      </c>
      <c r="L1049" s="26">
        <f t="shared" si="329"/>
        <v>-4.9448837982166696E-3</v>
      </c>
      <c r="O1049" s="37">
        <f t="shared" si="331"/>
        <v>-2.2215432517988871E-2</v>
      </c>
      <c r="P1049" s="37">
        <f t="shared" si="332"/>
        <v>9.0018636257361354E-3</v>
      </c>
      <c r="Q1049" s="37">
        <f t="shared" si="333"/>
        <v>1.6007319903511917E-2</v>
      </c>
      <c r="R1049" s="37">
        <f t="shared" si="334"/>
        <v>8.2501625651263625E-4</v>
      </c>
      <c r="S1049" s="37">
        <f t="shared" si="335"/>
        <v>1.0025345376207502E-3</v>
      </c>
      <c r="T1049" s="37">
        <f t="shared" si="336"/>
        <v>4.6579711574120308E-3</v>
      </c>
      <c r="U1049" s="37">
        <f t="shared" si="337"/>
        <v>1.2844232399073004E-2</v>
      </c>
      <c r="V1049" s="37">
        <f t="shared" si="338"/>
        <v>-4.5908133738894871E-3</v>
      </c>
      <c r="W1049" s="37">
        <f t="shared" si="339"/>
        <v>-9.3184786497222255E-3</v>
      </c>
      <c r="X1049" s="37">
        <f t="shared" si="340"/>
        <v>-8.214213338265889E-3</v>
      </c>
    </row>
    <row r="1050" spans="1:24" x14ac:dyDescent="0.25">
      <c r="A1050" s="17">
        <v>43161</v>
      </c>
      <c r="B1050">
        <v>50.32</v>
      </c>
      <c r="C1050" s="26">
        <f t="shared" si="330"/>
        <v>1.2271193165785356E-2</v>
      </c>
      <c r="D1050" s="26">
        <f t="shared" si="321"/>
        <v>1.9276649443561136E-2</v>
      </c>
      <c r="E1050" s="26">
        <f t="shared" si="322"/>
        <v>4.0943457965618556E-3</v>
      </c>
      <c r="F1050" s="26">
        <f t="shared" si="323"/>
        <v>4.2718640776699696E-3</v>
      </c>
      <c r="G1050" s="26">
        <f t="shared" si="324"/>
        <v>7.9273006974612502E-3</v>
      </c>
      <c r="H1050" s="26">
        <f t="shared" si="325"/>
        <v>1.6113561939122223E-2</v>
      </c>
      <c r="I1050" s="26">
        <f t="shared" si="326"/>
        <v>-1.3214838338402675E-3</v>
      </c>
      <c r="J1050" s="26">
        <f t="shared" si="327"/>
        <v>-6.049149109673007E-3</v>
      </c>
      <c r="K1050" s="26">
        <f t="shared" si="328"/>
        <v>-4.9448837982166696E-3</v>
      </c>
      <c r="L1050" s="26">
        <f t="shared" si="329"/>
        <v>9.5563837920488687E-4</v>
      </c>
      <c r="O1050" s="37">
        <f t="shared" si="331"/>
        <v>7.0116894900216845E-3</v>
      </c>
      <c r="P1050" s="37">
        <f t="shared" si="332"/>
        <v>1.4017145767797464E-2</v>
      </c>
      <c r="Q1050" s="37">
        <f t="shared" si="333"/>
        <v>-1.1651578792018155E-3</v>
      </c>
      <c r="R1050" s="37">
        <f t="shared" si="334"/>
        <v>-9.8763959809370153E-4</v>
      </c>
      <c r="S1050" s="37">
        <f t="shared" si="335"/>
        <v>2.667797021697579E-3</v>
      </c>
      <c r="T1050" s="37">
        <f t="shared" si="336"/>
        <v>1.0854058263358552E-2</v>
      </c>
      <c r="U1050" s="37">
        <f t="shared" si="337"/>
        <v>-6.5809875096039389E-3</v>
      </c>
      <c r="V1050" s="37">
        <f t="shared" si="338"/>
        <v>-1.1308652785436678E-2</v>
      </c>
      <c r="W1050" s="37">
        <f t="shared" si="339"/>
        <v>-1.020438747398034E-2</v>
      </c>
      <c r="X1050" s="37">
        <f t="shared" si="340"/>
        <v>-4.3038652965587841E-3</v>
      </c>
    </row>
    <row r="1051" spans="1:24" x14ac:dyDescent="0.25">
      <c r="A1051" s="17">
        <v>43164</v>
      </c>
      <c r="B1051">
        <v>51.290000999999997</v>
      </c>
      <c r="C1051" s="26">
        <f t="shared" si="330"/>
        <v>1.9276649443561136E-2</v>
      </c>
      <c r="D1051" s="26">
        <f t="shared" si="321"/>
        <v>4.0943457965618556E-3</v>
      </c>
      <c r="E1051" s="26">
        <f t="shared" si="322"/>
        <v>4.2718640776699696E-3</v>
      </c>
      <c r="F1051" s="26">
        <f t="shared" si="323"/>
        <v>7.9273006974612502E-3</v>
      </c>
      <c r="G1051" s="26">
        <f t="shared" si="324"/>
        <v>1.6113561939122223E-2</v>
      </c>
      <c r="H1051" s="26">
        <f t="shared" si="325"/>
        <v>-1.3214838338402675E-3</v>
      </c>
      <c r="I1051" s="26">
        <f t="shared" si="326"/>
        <v>-6.049149109673007E-3</v>
      </c>
      <c r="J1051" s="26">
        <f t="shared" si="327"/>
        <v>-4.9448837982166696E-3</v>
      </c>
      <c r="K1051" s="26">
        <f t="shared" si="328"/>
        <v>9.5563837920488687E-4</v>
      </c>
      <c r="L1051" s="26">
        <f t="shared" si="329"/>
        <v>-1.9094711076850859E-3</v>
      </c>
      <c r="O1051" s="37">
        <f t="shared" si="331"/>
        <v>1.5435212195144507E-2</v>
      </c>
      <c r="P1051" s="37">
        <f t="shared" si="332"/>
        <v>2.5290854814522716E-4</v>
      </c>
      <c r="Q1051" s="37">
        <f t="shared" si="333"/>
        <v>4.3042682925334115E-4</v>
      </c>
      <c r="R1051" s="37">
        <f t="shared" si="334"/>
        <v>4.0858634490446213E-3</v>
      </c>
      <c r="S1051" s="37">
        <f t="shared" si="335"/>
        <v>1.2272124690705594E-2</v>
      </c>
      <c r="T1051" s="37">
        <f t="shared" si="336"/>
        <v>-5.1629210822568957E-3</v>
      </c>
      <c r="U1051" s="37">
        <f t="shared" si="337"/>
        <v>-9.8905863580896359E-3</v>
      </c>
      <c r="V1051" s="37">
        <f t="shared" si="338"/>
        <v>-8.7863210466332976E-3</v>
      </c>
      <c r="W1051" s="37">
        <f t="shared" si="339"/>
        <v>-2.8857988692117418E-3</v>
      </c>
      <c r="X1051" s="37">
        <f t="shared" si="340"/>
        <v>-5.7509083561017148E-3</v>
      </c>
    </row>
    <row r="1052" spans="1:24" x14ac:dyDescent="0.25">
      <c r="A1052" s="17">
        <v>43165</v>
      </c>
      <c r="B1052">
        <v>51.5</v>
      </c>
      <c r="C1052" s="26">
        <f t="shared" si="330"/>
        <v>4.0943457965618556E-3</v>
      </c>
      <c r="D1052" s="26">
        <f t="shared" si="321"/>
        <v>4.2718640776699696E-3</v>
      </c>
      <c r="E1052" s="26">
        <f t="shared" si="322"/>
        <v>7.9273006974612502E-3</v>
      </c>
      <c r="F1052" s="26">
        <f t="shared" si="323"/>
        <v>1.6113561939122223E-2</v>
      </c>
      <c r="G1052" s="26">
        <f t="shared" si="324"/>
        <v>-1.3214838338402675E-3</v>
      </c>
      <c r="H1052" s="26">
        <f t="shared" si="325"/>
        <v>-6.049149109673007E-3</v>
      </c>
      <c r="I1052" s="26">
        <f t="shared" si="326"/>
        <v>-4.9448837982166696E-3</v>
      </c>
      <c r="J1052" s="26">
        <f t="shared" si="327"/>
        <v>9.5563837920488687E-4</v>
      </c>
      <c r="K1052" s="26">
        <f t="shared" si="328"/>
        <v>-1.9094711076850859E-3</v>
      </c>
      <c r="L1052" s="26">
        <f t="shared" si="329"/>
        <v>-6.1220394107519187E-3</v>
      </c>
      <c r="O1052" s="37">
        <f t="shared" si="331"/>
        <v>2.7927774335765312E-3</v>
      </c>
      <c r="P1052" s="37">
        <f t="shared" si="332"/>
        <v>2.9702957146846452E-3</v>
      </c>
      <c r="Q1052" s="37">
        <f t="shared" si="333"/>
        <v>6.6257323344759258E-3</v>
      </c>
      <c r="R1052" s="37">
        <f t="shared" si="334"/>
        <v>1.4811993576136899E-2</v>
      </c>
      <c r="S1052" s="37">
        <f t="shared" si="335"/>
        <v>-2.6230521968255917E-3</v>
      </c>
      <c r="T1052" s="37">
        <f t="shared" si="336"/>
        <v>-7.3507174726583314E-3</v>
      </c>
      <c r="U1052" s="37">
        <f t="shared" si="337"/>
        <v>-6.246452161201994E-3</v>
      </c>
      <c r="V1052" s="37">
        <f t="shared" si="338"/>
        <v>-3.4592998378043735E-4</v>
      </c>
      <c r="W1052" s="37">
        <f t="shared" si="339"/>
        <v>-3.2110394706704104E-3</v>
      </c>
      <c r="X1052" s="37">
        <f t="shared" si="340"/>
        <v>-7.4236077737372431E-3</v>
      </c>
    </row>
    <row r="1053" spans="1:24" x14ac:dyDescent="0.25">
      <c r="A1053" s="17">
        <v>43166</v>
      </c>
      <c r="B1053">
        <v>51.720001000000003</v>
      </c>
      <c r="C1053" s="26">
        <f t="shared" si="330"/>
        <v>4.2718640776699696E-3</v>
      </c>
      <c r="D1053" s="26">
        <f t="shared" si="321"/>
        <v>7.9273006974612502E-3</v>
      </c>
      <c r="E1053" s="26">
        <f t="shared" si="322"/>
        <v>1.6113561939122223E-2</v>
      </c>
      <c r="F1053" s="26">
        <f t="shared" si="323"/>
        <v>-1.3214838338402675E-3</v>
      </c>
      <c r="G1053" s="26">
        <f t="shared" si="324"/>
        <v>-6.049149109673007E-3</v>
      </c>
      <c r="H1053" s="26">
        <f t="shared" si="325"/>
        <v>-4.9448837982166696E-3</v>
      </c>
      <c r="I1053" s="26">
        <f t="shared" si="326"/>
        <v>9.5563837920488687E-4</v>
      </c>
      <c r="J1053" s="26">
        <f t="shared" si="327"/>
        <v>-1.9094711076850859E-3</v>
      </c>
      <c r="K1053" s="26">
        <f t="shared" si="328"/>
        <v>-6.1220394107519187E-3</v>
      </c>
      <c r="L1053" s="26">
        <f t="shared" si="329"/>
        <v>-9.4321499628075095E-2</v>
      </c>
      <c r="O1053" s="37">
        <f t="shared" si="331"/>
        <v>1.281188025714834E-2</v>
      </c>
      <c r="P1053" s="37">
        <f t="shared" si="332"/>
        <v>1.6467316876939621E-2</v>
      </c>
      <c r="Q1053" s="37">
        <f t="shared" si="333"/>
        <v>2.4653578118600594E-2</v>
      </c>
      <c r="R1053" s="37">
        <f t="shared" si="334"/>
        <v>7.2185323456381029E-3</v>
      </c>
      <c r="S1053" s="37">
        <f t="shared" si="335"/>
        <v>2.4908670698053637E-3</v>
      </c>
      <c r="T1053" s="37">
        <f t="shared" si="336"/>
        <v>3.595132381261701E-3</v>
      </c>
      <c r="U1053" s="37">
        <f t="shared" si="337"/>
        <v>9.4956545586832568E-3</v>
      </c>
      <c r="V1053" s="37">
        <f t="shared" si="338"/>
        <v>6.6305450717932847E-3</v>
      </c>
      <c r="W1053" s="37">
        <f t="shared" si="339"/>
        <v>2.4179767687264519E-3</v>
      </c>
      <c r="X1053" s="37">
        <f t="shared" si="340"/>
        <v>-8.5781483448596721E-2</v>
      </c>
    </row>
    <row r="1054" spans="1:24" x14ac:dyDescent="0.25">
      <c r="A1054" s="17">
        <v>43167</v>
      </c>
      <c r="B1054">
        <v>52.130001</v>
      </c>
      <c r="C1054" s="26">
        <f t="shared" si="330"/>
        <v>7.9273006974612502E-3</v>
      </c>
      <c r="D1054" s="26">
        <f t="shared" si="321"/>
        <v>1.6113561939122223E-2</v>
      </c>
      <c r="E1054" s="26">
        <f t="shared" si="322"/>
        <v>-1.3214838338402675E-3</v>
      </c>
      <c r="F1054" s="26">
        <f t="shared" si="323"/>
        <v>-6.049149109673007E-3</v>
      </c>
      <c r="G1054" s="26">
        <f t="shared" si="324"/>
        <v>-4.9448837982166696E-3</v>
      </c>
      <c r="H1054" s="26">
        <f t="shared" si="325"/>
        <v>9.5563837920488687E-4</v>
      </c>
      <c r="I1054" s="26">
        <f t="shared" si="326"/>
        <v>-1.9094711076850859E-3</v>
      </c>
      <c r="J1054" s="26">
        <f t="shared" si="327"/>
        <v>-6.1220394107519187E-3</v>
      </c>
      <c r="K1054" s="26">
        <f t="shared" si="328"/>
        <v>-9.4321499628075095E-2</v>
      </c>
      <c r="L1054" s="26">
        <f t="shared" si="329"/>
        <v>-6.3759831323262209E-4</v>
      </c>
      <c r="O1054" s="37">
        <f t="shared" si="331"/>
        <v>1.6958263116029881E-2</v>
      </c>
      <c r="P1054" s="37">
        <f t="shared" si="332"/>
        <v>2.5144524357690854E-2</v>
      </c>
      <c r="Q1054" s="37">
        <f t="shared" si="333"/>
        <v>7.7094785847283635E-3</v>
      </c>
      <c r="R1054" s="37">
        <f t="shared" si="334"/>
        <v>2.9818133088956242E-3</v>
      </c>
      <c r="S1054" s="37">
        <f t="shared" si="335"/>
        <v>4.0860786203519616E-3</v>
      </c>
      <c r="T1054" s="37">
        <f t="shared" si="336"/>
        <v>9.9866007977735174E-3</v>
      </c>
      <c r="U1054" s="37">
        <f t="shared" si="337"/>
        <v>7.1214913108835452E-3</v>
      </c>
      <c r="V1054" s="37">
        <f t="shared" si="338"/>
        <v>2.9089230078167124E-3</v>
      </c>
      <c r="W1054" s="37">
        <f t="shared" si="339"/>
        <v>-8.5290537209506467E-2</v>
      </c>
      <c r="X1054" s="37">
        <f t="shared" si="340"/>
        <v>8.3933641053360094E-3</v>
      </c>
    </row>
    <row r="1055" spans="1:24" x14ac:dyDescent="0.25">
      <c r="A1055" s="17">
        <v>43168</v>
      </c>
      <c r="B1055">
        <v>52.970001000000003</v>
      </c>
      <c r="C1055" s="26">
        <f t="shared" si="330"/>
        <v>1.6113561939122223E-2</v>
      </c>
      <c r="D1055" s="26">
        <f t="shared" si="321"/>
        <v>-1.3214838338402675E-3</v>
      </c>
      <c r="E1055" s="26">
        <f t="shared" si="322"/>
        <v>-6.049149109673007E-3</v>
      </c>
      <c r="F1055" s="26">
        <f t="shared" si="323"/>
        <v>-4.9448837982166696E-3</v>
      </c>
      <c r="G1055" s="26">
        <f t="shared" si="324"/>
        <v>9.5563837920488687E-4</v>
      </c>
      <c r="H1055" s="26">
        <f t="shared" si="325"/>
        <v>-1.9094711076850859E-3</v>
      </c>
      <c r="I1055" s="26">
        <f t="shared" si="326"/>
        <v>-6.1220394107519187E-3</v>
      </c>
      <c r="J1055" s="26">
        <f t="shared" si="327"/>
        <v>-9.4321499628075095E-2</v>
      </c>
      <c r="K1055" s="26">
        <f t="shared" si="328"/>
        <v>-6.3759831323262209E-4</v>
      </c>
      <c r="L1055" s="26">
        <f t="shared" si="329"/>
        <v>-2.4032347937048063E-2</v>
      </c>
      <c r="O1055" s="37">
        <f t="shared" si="331"/>
        <v>2.8340489221141785E-2</v>
      </c>
      <c r="P1055" s="37">
        <f t="shared" si="332"/>
        <v>1.0905443448179295E-2</v>
      </c>
      <c r="Q1055" s="37">
        <f t="shared" si="333"/>
        <v>6.1777781723465555E-3</v>
      </c>
      <c r="R1055" s="37">
        <f t="shared" si="334"/>
        <v>7.2820434838028929E-3</v>
      </c>
      <c r="S1055" s="37">
        <f t="shared" si="335"/>
        <v>1.3182565661224449E-2</v>
      </c>
      <c r="T1055" s="37">
        <f t="shared" si="336"/>
        <v>1.0317456174334477E-2</v>
      </c>
      <c r="U1055" s="37">
        <f t="shared" si="337"/>
        <v>6.1048878712676438E-3</v>
      </c>
      <c r="V1055" s="37">
        <f t="shared" si="338"/>
        <v>-8.2094572346055536E-2</v>
      </c>
      <c r="W1055" s="37">
        <f t="shared" si="339"/>
        <v>1.1589328968786941E-2</v>
      </c>
      <c r="X1055" s="37">
        <f t="shared" si="340"/>
        <v>-1.1805420655028501E-2</v>
      </c>
    </row>
    <row r="1056" spans="1:24" x14ac:dyDescent="0.25">
      <c r="A1056" s="17">
        <v>43171</v>
      </c>
      <c r="B1056">
        <v>52.900002000000001</v>
      </c>
      <c r="C1056" s="26">
        <f t="shared" si="330"/>
        <v>-1.3214838338402675E-3</v>
      </c>
      <c r="D1056" s="26">
        <f t="shared" si="321"/>
        <v>-6.049149109673007E-3</v>
      </c>
      <c r="E1056" s="26">
        <f t="shared" si="322"/>
        <v>-4.9448837982166696E-3</v>
      </c>
      <c r="F1056" s="26">
        <f t="shared" si="323"/>
        <v>9.5563837920488687E-4</v>
      </c>
      <c r="G1056" s="26">
        <f t="shared" si="324"/>
        <v>-1.9094711076850859E-3</v>
      </c>
      <c r="H1056" s="26">
        <f t="shared" si="325"/>
        <v>-6.1220394107519187E-3</v>
      </c>
      <c r="I1056" s="26">
        <f t="shared" si="326"/>
        <v>-9.4321499628075095E-2</v>
      </c>
      <c r="J1056" s="26">
        <f t="shared" si="327"/>
        <v>-6.3759831323262209E-4</v>
      </c>
      <c r="K1056" s="26">
        <f t="shared" si="328"/>
        <v>-2.4032347937048063E-2</v>
      </c>
      <c r="L1056" s="26">
        <f t="shared" si="329"/>
        <v>-2.3970320853569999E-2</v>
      </c>
      <c r="O1056" s="37">
        <f t="shared" si="331"/>
        <v>1.4913831727448519E-2</v>
      </c>
      <c r="P1056" s="37">
        <f t="shared" si="332"/>
        <v>1.0186166451615779E-2</v>
      </c>
      <c r="Q1056" s="37">
        <f t="shared" si="333"/>
        <v>1.1290431763072116E-2</v>
      </c>
      <c r="R1056" s="37">
        <f t="shared" si="334"/>
        <v>1.7190953940493674E-2</v>
      </c>
      <c r="S1056" s="37">
        <f t="shared" si="335"/>
        <v>1.4325844453603701E-2</v>
      </c>
      <c r="T1056" s="37">
        <f t="shared" si="336"/>
        <v>1.0113276150536869E-2</v>
      </c>
      <c r="U1056" s="37">
        <f t="shared" si="337"/>
        <v>-7.8086184066786302E-2</v>
      </c>
      <c r="V1056" s="37">
        <f t="shared" si="338"/>
        <v>1.5597717248056165E-2</v>
      </c>
      <c r="W1056" s="37">
        <f t="shared" si="339"/>
        <v>-7.7970323757592767E-3</v>
      </c>
      <c r="X1056" s="37">
        <f t="shared" si="340"/>
        <v>-7.7350052922812128E-3</v>
      </c>
    </row>
    <row r="1057" spans="1:24" x14ac:dyDescent="0.25">
      <c r="A1057" s="17">
        <v>43172</v>
      </c>
      <c r="B1057">
        <v>52.580002</v>
      </c>
      <c r="C1057" s="26">
        <f t="shared" si="330"/>
        <v>-6.049149109673007E-3</v>
      </c>
      <c r="D1057" s="26">
        <f t="shared" si="321"/>
        <v>-4.9448837982166696E-3</v>
      </c>
      <c r="E1057" s="26">
        <f t="shared" si="322"/>
        <v>9.5563837920488687E-4</v>
      </c>
      <c r="F1057" s="26">
        <f t="shared" si="323"/>
        <v>-1.9094711076850859E-3</v>
      </c>
      <c r="G1057" s="26">
        <f t="shared" si="324"/>
        <v>-6.1220394107519187E-3</v>
      </c>
      <c r="H1057" s="26">
        <f t="shared" si="325"/>
        <v>-9.4321499628075095E-2</v>
      </c>
      <c r="I1057" s="26">
        <f t="shared" si="326"/>
        <v>-6.3759831323262209E-4</v>
      </c>
      <c r="J1057" s="26">
        <f t="shared" si="327"/>
        <v>-2.4032347937048063E-2</v>
      </c>
      <c r="K1057" s="26">
        <f t="shared" si="328"/>
        <v>-2.3970320853569999E-2</v>
      </c>
      <c r="L1057" s="26">
        <f t="shared" si="329"/>
        <v>3.7731613357186583E-2</v>
      </c>
      <c r="O1057" s="37">
        <f t="shared" si="331"/>
        <v>6.2808567325130932E-3</v>
      </c>
      <c r="P1057" s="37">
        <f t="shared" si="332"/>
        <v>7.3851220439694306E-3</v>
      </c>
      <c r="Q1057" s="37">
        <f t="shared" si="333"/>
        <v>1.3285644221390986E-2</v>
      </c>
      <c r="R1057" s="37">
        <f t="shared" si="334"/>
        <v>1.0420534734501014E-2</v>
      </c>
      <c r="S1057" s="37">
        <f t="shared" si="335"/>
        <v>6.2079664314341814E-3</v>
      </c>
      <c r="T1057" s="37">
        <f t="shared" si="336"/>
        <v>-8.1991493785888991E-2</v>
      </c>
      <c r="U1057" s="37">
        <f t="shared" si="337"/>
        <v>1.1692407528953478E-2</v>
      </c>
      <c r="V1057" s="37">
        <f t="shared" si="338"/>
        <v>-1.1702342094861963E-2</v>
      </c>
      <c r="W1057" s="37">
        <f t="shared" si="339"/>
        <v>-1.1640315011383899E-2</v>
      </c>
      <c r="X1057" s="37">
        <f t="shared" si="340"/>
        <v>5.0061619199372687E-2</v>
      </c>
    </row>
    <row r="1058" spans="1:24" x14ac:dyDescent="0.25">
      <c r="A1058" s="17">
        <v>43173</v>
      </c>
      <c r="B1058">
        <v>52.32</v>
      </c>
      <c r="C1058" s="26">
        <f t="shared" si="330"/>
        <v>-4.9448837982166696E-3</v>
      </c>
      <c r="D1058" s="26">
        <f t="shared" si="321"/>
        <v>9.5563837920488687E-4</v>
      </c>
      <c r="E1058" s="26">
        <f t="shared" si="322"/>
        <v>-1.9094711076850859E-3</v>
      </c>
      <c r="F1058" s="26">
        <f t="shared" si="323"/>
        <v>-6.1220394107519187E-3</v>
      </c>
      <c r="G1058" s="26">
        <f t="shared" si="324"/>
        <v>-9.4321499628075095E-2</v>
      </c>
      <c r="H1058" s="26">
        <f t="shared" si="325"/>
        <v>-6.3759831323262209E-4</v>
      </c>
      <c r="I1058" s="26">
        <f t="shared" si="326"/>
        <v>-2.4032347937048063E-2</v>
      </c>
      <c r="J1058" s="26">
        <f t="shared" si="327"/>
        <v>-2.3970320853569999E-2</v>
      </c>
      <c r="K1058" s="26">
        <f t="shared" si="328"/>
        <v>3.7731613357186583E-2</v>
      </c>
      <c r="L1058" s="26">
        <f t="shared" si="329"/>
        <v>-2.3666071428571363E-2</v>
      </c>
      <c r="O1058" s="37">
        <f t="shared" si="331"/>
        <v>9.1468142758592656E-3</v>
      </c>
      <c r="P1058" s="37">
        <f t="shared" si="332"/>
        <v>1.5047336453280821E-2</v>
      </c>
      <c r="Q1058" s="37">
        <f t="shared" si="333"/>
        <v>1.2182226966390848E-2</v>
      </c>
      <c r="R1058" s="37">
        <f t="shared" si="334"/>
        <v>7.9696586633240148E-3</v>
      </c>
      <c r="S1058" s="37">
        <f t="shared" si="335"/>
        <v>-8.0229801553999155E-2</v>
      </c>
      <c r="T1058" s="37">
        <f t="shared" si="336"/>
        <v>1.3454099760843313E-2</v>
      </c>
      <c r="U1058" s="37">
        <f t="shared" si="337"/>
        <v>-9.9406498629721288E-3</v>
      </c>
      <c r="V1058" s="37">
        <f t="shared" si="338"/>
        <v>-9.8786227794940649E-3</v>
      </c>
      <c r="W1058" s="37">
        <f t="shared" si="339"/>
        <v>5.1823311431262516E-2</v>
      </c>
      <c r="X1058" s="37">
        <f t="shared" si="340"/>
        <v>-9.5743733544954284E-3</v>
      </c>
    </row>
    <row r="1059" spans="1:24" x14ac:dyDescent="0.25">
      <c r="A1059" s="17">
        <v>43174</v>
      </c>
      <c r="B1059">
        <v>52.369999</v>
      </c>
      <c r="C1059" s="26">
        <f t="shared" si="330"/>
        <v>9.5563837920488687E-4</v>
      </c>
      <c r="D1059" s="26">
        <f t="shared" si="321"/>
        <v>-1.9094711076850859E-3</v>
      </c>
      <c r="E1059" s="26">
        <f t="shared" si="322"/>
        <v>-6.1220394107519187E-3</v>
      </c>
      <c r="F1059" s="26">
        <f t="shared" si="323"/>
        <v>-9.4321499628075095E-2</v>
      </c>
      <c r="G1059" s="26">
        <f t="shared" si="324"/>
        <v>-6.3759831323262209E-4</v>
      </c>
      <c r="H1059" s="26">
        <f t="shared" si="325"/>
        <v>-2.4032347937048063E-2</v>
      </c>
      <c r="I1059" s="26">
        <f t="shared" si="326"/>
        <v>-2.3970320853569999E-2</v>
      </c>
      <c r="J1059" s="26">
        <f t="shared" si="327"/>
        <v>3.7731613357186583E-2</v>
      </c>
      <c r="K1059" s="26">
        <f t="shared" si="328"/>
        <v>-2.3666071428571363E-2</v>
      </c>
      <c r="L1059" s="26">
        <f t="shared" si="329"/>
        <v>-8.8144775492623537E-3</v>
      </c>
      <c r="O1059" s="37">
        <f t="shared" si="331"/>
        <v>1.543429582838539E-2</v>
      </c>
      <c r="P1059" s="37">
        <f t="shared" si="332"/>
        <v>1.2569186341495418E-2</v>
      </c>
      <c r="Q1059" s="37">
        <f t="shared" si="333"/>
        <v>8.3566180384285864E-3</v>
      </c>
      <c r="R1059" s="37">
        <f t="shared" si="334"/>
        <v>-7.9842842178894591E-2</v>
      </c>
      <c r="S1059" s="37">
        <f t="shared" si="335"/>
        <v>1.3841059135947882E-2</v>
      </c>
      <c r="T1059" s="37">
        <f t="shared" si="336"/>
        <v>-9.553690487867559E-3</v>
      </c>
      <c r="U1059" s="37">
        <f t="shared" si="337"/>
        <v>-9.491663404389495E-3</v>
      </c>
      <c r="V1059" s="37">
        <f t="shared" si="338"/>
        <v>5.2210270806367087E-2</v>
      </c>
      <c r="W1059" s="37">
        <f t="shared" si="339"/>
        <v>-9.1874139793908585E-3</v>
      </c>
      <c r="X1059" s="37">
        <f t="shared" si="340"/>
        <v>5.6641798999181505E-3</v>
      </c>
    </row>
    <row r="1060" spans="1:24" x14ac:dyDescent="0.25">
      <c r="A1060" s="17">
        <v>43175</v>
      </c>
      <c r="B1060">
        <v>52.27</v>
      </c>
      <c r="C1060" s="26">
        <f t="shared" si="330"/>
        <v>-1.9094711076850859E-3</v>
      </c>
      <c r="D1060" s="26">
        <f t="shared" si="321"/>
        <v>-6.1220394107519187E-3</v>
      </c>
      <c r="E1060" s="26">
        <f t="shared" si="322"/>
        <v>-9.4321499628075095E-2</v>
      </c>
      <c r="F1060" s="26">
        <f t="shared" si="323"/>
        <v>-6.3759831323262209E-4</v>
      </c>
      <c r="G1060" s="26">
        <f t="shared" si="324"/>
        <v>-2.4032347937048063E-2</v>
      </c>
      <c r="H1060" s="26">
        <f t="shared" si="325"/>
        <v>-2.3970320853569999E-2</v>
      </c>
      <c r="I1060" s="26">
        <f t="shared" si="326"/>
        <v>3.7731613357186583E-2</v>
      </c>
      <c r="J1060" s="26">
        <f t="shared" si="327"/>
        <v>-2.3666071428571363E-2</v>
      </c>
      <c r="K1060" s="26">
        <f t="shared" si="328"/>
        <v>-8.8144775492623537E-3</v>
      </c>
      <c r="L1060" s="26">
        <f t="shared" si="329"/>
        <v>1.7118719430858229E-2</v>
      </c>
      <c r="O1060" s="37">
        <f t="shared" si="331"/>
        <v>1.0952878236330081E-2</v>
      </c>
      <c r="P1060" s="37">
        <f t="shared" si="332"/>
        <v>6.7403099332632487E-3</v>
      </c>
      <c r="Q1060" s="37">
        <f t="shared" si="333"/>
        <v>-8.1459150284059922E-2</v>
      </c>
      <c r="R1060" s="37">
        <f t="shared" si="334"/>
        <v>1.2224751030782546E-2</v>
      </c>
      <c r="S1060" s="37">
        <f t="shared" si="335"/>
        <v>-1.1169998593032896E-2</v>
      </c>
      <c r="T1060" s="37">
        <f t="shared" si="336"/>
        <v>-1.1107971509554832E-2</v>
      </c>
      <c r="U1060" s="37">
        <f t="shared" si="337"/>
        <v>5.0593962701201749E-2</v>
      </c>
      <c r="V1060" s="37">
        <f t="shared" si="338"/>
        <v>-1.0803722084556195E-2</v>
      </c>
      <c r="W1060" s="37">
        <f t="shared" si="339"/>
        <v>4.0478717947528137E-3</v>
      </c>
      <c r="X1060" s="37">
        <f t="shared" si="340"/>
        <v>2.9981068774873394E-2</v>
      </c>
    </row>
    <row r="1061" spans="1:24" x14ac:dyDescent="0.25">
      <c r="A1061" s="17">
        <v>43178</v>
      </c>
      <c r="B1061">
        <v>51.950001</v>
      </c>
      <c r="C1061" s="26">
        <f t="shared" si="330"/>
        <v>-6.1220394107519187E-3</v>
      </c>
      <c r="D1061" s="26">
        <f t="shared" si="321"/>
        <v>-9.4321499628075095E-2</v>
      </c>
      <c r="E1061" s="26">
        <f t="shared" si="322"/>
        <v>-6.3759831323262209E-4</v>
      </c>
      <c r="F1061" s="26">
        <f t="shared" si="323"/>
        <v>-2.4032347937048063E-2</v>
      </c>
      <c r="G1061" s="26">
        <f t="shared" si="324"/>
        <v>-2.3970320853569999E-2</v>
      </c>
      <c r="H1061" s="26">
        <f t="shared" si="325"/>
        <v>3.7731613357186583E-2</v>
      </c>
      <c r="I1061" s="26">
        <f t="shared" si="326"/>
        <v>-2.3666071428571363E-2</v>
      </c>
      <c r="J1061" s="26">
        <f t="shared" si="327"/>
        <v>-8.8144775492623537E-3</v>
      </c>
      <c r="K1061" s="26">
        <f t="shared" si="328"/>
        <v>1.7118719430858229E-2</v>
      </c>
      <c r="L1061" s="26">
        <f t="shared" si="329"/>
        <v>-1.6174907103825069E-2</v>
      </c>
      <c r="O1061" s="37">
        <f t="shared" si="331"/>
        <v>8.1668535328772475E-3</v>
      </c>
      <c r="P1061" s="37">
        <f t="shared" si="332"/>
        <v>-8.0032606684445923E-2</v>
      </c>
      <c r="Q1061" s="37">
        <f t="shared" si="333"/>
        <v>1.3651294630396545E-2</v>
      </c>
      <c r="R1061" s="37">
        <f t="shared" si="334"/>
        <v>-9.7434549934188961E-3</v>
      </c>
      <c r="S1061" s="37">
        <f t="shared" si="335"/>
        <v>-9.6814279099408321E-3</v>
      </c>
      <c r="T1061" s="37">
        <f t="shared" si="336"/>
        <v>5.2020506300815748E-2</v>
      </c>
      <c r="U1061" s="37">
        <f t="shared" si="337"/>
        <v>-9.3771784849421957E-3</v>
      </c>
      <c r="V1061" s="37">
        <f t="shared" si="338"/>
        <v>5.4744153943668133E-3</v>
      </c>
      <c r="W1061" s="37">
        <f t="shared" si="339"/>
        <v>3.1407612374487394E-2</v>
      </c>
      <c r="X1061" s="37">
        <f t="shared" si="340"/>
        <v>-1.8860141601959018E-3</v>
      </c>
    </row>
    <row r="1062" spans="1:24" x14ac:dyDescent="0.25">
      <c r="A1062" s="17">
        <v>43179</v>
      </c>
      <c r="B1062">
        <v>47.049999</v>
      </c>
      <c r="C1062" s="26">
        <f t="shared" si="330"/>
        <v>-9.4321499628075095E-2</v>
      </c>
      <c r="D1062" s="26">
        <f t="shared" si="321"/>
        <v>-6.3759831323262209E-4</v>
      </c>
      <c r="E1062" s="26">
        <f t="shared" si="322"/>
        <v>-2.4032347937048063E-2</v>
      </c>
      <c r="F1062" s="26">
        <f t="shared" si="323"/>
        <v>-2.3970320853569999E-2</v>
      </c>
      <c r="G1062" s="26">
        <f t="shared" si="324"/>
        <v>3.7731613357186583E-2</v>
      </c>
      <c r="H1062" s="26">
        <f t="shared" si="325"/>
        <v>-2.3666071428571363E-2</v>
      </c>
      <c r="I1062" s="26">
        <f t="shared" si="326"/>
        <v>-8.8144775492623537E-3</v>
      </c>
      <c r="J1062" s="26">
        <f t="shared" si="327"/>
        <v>1.7118719430858229E-2</v>
      </c>
      <c r="K1062" s="26">
        <f t="shared" si="328"/>
        <v>-1.6174907103825069E-2</v>
      </c>
      <c r="L1062" s="26">
        <f t="shared" si="329"/>
        <v>-2.6660521069118903E-3</v>
      </c>
      <c r="O1062" s="37">
        <f t="shared" si="331"/>
        <v>-8.0378205414829929E-2</v>
      </c>
      <c r="P1062" s="37">
        <f t="shared" si="332"/>
        <v>1.3305695900012541E-2</v>
      </c>
      <c r="Q1062" s="37">
        <f t="shared" si="333"/>
        <v>-1.00890537238029E-2</v>
      </c>
      <c r="R1062" s="37">
        <f t="shared" si="334"/>
        <v>-1.0027026640324836E-2</v>
      </c>
      <c r="S1062" s="37">
        <f t="shared" si="335"/>
        <v>5.167490757043175E-2</v>
      </c>
      <c r="T1062" s="37">
        <f t="shared" si="336"/>
        <v>-9.7227772153261997E-3</v>
      </c>
      <c r="U1062" s="37">
        <f t="shared" si="337"/>
        <v>5.1288166639828093E-3</v>
      </c>
      <c r="V1062" s="37">
        <f t="shared" si="338"/>
        <v>3.1062013644103392E-2</v>
      </c>
      <c r="W1062" s="37">
        <f t="shared" si="339"/>
        <v>-2.2316128905799058E-3</v>
      </c>
      <c r="X1062" s="37">
        <f t="shared" si="340"/>
        <v>1.1277242106333272E-2</v>
      </c>
    </row>
    <row r="1063" spans="1:24" x14ac:dyDescent="0.25">
      <c r="A1063" s="17">
        <v>43180</v>
      </c>
      <c r="B1063">
        <v>47.02</v>
      </c>
      <c r="C1063" s="26">
        <f t="shared" si="330"/>
        <v>-6.3759831323262209E-4</v>
      </c>
      <c r="D1063" s="26">
        <f t="shared" si="321"/>
        <v>-2.4032347937048063E-2</v>
      </c>
      <c r="E1063" s="26">
        <f t="shared" si="322"/>
        <v>-2.3970320853569999E-2</v>
      </c>
      <c r="F1063" s="26">
        <f t="shared" si="323"/>
        <v>3.7731613357186583E-2</v>
      </c>
      <c r="G1063" s="26">
        <f t="shared" si="324"/>
        <v>-2.3666071428571363E-2</v>
      </c>
      <c r="H1063" s="26">
        <f t="shared" si="325"/>
        <v>-8.8144775492623537E-3</v>
      </c>
      <c r="I1063" s="26">
        <f t="shared" si="326"/>
        <v>1.7118719430858229E-2</v>
      </c>
      <c r="J1063" s="26">
        <f t="shared" si="327"/>
        <v>-1.6174907103825069E-2</v>
      </c>
      <c r="K1063" s="26">
        <f t="shared" si="328"/>
        <v>-2.6660521069118903E-3</v>
      </c>
      <c r="L1063" s="26">
        <f t="shared" si="329"/>
        <v>1.3811517349332085E-2</v>
      </c>
      <c r="O1063" s="37">
        <f t="shared" si="331"/>
        <v>2.4923942022718241E-3</v>
      </c>
      <c r="P1063" s="37">
        <f t="shared" si="332"/>
        <v>-2.0902355421543617E-2</v>
      </c>
      <c r="Q1063" s="37">
        <f t="shared" si="333"/>
        <v>-2.0840328338065553E-2</v>
      </c>
      <c r="R1063" s="37">
        <f t="shared" si="334"/>
        <v>4.0861605872691026E-2</v>
      </c>
      <c r="S1063" s="37">
        <f t="shared" si="335"/>
        <v>-2.0536078913066916E-2</v>
      </c>
      <c r="T1063" s="37">
        <f t="shared" si="336"/>
        <v>-5.6844850337579075E-3</v>
      </c>
      <c r="U1063" s="37">
        <f t="shared" si="337"/>
        <v>2.0248711946362675E-2</v>
      </c>
      <c r="V1063" s="37">
        <f t="shared" si="338"/>
        <v>-1.3044914588320623E-2</v>
      </c>
      <c r="W1063" s="37">
        <f t="shared" si="339"/>
        <v>4.6394040859255598E-4</v>
      </c>
      <c r="X1063" s="37">
        <f t="shared" si="340"/>
        <v>1.6941509864836529E-2</v>
      </c>
    </row>
    <row r="1064" spans="1:24" x14ac:dyDescent="0.25">
      <c r="A1064" s="17">
        <v>43181</v>
      </c>
      <c r="B1064">
        <v>45.889999000000003</v>
      </c>
      <c r="C1064" s="26">
        <f t="shared" si="330"/>
        <v>-2.4032347937048063E-2</v>
      </c>
      <c r="D1064" s="26">
        <f t="shared" si="321"/>
        <v>-2.3970320853569999E-2</v>
      </c>
      <c r="E1064" s="26">
        <f t="shared" si="322"/>
        <v>3.7731613357186583E-2</v>
      </c>
      <c r="F1064" s="26">
        <f t="shared" si="323"/>
        <v>-2.3666071428571363E-2</v>
      </c>
      <c r="G1064" s="26">
        <f t="shared" si="324"/>
        <v>-8.8144775492623537E-3</v>
      </c>
      <c r="H1064" s="26">
        <f t="shared" si="325"/>
        <v>1.7118719430858229E-2</v>
      </c>
      <c r="I1064" s="26">
        <f t="shared" si="326"/>
        <v>-1.6174907103825069E-2</v>
      </c>
      <c r="J1064" s="26">
        <f t="shared" si="327"/>
        <v>-2.6660521069118903E-3</v>
      </c>
      <c r="K1064" s="26">
        <f t="shared" si="328"/>
        <v>1.3811517349332085E-2</v>
      </c>
      <c r="L1064" s="26">
        <f t="shared" si="329"/>
        <v>9.8879591249377841E-3</v>
      </c>
      <c r="O1064" s="37">
        <f t="shared" si="331"/>
        <v>-2.1954911165360656E-2</v>
      </c>
      <c r="P1064" s="37">
        <f t="shared" si="332"/>
        <v>-2.1892884081882592E-2</v>
      </c>
      <c r="Q1064" s="37">
        <f t="shared" si="333"/>
        <v>3.9809050128873986E-2</v>
      </c>
      <c r="R1064" s="37">
        <f t="shared" si="334"/>
        <v>-2.1588634656883956E-2</v>
      </c>
      <c r="S1064" s="37">
        <f t="shared" si="335"/>
        <v>-6.7370407775749486E-3</v>
      </c>
      <c r="T1064" s="37">
        <f t="shared" si="336"/>
        <v>1.9196156202545635E-2</v>
      </c>
      <c r="U1064" s="37">
        <f t="shared" si="337"/>
        <v>-1.4097470332137664E-2</v>
      </c>
      <c r="V1064" s="37">
        <f t="shared" si="338"/>
        <v>-5.8861533522448469E-4</v>
      </c>
      <c r="W1064" s="37">
        <f t="shared" si="339"/>
        <v>1.588895412101949E-2</v>
      </c>
      <c r="X1064" s="37">
        <f t="shared" si="340"/>
        <v>1.1965395896625189E-2</v>
      </c>
    </row>
    <row r="1065" spans="1:24" x14ac:dyDescent="0.25">
      <c r="A1065" s="17">
        <v>43182</v>
      </c>
      <c r="B1065">
        <v>44.790000999999997</v>
      </c>
      <c r="C1065" s="26">
        <f t="shared" si="330"/>
        <v>-2.3970320853569999E-2</v>
      </c>
      <c r="D1065" s="26">
        <f t="shared" si="321"/>
        <v>3.7731613357186583E-2</v>
      </c>
      <c r="E1065" s="26">
        <f t="shared" si="322"/>
        <v>-2.3666071428571363E-2</v>
      </c>
      <c r="F1065" s="26">
        <f t="shared" si="323"/>
        <v>-8.8144775492623537E-3</v>
      </c>
      <c r="G1065" s="26">
        <f t="shared" si="324"/>
        <v>1.7118719430858229E-2</v>
      </c>
      <c r="H1065" s="26">
        <f t="shared" si="325"/>
        <v>-1.6174907103825069E-2</v>
      </c>
      <c r="I1065" s="26">
        <f t="shared" si="326"/>
        <v>-2.6660521069118903E-3</v>
      </c>
      <c r="J1065" s="26">
        <f t="shared" si="327"/>
        <v>1.3811517349332085E-2</v>
      </c>
      <c r="K1065" s="26">
        <f t="shared" si="328"/>
        <v>9.8879591249377841E-3</v>
      </c>
      <c r="L1065" s="26">
        <f t="shared" si="329"/>
        <v>-2.4586532301708774E-2</v>
      </c>
      <c r="O1065" s="37">
        <f t="shared" si="331"/>
        <v>-2.1837465645416523E-2</v>
      </c>
      <c r="P1065" s="37">
        <f t="shared" si="332"/>
        <v>3.986446856534006E-2</v>
      </c>
      <c r="Q1065" s="37">
        <f t="shared" si="333"/>
        <v>-2.1533216220417886E-2</v>
      </c>
      <c r="R1065" s="37">
        <f t="shared" si="334"/>
        <v>-6.6816223411088763E-3</v>
      </c>
      <c r="S1065" s="37">
        <f t="shared" si="335"/>
        <v>1.9251574639011705E-2</v>
      </c>
      <c r="T1065" s="37">
        <f t="shared" si="336"/>
        <v>-1.4042051895671592E-2</v>
      </c>
      <c r="U1065" s="37">
        <f t="shared" si="337"/>
        <v>-5.3319689875841285E-4</v>
      </c>
      <c r="V1065" s="37">
        <f t="shared" si="338"/>
        <v>1.5944372557485563E-2</v>
      </c>
      <c r="W1065" s="37">
        <f t="shared" si="339"/>
        <v>1.2020814333091261E-2</v>
      </c>
      <c r="X1065" s="37">
        <f t="shared" si="340"/>
        <v>-2.2453677093555297E-2</v>
      </c>
    </row>
    <row r="1066" spans="1:24" x14ac:dyDescent="0.25">
      <c r="A1066" s="17">
        <v>43185</v>
      </c>
      <c r="B1066">
        <v>46.48</v>
      </c>
      <c r="C1066" s="26">
        <f t="shared" si="330"/>
        <v>3.7731613357186583E-2</v>
      </c>
      <c r="D1066" s="26">
        <f t="shared" si="321"/>
        <v>-2.3666071428571363E-2</v>
      </c>
      <c r="E1066" s="26">
        <f t="shared" si="322"/>
        <v>-8.8144775492623537E-3</v>
      </c>
      <c r="F1066" s="26">
        <f t="shared" si="323"/>
        <v>1.7118719430858229E-2</v>
      </c>
      <c r="G1066" s="26">
        <f t="shared" si="324"/>
        <v>-1.6174907103825069E-2</v>
      </c>
      <c r="H1066" s="26">
        <f t="shared" si="325"/>
        <v>-2.6660521069118903E-3</v>
      </c>
      <c r="I1066" s="26">
        <f t="shared" si="326"/>
        <v>1.3811517349332085E-2</v>
      </c>
      <c r="J1066" s="26">
        <f t="shared" si="327"/>
        <v>9.8879591249377841E-3</v>
      </c>
      <c r="K1066" s="26">
        <f t="shared" si="328"/>
        <v>-2.4586532301708774E-2</v>
      </c>
      <c r="L1066" s="26">
        <f t="shared" si="329"/>
        <v>1.5614543135643911E-3</v>
      </c>
      <c r="O1066" s="37">
        <f t="shared" si="331"/>
        <v>3.731129104862662E-2</v>
      </c>
      <c r="P1066" s="37">
        <f t="shared" si="332"/>
        <v>-2.4086393737131326E-2</v>
      </c>
      <c r="Q1066" s="37">
        <f t="shared" si="333"/>
        <v>-9.2347998578223168E-3</v>
      </c>
      <c r="R1066" s="37">
        <f t="shared" si="334"/>
        <v>1.6698397122298266E-2</v>
      </c>
      <c r="S1066" s="37">
        <f t="shared" si="335"/>
        <v>-1.6595229412385032E-2</v>
      </c>
      <c r="T1066" s="37">
        <f t="shared" si="336"/>
        <v>-3.0863744154718529E-3</v>
      </c>
      <c r="U1066" s="37">
        <f t="shared" si="337"/>
        <v>1.3391195040772122E-2</v>
      </c>
      <c r="V1066" s="37">
        <f t="shared" si="338"/>
        <v>9.467636816377821E-3</v>
      </c>
      <c r="W1066" s="37">
        <f t="shared" si="339"/>
        <v>-2.5006854610268737E-2</v>
      </c>
      <c r="X1066" s="37">
        <f t="shared" si="340"/>
        <v>1.1411320050044287E-3</v>
      </c>
    </row>
    <row r="1067" spans="1:24" x14ac:dyDescent="0.25">
      <c r="A1067" s="17">
        <v>43186</v>
      </c>
      <c r="B1067">
        <v>45.380001</v>
      </c>
      <c r="C1067" s="26">
        <f t="shared" si="330"/>
        <v>-2.3666071428571363E-2</v>
      </c>
      <c r="D1067" s="26">
        <f t="shared" si="321"/>
        <v>-8.8144775492623537E-3</v>
      </c>
      <c r="E1067" s="26">
        <f t="shared" si="322"/>
        <v>1.7118719430858229E-2</v>
      </c>
      <c r="F1067" s="26">
        <f t="shared" si="323"/>
        <v>-1.6174907103825069E-2</v>
      </c>
      <c r="G1067" s="26">
        <f t="shared" si="324"/>
        <v>-2.6660521069118903E-3</v>
      </c>
      <c r="H1067" s="26">
        <f t="shared" si="325"/>
        <v>1.3811517349332085E-2</v>
      </c>
      <c r="I1067" s="26">
        <f t="shared" si="326"/>
        <v>9.8879591249377841E-3</v>
      </c>
      <c r="J1067" s="26">
        <f t="shared" si="327"/>
        <v>-2.4586532301708774E-2</v>
      </c>
      <c r="K1067" s="26">
        <f t="shared" si="328"/>
        <v>1.5614543135643911E-3</v>
      </c>
      <c r="L1067" s="26">
        <f t="shared" si="329"/>
        <v>2.0489932272163364E-2</v>
      </c>
      <c r="O1067" s="37">
        <f t="shared" si="331"/>
        <v>-2.2362225628629002E-2</v>
      </c>
      <c r="P1067" s="37">
        <f t="shared" si="332"/>
        <v>-7.5106317493199943E-3</v>
      </c>
      <c r="Q1067" s="37">
        <f t="shared" si="333"/>
        <v>1.8422565230800589E-2</v>
      </c>
      <c r="R1067" s="37">
        <f t="shared" si="334"/>
        <v>-1.4871061303882709E-2</v>
      </c>
      <c r="S1067" s="37">
        <f t="shared" si="335"/>
        <v>-1.3622063069695307E-3</v>
      </c>
      <c r="T1067" s="37">
        <f t="shared" si="336"/>
        <v>1.5115363149274445E-2</v>
      </c>
      <c r="U1067" s="37">
        <f t="shared" si="337"/>
        <v>1.1191804924880144E-2</v>
      </c>
      <c r="V1067" s="37">
        <f t="shared" si="338"/>
        <v>-2.3282686501766413E-2</v>
      </c>
      <c r="W1067" s="37">
        <f t="shared" si="339"/>
        <v>2.8653001135067508E-3</v>
      </c>
      <c r="X1067" s="37">
        <f t="shared" si="340"/>
        <v>2.1793778072105724E-2</v>
      </c>
    </row>
    <row r="1068" spans="1:24" x14ac:dyDescent="0.25">
      <c r="A1068" s="17">
        <v>43187</v>
      </c>
      <c r="B1068">
        <v>44.98</v>
      </c>
      <c r="C1068" s="26">
        <f t="shared" si="330"/>
        <v>-8.8144775492623537E-3</v>
      </c>
      <c r="D1068" s="26">
        <f t="shared" si="321"/>
        <v>1.7118719430858229E-2</v>
      </c>
      <c r="E1068" s="26">
        <f t="shared" si="322"/>
        <v>-1.6174907103825069E-2</v>
      </c>
      <c r="F1068" s="26">
        <f t="shared" si="323"/>
        <v>-2.6660521069118903E-3</v>
      </c>
      <c r="G1068" s="26">
        <f t="shared" si="324"/>
        <v>1.3811517349332085E-2</v>
      </c>
      <c r="H1068" s="26">
        <f t="shared" si="325"/>
        <v>9.8879591249377841E-3</v>
      </c>
      <c r="I1068" s="26">
        <f t="shared" si="326"/>
        <v>-2.4586532301708774E-2</v>
      </c>
      <c r="J1068" s="26">
        <f t="shared" si="327"/>
        <v>1.5614543135643911E-3</v>
      </c>
      <c r="K1068" s="26">
        <f t="shared" si="328"/>
        <v>2.0489932272163364E-2</v>
      </c>
      <c r="L1068" s="26">
        <f t="shared" si="329"/>
        <v>-4.5831296377128626E-3</v>
      </c>
      <c r="O1068" s="37">
        <f t="shared" si="331"/>
        <v>-9.4189259284058434E-3</v>
      </c>
      <c r="P1068" s="37">
        <f t="shared" si="332"/>
        <v>1.6514271051714737E-2</v>
      </c>
      <c r="Q1068" s="37">
        <f t="shared" si="333"/>
        <v>-1.677935548296856E-2</v>
      </c>
      <c r="R1068" s="37">
        <f t="shared" si="334"/>
        <v>-3.2705004860553808E-3</v>
      </c>
      <c r="S1068" s="37">
        <f t="shared" si="335"/>
        <v>1.3207068970188595E-2</v>
      </c>
      <c r="T1068" s="37">
        <f t="shared" si="336"/>
        <v>9.2835107457942944E-3</v>
      </c>
      <c r="U1068" s="37">
        <f t="shared" si="337"/>
        <v>-2.5190980680852265E-2</v>
      </c>
      <c r="V1068" s="37">
        <f t="shared" si="338"/>
        <v>9.5700593442090071E-4</v>
      </c>
      <c r="W1068" s="37">
        <f t="shared" si="339"/>
        <v>1.9885483893019872E-2</v>
      </c>
      <c r="X1068" s="37">
        <f t="shared" si="340"/>
        <v>-5.1875780168563531E-3</v>
      </c>
    </row>
    <row r="1069" spans="1:24" x14ac:dyDescent="0.25">
      <c r="A1069" s="17">
        <v>43188</v>
      </c>
      <c r="B1069">
        <v>45.75</v>
      </c>
      <c r="C1069" s="26">
        <f t="shared" si="330"/>
        <v>1.7118719430858229E-2</v>
      </c>
      <c r="D1069" s="26">
        <f t="shared" si="321"/>
        <v>-1.6174907103825069E-2</v>
      </c>
      <c r="E1069" s="26">
        <f t="shared" si="322"/>
        <v>-2.6660521069118903E-3</v>
      </c>
      <c r="F1069" s="26">
        <f t="shared" si="323"/>
        <v>1.3811517349332085E-2</v>
      </c>
      <c r="G1069" s="26">
        <f t="shared" si="324"/>
        <v>9.8879591249377841E-3</v>
      </c>
      <c r="H1069" s="26">
        <f t="shared" si="325"/>
        <v>-2.4586532301708774E-2</v>
      </c>
      <c r="I1069" s="26">
        <f t="shared" si="326"/>
        <v>1.5614543135643911E-3</v>
      </c>
      <c r="J1069" s="26">
        <f t="shared" si="327"/>
        <v>2.0489932272163364E-2</v>
      </c>
      <c r="K1069" s="26">
        <f t="shared" si="328"/>
        <v>-4.5831296377128626E-3</v>
      </c>
      <c r="L1069" s="26">
        <f t="shared" si="329"/>
        <v>5.919754310025188E-3</v>
      </c>
      <c r="O1069" s="37">
        <f t="shared" si="331"/>
        <v>1.5040847865785984E-2</v>
      </c>
      <c r="P1069" s="37">
        <f t="shared" si="332"/>
        <v>-1.8252778668897313E-2</v>
      </c>
      <c r="Q1069" s="37">
        <f t="shared" si="333"/>
        <v>-4.7439236719841347E-3</v>
      </c>
      <c r="R1069" s="37">
        <f t="shared" si="334"/>
        <v>1.173364578425984E-2</v>
      </c>
      <c r="S1069" s="37">
        <f t="shared" si="335"/>
        <v>7.8100875598655396E-3</v>
      </c>
      <c r="T1069" s="37">
        <f t="shared" si="336"/>
        <v>-2.6664403866781018E-2</v>
      </c>
      <c r="U1069" s="37">
        <f t="shared" si="337"/>
        <v>-5.1641725150785331E-4</v>
      </c>
      <c r="V1069" s="37">
        <f t="shared" si="338"/>
        <v>1.8412060707091119E-2</v>
      </c>
      <c r="W1069" s="37">
        <f t="shared" si="339"/>
        <v>-6.661001202785107E-3</v>
      </c>
      <c r="X1069" s="37">
        <f t="shared" si="340"/>
        <v>3.8418827449529435E-3</v>
      </c>
    </row>
    <row r="1070" spans="1:24" x14ac:dyDescent="0.25">
      <c r="A1070" s="17">
        <v>43192</v>
      </c>
      <c r="B1070">
        <v>45.009998000000003</v>
      </c>
      <c r="C1070" s="26">
        <f t="shared" si="330"/>
        <v>-1.6174907103825069E-2</v>
      </c>
      <c r="D1070" s="26">
        <f t="shared" si="321"/>
        <v>-2.6660521069118903E-3</v>
      </c>
      <c r="E1070" s="26">
        <f t="shared" si="322"/>
        <v>1.3811517349332085E-2</v>
      </c>
      <c r="F1070" s="26">
        <f t="shared" si="323"/>
        <v>9.8879591249377841E-3</v>
      </c>
      <c r="G1070" s="26">
        <f t="shared" si="324"/>
        <v>-2.4586532301708774E-2</v>
      </c>
      <c r="H1070" s="26">
        <f t="shared" si="325"/>
        <v>1.5614543135643911E-3</v>
      </c>
      <c r="I1070" s="26">
        <f t="shared" si="326"/>
        <v>2.0489932272163364E-2</v>
      </c>
      <c r="J1070" s="26">
        <f t="shared" si="327"/>
        <v>-4.5831296377128626E-3</v>
      </c>
      <c r="K1070" s="26">
        <f t="shared" si="328"/>
        <v>5.919754310025188E-3</v>
      </c>
      <c r="L1070" s="26">
        <f t="shared" si="329"/>
        <v>4.3592196085610446E-3</v>
      </c>
      <c r="O1070" s="37">
        <f t="shared" si="331"/>
        <v>-1.6976828686667594E-2</v>
      </c>
      <c r="P1070" s="37">
        <f t="shared" si="332"/>
        <v>-3.467973689754416E-3</v>
      </c>
      <c r="Q1070" s="37">
        <f t="shared" si="333"/>
        <v>1.3009595766489558E-2</v>
      </c>
      <c r="R1070" s="37">
        <f t="shared" si="334"/>
        <v>9.0860375420952592E-3</v>
      </c>
      <c r="S1070" s="37">
        <f t="shared" si="335"/>
        <v>-2.5388453884551299E-2</v>
      </c>
      <c r="T1070" s="37">
        <f t="shared" si="336"/>
        <v>7.5953273072186544E-4</v>
      </c>
      <c r="U1070" s="37">
        <f t="shared" si="337"/>
        <v>1.9688010689320839E-2</v>
      </c>
      <c r="V1070" s="37">
        <f t="shared" si="338"/>
        <v>-5.3850512205553883E-3</v>
      </c>
      <c r="W1070" s="37">
        <f t="shared" si="339"/>
        <v>5.1178327271826623E-3</v>
      </c>
      <c r="X1070" s="37">
        <f t="shared" si="340"/>
        <v>3.5572980257185189E-3</v>
      </c>
    </row>
    <row r="1071" spans="1:24" x14ac:dyDescent="0.25">
      <c r="A1071" s="17">
        <v>43193</v>
      </c>
      <c r="B1071">
        <v>44.889999000000003</v>
      </c>
      <c r="C1071" s="26">
        <f t="shared" si="330"/>
        <v>-2.6660521069118903E-3</v>
      </c>
      <c r="D1071" s="26">
        <f t="shared" si="321"/>
        <v>1.3811517349332085E-2</v>
      </c>
      <c r="E1071" s="26">
        <f t="shared" si="322"/>
        <v>9.8879591249377841E-3</v>
      </c>
      <c r="F1071" s="26">
        <f t="shared" si="323"/>
        <v>-2.4586532301708774E-2</v>
      </c>
      <c r="G1071" s="26">
        <f t="shared" si="324"/>
        <v>1.5614543135643911E-3</v>
      </c>
      <c r="H1071" s="26">
        <f t="shared" si="325"/>
        <v>2.0489932272163364E-2</v>
      </c>
      <c r="I1071" s="26">
        <f t="shared" si="326"/>
        <v>-4.5831296377128626E-3</v>
      </c>
      <c r="J1071" s="26">
        <f t="shared" si="327"/>
        <v>5.919754310025188E-3</v>
      </c>
      <c r="K1071" s="26">
        <f t="shared" si="328"/>
        <v>4.3592196085610446E-3</v>
      </c>
      <c r="L1071" s="26">
        <f t="shared" si="329"/>
        <v>-6.5110674257350652E-4</v>
      </c>
      <c r="O1071" s="37">
        <f t="shared" si="331"/>
        <v>-5.0203537258795726E-3</v>
      </c>
      <c r="P1071" s="37">
        <f t="shared" si="332"/>
        <v>1.1457215730364402E-2</v>
      </c>
      <c r="Q1071" s="37">
        <f t="shared" si="333"/>
        <v>7.5336575059701018E-3</v>
      </c>
      <c r="R1071" s="37">
        <f t="shared" si="334"/>
        <v>-2.6940833920676456E-2</v>
      </c>
      <c r="S1071" s="37">
        <f t="shared" si="335"/>
        <v>-7.9284730540329115E-4</v>
      </c>
      <c r="T1071" s="37">
        <f t="shared" si="336"/>
        <v>1.8135630653195681E-2</v>
      </c>
      <c r="U1071" s="37">
        <f t="shared" si="337"/>
        <v>-6.9374312566805449E-3</v>
      </c>
      <c r="V1071" s="37">
        <f t="shared" si="338"/>
        <v>3.5654526910575057E-3</v>
      </c>
      <c r="W1071" s="37">
        <f t="shared" si="339"/>
        <v>2.0049179895933623E-3</v>
      </c>
      <c r="X1071" s="37">
        <f t="shared" si="340"/>
        <v>-3.0054083615411887E-3</v>
      </c>
    </row>
    <row r="1072" spans="1:24" x14ac:dyDescent="0.25">
      <c r="A1072" s="17">
        <v>43194</v>
      </c>
      <c r="B1072">
        <v>45.509998000000003</v>
      </c>
      <c r="C1072" s="26">
        <f t="shared" si="330"/>
        <v>1.3811517349332085E-2</v>
      </c>
      <c r="D1072" s="26">
        <f t="shared" si="321"/>
        <v>9.8879591249377841E-3</v>
      </c>
      <c r="E1072" s="26">
        <f t="shared" si="322"/>
        <v>-2.4586532301708774E-2</v>
      </c>
      <c r="F1072" s="26">
        <f t="shared" si="323"/>
        <v>1.5614543135643911E-3</v>
      </c>
      <c r="G1072" s="26">
        <f t="shared" si="324"/>
        <v>2.0489932272163364E-2</v>
      </c>
      <c r="H1072" s="26">
        <f t="shared" si="325"/>
        <v>-4.5831296377128626E-3</v>
      </c>
      <c r="I1072" s="26">
        <f t="shared" si="326"/>
        <v>5.919754310025188E-3</v>
      </c>
      <c r="J1072" s="26">
        <f t="shared" si="327"/>
        <v>4.3592196085610446E-3</v>
      </c>
      <c r="K1072" s="26">
        <f t="shared" si="328"/>
        <v>-6.5110674257350652E-4</v>
      </c>
      <c r="L1072" s="26">
        <f t="shared" si="329"/>
        <v>1.3246493230108363E-2</v>
      </c>
      <c r="O1072" s="37">
        <f t="shared" si="331"/>
        <v>9.8659611966623768E-3</v>
      </c>
      <c r="P1072" s="37">
        <f t="shared" si="332"/>
        <v>5.9424029722680762E-3</v>
      </c>
      <c r="Q1072" s="37">
        <f t="shared" si="333"/>
        <v>-2.8532088454378483E-2</v>
      </c>
      <c r="R1072" s="37">
        <f t="shared" si="334"/>
        <v>-2.3841018391053169E-3</v>
      </c>
      <c r="S1072" s="37">
        <f t="shared" si="335"/>
        <v>1.6544376119493658E-2</v>
      </c>
      <c r="T1072" s="37">
        <f t="shared" si="336"/>
        <v>-8.5286857903825695E-3</v>
      </c>
      <c r="U1072" s="37">
        <f t="shared" si="337"/>
        <v>1.9741981573554801E-3</v>
      </c>
      <c r="V1072" s="37">
        <f t="shared" si="338"/>
        <v>4.1366345589133671E-4</v>
      </c>
      <c r="W1072" s="37">
        <f t="shared" si="339"/>
        <v>-4.5966628952432143E-3</v>
      </c>
      <c r="X1072" s="37">
        <f t="shared" si="340"/>
        <v>9.3009370774386549E-3</v>
      </c>
    </row>
    <row r="1073" spans="1:24" x14ac:dyDescent="0.25">
      <c r="A1073" s="17">
        <v>43195</v>
      </c>
      <c r="B1073">
        <v>45.959999000000003</v>
      </c>
      <c r="C1073" s="26">
        <f t="shared" si="330"/>
        <v>9.8879591249377841E-3</v>
      </c>
      <c r="D1073" s="26">
        <f t="shared" si="321"/>
        <v>-2.4586532301708774E-2</v>
      </c>
      <c r="E1073" s="26">
        <f t="shared" si="322"/>
        <v>1.5614543135643911E-3</v>
      </c>
      <c r="F1073" s="26">
        <f t="shared" si="323"/>
        <v>2.0489932272163364E-2</v>
      </c>
      <c r="G1073" s="26">
        <f t="shared" si="324"/>
        <v>-4.5831296377128626E-3</v>
      </c>
      <c r="H1073" s="26">
        <f t="shared" si="325"/>
        <v>5.919754310025188E-3</v>
      </c>
      <c r="I1073" s="26">
        <f t="shared" si="326"/>
        <v>4.3592196085610446E-3</v>
      </c>
      <c r="J1073" s="26">
        <f t="shared" si="327"/>
        <v>-6.5110674257350652E-4</v>
      </c>
      <c r="K1073" s="26">
        <f t="shared" si="328"/>
        <v>1.3246493230108363E-2</v>
      </c>
      <c r="L1073" s="26">
        <f t="shared" si="329"/>
        <v>9.0013287612516878E-3</v>
      </c>
      <c r="O1073" s="37">
        <f t="shared" si="331"/>
        <v>6.4234218310761163E-3</v>
      </c>
      <c r="P1073" s="37">
        <f t="shared" si="332"/>
        <v>-2.8051069595570442E-2</v>
      </c>
      <c r="Q1073" s="37">
        <f t="shared" si="333"/>
        <v>-1.9030829802972767E-3</v>
      </c>
      <c r="R1073" s="37">
        <f t="shared" si="334"/>
        <v>1.7025394978301696E-2</v>
      </c>
      <c r="S1073" s="37">
        <f t="shared" si="335"/>
        <v>-8.0476669315745313E-3</v>
      </c>
      <c r="T1073" s="37">
        <f t="shared" si="336"/>
        <v>2.4552170161635202E-3</v>
      </c>
      <c r="U1073" s="37">
        <f t="shared" si="337"/>
        <v>8.9468231469937674E-4</v>
      </c>
      <c r="V1073" s="37">
        <f t="shared" si="338"/>
        <v>-4.1156440364351742E-3</v>
      </c>
      <c r="W1073" s="37">
        <f t="shared" si="339"/>
        <v>9.7819559362466949E-3</v>
      </c>
      <c r="X1073" s="37">
        <f t="shared" si="340"/>
        <v>5.53679146739002E-3</v>
      </c>
    </row>
    <row r="1074" spans="1:24" x14ac:dyDescent="0.25">
      <c r="A1074" s="17">
        <v>43196</v>
      </c>
      <c r="B1074">
        <v>44.830002</v>
      </c>
      <c r="C1074" s="26">
        <f t="shared" si="330"/>
        <v>-2.4586532301708774E-2</v>
      </c>
      <c r="D1074" s="26">
        <f t="shared" si="321"/>
        <v>1.5614543135643911E-3</v>
      </c>
      <c r="E1074" s="26">
        <f t="shared" si="322"/>
        <v>2.0489932272163364E-2</v>
      </c>
      <c r="F1074" s="26">
        <f t="shared" si="323"/>
        <v>-4.5831296377128626E-3</v>
      </c>
      <c r="G1074" s="26">
        <f t="shared" si="324"/>
        <v>5.919754310025188E-3</v>
      </c>
      <c r="H1074" s="26">
        <f t="shared" si="325"/>
        <v>4.3592196085610446E-3</v>
      </c>
      <c r="I1074" s="26">
        <f t="shared" si="326"/>
        <v>-6.5110674257350652E-4</v>
      </c>
      <c r="J1074" s="26">
        <f t="shared" si="327"/>
        <v>1.3246493230108363E-2</v>
      </c>
      <c r="K1074" s="26">
        <f t="shared" si="328"/>
        <v>9.0013287612516878E-3</v>
      </c>
      <c r="L1074" s="26">
        <f t="shared" si="329"/>
        <v>-5.5225571145897587E-3</v>
      </c>
      <c r="O1074" s="37">
        <f t="shared" si="331"/>
        <v>-2.6510017971617686E-2</v>
      </c>
      <c r="P1074" s="37">
        <f t="shared" si="332"/>
        <v>-3.6203135634452232E-4</v>
      </c>
      <c r="Q1074" s="37">
        <f t="shared" si="333"/>
        <v>1.8566446602254452E-2</v>
      </c>
      <c r="R1074" s="37">
        <f t="shared" si="334"/>
        <v>-6.5066153076217756E-3</v>
      </c>
      <c r="S1074" s="37">
        <f t="shared" si="335"/>
        <v>3.996268640116275E-3</v>
      </c>
      <c r="T1074" s="37">
        <f t="shared" si="336"/>
        <v>2.4357339386521311E-3</v>
      </c>
      <c r="U1074" s="37">
        <f t="shared" si="337"/>
        <v>-2.5745924124824199E-3</v>
      </c>
      <c r="V1074" s="37">
        <f t="shared" si="338"/>
        <v>1.1323007560199449E-2</v>
      </c>
      <c r="W1074" s="37">
        <f t="shared" si="339"/>
        <v>7.077843091342774E-3</v>
      </c>
      <c r="X1074" s="37">
        <f t="shared" si="340"/>
        <v>-7.4460427844986726E-3</v>
      </c>
    </row>
    <row r="1075" spans="1:24" x14ac:dyDescent="0.25">
      <c r="A1075" s="17">
        <v>43199</v>
      </c>
      <c r="B1075">
        <v>44.900002000000001</v>
      </c>
      <c r="C1075" s="26">
        <f t="shared" si="330"/>
        <v>1.5614543135643911E-3</v>
      </c>
      <c r="D1075" s="26">
        <f t="shared" si="321"/>
        <v>2.0489932272163364E-2</v>
      </c>
      <c r="E1075" s="26">
        <f t="shared" si="322"/>
        <v>-4.5831296377128626E-3</v>
      </c>
      <c r="F1075" s="26">
        <f t="shared" si="323"/>
        <v>5.919754310025188E-3</v>
      </c>
      <c r="G1075" s="26">
        <f t="shared" si="324"/>
        <v>4.3592196085610446E-3</v>
      </c>
      <c r="H1075" s="26">
        <f t="shared" si="325"/>
        <v>-6.5110674257350652E-4</v>
      </c>
      <c r="I1075" s="26">
        <f t="shared" si="326"/>
        <v>1.3246493230108363E-2</v>
      </c>
      <c r="J1075" s="26">
        <f t="shared" si="327"/>
        <v>9.0013287612516878E-3</v>
      </c>
      <c r="K1075" s="26">
        <f t="shared" si="328"/>
        <v>-5.5225571145897587E-3</v>
      </c>
      <c r="L1075" s="26">
        <f t="shared" si="329"/>
        <v>-1.260145237078179E-2</v>
      </c>
      <c r="O1075" s="37">
        <f t="shared" si="331"/>
        <v>-1.5605393494372204E-3</v>
      </c>
      <c r="P1075" s="37">
        <f t="shared" si="332"/>
        <v>1.7367938609161752E-2</v>
      </c>
      <c r="Q1075" s="37">
        <f t="shared" si="333"/>
        <v>-7.7051233007144736E-3</v>
      </c>
      <c r="R1075" s="37">
        <f t="shared" si="334"/>
        <v>2.7977606470235765E-3</v>
      </c>
      <c r="S1075" s="37">
        <f t="shared" si="335"/>
        <v>1.2372259455594331E-3</v>
      </c>
      <c r="T1075" s="37">
        <f t="shared" si="336"/>
        <v>-3.7731004055751179E-3</v>
      </c>
      <c r="U1075" s="37">
        <f t="shared" si="337"/>
        <v>1.0124499567106751E-2</v>
      </c>
      <c r="V1075" s="37">
        <f t="shared" si="338"/>
        <v>5.8793350982500759E-3</v>
      </c>
      <c r="W1075" s="37">
        <f t="shared" si="339"/>
        <v>-8.6445507775913706E-3</v>
      </c>
      <c r="X1075" s="37">
        <f t="shared" si="340"/>
        <v>-1.5723446033783402E-2</v>
      </c>
    </row>
    <row r="1076" spans="1:24" x14ac:dyDescent="0.25">
      <c r="A1076" s="17">
        <v>43200</v>
      </c>
      <c r="B1076">
        <v>45.82</v>
      </c>
      <c r="C1076" s="26">
        <f t="shared" si="330"/>
        <v>2.0489932272163364E-2</v>
      </c>
      <c r="D1076" s="26">
        <f t="shared" si="321"/>
        <v>-4.5831296377128626E-3</v>
      </c>
      <c r="E1076" s="26">
        <f t="shared" si="322"/>
        <v>5.919754310025188E-3</v>
      </c>
      <c r="F1076" s="26">
        <f t="shared" si="323"/>
        <v>4.3592196085610446E-3</v>
      </c>
      <c r="G1076" s="26">
        <f t="shared" si="324"/>
        <v>-6.5110674257350652E-4</v>
      </c>
      <c r="H1076" s="26">
        <f t="shared" si="325"/>
        <v>1.3246493230108363E-2</v>
      </c>
      <c r="I1076" s="26">
        <f t="shared" si="326"/>
        <v>9.0013287612516878E-3</v>
      </c>
      <c r="J1076" s="26">
        <f t="shared" si="327"/>
        <v>-5.5225571145897587E-3</v>
      </c>
      <c r="K1076" s="26">
        <f t="shared" si="328"/>
        <v>-1.260145237078179E-2</v>
      </c>
      <c r="L1076" s="26">
        <f t="shared" si="329"/>
        <v>-9.3013411204844743E-3</v>
      </c>
      <c r="O1076" s="37">
        <f t="shared" si="331"/>
        <v>1.8454218152566638E-2</v>
      </c>
      <c r="P1076" s="37">
        <f t="shared" si="332"/>
        <v>-6.6188437573095876E-3</v>
      </c>
      <c r="Q1076" s="37">
        <f t="shared" si="333"/>
        <v>3.8840401904284626E-3</v>
      </c>
      <c r="R1076" s="37">
        <f t="shared" si="334"/>
        <v>2.3235054889643191E-3</v>
      </c>
      <c r="S1076" s="37">
        <f t="shared" si="335"/>
        <v>-2.6868208621702318E-3</v>
      </c>
      <c r="T1076" s="37">
        <f t="shared" si="336"/>
        <v>1.1210779110511637E-2</v>
      </c>
      <c r="U1076" s="37">
        <f t="shared" si="337"/>
        <v>6.965614641654962E-3</v>
      </c>
      <c r="V1076" s="37">
        <f t="shared" si="338"/>
        <v>-7.5582712341864845E-3</v>
      </c>
      <c r="W1076" s="37">
        <f t="shared" si="339"/>
        <v>-1.4637166490378516E-2</v>
      </c>
      <c r="X1076" s="37">
        <f t="shared" si="340"/>
        <v>-1.13370552400812E-2</v>
      </c>
    </row>
    <row r="1077" spans="1:24" x14ac:dyDescent="0.25">
      <c r="A1077" s="17">
        <v>43201</v>
      </c>
      <c r="B1077">
        <v>45.610000999999997</v>
      </c>
      <c r="C1077" s="26">
        <f t="shared" si="330"/>
        <v>-4.5831296377128626E-3</v>
      </c>
      <c r="D1077" s="26">
        <f t="shared" si="321"/>
        <v>5.919754310025188E-3</v>
      </c>
      <c r="E1077" s="26">
        <f t="shared" si="322"/>
        <v>4.3592196085610446E-3</v>
      </c>
      <c r="F1077" s="26">
        <f t="shared" si="323"/>
        <v>-6.5110674257350652E-4</v>
      </c>
      <c r="G1077" s="26">
        <f t="shared" si="324"/>
        <v>1.3246493230108363E-2</v>
      </c>
      <c r="H1077" s="26">
        <f t="shared" si="325"/>
        <v>9.0013287612516878E-3</v>
      </c>
      <c r="I1077" s="26">
        <f t="shared" si="326"/>
        <v>-5.5225571145897587E-3</v>
      </c>
      <c r="J1077" s="26">
        <f t="shared" si="327"/>
        <v>-1.260145237078179E-2</v>
      </c>
      <c r="K1077" s="26">
        <f t="shared" si="328"/>
        <v>-9.3013411204844743E-3</v>
      </c>
      <c r="L1077" s="26">
        <f t="shared" si="329"/>
        <v>-5.89519663526637E-3</v>
      </c>
      <c r="O1077" s="37">
        <f t="shared" si="331"/>
        <v>-3.9803308665666143E-3</v>
      </c>
      <c r="P1077" s="37">
        <f t="shared" si="332"/>
        <v>6.5225530811714363E-3</v>
      </c>
      <c r="Q1077" s="37">
        <f t="shared" si="333"/>
        <v>4.962018379707292E-3</v>
      </c>
      <c r="R1077" s="37">
        <f t="shared" si="334"/>
        <v>-4.8307971427258658E-5</v>
      </c>
      <c r="S1077" s="37">
        <f t="shared" si="335"/>
        <v>1.384929200125461E-2</v>
      </c>
      <c r="T1077" s="37">
        <f t="shared" si="336"/>
        <v>9.6041275323979353E-3</v>
      </c>
      <c r="U1077" s="37">
        <f t="shared" si="337"/>
        <v>-4.9197583434435112E-3</v>
      </c>
      <c r="V1077" s="37">
        <f t="shared" si="338"/>
        <v>-1.1998653599635542E-2</v>
      </c>
      <c r="W1077" s="37">
        <f t="shared" si="339"/>
        <v>-8.6985423493382268E-3</v>
      </c>
      <c r="X1077" s="37">
        <f t="shared" si="340"/>
        <v>-5.2923978641201217E-3</v>
      </c>
    </row>
    <row r="1078" spans="1:24" x14ac:dyDescent="0.25">
      <c r="A1078" s="17">
        <v>43202</v>
      </c>
      <c r="B1078">
        <v>45.880001</v>
      </c>
      <c r="C1078" s="26">
        <f t="shared" si="330"/>
        <v>5.919754310025188E-3</v>
      </c>
      <c r="D1078" s="26">
        <f t="shared" si="321"/>
        <v>4.3592196085610446E-3</v>
      </c>
      <c r="E1078" s="26">
        <f t="shared" si="322"/>
        <v>-6.5110674257350652E-4</v>
      </c>
      <c r="F1078" s="26">
        <f t="shared" si="323"/>
        <v>1.3246493230108363E-2</v>
      </c>
      <c r="G1078" s="26">
        <f t="shared" si="324"/>
        <v>9.0013287612516878E-3</v>
      </c>
      <c r="H1078" s="26">
        <f t="shared" si="325"/>
        <v>-5.5225571145897587E-3</v>
      </c>
      <c r="I1078" s="26">
        <f t="shared" si="326"/>
        <v>-1.260145237078179E-2</v>
      </c>
      <c r="J1078" s="26">
        <f t="shared" si="327"/>
        <v>-9.3013411204844743E-3</v>
      </c>
      <c r="K1078" s="26">
        <f t="shared" si="328"/>
        <v>-5.89519663526637E-3</v>
      </c>
      <c r="L1078" s="26">
        <f t="shared" si="329"/>
        <v>4.8320009846695468E-3</v>
      </c>
      <c r="O1078" s="37">
        <f t="shared" si="331"/>
        <v>5.5810400189331951E-3</v>
      </c>
      <c r="P1078" s="37">
        <f t="shared" si="332"/>
        <v>4.0205053174690517E-3</v>
      </c>
      <c r="Q1078" s="37">
        <f t="shared" si="333"/>
        <v>-9.8982103366549931E-4</v>
      </c>
      <c r="R1078" s="37">
        <f t="shared" si="334"/>
        <v>1.290777893901637E-2</v>
      </c>
      <c r="S1078" s="37">
        <f t="shared" si="335"/>
        <v>8.6626144701596949E-3</v>
      </c>
      <c r="T1078" s="37">
        <f t="shared" si="336"/>
        <v>-5.8612714056817516E-3</v>
      </c>
      <c r="U1078" s="37">
        <f t="shared" si="337"/>
        <v>-1.2940166661873783E-2</v>
      </c>
      <c r="V1078" s="37">
        <f t="shared" si="338"/>
        <v>-9.6400554115764672E-3</v>
      </c>
      <c r="W1078" s="37">
        <f t="shared" si="339"/>
        <v>-6.2339109263583629E-3</v>
      </c>
      <c r="X1078" s="37">
        <f t="shared" si="340"/>
        <v>4.4932866935775539E-3</v>
      </c>
    </row>
    <row r="1079" spans="1:24" x14ac:dyDescent="0.25">
      <c r="A1079" s="17">
        <v>43203</v>
      </c>
      <c r="B1079">
        <v>46.080002</v>
      </c>
      <c r="C1079" s="26">
        <f t="shared" si="330"/>
        <v>4.3592196085610446E-3</v>
      </c>
      <c r="D1079" s="26">
        <f t="shared" si="321"/>
        <v>-6.5110674257350652E-4</v>
      </c>
      <c r="E1079" s="26">
        <f t="shared" si="322"/>
        <v>1.3246493230108363E-2</v>
      </c>
      <c r="F1079" s="26">
        <f t="shared" si="323"/>
        <v>9.0013287612516878E-3</v>
      </c>
      <c r="G1079" s="26">
        <f t="shared" si="324"/>
        <v>-5.5225571145897587E-3</v>
      </c>
      <c r="H1079" s="26">
        <f t="shared" si="325"/>
        <v>-1.260145237078179E-2</v>
      </c>
      <c r="I1079" s="26">
        <f t="shared" si="326"/>
        <v>-9.3013411204844743E-3</v>
      </c>
      <c r="J1079" s="26">
        <f t="shared" si="327"/>
        <v>-5.89519663526637E-3</v>
      </c>
      <c r="K1079" s="26">
        <f t="shared" si="328"/>
        <v>4.8320009846695468E-3</v>
      </c>
      <c r="L1079" s="26">
        <f t="shared" si="329"/>
        <v>4.590142076502806E-3</v>
      </c>
      <c r="O1079" s="37">
        <f t="shared" si="331"/>
        <v>4.1534665408212894E-3</v>
      </c>
      <c r="P1079" s="37">
        <f t="shared" si="332"/>
        <v>-8.5685981031326133E-4</v>
      </c>
      <c r="Q1079" s="37">
        <f t="shared" si="333"/>
        <v>1.3040740162368608E-2</v>
      </c>
      <c r="R1079" s="37">
        <f t="shared" si="334"/>
        <v>8.7955756935119336E-3</v>
      </c>
      <c r="S1079" s="37">
        <f t="shared" si="335"/>
        <v>-5.7283101823295138E-3</v>
      </c>
      <c r="T1079" s="37">
        <f t="shared" si="336"/>
        <v>-1.2807205438521544E-2</v>
      </c>
      <c r="U1079" s="37">
        <f t="shared" si="337"/>
        <v>-9.5070941882242285E-3</v>
      </c>
      <c r="V1079" s="37">
        <f t="shared" si="338"/>
        <v>-6.1009497030061251E-3</v>
      </c>
      <c r="W1079" s="37">
        <f t="shared" si="339"/>
        <v>4.6262479169297916E-3</v>
      </c>
      <c r="X1079" s="37">
        <f t="shared" si="340"/>
        <v>4.3843890087630509E-3</v>
      </c>
    </row>
    <row r="1080" spans="1:24" x14ac:dyDescent="0.25">
      <c r="A1080" s="17">
        <v>43206</v>
      </c>
      <c r="B1080">
        <v>46.049999</v>
      </c>
      <c r="C1080" s="26">
        <f t="shared" si="330"/>
        <v>-6.5110674257350652E-4</v>
      </c>
      <c r="D1080" s="26">
        <f t="shared" si="321"/>
        <v>1.3246493230108363E-2</v>
      </c>
      <c r="E1080" s="26">
        <f t="shared" si="322"/>
        <v>9.0013287612516878E-3</v>
      </c>
      <c r="F1080" s="26">
        <f t="shared" si="323"/>
        <v>-5.5225571145897587E-3</v>
      </c>
      <c r="G1080" s="26">
        <f t="shared" si="324"/>
        <v>-1.260145237078179E-2</v>
      </c>
      <c r="H1080" s="26">
        <f t="shared" si="325"/>
        <v>-9.3013411204844743E-3</v>
      </c>
      <c r="I1080" s="26">
        <f t="shared" si="326"/>
        <v>-5.89519663526637E-3</v>
      </c>
      <c r="J1080" s="26">
        <f t="shared" si="327"/>
        <v>4.8320009846695468E-3</v>
      </c>
      <c r="K1080" s="26">
        <f t="shared" si="328"/>
        <v>4.590142076502806E-3</v>
      </c>
      <c r="L1080" s="26">
        <f t="shared" si="329"/>
        <v>-9.355961909398797E-3</v>
      </c>
      <c r="O1080" s="37">
        <f t="shared" si="331"/>
        <v>5.1465834148272294E-4</v>
      </c>
      <c r="P1080" s="37">
        <f t="shared" si="332"/>
        <v>1.4412258314164593E-2</v>
      </c>
      <c r="Q1080" s="37">
        <f t="shared" si="333"/>
        <v>1.0167093845307918E-2</v>
      </c>
      <c r="R1080" s="37">
        <f t="shared" si="334"/>
        <v>-4.3567920305335288E-3</v>
      </c>
      <c r="S1080" s="37">
        <f t="shared" si="335"/>
        <v>-1.143568728672556E-2</v>
      </c>
      <c r="T1080" s="37">
        <f t="shared" si="336"/>
        <v>-8.1355760364282444E-3</v>
      </c>
      <c r="U1080" s="37">
        <f t="shared" si="337"/>
        <v>-4.729431551210141E-3</v>
      </c>
      <c r="V1080" s="37">
        <f t="shared" si="338"/>
        <v>5.9977660687257767E-3</v>
      </c>
      <c r="W1080" s="37">
        <f t="shared" si="339"/>
        <v>5.7559071605590359E-3</v>
      </c>
      <c r="X1080" s="37">
        <f t="shared" si="340"/>
        <v>-8.1901968253425671E-3</v>
      </c>
    </row>
    <row r="1081" spans="1:24" x14ac:dyDescent="0.25">
      <c r="A1081" s="17">
        <v>43207</v>
      </c>
      <c r="B1081">
        <v>46.66</v>
      </c>
      <c r="C1081" s="26">
        <f t="shared" si="330"/>
        <v>1.3246493230108363E-2</v>
      </c>
      <c r="D1081" s="26">
        <f t="shared" si="321"/>
        <v>9.0013287612516878E-3</v>
      </c>
      <c r="E1081" s="26">
        <f t="shared" si="322"/>
        <v>-5.5225571145897587E-3</v>
      </c>
      <c r="F1081" s="26">
        <f t="shared" si="323"/>
        <v>-1.260145237078179E-2</v>
      </c>
      <c r="G1081" s="26">
        <f t="shared" si="324"/>
        <v>-9.3013411204844743E-3</v>
      </c>
      <c r="H1081" s="26">
        <f t="shared" si="325"/>
        <v>-5.89519663526637E-3</v>
      </c>
      <c r="I1081" s="26">
        <f t="shared" si="326"/>
        <v>4.8320009846695468E-3</v>
      </c>
      <c r="J1081" s="26">
        <f t="shared" si="327"/>
        <v>4.590142076502806E-3</v>
      </c>
      <c r="K1081" s="26">
        <f t="shared" si="328"/>
        <v>-9.355961909398797E-3</v>
      </c>
      <c r="L1081" s="26">
        <f t="shared" si="329"/>
        <v>3.0748737771771773E-3</v>
      </c>
      <c r="O1081" s="37">
        <f t="shared" si="331"/>
        <v>1.4039660262189524E-2</v>
      </c>
      <c r="P1081" s="37">
        <f t="shared" si="332"/>
        <v>9.7944957933328494E-3</v>
      </c>
      <c r="Q1081" s="37">
        <f t="shared" si="333"/>
        <v>-4.729390082508598E-3</v>
      </c>
      <c r="R1081" s="37">
        <f t="shared" si="334"/>
        <v>-1.1808285338700628E-2</v>
      </c>
      <c r="S1081" s="37">
        <f t="shared" si="335"/>
        <v>-8.5081740884033127E-3</v>
      </c>
      <c r="T1081" s="37">
        <f t="shared" si="336"/>
        <v>-5.1020296031852094E-3</v>
      </c>
      <c r="U1081" s="37">
        <f t="shared" si="337"/>
        <v>5.6251680167507074E-3</v>
      </c>
      <c r="V1081" s="37">
        <f t="shared" si="338"/>
        <v>5.3833091085839667E-3</v>
      </c>
      <c r="W1081" s="37">
        <f t="shared" si="339"/>
        <v>-8.5627948773176355E-3</v>
      </c>
      <c r="X1081" s="37">
        <f t="shared" si="340"/>
        <v>3.868040809258338E-3</v>
      </c>
    </row>
    <row r="1082" spans="1:24" x14ac:dyDescent="0.25">
      <c r="A1082" s="17">
        <v>43208</v>
      </c>
      <c r="B1082">
        <v>47.080002</v>
      </c>
      <c r="C1082" s="26">
        <f t="shared" si="330"/>
        <v>9.0013287612516878E-3</v>
      </c>
      <c r="D1082" s="26">
        <f t="shared" si="321"/>
        <v>-5.5225571145897587E-3</v>
      </c>
      <c r="E1082" s="26">
        <f t="shared" si="322"/>
        <v>-1.260145237078179E-2</v>
      </c>
      <c r="F1082" s="26">
        <f t="shared" si="323"/>
        <v>-9.3013411204844743E-3</v>
      </c>
      <c r="G1082" s="26">
        <f t="shared" si="324"/>
        <v>-5.89519663526637E-3</v>
      </c>
      <c r="H1082" s="26">
        <f t="shared" si="325"/>
        <v>4.8320009846695468E-3</v>
      </c>
      <c r="I1082" s="26">
        <f t="shared" si="326"/>
        <v>4.590142076502806E-3</v>
      </c>
      <c r="J1082" s="26">
        <f t="shared" si="327"/>
        <v>-9.355961909398797E-3</v>
      </c>
      <c r="K1082" s="26">
        <f t="shared" si="328"/>
        <v>3.0748737771771773E-3</v>
      </c>
      <c r="L1082" s="26">
        <f t="shared" si="329"/>
        <v>6.1310053046203473E-3</v>
      </c>
      <c r="O1082" s="37">
        <f t="shared" si="331"/>
        <v>1.0506044585881651E-2</v>
      </c>
      <c r="P1082" s="37">
        <f t="shared" si="332"/>
        <v>-4.0178412899597961E-3</v>
      </c>
      <c r="Q1082" s="37">
        <f t="shared" si="333"/>
        <v>-1.1096736546151826E-2</v>
      </c>
      <c r="R1082" s="37">
        <f t="shared" si="334"/>
        <v>-7.7966252958545116E-3</v>
      </c>
      <c r="S1082" s="37">
        <f t="shared" si="335"/>
        <v>-4.3904808106364074E-3</v>
      </c>
      <c r="T1082" s="37">
        <f t="shared" si="336"/>
        <v>6.3367168092995094E-3</v>
      </c>
      <c r="U1082" s="37">
        <f t="shared" si="337"/>
        <v>6.0948579011327686E-3</v>
      </c>
      <c r="V1082" s="37">
        <f t="shared" si="338"/>
        <v>-7.8512460847688335E-3</v>
      </c>
      <c r="W1082" s="37">
        <f t="shared" si="339"/>
        <v>4.5795896018071399E-3</v>
      </c>
      <c r="X1082" s="37">
        <f t="shared" si="340"/>
        <v>7.6357211292503099E-3</v>
      </c>
    </row>
    <row r="1083" spans="1:24" x14ac:dyDescent="0.25">
      <c r="A1083" s="17">
        <v>43209</v>
      </c>
      <c r="B1083">
        <v>46.82</v>
      </c>
      <c r="C1083" s="26">
        <f t="shared" si="330"/>
        <v>-5.5225571145897587E-3</v>
      </c>
      <c r="D1083" s="26">
        <f t="shared" si="321"/>
        <v>-1.260145237078179E-2</v>
      </c>
      <c r="E1083" s="26">
        <f t="shared" si="322"/>
        <v>-9.3013411204844743E-3</v>
      </c>
      <c r="F1083" s="26">
        <f t="shared" si="323"/>
        <v>-5.89519663526637E-3</v>
      </c>
      <c r="G1083" s="26">
        <f t="shared" si="324"/>
        <v>4.8320009846695468E-3</v>
      </c>
      <c r="H1083" s="26">
        <f t="shared" si="325"/>
        <v>4.590142076502806E-3</v>
      </c>
      <c r="I1083" s="26">
        <f t="shared" si="326"/>
        <v>-9.355961909398797E-3</v>
      </c>
      <c r="J1083" s="26">
        <f t="shared" si="327"/>
        <v>3.0748737771771773E-3</v>
      </c>
      <c r="K1083" s="26">
        <f t="shared" si="328"/>
        <v>6.1310053046203473E-3</v>
      </c>
      <c r="L1083" s="26">
        <f t="shared" si="329"/>
        <v>-9.5756907600501959E-3</v>
      </c>
      <c r="O1083" s="37">
        <f t="shared" si="331"/>
        <v>-2.1601393378296078E-3</v>
      </c>
      <c r="P1083" s="37">
        <f t="shared" si="332"/>
        <v>-9.2390345940216393E-3</v>
      </c>
      <c r="Q1083" s="37">
        <f t="shared" si="333"/>
        <v>-5.9389233437243238E-3</v>
      </c>
      <c r="R1083" s="37">
        <f t="shared" si="334"/>
        <v>-2.5327788585062191E-3</v>
      </c>
      <c r="S1083" s="37">
        <f t="shared" si="335"/>
        <v>8.1944187614296973E-3</v>
      </c>
      <c r="T1083" s="37">
        <f t="shared" si="336"/>
        <v>7.9525598532629565E-3</v>
      </c>
      <c r="U1083" s="37">
        <f t="shared" si="337"/>
        <v>-5.9935441326386465E-3</v>
      </c>
      <c r="V1083" s="37">
        <f t="shared" si="338"/>
        <v>6.4372915539373278E-3</v>
      </c>
      <c r="W1083" s="37">
        <f t="shared" si="339"/>
        <v>9.4934230813804987E-3</v>
      </c>
      <c r="X1083" s="37">
        <f t="shared" si="340"/>
        <v>-6.2132729832900455E-3</v>
      </c>
    </row>
    <row r="1084" spans="1:24" x14ac:dyDescent="0.25">
      <c r="A1084" s="17">
        <v>43210</v>
      </c>
      <c r="B1084">
        <v>46.23</v>
      </c>
      <c r="C1084" s="26">
        <f t="shared" si="330"/>
        <v>-1.260145237078179E-2</v>
      </c>
      <c r="D1084" s="26">
        <f t="shared" si="321"/>
        <v>-9.3013411204844743E-3</v>
      </c>
      <c r="E1084" s="26">
        <f t="shared" si="322"/>
        <v>-5.89519663526637E-3</v>
      </c>
      <c r="F1084" s="26">
        <f t="shared" si="323"/>
        <v>4.8320009846695468E-3</v>
      </c>
      <c r="G1084" s="26">
        <f t="shared" si="324"/>
        <v>4.590142076502806E-3</v>
      </c>
      <c r="H1084" s="26">
        <f t="shared" si="325"/>
        <v>-9.355961909398797E-3</v>
      </c>
      <c r="I1084" s="26">
        <f t="shared" si="326"/>
        <v>3.0748737771771773E-3</v>
      </c>
      <c r="J1084" s="26">
        <f t="shared" si="327"/>
        <v>6.1310053046203473E-3</v>
      </c>
      <c r="K1084" s="26">
        <f t="shared" si="328"/>
        <v>-9.5756907600501959E-3</v>
      </c>
      <c r="L1084" s="26">
        <f t="shared" si="329"/>
        <v>-9.8878712321631666E-3</v>
      </c>
      <c r="O1084" s="37">
        <f t="shared" si="331"/>
        <v>-8.8025031822642971E-3</v>
      </c>
      <c r="P1084" s="37">
        <f t="shared" si="332"/>
        <v>-5.5023919319669825E-3</v>
      </c>
      <c r="Q1084" s="37">
        <f t="shared" si="333"/>
        <v>-2.0962474467488782E-3</v>
      </c>
      <c r="R1084" s="37">
        <f t="shared" si="334"/>
        <v>8.6309501731870394E-3</v>
      </c>
      <c r="S1084" s="37">
        <f t="shared" si="335"/>
        <v>8.3890912650202987E-3</v>
      </c>
      <c r="T1084" s="37">
        <f t="shared" si="336"/>
        <v>-5.5570127208813052E-3</v>
      </c>
      <c r="U1084" s="37">
        <f t="shared" si="337"/>
        <v>6.8738229656946691E-3</v>
      </c>
      <c r="V1084" s="37">
        <f t="shared" si="338"/>
        <v>9.9299544931378391E-3</v>
      </c>
      <c r="W1084" s="37">
        <f t="shared" si="339"/>
        <v>-5.7767415715327041E-3</v>
      </c>
      <c r="X1084" s="37">
        <f t="shared" si="340"/>
        <v>-6.0889220436456748E-3</v>
      </c>
    </row>
    <row r="1085" spans="1:24" x14ac:dyDescent="0.25">
      <c r="A1085" s="17">
        <v>43213</v>
      </c>
      <c r="B1085">
        <v>45.799999</v>
      </c>
      <c r="C1085" s="26">
        <f t="shared" si="330"/>
        <v>-9.3013411204844743E-3</v>
      </c>
      <c r="D1085" s="26">
        <f t="shared" si="321"/>
        <v>-5.89519663526637E-3</v>
      </c>
      <c r="E1085" s="26">
        <f t="shared" si="322"/>
        <v>4.8320009846695468E-3</v>
      </c>
      <c r="F1085" s="26">
        <f t="shared" si="323"/>
        <v>4.590142076502806E-3</v>
      </c>
      <c r="G1085" s="26">
        <f t="shared" si="324"/>
        <v>-9.355961909398797E-3</v>
      </c>
      <c r="H1085" s="26">
        <f t="shared" si="325"/>
        <v>3.0748737771771773E-3</v>
      </c>
      <c r="I1085" s="26">
        <f t="shared" si="326"/>
        <v>6.1310053046203473E-3</v>
      </c>
      <c r="J1085" s="26">
        <f t="shared" si="327"/>
        <v>-9.5756907600501959E-3</v>
      </c>
      <c r="K1085" s="26">
        <f t="shared" si="328"/>
        <v>-9.8878712321631666E-3</v>
      </c>
      <c r="L1085" s="26">
        <f t="shared" si="329"/>
        <v>1.4425166124608023E-2</v>
      </c>
      <c r="O1085" s="37">
        <f t="shared" si="331"/>
        <v>-8.2050537815059645E-3</v>
      </c>
      <c r="P1085" s="37">
        <f t="shared" si="332"/>
        <v>-4.7989092962878593E-3</v>
      </c>
      <c r="Q1085" s="37">
        <f t="shared" si="333"/>
        <v>5.9282883236480566E-3</v>
      </c>
      <c r="R1085" s="37">
        <f t="shared" si="334"/>
        <v>5.6864294154813158E-3</v>
      </c>
      <c r="S1085" s="37">
        <f t="shared" si="335"/>
        <v>-8.2596745704202872E-3</v>
      </c>
      <c r="T1085" s="37">
        <f t="shared" si="336"/>
        <v>4.1711611161556871E-3</v>
      </c>
      <c r="U1085" s="37">
        <f t="shared" si="337"/>
        <v>7.227292643598858E-3</v>
      </c>
      <c r="V1085" s="37">
        <f t="shared" si="338"/>
        <v>-8.4794034210716861E-3</v>
      </c>
      <c r="W1085" s="37">
        <f t="shared" si="339"/>
        <v>-8.7915838931846568E-3</v>
      </c>
      <c r="X1085" s="37">
        <f t="shared" si="340"/>
        <v>1.5521453463586533E-2</v>
      </c>
    </row>
    <row r="1086" spans="1:24" x14ac:dyDescent="0.25">
      <c r="A1086" s="17">
        <v>43214</v>
      </c>
      <c r="B1086">
        <v>45.529998999999997</v>
      </c>
      <c r="C1086" s="26">
        <f t="shared" si="330"/>
        <v>-5.89519663526637E-3</v>
      </c>
      <c r="D1086" s="26">
        <f t="shared" si="321"/>
        <v>4.8320009846695468E-3</v>
      </c>
      <c r="E1086" s="26">
        <f t="shared" si="322"/>
        <v>4.590142076502806E-3</v>
      </c>
      <c r="F1086" s="26">
        <f t="shared" si="323"/>
        <v>-9.355961909398797E-3</v>
      </c>
      <c r="G1086" s="26">
        <f t="shared" si="324"/>
        <v>3.0748737771771773E-3</v>
      </c>
      <c r="H1086" s="26">
        <f t="shared" si="325"/>
        <v>6.1310053046203473E-3</v>
      </c>
      <c r="I1086" s="26">
        <f t="shared" si="326"/>
        <v>-9.5756907600501959E-3</v>
      </c>
      <c r="J1086" s="26">
        <f t="shared" si="327"/>
        <v>-9.8878712321631666E-3</v>
      </c>
      <c r="K1086" s="26">
        <f t="shared" si="328"/>
        <v>1.4425166124608023E-2</v>
      </c>
      <c r="L1086" s="26">
        <f t="shared" si="329"/>
        <v>7.8757603998196729E-3</v>
      </c>
      <c r="O1086" s="37">
        <f t="shared" si="331"/>
        <v>-6.5166194483182744E-3</v>
      </c>
      <c r="P1086" s="37">
        <f t="shared" si="332"/>
        <v>4.2105781716176424E-3</v>
      </c>
      <c r="Q1086" s="37">
        <f t="shared" si="333"/>
        <v>3.9687192634509016E-3</v>
      </c>
      <c r="R1086" s="37">
        <f t="shared" si="334"/>
        <v>-9.9773847224507023E-3</v>
      </c>
      <c r="S1086" s="37">
        <f t="shared" si="335"/>
        <v>2.4534509641252729E-3</v>
      </c>
      <c r="T1086" s="37">
        <f t="shared" si="336"/>
        <v>5.5095824915684429E-3</v>
      </c>
      <c r="U1086" s="37">
        <f t="shared" si="337"/>
        <v>-1.0197113573102101E-2</v>
      </c>
      <c r="V1086" s="37">
        <f t="shared" si="338"/>
        <v>-1.050929404521507E-2</v>
      </c>
      <c r="W1086" s="37">
        <f t="shared" si="339"/>
        <v>1.3803743311556118E-2</v>
      </c>
      <c r="X1086" s="37">
        <f t="shared" si="340"/>
        <v>7.2543375867677685E-3</v>
      </c>
    </row>
    <row r="1087" spans="1:24" x14ac:dyDescent="0.25">
      <c r="A1087" s="17">
        <v>43215</v>
      </c>
      <c r="B1087">
        <v>45.75</v>
      </c>
      <c r="C1087" s="26">
        <f t="shared" si="330"/>
        <v>4.8320009846695468E-3</v>
      </c>
      <c r="D1087" s="26">
        <f t="shared" si="321"/>
        <v>4.590142076502806E-3</v>
      </c>
      <c r="E1087" s="26">
        <f t="shared" si="322"/>
        <v>-9.355961909398797E-3</v>
      </c>
      <c r="F1087" s="26">
        <f t="shared" si="323"/>
        <v>3.0748737771771773E-3</v>
      </c>
      <c r="G1087" s="26">
        <f t="shared" si="324"/>
        <v>6.1310053046203473E-3</v>
      </c>
      <c r="H1087" s="26">
        <f t="shared" si="325"/>
        <v>-9.5756907600501959E-3</v>
      </c>
      <c r="I1087" s="26">
        <f t="shared" si="326"/>
        <v>-9.8878712321631666E-3</v>
      </c>
      <c r="J1087" s="26">
        <f t="shared" si="327"/>
        <v>1.4425166124608023E-2</v>
      </c>
      <c r="K1087" s="26">
        <f t="shared" si="328"/>
        <v>7.8757603998196729E-3</v>
      </c>
      <c r="L1087" s="26">
        <f t="shared" si="329"/>
        <v>-2.8218146299110055E-3</v>
      </c>
      <c r="O1087" s="37">
        <f t="shared" si="331"/>
        <v>3.903239971082106E-3</v>
      </c>
      <c r="P1087" s="37">
        <f t="shared" si="332"/>
        <v>3.6613810629153652E-3</v>
      </c>
      <c r="Q1087" s="37">
        <f t="shared" si="333"/>
        <v>-1.0284722922986237E-2</v>
      </c>
      <c r="R1087" s="37">
        <f t="shared" si="334"/>
        <v>2.1461127635897365E-3</v>
      </c>
      <c r="S1087" s="37">
        <f t="shared" si="335"/>
        <v>5.2022442910329061E-3</v>
      </c>
      <c r="T1087" s="37">
        <f t="shared" si="336"/>
        <v>-1.0504451773637636E-2</v>
      </c>
      <c r="U1087" s="37">
        <f t="shared" si="337"/>
        <v>-1.0816632245750607E-2</v>
      </c>
      <c r="V1087" s="37">
        <f t="shared" si="338"/>
        <v>1.3496405111020583E-2</v>
      </c>
      <c r="W1087" s="37">
        <f t="shared" si="339"/>
        <v>6.9469993862322317E-3</v>
      </c>
      <c r="X1087" s="37">
        <f t="shared" si="340"/>
        <v>-3.7505756434984463E-3</v>
      </c>
    </row>
    <row r="1088" spans="1:24" x14ac:dyDescent="0.25">
      <c r="A1088" s="17">
        <v>43216</v>
      </c>
      <c r="B1088">
        <v>45.959999000000003</v>
      </c>
      <c r="C1088" s="26">
        <f t="shared" si="330"/>
        <v>4.590142076502806E-3</v>
      </c>
      <c r="D1088" s="26">
        <f t="shared" si="321"/>
        <v>-9.355961909398797E-3</v>
      </c>
      <c r="E1088" s="26">
        <f t="shared" si="322"/>
        <v>3.0748737771771773E-3</v>
      </c>
      <c r="F1088" s="26">
        <f t="shared" si="323"/>
        <v>6.1310053046203473E-3</v>
      </c>
      <c r="G1088" s="26">
        <f t="shared" si="324"/>
        <v>-9.5756907600501959E-3</v>
      </c>
      <c r="H1088" s="26">
        <f t="shared" si="325"/>
        <v>-9.8878712321631666E-3</v>
      </c>
      <c r="I1088" s="26">
        <f t="shared" si="326"/>
        <v>1.4425166124608023E-2</v>
      </c>
      <c r="J1088" s="26">
        <f t="shared" si="327"/>
        <v>7.8757603998196729E-3</v>
      </c>
      <c r="K1088" s="26">
        <f t="shared" si="328"/>
        <v>-2.8218146299110055E-3</v>
      </c>
      <c r="L1088" s="26">
        <f t="shared" si="329"/>
        <v>1.393128023359339E-2</v>
      </c>
      <c r="O1088" s="37">
        <f t="shared" si="331"/>
        <v>2.7514531380229807E-3</v>
      </c>
      <c r="P1088" s="37">
        <f t="shared" si="332"/>
        <v>-1.1194650847878622E-2</v>
      </c>
      <c r="Q1088" s="37">
        <f t="shared" si="333"/>
        <v>1.236184838697352E-3</v>
      </c>
      <c r="R1088" s="37">
        <f t="shared" si="334"/>
        <v>4.2923163661405216E-3</v>
      </c>
      <c r="S1088" s="37">
        <f t="shared" si="335"/>
        <v>-1.1414379698530021E-2</v>
      </c>
      <c r="T1088" s="37">
        <f t="shared" si="336"/>
        <v>-1.1726560170642992E-2</v>
      </c>
      <c r="U1088" s="37">
        <f t="shared" si="337"/>
        <v>1.2586477186128198E-2</v>
      </c>
      <c r="V1088" s="37">
        <f t="shared" si="338"/>
        <v>6.037071461339848E-3</v>
      </c>
      <c r="W1088" s="37">
        <f t="shared" si="339"/>
        <v>-4.6605035683908308E-3</v>
      </c>
      <c r="X1088" s="37">
        <f t="shared" si="340"/>
        <v>1.2092591295113565E-2</v>
      </c>
    </row>
    <row r="1089" spans="1:24" x14ac:dyDescent="0.25">
      <c r="A1089" s="17">
        <v>43217</v>
      </c>
      <c r="B1089">
        <v>45.529998999999997</v>
      </c>
      <c r="C1089" s="26">
        <f t="shared" si="330"/>
        <v>-9.355961909398797E-3</v>
      </c>
      <c r="D1089" s="26">
        <f t="shared" si="321"/>
        <v>3.0748737771771773E-3</v>
      </c>
      <c r="E1089" s="26">
        <f t="shared" si="322"/>
        <v>6.1310053046203473E-3</v>
      </c>
      <c r="F1089" s="26">
        <f t="shared" si="323"/>
        <v>-9.5756907600501959E-3</v>
      </c>
      <c r="G1089" s="26">
        <f t="shared" si="324"/>
        <v>-9.8878712321631666E-3</v>
      </c>
      <c r="H1089" s="26">
        <f t="shared" si="325"/>
        <v>1.4425166124608023E-2</v>
      </c>
      <c r="I1089" s="26">
        <f t="shared" si="326"/>
        <v>7.8757603998196729E-3</v>
      </c>
      <c r="J1089" s="26">
        <f t="shared" si="327"/>
        <v>-2.8218146299110055E-3</v>
      </c>
      <c r="K1089" s="26">
        <f t="shared" si="328"/>
        <v>1.393128023359339E-2</v>
      </c>
      <c r="L1089" s="26">
        <f t="shared" si="329"/>
        <v>7.5139112273975295E-3</v>
      </c>
      <c r="O1089" s="37">
        <f t="shared" si="331"/>
        <v>-1.1487027762968095E-2</v>
      </c>
      <c r="P1089" s="37">
        <f t="shared" si="332"/>
        <v>9.4380792360787991E-4</v>
      </c>
      <c r="Q1089" s="37">
        <f t="shared" si="333"/>
        <v>3.9999394510510499E-3</v>
      </c>
      <c r="R1089" s="37">
        <f t="shared" si="334"/>
        <v>-1.1706756613619494E-2</v>
      </c>
      <c r="S1089" s="37">
        <f t="shared" si="335"/>
        <v>-1.2018937085732463E-2</v>
      </c>
      <c r="T1089" s="37">
        <f t="shared" si="336"/>
        <v>1.2294100271038725E-2</v>
      </c>
      <c r="U1089" s="37">
        <f t="shared" si="337"/>
        <v>5.7446945462503755E-3</v>
      </c>
      <c r="V1089" s="37">
        <f t="shared" si="338"/>
        <v>-4.9528804834803025E-3</v>
      </c>
      <c r="W1089" s="37">
        <f t="shared" si="339"/>
        <v>1.1800214380024092E-2</v>
      </c>
      <c r="X1089" s="37">
        <f t="shared" si="340"/>
        <v>5.3828453738282321E-3</v>
      </c>
    </row>
    <row r="1090" spans="1:24" x14ac:dyDescent="0.25">
      <c r="A1090" s="17">
        <v>43220</v>
      </c>
      <c r="B1090">
        <v>45.669998</v>
      </c>
      <c r="C1090" s="26">
        <f t="shared" si="330"/>
        <v>3.0748737771771773E-3</v>
      </c>
      <c r="D1090" s="26">
        <f t="shared" ref="D1090:D1153" si="341">C1091</f>
        <v>6.1310053046203473E-3</v>
      </c>
      <c r="E1090" s="26">
        <f t="shared" ref="E1090:E1153" si="342">C1092</f>
        <v>-9.5756907600501959E-3</v>
      </c>
      <c r="F1090" s="26">
        <f t="shared" ref="F1090:F1153" si="343">C1093</f>
        <v>-9.8878712321631666E-3</v>
      </c>
      <c r="G1090" s="26">
        <f t="shared" ref="G1090:G1153" si="344">C1094</f>
        <v>1.4425166124608023E-2</v>
      </c>
      <c r="H1090" s="26">
        <f t="shared" ref="H1090:H1153" si="345">C1095</f>
        <v>7.8757603998196729E-3</v>
      </c>
      <c r="I1090" s="26">
        <f t="shared" ref="I1090:I1153" si="346">C1096</f>
        <v>-2.8218146299110055E-3</v>
      </c>
      <c r="J1090" s="26">
        <f t="shared" ref="J1090:J1153" si="347">C1097</f>
        <v>1.393128023359339E-2</v>
      </c>
      <c r="K1090" s="26">
        <f t="shared" ref="K1090:K1153" si="348">C1098</f>
        <v>7.5139112273975295E-3</v>
      </c>
      <c r="L1090" s="26">
        <f t="shared" ref="L1090:L1153" si="349">C1099</f>
        <v>-2.3439164713402821E-3</v>
      </c>
      <c r="O1090" s="37">
        <f t="shared" si="331"/>
        <v>2.4260337980202846E-4</v>
      </c>
      <c r="P1090" s="37">
        <f t="shared" si="332"/>
        <v>3.2987349072451985E-3</v>
      </c>
      <c r="Q1090" s="37">
        <f t="shared" si="333"/>
        <v>-1.2407961157425346E-2</v>
      </c>
      <c r="R1090" s="37">
        <f t="shared" si="334"/>
        <v>-1.2720141629538315E-2</v>
      </c>
      <c r="S1090" s="37">
        <f t="shared" si="335"/>
        <v>1.1592895727232874E-2</v>
      </c>
      <c r="T1090" s="37">
        <f t="shared" si="336"/>
        <v>5.043490002444524E-3</v>
      </c>
      <c r="U1090" s="37">
        <f t="shared" si="337"/>
        <v>-5.6540850272861539E-3</v>
      </c>
      <c r="V1090" s="37">
        <f t="shared" si="338"/>
        <v>1.109900983621824E-2</v>
      </c>
      <c r="W1090" s="37">
        <f t="shared" si="339"/>
        <v>4.6816408300223806E-3</v>
      </c>
      <c r="X1090" s="37">
        <f t="shared" si="340"/>
        <v>-5.1761868687154305E-3</v>
      </c>
    </row>
    <row r="1091" spans="1:24" x14ac:dyDescent="0.25">
      <c r="A1091" s="17">
        <v>43221</v>
      </c>
      <c r="B1091">
        <v>45.950001</v>
      </c>
      <c r="C1091" s="26">
        <f t="shared" ref="C1091:C1154" si="350">(B1091-B1090)/B1090</f>
        <v>6.1310053046203473E-3</v>
      </c>
      <c r="D1091" s="26">
        <f t="shared" si="341"/>
        <v>-9.5756907600501959E-3</v>
      </c>
      <c r="E1091" s="26">
        <f t="shared" si="342"/>
        <v>-9.8878712321631666E-3</v>
      </c>
      <c r="F1091" s="26">
        <f t="shared" si="343"/>
        <v>1.4425166124608023E-2</v>
      </c>
      <c r="G1091" s="26">
        <f t="shared" si="344"/>
        <v>7.8757603998196729E-3</v>
      </c>
      <c r="H1091" s="26">
        <f t="shared" si="345"/>
        <v>-2.8218146299110055E-3</v>
      </c>
      <c r="I1091" s="26">
        <f t="shared" si="346"/>
        <v>1.393128023359339E-2</v>
      </c>
      <c r="J1091" s="26">
        <f t="shared" si="347"/>
        <v>7.5139112273975295E-3</v>
      </c>
      <c r="K1091" s="26">
        <f t="shared" si="348"/>
        <v>-2.3439164713402821E-3</v>
      </c>
      <c r="L1091" s="26">
        <f t="shared" si="349"/>
        <v>0</v>
      </c>
      <c r="O1091" s="37">
        <f t="shared" ref="O1091:O1154" si="351">C1091-AVERAGE($C1091:$L1091)</f>
        <v>3.6062222849629162E-3</v>
      </c>
      <c r="P1091" s="37">
        <f t="shared" ref="P1091:P1154" si="352">D1091-AVERAGE($C1091:$L1091)</f>
        <v>-1.2100473779707627E-2</v>
      </c>
      <c r="Q1091" s="37">
        <f t="shared" ref="Q1091:Q1154" si="353">E1091-AVERAGE($C1091:$L1091)</f>
        <v>-1.2412654251820598E-2</v>
      </c>
      <c r="R1091" s="37">
        <f t="shared" ref="R1091:R1154" si="354">F1091-AVERAGE($C1091:$L1091)</f>
        <v>1.1900383104950592E-2</v>
      </c>
      <c r="S1091" s="37">
        <f t="shared" ref="S1091:S1154" si="355">G1091-AVERAGE($C1091:$L1091)</f>
        <v>5.3509773801622418E-3</v>
      </c>
      <c r="T1091" s="37">
        <f t="shared" ref="T1091:T1154" si="356">H1091-AVERAGE($C1091:$L1091)</f>
        <v>-5.346597649568437E-3</v>
      </c>
      <c r="U1091" s="37">
        <f t="shared" ref="U1091:U1154" si="357">I1091-AVERAGE($C1091:$L1091)</f>
        <v>1.1406497213935959E-2</v>
      </c>
      <c r="V1091" s="37">
        <f t="shared" ref="V1091:V1154" si="358">J1091-AVERAGE($C1091:$L1091)</f>
        <v>4.9891282077400984E-3</v>
      </c>
      <c r="W1091" s="37">
        <f t="shared" ref="W1091:W1154" si="359">K1091-AVERAGE($C1091:$L1091)</f>
        <v>-4.8686994909977136E-3</v>
      </c>
      <c r="X1091" s="37">
        <f t="shared" ref="X1091:X1154" si="360">L1091-AVERAGE($C1091:$L1091)</f>
        <v>-2.5247830196574311E-3</v>
      </c>
    </row>
    <row r="1092" spans="1:24" x14ac:dyDescent="0.25">
      <c r="A1092" s="17">
        <v>43222</v>
      </c>
      <c r="B1092">
        <v>45.509998000000003</v>
      </c>
      <c r="C1092" s="26">
        <f t="shared" si="350"/>
        <v>-9.5756907600501959E-3</v>
      </c>
      <c r="D1092" s="26">
        <f t="shared" si="341"/>
        <v>-9.8878712321631666E-3</v>
      </c>
      <c r="E1092" s="26">
        <f t="shared" si="342"/>
        <v>1.4425166124608023E-2</v>
      </c>
      <c r="F1092" s="26">
        <f t="shared" si="343"/>
        <v>7.8757603998196729E-3</v>
      </c>
      <c r="G1092" s="26">
        <f t="shared" si="344"/>
        <v>-2.8218146299110055E-3</v>
      </c>
      <c r="H1092" s="26">
        <f t="shared" si="345"/>
        <v>1.393128023359339E-2</v>
      </c>
      <c r="I1092" s="26">
        <f t="shared" si="346"/>
        <v>7.5139112273975295E-3</v>
      </c>
      <c r="J1092" s="26">
        <f t="shared" si="347"/>
        <v>-2.3439164713402821E-3</v>
      </c>
      <c r="K1092" s="26">
        <f t="shared" si="348"/>
        <v>0</v>
      </c>
      <c r="L1092" s="26">
        <f t="shared" si="349"/>
        <v>-2.1356258009398837E-4</v>
      </c>
      <c r="O1092" s="37">
        <f t="shared" si="351"/>
        <v>-1.1466016991236195E-2</v>
      </c>
      <c r="P1092" s="37">
        <f t="shared" si="352"/>
        <v>-1.1778197463349165E-2</v>
      </c>
      <c r="Q1092" s="37">
        <f t="shared" si="353"/>
        <v>1.2534839893422025E-2</v>
      </c>
      <c r="R1092" s="37">
        <f t="shared" si="354"/>
        <v>5.9854341686336751E-3</v>
      </c>
      <c r="S1092" s="37">
        <f t="shared" si="355"/>
        <v>-4.7121408610970037E-3</v>
      </c>
      <c r="T1092" s="37">
        <f t="shared" si="356"/>
        <v>1.2040954002407392E-2</v>
      </c>
      <c r="U1092" s="37">
        <f t="shared" si="357"/>
        <v>5.6235849962115317E-3</v>
      </c>
      <c r="V1092" s="37">
        <f t="shared" si="358"/>
        <v>-4.2342427025262802E-3</v>
      </c>
      <c r="W1092" s="37">
        <f t="shared" si="359"/>
        <v>-1.890326231185998E-3</v>
      </c>
      <c r="X1092" s="37">
        <f t="shared" si="360"/>
        <v>-2.1038888112799863E-3</v>
      </c>
    </row>
    <row r="1093" spans="1:24" x14ac:dyDescent="0.25">
      <c r="A1093" s="17">
        <v>43223</v>
      </c>
      <c r="B1093">
        <v>45.060001</v>
      </c>
      <c r="C1093" s="26">
        <f t="shared" si="350"/>
        <v>-9.8878712321631666E-3</v>
      </c>
      <c r="D1093" s="26">
        <f t="shared" si="341"/>
        <v>1.4425166124608023E-2</v>
      </c>
      <c r="E1093" s="26">
        <f t="shared" si="342"/>
        <v>7.8757603998196729E-3</v>
      </c>
      <c r="F1093" s="26">
        <f t="shared" si="343"/>
        <v>-2.8218146299110055E-3</v>
      </c>
      <c r="G1093" s="26">
        <f t="shared" si="344"/>
        <v>1.393128023359339E-2</v>
      </c>
      <c r="H1093" s="26">
        <f t="shared" si="345"/>
        <v>7.5139112273975295E-3</v>
      </c>
      <c r="I1093" s="26">
        <f t="shared" si="346"/>
        <v>-2.3439164713402821E-3</v>
      </c>
      <c r="J1093" s="26">
        <f t="shared" si="347"/>
        <v>0</v>
      </c>
      <c r="K1093" s="26">
        <f t="shared" si="348"/>
        <v>-2.1356258009398837E-4</v>
      </c>
      <c r="L1093" s="26">
        <f t="shared" si="349"/>
        <v>-1.7090578571020084E-3</v>
      </c>
      <c r="O1093" s="37">
        <f t="shared" si="351"/>
        <v>-1.2564860753643983E-2</v>
      </c>
      <c r="P1093" s="37">
        <f t="shared" si="352"/>
        <v>1.1748176603127207E-2</v>
      </c>
      <c r="Q1093" s="37">
        <f t="shared" si="353"/>
        <v>5.1987708783388566E-3</v>
      </c>
      <c r="R1093" s="37">
        <f t="shared" si="354"/>
        <v>-5.4988041513918222E-3</v>
      </c>
      <c r="S1093" s="37">
        <f t="shared" si="355"/>
        <v>1.1254290712112574E-2</v>
      </c>
      <c r="T1093" s="37">
        <f t="shared" si="356"/>
        <v>4.8369217059167132E-3</v>
      </c>
      <c r="U1093" s="37">
        <f t="shared" si="357"/>
        <v>-5.0209059928210988E-3</v>
      </c>
      <c r="V1093" s="37">
        <f t="shared" si="358"/>
        <v>-2.6769895214808167E-3</v>
      </c>
      <c r="W1093" s="37">
        <f t="shared" si="359"/>
        <v>-2.8905521015748052E-3</v>
      </c>
      <c r="X1093" s="37">
        <f t="shared" si="360"/>
        <v>-4.3860473785828254E-3</v>
      </c>
    </row>
    <row r="1094" spans="1:24" x14ac:dyDescent="0.25">
      <c r="A1094" s="17">
        <v>43224</v>
      </c>
      <c r="B1094">
        <v>45.709999000000003</v>
      </c>
      <c r="C1094" s="26">
        <f t="shared" si="350"/>
        <v>1.4425166124608023E-2</v>
      </c>
      <c r="D1094" s="26">
        <f t="shared" si="341"/>
        <v>7.8757603998196729E-3</v>
      </c>
      <c r="E1094" s="26">
        <f t="shared" si="342"/>
        <v>-2.8218146299110055E-3</v>
      </c>
      <c r="F1094" s="26">
        <f t="shared" si="343"/>
        <v>1.393128023359339E-2</v>
      </c>
      <c r="G1094" s="26">
        <f t="shared" si="344"/>
        <v>7.5139112273975295E-3</v>
      </c>
      <c r="H1094" s="26">
        <f t="shared" si="345"/>
        <v>-2.3439164713402821E-3</v>
      </c>
      <c r="I1094" s="26">
        <f t="shared" si="346"/>
        <v>0</v>
      </c>
      <c r="J1094" s="26">
        <f t="shared" si="347"/>
        <v>-2.1356258009398837E-4</v>
      </c>
      <c r="K1094" s="26">
        <f t="shared" si="348"/>
        <v>-1.7090578571020084E-3</v>
      </c>
      <c r="L1094" s="26">
        <f t="shared" si="349"/>
        <v>-4.0658891504386958E-3</v>
      </c>
      <c r="O1094" s="37">
        <f t="shared" si="351"/>
        <v>1.116597839495476E-2</v>
      </c>
      <c r="P1094" s="37">
        <f t="shared" si="352"/>
        <v>4.6165726701664096E-3</v>
      </c>
      <c r="Q1094" s="37">
        <f t="shared" si="353"/>
        <v>-6.0810023595642693E-3</v>
      </c>
      <c r="R1094" s="37">
        <f t="shared" si="354"/>
        <v>1.0672092503940127E-2</v>
      </c>
      <c r="S1094" s="37">
        <f t="shared" si="355"/>
        <v>4.2547234977442661E-3</v>
      </c>
      <c r="T1094" s="37">
        <f t="shared" si="356"/>
        <v>-5.6031042009935458E-3</v>
      </c>
      <c r="U1094" s="37">
        <f t="shared" si="357"/>
        <v>-3.2591877296532638E-3</v>
      </c>
      <c r="V1094" s="37">
        <f t="shared" si="358"/>
        <v>-3.4727503097472523E-3</v>
      </c>
      <c r="W1094" s="37">
        <f t="shared" si="359"/>
        <v>-4.9682455867552724E-3</v>
      </c>
      <c r="X1094" s="37">
        <f t="shared" si="360"/>
        <v>-7.3250768800919592E-3</v>
      </c>
    </row>
    <row r="1095" spans="1:24" x14ac:dyDescent="0.25">
      <c r="A1095" s="17">
        <v>43227</v>
      </c>
      <c r="B1095">
        <v>46.07</v>
      </c>
      <c r="C1095" s="26">
        <f t="shared" si="350"/>
        <v>7.8757603998196729E-3</v>
      </c>
      <c r="D1095" s="26">
        <f t="shared" si="341"/>
        <v>-2.8218146299110055E-3</v>
      </c>
      <c r="E1095" s="26">
        <f t="shared" si="342"/>
        <v>1.393128023359339E-2</v>
      </c>
      <c r="F1095" s="26">
        <f t="shared" si="343"/>
        <v>7.5139112273975295E-3</v>
      </c>
      <c r="G1095" s="26">
        <f t="shared" si="344"/>
        <v>-2.3439164713402821E-3</v>
      </c>
      <c r="H1095" s="26">
        <f t="shared" si="345"/>
        <v>0</v>
      </c>
      <c r="I1095" s="26">
        <f t="shared" si="346"/>
        <v>-2.1356258009398837E-4</v>
      </c>
      <c r="J1095" s="26">
        <f t="shared" si="347"/>
        <v>-1.7090578571020084E-3</v>
      </c>
      <c r="K1095" s="26">
        <f t="shared" si="348"/>
        <v>-4.0658891504386958E-3</v>
      </c>
      <c r="L1095" s="26">
        <f t="shared" si="349"/>
        <v>-4.7271378442814461E-3</v>
      </c>
      <c r="O1095" s="37">
        <f t="shared" si="351"/>
        <v>6.5318030670553561E-3</v>
      </c>
      <c r="P1095" s="37">
        <f t="shared" si="352"/>
        <v>-4.1657719626753227E-3</v>
      </c>
      <c r="Q1095" s="37">
        <f t="shared" si="353"/>
        <v>1.2587322900829073E-2</v>
      </c>
      <c r="R1095" s="37">
        <f t="shared" si="354"/>
        <v>6.1699538946332127E-3</v>
      </c>
      <c r="S1095" s="37">
        <f t="shared" si="355"/>
        <v>-3.6878738041045992E-3</v>
      </c>
      <c r="T1095" s="37">
        <f t="shared" si="356"/>
        <v>-1.343957332764317E-3</v>
      </c>
      <c r="U1095" s="37">
        <f t="shared" si="357"/>
        <v>-1.5575199128583053E-3</v>
      </c>
      <c r="V1095" s="37">
        <f t="shared" si="358"/>
        <v>-3.0530151898663254E-3</v>
      </c>
      <c r="W1095" s="37">
        <f t="shared" si="359"/>
        <v>-5.4098464832030126E-3</v>
      </c>
      <c r="X1095" s="37">
        <f t="shared" si="360"/>
        <v>-6.0710951770457629E-3</v>
      </c>
    </row>
    <row r="1096" spans="1:24" x14ac:dyDescent="0.25">
      <c r="A1096" s="17">
        <v>43228</v>
      </c>
      <c r="B1096">
        <v>45.939999</v>
      </c>
      <c r="C1096" s="26">
        <f t="shared" si="350"/>
        <v>-2.8218146299110055E-3</v>
      </c>
      <c r="D1096" s="26">
        <f t="shared" si="341"/>
        <v>1.393128023359339E-2</v>
      </c>
      <c r="E1096" s="26">
        <f t="shared" si="342"/>
        <v>7.5139112273975295E-3</v>
      </c>
      <c r="F1096" s="26">
        <f t="shared" si="343"/>
        <v>-2.3439164713402821E-3</v>
      </c>
      <c r="G1096" s="26">
        <f t="shared" si="344"/>
        <v>0</v>
      </c>
      <c r="H1096" s="26">
        <f t="shared" si="345"/>
        <v>-2.1356258009398837E-4</v>
      </c>
      <c r="I1096" s="26">
        <f t="shared" si="346"/>
        <v>-1.7090578571020084E-3</v>
      </c>
      <c r="J1096" s="26">
        <f t="shared" si="347"/>
        <v>-4.0658891504386958E-3</v>
      </c>
      <c r="K1096" s="26">
        <f t="shared" si="348"/>
        <v>-4.7271378442814461E-3</v>
      </c>
      <c r="L1096" s="26">
        <f t="shared" si="349"/>
        <v>1.921414075993098E-2</v>
      </c>
      <c r="O1096" s="37">
        <f t="shared" si="351"/>
        <v>-5.2996099986864532E-3</v>
      </c>
      <c r="P1096" s="37">
        <f t="shared" si="352"/>
        <v>1.1453484864817943E-2</v>
      </c>
      <c r="Q1096" s="37">
        <f t="shared" si="353"/>
        <v>5.0361158586220822E-3</v>
      </c>
      <c r="R1096" s="37">
        <f t="shared" si="354"/>
        <v>-4.8217118401157298E-3</v>
      </c>
      <c r="S1096" s="37">
        <f t="shared" si="355"/>
        <v>-2.4777953687754478E-3</v>
      </c>
      <c r="T1096" s="37">
        <f t="shared" si="356"/>
        <v>-2.6913579488694363E-3</v>
      </c>
      <c r="U1096" s="37">
        <f t="shared" si="357"/>
        <v>-4.1868532258774564E-3</v>
      </c>
      <c r="V1096" s="37">
        <f t="shared" si="358"/>
        <v>-6.5436845192141432E-3</v>
      </c>
      <c r="W1096" s="37">
        <f t="shared" si="359"/>
        <v>-7.2049332130568935E-3</v>
      </c>
      <c r="X1096" s="37">
        <f t="shared" si="360"/>
        <v>1.6736345391155531E-2</v>
      </c>
    </row>
    <row r="1097" spans="1:24" x14ac:dyDescent="0.25">
      <c r="A1097" s="17">
        <v>43229</v>
      </c>
      <c r="B1097">
        <v>46.580002</v>
      </c>
      <c r="C1097" s="26">
        <f t="shared" si="350"/>
        <v>1.393128023359339E-2</v>
      </c>
      <c r="D1097" s="26">
        <f t="shared" si="341"/>
        <v>7.5139112273975295E-3</v>
      </c>
      <c r="E1097" s="26">
        <f t="shared" si="342"/>
        <v>-2.3439164713402821E-3</v>
      </c>
      <c r="F1097" s="26">
        <f t="shared" si="343"/>
        <v>0</v>
      </c>
      <c r="G1097" s="26">
        <f t="shared" si="344"/>
        <v>-2.1356258009398837E-4</v>
      </c>
      <c r="H1097" s="26">
        <f t="shared" si="345"/>
        <v>-1.7090578571020084E-3</v>
      </c>
      <c r="I1097" s="26">
        <f t="shared" si="346"/>
        <v>-4.0658891504386958E-3</v>
      </c>
      <c r="J1097" s="26">
        <f t="shared" si="347"/>
        <v>-4.7271378442814461E-3</v>
      </c>
      <c r="K1097" s="26">
        <f t="shared" si="348"/>
        <v>1.921414075993098E-2</v>
      </c>
      <c r="L1097" s="26">
        <f t="shared" si="349"/>
        <v>-1.779284087678128E-2</v>
      </c>
      <c r="O1097" s="37">
        <f t="shared" si="351"/>
        <v>1.2950587489504969E-2</v>
      </c>
      <c r="P1097" s="37">
        <f t="shared" si="352"/>
        <v>6.5332184833091092E-3</v>
      </c>
      <c r="Q1097" s="37">
        <f t="shared" si="353"/>
        <v>-3.3246092154287027E-3</v>
      </c>
      <c r="R1097" s="37">
        <f t="shared" si="354"/>
        <v>-9.8069274408842046E-4</v>
      </c>
      <c r="S1097" s="37">
        <f t="shared" si="355"/>
        <v>-1.1942553241824088E-3</v>
      </c>
      <c r="T1097" s="37">
        <f t="shared" si="356"/>
        <v>-2.6897506011904289E-3</v>
      </c>
      <c r="U1097" s="37">
        <f t="shared" si="357"/>
        <v>-5.0465818945271161E-3</v>
      </c>
      <c r="V1097" s="37">
        <f t="shared" si="358"/>
        <v>-5.7078305883698664E-3</v>
      </c>
      <c r="W1097" s="37">
        <f t="shared" si="359"/>
        <v>1.8233448015842559E-2</v>
      </c>
      <c r="X1097" s="37">
        <f t="shared" si="360"/>
        <v>-1.8773533620869701E-2</v>
      </c>
    </row>
    <row r="1098" spans="1:24" x14ac:dyDescent="0.25">
      <c r="A1098" s="17">
        <v>43230</v>
      </c>
      <c r="B1098">
        <v>46.93</v>
      </c>
      <c r="C1098" s="26">
        <f t="shared" si="350"/>
        <v>7.5139112273975295E-3</v>
      </c>
      <c r="D1098" s="26">
        <f t="shared" si="341"/>
        <v>-2.3439164713402821E-3</v>
      </c>
      <c r="E1098" s="26">
        <f t="shared" si="342"/>
        <v>0</v>
      </c>
      <c r="F1098" s="26">
        <f t="shared" si="343"/>
        <v>-2.1356258009398837E-4</v>
      </c>
      <c r="G1098" s="26">
        <f t="shared" si="344"/>
        <v>-1.7090578571020084E-3</v>
      </c>
      <c r="H1098" s="26">
        <f t="shared" si="345"/>
        <v>-4.0658891504386958E-3</v>
      </c>
      <c r="I1098" s="26">
        <f t="shared" si="346"/>
        <v>-4.7271378442814461E-3</v>
      </c>
      <c r="J1098" s="26">
        <f t="shared" si="347"/>
        <v>1.921414075993098E-2</v>
      </c>
      <c r="K1098" s="26">
        <f t="shared" si="348"/>
        <v>-1.779284087678128E-2</v>
      </c>
      <c r="L1098" s="26">
        <f t="shared" si="349"/>
        <v>1.1429868695921271E-2</v>
      </c>
      <c r="O1098" s="37">
        <f t="shared" si="351"/>
        <v>6.7833596370763215E-3</v>
      </c>
      <c r="P1098" s="37">
        <f t="shared" si="352"/>
        <v>-3.0744680616614901E-3</v>
      </c>
      <c r="Q1098" s="37">
        <f t="shared" si="353"/>
        <v>-7.3055159032120801E-4</v>
      </c>
      <c r="R1098" s="37">
        <f t="shared" si="354"/>
        <v>-9.4411417041519641E-4</v>
      </c>
      <c r="S1098" s="37">
        <f t="shared" si="355"/>
        <v>-2.4396094474232162E-3</v>
      </c>
      <c r="T1098" s="37">
        <f t="shared" si="356"/>
        <v>-4.7964407407599038E-3</v>
      </c>
      <c r="U1098" s="37">
        <f t="shared" si="357"/>
        <v>-5.4576894346026542E-3</v>
      </c>
      <c r="V1098" s="37">
        <f t="shared" si="358"/>
        <v>1.8483589169609772E-2</v>
      </c>
      <c r="W1098" s="37">
        <f t="shared" si="359"/>
        <v>-1.8523392467102488E-2</v>
      </c>
      <c r="X1098" s="37">
        <f t="shared" si="360"/>
        <v>1.0699317105600063E-2</v>
      </c>
    </row>
    <row r="1099" spans="1:24" x14ac:dyDescent="0.25">
      <c r="A1099" s="17">
        <v>43231</v>
      </c>
      <c r="B1099">
        <v>46.82</v>
      </c>
      <c r="C1099" s="26">
        <f t="shared" si="350"/>
        <v>-2.3439164713402821E-3</v>
      </c>
      <c r="D1099" s="26">
        <f t="shared" si="341"/>
        <v>0</v>
      </c>
      <c r="E1099" s="26">
        <f t="shared" si="342"/>
        <v>-2.1356258009398837E-4</v>
      </c>
      <c r="F1099" s="26">
        <f t="shared" si="343"/>
        <v>-1.7090578571020084E-3</v>
      </c>
      <c r="G1099" s="26">
        <f t="shared" si="344"/>
        <v>-4.0658891504386958E-3</v>
      </c>
      <c r="H1099" s="26">
        <f t="shared" si="345"/>
        <v>-4.7271378442814461E-3</v>
      </c>
      <c r="I1099" s="26">
        <f t="shared" si="346"/>
        <v>1.921414075993098E-2</v>
      </c>
      <c r="J1099" s="26">
        <f t="shared" si="347"/>
        <v>-1.779284087678128E-2</v>
      </c>
      <c r="K1099" s="26">
        <f t="shared" si="348"/>
        <v>1.1429868695921271E-2</v>
      </c>
      <c r="L1099" s="26">
        <f t="shared" si="349"/>
        <v>-9.3817266788175663E-3</v>
      </c>
      <c r="O1099" s="37">
        <f t="shared" si="351"/>
        <v>-1.3849042710399806E-3</v>
      </c>
      <c r="P1099" s="37">
        <f t="shared" si="352"/>
        <v>9.590122003003016E-4</v>
      </c>
      <c r="Q1099" s="37">
        <f t="shared" si="353"/>
        <v>7.454496202063132E-4</v>
      </c>
      <c r="R1099" s="37">
        <f t="shared" si="354"/>
        <v>-7.5004565680170685E-4</v>
      </c>
      <c r="S1099" s="37">
        <f t="shared" si="355"/>
        <v>-3.1068769501383943E-3</v>
      </c>
      <c r="T1099" s="37">
        <f t="shared" si="356"/>
        <v>-3.7681256439811447E-3</v>
      </c>
      <c r="U1099" s="37">
        <f t="shared" si="357"/>
        <v>2.0173152960231283E-2</v>
      </c>
      <c r="V1099" s="37">
        <f t="shared" si="358"/>
        <v>-1.6833828676480977E-2</v>
      </c>
      <c r="W1099" s="37">
        <f t="shared" si="359"/>
        <v>1.2388880896221572E-2</v>
      </c>
      <c r="X1099" s="37">
        <f t="shared" si="360"/>
        <v>-8.4227144785172653E-3</v>
      </c>
    </row>
    <row r="1100" spans="1:24" x14ac:dyDescent="0.25">
      <c r="A1100" s="17">
        <v>43234</v>
      </c>
      <c r="B1100">
        <v>46.82</v>
      </c>
      <c r="C1100" s="26">
        <f t="shared" si="350"/>
        <v>0</v>
      </c>
      <c r="D1100" s="26">
        <f t="shared" si="341"/>
        <v>-2.1356258009398837E-4</v>
      </c>
      <c r="E1100" s="26">
        <f t="shared" si="342"/>
        <v>-1.7090578571020084E-3</v>
      </c>
      <c r="F1100" s="26">
        <f t="shared" si="343"/>
        <v>-4.0658891504386958E-3</v>
      </c>
      <c r="G1100" s="26">
        <f t="shared" si="344"/>
        <v>-4.7271378442814461E-3</v>
      </c>
      <c r="H1100" s="26">
        <f t="shared" si="345"/>
        <v>1.921414075993098E-2</v>
      </c>
      <c r="I1100" s="26">
        <f t="shared" si="346"/>
        <v>-1.779284087678128E-2</v>
      </c>
      <c r="J1100" s="26">
        <f t="shared" si="347"/>
        <v>1.1429868695921271E-2</v>
      </c>
      <c r="K1100" s="26">
        <f t="shared" si="348"/>
        <v>-9.3817266788175663E-3</v>
      </c>
      <c r="L1100" s="26">
        <f t="shared" si="349"/>
        <v>1.1622923194638824E-2</v>
      </c>
      <c r="O1100" s="37">
        <f t="shared" si="351"/>
        <v>-4.3767176629760913E-4</v>
      </c>
      <c r="P1100" s="37">
        <f t="shared" si="352"/>
        <v>-6.5123434639159747E-4</v>
      </c>
      <c r="Q1100" s="37">
        <f t="shared" si="353"/>
        <v>-2.1467296233996175E-3</v>
      </c>
      <c r="R1100" s="37">
        <f t="shared" si="354"/>
        <v>-4.5035609167363051E-3</v>
      </c>
      <c r="S1100" s="37">
        <f t="shared" si="355"/>
        <v>-5.1648096105790554E-3</v>
      </c>
      <c r="T1100" s="37">
        <f t="shared" si="356"/>
        <v>1.8776468993633371E-2</v>
      </c>
      <c r="U1100" s="37">
        <f t="shared" si="357"/>
        <v>-1.823051264307889E-2</v>
      </c>
      <c r="V1100" s="37">
        <f t="shared" si="358"/>
        <v>1.0992196929623662E-2</v>
      </c>
      <c r="W1100" s="37">
        <f t="shared" si="359"/>
        <v>-9.8193984451151756E-3</v>
      </c>
      <c r="X1100" s="37">
        <f t="shared" si="360"/>
        <v>1.1185251428341215E-2</v>
      </c>
    </row>
    <row r="1101" spans="1:24" x14ac:dyDescent="0.25">
      <c r="A1101" s="17">
        <v>43235</v>
      </c>
      <c r="B1101">
        <v>46.810001</v>
      </c>
      <c r="C1101" s="26">
        <f t="shared" si="350"/>
        <v>-2.1356258009398837E-4</v>
      </c>
      <c r="D1101" s="26">
        <f t="shared" si="341"/>
        <v>-1.7090578571020084E-3</v>
      </c>
      <c r="E1101" s="26">
        <f t="shared" si="342"/>
        <v>-4.0658891504386958E-3</v>
      </c>
      <c r="F1101" s="26">
        <f t="shared" si="343"/>
        <v>-4.7271378442814461E-3</v>
      </c>
      <c r="G1101" s="26">
        <f t="shared" si="344"/>
        <v>1.921414075993098E-2</v>
      </c>
      <c r="H1101" s="26">
        <f t="shared" si="345"/>
        <v>-1.779284087678128E-2</v>
      </c>
      <c r="I1101" s="26">
        <f t="shared" si="346"/>
        <v>1.1429868695921271E-2</v>
      </c>
      <c r="J1101" s="26">
        <f t="shared" si="347"/>
        <v>-9.3817266788175663E-3</v>
      </c>
      <c r="K1101" s="26">
        <f t="shared" si="348"/>
        <v>1.1622923194638824E-2</v>
      </c>
      <c r="L1101" s="26">
        <f t="shared" si="349"/>
        <v>-1.5744723404255253E-2</v>
      </c>
      <c r="O1101" s="37">
        <f t="shared" si="351"/>
        <v>9.2323799403392769E-4</v>
      </c>
      <c r="P1101" s="37">
        <f t="shared" si="352"/>
        <v>-5.7225728297409235E-4</v>
      </c>
      <c r="Q1101" s="37">
        <f t="shared" si="353"/>
        <v>-2.9290885763107797E-3</v>
      </c>
      <c r="R1101" s="37">
        <f t="shared" si="354"/>
        <v>-3.5903372701535301E-3</v>
      </c>
      <c r="S1101" s="37">
        <f t="shared" si="355"/>
        <v>2.0350941334058896E-2</v>
      </c>
      <c r="T1101" s="37">
        <f t="shared" si="356"/>
        <v>-1.6656040302653365E-2</v>
      </c>
      <c r="U1101" s="37">
        <f t="shared" si="357"/>
        <v>1.2566669270049187E-2</v>
      </c>
      <c r="V1101" s="37">
        <f t="shared" si="358"/>
        <v>-8.2449261046896507E-3</v>
      </c>
      <c r="W1101" s="37">
        <f t="shared" si="359"/>
        <v>1.275972376876674E-2</v>
      </c>
      <c r="X1101" s="37">
        <f t="shared" si="360"/>
        <v>-1.4607922830127337E-2</v>
      </c>
    </row>
    <row r="1102" spans="1:24" x14ac:dyDescent="0.25">
      <c r="A1102" s="17">
        <v>43236</v>
      </c>
      <c r="B1102">
        <v>46.73</v>
      </c>
      <c r="C1102" s="26">
        <f t="shared" si="350"/>
        <v>-1.7090578571020084E-3</v>
      </c>
      <c r="D1102" s="26">
        <f t="shared" si="341"/>
        <v>-4.0658891504386958E-3</v>
      </c>
      <c r="E1102" s="26">
        <f t="shared" si="342"/>
        <v>-4.7271378442814461E-3</v>
      </c>
      <c r="F1102" s="26">
        <f t="shared" si="343"/>
        <v>1.921414075993098E-2</v>
      </c>
      <c r="G1102" s="26">
        <f t="shared" si="344"/>
        <v>-1.779284087678128E-2</v>
      </c>
      <c r="H1102" s="26">
        <f t="shared" si="345"/>
        <v>1.1429868695921271E-2</v>
      </c>
      <c r="I1102" s="26">
        <f t="shared" si="346"/>
        <v>-9.3817266788175663E-3</v>
      </c>
      <c r="J1102" s="26">
        <f t="shared" si="347"/>
        <v>1.1622923194638824E-2</v>
      </c>
      <c r="K1102" s="26">
        <f t="shared" si="348"/>
        <v>-1.5744723404255253E-2</v>
      </c>
      <c r="L1102" s="26">
        <f t="shared" si="349"/>
        <v>1.7077411027990028E-2</v>
      </c>
      <c r="O1102" s="37">
        <f t="shared" si="351"/>
        <v>-2.3013546437824937E-3</v>
      </c>
      <c r="P1102" s="37">
        <f t="shared" si="352"/>
        <v>-4.6581859371191813E-3</v>
      </c>
      <c r="Q1102" s="37">
        <f t="shared" si="353"/>
        <v>-5.3194346309619316E-3</v>
      </c>
      <c r="R1102" s="37">
        <f t="shared" si="354"/>
        <v>1.8621843973250493E-2</v>
      </c>
      <c r="S1102" s="37">
        <f t="shared" si="355"/>
        <v>-1.8385137663461767E-2</v>
      </c>
      <c r="T1102" s="37">
        <f t="shared" si="356"/>
        <v>1.0837571909240786E-2</v>
      </c>
      <c r="U1102" s="37">
        <f t="shared" si="357"/>
        <v>-9.9740234654980518E-3</v>
      </c>
      <c r="V1102" s="37">
        <f t="shared" si="358"/>
        <v>1.1030626407958339E-2</v>
      </c>
      <c r="W1102" s="37">
        <f t="shared" si="359"/>
        <v>-1.633702019093574E-2</v>
      </c>
      <c r="X1102" s="37">
        <f t="shared" si="360"/>
        <v>1.6485114241309544E-2</v>
      </c>
    </row>
    <row r="1103" spans="1:24" x14ac:dyDescent="0.25">
      <c r="A1103" s="17">
        <v>43237</v>
      </c>
      <c r="B1103">
        <v>46.540000999999997</v>
      </c>
      <c r="C1103" s="26">
        <f t="shared" si="350"/>
        <v>-4.0658891504386958E-3</v>
      </c>
      <c r="D1103" s="26">
        <f t="shared" si="341"/>
        <v>-4.7271378442814461E-3</v>
      </c>
      <c r="E1103" s="26">
        <f t="shared" si="342"/>
        <v>1.921414075993098E-2</v>
      </c>
      <c r="F1103" s="26">
        <f t="shared" si="343"/>
        <v>-1.779284087678128E-2</v>
      </c>
      <c r="G1103" s="26">
        <f t="shared" si="344"/>
        <v>1.1429868695921271E-2</v>
      </c>
      <c r="H1103" s="26">
        <f t="shared" si="345"/>
        <v>-9.3817266788175663E-3</v>
      </c>
      <c r="I1103" s="26">
        <f t="shared" si="346"/>
        <v>1.1622923194638824E-2</v>
      </c>
      <c r="J1103" s="26">
        <f t="shared" si="347"/>
        <v>-1.5744723404255253E-2</v>
      </c>
      <c r="K1103" s="26">
        <f t="shared" si="348"/>
        <v>1.7077411027990028E-2</v>
      </c>
      <c r="L1103" s="26">
        <f t="shared" si="349"/>
        <v>-7.0137727314297333E-3</v>
      </c>
      <c r="O1103" s="37">
        <f t="shared" si="351"/>
        <v>-4.127714449686409E-3</v>
      </c>
      <c r="P1103" s="37">
        <f t="shared" si="352"/>
        <v>-4.7889631435291593E-3</v>
      </c>
      <c r="Q1103" s="37">
        <f t="shared" si="353"/>
        <v>1.9152315460683269E-2</v>
      </c>
      <c r="R1103" s="37">
        <f t="shared" si="354"/>
        <v>-1.7854666176028992E-2</v>
      </c>
      <c r="S1103" s="37">
        <f t="shared" si="355"/>
        <v>1.1368043396673558E-2</v>
      </c>
      <c r="T1103" s="37">
        <f t="shared" si="356"/>
        <v>-9.4435519780652795E-3</v>
      </c>
      <c r="U1103" s="37">
        <f t="shared" si="357"/>
        <v>1.1561097895391111E-2</v>
      </c>
      <c r="V1103" s="37">
        <f t="shared" si="358"/>
        <v>-1.5806548703502964E-2</v>
      </c>
      <c r="W1103" s="37">
        <f t="shared" si="359"/>
        <v>1.7015585728742316E-2</v>
      </c>
      <c r="X1103" s="37">
        <f t="shared" si="360"/>
        <v>-7.0755980306774465E-3</v>
      </c>
    </row>
    <row r="1104" spans="1:24" x14ac:dyDescent="0.25">
      <c r="A1104" s="17">
        <v>43238</v>
      </c>
      <c r="B1104">
        <v>46.32</v>
      </c>
      <c r="C1104" s="26">
        <f t="shared" si="350"/>
        <v>-4.7271378442814461E-3</v>
      </c>
      <c r="D1104" s="26">
        <f t="shared" si="341"/>
        <v>1.921414075993098E-2</v>
      </c>
      <c r="E1104" s="26">
        <f t="shared" si="342"/>
        <v>-1.779284087678128E-2</v>
      </c>
      <c r="F1104" s="26">
        <f t="shared" si="343"/>
        <v>1.1429868695921271E-2</v>
      </c>
      <c r="G1104" s="26">
        <f t="shared" si="344"/>
        <v>-9.3817266788175663E-3</v>
      </c>
      <c r="H1104" s="26">
        <f t="shared" si="345"/>
        <v>1.1622923194638824E-2</v>
      </c>
      <c r="I1104" s="26">
        <f t="shared" si="346"/>
        <v>-1.5744723404255253E-2</v>
      </c>
      <c r="J1104" s="26">
        <f t="shared" si="347"/>
        <v>1.7077411027990028E-2</v>
      </c>
      <c r="K1104" s="26">
        <f t="shared" si="348"/>
        <v>-7.0137727314297333E-3</v>
      </c>
      <c r="L1104" s="26">
        <f t="shared" si="349"/>
        <v>1.3484524540142795E-2</v>
      </c>
      <c r="O1104" s="37">
        <f t="shared" si="351"/>
        <v>-6.5440045125873085E-3</v>
      </c>
      <c r="P1104" s="37">
        <f t="shared" si="352"/>
        <v>1.7397274091625118E-2</v>
      </c>
      <c r="Q1104" s="37">
        <f t="shared" si="353"/>
        <v>-1.9609707545087143E-2</v>
      </c>
      <c r="R1104" s="37">
        <f t="shared" si="354"/>
        <v>9.6130020276154089E-3</v>
      </c>
      <c r="S1104" s="37">
        <f t="shared" si="355"/>
        <v>-1.1198593347123429E-2</v>
      </c>
      <c r="T1104" s="37">
        <f t="shared" si="356"/>
        <v>9.8060565263329621E-3</v>
      </c>
      <c r="U1104" s="37">
        <f t="shared" si="357"/>
        <v>-1.7561590072561115E-2</v>
      </c>
      <c r="V1104" s="37">
        <f t="shared" si="358"/>
        <v>1.5260544359684165E-2</v>
      </c>
      <c r="W1104" s="37">
        <f t="shared" si="359"/>
        <v>-8.8306393997355948E-3</v>
      </c>
      <c r="X1104" s="37">
        <f t="shared" si="360"/>
        <v>1.1667657871836932E-2</v>
      </c>
    </row>
    <row r="1105" spans="1:24" x14ac:dyDescent="0.25">
      <c r="A1105" s="17">
        <v>43241</v>
      </c>
      <c r="B1105">
        <v>47.209999000000003</v>
      </c>
      <c r="C1105" s="26">
        <f t="shared" si="350"/>
        <v>1.921414075993098E-2</v>
      </c>
      <c r="D1105" s="26">
        <f t="shared" si="341"/>
        <v>-1.779284087678128E-2</v>
      </c>
      <c r="E1105" s="26">
        <f t="shared" si="342"/>
        <v>1.1429868695921271E-2</v>
      </c>
      <c r="F1105" s="26">
        <f t="shared" si="343"/>
        <v>-9.3817266788175663E-3</v>
      </c>
      <c r="G1105" s="26">
        <f t="shared" si="344"/>
        <v>1.1622923194638824E-2</v>
      </c>
      <c r="H1105" s="26">
        <f t="shared" si="345"/>
        <v>-1.5744723404255253E-2</v>
      </c>
      <c r="I1105" s="26">
        <f t="shared" si="346"/>
        <v>1.7077411027990028E-2</v>
      </c>
      <c r="J1105" s="26">
        <f t="shared" si="347"/>
        <v>-7.0137727314297333E-3</v>
      </c>
      <c r="K1105" s="26">
        <f t="shared" si="348"/>
        <v>1.3484524540142795E-2</v>
      </c>
      <c r="L1105" s="26">
        <f t="shared" si="349"/>
        <v>-6.3353751356017127E-4</v>
      </c>
      <c r="O1105" s="37">
        <f t="shared" si="351"/>
        <v>1.6987914058552992E-2</v>
      </c>
      <c r="P1105" s="37">
        <f t="shared" si="352"/>
        <v>-2.0019067578159268E-2</v>
      </c>
      <c r="Q1105" s="37">
        <f t="shared" si="353"/>
        <v>9.2036419945432813E-3</v>
      </c>
      <c r="R1105" s="37">
        <f t="shared" si="354"/>
        <v>-1.1607953380195556E-2</v>
      </c>
      <c r="S1105" s="37">
        <f t="shared" si="355"/>
        <v>9.3966964932608345E-3</v>
      </c>
      <c r="T1105" s="37">
        <f t="shared" si="356"/>
        <v>-1.7970950105633241E-2</v>
      </c>
      <c r="U1105" s="37">
        <f t="shared" si="357"/>
        <v>1.4851184326612038E-2</v>
      </c>
      <c r="V1105" s="37">
        <f t="shared" si="358"/>
        <v>-9.2399994328077224E-3</v>
      </c>
      <c r="W1105" s="37">
        <f t="shared" si="359"/>
        <v>1.1258297838764805E-2</v>
      </c>
      <c r="X1105" s="37">
        <f t="shared" si="360"/>
        <v>-2.8597642149381609E-3</v>
      </c>
    </row>
    <row r="1106" spans="1:24" x14ac:dyDescent="0.25">
      <c r="A1106" s="17">
        <v>43242</v>
      </c>
      <c r="B1106">
        <v>46.369999</v>
      </c>
      <c r="C1106" s="26">
        <f t="shared" si="350"/>
        <v>-1.779284087678128E-2</v>
      </c>
      <c r="D1106" s="26">
        <f t="shared" si="341"/>
        <v>1.1429868695921271E-2</v>
      </c>
      <c r="E1106" s="26">
        <f t="shared" si="342"/>
        <v>-9.3817266788175663E-3</v>
      </c>
      <c r="F1106" s="26">
        <f t="shared" si="343"/>
        <v>1.1622923194638824E-2</v>
      </c>
      <c r="G1106" s="26">
        <f t="shared" si="344"/>
        <v>-1.5744723404255253E-2</v>
      </c>
      <c r="H1106" s="26">
        <f t="shared" si="345"/>
        <v>1.7077411027990028E-2</v>
      </c>
      <c r="I1106" s="26">
        <f t="shared" si="346"/>
        <v>-7.0137727314297333E-3</v>
      </c>
      <c r="J1106" s="26">
        <f t="shared" si="347"/>
        <v>1.3484524540142795E-2</v>
      </c>
      <c r="K1106" s="26">
        <f t="shared" si="348"/>
        <v>-6.3353751356017127E-4</v>
      </c>
      <c r="L1106" s="26">
        <f t="shared" si="349"/>
        <v>-4.0151944209636569E-3</v>
      </c>
      <c r="O1106" s="37">
        <f t="shared" si="351"/>
        <v>-1.7696134060069806E-2</v>
      </c>
      <c r="P1106" s="37">
        <f t="shared" si="352"/>
        <v>1.1526575512632746E-2</v>
      </c>
      <c r="Q1106" s="37">
        <f t="shared" si="353"/>
        <v>-9.2850198621060916E-3</v>
      </c>
      <c r="R1106" s="37">
        <f t="shared" si="354"/>
        <v>1.1719630011350299E-2</v>
      </c>
      <c r="S1106" s="37">
        <f t="shared" si="355"/>
        <v>-1.5648016587543778E-2</v>
      </c>
      <c r="T1106" s="37">
        <f t="shared" si="356"/>
        <v>1.7174117844701502E-2</v>
      </c>
      <c r="U1106" s="37">
        <f t="shared" si="357"/>
        <v>-6.9170659147182586E-3</v>
      </c>
      <c r="V1106" s="37">
        <f t="shared" si="358"/>
        <v>1.3581231356854269E-2</v>
      </c>
      <c r="W1106" s="37">
        <f t="shared" si="359"/>
        <v>-5.3683069684869688E-4</v>
      </c>
      <c r="X1106" s="37">
        <f t="shared" si="360"/>
        <v>-3.9184876042521822E-3</v>
      </c>
    </row>
    <row r="1107" spans="1:24" x14ac:dyDescent="0.25">
      <c r="A1107" s="17">
        <v>43243</v>
      </c>
      <c r="B1107">
        <v>46.900002000000001</v>
      </c>
      <c r="C1107" s="26">
        <f t="shared" si="350"/>
        <v>1.1429868695921271E-2</v>
      </c>
      <c r="D1107" s="26">
        <f t="shared" si="341"/>
        <v>-9.3817266788175663E-3</v>
      </c>
      <c r="E1107" s="26">
        <f t="shared" si="342"/>
        <v>1.1622923194638824E-2</v>
      </c>
      <c r="F1107" s="26">
        <f t="shared" si="343"/>
        <v>-1.5744723404255253E-2</v>
      </c>
      <c r="G1107" s="26">
        <f t="shared" si="344"/>
        <v>1.7077411027990028E-2</v>
      </c>
      <c r="H1107" s="26">
        <f t="shared" si="345"/>
        <v>-7.0137727314297333E-3</v>
      </c>
      <c r="I1107" s="26">
        <f t="shared" si="346"/>
        <v>1.3484524540142795E-2</v>
      </c>
      <c r="J1107" s="26">
        <f t="shared" si="347"/>
        <v>-6.3353751356017127E-4</v>
      </c>
      <c r="K1107" s="26">
        <f t="shared" si="348"/>
        <v>-4.0151944209636569E-3</v>
      </c>
      <c r="L1107" s="26">
        <f t="shared" si="349"/>
        <v>1.3155081409822163E-2</v>
      </c>
      <c r="O1107" s="37">
        <f t="shared" si="351"/>
        <v>8.4317832839724011E-3</v>
      </c>
      <c r="P1107" s="37">
        <f t="shared" si="352"/>
        <v>-1.2379812090766436E-2</v>
      </c>
      <c r="Q1107" s="37">
        <f t="shared" si="353"/>
        <v>8.6248377826899543E-3</v>
      </c>
      <c r="R1107" s="37">
        <f t="shared" si="354"/>
        <v>-1.8742808816204125E-2</v>
      </c>
      <c r="S1107" s="37">
        <f t="shared" si="355"/>
        <v>1.4079325616041157E-2</v>
      </c>
      <c r="T1107" s="37">
        <f t="shared" si="356"/>
        <v>-1.0011858143378604E-2</v>
      </c>
      <c r="U1107" s="37">
        <f t="shared" si="357"/>
        <v>1.0486439128193924E-2</v>
      </c>
      <c r="V1107" s="37">
        <f t="shared" si="358"/>
        <v>-3.6316229255090419E-3</v>
      </c>
      <c r="W1107" s="37">
        <f t="shared" si="359"/>
        <v>-7.0132798329125279E-3</v>
      </c>
      <c r="X1107" s="37">
        <f t="shared" si="360"/>
        <v>1.0156995997873293E-2</v>
      </c>
    </row>
    <row r="1108" spans="1:24" x14ac:dyDescent="0.25">
      <c r="A1108" s="17">
        <v>43244</v>
      </c>
      <c r="B1108">
        <v>46.459999000000003</v>
      </c>
      <c r="C1108" s="26">
        <f t="shared" si="350"/>
        <v>-9.3817266788175663E-3</v>
      </c>
      <c r="D1108" s="26">
        <f t="shared" si="341"/>
        <v>1.1622923194638824E-2</v>
      </c>
      <c r="E1108" s="26">
        <f t="shared" si="342"/>
        <v>-1.5744723404255253E-2</v>
      </c>
      <c r="F1108" s="26">
        <f t="shared" si="343"/>
        <v>1.7077411027990028E-2</v>
      </c>
      <c r="G1108" s="26">
        <f t="shared" si="344"/>
        <v>-7.0137727314297333E-3</v>
      </c>
      <c r="H1108" s="26">
        <f t="shared" si="345"/>
        <v>1.3484524540142795E-2</v>
      </c>
      <c r="I1108" s="26">
        <f t="shared" si="346"/>
        <v>-6.3353751356017127E-4</v>
      </c>
      <c r="J1108" s="26">
        <f t="shared" si="347"/>
        <v>-4.0151944209636569E-3</v>
      </c>
      <c r="K1108" s="26">
        <f t="shared" si="348"/>
        <v>1.3155081409822163E-2</v>
      </c>
      <c r="L1108" s="26">
        <f t="shared" si="349"/>
        <v>-1.4659685863874406E-3</v>
      </c>
      <c r="O1108" s="37">
        <f t="shared" si="351"/>
        <v>-1.1090228362535565E-2</v>
      </c>
      <c r="P1108" s="37">
        <f t="shared" si="352"/>
        <v>9.9144215109208261E-3</v>
      </c>
      <c r="Q1108" s="37">
        <f t="shared" si="353"/>
        <v>-1.7453225087973253E-2</v>
      </c>
      <c r="R1108" s="37">
        <f t="shared" si="354"/>
        <v>1.5368909344272029E-2</v>
      </c>
      <c r="S1108" s="37">
        <f t="shared" si="355"/>
        <v>-8.7222744151477325E-3</v>
      </c>
      <c r="T1108" s="37">
        <f t="shared" si="356"/>
        <v>1.1776022856424796E-2</v>
      </c>
      <c r="U1108" s="37">
        <f t="shared" si="357"/>
        <v>-2.3420391972781701E-3</v>
      </c>
      <c r="V1108" s="37">
        <f t="shared" si="358"/>
        <v>-5.723696104681656E-3</v>
      </c>
      <c r="W1108" s="37">
        <f t="shared" si="359"/>
        <v>1.1446579726104165E-2</v>
      </c>
      <c r="X1108" s="37">
        <f t="shared" si="360"/>
        <v>-3.1744702701054393E-3</v>
      </c>
    </row>
    <row r="1109" spans="1:24" x14ac:dyDescent="0.25">
      <c r="A1109" s="17">
        <v>43245</v>
      </c>
      <c r="B1109">
        <v>47</v>
      </c>
      <c r="C1109" s="26">
        <f t="shared" si="350"/>
        <v>1.1622923194638824E-2</v>
      </c>
      <c r="D1109" s="26">
        <f t="shared" si="341"/>
        <v>-1.5744723404255253E-2</v>
      </c>
      <c r="E1109" s="26">
        <f t="shared" si="342"/>
        <v>1.7077411027990028E-2</v>
      </c>
      <c r="F1109" s="26">
        <f t="shared" si="343"/>
        <v>-7.0137727314297333E-3</v>
      </c>
      <c r="G1109" s="26">
        <f t="shared" si="344"/>
        <v>1.3484524540142795E-2</v>
      </c>
      <c r="H1109" s="26">
        <f t="shared" si="345"/>
        <v>-6.3353751356017127E-4</v>
      </c>
      <c r="I1109" s="26">
        <f t="shared" si="346"/>
        <v>-4.0151944209636569E-3</v>
      </c>
      <c r="J1109" s="26">
        <f t="shared" si="347"/>
        <v>1.3155081409822163E-2</v>
      </c>
      <c r="K1109" s="26">
        <f t="shared" si="348"/>
        <v>-1.4659685863874406E-3</v>
      </c>
      <c r="L1109" s="26">
        <f t="shared" si="349"/>
        <v>1.0486577181208054E-2</v>
      </c>
      <c r="O1109" s="37">
        <f t="shared" si="351"/>
        <v>7.9275911249182644E-3</v>
      </c>
      <c r="P1109" s="37">
        <f t="shared" si="352"/>
        <v>-1.9440055473975815E-2</v>
      </c>
      <c r="Q1109" s="37">
        <f t="shared" si="353"/>
        <v>1.3382078958269466E-2</v>
      </c>
      <c r="R1109" s="37">
        <f t="shared" si="354"/>
        <v>-1.0709104801150294E-2</v>
      </c>
      <c r="S1109" s="37">
        <f t="shared" si="355"/>
        <v>9.7891924704222345E-3</v>
      </c>
      <c r="T1109" s="37">
        <f t="shared" si="356"/>
        <v>-4.3288695832807318E-3</v>
      </c>
      <c r="U1109" s="37">
        <f t="shared" si="357"/>
        <v>-7.7105264906842177E-3</v>
      </c>
      <c r="V1109" s="37">
        <f t="shared" si="358"/>
        <v>9.4597493401016031E-3</v>
      </c>
      <c r="W1109" s="37">
        <f t="shared" si="359"/>
        <v>-5.1613006561080019E-3</v>
      </c>
      <c r="X1109" s="37">
        <f t="shared" si="360"/>
        <v>6.7912451114874933E-3</v>
      </c>
    </row>
    <row r="1110" spans="1:24" x14ac:dyDescent="0.25">
      <c r="A1110" s="17">
        <v>43249</v>
      </c>
      <c r="B1110">
        <v>46.259998000000003</v>
      </c>
      <c r="C1110" s="26">
        <f t="shared" si="350"/>
        <v>-1.5744723404255253E-2</v>
      </c>
      <c r="D1110" s="26">
        <f t="shared" si="341"/>
        <v>1.7077411027990028E-2</v>
      </c>
      <c r="E1110" s="26">
        <f t="shared" si="342"/>
        <v>-7.0137727314297333E-3</v>
      </c>
      <c r="F1110" s="26">
        <f t="shared" si="343"/>
        <v>1.3484524540142795E-2</v>
      </c>
      <c r="G1110" s="26">
        <f t="shared" si="344"/>
        <v>-6.3353751356017127E-4</v>
      </c>
      <c r="H1110" s="26">
        <f t="shared" si="345"/>
        <v>-4.0151944209636569E-3</v>
      </c>
      <c r="I1110" s="26">
        <f t="shared" si="346"/>
        <v>1.3155081409822163E-2</v>
      </c>
      <c r="J1110" s="26">
        <f t="shared" si="347"/>
        <v>-1.4659685863874406E-3</v>
      </c>
      <c r="K1110" s="26">
        <f t="shared" si="348"/>
        <v>1.0486577181208054E-2</v>
      </c>
      <c r="L1110" s="26">
        <f t="shared" si="349"/>
        <v>2.0753424657535358E-4</v>
      </c>
      <c r="O1110" s="37">
        <f t="shared" si="351"/>
        <v>-1.8298516579169467E-2</v>
      </c>
      <c r="P1110" s="37">
        <f t="shared" si="352"/>
        <v>1.4523617853075814E-2</v>
      </c>
      <c r="Q1110" s="37">
        <f t="shared" si="353"/>
        <v>-9.5675659063439479E-3</v>
      </c>
      <c r="R1110" s="37">
        <f t="shared" si="354"/>
        <v>1.0930731365228581E-2</v>
      </c>
      <c r="S1110" s="37">
        <f t="shared" si="355"/>
        <v>-3.1873306884743851E-3</v>
      </c>
      <c r="T1110" s="37">
        <f t="shared" si="356"/>
        <v>-6.5689875958778706E-3</v>
      </c>
      <c r="U1110" s="37">
        <f t="shared" si="357"/>
        <v>1.0601288234907949E-2</v>
      </c>
      <c r="V1110" s="37">
        <f t="shared" si="358"/>
        <v>-4.0197617613016538E-3</v>
      </c>
      <c r="W1110" s="37">
        <f t="shared" si="359"/>
        <v>7.9327840062938405E-3</v>
      </c>
      <c r="X1110" s="37">
        <f t="shared" si="360"/>
        <v>-2.3462589283388601E-3</v>
      </c>
    </row>
    <row r="1111" spans="1:24" x14ac:dyDescent="0.25">
      <c r="A1111" s="17">
        <v>43250</v>
      </c>
      <c r="B1111">
        <v>47.049999</v>
      </c>
      <c r="C1111" s="26">
        <f t="shared" si="350"/>
        <v>1.7077411027990028E-2</v>
      </c>
      <c r="D1111" s="26">
        <f t="shared" si="341"/>
        <v>-7.0137727314297333E-3</v>
      </c>
      <c r="E1111" s="26">
        <f t="shared" si="342"/>
        <v>1.3484524540142795E-2</v>
      </c>
      <c r="F1111" s="26">
        <f t="shared" si="343"/>
        <v>-6.3353751356017127E-4</v>
      </c>
      <c r="G1111" s="26">
        <f t="shared" si="344"/>
        <v>-4.0151944209636569E-3</v>
      </c>
      <c r="H1111" s="26">
        <f t="shared" si="345"/>
        <v>1.3155081409822163E-2</v>
      </c>
      <c r="I1111" s="26">
        <f t="shared" si="346"/>
        <v>-1.4659685863874406E-3</v>
      </c>
      <c r="J1111" s="26">
        <f t="shared" si="347"/>
        <v>1.0486577181208054E-2</v>
      </c>
      <c r="K1111" s="26">
        <f t="shared" si="348"/>
        <v>2.0753424657535358E-4</v>
      </c>
      <c r="L1111" s="26">
        <f t="shared" si="349"/>
        <v>5.3953518446846213E-3</v>
      </c>
      <c r="O1111" s="37">
        <f t="shared" si="351"/>
        <v>1.2409610328181827E-2</v>
      </c>
      <c r="P1111" s="37">
        <f t="shared" si="352"/>
        <v>-1.1681573431237935E-2</v>
      </c>
      <c r="Q1111" s="37">
        <f t="shared" si="353"/>
        <v>8.8167238403345921E-3</v>
      </c>
      <c r="R1111" s="37">
        <f t="shared" si="354"/>
        <v>-5.3013382133683725E-3</v>
      </c>
      <c r="S1111" s="37">
        <f t="shared" si="355"/>
        <v>-8.6829951207718584E-3</v>
      </c>
      <c r="T1111" s="37">
        <f t="shared" si="356"/>
        <v>8.4872807100139606E-3</v>
      </c>
      <c r="U1111" s="37">
        <f t="shared" si="357"/>
        <v>-6.1337692861956426E-3</v>
      </c>
      <c r="V1111" s="37">
        <f t="shared" si="358"/>
        <v>5.8187764813998526E-3</v>
      </c>
      <c r="W1111" s="37">
        <f t="shared" si="359"/>
        <v>-4.460266453232848E-3</v>
      </c>
      <c r="X1111" s="37">
        <f t="shared" si="360"/>
        <v>7.2755114487641978E-4</v>
      </c>
    </row>
    <row r="1112" spans="1:24" x14ac:dyDescent="0.25">
      <c r="A1112" s="17">
        <v>43251</v>
      </c>
      <c r="B1112">
        <v>46.720001000000003</v>
      </c>
      <c r="C1112" s="26">
        <f t="shared" si="350"/>
        <v>-7.0137727314297333E-3</v>
      </c>
      <c r="D1112" s="26">
        <f t="shared" si="341"/>
        <v>1.3484524540142795E-2</v>
      </c>
      <c r="E1112" s="26">
        <f t="shared" si="342"/>
        <v>-6.3353751356017127E-4</v>
      </c>
      <c r="F1112" s="26">
        <f t="shared" si="343"/>
        <v>-4.0151944209636569E-3</v>
      </c>
      <c r="G1112" s="26">
        <f t="shared" si="344"/>
        <v>1.3155081409822163E-2</v>
      </c>
      <c r="H1112" s="26">
        <f t="shared" si="345"/>
        <v>-1.4659685863874406E-3</v>
      </c>
      <c r="I1112" s="26">
        <f t="shared" si="346"/>
        <v>1.0486577181208054E-2</v>
      </c>
      <c r="J1112" s="26">
        <f t="shared" si="347"/>
        <v>2.0753424657535358E-4</v>
      </c>
      <c r="K1112" s="26">
        <f t="shared" si="348"/>
        <v>5.3953518446846213E-3</v>
      </c>
      <c r="L1112" s="26">
        <f t="shared" si="349"/>
        <v>-3.7151908417916686E-3</v>
      </c>
      <c r="O1112" s="37">
        <f t="shared" si="351"/>
        <v>-9.6023132442597647E-3</v>
      </c>
      <c r="P1112" s="37">
        <f t="shared" si="352"/>
        <v>1.0895984027312762E-2</v>
      </c>
      <c r="Q1112" s="37">
        <f t="shared" si="353"/>
        <v>-3.2220780263902031E-3</v>
      </c>
      <c r="R1112" s="37">
        <f t="shared" si="354"/>
        <v>-6.6037349337936882E-3</v>
      </c>
      <c r="S1112" s="37">
        <f t="shared" si="355"/>
        <v>1.0566540896992131E-2</v>
      </c>
      <c r="T1112" s="37">
        <f t="shared" si="356"/>
        <v>-4.0545090992174723E-3</v>
      </c>
      <c r="U1112" s="37">
        <f t="shared" si="357"/>
        <v>7.898036668378022E-3</v>
      </c>
      <c r="V1112" s="37">
        <f t="shared" si="358"/>
        <v>-2.3810062662546782E-3</v>
      </c>
      <c r="W1112" s="37">
        <f t="shared" si="359"/>
        <v>2.8068113318545896E-3</v>
      </c>
      <c r="X1112" s="37">
        <f t="shared" si="360"/>
        <v>-6.3037313546217E-3</v>
      </c>
    </row>
    <row r="1113" spans="1:24" x14ac:dyDescent="0.25">
      <c r="A1113" s="17">
        <v>43252</v>
      </c>
      <c r="B1113">
        <v>47.349997999999999</v>
      </c>
      <c r="C1113" s="26">
        <f t="shared" si="350"/>
        <v>1.3484524540142795E-2</v>
      </c>
      <c r="D1113" s="26">
        <f t="shared" si="341"/>
        <v>-6.3353751356017127E-4</v>
      </c>
      <c r="E1113" s="26">
        <f t="shared" si="342"/>
        <v>-4.0151944209636569E-3</v>
      </c>
      <c r="F1113" s="26">
        <f t="shared" si="343"/>
        <v>1.3155081409822163E-2</v>
      </c>
      <c r="G1113" s="26">
        <f t="shared" si="344"/>
        <v>-1.4659685863874406E-3</v>
      </c>
      <c r="H1113" s="26">
        <f t="shared" si="345"/>
        <v>1.0486577181208054E-2</v>
      </c>
      <c r="I1113" s="26">
        <f t="shared" si="346"/>
        <v>2.0753424657535358E-4</v>
      </c>
      <c r="J1113" s="26">
        <f t="shared" si="347"/>
        <v>5.3953518446846213E-3</v>
      </c>
      <c r="K1113" s="26">
        <f t="shared" si="348"/>
        <v>-3.7151908417916686E-3</v>
      </c>
      <c r="L1113" s="26">
        <f t="shared" si="349"/>
        <v>-4.9098777708721821E-2</v>
      </c>
      <c r="O1113" s="37">
        <f t="shared" si="351"/>
        <v>1.5104484525041971E-2</v>
      </c>
      <c r="P1113" s="37">
        <f t="shared" si="352"/>
        <v>9.8642247133900627E-4</v>
      </c>
      <c r="Q1113" s="37">
        <f t="shared" si="353"/>
        <v>-2.3952344360644792E-3</v>
      </c>
      <c r="R1113" s="37">
        <f t="shared" si="354"/>
        <v>1.477504139472134E-2</v>
      </c>
      <c r="S1113" s="37">
        <f t="shared" si="355"/>
        <v>1.5399139851173687E-4</v>
      </c>
      <c r="T1113" s="37">
        <f t="shared" si="356"/>
        <v>1.2106537166107231E-2</v>
      </c>
      <c r="U1113" s="37">
        <f t="shared" si="357"/>
        <v>1.827494231474531E-3</v>
      </c>
      <c r="V1113" s="37">
        <f t="shared" si="358"/>
        <v>7.015311829583799E-3</v>
      </c>
      <c r="W1113" s="37">
        <f t="shared" si="359"/>
        <v>-2.095230856892491E-3</v>
      </c>
      <c r="X1113" s="37">
        <f t="shared" si="360"/>
        <v>-4.747881772382264E-2</v>
      </c>
    </row>
    <row r="1114" spans="1:24" x14ac:dyDescent="0.25">
      <c r="A1114" s="17">
        <v>43255</v>
      </c>
      <c r="B1114">
        <v>47.32</v>
      </c>
      <c r="C1114" s="26">
        <f t="shared" si="350"/>
        <v>-6.3353751356017127E-4</v>
      </c>
      <c r="D1114" s="26">
        <f t="shared" si="341"/>
        <v>-4.0151944209636569E-3</v>
      </c>
      <c r="E1114" s="26">
        <f t="shared" si="342"/>
        <v>1.3155081409822163E-2</v>
      </c>
      <c r="F1114" s="26">
        <f t="shared" si="343"/>
        <v>-1.4659685863874406E-3</v>
      </c>
      <c r="G1114" s="26">
        <f t="shared" si="344"/>
        <v>1.0486577181208054E-2</v>
      </c>
      <c r="H1114" s="26">
        <f t="shared" si="345"/>
        <v>2.0753424657535358E-4</v>
      </c>
      <c r="I1114" s="26">
        <f t="shared" si="346"/>
        <v>5.3953518446846213E-3</v>
      </c>
      <c r="J1114" s="26">
        <f t="shared" si="347"/>
        <v>-3.7151908417916686E-3</v>
      </c>
      <c r="K1114" s="26">
        <f t="shared" si="348"/>
        <v>-4.9098777708721821E-2</v>
      </c>
      <c r="L1114" s="26">
        <f t="shared" si="349"/>
        <v>8.2788013821872147E-3</v>
      </c>
      <c r="O1114" s="37">
        <f t="shared" si="351"/>
        <v>1.5069947871345639E-3</v>
      </c>
      <c r="P1114" s="37">
        <f t="shared" si="352"/>
        <v>-1.8746621202689216E-3</v>
      </c>
      <c r="Q1114" s="37">
        <f t="shared" si="353"/>
        <v>1.5295613710516898E-2</v>
      </c>
      <c r="R1114" s="37">
        <f t="shared" si="354"/>
        <v>6.7456371430729472E-4</v>
      </c>
      <c r="S1114" s="37">
        <f t="shared" si="355"/>
        <v>1.2627109481902789E-2</v>
      </c>
      <c r="T1114" s="37">
        <f t="shared" si="356"/>
        <v>2.3480665472700888E-3</v>
      </c>
      <c r="U1114" s="37">
        <f t="shared" si="357"/>
        <v>7.5358841453793566E-3</v>
      </c>
      <c r="V1114" s="37">
        <f t="shared" si="358"/>
        <v>-1.5746585410969334E-3</v>
      </c>
      <c r="W1114" s="37">
        <f t="shared" si="359"/>
        <v>-4.6958245408027087E-2</v>
      </c>
      <c r="X1114" s="37">
        <f t="shared" si="360"/>
        <v>1.041933368288195E-2</v>
      </c>
    </row>
    <row r="1115" spans="1:24" x14ac:dyDescent="0.25">
      <c r="A1115" s="17">
        <v>43256</v>
      </c>
      <c r="B1115">
        <v>47.130001</v>
      </c>
      <c r="C1115" s="26">
        <f t="shared" si="350"/>
        <v>-4.0151944209636569E-3</v>
      </c>
      <c r="D1115" s="26">
        <f t="shared" si="341"/>
        <v>1.3155081409822163E-2</v>
      </c>
      <c r="E1115" s="26">
        <f t="shared" si="342"/>
        <v>-1.4659685863874406E-3</v>
      </c>
      <c r="F1115" s="26">
        <f t="shared" si="343"/>
        <v>1.0486577181208054E-2</v>
      </c>
      <c r="G1115" s="26">
        <f t="shared" si="344"/>
        <v>2.0753424657535358E-4</v>
      </c>
      <c r="H1115" s="26">
        <f t="shared" si="345"/>
        <v>5.3953518446846213E-3</v>
      </c>
      <c r="I1115" s="26">
        <f t="shared" si="346"/>
        <v>-3.7151908417916686E-3</v>
      </c>
      <c r="J1115" s="26">
        <f t="shared" si="347"/>
        <v>-4.9098777708721821E-2</v>
      </c>
      <c r="K1115" s="26">
        <f t="shared" si="348"/>
        <v>8.2788013821872147E-3</v>
      </c>
      <c r="L1115" s="26">
        <f t="shared" si="349"/>
        <v>5.1858471302042722E-3</v>
      </c>
      <c r="O1115" s="37">
        <f t="shared" si="351"/>
        <v>-2.4566005846453657E-3</v>
      </c>
      <c r="P1115" s="37">
        <f t="shared" si="352"/>
        <v>1.4713675246140454E-2</v>
      </c>
      <c r="Q1115" s="37">
        <f t="shared" si="353"/>
        <v>9.262524993085058E-5</v>
      </c>
      <c r="R1115" s="37">
        <f t="shared" si="354"/>
        <v>1.2045171017526345E-2</v>
      </c>
      <c r="S1115" s="37">
        <f t="shared" si="355"/>
        <v>1.7661280828936447E-3</v>
      </c>
      <c r="T1115" s="37">
        <f t="shared" si="356"/>
        <v>6.9539456810029125E-3</v>
      </c>
      <c r="U1115" s="37">
        <f t="shared" si="357"/>
        <v>-2.1565970054733775E-3</v>
      </c>
      <c r="V1115" s="37">
        <f t="shared" si="358"/>
        <v>-4.7540183872403531E-2</v>
      </c>
      <c r="W1115" s="37">
        <f t="shared" si="359"/>
        <v>9.8373952185055059E-3</v>
      </c>
      <c r="X1115" s="37">
        <f t="shared" si="360"/>
        <v>6.7444409665225634E-3</v>
      </c>
    </row>
    <row r="1116" spans="1:24" x14ac:dyDescent="0.25">
      <c r="A1116" s="17">
        <v>43257</v>
      </c>
      <c r="B1116">
        <v>47.75</v>
      </c>
      <c r="C1116" s="26">
        <f t="shared" si="350"/>
        <v>1.3155081409822163E-2</v>
      </c>
      <c r="D1116" s="26">
        <f t="shared" si="341"/>
        <v>-1.4659685863874406E-3</v>
      </c>
      <c r="E1116" s="26">
        <f t="shared" si="342"/>
        <v>1.0486577181208054E-2</v>
      </c>
      <c r="F1116" s="26">
        <f t="shared" si="343"/>
        <v>2.0753424657535358E-4</v>
      </c>
      <c r="G1116" s="26">
        <f t="shared" si="344"/>
        <v>5.3953518446846213E-3</v>
      </c>
      <c r="H1116" s="26">
        <f t="shared" si="345"/>
        <v>-3.7151908417916686E-3</v>
      </c>
      <c r="I1116" s="26">
        <f t="shared" si="346"/>
        <v>-4.9098777708721821E-2</v>
      </c>
      <c r="J1116" s="26">
        <f t="shared" si="347"/>
        <v>8.2788013821872147E-3</v>
      </c>
      <c r="K1116" s="26">
        <f t="shared" si="348"/>
        <v>5.1858471302042722E-3</v>
      </c>
      <c r="L1116" s="26">
        <f t="shared" si="349"/>
        <v>-5.3740326741186584E-3</v>
      </c>
      <c r="O1116" s="37">
        <f t="shared" si="351"/>
        <v>1.4849559071455954E-2</v>
      </c>
      <c r="P1116" s="37">
        <f t="shared" si="352"/>
        <v>2.2850907524635039E-4</v>
      </c>
      <c r="Q1116" s="37">
        <f t="shared" si="353"/>
        <v>1.2181054842841845E-2</v>
      </c>
      <c r="R1116" s="37">
        <f t="shared" si="354"/>
        <v>1.9020119082091445E-3</v>
      </c>
      <c r="S1116" s="37">
        <f t="shared" si="355"/>
        <v>7.0898295063184123E-3</v>
      </c>
      <c r="T1116" s="37">
        <f t="shared" si="356"/>
        <v>-2.0207131801578777E-3</v>
      </c>
      <c r="U1116" s="37">
        <f t="shared" si="357"/>
        <v>-4.7404300047088031E-2</v>
      </c>
      <c r="V1116" s="37">
        <f t="shared" si="358"/>
        <v>9.9732790438210057E-3</v>
      </c>
      <c r="W1116" s="37">
        <f t="shared" si="359"/>
        <v>6.8803247918380632E-3</v>
      </c>
      <c r="X1116" s="37">
        <f t="shared" si="360"/>
        <v>-3.6795550124848675E-3</v>
      </c>
    </row>
    <row r="1117" spans="1:24" x14ac:dyDescent="0.25">
      <c r="A1117" s="17">
        <v>43258</v>
      </c>
      <c r="B1117">
        <v>47.68</v>
      </c>
      <c r="C1117" s="26">
        <f t="shared" si="350"/>
        <v>-1.4659685863874406E-3</v>
      </c>
      <c r="D1117" s="26">
        <f t="shared" si="341"/>
        <v>1.0486577181208054E-2</v>
      </c>
      <c r="E1117" s="26">
        <f t="shared" si="342"/>
        <v>2.0753424657535358E-4</v>
      </c>
      <c r="F1117" s="26">
        <f t="shared" si="343"/>
        <v>5.3953518446846213E-3</v>
      </c>
      <c r="G1117" s="26">
        <f t="shared" si="344"/>
        <v>-3.7151908417916686E-3</v>
      </c>
      <c r="H1117" s="26">
        <f t="shared" si="345"/>
        <v>-4.9098777708721821E-2</v>
      </c>
      <c r="I1117" s="26">
        <f t="shared" si="346"/>
        <v>8.2788013821872147E-3</v>
      </c>
      <c r="J1117" s="26">
        <f t="shared" si="347"/>
        <v>5.1858471302042722E-3</v>
      </c>
      <c r="K1117" s="26">
        <f t="shared" si="348"/>
        <v>-5.3740326741186584E-3</v>
      </c>
      <c r="L1117" s="26">
        <f t="shared" si="349"/>
        <v>-7.4562351415604119E-2</v>
      </c>
      <c r="O1117" s="37">
        <f t="shared" si="351"/>
        <v>9.0002523577889793E-3</v>
      </c>
      <c r="P1117" s="37">
        <f t="shared" si="352"/>
        <v>2.0952798125384475E-2</v>
      </c>
      <c r="Q1117" s="37">
        <f t="shared" si="353"/>
        <v>1.0673755190751774E-2</v>
      </c>
      <c r="R1117" s="37">
        <f t="shared" si="354"/>
        <v>1.586157278886104E-2</v>
      </c>
      <c r="S1117" s="37">
        <f t="shared" si="355"/>
        <v>6.7510301023847507E-3</v>
      </c>
      <c r="T1117" s="37">
        <f t="shared" si="356"/>
        <v>-3.8632556764545398E-2</v>
      </c>
      <c r="U1117" s="37">
        <f t="shared" si="357"/>
        <v>1.8745022326363634E-2</v>
      </c>
      <c r="V1117" s="37">
        <f t="shared" si="358"/>
        <v>1.5652068074380691E-2</v>
      </c>
      <c r="W1117" s="37">
        <f t="shared" si="359"/>
        <v>5.092188270057761E-3</v>
      </c>
      <c r="X1117" s="37">
        <f t="shared" si="360"/>
        <v>-6.4096130471427704E-2</v>
      </c>
    </row>
    <row r="1118" spans="1:24" x14ac:dyDescent="0.25">
      <c r="A1118" s="17">
        <v>43259</v>
      </c>
      <c r="B1118">
        <v>48.18</v>
      </c>
      <c r="C1118" s="26">
        <f t="shared" si="350"/>
        <v>1.0486577181208054E-2</v>
      </c>
      <c r="D1118" s="26">
        <f t="shared" si="341"/>
        <v>2.0753424657535358E-4</v>
      </c>
      <c r="E1118" s="26">
        <f t="shared" si="342"/>
        <v>5.3953518446846213E-3</v>
      </c>
      <c r="F1118" s="26">
        <f t="shared" si="343"/>
        <v>-3.7151908417916686E-3</v>
      </c>
      <c r="G1118" s="26">
        <f t="shared" si="344"/>
        <v>-4.9098777708721821E-2</v>
      </c>
      <c r="H1118" s="26">
        <f t="shared" si="345"/>
        <v>8.2788013821872147E-3</v>
      </c>
      <c r="I1118" s="26">
        <f t="shared" si="346"/>
        <v>5.1858471302042722E-3</v>
      </c>
      <c r="J1118" s="26">
        <f t="shared" si="347"/>
        <v>-5.3740326741186584E-3</v>
      </c>
      <c r="K1118" s="26">
        <f t="shared" si="348"/>
        <v>-7.4562351415604119E-2</v>
      </c>
      <c r="L1118" s="26">
        <f t="shared" si="349"/>
        <v>6.538953759925247E-3</v>
      </c>
      <c r="O1118" s="37">
        <f t="shared" si="351"/>
        <v>2.0152305890753203E-2</v>
      </c>
      <c r="P1118" s="37">
        <f t="shared" si="352"/>
        <v>9.8732629561205047E-3</v>
      </c>
      <c r="Q1118" s="37">
        <f t="shared" si="353"/>
        <v>1.5061080554229771E-2</v>
      </c>
      <c r="R1118" s="37">
        <f t="shared" si="354"/>
        <v>5.9505378677534816E-3</v>
      </c>
      <c r="S1118" s="37">
        <f t="shared" si="355"/>
        <v>-3.943304899917667E-2</v>
      </c>
      <c r="T1118" s="37">
        <f t="shared" si="356"/>
        <v>1.7944530091732365E-2</v>
      </c>
      <c r="U1118" s="37">
        <f t="shared" si="357"/>
        <v>1.4851575839749422E-2</v>
      </c>
      <c r="V1118" s="37">
        <f t="shared" si="358"/>
        <v>4.2916960354264918E-3</v>
      </c>
      <c r="W1118" s="37">
        <f t="shared" si="359"/>
        <v>-6.4896622706058976E-2</v>
      </c>
      <c r="X1118" s="37">
        <f t="shared" si="360"/>
        <v>1.6204682469470398E-2</v>
      </c>
    </row>
    <row r="1119" spans="1:24" x14ac:dyDescent="0.25">
      <c r="A1119" s="17">
        <v>43262</v>
      </c>
      <c r="B1119">
        <v>48.189999</v>
      </c>
      <c r="C1119" s="26">
        <f t="shared" si="350"/>
        <v>2.0753424657535358E-4</v>
      </c>
      <c r="D1119" s="26">
        <f t="shared" si="341"/>
        <v>5.3953518446846213E-3</v>
      </c>
      <c r="E1119" s="26">
        <f t="shared" si="342"/>
        <v>-3.7151908417916686E-3</v>
      </c>
      <c r="F1119" s="26">
        <f t="shared" si="343"/>
        <v>-4.9098777708721821E-2</v>
      </c>
      <c r="G1119" s="26">
        <f t="shared" si="344"/>
        <v>8.2788013821872147E-3</v>
      </c>
      <c r="H1119" s="26">
        <f t="shared" si="345"/>
        <v>5.1858471302042722E-3</v>
      </c>
      <c r="I1119" s="26">
        <f t="shared" si="346"/>
        <v>-5.3740326741186584E-3</v>
      </c>
      <c r="J1119" s="26">
        <f t="shared" si="347"/>
        <v>-7.4562351415604119E-2</v>
      </c>
      <c r="K1119" s="26">
        <f t="shared" si="348"/>
        <v>6.538953759925247E-3</v>
      </c>
      <c r="L1119" s="26">
        <f t="shared" si="349"/>
        <v>2.3201857225144187E-2</v>
      </c>
      <c r="O1119" s="37">
        <f t="shared" si="351"/>
        <v>8.6017349517268915E-3</v>
      </c>
      <c r="P1119" s="37">
        <f t="shared" si="352"/>
        <v>1.3789552549836159E-2</v>
      </c>
      <c r="Q1119" s="37">
        <f t="shared" si="353"/>
        <v>4.6790098633598684E-3</v>
      </c>
      <c r="R1119" s="37">
        <f t="shared" si="354"/>
        <v>-4.0704577003570282E-2</v>
      </c>
      <c r="S1119" s="37">
        <f t="shared" si="355"/>
        <v>1.6673002087338754E-2</v>
      </c>
      <c r="T1119" s="37">
        <f t="shared" si="356"/>
        <v>1.358004783535581E-2</v>
      </c>
      <c r="U1119" s="37">
        <f t="shared" si="357"/>
        <v>3.0201680310328787E-3</v>
      </c>
      <c r="V1119" s="37">
        <f t="shared" si="358"/>
        <v>-6.6168150710452581E-2</v>
      </c>
      <c r="W1119" s="37">
        <f t="shared" si="359"/>
        <v>1.4933154465076783E-2</v>
      </c>
      <c r="X1119" s="37">
        <f t="shared" si="360"/>
        <v>3.1596057930295726E-2</v>
      </c>
    </row>
    <row r="1120" spans="1:24" x14ac:dyDescent="0.25">
      <c r="A1120" s="17">
        <v>43263</v>
      </c>
      <c r="B1120">
        <v>48.450001</v>
      </c>
      <c r="C1120" s="26">
        <f t="shared" si="350"/>
        <v>5.3953518446846213E-3</v>
      </c>
      <c r="D1120" s="26">
        <f t="shared" si="341"/>
        <v>-3.7151908417916686E-3</v>
      </c>
      <c r="E1120" s="26">
        <f t="shared" si="342"/>
        <v>-4.9098777708721821E-2</v>
      </c>
      <c r="F1120" s="26">
        <f t="shared" si="343"/>
        <v>8.2788013821872147E-3</v>
      </c>
      <c r="G1120" s="26">
        <f t="shared" si="344"/>
        <v>5.1858471302042722E-3</v>
      </c>
      <c r="H1120" s="26">
        <f t="shared" si="345"/>
        <v>-5.3740326741186584E-3</v>
      </c>
      <c r="I1120" s="26">
        <f t="shared" si="346"/>
        <v>-7.4562351415604119E-2</v>
      </c>
      <c r="J1120" s="26">
        <f t="shared" si="347"/>
        <v>6.538953759925247E-3</v>
      </c>
      <c r="K1120" s="26">
        <f t="shared" si="348"/>
        <v>2.3201857225144187E-2</v>
      </c>
      <c r="L1120" s="26">
        <f t="shared" si="349"/>
        <v>4.0816555139072163E-3</v>
      </c>
      <c r="O1120" s="37">
        <f t="shared" si="351"/>
        <v>1.3402140423102973E-2</v>
      </c>
      <c r="P1120" s="37">
        <f t="shared" si="352"/>
        <v>4.2915977366266836E-3</v>
      </c>
      <c r="Q1120" s="37">
        <f t="shared" si="353"/>
        <v>-4.1091989130303472E-2</v>
      </c>
      <c r="R1120" s="37">
        <f t="shared" si="354"/>
        <v>1.6285589960605567E-2</v>
      </c>
      <c r="S1120" s="37">
        <f t="shared" si="355"/>
        <v>1.3192635708622624E-2</v>
      </c>
      <c r="T1120" s="37">
        <f t="shared" si="356"/>
        <v>2.6327559042996938E-3</v>
      </c>
      <c r="U1120" s="37">
        <f t="shared" si="357"/>
        <v>-6.6555562837185764E-2</v>
      </c>
      <c r="V1120" s="37">
        <f t="shared" si="358"/>
        <v>1.45457423383436E-2</v>
      </c>
      <c r="W1120" s="37">
        <f t="shared" si="359"/>
        <v>3.120864580356254E-2</v>
      </c>
      <c r="X1120" s="37">
        <f t="shared" si="360"/>
        <v>1.2088444092325568E-2</v>
      </c>
    </row>
    <row r="1121" spans="1:24" x14ac:dyDescent="0.25">
      <c r="A1121" s="17">
        <v>43264</v>
      </c>
      <c r="B1121">
        <v>48.27</v>
      </c>
      <c r="C1121" s="26">
        <f t="shared" si="350"/>
        <v>-3.7151908417916686E-3</v>
      </c>
      <c r="D1121" s="26">
        <f t="shared" si="341"/>
        <v>-4.9098777708721821E-2</v>
      </c>
      <c r="E1121" s="26">
        <f t="shared" si="342"/>
        <v>8.2788013821872147E-3</v>
      </c>
      <c r="F1121" s="26">
        <f t="shared" si="343"/>
        <v>5.1858471302042722E-3</v>
      </c>
      <c r="G1121" s="26">
        <f t="shared" si="344"/>
        <v>-5.3740326741186584E-3</v>
      </c>
      <c r="H1121" s="26">
        <f t="shared" si="345"/>
        <v>-7.4562351415604119E-2</v>
      </c>
      <c r="I1121" s="26">
        <f t="shared" si="346"/>
        <v>6.538953759925247E-3</v>
      </c>
      <c r="J1121" s="26">
        <f t="shared" si="347"/>
        <v>2.3201857225144187E-2</v>
      </c>
      <c r="K1121" s="26">
        <f t="shared" si="348"/>
        <v>4.0816555139072163E-3</v>
      </c>
      <c r="L1121" s="26">
        <f t="shared" si="349"/>
        <v>2.9358853418221631E-3</v>
      </c>
      <c r="O1121" s="37">
        <f t="shared" si="351"/>
        <v>4.5375443869129289E-3</v>
      </c>
      <c r="P1121" s="37">
        <f t="shared" si="352"/>
        <v>-4.0846042480017219E-2</v>
      </c>
      <c r="Q1121" s="37">
        <f t="shared" si="353"/>
        <v>1.6531536610891812E-2</v>
      </c>
      <c r="R1121" s="37">
        <f t="shared" si="354"/>
        <v>1.3438582358908869E-2</v>
      </c>
      <c r="S1121" s="37">
        <f t="shared" si="355"/>
        <v>2.8787025545859391E-3</v>
      </c>
      <c r="T1121" s="37">
        <f t="shared" si="356"/>
        <v>-6.6309616186899525E-2</v>
      </c>
      <c r="U1121" s="37">
        <f t="shared" si="357"/>
        <v>1.4791688988629845E-2</v>
      </c>
      <c r="V1121" s="37">
        <f t="shared" si="358"/>
        <v>3.1454592453848781E-2</v>
      </c>
      <c r="W1121" s="37">
        <f t="shared" si="359"/>
        <v>1.2334390742611813E-2</v>
      </c>
      <c r="X1121" s="37">
        <f t="shared" si="360"/>
        <v>1.1188620570526761E-2</v>
      </c>
    </row>
    <row r="1122" spans="1:24" x14ac:dyDescent="0.25">
      <c r="A1122" s="17">
        <v>43265</v>
      </c>
      <c r="B1122">
        <v>45.900002000000001</v>
      </c>
      <c r="C1122" s="26">
        <f t="shared" si="350"/>
        <v>-4.9098777708721821E-2</v>
      </c>
      <c r="D1122" s="26">
        <f t="shared" si="341"/>
        <v>8.2788013821872147E-3</v>
      </c>
      <c r="E1122" s="26">
        <f t="shared" si="342"/>
        <v>5.1858471302042722E-3</v>
      </c>
      <c r="F1122" s="26">
        <f t="shared" si="343"/>
        <v>-5.3740326741186584E-3</v>
      </c>
      <c r="G1122" s="26">
        <f t="shared" si="344"/>
        <v>-7.4562351415604119E-2</v>
      </c>
      <c r="H1122" s="26">
        <f t="shared" si="345"/>
        <v>6.538953759925247E-3</v>
      </c>
      <c r="I1122" s="26">
        <f t="shared" si="346"/>
        <v>2.3201857225144187E-2</v>
      </c>
      <c r="J1122" s="26">
        <f t="shared" si="347"/>
        <v>4.0816555139072163E-3</v>
      </c>
      <c r="K1122" s="26">
        <f t="shared" si="348"/>
        <v>2.9358853418221631E-3</v>
      </c>
      <c r="L1122" s="26">
        <f t="shared" si="349"/>
        <v>-2.1616730466111154E-2</v>
      </c>
      <c r="O1122" s="37">
        <f t="shared" si="351"/>
        <v>-3.9055888517585277E-2</v>
      </c>
      <c r="P1122" s="37">
        <f t="shared" si="352"/>
        <v>1.8321690573323758E-2</v>
      </c>
      <c r="Q1122" s="37">
        <f t="shared" si="353"/>
        <v>1.5228736321340818E-2</v>
      </c>
      <c r="R1122" s="37">
        <f t="shared" si="354"/>
        <v>4.6688565170178867E-3</v>
      </c>
      <c r="S1122" s="37">
        <f t="shared" si="355"/>
        <v>-6.4519462224467569E-2</v>
      </c>
      <c r="T1122" s="37">
        <f t="shared" si="356"/>
        <v>1.6581842951061791E-2</v>
      </c>
      <c r="U1122" s="37">
        <f t="shared" si="357"/>
        <v>3.3244746416280731E-2</v>
      </c>
      <c r="V1122" s="37">
        <f t="shared" si="358"/>
        <v>1.4124544705043762E-2</v>
      </c>
      <c r="W1122" s="37">
        <f t="shared" si="359"/>
        <v>1.2978774532958709E-2</v>
      </c>
      <c r="X1122" s="37">
        <f t="shared" si="360"/>
        <v>-1.1573841274974609E-2</v>
      </c>
    </row>
    <row r="1123" spans="1:24" x14ac:dyDescent="0.25">
      <c r="A1123" s="17">
        <v>43266</v>
      </c>
      <c r="B1123">
        <v>46.279998999999997</v>
      </c>
      <c r="C1123" s="26">
        <f t="shared" si="350"/>
        <v>8.2788013821872147E-3</v>
      </c>
      <c r="D1123" s="26">
        <f t="shared" si="341"/>
        <v>5.1858471302042722E-3</v>
      </c>
      <c r="E1123" s="26">
        <f t="shared" si="342"/>
        <v>-5.3740326741186584E-3</v>
      </c>
      <c r="F1123" s="26">
        <f t="shared" si="343"/>
        <v>-7.4562351415604119E-2</v>
      </c>
      <c r="G1123" s="26">
        <f t="shared" si="344"/>
        <v>6.538953759925247E-3</v>
      </c>
      <c r="H1123" s="26">
        <f t="shared" si="345"/>
        <v>2.3201857225144187E-2</v>
      </c>
      <c r="I1123" s="26">
        <f t="shared" si="346"/>
        <v>4.0816555139072163E-3</v>
      </c>
      <c r="J1123" s="26">
        <f t="shared" si="347"/>
        <v>2.9358853418221631E-3</v>
      </c>
      <c r="K1123" s="26">
        <f t="shared" si="348"/>
        <v>-2.1616730466111154E-2</v>
      </c>
      <c r="L1123" s="26">
        <f t="shared" si="349"/>
        <v>8.9758110707524059E-3</v>
      </c>
      <c r="O1123" s="37">
        <f t="shared" si="351"/>
        <v>1.2514231695376337E-2</v>
      </c>
      <c r="P1123" s="37">
        <f t="shared" si="352"/>
        <v>9.4212774433933954E-3</v>
      </c>
      <c r="Q1123" s="37">
        <f t="shared" si="353"/>
        <v>-1.1386023609295352E-3</v>
      </c>
      <c r="R1123" s="37">
        <f t="shared" si="354"/>
        <v>-7.0326921102414994E-2</v>
      </c>
      <c r="S1123" s="37">
        <f t="shared" si="355"/>
        <v>1.077438407311437E-2</v>
      </c>
      <c r="T1123" s="37">
        <f t="shared" si="356"/>
        <v>2.743728753833331E-2</v>
      </c>
      <c r="U1123" s="37">
        <f t="shared" si="357"/>
        <v>8.3170858270963394E-3</v>
      </c>
      <c r="V1123" s="37">
        <f t="shared" si="358"/>
        <v>7.1713156550112858E-3</v>
      </c>
      <c r="W1123" s="37">
        <f t="shared" si="359"/>
        <v>-1.7381300152922032E-2</v>
      </c>
      <c r="X1123" s="37">
        <f t="shared" si="360"/>
        <v>1.321124138394153E-2</v>
      </c>
    </row>
    <row r="1124" spans="1:24" x14ac:dyDescent="0.25">
      <c r="A1124" s="17">
        <v>43269</v>
      </c>
      <c r="B1124">
        <v>46.52</v>
      </c>
      <c r="C1124" s="26">
        <f t="shared" si="350"/>
        <v>5.1858471302042722E-3</v>
      </c>
      <c r="D1124" s="26">
        <f t="shared" si="341"/>
        <v>-5.3740326741186584E-3</v>
      </c>
      <c r="E1124" s="26">
        <f t="shared" si="342"/>
        <v>-7.4562351415604119E-2</v>
      </c>
      <c r="F1124" s="26">
        <f t="shared" si="343"/>
        <v>6.538953759925247E-3</v>
      </c>
      <c r="G1124" s="26">
        <f t="shared" si="344"/>
        <v>2.3201857225144187E-2</v>
      </c>
      <c r="H1124" s="26">
        <f t="shared" si="345"/>
        <v>4.0816555139072163E-3</v>
      </c>
      <c r="I1124" s="26">
        <f t="shared" si="346"/>
        <v>2.9358853418221631E-3</v>
      </c>
      <c r="J1124" s="26">
        <f t="shared" si="347"/>
        <v>-2.1616730466111154E-2</v>
      </c>
      <c r="K1124" s="26">
        <f t="shared" si="348"/>
        <v>8.9758110707524059E-3</v>
      </c>
      <c r="L1124" s="26">
        <f t="shared" si="349"/>
        <v>5.018270985401376E-3</v>
      </c>
      <c r="O1124" s="37">
        <f t="shared" si="351"/>
        <v>9.7473304830719767E-3</v>
      </c>
      <c r="P1124" s="37">
        <f t="shared" si="352"/>
        <v>-8.1254932125095301E-4</v>
      </c>
      <c r="Q1124" s="37">
        <f t="shared" si="353"/>
        <v>-7.0000868062736421E-2</v>
      </c>
      <c r="R1124" s="37">
        <f t="shared" si="354"/>
        <v>1.1100437112792953E-2</v>
      </c>
      <c r="S1124" s="37">
        <f t="shared" si="355"/>
        <v>2.7763340578011893E-2</v>
      </c>
      <c r="T1124" s="37">
        <f t="shared" si="356"/>
        <v>8.6431388667749208E-3</v>
      </c>
      <c r="U1124" s="37">
        <f t="shared" si="357"/>
        <v>7.4973686946898689E-3</v>
      </c>
      <c r="V1124" s="37">
        <f t="shared" si="358"/>
        <v>-1.7055247113243448E-2</v>
      </c>
      <c r="W1124" s="37">
        <f t="shared" si="359"/>
        <v>1.3537294423620111E-2</v>
      </c>
      <c r="X1124" s="37">
        <f t="shared" si="360"/>
        <v>9.5797543382690822E-3</v>
      </c>
    </row>
    <row r="1125" spans="1:24" x14ac:dyDescent="0.25">
      <c r="A1125" s="17">
        <v>43270</v>
      </c>
      <c r="B1125">
        <v>46.27</v>
      </c>
      <c r="C1125" s="26">
        <f t="shared" si="350"/>
        <v>-5.3740326741186584E-3</v>
      </c>
      <c r="D1125" s="26">
        <f t="shared" si="341"/>
        <v>-7.4562351415604119E-2</v>
      </c>
      <c r="E1125" s="26">
        <f t="shared" si="342"/>
        <v>6.538953759925247E-3</v>
      </c>
      <c r="F1125" s="26">
        <f t="shared" si="343"/>
        <v>2.3201857225144187E-2</v>
      </c>
      <c r="G1125" s="26">
        <f t="shared" si="344"/>
        <v>4.0816555139072163E-3</v>
      </c>
      <c r="H1125" s="26">
        <f t="shared" si="345"/>
        <v>2.9358853418221631E-3</v>
      </c>
      <c r="I1125" s="26">
        <f t="shared" si="346"/>
        <v>-2.1616730466111154E-2</v>
      </c>
      <c r="J1125" s="26">
        <f t="shared" si="347"/>
        <v>8.9758110707524059E-3</v>
      </c>
      <c r="K1125" s="26">
        <f t="shared" si="348"/>
        <v>5.018270985401376E-3</v>
      </c>
      <c r="L1125" s="26">
        <f t="shared" si="349"/>
        <v>2.0199727185662129E-2</v>
      </c>
      <c r="O1125" s="37">
        <f t="shared" si="351"/>
        <v>-2.3139373267967375E-3</v>
      </c>
      <c r="P1125" s="37">
        <f t="shared" si="352"/>
        <v>-7.1502256068282199E-2</v>
      </c>
      <c r="Q1125" s="37">
        <f t="shared" si="353"/>
        <v>9.5990491072471679E-3</v>
      </c>
      <c r="R1125" s="37">
        <f t="shared" si="354"/>
        <v>2.6261952572466107E-2</v>
      </c>
      <c r="S1125" s="37">
        <f t="shared" si="355"/>
        <v>7.1417508612291371E-3</v>
      </c>
      <c r="T1125" s="37">
        <f t="shared" si="356"/>
        <v>5.9959806891440835E-3</v>
      </c>
      <c r="U1125" s="37">
        <f t="shared" si="357"/>
        <v>-1.8556635118789234E-2</v>
      </c>
      <c r="V1125" s="37">
        <f t="shared" si="358"/>
        <v>1.2035906418074328E-2</v>
      </c>
      <c r="W1125" s="37">
        <f t="shared" si="359"/>
        <v>8.0783663327232968E-3</v>
      </c>
      <c r="X1125" s="37">
        <f t="shared" si="360"/>
        <v>2.3259822532984049E-2</v>
      </c>
    </row>
    <row r="1126" spans="1:24" x14ac:dyDescent="0.25">
      <c r="A1126" s="17">
        <v>43271</v>
      </c>
      <c r="B1126">
        <v>42.82</v>
      </c>
      <c r="C1126" s="26">
        <f t="shared" si="350"/>
        <v>-7.4562351415604119E-2</v>
      </c>
      <c r="D1126" s="26">
        <f t="shared" si="341"/>
        <v>6.538953759925247E-3</v>
      </c>
      <c r="E1126" s="26">
        <f t="shared" si="342"/>
        <v>2.3201857225144187E-2</v>
      </c>
      <c r="F1126" s="26">
        <f t="shared" si="343"/>
        <v>4.0816555139072163E-3</v>
      </c>
      <c r="G1126" s="26">
        <f t="shared" si="344"/>
        <v>2.9358853418221631E-3</v>
      </c>
      <c r="H1126" s="26">
        <f t="shared" si="345"/>
        <v>-2.1616730466111154E-2</v>
      </c>
      <c r="I1126" s="26">
        <f t="shared" si="346"/>
        <v>8.9758110707524059E-3</v>
      </c>
      <c r="J1126" s="26">
        <f t="shared" si="347"/>
        <v>5.018270985401376E-3</v>
      </c>
      <c r="K1126" s="26">
        <f t="shared" si="348"/>
        <v>2.0199727185662129E-2</v>
      </c>
      <c r="L1126" s="26">
        <f t="shared" si="349"/>
        <v>-5.1167963266562965E-3</v>
      </c>
      <c r="O1126" s="37">
        <f t="shared" si="351"/>
        <v>-7.1527979703028433E-2</v>
      </c>
      <c r="P1126" s="37">
        <f t="shared" si="352"/>
        <v>9.5733254725009313E-3</v>
      </c>
      <c r="Q1126" s="37">
        <f t="shared" si="353"/>
        <v>2.6236228937719871E-2</v>
      </c>
      <c r="R1126" s="37">
        <f t="shared" si="354"/>
        <v>7.1160272264829006E-3</v>
      </c>
      <c r="S1126" s="37">
        <f t="shared" si="355"/>
        <v>5.970257054397847E-3</v>
      </c>
      <c r="T1126" s="37">
        <f t="shared" si="356"/>
        <v>-1.858235875353547E-2</v>
      </c>
      <c r="U1126" s="37">
        <f t="shared" si="357"/>
        <v>1.2010182783328091E-2</v>
      </c>
      <c r="V1126" s="37">
        <f t="shared" si="358"/>
        <v>8.0526426979770603E-3</v>
      </c>
      <c r="W1126" s="37">
        <f t="shared" si="359"/>
        <v>2.3234098898237812E-2</v>
      </c>
      <c r="X1126" s="37">
        <f t="shared" si="360"/>
        <v>-2.0824246140806121E-3</v>
      </c>
    </row>
    <row r="1127" spans="1:24" x14ac:dyDescent="0.25">
      <c r="A1127" s="17">
        <v>43272</v>
      </c>
      <c r="B1127">
        <v>43.099997999999999</v>
      </c>
      <c r="C1127" s="26">
        <f t="shared" si="350"/>
        <v>6.538953759925247E-3</v>
      </c>
      <c r="D1127" s="26">
        <f t="shared" si="341"/>
        <v>2.3201857225144187E-2</v>
      </c>
      <c r="E1127" s="26">
        <f t="shared" si="342"/>
        <v>4.0816555139072163E-3</v>
      </c>
      <c r="F1127" s="26">
        <f t="shared" si="343"/>
        <v>2.9358853418221631E-3</v>
      </c>
      <c r="G1127" s="26">
        <f t="shared" si="344"/>
        <v>-2.1616730466111154E-2</v>
      </c>
      <c r="H1127" s="26">
        <f t="shared" si="345"/>
        <v>8.9758110707524059E-3</v>
      </c>
      <c r="I1127" s="26">
        <f t="shared" si="346"/>
        <v>5.018270985401376E-3</v>
      </c>
      <c r="J1127" s="26">
        <f t="shared" si="347"/>
        <v>2.0199727185662129E-2</v>
      </c>
      <c r="K1127" s="26">
        <f t="shared" si="348"/>
        <v>-5.1167963266562965E-3</v>
      </c>
      <c r="L1127" s="26">
        <f t="shared" si="349"/>
        <v>1.5429315397376514E-2</v>
      </c>
      <c r="O1127" s="37">
        <f t="shared" si="351"/>
        <v>5.7415879120286881E-4</v>
      </c>
      <c r="P1127" s="37">
        <f t="shared" si="352"/>
        <v>1.7237062256421808E-2</v>
      </c>
      <c r="Q1127" s="37">
        <f t="shared" si="353"/>
        <v>-1.8831394548151619E-3</v>
      </c>
      <c r="R1127" s="37">
        <f t="shared" si="354"/>
        <v>-3.0289096269002151E-3</v>
      </c>
      <c r="S1127" s="37">
        <f t="shared" si="355"/>
        <v>-2.7581525434833533E-2</v>
      </c>
      <c r="T1127" s="37">
        <f t="shared" si="356"/>
        <v>3.0110161020300277E-3</v>
      </c>
      <c r="U1127" s="37">
        <f t="shared" si="357"/>
        <v>-9.4652398332100221E-4</v>
      </c>
      <c r="V1127" s="37">
        <f t="shared" si="358"/>
        <v>1.423493221693975E-2</v>
      </c>
      <c r="W1127" s="37">
        <f t="shared" si="359"/>
        <v>-1.1081591295378675E-2</v>
      </c>
      <c r="X1127" s="37">
        <f t="shared" si="360"/>
        <v>9.4645204286541371E-3</v>
      </c>
    </row>
    <row r="1128" spans="1:24" x14ac:dyDescent="0.25">
      <c r="A1128" s="17">
        <v>43273</v>
      </c>
      <c r="B1128">
        <v>44.099997999999999</v>
      </c>
      <c r="C1128" s="26">
        <f t="shared" si="350"/>
        <v>2.3201857225144187E-2</v>
      </c>
      <c r="D1128" s="26">
        <f t="shared" si="341"/>
        <v>4.0816555139072163E-3</v>
      </c>
      <c r="E1128" s="26">
        <f t="shared" si="342"/>
        <v>2.9358853418221631E-3</v>
      </c>
      <c r="F1128" s="26">
        <f t="shared" si="343"/>
        <v>-2.1616730466111154E-2</v>
      </c>
      <c r="G1128" s="26">
        <f t="shared" si="344"/>
        <v>8.9758110707524059E-3</v>
      </c>
      <c r="H1128" s="26">
        <f t="shared" si="345"/>
        <v>5.018270985401376E-3</v>
      </c>
      <c r="I1128" s="26">
        <f t="shared" si="346"/>
        <v>2.0199727185662129E-2</v>
      </c>
      <c r="J1128" s="26">
        <f t="shared" si="347"/>
        <v>-5.1167963266562965E-3</v>
      </c>
      <c r="K1128" s="26">
        <f t="shared" si="348"/>
        <v>1.5429315397376514E-2</v>
      </c>
      <c r="L1128" s="26">
        <f t="shared" si="349"/>
        <v>1.2992732878220732E-2</v>
      </c>
      <c r="O1128" s="37">
        <f t="shared" si="351"/>
        <v>1.659168434459226E-2</v>
      </c>
      <c r="P1128" s="37">
        <f t="shared" si="352"/>
        <v>-2.5285173666447095E-3</v>
      </c>
      <c r="Q1128" s="37">
        <f t="shared" si="353"/>
        <v>-3.6742875387297627E-3</v>
      </c>
      <c r="R1128" s="37">
        <f t="shared" si="354"/>
        <v>-2.8226903346663078E-2</v>
      </c>
      <c r="S1128" s="37">
        <f t="shared" si="355"/>
        <v>2.3656381902004801E-3</v>
      </c>
      <c r="T1128" s="37">
        <f t="shared" si="356"/>
        <v>-1.5919018951505498E-3</v>
      </c>
      <c r="U1128" s="37">
        <f t="shared" si="357"/>
        <v>1.3589554305110203E-2</v>
      </c>
      <c r="V1128" s="37">
        <f t="shared" si="358"/>
        <v>-1.1726969207208223E-2</v>
      </c>
      <c r="W1128" s="37">
        <f t="shared" si="359"/>
        <v>8.8191425168245886E-3</v>
      </c>
      <c r="X1128" s="37">
        <f t="shared" si="360"/>
        <v>6.3825599976688064E-3</v>
      </c>
    </row>
    <row r="1129" spans="1:24" x14ac:dyDescent="0.25">
      <c r="A1129" s="17">
        <v>43276</v>
      </c>
      <c r="B1129">
        <v>44.279998999999997</v>
      </c>
      <c r="C1129" s="26">
        <f t="shared" si="350"/>
        <v>4.0816555139072163E-3</v>
      </c>
      <c r="D1129" s="26">
        <f t="shared" si="341"/>
        <v>2.9358853418221631E-3</v>
      </c>
      <c r="E1129" s="26">
        <f t="shared" si="342"/>
        <v>-2.1616730466111154E-2</v>
      </c>
      <c r="F1129" s="26">
        <f t="shared" si="343"/>
        <v>8.9758110707524059E-3</v>
      </c>
      <c r="G1129" s="26">
        <f t="shared" si="344"/>
        <v>5.018270985401376E-3</v>
      </c>
      <c r="H1129" s="26">
        <f t="shared" si="345"/>
        <v>2.0199727185662129E-2</v>
      </c>
      <c r="I1129" s="26">
        <f t="shared" si="346"/>
        <v>-5.1167963266562965E-3</v>
      </c>
      <c r="J1129" s="26">
        <f t="shared" si="347"/>
        <v>1.5429315397376514E-2</v>
      </c>
      <c r="K1129" s="26">
        <f t="shared" si="348"/>
        <v>1.2992732878220732E-2</v>
      </c>
      <c r="L1129" s="26">
        <f t="shared" si="349"/>
        <v>1.5869565217391236E-2</v>
      </c>
      <c r="O1129" s="37">
        <f t="shared" si="351"/>
        <v>-1.7952881658694153E-3</v>
      </c>
      <c r="P1129" s="37">
        <f t="shared" si="352"/>
        <v>-2.9410583379544685E-3</v>
      </c>
      <c r="Q1129" s="37">
        <f t="shared" si="353"/>
        <v>-2.7493674145887784E-2</v>
      </c>
      <c r="R1129" s="37">
        <f t="shared" si="354"/>
        <v>3.0988673909757743E-3</v>
      </c>
      <c r="S1129" s="37">
        <f t="shared" si="355"/>
        <v>-8.5867269437525564E-4</v>
      </c>
      <c r="T1129" s="37">
        <f t="shared" si="356"/>
        <v>1.4322783505885497E-2</v>
      </c>
      <c r="U1129" s="37">
        <f t="shared" si="357"/>
        <v>-1.0993740006432929E-2</v>
      </c>
      <c r="V1129" s="37">
        <f t="shared" si="358"/>
        <v>9.5523717175998828E-3</v>
      </c>
      <c r="W1129" s="37">
        <f t="shared" si="359"/>
        <v>7.1157891984441005E-3</v>
      </c>
      <c r="X1129" s="37">
        <f t="shared" si="360"/>
        <v>9.992621537614604E-3</v>
      </c>
    </row>
    <row r="1130" spans="1:24" x14ac:dyDescent="0.25">
      <c r="A1130" s="17">
        <v>43277</v>
      </c>
      <c r="B1130">
        <v>44.41</v>
      </c>
      <c r="C1130" s="26">
        <f t="shared" si="350"/>
        <v>2.9358853418221631E-3</v>
      </c>
      <c r="D1130" s="26">
        <f t="shared" si="341"/>
        <v>-2.1616730466111154E-2</v>
      </c>
      <c r="E1130" s="26">
        <f t="shared" si="342"/>
        <v>8.9758110707524059E-3</v>
      </c>
      <c r="F1130" s="26">
        <f t="shared" si="343"/>
        <v>5.018270985401376E-3</v>
      </c>
      <c r="G1130" s="26">
        <f t="shared" si="344"/>
        <v>2.0199727185662129E-2</v>
      </c>
      <c r="H1130" s="26">
        <f t="shared" si="345"/>
        <v>-5.1167963266562965E-3</v>
      </c>
      <c r="I1130" s="26">
        <f t="shared" si="346"/>
        <v>1.5429315397376514E-2</v>
      </c>
      <c r="J1130" s="26">
        <f t="shared" si="347"/>
        <v>1.2992732878220732E-2</v>
      </c>
      <c r="K1130" s="26">
        <f t="shared" si="348"/>
        <v>1.5869565217391236E-2</v>
      </c>
      <c r="L1130" s="26">
        <f t="shared" si="349"/>
        <v>5.5639203937513397E-3</v>
      </c>
      <c r="O1130" s="37">
        <f t="shared" si="351"/>
        <v>-3.0892848259388814E-3</v>
      </c>
      <c r="P1130" s="37">
        <f t="shared" si="352"/>
        <v>-2.7641900633872198E-2</v>
      </c>
      <c r="Q1130" s="37">
        <f t="shared" si="353"/>
        <v>2.9506409029913614E-3</v>
      </c>
      <c r="R1130" s="37">
        <f t="shared" si="354"/>
        <v>-1.0068991823596685E-3</v>
      </c>
      <c r="S1130" s="37">
        <f t="shared" si="355"/>
        <v>1.4174557017901084E-2</v>
      </c>
      <c r="T1130" s="37">
        <f t="shared" si="356"/>
        <v>-1.114196649441734E-2</v>
      </c>
      <c r="U1130" s="37">
        <f t="shared" si="357"/>
        <v>9.4041452296154699E-3</v>
      </c>
      <c r="V1130" s="37">
        <f t="shared" si="358"/>
        <v>6.9675627104596877E-3</v>
      </c>
      <c r="W1130" s="37">
        <f t="shared" si="359"/>
        <v>9.8443950496301912E-3</v>
      </c>
      <c r="X1130" s="37">
        <f t="shared" si="360"/>
        <v>-4.612497740097048E-4</v>
      </c>
    </row>
    <row r="1131" spans="1:24" x14ac:dyDescent="0.25">
      <c r="A1131" s="17">
        <v>43278</v>
      </c>
      <c r="B1131">
        <v>43.450001</v>
      </c>
      <c r="C1131" s="26">
        <f t="shared" si="350"/>
        <v>-2.1616730466111154E-2</v>
      </c>
      <c r="D1131" s="26">
        <f t="shared" si="341"/>
        <v>8.9758110707524059E-3</v>
      </c>
      <c r="E1131" s="26">
        <f t="shared" si="342"/>
        <v>5.018270985401376E-3</v>
      </c>
      <c r="F1131" s="26">
        <f t="shared" si="343"/>
        <v>2.0199727185662129E-2</v>
      </c>
      <c r="G1131" s="26">
        <f t="shared" si="344"/>
        <v>-5.1167963266562965E-3</v>
      </c>
      <c r="H1131" s="26">
        <f t="shared" si="345"/>
        <v>1.5429315397376514E-2</v>
      </c>
      <c r="I1131" s="26">
        <f t="shared" si="346"/>
        <v>1.2992732878220732E-2</v>
      </c>
      <c r="J1131" s="26">
        <f t="shared" si="347"/>
        <v>1.5869565217391236E-2</v>
      </c>
      <c r="K1131" s="26">
        <f t="shared" si="348"/>
        <v>5.5639203937513397E-3</v>
      </c>
      <c r="L1131" s="26">
        <f t="shared" si="349"/>
        <v>1.3832665936043292E-2</v>
      </c>
      <c r="O1131" s="37">
        <f t="shared" si="351"/>
        <v>-2.8731578693294312E-2</v>
      </c>
      <c r="P1131" s="37">
        <f t="shared" si="352"/>
        <v>1.860962843569249E-3</v>
      </c>
      <c r="Q1131" s="37">
        <f t="shared" si="353"/>
        <v>-2.0965772417817809E-3</v>
      </c>
      <c r="R1131" s="37">
        <f t="shared" si="354"/>
        <v>1.3084878958478971E-2</v>
      </c>
      <c r="S1131" s="37">
        <f t="shared" si="355"/>
        <v>-1.2231644553839453E-2</v>
      </c>
      <c r="T1131" s="37">
        <f t="shared" si="356"/>
        <v>8.3144671701933584E-3</v>
      </c>
      <c r="U1131" s="37">
        <f t="shared" si="357"/>
        <v>5.8778846510375753E-3</v>
      </c>
      <c r="V1131" s="37">
        <f t="shared" si="358"/>
        <v>8.7547169902080779E-3</v>
      </c>
      <c r="W1131" s="37">
        <f t="shared" si="359"/>
        <v>-1.5509278334318172E-3</v>
      </c>
      <c r="X1131" s="37">
        <f t="shared" si="360"/>
        <v>6.7178177088601356E-3</v>
      </c>
    </row>
    <row r="1132" spans="1:24" x14ac:dyDescent="0.25">
      <c r="A1132" s="17">
        <v>43279</v>
      </c>
      <c r="B1132">
        <v>43.84</v>
      </c>
      <c r="C1132" s="26">
        <f t="shared" si="350"/>
        <v>8.9758110707524059E-3</v>
      </c>
      <c r="D1132" s="26">
        <f t="shared" si="341"/>
        <v>5.018270985401376E-3</v>
      </c>
      <c r="E1132" s="26">
        <f t="shared" si="342"/>
        <v>2.0199727185662129E-2</v>
      </c>
      <c r="F1132" s="26">
        <f t="shared" si="343"/>
        <v>-5.1167963266562965E-3</v>
      </c>
      <c r="G1132" s="26">
        <f t="shared" si="344"/>
        <v>1.5429315397376514E-2</v>
      </c>
      <c r="H1132" s="26">
        <f t="shared" si="345"/>
        <v>1.2992732878220732E-2</v>
      </c>
      <c r="I1132" s="26">
        <f t="shared" si="346"/>
        <v>1.5869565217391236E-2</v>
      </c>
      <c r="J1132" s="26">
        <f t="shared" si="347"/>
        <v>5.5639203937513397E-3</v>
      </c>
      <c r="K1132" s="26">
        <f t="shared" si="348"/>
        <v>1.3832665936043292E-2</v>
      </c>
      <c r="L1132" s="26">
        <f t="shared" si="349"/>
        <v>1.0705352869549756E-2</v>
      </c>
      <c r="O1132" s="37">
        <f t="shared" si="351"/>
        <v>-1.3712454899968418E-3</v>
      </c>
      <c r="P1132" s="37">
        <f t="shared" si="352"/>
        <v>-5.3287855753478717E-3</v>
      </c>
      <c r="Q1132" s="37">
        <f t="shared" si="353"/>
        <v>9.852670624912881E-3</v>
      </c>
      <c r="R1132" s="37">
        <f t="shared" si="354"/>
        <v>-1.5463852887405545E-2</v>
      </c>
      <c r="S1132" s="37">
        <f t="shared" si="355"/>
        <v>5.0822588366272667E-3</v>
      </c>
      <c r="T1132" s="37">
        <f t="shared" si="356"/>
        <v>2.6456763174714844E-3</v>
      </c>
      <c r="U1132" s="37">
        <f t="shared" si="357"/>
        <v>5.5225086566419879E-3</v>
      </c>
      <c r="V1132" s="37">
        <f t="shared" si="358"/>
        <v>-4.783136166997908E-3</v>
      </c>
      <c r="W1132" s="37">
        <f t="shared" si="359"/>
        <v>3.4856093752940447E-3</v>
      </c>
      <c r="X1132" s="37">
        <f t="shared" si="360"/>
        <v>3.5829630880050874E-4</v>
      </c>
    </row>
    <row r="1133" spans="1:24" x14ac:dyDescent="0.25">
      <c r="A1133" s="17">
        <v>43280</v>
      </c>
      <c r="B1133">
        <v>44.060001</v>
      </c>
      <c r="C1133" s="26">
        <f t="shared" si="350"/>
        <v>5.018270985401376E-3</v>
      </c>
      <c r="D1133" s="26">
        <f t="shared" si="341"/>
        <v>2.0199727185662129E-2</v>
      </c>
      <c r="E1133" s="26">
        <f t="shared" si="342"/>
        <v>-5.1167963266562965E-3</v>
      </c>
      <c r="F1133" s="26">
        <f t="shared" si="343"/>
        <v>1.5429315397376514E-2</v>
      </c>
      <c r="G1133" s="26">
        <f t="shared" si="344"/>
        <v>1.2992732878220732E-2</v>
      </c>
      <c r="H1133" s="26">
        <f t="shared" si="345"/>
        <v>1.5869565217391236E-2</v>
      </c>
      <c r="I1133" s="26">
        <f t="shared" si="346"/>
        <v>5.5639203937513397E-3</v>
      </c>
      <c r="J1133" s="26">
        <f t="shared" si="347"/>
        <v>1.3832665936043292E-2</v>
      </c>
      <c r="K1133" s="26">
        <f t="shared" si="348"/>
        <v>1.0705352869549756E-2</v>
      </c>
      <c r="L1133" s="26">
        <f t="shared" si="349"/>
        <v>9.9688261695191488E-3</v>
      </c>
      <c r="O1133" s="37">
        <f t="shared" si="351"/>
        <v>-5.4280870852245451E-3</v>
      </c>
      <c r="P1133" s="37">
        <f t="shared" si="352"/>
        <v>9.7533691150362076E-3</v>
      </c>
      <c r="Q1133" s="37">
        <f t="shared" si="353"/>
        <v>-1.5563154397282217E-2</v>
      </c>
      <c r="R1133" s="37">
        <f t="shared" si="354"/>
        <v>4.9829573267505933E-3</v>
      </c>
      <c r="S1133" s="37">
        <f t="shared" si="355"/>
        <v>2.546374807594811E-3</v>
      </c>
      <c r="T1133" s="37">
        <f t="shared" si="356"/>
        <v>5.4232071467653145E-3</v>
      </c>
      <c r="U1133" s="37">
        <f t="shared" si="357"/>
        <v>-4.8824376768745814E-3</v>
      </c>
      <c r="V1133" s="37">
        <f t="shared" si="358"/>
        <v>3.3863078654173713E-3</v>
      </c>
      <c r="W1133" s="37">
        <f t="shared" si="359"/>
        <v>2.5899479892383531E-4</v>
      </c>
      <c r="X1133" s="37">
        <f t="shared" si="360"/>
        <v>-4.7753190110677232E-4</v>
      </c>
    </row>
    <row r="1134" spans="1:24" x14ac:dyDescent="0.25">
      <c r="A1134" s="17">
        <v>43283</v>
      </c>
      <c r="B1134">
        <v>44.950001</v>
      </c>
      <c r="C1134" s="26">
        <f t="shared" si="350"/>
        <v>2.0199727185662129E-2</v>
      </c>
      <c r="D1134" s="26">
        <f t="shared" si="341"/>
        <v>-5.1167963266562965E-3</v>
      </c>
      <c r="E1134" s="26">
        <f t="shared" si="342"/>
        <v>1.5429315397376514E-2</v>
      </c>
      <c r="F1134" s="26">
        <f t="shared" si="343"/>
        <v>1.2992732878220732E-2</v>
      </c>
      <c r="G1134" s="26">
        <f t="shared" si="344"/>
        <v>1.5869565217391236E-2</v>
      </c>
      <c r="H1134" s="26">
        <f t="shared" si="345"/>
        <v>5.5639203937513397E-3</v>
      </c>
      <c r="I1134" s="26">
        <f t="shared" si="346"/>
        <v>1.3832665936043292E-2</v>
      </c>
      <c r="J1134" s="26">
        <f t="shared" si="347"/>
        <v>1.0705352869549756E-2</v>
      </c>
      <c r="K1134" s="26">
        <f t="shared" si="348"/>
        <v>9.9688261695191488E-3</v>
      </c>
      <c r="L1134" s="26">
        <f t="shared" si="349"/>
        <v>-3.4958255501577442E-3</v>
      </c>
      <c r="O1134" s="37">
        <f t="shared" si="351"/>
        <v>1.0604778768592119E-2</v>
      </c>
      <c r="P1134" s="37">
        <f t="shared" si="352"/>
        <v>-1.4711744743726305E-2</v>
      </c>
      <c r="Q1134" s="37">
        <f t="shared" si="353"/>
        <v>5.8343669803065049E-3</v>
      </c>
      <c r="R1134" s="37">
        <f t="shared" si="354"/>
        <v>3.3977844611507227E-3</v>
      </c>
      <c r="S1134" s="37">
        <f t="shared" si="355"/>
        <v>6.2746168003212262E-3</v>
      </c>
      <c r="T1134" s="37">
        <f t="shared" si="356"/>
        <v>-4.0310280233186698E-3</v>
      </c>
      <c r="U1134" s="37">
        <f t="shared" si="357"/>
        <v>4.237717518973283E-3</v>
      </c>
      <c r="V1134" s="37">
        <f t="shared" si="358"/>
        <v>1.110404452479747E-3</v>
      </c>
      <c r="W1134" s="37">
        <f t="shared" si="359"/>
        <v>3.7387775244913934E-4</v>
      </c>
      <c r="X1134" s="37">
        <f t="shared" si="360"/>
        <v>-1.3090773967227753E-2</v>
      </c>
    </row>
    <row r="1135" spans="1:24" x14ac:dyDescent="0.25">
      <c r="A1135" s="17">
        <v>43284</v>
      </c>
      <c r="B1135">
        <v>44.720001000000003</v>
      </c>
      <c r="C1135" s="26">
        <f t="shared" si="350"/>
        <v>-5.1167963266562965E-3</v>
      </c>
      <c r="D1135" s="26">
        <f t="shared" si="341"/>
        <v>1.5429315397376514E-2</v>
      </c>
      <c r="E1135" s="26">
        <f t="shared" si="342"/>
        <v>1.2992732878220732E-2</v>
      </c>
      <c r="F1135" s="26">
        <f t="shared" si="343"/>
        <v>1.5869565217391236E-2</v>
      </c>
      <c r="G1135" s="26">
        <f t="shared" si="344"/>
        <v>5.5639203937513397E-3</v>
      </c>
      <c r="H1135" s="26">
        <f t="shared" si="345"/>
        <v>1.3832665936043292E-2</v>
      </c>
      <c r="I1135" s="26">
        <f t="shared" si="346"/>
        <v>1.0705352869549756E-2</v>
      </c>
      <c r="J1135" s="26">
        <f t="shared" si="347"/>
        <v>9.9688261695191488E-3</v>
      </c>
      <c r="K1135" s="26">
        <f t="shared" si="348"/>
        <v>-3.4958255501577442E-3</v>
      </c>
      <c r="L1135" s="26">
        <f t="shared" si="349"/>
        <v>9.0797154164199891E-3</v>
      </c>
      <c r="O1135" s="37">
        <f t="shared" si="351"/>
        <v>-1.3599743566802092E-2</v>
      </c>
      <c r="P1135" s="37">
        <f t="shared" si="352"/>
        <v>6.9463681572307194E-3</v>
      </c>
      <c r="Q1135" s="37">
        <f t="shared" si="353"/>
        <v>4.5097856380749372E-3</v>
      </c>
      <c r="R1135" s="37">
        <f t="shared" si="354"/>
        <v>7.3866179772454407E-3</v>
      </c>
      <c r="S1135" s="37">
        <f t="shared" si="355"/>
        <v>-2.9190268463944553E-3</v>
      </c>
      <c r="T1135" s="37">
        <f t="shared" si="356"/>
        <v>5.3497186958974974E-3</v>
      </c>
      <c r="U1135" s="37">
        <f t="shared" si="357"/>
        <v>2.2224056294039615E-3</v>
      </c>
      <c r="V1135" s="37">
        <f t="shared" si="358"/>
        <v>1.4858789293733538E-3</v>
      </c>
      <c r="W1135" s="37">
        <f t="shared" si="359"/>
        <v>-1.197877279030354E-2</v>
      </c>
      <c r="X1135" s="37">
        <f t="shared" si="360"/>
        <v>5.9676817627419415E-4</v>
      </c>
    </row>
    <row r="1136" spans="1:24" x14ac:dyDescent="0.25">
      <c r="A1136" s="17">
        <v>43286</v>
      </c>
      <c r="B1136">
        <v>45.41</v>
      </c>
      <c r="C1136" s="26">
        <f t="shared" si="350"/>
        <v>1.5429315397376514E-2</v>
      </c>
      <c r="D1136" s="26">
        <f t="shared" si="341"/>
        <v>1.2992732878220732E-2</v>
      </c>
      <c r="E1136" s="26">
        <f t="shared" si="342"/>
        <v>1.5869565217391236E-2</v>
      </c>
      <c r="F1136" s="26">
        <f t="shared" si="343"/>
        <v>5.5639203937513397E-3</v>
      </c>
      <c r="G1136" s="26">
        <f t="shared" si="344"/>
        <v>1.3832665936043292E-2</v>
      </c>
      <c r="H1136" s="26">
        <f t="shared" si="345"/>
        <v>1.0705352869549756E-2</v>
      </c>
      <c r="I1136" s="26">
        <f t="shared" si="346"/>
        <v>9.9688261695191488E-3</v>
      </c>
      <c r="J1136" s="26">
        <f t="shared" si="347"/>
        <v>-3.4958255501577442E-3</v>
      </c>
      <c r="K1136" s="26">
        <f t="shared" si="348"/>
        <v>9.0797154164199891E-3</v>
      </c>
      <c r="L1136" s="26">
        <f t="shared" si="349"/>
        <v>-5.3170345473604998E-3</v>
      </c>
      <c r="O1136" s="37">
        <f t="shared" si="351"/>
        <v>6.9663919793011408E-3</v>
      </c>
      <c r="P1136" s="37">
        <f t="shared" si="352"/>
        <v>4.5298094601453585E-3</v>
      </c>
      <c r="Q1136" s="37">
        <f t="shared" si="353"/>
        <v>7.406641799315862E-3</v>
      </c>
      <c r="R1136" s="37">
        <f t="shared" si="354"/>
        <v>-2.8990030243240339E-3</v>
      </c>
      <c r="S1136" s="37">
        <f t="shared" si="355"/>
        <v>5.3697425179679188E-3</v>
      </c>
      <c r="T1136" s="37">
        <f t="shared" si="356"/>
        <v>2.2424294514743828E-3</v>
      </c>
      <c r="U1136" s="37">
        <f t="shared" si="357"/>
        <v>1.5059027514437752E-3</v>
      </c>
      <c r="V1136" s="37">
        <f t="shared" si="358"/>
        <v>-1.1958748968233117E-2</v>
      </c>
      <c r="W1136" s="37">
        <f t="shared" si="359"/>
        <v>6.1679199834461552E-4</v>
      </c>
      <c r="X1136" s="37">
        <f t="shared" si="360"/>
        <v>-1.3779957965435873E-2</v>
      </c>
    </row>
    <row r="1137" spans="1:24" x14ac:dyDescent="0.25">
      <c r="A1137" s="17">
        <v>43287</v>
      </c>
      <c r="B1137">
        <v>46</v>
      </c>
      <c r="C1137" s="26">
        <f t="shared" si="350"/>
        <v>1.2992732878220732E-2</v>
      </c>
      <c r="D1137" s="26">
        <f t="shared" si="341"/>
        <v>1.5869565217391236E-2</v>
      </c>
      <c r="E1137" s="26">
        <f t="shared" si="342"/>
        <v>5.5639203937513397E-3</v>
      </c>
      <c r="F1137" s="26">
        <f t="shared" si="343"/>
        <v>1.3832665936043292E-2</v>
      </c>
      <c r="G1137" s="26">
        <f t="shared" si="344"/>
        <v>1.0705352869549756E-2</v>
      </c>
      <c r="H1137" s="26">
        <f t="shared" si="345"/>
        <v>9.9688261695191488E-3</v>
      </c>
      <c r="I1137" s="26">
        <f t="shared" si="346"/>
        <v>-3.4958255501577442E-3</v>
      </c>
      <c r="J1137" s="26">
        <f t="shared" si="347"/>
        <v>9.0797154164199891E-3</v>
      </c>
      <c r="K1137" s="26">
        <f t="shared" si="348"/>
        <v>-5.3170345473604998E-3</v>
      </c>
      <c r="L1137" s="26">
        <f t="shared" si="349"/>
        <v>-4.1118421897994454E-3</v>
      </c>
      <c r="O1137" s="37">
        <f t="shared" si="351"/>
        <v>6.4839252188629527E-3</v>
      </c>
      <c r="P1137" s="37">
        <f t="shared" si="352"/>
        <v>9.360757558033457E-3</v>
      </c>
      <c r="Q1137" s="37">
        <f t="shared" si="353"/>
        <v>-9.4488726560643978E-4</v>
      </c>
      <c r="R1137" s="37">
        <f t="shared" si="354"/>
        <v>7.323858276685513E-3</v>
      </c>
      <c r="S1137" s="37">
        <f t="shared" si="355"/>
        <v>4.196545210191977E-3</v>
      </c>
      <c r="T1137" s="37">
        <f t="shared" si="356"/>
        <v>3.4600185101613693E-3</v>
      </c>
      <c r="U1137" s="37">
        <f t="shared" si="357"/>
        <v>-1.0004633209515524E-2</v>
      </c>
      <c r="V1137" s="37">
        <f t="shared" si="358"/>
        <v>2.5709077570622097E-3</v>
      </c>
      <c r="W1137" s="37">
        <f t="shared" si="359"/>
        <v>-1.1825842206718279E-2</v>
      </c>
      <c r="X1137" s="37">
        <f t="shared" si="360"/>
        <v>-1.0620649849157225E-2</v>
      </c>
    </row>
    <row r="1138" spans="1:24" x14ac:dyDescent="0.25">
      <c r="A1138" s="17">
        <v>43290</v>
      </c>
      <c r="B1138">
        <v>46.73</v>
      </c>
      <c r="C1138" s="26">
        <f t="shared" si="350"/>
        <v>1.5869565217391236E-2</v>
      </c>
      <c r="D1138" s="26">
        <f t="shared" si="341"/>
        <v>5.5639203937513397E-3</v>
      </c>
      <c r="E1138" s="26">
        <f t="shared" si="342"/>
        <v>1.3832665936043292E-2</v>
      </c>
      <c r="F1138" s="26">
        <f t="shared" si="343"/>
        <v>1.0705352869549756E-2</v>
      </c>
      <c r="G1138" s="26">
        <f t="shared" si="344"/>
        <v>9.9688261695191488E-3</v>
      </c>
      <c r="H1138" s="26">
        <f t="shared" si="345"/>
        <v>-3.4958255501577442E-3</v>
      </c>
      <c r="I1138" s="26">
        <f t="shared" si="346"/>
        <v>9.0797154164199891E-3</v>
      </c>
      <c r="J1138" s="26">
        <f t="shared" si="347"/>
        <v>-5.3170345473604998E-3</v>
      </c>
      <c r="K1138" s="26">
        <f t="shared" si="348"/>
        <v>-4.1118421897994454E-3</v>
      </c>
      <c r="L1138" s="26">
        <f t="shared" si="349"/>
        <v>1.6515483412789269E-3</v>
      </c>
      <c r="O1138" s="37">
        <f t="shared" si="351"/>
        <v>1.0494876011727636E-2</v>
      </c>
      <c r="P1138" s="37">
        <f t="shared" si="352"/>
        <v>1.892311880877396E-4</v>
      </c>
      <c r="Q1138" s="37">
        <f t="shared" si="353"/>
        <v>8.4579767303796932E-3</v>
      </c>
      <c r="R1138" s="37">
        <f t="shared" si="354"/>
        <v>5.3306636638861564E-3</v>
      </c>
      <c r="S1138" s="37">
        <f t="shared" si="355"/>
        <v>4.5941369638555487E-3</v>
      </c>
      <c r="T1138" s="37">
        <f t="shared" si="356"/>
        <v>-8.8705147558213442E-3</v>
      </c>
      <c r="U1138" s="37">
        <f t="shared" si="357"/>
        <v>3.7050262107563891E-3</v>
      </c>
      <c r="V1138" s="37">
        <f t="shared" si="358"/>
        <v>-1.06917237530241E-2</v>
      </c>
      <c r="W1138" s="37">
        <f t="shared" si="359"/>
        <v>-9.4865313954630454E-3</v>
      </c>
      <c r="X1138" s="37">
        <f t="shared" si="360"/>
        <v>-3.723140864384673E-3</v>
      </c>
    </row>
    <row r="1139" spans="1:24" x14ac:dyDescent="0.25">
      <c r="A1139" s="17">
        <v>43291</v>
      </c>
      <c r="B1139">
        <v>46.990001999999997</v>
      </c>
      <c r="C1139" s="26">
        <f t="shared" si="350"/>
        <v>5.5639203937513397E-3</v>
      </c>
      <c r="D1139" s="26">
        <f t="shared" si="341"/>
        <v>1.3832665936043292E-2</v>
      </c>
      <c r="E1139" s="26">
        <f t="shared" si="342"/>
        <v>1.0705352869549756E-2</v>
      </c>
      <c r="F1139" s="26">
        <f t="shared" si="343"/>
        <v>9.9688261695191488E-3</v>
      </c>
      <c r="G1139" s="26">
        <f t="shared" si="344"/>
        <v>-3.4958255501577442E-3</v>
      </c>
      <c r="H1139" s="26">
        <f t="shared" si="345"/>
        <v>9.0797154164199891E-3</v>
      </c>
      <c r="I1139" s="26">
        <f t="shared" si="346"/>
        <v>-5.3170345473604998E-3</v>
      </c>
      <c r="J1139" s="26">
        <f t="shared" si="347"/>
        <v>-4.1118421897994454E-3</v>
      </c>
      <c r="K1139" s="26">
        <f t="shared" si="348"/>
        <v>1.6515483412789269E-3</v>
      </c>
      <c r="L1139" s="26">
        <f t="shared" si="349"/>
        <v>3.0914674361087495E-3</v>
      </c>
      <c r="O1139" s="37">
        <f t="shared" si="351"/>
        <v>1.4670409662159893E-3</v>
      </c>
      <c r="P1139" s="37">
        <f t="shared" si="352"/>
        <v>9.7357865085079421E-3</v>
      </c>
      <c r="Q1139" s="37">
        <f t="shared" si="353"/>
        <v>6.6084734420144061E-3</v>
      </c>
      <c r="R1139" s="37">
        <f t="shared" si="354"/>
        <v>5.8719467419837985E-3</v>
      </c>
      <c r="S1139" s="37">
        <f t="shared" si="355"/>
        <v>-7.5927049776930945E-3</v>
      </c>
      <c r="T1139" s="37">
        <f t="shared" si="356"/>
        <v>4.9828359888846388E-3</v>
      </c>
      <c r="U1139" s="37">
        <f t="shared" si="357"/>
        <v>-9.413913974895851E-3</v>
      </c>
      <c r="V1139" s="37">
        <f t="shared" si="358"/>
        <v>-8.2087216173347965E-3</v>
      </c>
      <c r="W1139" s="37">
        <f t="shared" si="359"/>
        <v>-2.4453310862564233E-3</v>
      </c>
      <c r="X1139" s="37">
        <f t="shared" si="360"/>
        <v>-1.0054119914266009E-3</v>
      </c>
    </row>
    <row r="1140" spans="1:24" x14ac:dyDescent="0.25">
      <c r="A1140" s="17">
        <v>43292</v>
      </c>
      <c r="B1140">
        <v>47.639999000000003</v>
      </c>
      <c r="C1140" s="26">
        <f t="shared" si="350"/>
        <v>1.3832665936043292E-2</v>
      </c>
      <c r="D1140" s="26">
        <f t="shared" si="341"/>
        <v>1.0705352869549756E-2</v>
      </c>
      <c r="E1140" s="26">
        <f t="shared" si="342"/>
        <v>9.9688261695191488E-3</v>
      </c>
      <c r="F1140" s="26">
        <f t="shared" si="343"/>
        <v>-3.4958255501577442E-3</v>
      </c>
      <c r="G1140" s="26">
        <f t="shared" si="344"/>
        <v>9.0797154164199891E-3</v>
      </c>
      <c r="H1140" s="26">
        <f t="shared" si="345"/>
        <v>-5.3170345473604998E-3</v>
      </c>
      <c r="I1140" s="26">
        <f t="shared" si="346"/>
        <v>-4.1118421897994454E-3</v>
      </c>
      <c r="J1140" s="26">
        <f t="shared" si="347"/>
        <v>1.6515483412789269E-3</v>
      </c>
      <c r="K1140" s="26">
        <f t="shared" si="348"/>
        <v>3.0914674361087495E-3</v>
      </c>
      <c r="L1140" s="26">
        <f t="shared" si="349"/>
        <v>0</v>
      </c>
      <c r="O1140" s="37">
        <f t="shared" si="351"/>
        <v>1.0292178547883076E-2</v>
      </c>
      <c r="P1140" s="37">
        <f t="shared" si="352"/>
        <v>7.1648654813895405E-3</v>
      </c>
      <c r="Q1140" s="37">
        <f t="shared" si="353"/>
        <v>6.4283387813589329E-3</v>
      </c>
      <c r="R1140" s="37">
        <f t="shared" si="354"/>
        <v>-7.036312938317961E-3</v>
      </c>
      <c r="S1140" s="37">
        <f t="shared" si="355"/>
        <v>5.5392280282597732E-3</v>
      </c>
      <c r="T1140" s="37">
        <f t="shared" si="356"/>
        <v>-8.8575219355207166E-3</v>
      </c>
      <c r="U1140" s="37">
        <f t="shared" si="357"/>
        <v>-7.6523295779596621E-3</v>
      </c>
      <c r="V1140" s="37">
        <f t="shared" si="358"/>
        <v>-1.8889390468812895E-3</v>
      </c>
      <c r="W1140" s="37">
        <f t="shared" si="359"/>
        <v>-4.490199520514669E-4</v>
      </c>
      <c r="X1140" s="37">
        <f t="shared" si="360"/>
        <v>-3.5404873881602164E-3</v>
      </c>
    </row>
    <row r="1141" spans="1:24" x14ac:dyDescent="0.25">
      <c r="A1141" s="17">
        <v>43293</v>
      </c>
      <c r="B1141">
        <v>48.150002000000001</v>
      </c>
      <c r="C1141" s="26">
        <f t="shared" si="350"/>
        <v>1.0705352869549756E-2</v>
      </c>
      <c r="D1141" s="26">
        <f t="shared" si="341"/>
        <v>9.9688261695191488E-3</v>
      </c>
      <c r="E1141" s="26">
        <f t="shared" si="342"/>
        <v>-3.4958255501577442E-3</v>
      </c>
      <c r="F1141" s="26">
        <f t="shared" si="343"/>
        <v>9.0797154164199891E-3</v>
      </c>
      <c r="G1141" s="26">
        <f t="shared" si="344"/>
        <v>-5.3170345473604998E-3</v>
      </c>
      <c r="H1141" s="26">
        <f t="shared" si="345"/>
        <v>-4.1118421897994454E-3</v>
      </c>
      <c r="I1141" s="26">
        <f t="shared" si="346"/>
        <v>1.6515483412789269E-3</v>
      </c>
      <c r="J1141" s="26">
        <f t="shared" si="347"/>
        <v>3.0914674361087495E-3</v>
      </c>
      <c r="K1141" s="26">
        <f t="shared" si="348"/>
        <v>0</v>
      </c>
      <c r="L1141" s="26">
        <f t="shared" si="349"/>
        <v>5.7530924903674884E-3</v>
      </c>
      <c r="O1141" s="37">
        <f t="shared" si="351"/>
        <v>7.9728228259571196E-3</v>
      </c>
      <c r="P1141" s="37">
        <f t="shared" si="352"/>
        <v>7.2362961259265111E-3</v>
      </c>
      <c r="Q1141" s="37">
        <f t="shared" si="353"/>
        <v>-6.2283555937503818E-3</v>
      </c>
      <c r="R1141" s="37">
        <f t="shared" si="354"/>
        <v>6.3471853728273514E-3</v>
      </c>
      <c r="S1141" s="37">
        <f t="shared" si="355"/>
        <v>-8.0495645909531375E-3</v>
      </c>
      <c r="T1141" s="37">
        <f t="shared" si="356"/>
        <v>-6.844372233392083E-3</v>
      </c>
      <c r="U1141" s="37">
        <f t="shared" si="357"/>
        <v>-1.0809817023137108E-3</v>
      </c>
      <c r="V1141" s="37">
        <f t="shared" si="358"/>
        <v>3.5893739251611177E-4</v>
      </c>
      <c r="W1141" s="37">
        <f t="shared" si="359"/>
        <v>-2.7325300435926377E-3</v>
      </c>
      <c r="X1141" s="37">
        <f t="shared" si="360"/>
        <v>3.0205624467748507E-3</v>
      </c>
    </row>
    <row r="1142" spans="1:24" x14ac:dyDescent="0.25">
      <c r="A1142" s="17">
        <v>43294</v>
      </c>
      <c r="B1142">
        <v>48.630001</v>
      </c>
      <c r="C1142" s="26">
        <f t="shared" si="350"/>
        <v>9.9688261695191488E-3</v>
      </c>
      <c r="D1142" s="26">
        <f t="shared" si="341"/>
        <v>-3.4958255501577442E-3</v>
      </c>
      <c r="E1142" s="26">
        <f t="shared" si="342"/>
        <v>9.0797154164199891E-3</v>
      </c>
      <c r="F1142" s="26">
        <f t="shared" si="343"/>
        <v>-5.3170345473604998E-3</v>
      </c>
      <c r="G1142" s="26">
        <f t="shared" si="344"/>
        <v>-4.1118421897994454E-3</v>
      </c>
      <c r="H1142" s="26">
        <f t="shared" si="345"/>
        <v>1.6515483412789269E-3</v>
      </c>
      <c r="I1142" s="26">
        <f t="shared" si="346"/>
        <v>3.0914674361087495E-3</v>
      </c>
      <c r="J1142" s="26">
        <f t="shared" si="347"/>
        <v>0</v>
      </c>
      <c r="K1142" s="26">
        <f t="shared" si="348"/>
        <v>5.7530924903674884E-3</v>
      </c>
      <c r="L1142" s="26">
        <f t="shared" si="349"/>
        <v>-1.6343615600743369E-3</v>
      </c>
      <c r="O1142" s="37">
        <f t="shared" si="351"/>
        <v>8.4702675688889222E-3</v>
      </c>
      <c r="P1142" s="37">
        <f t="shared" si="352"/>
        <v>-4.9943841507879717E-3</v>
      </c>
      <c r="Q1142" s="37">
        <f t="shared" si="353"/>
        <v>7.5811568157897616E-3</v>
      </c>
      <c r="R1142" s="37">
        <f t="shared" si="354"/>
        <v>-6.8155931479907273E-3</v>
      </c>
      <c r="S1142" s="37">
        <f t="shared" si="355"/>
        <v>-5.6104007904296729E-3</v>
      </c>
      <c r="T1142" s="37">
        <f t="shared" si="356"/>
        <v>1.5298974064869935E-4</v>
      </c>
      <c r="U1142" s="37">
        <f t="shared" si="357"/>
        <v>1.592908835478522E-3</v>
      </c>
      <c r="V1142" s="37">
        <f t="shared" si="358"/>
        <v>-1.4985586006302275E-3</v>
      </c>
      <c r="W1142" s="37">
        <f t="shared" si="359"/>
        <v>4.2545338897372609E-3</v>
      </c>
      <c r="X1142" s="37">
        <f t="shared" si="360"/>
        <v>-3.1329201607045642E-3</v>
      </c>
    </row>
    <row r="1143" spans="1:24" x14ac:dyDescent="0.25">
      <c r="A1143" s="17">
        <v>43297</v>
      </c>
      <c r="B1143">
        <v>48.459999000000003</v>
      </c>
      <c r="C1143" s="26">
        <f t="shared" si="350"/>
        <v>-3.4958255501577442E-3</v>
      </c>
      <c r="D1143" s="26">
        <f t="shared" si="341"/>
        <v>9.0797154164199891E-3</v>
      </c>
      <c r="E1143" s="26">
        <f t="shared" si="342"/>
        <v>-5.3170345473604998E-3</v>
      </c>
      <c r="F1143" s="26">
        <f t="shared" si="343"/>
        <v>-4.1118421897994454E-3</v>
      </c>
      <c r="G1143" s="26">
        <f t="shared" si="344"/>
        <v>1.6515483412789269E-3</v>
      </c>
      <c r="H1143" s="26">
        <f t="shared" si="345"/>
        <v>3.0914674361087495E-3</v>
      </c>
      <c r="I1143" s="26">
        <f t="shared" si="346"/>
        <v>0</v>
      </c>
      <c r="J1143" s="26">
        <f t="shared" si="347"/>
        <v>5.7530924903674884E-3</v>
      </c>
      <c r="K1143" s="26">
        <f t="shared" si="348"/>
        <v>-1.6343615600743369E-3</v>
      </c>
      <c r="L1143" s="26">
        <f t="shared" si="349"/>
        <v>-4.9109475119899215E-3</v>
      </c>
      <c r="O1143" s="37">
        <f t="shared" si="351"/>
        <v>-3.5064067826370646E-3</v>
      </c>
      <c r="P1143" s="37">
        <f t="shared" si="352"/>
        <v>9.0691341839406678E-3</v>
      </c>
      <c r="Q1143" s="37">
        <f t="shared" si="353"/>
        <v>-5.3276157798398203E-3</v>
      </c>
      <c r="R1143" s="37">
        <f t="shared" si="354"/>
        <v>-4.1224234222787658E-3</v>
      </c>
      <c r="S1143" s="37">
        <f t="shared" si="355"/>
        <v>1.6409671087996062E-3</v>
      </c>
      <c r="T1143" s="37">
        <f t="shared" si="356"/>
        <v>3.080886203629429E-3</v>
      </c>
      <c r="U1143" s="37">
        <f t="shared" si="357"/>
        <v>-1.0581232479320648E-5</v>
      </c>
      <c r="V1143" s="37">
        <f t="shared" si="358"/>
        <v>5.7425112578881679E-3</v>
      </c>
      <c r="W1143" s="37">
        <f t="shared" si="359"/>
        <v>-1.6449427925536576E-3</v>
      </c>
      <c r="X1143" s="37">
        <f t="shared" si="360"/>
        <v>-4.921528744469242E-3</v>
      </c>
    </row>
    <row r="1144" spans="1:24" x14ac:dyDescent="0.25">
      <c r="A1144" s="17">
        <v>43298</v>
      </c>
      <c r="B1144">
        <v>48.900002000000001</v>
      </c>
      <c r="C1144" s="26">
        <f t="shared" si="350"/>
        <v>9.0797154164199891E-3</v>
      </c>
      <c r="D1144" s="26">
        <f t="shared" si="341"/>
        <v>-5.3170345473604998E-3</v>
      </c>
      <c r="E1144" s="26">
        <f t="shared" si="342"/>
        <v>-4.1118421897994454E-3</v>
      </c>
      <c r="F1144" s="26">
        <f t="shared" si="343"/>
        <v>1.6515483412789269E-3</v>
      </c>
      <c r="G1144" s="26">
        <f t="shared" si="344"/>
        <v>3.0914674361087495E-3</v>
      </c>
      <c r="H1144" s="26">
        <f t="shared" si="345"/>
        <v>0</v>
      </c>
      <c r="I1144" s="26">
        <f t="shared" si="346"/>
        <v>5.7530924903674884E-3</v>
      </c>
      <c r="J1144" s="26">
        <f t="shared" si="347"/>
        <v>-1.6343615600743369E-3</v>
      </c>
      <c r="K1144" s="26">
        <f t="shared" si="348"/>
        <v>-4.9109475119899215E-3</v>
      </c>
      <c r="L1144" s="26">
        <f t="shared" si="349"/>
        <v>-1.8507114569049736E-2</v>
      </c>
      <c r="O1144" s="37">
        <f t="shared" si="351"/>
        <v>1.0570263085829867E-2</v>
      </c>
      <c r="P1144" s="37">
        <f t="shared" si="352"/>
        <v>-3.8264868779506215E-3</v>
      </c>
      <c r="Q1144" s="37">
        <f t="shared" si="353"/>
        <v>-2.6212945203895671E-3</v>
      </c>
      <c r="R1144" s="37">
        <f t="shared" si="354"/>
        <v>3.1420960106888053E-3</v>
      </c>
      <c r="S1144" s="37">
        <f t="shared" si="355"/>
        <v>4.5820151055186277E-3</v>
      </c>
      <c r="T1144" s="37">
        <f t="shared" si="356"/>
        <v>1.4905476694098785E-3</v>
      </c>
      <c r="U1144" s="37">
        <f t="shared" si="357"/>
        <v>7.2436401597773667E-3</v>
      </c>
      <c r="V1144" s="37">
        <f t="shared" si="358"/>
        <v>-1.4381389066445843E-4</v>
      </c>
      <c r="W1144" s="37">
        <f t="shared" si="359"/>
        <v>-3.4203998425800432E-3</v>
      </c>
      <c r="X1144" s="37">
        <f t="shared" si="360"/>
        <v>-1.7016566899639856E-2</v>
      </c>
    </row>
    <row r="1145" spans="1:24" x14ac:dyDescent="0.25">
      <c r="A1145" s="17">
        <v>43299</v>
      </c>
      <c r="B1145">
        <v>48.639999000000003</v>
      </c>
      <c r="C1145" s="26">
        <f t="shared" si="350"/>
        <v>-5.3170345473604998E-3</v>
      </c>
      <c r="D1145" s="26">
        <f t="shared" si="341"/>
        <v>-4.1118421897994454E-3</v>
      </c>
      <c r="E1145" s="26">
        <f t="shared" si="342"/>
        <v>1.6515483412789269E-3</v>
      </c>
      <c r="F1145" s="26">
        <f t="shared" si="343"/>
        <v>3.0914674361087495E-3</v>
      </c>
      <c r="G1145" s="26">
        <f t="shared" si="344"/>
        <v>0</v>
      </c>
      <c r="H1145" s="26">
        <f t="shared" si="345"/>
        <v>5.7530924903674884E-3</v>
      </c>
      <c r="I1145" s="26">
        <f t="shared" si="346"/>
        <v>-1.6343615600743369E-3</v>
      </c>
      <c r="J1145" s="26">
        <f t="shared" si="347"/>
        <v>-4.9109475119899215E-3</v>
      </c>
      <c r="K1145" s="26">
        <f t="shared" si="348"/>
        <v>-1.8507114569049736E-2</v>
      </c>
      <c r="L1145" s="26">
        <f t="shared" si="349"/>
        <v>-1.0475591870940113E-3</v>
      </c>
      <c r="O1145" s="37">
        <f t="shared" si="351"/>
        <v>-2.8137594175992216E-3</v>
      </c>
      <c r="P1145" s="37">
        <f t="shared" si="352"/>
        <v>-1.6085670600381671E-3</v>
      </c>
      <c r="Q1145" s="37">
        <f t="shared" si="353"/>
        <v>4.1548234710402053E-3</v>
      </c>
      <c r="R1145" s="37">
        <f t="shared" si="354"/>
        <v>5.5947425658700277E-3</v>
      </c>
      <c r="S1145" s="37">
        <f t="shared" si="355"/>
        <v>2.5032751297612782E-3</v>
      </c>
      <c r="T1145" s="37">
        <f t="shared" si="356"/>
        <v>8.2563676201287666E-3</v>
      </c>
      <c r="U1145" s="37">
        <f t="shared" si="357"/>
        <v>8.689135696869413E-4</v>
      </c>
      <c r="V1145" s="37">
        <f t="shared" si="358"/>
        <v>-2.4076723822286433E-3</v>
      </c>
      <c r="W1145" s="37">
        <f t="shared" si="359"/>
        <v>-1.6003839439288459E-2</v>
      </c>
      <c r="X1145" s="37">
        <f t="shared" si="360"/>
        <v>1.4557159426672669E-3</v>
      </c>
    </row>
    <row r="1146" spans="1:24" x14ac:dyDescent="0.25">
      <c r="A1146" s="17">
        <v>43300</v>
      </c>
      <c r="B1146">
        <v>48.439999</v>
      </c>
      <c r="C1146" s="26">
        <f t="shared" si="350"/>
        <v>-4.1118421897994454E-3</v>
      </c>
      <c r="D1146" s="26">
        <f t="shared" si="341"/>
        <v>1.6515483412789269E-3</v>
      </c>
      <c r="E1146" s="26">
        <f t="shared" si="342"/>
        <v>3.0914674361087495E-3</v>
      </c>
      <c r="F1146" s="26">
        <f t="shared" si="343"/>
        <v>0</v>
      </c>
      <c r="G1146" s="26">
        <f t="shared" si="344"/>
        <v>5.7530924903674884E-3</v>
      </c>
      <c r="H1146" s="26">
        <f t="shared" si="345"/>
        <v>-1.6343615600743369E-3</v>
      </c>
      <c r="I1146" s="26">
        <f t="shared" si="346"/>
        <v>-4.9109475119899215E-3</v>
      </c>
      <c r="J1146" s="26">
        <f t="shared" si="347"/>
        <v>-1.8507114569049736E-2</v>
      </c>
      <c r="K1146" s="26">
        <f t="shared" si="348"/>
        <v>-1.0475591870940113E-3</v>
      </c>
      <c r="L1146" s="26">
        <f t="shared" si="349"/>
        <v>-6.9211828859060479E-3</v>
      </c>
      <c r="O1146" s="37">
        <f t="shared" si="351"/>
        <v>-1.4481522261836121E-3</v>
      </c>
      <c r="P1146" s="37">
        <f t="shared" si="352"/>
        <v>4.3152383048947604E-3</v>
      </c>
      <c r="Q1146" s="37">
        <f t="shared" si="353"/>
        <v>5.7551573997245828E-3</v>
      </c>
      <c r="R1146" s="37">
        <f t="shared" si="354"/>
        <v>2.6636899636158333E-3</v>
      </c>
      <c r="S1146" s="37">
        <f t="shared" si="355"/>
        <v>8.4167824539833208E-3</v>
      </c>
      <c r="T1146" s="37">
        <f t="shared" si="356"/>
        <v>1.0293284035414964E-3</v>
      </c>
      <c r="U1146" s="37">
        <f t="shared" si="357"/>
        <v>-2.2472575483740882E-3</v>
      </c>
      <c r="V1146" s="37">
        <f t="shared" si="358"/>
        <v>-1.5843424605433903E-2</v>
      </c>
      <c r="W1146" s="37">
        <f t="shared" si="359"/>
        <v>1.616130776521822E-3</v>
      </c>
      <c r="X1146" s="37">
        <f t="shared" si="360"/>
        <v>-4.2574929222902146E-3</v>
      </c>
    </row>
    <row r="1147" spans="1:24" x14ac:dyDescent="0.25">
      <c r="A1147" s="17">
        <v>43301</v>
      </c>
      <c r="B1147">
        <v>48.52</v>
      </c>
      <c r="C1147" s="26">
        <f t="shared" si="350"/>
        <v>1.6515483412789269E-3</v>
      </c>
      <c r="D1147" s="26">
        <f t="shared" si="341"/>
        <v>3.0914674361087495E-3</v>
      </c>
      <c r="E1147" s="26">
        <f t="shared" si="342"/>
        <v>0</v>
      </c>
      <c r="F1147" s="26">
        <f t="shared" si="343"/>
        <v>5.7530924903674884E-3</v>
      </c>
      <c r="G1147" s="26">
        <f t="shared" si="344"/>
        <v>-1.6343615600743369E-3</v>
      </c>
      <c r="H1147" s="26">
        <f t="shared" si="345"/>
        <v>-4.9109475119899215E-3</v>
      </c>
      <c r="I1147" s="26">
        <f t="shared" si="346"/>
        <v>-1.8507114569049736E-2</v>
      </c>
      <c r="J1147" s="26">
        <f t="shared" si="347"/>
        <v>-1.0475591870940113E-3</v>
      </c>
      <c r="K1147" s="26">
        <f t="shared" si="348"/>
        <v>-6.9211828859060479E-3</v>
      </c>
      <c r="L1147" s="26">
        <f t="shared" si="349"/>
        <v>1.1615713267823185E-2</v>
      </c>
      <c r="O1147" s="37">
        <f t="shared" si="351"/>
        <v>2.7424827591324974E-3</v>
      </c>
      <c r="P1147" s="37">
        <f t="shared" si="352"/>
        <v>4.1824018539623198E-3</v>
      </c>
      <c r="Q1147" s="37">
        <f t="shared" si="353"/>
        <v>1.0909344178535703E-3</v>
      </c>
      <c r="R1147" s="37">
        <f t="shared" si="354"/>
        <v>6.8440269082210587E-3</v>
      </c>
      <c r="S1147" s="37">
        <f t="shared" si="355"/>
        <v>-5.434271422207666E-4</v>
      </c>
      <c r="T1147" s="37">
        <f t="shared" si="356"/>
        <v>-3.8200130941363512E-3</v>
      </c>
      <c r="U1147" s="37">
        <f t="shared" si="357"/>
        <v>-1.7416180151196167E-2</v>
      </c>
      <c r="V1147" s="37">
        <f t="shared" si="358"/>
        <v>4.3375230759559041E-5</v>
      </c>
      <c r="W1147" s="37">
        <f t="shared" si="359"/>
        <v>-5.8302484680524775E-3</v>
      </c>
      <c r="X1147" s="37">
        <f t="shared" si="360"/>
        <v>1.2706647685676756E-2</v>
      </c>
    </row>
    <row r="1148" spans="1:24" x14ac:dyDescent="0.25">
      <c r="A1148" s="17">
        <v>43304</v>
      </c>
      <c r="B1148">
        <v>48.669998</v>
      </c>
      <c r="C1148" s="26">
        <f t="shared" si="350"/>
        <v>3.0914674361087495E-3</v>
      </c>
      <c r="D1148" s="26">
        <f t="shared" si="341"/>
        <v>0</v>
      </c>
      <c r="E1148" s="26">
        <f t="shared" si="342"/>
        <v>5.7530924903674884E-3</v>
      </c>
      <c r="F1148" s="26">
        <f t="shared" si="343"/>
        <v>-1.6343615600743369E-3</v>
      </c>
      <c r="G1148" s="26">
        <f t="shared" si="344"/>
        <v>-4.9109475119899215E-3</v>
      </c>
      <c r="H1148" s="26">
        <f t="shared" si="345"/>
        <v>-1.8507114569049736E-2</v>
      </c>
      <c r="I1148" s="26">
        <f t="shared" si="346"/>
        <v>-1.0475591870940113E-3</v>
      </c>
      <c r="J1148" s="26">
        <f t="shared" si="347"/>
        <v>-6.9211828859060479E-3</v>
      </c>
      <c r="K1148" s="26">
        <f t="shared" si="348"/>
        <v>1.1615713267823185E-2</v>
      </c>
      <c r="L1148" s="26">
        <f t="shared" si="349"/>
        <v>1.1899769858047245E-2</v>
      </c>
      <c r="O1148" s="37">
        <f t="shared" si="351"/>
        <v>3.1575797022854878E-3</v>
      </c>
      <c r="P1148" s="37">
        <f t="shared" si="352"/>
        <v>6.6112266176738237E-5</v>
      </c>
      <c r="Q1148" s="37">
        <f t="shared" si="353"/>
        <v>5.8192047565442263E-3</v>
      </c>
      <c r="R1148" s="37">
        <f t="shared" si="354"/>
        <v>-1.5682492938975986E-3</v>
      </c>
      <c r="S1148" s="37">
        <f t="shared" si="355"/>
        <v>-4.8448352458131836E-3</v>
      </c>
      <c r="T1148" s="37">
        <f t="shared" si="356"/>
        <v>-1.8441002302872999E-2</v>
      </c>
      <c r="U1148" s="37">
        <f t="shared" si="357"/>
        <v>-9.8144692091727296E-4</v>
      </c>
      <c r="V1148" s="37">
        <f t="shared" si="358"/>
        <v>-6.85507061972931E-3</v>
      </c>
      <c r="W1148" s="37">
        <f t="shared" si="359"/>
        <v>1.1681825533999924E-2</v>
      </c>
      <c r="X1148" s="37">
        <f t="shared" si="360"/>
        <v>1.1965882124223984E-2</v>
      </c>
    </row>
    <row r="1149" spans="1:24" x14ac:dyDescent="0.25">
      <c r="A1149" s="17">
        <v>43305</v>
      </c>
      <c r="B1149">
        <v>48.669998</v>
      </c>
      <c r="C1149" s="26">
        <f t="shared" si="350"/>
        <v>0</v>
      </c>
      <c r="D1149" s="26">
        <f t="shared" si="341"/>
        <v>5.7530924903674884E-3</v>
      </c>
      <c r="E1149" s="26">
        <f t="shared" si="342"/>
        <v>-1.6343615600743369E-3</v>
      </c>
      <c r="F1149" s="26">
        <f t="shared" si="343"/>
        <v>-4.9109475119899215E-3</v>
      </c>
      <c r="G1149" s="26">
        <f t="shared" si="344"/>
        <v>-1.8507114569049736E-2</v>
      </c>
      <c r="H1149" s="26">
        <f t="shared" si="345"/>
        <v>-1.0475591870940113E-3</v>
      </c>
      <c r="I1149" s="26">
        <f t="shared" si="346"/>
        <v>-6.9211828859060479E-3</v>
      </c>
      <c r="J1149" s="26">
        <f t="shared" si="347"/>
        <v>1.1615713267823185E-2</v>
      </c>
      <c r="K1149" s="26">
        <f t="shared" si="348"/>
        <v>1.1899769858047245E-2</v>
      </c>
      <c r="L1149" s="26">
        <f t="shared" si="349"/>
        <v>4.126201689164318E-3</v>
      </c>
      <c r="O1149" s="37">
        <f t="shared" si="351"/>
        <v>-3.7361159128818362E-5</v>
      </c>
      <c r="P1149" s="37">
        <f t="shared" si="352"/>
        <v>5.7157313312386701E-3</v>
      </c>
      <c r="Q1149" s="37">
        <f t="shared" si="353"/>
        <v>-1.6717227192031552E-3</v>
      </c>
      <c r="R1149" s="37">
        <f t="shared" si="354"/>
        <v>-4.9483086711187398E-3</v>
      </c>
      <c r="S1149" s="37">
        <f t="shared" si="355"/>
        <v>-1.8544475728178553E-2</v>
      </c>
      <c r="T1149" s="37">
        <f t="shared" si="356"/>
        <v>-1.0849203462228296E-3</v>
      </c>
      <c r="U1149" s="37">
        <f t="shared" si="357"/>
        <v>-6.9585440450348661E-3</v>
      </c>
      <c r="V1149" s="37">
        <f t="shared" si="358"/>
        <v>1.1578352108694366E-2</v>
      </c>
      <c r="W1149" s="37">
        <f t="shared" si="359"/>
        <v>1.1862408698918426E-2</v>
      </c>
      <c r="X1149" s="37">
        <f t="shared" si="360"/>
        <v>4.0888405300354997E-3</v>
      </c>
    </row>
    <row r="1150" spans="1:24" x14ac:dyDescent="0.25">
      <c r="A1150" s="17">
        <v>43306</v>
      </c>
      <c r="B1150">
        <v>48.950001</v>
      </c>
      <c r="C1150" s="26">
        <f t="shared" si="350"/>
        <v>5.7530924903674884E-3</v>
      </c>
      <c r="D1150" s="26">
        <f t="shared" si="341"/>
        <v>-1.6343615600743369E-3</v>
      </c>
      <c r="E1150" s="26">
        <f t="shared" si="342"/>
        <v>-4.9109475119899215E-3</v>
      </c>
      <c r="F1150" s="26">
        <f t="shared" si="343"/>
        <v>-1.8507114569049736E-2</v>
      </c>
      <c r="G1150" s="26">
        <f t="shared" si="344"/>
        <v>-1.0475591870940113E-3</v>
      </c>
      <c r="H1150" s="26">
        <f t="shared" si="345"/>
        <v>-6.9211828859060479E-3</v>
      </c>
      <c r="I1150" s="26">
        <f t="shared" si="346"/>
        <v>1.1615713267823185E-2</v>
      </c>
      <c r="J1150" s="26">
        <f t="shared" si="347"/>
        <v>1.1899769858047245E-2</v>
      </c>
      <c r="K1150" s="26">
        <f t="shared" si="348"/>
        <v>4.126201689164318E-3</v>
      </c>
      <c r="L1150" s="26">
        <f t="shared" si="349"/>
        <v>-3.9038012699323058E-3</v>
      </c>
      <c r="O1150" s="37">
        <f t="shared" si="351"/>
        <v>6.1061114582319003E-3</v>
      </c>
      <c r="P1150" s="37">
        <f t="shared" si="352"/>
        <v>-1.2813425922099247E-3</v>
      </c>
      <c r="Q1150" s="37">
        <f t="shared" si="353"/>
        <v>-4.5579285441255096E-3</v>
      </c>
      <c r="R1150" s="37">
        <f t="shared" si="354"/>
        <v>-1.8154095601185322E-2</v>
      </c>
      <c r="S1150" s="37">
        <f t="shared" si="355"/>
        <v>-6.945402192295991E-4</v>
      </c>
      <c r="T1150" s="37">
        <f t="shared" si="356"/>
        <v>-6.5681639180416359E-3</v>
      </c>
      <c r="U1150" s="37">
        <f t="shared" si="357"/>
        <v>1.1968732235687597E-2</v>
      </c>
      <c r="V1150" s="37">
        <f t="shared" si="358"/>
        <v>1.2252788825911657E-2</v>
      </c>
      <c r="W1150" s="37">
        <f t="shared" si="359"/>
        <v>4.4792206570287299E-3</v>
      </c>
      <c r="X1150" s="37">
        <f t="shared" si="360"/>
        <v>-3.5507823020678934E-3</v>
      </c>
    </row>
    <row r="1151" spans="1:24" x14ac:dyDescent="0.25">
      <c r="A1151" s="17">
        <v>43307</v>
      </c>
      <c r="B1151">
        <v>48.869999</v>
      </c>
      <c r="C1151" s="26">
        <f t="shared" si="350"/>
        <v>-1.6343615600743369E-3</v>
      </c>
      <c r="D1151" s="26">
        <f t="shared" si="341"/>
        <v>-4.9109475119899215E-3</v>
      </c>
      <c r="E1151" s="26">
        <f t="shared" si="342"/>
        <v>-1.8507114569049736E-2</v>
      </c>
      <c r="F1151" s="26">
        <f t="shared" si="343"/>
        <v>-1.0475591870940113E-3</v>
      </c>
      <c r="G1151" s="26">
        <f t="shared" si="344"/>
        <v>-6.9211828859060479E-3</v>
      </c>
      <c r="H1151" s="26">
        <f t="shared" si="345"/>
        <v>1.1615713267823185E-2</v>
      </c>
      <c r="I1151" s="26">
        <f t="shared" si="346"/>
        <v>1.1899769858047245E-2</v>
      </c>
      <c r="J1151" s="26">
        <f t="shared" si="347"/>
        <v>4.126201689164318E-3</v>
      </c>
      <c r="K1151" s="26">
        <f t="shared" si="348"/>
        <v>-3.9038012699323058E-3</v>
      </c>
      <c r="L1151" s="26">
        <f t="shared" si="349"/>
        <v>-1.8564562706269345E-3</v>
      </c>
      <c r="O1151" s="37">
        <f t="shared" si="351"/>
        <v>-5.2038771611048274E-4</v>
      </c>
      <c r="P1151" s="37">
        <f t="shared" si="352"/>
        <v>-3.7969736680260671E-3</v>
      </c>
      <c r="Q1151" s="37">
        <f t="shared" si="353"/>
        <v>-1.7393140725085882E-2</v>
      </c>
      <c r="R1151" s="37">
        <f t="shared" si="354"/>
        <v>6.6414656869842907E-5</v>
      </c>
      <c r="S1151" s="37">
        <f t="shared" si="355"/>
        <v>-5.8072090419421935E-3</v>
      </c>
      <c r="T1151" s="37">
        <f t="shared" si="356"/>
        <v>1.272968711178704E-2</v>
      </c>
      <c r="U1151" s="37">
        <f t="shared" si="357"/>
        <v>1.30137437020111E-2</v>
      </c>
      <c r="V1151" s="37">
        <f t="shared" si="358"/>
        <v>5.2401755331281724E-3</v>
      </c>
      <c r="W1151" s="37">
        <f t="shared" si="359"/>
        <v>-2.7898274259684514E-3</v>
      </c>
      <c r="X1151" s="37">
        <f t="shared" si="360"/>
        <v>-7.4248242666308034E-4</v>
      </c>
    </row>
    <row r="1152" spans="1:24" x14ac:dyDescent="0.25">
      <c r="A1152" s="17">
        <v>43308</v>
      </c>
      <c r="B1152">
        <v>48.630001</v>
      </c>
      <c r="C1152" s="26">
        <f t="shared" si="350"/>
        <v>-4.9109475119899215E-3</v>
      </c>
      <c r="D1152" s="26">
        <f t="shared" si="341"/>
        <v>-1.8507114569049736E-2</v>
      </c>
      <c r="E1152" s="26">
        <f t="shared" si="342"/>
        <v>-1.0475591870940113E-3</v>
      </c>
      <c r="F1152" s="26">
        <f t="shared" si="343"/>
        <v>-6.9211828859060479E-3</v>
      </c>
      <c r="G1152" s="26">
        <f t="shared" si="344"/>
        <v>1.1615713267823185E-2</v>
      </c>
      <c r="H1152" s="26">
        <f t="shared" si="345"/>
        <v>1.1899769858047245E-2</v>
      </c>
      <c r="I1152" s="26">
        <f t="shared" si="346"/>
        <v>4.126201689164318E-3</v>
      </c>
      <c r="J1152" s="26">
        <f t="shared" si="347"/>
        <v>-3.9038012699323058E-3</v>
      </c>
      <c r="K1152" s="26">
        <f t="shared" si="348"/>
        <v>-1.8564562706269345E-3</v>
      </c>
      <c r="L1152" s="26">
        <f t="shared" si="349"/>
        <v>3.0998554060725136E-3</v>
      </c>
      <c r="O1152" s="37">
        <f t="shared" si="351"/>
        <v>-4.2703953646407522E-3</v>
      </c>
      <c r="P1152" s="37">
        <f t="shared" si="352"/>
        <v>-1.7866562421700566E-2</v>
      </c>
      <c r="Q1152" s="37">
        <f t="shared" si="353"/>
        <v>-4.070070397448421E-4</v>
      </c>
      <c r="R1152" s="37">
        <f t="shared" si="354"/>
        <v>-6.2806307385568786E-3</v>
      </c>
      <c r="S1152" s="37">
        <f t="shared" si="355"/>
        <v>1.2256265415172354E-2</v>
      </c>
      <c r="T1152" s="37">
        <f t="shared" si="356"/>
        <v>1.2540322005396414E-2</v>
      </c>
      <c r="U1152" s="37">
        <f t="shared" si="357"/>
        <v>4.7667538365134873E-3</v>
      </c>
      <c r="V1152" s="37">
        <f t="shared" si="358"/>
        <v>-3.2632491225831365E-3</v>
      </c>
      <c r="W1152" s="37">
        <f t="shared" si="359"/>
        <v>-1.2159041232777655E-3</v>
      </c>
      <c r="X1152" s="37">
        <f t="shared" si="360"/>
        <v>3.7404075534216829E-3</v>
      </c>
    </row>
    <row r="1153" spans="1:24" x14ac:dyDescent="0.25">
      <c r="A1153" s="17">
        <v>43311</v>
      </c>
      <c r="B1153">
        <v>47.73</v>
      </c>
      <c r="C1153" s="26">
        <f t="shared" si="350"/>
        <v>-1.8507114569049736E-2</v>
      </c>
      <c r="D1153" s="26">
        <f t="shared" si="341"/>
        <v>-1.0475591870940113E-3</v>
      </c>
      <c r="E1153" s="26">
        <f t="shared" si="342"/>
        <v>-6.9211828859060479E-3</v>
      </c>
      <c r="F1153" s="26">
        <f t="shared" si="343"/>
        <v>1.1615713267823185E-2</v>
      </c>
      <c r="G1153" s="26">
        <f t="shared" si="344"/>
        <v>1.1899769858047245E-2</v>
      </c>
      <c r="H1153" s="26">
        <f t="shared" si="345"/>
        <v>4.126201689164318E-3</v>
      </c>
      <c r="I1153" s="26">
        <f t="shared" si="346"/>
        <v>-3.9038012699323058E-3</v>
      </c>
      <c r="J1153" s="26">
        <f t="shared" si="347"/>
        <v>-1.8564562706269345E-3</v>
      </c>
      <c r="K1153" s="26">
        <f t="shared" si="348"/>
        <v>3.0998554060725136E-3</v>
      </c>
      <c r="L1153" s="26">
        <f t="shared" si="349"/>
        <v>-4.5323649663706507E-3</v>
      </c>
      <c r="O1153" s="37">
        <f t="shared" si="351"/>
        <v>-1.7904420676262495E-2</v>
      </c>
      <c r="P1153" s="37">
        <f t="shared" si="352"/>
        <v>-4.4486529430676897E-4</v>
      </c>
      <c r="Q1153" s="37">
        <f t="shared" si="353"/>
        <v>-6.3184889931188057E-3</v>
      </c>
      <c r="R1153" s="37">
        <f t="shared" si="354"/>
        <v>1.2218407160610428E-2</v>
      </c>
      <c r="S1153" s="37">
        <f t="shared" si="355"/>
        <v>1.2502463750834488E-2</v>
      </c>
      <c r="T1153" s="37">
        <f t="shared" si="356"/>
        <v>4.7288955819515602E-3</v>
      </c>
      <c r="U1153" s="37">
        <f t="shared" si="357"/>
        <v>-3.3011073771450636E-3</v>
      </c>
      <c r="V1153" s="37">
        <f t="shared" si="358"/>
        <v>-1.2537623778396921E-3</v>
      </c>
      <c r="W1153" s="37">
        <f t="shared" si="359"/>
        <v>3.7025492988597558E-3</v>
      </c>
      <c r="X1153" s="37">
        <f t="shared" si="360"/>
        <v>-3.9296710735834085E-3</v>
      </c>
    </row>
    <row r="1154" spans="1:24" x14ac:dyDescent="0.25">
      <c r="A1154" s="17">
        <v>43312</v>
      </c>
      <c r="B1154">
        <v>47.68</v>
      </c>
      <c r="C1154" s="26">
        <f t="shared" si="350"/>
        <v>-1.0475591870940113E-3</v>
      </c>
      <c r="D1154" s="26">
        <f t="shared" ref="D1154:D1217" si="361">C1155</f>
        <v>-6.9211828859060479E-3</v>
      </c>
      <c r="E1154" s="26">
        <f t="shared" ref="E1154:E1217" si="362">C1156</f>
        <v>1.1615713267823185E-2</v>
      </c>
      <c r="F1154" s="26">
        <f t="shared" ref="F1154:F1217" si="363">C1157</f>
        <v>1.1899769858047245E-2</v>
      </c>
      <c r="G1154" s="26">
        <f t="shared" ref="G1154:G1217" si="364">C1158</f>
        <v>4.126201689164318E-3</v>
      </c>
      <c r="H1154" s="26">
        <f t="shared" ref="H1154:H1217" si="365">C1159</f>
        <v>-3.9038012699323058E-3</v>
      </c>
      <c r="I1154" s="26">
        <f t="shared" ref="I1154:I1217" si="366">C1160</f>
        <v>-1.8564562706269345E-3</v>
      </c>
      <c r="J1154" s="26">
        <f t="shared" ref="J1154:J1217" si="367">C1161</f>
        <v>3.0998554060725136E-3</v>
      </c>
      <c r="K1154" s="26">
        <f t="shared" ref="K1154:K1217" si="368">C1162</f>
        <v>-4.5323649663706507E-3</v>
      </c>
      <c r="L1154" s="26">
        <f t="shared" ref="L1154:L1217" si="369">C1163</f>
        <v>-6.4156043046357039E-3</v>
      </c>
      <c r="O1154" s="37">
        <f t="shared" si="351"/>
        <v>-1.6540163207481721E-3</v>
      </c>
      <c r="P1154" s="37">
        <f t="shared" si="352"/>
        <v>-7.5276400195602089E-3</v>
      </c>
      <c r="Q1154" s="37">
        <f t="shared" si="353"/>
        <v>1.1009256134169025E-2</v>
      </c>
      <c r="R1154" s="37">
        <f t="shared" si="354"/>
        <v>1.1293312724393085E-2</v>
      </c>
      <c r="S1154" s="37">
        <f t="shared" si="355"/>
        <v>3.519744555510157E-3</v>
      </c>
      <c r="T1154" s="37">
        <f t="shared" si="356"/>
        <v>-4.5102584035864668E-3</v>
      </c>
      <c r="U1154" s="37">
        <f t="shared" si="357"/>
        <v>-2.4629134042810953E-3</v>
      </c>
      <c r="V1154" s="37">
        <f t="shared" si="358"/>
        <v>2.4933982724183526E-3</v>
      </c>
      <c r="W1154" s="37">
        <f t="shared" si="359"/>
        <v>-5.1388221000248117E-3</v>
      </c>
      <c r="X1154" s="37">
        <f t="shared" si="360"/>
        <v>-7.0220614382898649E-3</v>
      </c>
    </row>
    <row r="1155" spans="1:24" x14ac:dyDescent="0.25">
      <c r="A1155" s="17">
        <v>43313</v>
      </c>
      <c r="B1155">
        <v>47.349997999999999</v>
      </c>
      <c r="C1155" s="26">
        <f t="shared" ref="C1155:C1218" si="370">(B1155-B1154)/B1154</f>
        <v>-6.9211828859060479E-3</v>
      </c>
      <c r="D1155" s="26">
        <f t="shared" si="361"/>
        <v>1.1615713267823185E-2</v>
      </c>
      <c r="E1155" s="26">
        <f t="shared" si="362"/>
        <v>1.1899769858047245E-2</v>
      </c>
      <c r="F1155" s="26">
        <f t="shared" si="363"/>
        <v>4.126201689164318E-3</v>
      </c>
      <c r="G1155" s="26">
        <f t="shared" si="364"/>
        <v>-3.9038012699323058E-3</v>
      </c>
      <c r="H1155" s="26">
        <f t="shared" si="365"/>
        <v>-1.8564562706269345E-3</v>
      </c>
      <c r="I1155" s="26">
        <f t="shared" si="366"/>
        <v>3.0998554060725136E-3</v>
      </c>
      <c r="J1155" s="26">
        <f t="shared" si="367"/>
        <v>-4.5323649663706507E-3</v>
      </c>
      <c r="K1155" s="26">
        <f t="shared" si="368"/>
        <v>-6.4156043046357039E-3</v>
      </c>
      <c r="L1155" s="26">
        <f t="shared" si="369"/>
        <v>4.582420519992394E-3</v>
      </c>
      <c r="O1155" s="37">
        <f t="shared" ref="O1155:O1218" si="371">C1155-AVERAGE($C1155:$L1155)</f>
        <v>-8.090637990268849E-3</v>
      </c>
      <c r="P1155" s="37">
        <f t="shared" ref="P1155:P1218" si="372">D1155-AVERAGE($C1155:$L1155)</f>
        <v>1.0446258163460384E-2</v>
      </c>
      <c r="Q1155" s="37">
        <f t="shared" ref="Q1155:Q1218" si="373">E1155-AVERAGE($C1155:$L1155)</f>
        <v>1.0730314753684444E-2</v>
      </c>
      <c r="R1155" s="37">
        <f t="shared" ref="R1155:R1218" si="374">F1155-AVERAGE($C1155:$L1155)</f>
        <v>2.9567465848015168E-3</v>
      </c>
      <c r="S1155" s="37">
        <f t="shared" ref="S1155:S1218" si="375">G1155-AVERAGE($C1155:$L1155)</f>
        <v>-5.073256374295107E-3</v>
      </c>
      <c r="T1155" s="37">
        <f t="shared" ref="T1155:T1218" si="376">H1155-AVERAGE($C1155:$L1155)</f>
        <v>-3.0259113749897355E-3</v>
      </c>
      <c r="U1155" s="37">
        <f t="shared" ref="U1155:U1218" si="377">I1155-AVERAGE($C1155:$L1155)</f>
        <v>1.9304003017097124E-3</v>
      </c>
      <c r="V1155" s="37">
        <f t="shared" ref="V1155:V1218" si="378">J1155-AVERAGE($C1155:$L1155)</f>
        <v>-5.7018200707334519E-3</v>
      </c>
      <c r="W1155" s="37">
        <f t="shared" ref="W1155:W1218" si="379">K1155-AVERAGE($C1155:$L1155)</f>
        <v>-7.5850594089985051E-3</v>
      </c>
      <c r="X1155" s="37">
        <f t="shared" ref="X1155:X1218" si="380">L1155-AVERAGE($C1155:$L1155)</f>
        <v>3.4129654156295928E-3</v>
      </c>
    </row>
    <row r="1156" spans="1:24" x14ac:dyDescent="0.25">
      <c r="A1156" s="17">
        <v>43314</v>
      </c>
      <c r="B1156">
        <v>47.900002000000001</v>
      </c>
      <c r="C1156" s="26">
        <f t="shared" si="370"/>
        <v>1.1615713267823185E-2</v>
      </c>
      <c r="D1156" s="26">
        <f t="shared" si="361"/>
        <v>1.1899769858047245E-2</v>
      </c>
      <c r="E1156" s="26">
        <f t="shared" si="362"/>
        <v>4.126201689164318E-3</v>
      </c>
      <c r="F1156" s="26">
        <f t="shared" si="363"/>
        <v>-3.9038012699323058E-3</v>
      </c>
      <c r="G1156" s="26">
        <f t="shared" si="364"/>
        <v>-1.8564562706269345E-3</v>
      </c>
      <c r="H1156" s="26">
        <f t="shared" si="365"/>
        <v>3.0998554060725136E-3</v>
      </c>
      <c r="I1156" s="26">
        <f t="shared" si="366"/>
        <v>-4.5323649663706507E-3</v>
      </c>
      <c r="J1156" s="26">
        <f t="shared" si="367"/>
        <v>-6.4156043046357039E-3</v>
      </c>
      <c r="K1156" s="26">
        <f t="shared" si="368"/>
        <v>4.582420519992394E-3</v>
      </c>
      <c r="L1156" s="26">
        <f t="shared" si="369"/>
        <v>-8.0862533692721023E-3</v>
      </c>
      <c r="O1156" s="37">
        <f t="shared" si="371"/>
        <v>1.056276521179699E-2</v>
      </c>
      <c r="P1156" s="37">
        <f t="shared" si="372"/>
        <v>1.084682180202105E-2</v>
      </c>
      <c r="Q1156" s="37">
        <f t="shared" si="373"/>
        <v>3.073253633138122E-3</v>
      </c>
      <c r="R1156" s="37">
        <f t="shared" si="374"/>
        <v>-4.9567493259585014E-3</v>
      </c>
      <c r="S1156" s="37">
        <f t="shared" si="375"/>
        <v>-2.9094043266531307E-3</v>
      </c>
      <c r="T1156" s="37">
        <f t="shared" si="376"/>
        <v>2.0469073500463176E-3</v>
      </c>
      <c r="U1156" s="37">
        <f t="shared" si="377"/>
        <v>-5.5853130223968463E-3</v>
      </c>
      <c r="V1156" s="37">
        <f t="shared" si="378"/>
        <v>-7.4685523606618995E-3</v>
      </c>
      <c r="W1156" s="37">
        <f t="shared" si="379"/>
        <v>3.529472463966198E-3</v>
      </c>
      <c r="X1156" s="37">
        <f t="shared" si="380"/>
        <v>-9.1392014252982979E-3</v>
      </c>
    </row>
    <row r="1157" spans="1:24" x14ac:dyDescent="0.25">
      <c r="A1157" s="17">
        <v>43315</v>
      </c>
      <c r="B1157">
        <v>48.470001000000003</v>
      </c>
      <c r="C1157" s="26">
        <f t="shared" si="370"/>
        <v>1.1899769858047245E-2</v>
      </c>
      <c r="D1157" s="26">
        <f t="shared" si="361"/>
        <v>4.126201689164318E-3</v>
      </c>
      <c r="E1157" s="26">
        <f t="shared" si="362"/>
        <v>-3.9038012699323058E-3</v>
      </c>
      <c r="F1157" s="26">
        <f t="shared" si="363"/>
        <v>-1.8564562706269345E-3</v>
      </c>
      <c r="G1157" s="26">
        <f t="shared" si="364"/>
        <v>3.0998554060725136E-3</v>
      </c>
      <c r="H1157" s="26">
        <f t="shared" si="365"/>
        <v>-4.5323649663706507E-3</v>
      </c>
      <c r="I1157" s="26">
        <f t="shared" si="366"/>
        <v>-6.4156043046357039E-3</v>
      </c>
      <c r="J1157" s="26">
        <f t="shared" si="367"/>
        <v>4.582420519992394E-3</v>
      </c>
      <c r="K1157" s="26">
        <f t="shared" si="368"/>
        <v>-8.0862533692721023E-3</v>
      </c>
      <c r="L1157" s="26">
        <f t="shared" si="369"/>
        <v>5.4347408026755003E-3</v>
      </c>
      <c r="O1157" s="37">
        <f t="shared" si="371"/>
        <v>1.1464919048535818E-2</v>
      </c>
      <c r="P1157" s="37">
        <f t="shared" si="372"/>
        <v>3.6913508796528904E-3</v>
      </c>
      <c r="Q1157" s="37">
        <f t="shared" si="373"/>
        <v>-4.338652079443733E-3</v>
      </c>
      <c r="R1157" s="37">
        <f t="shared" si="374"/>
        <v>-2.2913070801383619E-3</v>
      </c>
      <c r="S1157" s="37">
        <f t="shared" si="375"/>
        <v>2.665004596561086E-3</v>
      </c>
      <c r="T1157" s="37">
        <f t="shared" si="376"/>
        <v>-4.9672157758820779E-3</v>
      </c>
      <c r="U1157" s="37">
        <f t="shared" si="377"/>
        <v>-6.8504551141471311E-3</v>
      </c>
      <c r="V1157" s="37">
        <f t="shared" si="378"/>
        <v>4.1475697104809668E-3</v>
      </c>
      <c r="W1157" s="37">
        <f t="shared" si="379"/>
        <v>-8.5211041787835295E-3</v>
      </c>
      <c r="X1157" s="37">
        <f t="shared" si="380"/>
        <v>4.9998899931640731E-3</v>
      </c>
    </row>
    <row r="1158" spans="1:24" x14ac:dyDescent="0.25">
      <c r="A1158" s="17">
        <v>43318</v>
      </c>
      <c r="B1158">
        <v>48.669998</v>
      </c>
      <c r="C1158" s="26">
        <f t="shared" si="370"/>
        <v>4.126201689164318E-3</v>
      </c>
      <c r="D1158" s="26">
        <f t="shared" si="361"/>
        <v>-3.9038012699323058E-3</v>
      </c>
      <c r="E1158" s="26">
        <f t="shared" si="362"/>
        <v>-1.8564562706269345E-3</v>
      </c>
      <c r="F1158" s="26">
        <f t="shared" si="363"/>
        <v>3.0998554060725136E-3</v>
      </c>
      <c r="G1158" s="26">
        <f t="shared" si="364"/>
        <v>-4.5323649663706507E-3</v>
      </c>
      <c r="H1158" s="26">
        <f t="shared" si="365"/>
        <v>-6.4156043046357039E-3</v>
      </c>
      <c r="I1158" s="26">
        <f t="shared" si="366"/>
        <v>4.582420519992394E-3</v>
      </c>
      <c r="J1158" s="26">
        <f t="shared" si="367"/>
        <v>-8.0862533692721023E-3</v>
      </c>
      <c r="K1158" s="26">
        <f t="shared" si="368"/>
        <v>5.4347408026755003E-3</v>
      </c>
      <c r="L1158" s="26">
        <f t="shared" si="369"/>
        <v>5.4054680002273087E-3</v>
      </c>
      <c r="O1158" s="37">
        <f t="shared" si="371"/>
        <v>4.3407810654348842E-3</v>
      </c>
      <c r="P1158" s="37">
        <f t="shared" si="372"/>
        <v>-3.6892218936617396E-3</v>
      </c>
      <c r="Q1158" s="37">
        <f t="shared" si="373"/>
        <v>-1.6418768943563685E-3</v>
      </c>
      <c r="R1158" s="37">
        <f t="shared" si="374"/>
        <v>3.3144347823430799E-3</v>
      </c>
      <c r="S1158" s="37">
        <f t="shared" si="375"/>
        <v>-4.3177855901000844E-3</v>
      </c>
      <c r="T1158" s="37">
        <f t="shared" si="376"/>
        <v>-6.2010249283651377E-3</v>
      </c>
      <c r="U1158" s="37">
        <f t="shared" si="377"/>
        <v>4.7969998962629603E-3</v>
      </c>
      <c r="V1158" s="37">
        <f t="shared" si="378"/>
        <v>-7.8716739930015361E-3</v>
      </c>
      <c r="W1158" s="37">
        <f t="shared" si="379"/>
        <v>5.6493201789460665E-3</v>
      </c>
      <c r="X1158" s="37">
        <f t="shared" si="380"/>
        <v>5.620047376497875E-3</v>
      </c>
    </row>
    <row r="1159" spans="1:24" x14ac:dyDescent="0.25">
      <c r="A1159" s="17">
        <v>43319</v>
      </c>
      <c r="B1159">
        <v>48.48</v>
      </c>
      <c r="C1159" s="26">
        <f t="shared" si="370"/>
        <v>-3.9038012699323058E-3</v>
      </c>
      <c r="D1159" s="26">
        <f t="shared" si="361"/>
        <v>-1.8564562706269345E-3</v>
      </c>
      <c r="E1159" s="26">
        <f t="shared" si="362"/>
        <v>3.0998554060725136E-3</v>
      </c>
      <c r="F1159" s="26">
        <f t="shared" si="363"/>
        <v>-4.5323649663706507E-3</v>
      </c>
      <c r="G1159" s="26">
        <f t="shared" si="364"/>
        <v>-6.4156043046357039E-3</v>
      </c>
      <c r="H1159" s="26">
        <f t="shared" si="365"/>
        <v>4.582420519992394E-3</v>
      </c>
      <c r="I1159" s="26">
        <f t="shared" si="366"/>
        <v>-8.0862533692721023E-3</v>
      </c>
      <c r="J1159" s="26">
        <f t="shared" si="367"/>
        <v>5.4347408026755003E-3</v>
      </c>
      <c r="K1159" s="26">
        <f t="shared" si="368"/>
        <v>5.4054680002273087E-3</v>
      </c>
      <c r="L1159" s="26">
        <f t="shared" si="369"/>
        <v>1.2406327286883791E-3</v>
      </c>
      <c r="O1159" s="37">
        <f t="shared" si="371"/>
        <v>-3.4006649976141452E-3</v>
      </c>
      <c r="P1159" s="37">
        <f t="shared" si="372"/>
        <v>-1.3533199983087742E-3</v>
      </c>
      <c r="Q1159" s="37">
        <f t="shared" si="373"/>
        <v>3.6029916783906742E-3</v>
      </c>
      <c r="R1159" s="37">
        <f t="shared" si="374"/>
        <v>-4.0292286940524901E-3</v>
      </c>
      <c r="S1159" s="37">
        <f t="shared" si="375"/>
        <v>-5.9124680323175433E-3</v>
      </c>
      <c r="T1159" s="37">
        <f t="shared" si="376"/>
        <v>5.0855567923105546E-3</v>
      </c>
      <c r="U1159" s="37">
        <f t="shared" si="377"/>
        <v>-7.5831170969539417E-3</v>
      </c>
      <c r="V1159" s="37">
        <f t="shared" si="378"/>
        <v>5.9378770749936608E-3</v>
      </c>
      <c r="W1159" s="37">
        <f t="shared" si="379"/>
        <v>5.9086042725454693E-3</v>
      </c>
      <c r="X1159" s="37">
        <f t="shared" si="380"/>
        <v>1.7437690010065395E-3</v>
      </c>
    </row>
    <row r="1160" spans="1:24" x14ac:dyDescent="0.25">
      <c r="A1160" s="17">
        <v>43320</v>
      </c>
      <c r="B1160">
        <v>48.389999000000003</v>
      </c>
      <c r="C1160" s="26">
        <f t="shared" si="370"/>
        <v>-1.8564562706269345E-3</v>
      </c>
      <c r="D1160" s="26">
        <f t="shared" si="361"/>
        <v>3.0998554060725136E-3</v>
      </c>
      <c r="E1160" s="26">
        <f t="shared" si="362"/>
        <v>-4.5323649663706507E-3</v>
      </c>
      <c r="F1160" s="26">
        <f t="shared" si="363"/>
        <v>-6.4156043046357039E-3</v>
      </c>
      <c r="G1160" s="26">
        <f t="shared" si="364"/>
        <v>4.582420519992394E-3</v>
      </c>
      <c r="H1160" s="26">
        <f t="shared" si="365"/>
        <v>-8.0862533692721023E-3</v>
      </c>
      <c r="I1160" s="26">
        <f t="shared" si="366"/>
        <v>5.4347408026755003E-3</v>
      </c>
      <c r="J1160" s="26">
        <f t="shared" si="367"/>
        <v>5.4054680002273087E-3</v>
      </c>
      <c r="K1160" s="26">
        <f t="shared" si="368"/>
        <v>1.2406327286883791E-3</v>
      </c>
      <c r="L1160" s="26">
        <f t="shared" si="369"/>
        <v>-2.0648493211426939E-4</v>
      </c>
      <c r="O1160" s="37">
        <f t="shared" si="371"/>
        <v>-1.723051632090578E-3</v>
      </c>
      <c r="P1160" s="37">
        <f t="shared" si="372"/>
        <v>3.2332600446088704E-3</v>
      </c>
      <c r="Q1160" s="37">
        <f t="shared" si="373"/>
        <v>-4.3989603278342939E-3</v>
      </c>
      <c r="R1160" s="37">
        <f t="shared" si="374"/>
        <v>-6.2821996660993472E-3</v>
      </c>
      <c r="S1160" s="37">
        <f t="shared" si="375"/>
        <v>4.7158251585287508E-3</v>
      </c>
      <c r="T1160" s="37">
        <f t="shared" si="376"/>
        <v>-7.9528487307357464E-3</v>
      </c>
      <c r="U1160" s="37">
        <f t="shared" si="377"/>
        <v>5.568145441211857E-3</v>
      </c>
      <c r="V1160" s="37">
        <f t="shared" si="378"/>
        <v>5.5388726387636655E-3</v>
      </c>
      <c r="W1160" s="37">
        <f t="shared" si="379"/>
        <v>1.3740373672247357E-3</v>
      </c>
      <c r="X1160" s="37">
        <f t="shared" si="380"/>
        <v>-7.3080293577912792E-5</v>
      </c>
    </row>
    <row r="1161" spans="1:24" x14ac:dyDescent="0.25">
      <c r="A1161" s="17">
        <v>43321</v>
      </c>
      <c r="B1161">
        <v>48.540000999999997</v>
      </c>
      <c r="C1161" s="26">
        <f t="shared" si="370"/>
        <v>3.0998554060725136E-3</v>
      </c>
      <c r="D1161" s="26">
        <f t="shared" si="361"/>
        <v>-4.5323649663706507E-3</v>
      </c>
      <c r="E1161" s="26">
        <f t="shared" si="362"/>
        <v>-6.4156043046357039E-3</v>
      </c>
      <c r="F1161" s="26">
        <f t="shared" si="363"/>
        <v>4.582420519992394E-3</v>
      </c>
      <c r="G1161" s="26">
        <f t="shared" si="364"/>
        <v>-8.0862533692721023E-3</v>
      </c>
      <c r="H1161" s="26">
        <f t="shared" si="365"/>
        <v>5.4347408026755003E-3</v>
      </c>
      <c r="I1161" s="26">
        <f t="shared" si="366"/>
        <v>5.4054680002273087E-3</v>
      </c>
      <c r="J1161" s="26">
        <f t="shared" si="367"/>
        <v>1.2406327286883791E-3</v>
      </c>
      <c r="K1161" s="26">
        <f t="shared" si="368"/>
        <v>-2.0648493211426939E-4</v>
      </c>
      <c r="L1161" s="26">
        <f t="shared" si="369"/>
        <v>8.056166081388207E-3</v>
      </c>
      <c r="O1161" s="37">
        <f t="shared" si="371"/>
        <v>2.2419978094073557E-3</v>
      </c>
      <c r="P1161" s="37">
        <f t="shared" si="372"/>
        <v>-5.3902225630358081E-3</v>
      </c>
      <c r="Q1161" s="37">
        <f t="shared" si="373"/>
        <v>-7.2734619013008614E-3</v>
      </c>
      <c r="R1161" s="37">
        <f t="shared" si="374"/>
        <v>3.7245629233272361E-3</v>
      </c>
      <c r="S1161" s="37">
        <f t="shared" si="375"/>
        <v>-8.9441109659372606E-3</v>
      </c>
      <c r="T1161" s="37">
        <f t="shared" si="376"/>
        <v>4.5768832060103428E-3</v>
      </c>
      <c r="U1161" s="37">
        <f t="shared" si="377"/>
        <v>4.5476104035621513E-3</v>
      </c>
      <c r="V1161" s="37">
        <f t="shared" si="378"/>
        <v>3.8277513202322137E-4</v>
      </c>
      <c r="W1161" s="37">
        <f t="shared" si="379"/>
        <v>-1.0643425287794272E-3</v>
      </c>
      <c r="X1161" s="37">
        <f t="shared" si="380"/>
        <v>7.1983084847230495E-3</v>
      </c>
    </row>
    <row r="1162" spans="1:24" x14ac:dyDescent="0.25">
      <c r="A1162" s="17">
        <v>43322</v>
      </c>
      <c r="B1162">
        <v>48.32</v>
      </c>
      <c r="C1162" s="26">
        <f t="shared" si="370"/>
        <v>-4.5323649663706507E-3</v>
      </c>
      <c r="D1162" s="26">
        <f t="shared" si="361"/>
        <v>-6.4156043046357039E-3</v>
      </c>
      <c r="E1162" s="26">
        <f t="shared" si="362"/>
        <v>4.582420519992394E-3</v>
      </c>
      <c r="F1162" s="26">
        <f t="shared" si="363"/>
        <v>-8.0862533692721023E-3</v>
      </c>
      <c r="G1162" s="26">
        <f t="shared" si="364"/>
        <v>5.4347408026755003E-3</v>
      </c>
      <c r="H1162" s="26">
        <f t="shared" si="365"/>
        <v>5.4054680002273087E-3</v>
      </c>
      <c r="I1162" s="26">
        <f t="shared" si="366"/>
        <v>1.2406327286883791E-3</v>
      </c>
      <c r="J1162" s="26">
        <f t="shared" si="367"/>
        <v>-2.0648493211426939E-4</v>
      </c>
      <c r="K1162" s="26">
        <f t="shared" si="368"/>
        <v>8.056166081388207E-3</v>
      </c>
      <c r="L1162" s="26">
        <f t="shared" si="369"/>
        <v>3.2786885917764812E-3</v>
      </c>
      <c r="O1162" s="37">
        <f t="shared" si="371"/>
        <v>-5.4081058816062054E-3</v>
      </c>
      <c r="P1162" s="37">
        <f t="shared" si="372"/>
        <v>-7.2913452198712586E-3</v>
      </c>
      <c r="Q1162" s="37">
        <f t="shared" si="373"/>
        <v>3.7066796047568397E-3</v>
      </c>
      <c r="R1162" s="37">
        <f t="shared" si="374"/>
        <v>-8.9619942845076562E-3</v>
      </c>
      <c r="S1162" s="37">
        <f t="shared" si="375"/>
        <v>4.5589998874399455E-3</v>
      </c>
      <c r="T1162" s="37">
        <f t="shared" si="376"/>
        <v>4.529727084991754E-3</v>
      </c>
      <c r="U1162" s="37">
        <f t="shared" si="377"/>
        <v>3.6489181345282474E-4</v>
      </c>
      <c r="V1162" s="37">
        <f t="shared" si="378"/>
        <v>-1.0822258473498238E-3</v>
      </c>
      <c r="W1162" s="37">
        <f t="shared" si="379"/>
        <v>7.1804251661526522E-3</v>
      </c>
      <c r="X1162" s="37">
        <f t="shared" si="380"/>
        <v>2.4029476765409269E-3</v>
      </c>
    </row>
    <row r="1163" spans="1:24" x14ac:dyDescent="0.25">
      <c r="A1163" s="17">
        <v>43325</v>
      </c>
      <c r="B1163">
        <v>48.009998000000003</v>
      </c>
      <c r="C1163" s="26">
        <f t="shared" si="370"/>
        <v>-6.4156043046357039E-3</v>
      </c>
      <c r="D1163" s="26">
        <f t="shared" si="361"/>
        <v>4.582420519992394E-3</v>
      </c>
      <c r="E1163" s="26">
        <f t="shared" si="362"/>
        <v>-8.0862533692721023E-3</v>
      </c>
      <c r="F1163" s="26">
        <f t="shared" si="363"/>
        <v>5.4347408026755003E-3</v>
      </c>
      <c r="G1163" s="26">
        <f t="shared" si="364"/>
        <v>5.4054680002273087E-3</v>
      </c>
      <c r="H1163" s="26">
        <f t="shared" si="365"/>
        <v>1.2406327286883791E-3</v>
      </c>
      <c r="I1163" s="26">
        <f t="shared" si="366"/>
        <v>-2.0648493211426939E-4</v>
      </c>
      <c r="J1163" s="26">
        <f t="shared" si="367"/>
        <v>8.056166081388207E-3</v>
      </c>
      <c r="K1163" s="26">
        <f t="shared" si="368"/>
        <v>3.2786885917764812E-3</v>
      </c>
      <c r="L1163" s="26">
        <f t="shared" si="369"/>
        <v>6.1274306807073192E-3</v>
      </c>
      <c r="O1163" s="37">
        <f t="shared" si="371"/>
        <v>-8.3573247845790555E-3</v>
      </c>
      <c r="P1163" s="37">
        <f t="shared" si="372"/>
        <v>2.6407000400490424E-3</v>
      </c>
      <c r="Q1163" s="37">
        <f t="shared" si="373"/>
        <v>-1.0027973849215454E-2</v>
      </c>
      <c r="R1163" s="37">
        <f t="shared" si="374"/>
        <v>3.4930203227321486E-3</v>
      </c>
      <c r="S1163" s="37">
        <f t="shared" si="375"/>
        <v>3.4637475202839571E-3</v>
      </c>
      <c r="T1163" s="37">
        <f t="shared" si="376"/>
        <v>-7.0108775125497249E-4</v>
      </c>
      <c r="U1163" s="37">
        <f t="shared" si="377"/>
        <v>-2.1482054120576209E-3</v>
      </c>
      <c r="V1163" s="37">
        <f t="shared" si="378"/>
        <v>6.1144456014448553E-3</v>
      </c>
      <c r="W1163" s="37">
        <f t="shared" si="379"/>
        <v>1.3369681118331296E-3</v>
      </c>
      <c r="X1163" s="37">
        <f t="shared" si="380"/>
        <v>4.1857102007639676E-3</v>
      </c>
    </row>
    <row r="1164" spans="1:24" x14ac:dyDescent="0.25">
      <c r="A1164" s="17">
        <v>43326</v>
      </c>
      <c r="B1164">
        <v>48.23</v>
      </c>
      <c r="C1164" s="26">
        <f t="shared" si="370"/>
        <v>4.582420519992394E-3</v>
      </c>
      <c r="D1164" s="26">
        <f t="shared" si="361"/>
        <v>-8.0862533692721023E-3</v>
      </c>
      <c r="E1164" s="26">
        <f t="shared" si="362"/>
        <v>5.4347408026755003E-3</v>
      </c>
      <c r="F1164" s="26">
        <f t="shared" si="363"/>
        <v>5.4054680002273087E-3</v>
      </c>
      <c r="G1164" s="26">
        <f t="shared" si="364"/>
        <v>1.2406327286883791E-3</v>
      </c>
      <c r="H1164" s="26">
        <f t="shared" si="365"/>
        <v>-2.0648493211426939E-4</v>
      </c>
      <c r="I1164" s="26">
        <f t="shared" si="366"/>
        <v>8.056166081388207E-3</v>
      </c>
      <c r="J1164" s="26">
        <f t="shared" si="367"/>
        <v>3.2786885917764812E-3</v>
      </c>
      <c r="K1164" s="26">
        <f t="shared" si="368"/>
        <v>6.1274306807073192E-3</v>
      </c>
      <c r="L1164" s="26">
        <f t="shared" si="369"/>
        <v>1.4211125221726011E-3</v>
      </c>
      <c r="O1164" s="37">
        <f t="shared" si="371"/>
        <v>1.8570283573682116E-3</v>
      </c>
      <c r="P1164" s="37">
        <f t="shared" si="372"/>
        <v>-1.0811645531896286E-2</v>
      </c>
      <c r="Q1164" s="37">
        <f t="shared" si="373"/>
        <v>2.7093486400513178E-3</v>
      </c>
      <c r="R1164" s="37">
        <f t="shared" si="374"/>
        <v>2.6800758376031263E-3</v>
      </c>
      <c r="S1164" s="37">
        <f t="shared" si="375"/>
        <v>-1.4847594339358033E-3</v>
      </c>
      <c r="T1164" s="37">
        <f t="shared" si="376"/>
        <v>-2.9318770947384517E-3</v>
      </c>
      <c r="U1164" s="37">
        <f t="shared" si="377"/>
        <v>5.3307739187640245E-3</v>
      </c>
      <c r="V1164" s="37">
        <f t="shared" si="378"/>
        <v>5.5329642915229876E-4</v>
      </c>
      <c r="W1164" s="37">
        <f t="shared" si="379"/>
        <v>3.4020385180831367E-3</v>
      </c>
      <c r="X1164" s="37">
        <f t="shared" si="380"/>
        <v>-1.3042796404515813E-3</v>
      </c>
    </row>
    <row r="1165" spans="1:24" x14ac:dyDescent="0.25">
      <c r="A1165" s="17">
        <v>43327</v>
      </c>
      <c r="B1165">
        <v>47.84</v>
      </c>
      <c r="C1165" s="26">
        <f t="shared" si="370"/>
        <v>-8.0862533692721023E-3</v>
      </c>
      <c r="D1165" s="26">
        <f t="shared" si="361"/>
        <v>5.4347408026755003E-3</v>
      </c>
      <c r="E1165" s="26">
        <f t="shared" si="362"/>
        <v>5.4054680002273087E-3</v>
      </c>
      <c r="F1165" s="26">
        <f t="shared" si="363"/>
        <v>1.2406327286883791E-3</v>
      </c>
      <c r="G1165" s="26">
        <f t="shared" si="364"/>
        <v>-2.0648493211426939E-4</v>
      </c>
      <c r="H1165" s="26">
        <f t="shared" si="365"/>
        <v>8.056166081388207E-3</v>
      </c>
      <c r="I1165" s="26">
        <f t="shared" si="366"/>
        <v>3.2786885917764812E-3</v>
      </c>
      <c r="J1165" s="26">
        <f t="shared" si="367"/>
        <v>6.1274306807073192E-3</v>
      </c>
      <c r="K1165" s="26">
        <f t="shared" si="368"/>
        <v>1.4211125221726011E-3</v>
      </c>
      <c r="L1165" s="26">
        <f t="shared" si="369"/>
        <v>-1.3987491831036156E-2</v>
      </c>
      <c r="O1165" s="37">
        <f t="shared" si="371"/>
        <v>-8.9546542967934295E-3</v>
      </c>
      <c r="P1165" s="37">
        <f t="shared" si="372"/>
        <v>4.5663398751541731E-3</v>
      </c>
      <c r="Q1165" s="37">
        <f t="shared" si="373"/>
        <v>4.5370670727059815E-3</v>
      </c>
      <c r="R1165" s="37">
        <f t="shared" si="374"/>
        <v>3.7223180116705218E-4</v>
      </c>
      <c r="S1165" s="37">
        <f t="shared" si="375"/>
        <v>-1.0748858596355965E-3</v>
      </c>
      <c r="T1165" s="37">
        <f t="shared" si="376"/>
        <v>7.1877651538668798E-3</v>
      </c>
      <c r="U1165" s="37">
        <f t="shared" si="377"/>
        <v>2.410287664255154E-3</v>
      </c>
      <c r="V1165" s="37">
        <f t="shared" si="378"/>
        <v>5.259029753185992E-3</v>
      </c>
      <c r="W1165" s="37">
        <f t="shared" si="379"/>
        <v>5.5271159465127419E-4</v>
      </c>
      <c r="X1165" s="37">
        <f t="shared" si="380"/>
        <v>-1.4855892758557483E-2</v>
      </c>
    </row>
    <row r="1166" spans="1:24" x14ac:dyDescent="0.25">
      <c r="A1166" s="17">
        <v>43328</v>
      </c>
      <c r="B1166">
        <v>48.099997999999999</v>
      </c>
      <c r="C1166" s="26">
        <f t="shared" si="370"/>
        <v>5.4347408026755003E-3</v>
      </c>
      <c r="D1166" s="26">
        <f t="shared" si="361"/>
        <v>5.4054680002273087E-3</v>
      </c>
      <c r="E1166" s="26">
        <f t="shared" si="362"/>
        <v>1.2406327286883791E-3</v>
      </c>
      <c r="F1166" s="26">
        <f t="shared" si="363"/>
        <v>-2.0648493211426939E-4</v>
      </c>
      <c r="G1166" s="26">
        <f t="shared" si="364"/>
        <v>8.056166081388207E-3</v>
      </c>
      <c r="H1166" s="26">
        <f t="shared" si="365"/>
        <v>3.2786885917764812E-3</v>
      </c>
      <c r="I1166" s="26">
        <f t="shared" si="366"/>
        <v>6.1274306807073192E-3</v>
      </c>
      <c r="J1166" s="26">
        <f t="shared" si="367"/>
        <v>1.4211125221726011E-3</v>
      </c>
      <c r="K1166" s="26">
        <f t="shared" si="368"/>
        <v>-1.3987491831036156E-2</v>
      </c>
      <c r="L1166" s="26">
        <f t="shared" si="369"/>
        <v>5.1398027372492336E-3</v>
      </c>
      <c r="O1166" s="37">
        <f t="shared" si="371"/>
        <v>3.2437342645020395E-3</v>
      </c>
      <c r="P1166" s="37">
        <f t="shared" si="372"/>
        <v>3.2144614620538479E-3</v>
      </c>
      <c r="Q1166" s="37">
        <f t="shared" si="373"/>
        <v>-9.5037380948508163E-4</v>
      </c>
      <c r="R1166" s="37">
        <f t="shared" si="374"/>
        <v>-2.3974914702877301E-3</v>
      </c>
      <c r="S1166" s="37">
        <f t="shared" si="375"/>
        <v>5.8651595432147458E-3</v>
      </c>
      <c r="T1166" s="37">
        <f t="shared" si="376"/>
        <v>1.0876820536030204E-3</v>
      </c>
      <c r="U1166" s="37">
        <f t="shared" si="377"/>
        <v>3.9364241425338588E-3</v>
      </c>
      <c r="V1166" s="37">
        <f t="shared" si="378"/>
        <v>-7.6989401600085963E-4</v>
      </c>
      <c r="W1166" s="37">
        <f t="shared" si="379"/>
        <v>-1.6178498369209617E-2</v>
      </c>
      <c r="X1166" s="37">
        <f t="shared" si="380"/>
        <v>2.9487961990757728E-3</v>
      </c>
    </row>
    <row r="1167" spans="1:24" x14ac:dyDescent="0.25">
      <c r="A1167" s="17">
        <v>43329</v>
      </c>
      <c r="B1167">
        <v>48.360000999999997</v>
      </c>
      <c r="C1167" s="26">
        <f t="shared" si="370"/>
        <v>5.4054680002273087E-3</v>
      </c>
      <c r="D1167" s="26">
        <f t="shared" si="361"/>
        <v>1.2406327286883791E-3</v>
      </c>
      <c r="E1167" s="26">
        <f t="shared" si="362"/>
        <v>-2.0648493211426939E-4</v>
      </c>
      <c r="F1167" s="26">
        <f t="shared" si="363"/>
        <v>8.056166081388207E-3</v>
      </c>
      <c r="G1167" s="26">
        <f t="shared" si="364"/>
        <v>3.2786885917764812E-3</v>
      </c>
      <c r="H1167" s="26">
        <f t="shared" si="365"/>
        <v>6.1274306807073192E-3</v>
      </c>
      <c r="I1167" s="26">
        <f t="shared" si="366"/>
        <v>1.4211125221726011E-3</v>
      </c>
      <c r="J1167" s="26">
        <f t="shared" si="367"/>
        <v>-1.3987491831036156E-2</v>
      </c>
      <c r="K1167" s="26">
        <f t="shared" si="368"/>
        <v>5.1398027372492336E-3</v>
      </c>
      <c r="L1167" s="26">
        <f t="shared" si="369"/>
        <v>-1.0431540405635988E-2</v>
      </c>
      <c r="O1167" s="37">
        <f t="shared" si="371"/>
        <v>4.8010895828849969E-3</v>
      </c>
      <c r="P1167" s="37">
        <f t="shared" si="372"/>
        <v>6.3625431134606736E-4</v>
      </c>
      <c r="Q1167" s="37">
        <f t="shared" si="373"/>
        <v>-8.1086334945658118E-4</v>
      </c>
      <c r="R1167" s="37">
        <f t="shared" si="374"/>
        <v>7.4517876640458952E-3</v>
      </c>
      <c r="S1167" s="37">
        <f t="shared" si="375"/>
        <v>2.6743101744341694E-3</v>
      </c>
      <c r="T1167" s="37">
        <f t="shared" si="376"/>
        <v>5.5230522633650074E-3</v>
      </c>
      <c r="U1167" s="37">
        <f t="shared" si="377"/>
        <v>8.1673410483028936E-4</v>
      </c>
      <c r="V1167" s="37">
        <f t="shared" si="378"/>
        <v>-1.4591870248378467E-2</v>
      </c>
      <c r="W1167" s="37">
        <f t="shared" si="379"/>
        <v>4.5354243199069218E-3</v>
      </c>
      <c r="X1167" s="37">
        <f t="shared" si="380"/>
        <v>-1.1035918822978299E-2</v>
      </c>
    </row>
    <row r="1168" spans="1:24" x14ac:dyDescent="0.25">
      <c r="A1168" s="17">
        <v>43332</v>
      </c>
      <c r="B1168">
        <v>48.419998</v>
      </c>
      <c r="C1168" s="26">
        <f t="shared" si="370"/>
        <v>1.2406327286883791E-3</v>
      </c>
      <c r="D1168" s="26">
        <f t="shared" si="361"/>
        <v>-2.0648493211426939E-4</v>
      </c>
      <c r="E1168" s="26">
        <f t="shared" si="362"/>
        <v>8.056166081388207E-3</v>
      </c>
      <c r="F1168" s="26">
        <f t="shared" si="363"/>
        <v>3.2786885917764812E-3</v>
      </c>
      <c r="G1168" s="26">
        <f t="shared" si="364"/>
        <v>6.1274306807073192E-3</v>
      </c>
      <c r="H1168" s="26">
        <f t="shared" si="365"/>
        <v>1.4211125221726011E-3</v>
      </c>
      <c r="I1168" s="26">
        <f t="shared" si="366"/>
        <v>-1.3987491831036156E-2</v>
      </c>
      <c r="J1168" s="26">
        <f t="shared" si="367"/>
        <v>5.1398027372492336E-3</v>
      </c>
      <c r="K1168" s="26">
        <f t="shared" si="368"/>
        <v>-1.0431540405635988E-2</v>
      </c>
      <c r="L1168" s="26">
        <f t="shared" si="369"/>
        <v>4.1339602287317088E-3</v>
      </c>
      <c r="O1168" s="37">
        <f t="shared" si="371"/>
        <v>7.6340508849562726E-4</v>
      </c>
      <c r="P1168" s="37">
        <f t="shared" si="372"/>
        <v>-6.8371257230702127E-4</v>
      </c>
      <c r="Q1168" s="37">
        <f t="shared" si="373"/>
        <v>7.5789384411954555E-3</v>
      </c>
      <c r="R1168" s="37">
        <f t="shared" si="374"/>
        <v>2.8014609515837293E-3</v>
      </c>
      <c r="S1168" s="37">
        <f t="shared" si="375"/>
        <v>5.6502030405145669E-3</v>
      </c>
      <c r="T1168" s="37">
        <f t="shared" si="376"/>
        <v>9.4388488197984927E-4</v>
      </c>
      <c r="U1168" s="37">
        <f t="shared" si="377"/>
        <v>-1.4464719471228907E-2</v>
      </c>
      <c r="V1168" s="37">
        <f t="shared" si="378"/>
        <v>4.6625750970564813E-3</v>
      </c>
      <c r="W1168" s="37">
        <f t="shared" si="379"/>
        <v>-1.0908768045828739E-2</v>
      </c>
      <c r="X1168" s="37">
        <f t="shared" si="380"/>
        <v>3.6567325885389569E-3</v>
      </c>
    </row>
    <row r="1169" spans="1:24" x14ac:dyDescent="0.25">
      <c r="A1169" s="17">
        <v>43333</v>
      </c>
      <c r="B1169">
        <v>48.41</v>
      </c>
      <c r="C1169" s="26">
        <f t="shared" si="370"/>
        <v>-2.0648493211426939E-4</v>
      </c>
      <c r="D1169" s="26">
        <f t="shared" si="361"/>
        <v>8.056166081388207E-3</v>
      </c>
      <c r="E1169" s="26">
        <f t="shared" si="362"/>
        <v>3.2786885917764812E-3</v>
      </c>
      <c r="F1169" s="26">
        <f t="shared" si="363"/>
        <v>6.1274306807073192E-3</v>
      </c>
      <c r="G1169" s="26">
        <f t="shared" si="364"/>
        <v>1.4211125221726011E-3</v>
      </c>
      <c r="H1169" s="26">
        <f t="shared" si="365"/>
        <v>-1.3987491831036156E-2</v>
      </c>
      <c r="I1169" s="26">
        <f t="shared" si="366"/>
        <v>5.1398027372492336E-3</v>
      </c>
      <c r="J1169" s="26">
        <f t="shared" si="367"/>
        <v>-1.0431540405635988E-2</v>
      </c>
      <c r="K1169" s="26">
        <f t="shared" si="368"/>
        <v>4.1339602287317088E-3</v>
      </c>
      <c r="L1169" s="26">
        <f t="shared" si="369"/>
        <v>0</v>
      </c>
      <c r="O1169" s="37">
        <f t="shared" si="371"/>
        <v>-5.596492994381834E-4</v>
      </c>
      <c r="P1169" s="37">
        <f t="shared" si="372"/>
        <v>7.7030017140642931E-3</v>
      </c>
      <c r="Q1169" s="37">
        <f t="shared" si="373"/>
        <v>2.9255242244525673E-3</v>
      </c>
      <c r="R1169" s="37">
        <f t="shared" si="374"/>
        <v>5.7742663133834053E-3</v>
      </c>
      <c r="S1169" s="37">
        <f t="shared" si="375"/>
        <v>1.0679481548486872E-3</v>
      </c>
      <c r="T1169" s="37">
        <f t="shared" si="376"/>
        <v>-1.434065619836007E-2</v>
      </c>
      <c r="U1169" s="37">
        <f t="shared" si="377"/>
        <v>4.7866383699253197E-3</v>
      </c>
      <c r="V1169" s="37">
        <f t="shared" si="378"/>
        <v>-1.0784704772959902E-2</v>
      </c>
      <c r="W1169" s="37">
        <f t="shared" si="379"/>
        <v>3.7807958614077949E-3</v>
      </c>
      <c r="X1169" s="37">
        <f t="shared" si="380"/>
        <v>-3.5316436732391401E-4</v>
      </c>
    </row>
    <row r="1170" spans="1:24" x14ac:dyDescent="0.25">
      <c r="A1170" s="17">
        <v>43334</v>
      </c>
      <c r="B1170">
        <v>48.799999</v>
      </c>
      <c r="C1170" s="26">
        <f t="shared" si="370"/>
        <v>8.056166081388207E-3</v>
      </c>
      <c r="D1170" s="26">
        <f t="shared" si="361"/>
        <v>3.2786885917764812E-3</v>
      </c>
      <c r="E1170" s="26">
        <f t="shared" si="362"/>
        <v>6.1274306807073192E-3</v>
      </c>
      <c r="F1170" s="26">
        <f t="shared" si="363"/>
        <v>1.4211125221726011E-3</v>
      </c>
      <c r="G1170" s="26">
        <f t="shared" si="364"/>
        <v>-1.3987491831036156E-2</v>
      </c>
      <c r="H1170" s="26">
        <f t="shared" si="365"/>
        <v>5.1398027372492336E-3</v>
      </c>
      <c r="I1170" s="26">
        <f t="shared" si="366"/>
        <v>-1.0431540405635988E-2</v>
      </c>
      <c r="J1170" s="26">
        <f t="shared" si="367"/>
        <v>4.1339602287317088E-3</v>
      </c>
      <c r="K1170" s="26">
        <f t="shared" si="368"/>
        <v>0</v>
      </c>
      <c r="L1170" s="26">
        <f t="shared" si="369"/>
        <v>-1.1115705594248508E-2</v>
      </c>
      <c r="O1170" s="37">
        <f t="shared" si="371"/>
        <v>8.7939237802777161E-3</v>
      </c>
      <c r="P1170" s="37">
        <f t="shared" si="372"/>
        <v>4.0164462906659912E-3</v>
      </c>
      <c r="Q1170" s="37">
        <f t="shared" si="373"/>
        <v>6.8651883795968292E-3</v>
      </c>
      <c r="R1170" s="37">
        <f t="shared" si="374"/>
        <v>2.1588702210621107E-3</v>
      </c>
      <c r="S1170" s="37">
        <f t="shared" si="375"/>
        <v>-1.3249734132146647E-2</v>
      </c>
      <c r="T1170" s="37">
        <f t="shared" si="376"/>
        <v>5.8775604361387436E-3</v>
      </c>
      <c r="U1170" s="37">
        <f t="shared" si="377"/>
        <v>-9.6937827067464788E-3</v>
      </c>
      <c r="V1170" s="37">
        <f t="shared" si="378"/>
        <v>4.8717179276212188E-3</v>
      </c>
      <c r="W1170" s="37">
        <f t="shared" si="379"/>
        <v>7.3775769888950976E-4</v>
      </c>
      <c r="X1170" s="37">
        <f t="shared" si="380"/>
        <v>-1.0377947895358999E-2</v>
      </c>
    </row>
    <row r="1171" spans="1:24" x14ac:dyDescent="0.25">
      <c r="A1171" s="17">
        <v>43335</v>
      </c>
      <c r="B1171">
        <v>48.959999000000003</v>
      </c>
      <c r="C1171" s="26">
        <f t="shared" si="370"/>
        <v>3.2786885917764812E-3</v>
      </c>
      <c r="D1171" s="26">
        <f t="shared" si="361"/>
        <v>6.1274306807073192E-3</v>
      </c>
      <c r="E1171" s="26">
        <f t="shared" si="362"/>
        <v>1.4211125221726011E-3</v>
      </c>
      <c r="F1171" s="26">
        <f t="shared" si="363"/>
        <v>-1.3987491831036156E-2</v>
      </c>
      <c r="G1171" s="26">
        <f t="shared" si="364"/>
        <v>5.1398027372492336E-3</v>
      </c>
      <c r="H1171" s="26">
        <f t="shared" si="365"/>
        <v>-1.0431540405635988E-2</v>
      </c>
      <c r="I1171" s="26">
        <f t="shared" si="366"/>
        <v>4.1339602287317088E-3</v>
      </c>
      <c r="J1171" s="26">
        <f t="shared" si="367"/>
        <v>0</v>
      </c>
      <c r="K1171" s="26">
        <f t="shared" si="368"/>
        <v>-1.1115705594248508E-2</v>
      </c>
      <c r="L1171" s="26">
        <f t="shared" si="369"/>
        <v>-6.8693170926452159E-3</v>
      </c>
      <c r="O1171" s="37">
        <f t="shared" si="371"/>
        <v>5.5089946080693342E-3</v>
      </c>
      <c r="P1171" s="37">
        <f t="shared" si="372"/>
        <v>8.3577366970001721E-3</v>
      </c>
      <c r="Q1171" s="37">
        <f t="shared" si="373"/>
        <v>3.6514185384654537E-3</v>
      </c>
      <c r="R1171" s="37">
        <f t="shared" si="374"/>
        <v>-1.1757185814743304E-2</v>
      </c>
      <c r="S1171" s="37">
        <f t="shared" si="375"/>
        <v>7.3701087535420866E-3</v>
      </c>
      <c r="T1171" s="37">
        <f t="shared" si="376"/>
        <v>-8.2012343893431358E-3</v>
      </c>
      <c r="U1171" s="37">
        <f t="shared" si="377"/>
        <v>6.3642662450245618E-3</v>
      </c>
      <c r="V1171" s="37">
        <f t="shared" si="378"/>
        <v>2.2303060162928525E-3</v>
      </c>
      <c r="W1171" s="37">
        <f t="shared" si="379"/>
        <v>-8.885399577955656E-3</v>
      </c>
      <c r="X1171" s="37">
        <f t="shared" si="380"/>
        <v>-4.6390110763523638E-3</v>
      </c>
    </row>
    <row r="1172" spans="1:24" x14ac:dyDescent="0.25">
      <c r="A1172" s="17">
        <v>43336</v>
      </c>
      <c r="B1172">
        <v>49.259998000000003</v>
      </c>
      <c r="C1172" s="26">
        <f t="shared" si="370"/>
        <v>6.1274306807073192E-3</v>
      </c>
      <c r="D1172" s="26">
        <f t="shared" si="361"/>
        <v>1.4211125221726011E-3</v>
      </c>
      <c r="E1172" s="26">
        <f t="shared" si="362"/>
        <v>-1.3987491831036156E-2</v>
      </c>
      <c r="F1172" s="26">
        <f t="shared" si="363"/>
        <v>5.1398027372492336E-3</v>
      </c>
      <c r="G1172" s="26">
        <f t="shared" si="364"/>
        <v>-1.0431540405635988E-2</v>
      </c>
      <c r="H1172" s="26">
        <f t="shared" si="365"/>
        <v>4.1339602287317088E-3</v>
      </c>
      <c r="I1172" s="26">
        <f t="shared" si="366"/>
        <v>0</v>
      </c>
      <c r="J1172" s="26">
        <f t="shared" si="367"/>
        <v>-1.1115705594248508E-2</v>
      </c>
      <c r="K1172" s="26">
        <f t="shared" si="368"/>
        <v>-6.8693170926452159E-3</v>
      </c>
      <c r="L1172" s="26">
        <f t="shared" si="369"/>
        <v>2.0960386102711168E-3</v>
      </c>
      <c r="O1172" s="37">
        <f t="shared" si="371"/>
        <v>8.4760016951507082E-3</v>
      </c>
      <c r="P1172" s="37">
        <f t="shared" si="372"/>
        <v>3.7696835366159897E-3</v>
      </c>
      <c r="Q1172" s="37">
        <f t="shared" si="373"/>
        <v>-1.1638920816592768E-2</v>
      </c>
      <c r="R1172" s="37">
        <f t="shared" si="374"/>
        <v>7.4883737516926226E-3</v>
      </c>
      <c r="S1172" s="37">
        <f t="shared" si="375"/>
        <v>-8.0829693911925998E-3</v>
      </c>
      <c r="T1172" s="37">
        <f t="shared" si="376"/>
        <v>6.4825312431750978E-3</v>
      </c>
      <c r="U1172" s="37">
        <f t="shared" si="377"/>
        <v>2.3485710144433886E-3</v>
      </c>
      <c r="V1172" s="37">
        <f t="shared" si="378"/>
        <v>-8.7671345798051199E-3</v>
      </c>
      <c r="W1172" s="37">
        <f t="shared" si="379"/>
        <v>-4.5207460782018278E-3</v>
      </c>
      <c r="X1172" s="37">
        <f t="shared" si="380"/>
        <v>4.4446096247145054E-3</v>
      </c>
    </row>
    <row r="1173" spans="1:24" x14ac:dyDescent="0.25">
      <c r="A1173" s="17">
        <v>43339</v>
      </c>
      <c r="B1173">
        <v>49.330002</v>
      </c>
      <c r="C1173" s="26">
        <f t="shared" si="370"/>
        <v>1.4211125221726011E-3</v>
      </c>
      <c r="D1173" s="26">
        <f t="shared" si="361"/>
        <v>-1.3987491831036156E-2</v>
      </c>
      <c r="E1173" s="26">
        <f t="shared" si="362"/>
        <v>5.1398027372492336E-3</v>
      </c>
      <c r="F1173" s="26">
        <f t="shared" si="363"/>
        <v>-1.0431540405635988E-2</v>
      </c>
      <c r="G1173" s="26">
        <f t="shared" si="364"/>
        <v>4.1339602287317088E-3</v>
      </c>
      <c r="H1173" s="26">
        <f t="shared" si="365"/>
        <v>0</v>
      </c>
      <c r="I1173" s="26">
        <f t="shared" si="366"/>
        <v>-1.1115705594248508E-2</v>
      </c>
      <c r="J1173" s="26">
        <f t="shared" si="367"/>
        <v>-6.8693170926452159E-3</v>
      </c>
      <c r="K1173" s="26">
        <f t="shared" si="368"/>
        <v>2.0960386102711168E-3</v>
      </c>
      <c r="L1173" s="26">
        <f t="shared" si="369"/>
        <v>2.19619321907146E-2</v>
      </c>
      <c r="O1173" s="37">
        <f t="shared" si="371"/>
        <v>2.1862333856152616E-3</v>
      </c>
      <c r="P1173" s="37">
        <f t="shared" si="372"/>
        <v>-1.3222370967593496E-2</v>
      </c>
      <c r="Q1173" s="37">
        <f t="shared" si="373"/>
        <v>5.9049236006918941E-3</v>
      </c>
      <c r="R1173" s="37">
        <f t="shared" si="374"/>
        <v>-9.6664195421933274E-3</v>
      </c>
      <c r="S1173" s="37">
        <f t="shared" si="375"/>
        <v>4.8990810921743693E-3</v>
      </c>
      <c r="T1173" s="37">
        <f t="shared" si="376"/>
        <v>7.6512086344266046E-4</v>
      </c>
      <c r="U1173" s="37">
        <f t="shared" si="377"/>
        <v>-1.0350584730805848E-2</v>
      </c>
      <c r="V1173" s="37">
        <f t="shared" si="378"/>
        <v>-6.1041962292025555E-3</v>
      </c>
      <c r="W1173" s="37">
        <f t="shared" si="379"/>
        <v>2.8611594737137772E-3</v>
      </c>
      <c r="X1173" s="37">
        <f t="shared" si="380"/>
        <v>2.2727053054157259E-2</v>
      </c>
    </row>
    <row r="1174" spans="1:24" x14ac:dyDescent="0.25">
      <c r="A1174" s="17">
        <v>43340</v>
      </c>
      <c r="B1174">
        <v>48.639999000000003</v>
      </c>
      <c r="C1174" s="26">
        <f t="shared" si="370"/>
        <v>-1.3987491831036156E-2</v>
      </c>
      <c r="D1174" s="26">
        <f t="shared" si="361"/>
        <v>5.1398027372492336E-3</v>
      </c>
      <c r="E1174" s="26">
        <f t="shared" si="362"/>
        <v>-1.0431540405635988E-2</v>
      </c>
      <c r="F1174" s="26">
        <f t="shared" si="363"/>
        <v>4.1339602287317088E-3</v>
      </c>
      <c r="G1174" s="26">
        <f t="shared" si="364"/>
        <v>0</v>
      </c>
      <c r="H1174" s="26">
        <f t="shared" si="365"/>
        <v>-1.1115705594248508E-2</v>
      </c>
      <c r="I1174" s="26">
        <f t="shared" si="366"/>
        <v>-6.8693170926452159E-3</v>
      </c>
      <c r="J1174" s="26">
        <f t="shared" si="367"/>
        <v>2.0960386102711168E-3</v>
      </c>
      <c r="K1174" s="26">
        <f t="shared" si="368"/>
        <v>2.19619321907146E-2</v>
      </c>
      <c r="L1174" s="26">
        <f t="shared" si="369"/>
        <v>1.2279369376190302E-3</v>
      </c>
      <c r="O1174" s="37">
        <f t="shared" si="371"/>
        <v>-1.3203053409138139E-2</v>
      </c>
      <c r="P1174" s="37">
        <f t="shared" si="372"/>
        <v>5.9242411591472512E-3</v>
      </c>
      <c r="Q1174" s="37">
        <f t="shared" si="373"/>
        <v>-9.6471019837379712E-3</v>
      </c>
      <c r="R1174" s="37">
        <f t="shared" si="374"/>
        <v>4.9183986506297264E-3</v>
      </c>
      <c r="S1174" s="37">
        <f t="shared" si="375"/>
        <v>7.8443842189801732E-4</v>
      </c>
      <c r="T1174" s="37">
        <f t="shared" si="376"/>
        <v>-1.0331267172350491E-2</v>
      </c>
      <c r="U1174" s="37">
        <f t="shared" si="377"/>
        <v>-6.0848786707471984E-3</v>
      </c>
      <c r="V1174" s="37">
        <f t="shared" si="378"/>
        <v>2.8804770321691339E-3</v>
      </c>
      <c r="W1174" s="37">
        <f t="shared" si="379"/>
        <v>2.2746370612612619E-2</v>
      </c>
      <c r="X1174" s="37">
        <f t="shared" si="380"/>
        <v>2.0123753595170475E-3</v>
      </c>
    </row>
    <row r="1175" spans="1:24" x14ac:dyDescent="0.25">
      <c r="A1175" s="17">
        <v>43341</v>
      </c>
      <c r="B1175">
        <v>48.889999000000003</v>
      </c>
      <c r="C1175" s="26">
        <f t="shared" si="370"/>
        <v>5.1398027372492336E-3</v>
      </c>
      <c r="D1175" s="26">
        <f t="shared" si="361"/>
        <v>-1.0431540405635988E-2</v>
      </c>
      <c r="E1175" s="26">
        <f t="shared" si="362"/>
        <v>4.1339602287317088E-3</v>
      </c>
      <c r="F1175" s="26">
        <f t="shared" si="363"/>
        <v>0</v>
      </c>
      <c r="G1175" s="26">
        <f t="shared" si="364"/>
        <v>-1.1115705594248508E-2</v>
      </c>
      <c r="H1175" s="26">
        <f t="shared" si="365"/>
        <v>-6.8693170926452159E-3</v>
      </c>
      <c r="I1175" s="26">
        <f t="shared" si="366"/>
        <v>2.0960386102711168E-3</v>
      </c>
      <c r="J1175" s="26">
        <f t="shared" si="367"/>
        <v>2.19619321907146E-2</v>
      </c>
      <c r="K1175" s="26">
        <f t="shared" si="368"/>
        <v>1.2279369376190302E-3</v>
      </c>
      <c r="L1175" s="26">
        <f t="shared" si="369"/>
        <v>8.5854868595866204E-3</v>
      </c>
      <c r="O1175" s="37">
        <f t="shared" si="371"/>
        <v>3.666943290084974E-3</v>
      </c>
      <c r="P1175" s="37">
        <f t="shared" si="372"/>
        <v>-1.1904399852800248E-2</v>
      </c>
      <c r="Q1175" s="37">
        <f t="shared" si="373"/>
        <v>2.6611007815674492E-3</v>
      </c>
      <c r="R1175" s="37">
        <f t="shared" si="374"/>
        <v>-1.4728594471642598E-3</v>
      </c>
      <c r="S1175" s="37">
        <f t="shared" si="375"/>
        <v>-1.2588565041412769E-2</v>
      </c>
      <c r="T1175" s="37">
        <f t="shared" si="376"/>
        <v>-8.3421765398094764E-3</v>
      </c>
      <c r="U1175" s="37">
        <f t="shared" si="377"/>
        <v>6.2317916310685698E-4</v>
      </c>
      <c r="V1175" s="37">
        <f t="shared" si="378"/>
        <v>2.048907274355034E-2</v>
      </c>
      <c r="W1175" s="37">
        <f t="shared" si="379"/>
        <v>-2.4492250954522964E-4</v>
      </c>
      <c r="X1175" s="37">
        <f t="shared" si="380"/>
        <v>7.1126274124223609E-3</v>
      </c>
    </row>
    <row r="1176" spans="1:24" x14ac:dyDescent="0.25">
      <c r="A1176" s="17">
        <v>43342</v>
      </c>
      <c r="B1176">
        <v>48.380001</v>
      </c>
      <c r="C1176" s="26">
        <f t="shared" si="370"/>
        <v>-1.0431540405635988E-2</v>
      </c>
      <c r="D1176" s="26">
        <f t="shared" si="361"/>
        <v>4.1339602287317088E-3</v>
      </c>
      <c r="E1176" s="26">
        <f t="shared" si="362"/>
        <v>0</v>
      </c>
      <c r="F1176" s="26">
        <f t="shared" si="363"/>
        <v>-1.1115705594248508E-2</v>
      </c>
      <c r="G1176" s="26">
        <f t="shared" si="364"/>
        <v>-6.8693170926452159E-3</v>
      </c>
      <c r="H1176" s="26">
        <f t="shared" si="365"/>
        <v>2.0960386102711168E-3</v>
      </c>
      <c r="I1176" s="26">
        <f t="shared" si="366"/>
        <v>2.19619321907146E-2</v>
      </c>
      <c r="J1176" s="26">
        <f t="shared" si="367"/>
        <v>1.2279369376190302E-3</v>
      </c>
      <c r="K1176" s="26">
        <f t="shared" si="368"/>
        <v>8.5854868595866204E-3</v>
      </c>
      <c r="L1176" s="26">
        <f t="shared" si="369"/>
        <v>-7.7016822051074177E-3</v>
      </c>
      <c r="O1176" s="37">
        <f t="shared" si="371"/>
        <v>-1.0620251358564581E-2</v>
      </c>
      <c r="P1176" s="37">
        <f t="shared" si="372"/>
        <v>3.9452492758031144E-3</v>
      </c>
      <c r="Q1176" s="37">
        <f t="shared" si="373"/>
        <v>-1.8871095292859438E-4</v>
      </c>
      <c r="R1176" s="37">
        <f t="shared" si="374"/>
        <v>-1.1304416547177102E-2</v>
      </c>
      <c r="S1176" s="37">
        <f t="shared" si="375"/>
        <v>-7.0580280455738104E-3</v>
      </c>
      <c r="T1176" s="37">
        <f t="shared" si="376"/>
        <v>1.9073276573425223E-3</v>
      </c>
      <c r="U1176" s="37">
        <f t="shared" si="377"/>
        <v>2.1773221237786005E-2</v>
      </c>
      <c r="V1176" s="37">
        <f t="shared" si="378"/>
        <v>1.0392259846904357E-3</v>
      </c>
      <c r="W1176" s="37">
        <f t="shared" si="379"/>
        <v>8.3967759066580269E-3</v>
      </c>
      <c r="X1176" s="37">
        <f t="shared" si="380"/>
        <v>-7.8903931580360121E-3</v>
      </c>
    </row>
    <row r="1177" spans="1:24" x14ac:dyDescent="0.25">
      <c r="A1177" s="17">
        <v>43343</v>
      </c>
      <c r="B1177">
        <v>48.580002</v>
      </c>
      <c r="C1177" s="26">
        <f t="shared" si="370"/>
        <v>4.1339602287317088E-3</v>
      </c>
      <c r="D1177" s="26">
        <f t="shared" si="361"/>
        <v>0</v>
      </c>
      <c r="E1177" s="26">
        <f t="shared" si="362"/>
        <v>-1.1115705594248508E-2</v>
      </c>
      <c r="F1177" s="26">
        <f t="shared" si="363"/>
        <v>-6.8693170926452159E-3</v>
      </c>
      <c r="G1177" s="26">
        <f t="shared" si="364"/>
        <v>2.0960386102711168E-3</v>
      </c>
      <c r="H1177" s="26">
        <f t="shared" si="365"/>
        <v>2.19619321907146E-2</v>
      </c>
      <c r="I1177" s="26">
        <f t="shared" si="366"/>
        <v>1.2279369376190302E-3</v>
      </c>
      <c r="J1177" s="26">
        <f t="shared" si="367"/>
        <v>8.5854868595866204E-3</v>
      </c>
      <c r="K1177" s="26">
        <f t="shared" si="368"/>
        <v>-7.7016822051074177E-3</v>
      </c>
      <c r="L1177" s="26">
        <f t="shared" si="369"/>
        <v>5.923223160196482E-3</v>
      </c>
      <c r="O1177" s="37">
        <f t="shared" si="371"/>
        <v>2.3097729192198672E-3</v>
      </c>
      <c r="P1177" s="37">
        <f t="shared" si="372"/>
        <v>-1.8241873095118416E-3</v>
      </c>
      <c r="Q1177" s="37">
        <f t="shared" si="373"/>
        <v>-1.2939892903760349E-2</v>
      </c>
      <c r="R1177" s="37">
        <f t="shared" si="374"/>
        <v>-8.6935044021570571E-3</v>
      </c>
      <c r="S1177" s="37">
        <f t="shared" si="375"/>
        <v>2.7185130075927516E-4</v>
      </c>
      <c r="T1177" s="37">
        <f t="shared" si="376"/>
        <v>2.0137744881202759E-2</v>
      </c>
      <c r="U1177" s="37">
        <f t="shared" si="377"/>
        <v>-5.9625037189281146E-4</v>
      </c>
      <c r="V1177" s="37">
        <f t="shared" si="378"/>
        <v>6.7612995500747793E-3</v>
      </c>
      <c r="W1177" s="37">
        <f t="shared" si="379"/>
        <v>-9.5258695146192597E-3</v>
      </c>
      <c r="X1177" s="37">
        <f t="shared" si="380"/>
        <v>4.0990358506846399E-3</v>
      </c>
    </row>
    <row r="1178" spans="1:24" x14ac:dyDescent="0.25">
      <c r="A1178" s="17">
        <v>43347</v>
      </c>
      <c r="B1178">
        <v>48.580002</v>
      </c>
      <c r="C1178" s="26">
        <f t="shared" si="370"/>
        <v>0</v>
      </c>
      <c r="D1178" s="26">
        <f t="shared" si="361"/>
        <v>-1.1115705594248508E-2</v>
      </c>
      <c r="E1178" s="26">
        <f t="shared" si="362"/>
        <v>-6.8693170926452159E-3</v>
      </c>
      <c r="F1178" s="26">
        <f t="shared" si="363"/>
        <v>2.0960386102711168E-3</v>
      </c>
      <c r="G1178" s="26">
        <f t="shared" si="364"/>
        <v>2.19619321907146E-2</v>
      </c>
      <c r="H1178" s="26">
        <f t="shared" si="365"/>
        <v>1.2279369376190302E-3</v>
      </c>
      <c r="I1178" s="26">
        <f t="shared" si="366"/>
        <v>8.5854868595866204E-3</v>
      </c>
      <c r="J1178" s="26">
        <f t="shared" si="367"/>
        <v>-7.7016822051074177E-3</v>
      </c>
      <c r="K1178" s="26">
        <f t="shared" si="368"/>
        <v>5.923223160196482E-3</v>
      </c>
      <c r="L1178" s="26">
        <f t="shared" si="369"/>
        <v>-1.4213197969543206E-3</v>
      </c>
      <c r="O1178" s="37">
        <f t="shared" si="371"/>
        <v>-1.2686593069432385E-3</v>
      </c>
      <c r="P1178" s="37">
        <f t="shared" si="372"/>
        <v>-1.2384364901191746E-2</v>
      </c>
      <c r="Q1178" s="37">
        <f t="shared" si="373"/>
        <v>-8.1379763995884542E-3</v>
      </c>
      <c r="R1178" s="37">
        <f t="shared" si="374"/>
        <v>8.2737930332787827E-4</v>
      </c>
      <c r="S1178" s="37">
        <f t="shared" si="375"/>
        <v>2.069327288377136E-2</v>
      </c>
      <c r="T1178" s="37">
        <f t="shared" si="376"/>
        <v>-4.0722369324208349E-5</v>
      </c>
      <c r="U1178" s="37">
        <f t="shared" si="377"/>
        <v>7.3168275526433822E-3</v>
      </c>
      <c r="V1178" s="37">
        <f t="shared" si="378"/>
        <v>-8.9703415120506568E-3</v>
      </c>
      <c r="W1178" s="37">
        <f t="shared" si="379"/>
        <v>4.6545638532532437E-3</v>
      </c>
      <c r="X1178" s="37">
        <f t="shared" si="380"/>
        <v>-2.6899791038975593E-3</v>
      </c>
    </row>
    <row r="1179" spans="1:24" x14ac:dyDescent="0.25">
      <c r="A1179" s="17">
        <v>43348</v>
      </c>
      <c r="B1179">
        <v>48.040000999999997</v>
      </c>
      <c r="C1179" s="26">
        <f t="shared" si="370"/>
        <v>-1.1115705594248508E-2</v>
      </c>
      <c r="D1179" s="26">
        <f t="shared" si="361"/>
        <v>-6.8693170926452159E-3</v>
      </c>
      <c r="E1179" s="26">
        <f t="shared" si="362"/>
        <v>2.0960386102711168E-3</v>
      </c>
      <c r="F1179" s="26">
        <f t="shared" si="363"/>
        <v>2.19619321907146E-2</v>
      </c>
      <c r="G1179" s="26">
        <f t="shared" si="364"/>
        <v>1.2279369376190302E-3</v>
      </c>
      <c r="H1179" s="26">
        <f t="shared" si="365"/>
        <v>8.5854868595866204E-3</v>
      </c>
      <c r="I1179" s="26">
        <f t="shared" si="366"/>
        <v>-7.7016822051074177E-3</v>
      </c>
      <c r="J1179" s="26">
        <f t="shared" si="367"/>
        <v>5.923223160196482E-3</v>
      </c>
      <c r="K1179" s="26">
        <f t="shared" si="368"/>
        <v>-1.4213197969543206E-3</v>
      </c>
      <c r="L1179" s="26">
        <f t="shared" si="369"/>
        <v>-3.0500406669378439E-3</v>
      </c>
      <c r="O1179" s="37">
        <f t="shared" si="371"/>
        <v>-1.2079360834497963E-2</v>
      </c>
      <c r="P1179" s="37">
        <f t="shared" si="372"/>
        <v>-7.8329723328946707E-3</v>
      </c>
      <c r="Q1179" s="37">
        <f t="shared" si="373"/>
        <v>1.1323833700216627E-3</v>
      </c>
      <c r="R1179" s="37">
        <f t="shared" si="374"/>
        <v>2.0998276950465147E-2</v>
      </c>
      <c r="S1179" s="37">
        <f t="shared" si="375"/>
        <v>2.6428169736957604E-4</v>
      </c>
      <c r="T1179" s="37">
        <f t="shared" si="376"/>
        <v>7.6218316193371665E-3</v>
      </c>
      <c r="U1179" s="37">
        <f t="shared" si="377"/>
        <v>-8.6653374453568716E-3</v>
      </c>
      <c r="V1179" s="37">
        <f t="shared" si="378"/>
        <v>4.9595679199470281E-3</v>
      </c>
      <c r="W1179" s="37">
        <f t="shared" si="379"/>
        <v>-2.3849750372037749E-3</v>
      </c>
      <c r="X1179" s="37">
        <f t="shared" si="380"/>
        <v>-4.0136959071872978E-3</v>
      </c>
    </row>
    <row r="1180" spans="1:24" x14ac:dyDescent="0.25">
      <c r="A1180" s="17">
        <v>43349</v>
      </c>
      <c r="B1180">
        <v>47.709999000000003</v>
      </c>
      <c r="C1180" s="26">
        <f t="shared" si="370"/>
        <v>-6.8693170926452159E-3</v>
      </c>
      <c r="D1180" s="26">
        <f t="shared" si="361"/>
        <v>2.0960386102711168E-3</v>
      </c>
      <c r="E1180" s="26">
        <f t="shared" si="362"/>
        <v>2.19619321907146E-2</v>
      </c>
      <c r="F1180" s="26">
        <f t="shared" si="363"/>
        <v>1.2279369376190302E-3</v>
      </c>
      <c r="G1180" s="26">
        <f t="shared" si="364"/>
        <v>8.5854868595866204E-3</v>
      </c>
      <c r="H1180" s="26">
        <f t="shared" si="365"/>
        <v>-7.7016822051074177E-3</v>
      </c>
      <c r="I1180" s="26">
        <f t="shared" si="366"/>
        <v>5.923223160196482E-3</v>
      </c>
      <c r="J1180" s="26">
        <f t="shared" si="367"/>
        <v>-1.4213197969543206E-3</v>
      </c>
      <c r="K1180" s="26">
        <f t="shared" si="368"/>
        <v>-3.0500406669378439E-3</v>
      </c>
      <c r="L1180" s="26">
        <f t="shared" si="369"/>
        <v>8.1582910087353491E-3</v>
      </c>
      <c r="O1180" s="37">
        <f t="shared" si="371"/>
        <v>-9.7603719931930559E-3</v>
      </c>
      <c r="P1180" s="37">
        <f t="shared" si="372"/>
        <v>-7.9501629027672362E-4</v>
      </c>
      <c r="Q1180" s="37">
        <f t="shared" si="373"/>
        <v>1.9070877290166759E-2</v>
      </c>
      <c r="R1180" s="37">
        <f t="shared" si="374"/>
        <v>-1.6631179629288102E-3</v>
      </c>
      <c r="S1180" s="37">
        <f t="shared" si="375"/>
        <v>5.6944319590387805E-3</v>
      </c>
      <c r="T1180" s="37">
        <f t="shared" si="376"/>
        <v>-1.0592737105655258E-2</v>
      </c>
      <c r="U1180" s="37">
        <f t="shared" si="377"/>
        <v>3.0321682596486416E-3</v>
      </c>
      <c r="V1180" s="37">
        <f t="shared" si="378"/>
        <v>-4.312374697502161E-3</v>
      </c>
      <c r="W1180" s="37">
        <f t="shared" si="379"/>
        <v>-5.9410955674856838E-3</v>
      </c>
      <c r="X1180" s="37">
        <f t="shared" si="380"/>
        <v>5.2672361081875091E-3</v>
      </c>
    </row>
    <row r="1181" spans="1:24" x14ac:dyDescent="0.25">
      <c r="A1181" s="17">
        <v>43350</v>
      </c>
      <c r="B1181">
        <v>47.810001</v>
      </c>
      <c r="C1181" s="26">
        <f t="shared" si="370"/>
        <v>2.0960386102711168E-3</v>
      </c>
      <c r="D1181" s="26">
        <f t="shared" si="361"/>
        <v>2.19619321907146E-2</v>
      </c>
      <c r="E1181" s="26">
        <f t="shared" si="362"/>
        <v>1.2279369376190302E-3</v>
      </c>
      <c r="F1181" s="26">
        <f t="shared" si="363"/>
        <v>8.5854868595866204E-3</v>
      </c>
      <c r="G1181" s="26">
        <f t="shared" si="364"/>
        <v>-7.7016822051074177E-3</v>
      </c>
      <c r="H1181" s="26">
        <f t="shared" si="365"/>
        <v>5.923223160196482E-3</v>
      </c>
      <c r="I1181" s="26">
        <f t="shared" si="366"/>
        <v>-1.4213197969543206E-3</v>
      </c>
      <c r="J1181" s="26">
        <f t="shared" si="367"/>
        <v>-3.0500406669378439E-3</v>
      </c>
      <c r="K1181" s="26">
        <f t="shared" si="368"/>
        <v>8.1582910087353491E-3</v>
      </c>
      <c r="L1181" s="26">
        <f t="shared" si="369"/>
        <v>2.0230629172567266E-2</v>
      </c>
      <c r="O1181" s="37">
        <f t="shared" si="371"/>
        <v>-3.5050109167979716E-3</v>
      </c>
      <c r="P1181" s="37">
        <f t="shared" si="372"/>
        <v>1.6360882663645514E-2</v>
      </c>
      <c r="Q1181" s="37">
        <f t="shared" si="373"/>
        <v>-4.3731125894500584E-3</v>
      </c>
      <c r="R1181" s="37">
        <f t="shared" si="374"/>
        <v>2.9844373325175321E-3</v>
      </c>
      <c r="S1181" s="37">
        <f t="shared" si="375"/>
        <v>-1.3302731732176505E-2</v>
      </c>
      <c r="T1181" s="37">
        <f t="shared" si="376"/>
        <v>3.2217363312739365E-4</v>
      </c>
      <c r="U1181" s="37">
        <f t="shared" si="377"/>
        <v>-7.0223693240234093E-3</v>
      </c>
      <c r="V1181" s="37">
        <f t="shared" si="378"/>
        <v>-8.6510901940069322E-3</v>
      </c>
      <c r="W1181" s="37">
        <f t="shared" si="379"/>
        <v>2.5572414816662607E-3</v>
      </c>
      <c r="X1181" s="37">
        <f t="shared" si="380"/>
        <v>1.4629579645498178E-2</v>
      </c>
    </row>
    <row r="1182" spans="1:24" x14ac:dyDescent="0.25">
      <c r="A1182" s="17">
        <v>43353</v>
      </c>
      <c r="B1182">
        <v>48.860000999999997</v>
      </c>
      <c r="C1182" s="26">
        <f t="shared" si="370"/>
        <v>2.19619321907146E-2</v>
      </c>
      <c r="D1182" s="26">
        <f t="shared" si="361"/>
        <v>1.2279369376190302E-3</v>
      </c>
      <c r="E1182" s="26">
        <f t="shared" si="362"/>
        <v>8.5854868595866204E-3</v>
      </c>
      <c r="F1182" s="26">
        <f t="shared" si="363"/>
        <v>-7.7016822051074177E-3</v>
      </c>
      <c r="G1182" s="26">
        <f t="shared" si="364"/>
        <v>5.923223160196482E-3</v>
      </c>
      <c r="H1182" s="26">
        <f t="shared" si="365"/>
        <v>-1.4213197969543206E-3</v>
      </c>
      <c r="I1182" s="26">
        <f t="shared" si="366"/>
        <v>-3.0500406669378439E-3</v>
      </c>
      <c r="J1182" s="26">
        <f t="shared" si="367"/>
        <v>8.1582910087353491E-3</v>
      </c>
      <c r="K1182" s="26">
        <f t="shared" si="368"/>
        <v>2.0230629172567266E-2</v>
      </c>
      <c r="L1182" s="26">
        <f t="shared" si="369"/>
        <v>1.3285702954590514E-2</v>
      </c>
      <c r="O1182" s="37">
        <f t="shared" si="371"/>
        <v>1.5241916229213573E-2</v>
      </c>
      <c r="P1182" s="37">
        <f t="shared" si="372"/>
        <v>-5.4920790238819975E-3</v>
      </c>
      <c r="Q1182" s="37">
        <f t="shared" si="373"/>
        <v>1.865470898085593E-3</v>
      </c>
      <c r="R1182" s="37">
        <f t="shared" si="374"/>
        <v>-1.4421698166608446E-2</v>
      </c>
      <c r="S1182" s="37">
        <f t="shared" si="375"/>
        <v>-7.9679280130454545E-4</v>
      </c>
      <c r="T1182" s="37">
        <f t="shared" si="376"/>
        <v>-8.1413357584553484E-3</v>
      </c>
      <c r="U1182" s="37">
        <f t="shared" si="377"/>
        <v>-9.7700566284388713E-3</v>
      </c>
      <c r="V1182" s="37">
        <f t="shared" si="378"/>
        <v>1.4382750472343216E-3</v>
      </c>
      <c r="W1182" s="37">
        <f t="shared" si="379"/>
        <v>1.3510613211066239E-2</v>
      </c>
      <c r="X1182" s="37">
        <f t="shared" si="380"/>
        <v>6.5656869930894868E-3</v>
      </c>
    </row>
    <row r="1183" spans="1:24" x14ac:dyDescent="0.25">
      <c r="A1183" s="17">
        <v>43354</v>
      </c>
      <c r="B1183">
        <v>48.919998</v>
      </c>
      <c r="C1183" s="26">
        <f t="shared" si="370"/>
        <v>1.2279369376190302E-3</v>
      </c>
      <c r="D1183" s="26">
        <f t="shared" si="361"/>
        <v>8.5854868595866204E-3</v>
      </c>
      <c r="E1183" s="26">
        <f t="shared" si="362"/>
        <v>-7.7016822051074177E-3</v>
      </c>
      <c r="F1183" s="26">
        <f t="shared" si="363"/>
        <v>5.923223160196482E-3</v>
      </c>
      <c r="G1183" s="26">
        <f t="shared" si="364"/>
        <v>-1.4213197969543206E-3</v>
      </c>
      <c r="H1183" s="26">
        <f t="shared" si="365"/>
        <v>-3.0500406669378439E-3</v>
      </c>
      <c r="I1183" s="26">
        <f t="shared" si="366"/>
        <v>8.1582910087353491E-3</v>
      </c>
      <c r="J1183" s="26">
        <f t="shared" si="367"/>
        <v>2.0230629172567266E-2</v>
      </c>
      <c r="K1183" s="26">
        <f t="shared" si="368"/>
        <v>1.3285702954590514E-2</v>
      </c>
      <c r="L1183" s="26">
        <f t="shared" si="369"/>
        <v>2.7398044125167592E-3</v>
      </c>
      <c r="O1183" s="37">
        <f t="shared" si="371"/>
        <v>-3.5698662460622145E-3</v>
      </c>
      <c r="P1183" s="37">
        <f t="shared" si="372"/>
        <v>3.787683675905376E-3</v>
      </c>
      <c r="Q1183" s="37">
        <f t="shared" si="373"/>
        <v>-1.2499485388788662E-2</v>
      </c>
      <c r="R1183" s="37">
        <f t="shared" si="374"/>
        <v>1.1254199765152375E-3</v>
      </c>
      <c r="S1183" s="37">
        <f t="shared" si="375"/>
        <v>-6.2191229806355646E-3</v>
      </c>
      <c r="T1183" s="37">
        <f t="shared" si="376"/>
        <v>-7.8478438506190892E-3</v>
      </c>
      <c r="U1183" s="37">
        <f t="shared" si="377"/>
        <v>3.3604878250541046E-3</v>
      </c>
      <c r="V1183" s="37">
        <f t="shared" si="378"/>
        <v>1.5432825988886022E-2</v>
      </c>
      <c r="W1183" s="37">
        <f t="shared" si="379"/>
        <v>8.4878997709092706E-3</v>
      </c>
      <c r="X1183" s="37">
        <f t="shared" si="380"/>
        <v>-2.0579987711644853E-3</v>
      </c>
    </row>
    <row r="1184" spans="1:24" x14ac:dyDescent="0.25">
      <c r="A1184" s="17">
        <v>43355</v>
      </c>
      <c r="B1184">
        <v>49.34</v>
      </c>
      <c r="C1184" s="26">
        <f t="shared" si="370"/>
        <v>8.5854868595866204E-3</v>
      </c>
      <c r="D1184" s="26">
        <f t="shared" si="361"/>
        <v>-7.7016822051074177E-3</v>
      </c>
      <c r="E1184" s="26">
        <f t="shared" si="362"/>
        <v>5.923223160196482E-3</v>
      </c>
      <c r="F1184" s="26">
        <f t="shared" si="363"/>
        <v>-1.4213197969543206E-3</v>
      </c>
      <c r="G1184" s="26">
        <f t="shared" si="364"/>
        <v>-3.0500406669378439E-3</v>
      </c>
      <c r="H1184" s="26">
        <f t="shared" si="365"/>
        <v>8.1582910087353491E-3</v>
      </c>
      <c r="I1184" s="26">
        <f t="shared" si="366"/>
        <v>2.0230629172567266E-2</v>
      </c>
      <c r="J1184" s="26">
        <f t="shared" si="367"/>
        <v>1.3285702954590514E-2</v>
      </c>
      <c r="K1184" s="26">
        <f t="shared" si="368"/>
        <v>2.7398044125167592E-3</v>
      </c>
      <c r="L1184" s="26">
        <f t="shared" si="369"/>
        <v>9.3676616171874186E-3</v>
      </c>
      <c r="O1184" s="37">
        <f t="shared" si="371"/>
        <v>2.9737112079485373E-3</v>
      </c>
      <c r="P1184" s="37">
        <f t="shared" si="372"/>
        <v>-1.3313457856745502E-2</v>
      </c>
      <c r="Q1184" s="37">
        <f t="shared" si="373"/>
        <v>3.114475085583988E-4</v>
      </c>
      <c r="R1184" s="37">
        <f t="shared" si="374"/>
        <v>-7.0330954485924042E-3</v>
      </c>
      <c r="S1184" s="37">
        <f t="shared" si="375"/>
        <v>-8.6618163185759271E-3</v>
      </c>
      <c r="T1184" s="37">
        <f t="shared" si="376"/>
        <v>2.5465153570972659E-3</v>
      </c>
      <c r="U1184" s="37">
        <f t="shared" si="377"/>
        <v>1.4618853520929183E-2</v>
      </c>
      <c r="V1184" s="37">
        <f t="shared" si="378"/>
        <v>7.673927302952431E-3</v>
      </c>
      <c r="W1184" s="37">
        <f t="shared" si="379"/>
        <v>-2.8719712391213239E-3</v>
      </c>
      <c r="X1184" s="37">
        <f t="shared" si="380"/>
        <v>3.7558859655493354E-3</v>
      </c>
    </row>
    <row r="1185" spans="1:24" x14ac:dyDescent="0.25">
      <c r="A1185" s="17">
        <v>43356</v>
      </c>
      <c r="B1185">
        <v>48.959999000000003</v>
      </c>
      <c r="C1185" s="26">
        <f t="shared" si="370"/>
        <v>-7.7016822051074177E-3</v>
      </c>
      <c r="D1185" s="26">
        <f t="shared" si="361"/>
        <v>5.923223160196482E-3</v>
      </c>
      <c r="E1185" s="26">
        <f t="shared" si="362"/>
        <v>-1.4213197969543206E-3</v>
      </c>
      <c r="F1185" s="26">
        <f t="shared" si="363"/>
        <v>-3.0500406669378439E-3</v>
      </c>
      <c r="G1185" s="26">
        <f t="shared" si="364"/>
        <v>8.1582910087353491E-3</v>
      </c>
      <c r="H1185" s="26">
        <f t="shared" si="365"/>
        <v>2.0230629172567266E-2</v>
      </c>
      <c r="I1185" s="26">
        <f t="shared" si="366"/>
        <v>1.3285702954590514E-2</v>
      </c>
      <c r="J1185" s="26">
        <f t="shared" si="367"/>
        <v>2.7398044125167592E-3</v>
      </c>
      <c r="K1185" s="26">
        <f t="shared" si="368"/>
        <v>9.3676616171874186E-3</v>
      </c>
      <c r="L1185" s="26">
        <f t="shared" si="369"/>
        <v>-1.7401391774915743E-3</v>
      </c>
      <c r="O1185" s="37">
        <f t="shared" si="371"/>
        <v>-1.2280895253037681E-2</v>
      </c>
      <c r="P1185" s="37">
        <f t="shared" si="372"/>
        <v>1.3440101122662177E-3</v>
      </c>
      <c r="Q1185" s="37">
        <f t="shared" si="373"/>
        <v>-6.0005328448845853E-3</v>
      </c>
      <c r="R1185" s="37">
        <f t="shared" si="374"/>
        <v>-7.6292537148681082E-3</v>
      </c>
      <c r="S1185" s="37">
        <f t="shared" si="375"/>
        <v>3.5790779608050848E-3</v>
      </c>
      <c r="T1185" s="37">
        <f t="shared" si="376"/>
        <v>1.5651416124637003E-2</v>
      </c>
      <c r="U1185" s="37">
        <f t="shared" si="377"/>
        <v>8.7064899066602499E-3</v>
      </c>
      <c r="V1185" s="37">
        <f t="shared" si="378"/>
        <v>-1.8394086354135051E-3</v>
      </c>
      <c r="W1185" s="37">
        <f t="shared" si="379"/>
        <v>4.7884485692571543E-3</v>
      </c>
      <c r="X1185" s="37">
        <f t="shared" si="380"/>
        <v>-6.3193522254218386E-3</v>
      </c>
    </row>
    <row r="1186" spans="1:24" x14ac:dyDescent="0.25">
      <c r="A1186" s="17">
        <v>43357</v>
      </c>
      <c r="B1186">
        <v>49.25</v>
      </c>
      <c r="C1186" s="26">
        <f t="shared" si="370"/>
        <v>5.923223160196482E-3</v>
      </c>
      <c r="D1186" s="26">
        <f t="shared" si="361"/>
        <v>-1.4213197969543206E-3</v>
      </c>
      <c r="E1186" s="26">
        <f t="shared" si="362"/>
        <v>-3.0500406669378439E-3</v>
      </c>
      <c r="F1186" s="26">
        <f t="shared" si="363"/>
        <v>8.1582910087353491E-3</v>
      </c>
      <c r="G1186" s="26">
        <f t="shared" si="364"/>
        <v>2.0230629172567266E-2</v>
      </c>
      <c r="H1186" s="26">
        <f t="shared" si="365"/>
        <v>1.3285702954590514E-2</v>
      </c>
      <c r="I1186" s="26">
        <f t="shared" si="366"/>
        <v>2.7398044125167592E-3</v>
      </c>
      <c r="J1186" s="26">
        <f t="shared" si="367"/>
        <v>9.3676616171874186E-3</v>
      </c>
      <c r="K1186" s="26">
        <f t="shared" si="368"/>
        <v>-1.7401391774915743E-3</v>
      </c>
      <c r="L1186" s="26">
        <f t="shared" si="369"/>
        <v>1.1620762897138084E-3</v>
      </c>
      <c r="O1186" s="37">
        <f t="shared" si="371"/>
        <v>4.5763426278409586E-4</v>
      </c>
      <c r="P1186" s="37">
        <f t="shared" si="372"/>
        <v>-6.8869086943667071E-3</v>
      </c>
      <c r="Q1186" s="37">
        <f t="shared" si="373"/>
        <v>-8.51562956435023E-3</v>
      </c>
      <c r="R1186" s="37">
        <f t="shared" si="374"/>
        <v>2.6927021113229629E-3</v>
      </c>
      <c r="S1186" s="37">
        <f t="shared" si="375"/>
        <v>1.476504027515488E-2</v>
      </c>
      <c r="T1186" s="37">
        <f t="shared" si="376"/>
        <v>7.8201140571781281E-3</v>
      </c>
      <c r="U1186" s="37">
        <f t="shared" si="377"/>
        <v>-2.7257844848956269E-3</v>
      </c>
      <c r="V1186" s="37">
        <f t="shared" si="378"/>
        <v>3.9020727197750325E-3</v>
      </c>
      <c r="W1186" s="37">
        <f t="shared" si="379"/>
        <v>-7.2057280749039604E-3</v>
      </c>
      <c r="X1186" s="37">
        <f t="shared" si="380"/>
        <v>-4.3035126076985779E-3</v>
      </c>
    </row>
    <row r="1187" spans="1:24" x14ac:dyDescent="0.25">
      <c r="A1187" s="17">
        <v>43360</v>
      </c>
      <c r="B1187">
        <v>49.18</v>
      </c>
      <c r="C1187" s="26">
        <f t="shared" si="370"/>
        <v>-1.4213197969543206E-3</v>
      </c>
      <c r="D1187" s="26">
        <f t="shared" si="361"/>
        <v>-3.0500406669378439E-3</v>
      </c>
      <c r="E1187" s="26">
        <f t="shared" si="362"/>
        <v>8.1582910087353491E-3</v>
      </c>
      <c r="F1187" s="26">
        <f t="shared" si="363"/>
        <v>2.0230629172567266E-2</v>
      </c>
      <c r="G1187" s="26">
        <f t="shared" si="364"/>
        <v>1.3285702954590514E-2</v>
      </c>
      <c r="H1187" s="26">
        <f t="shared" si="365"/>
        <v>2.7398044125167592E-3</v>
      </c>
      <c r="I1187" s="26">
        <f t="shared" si="366"/>
        <v>9.3676616171874186E-3</v>
      </c>
      <c r="J1187" s="26">
        <f t="shared" si="367"/>
        <v>-1.7401391774915743E-3</v>
      </c>
      <c r="K1187" s="26">
        <f t="shared" si="368"/>
        <v>1.1620762897138084E-3</v>
      </c>
      <c r="L1187" s="26">
        <f t="shared" si="369"/>
        <v>-2.51495458531544E-3</v>
      </c>
      <c r="O1187" s="37">
        <f t="shared" si="371"/>
        <v>-6.0430909198155146E-3</v>
      </c>
      <c r="P1187" s="37">
        <f t="shared" si="372"/>
        <v>-7.6718117897990375E-3</v>
      </c>
      <c r="Q1187" s="37">
        <f t="shared" si="373"/>
        <v>3.5365198858741554E-3</v>
      </c>
      <c r="R1187" s="37">
        <f t="shared" si="374"/>
        <v>1.5608858049706072E-2</v>
      </c>
      <c r="S1187" s="37">
        <f t="shared" si="375"/>
        <v>8.6639318317293205E-3</v>
      </c>
      <c r="T1187" s="37">
        <f t="shared" si="376"/>
        <v>-1.8819667103444344E-3</v>
      </c>
      <c r="U1187" s="37">
        <f t="shared" si="377"/>
        <v>4.7458904943262249E-3</v>
      </c>
      <c r="V1187" s="37">
        <f t="shared" si="378"/>
        <v>-6.361910300352768E-3</v>
      </c>
      <c r="W1187" s="37">
        <f t="shared" si="379"/>
        <v>-3.4596948331473854E-3</v>
      </c>
      <c r="X1187" s="37">
        <f t="shared" si="380"/>
        <v>-7.1367257081766337E-3</v>
      </c>
    </row>
    <row r="1188" spans="1:24" x14ac:dyDescent="0.25">
      <c r="A1188" s="17">
        <v>43361</v>
      </c>
      <c r="B1188">
        <v>49.029998999999997</v>
      </c>
      <c r="C1188" s="26">
        <f t="shared" si="370"/>
        <v>-3.0500406669378439E-3</v>
      </c>
      <c r="D1188" s="26">
        <f t="shared" si="361"/>
        <v>8.1582910087353491E-3</v>
      </c>
      <c r="E1188" s="26">
        <f t="shared" si="362"/>
        <v>2.0230629172567266E-2</v>
      </c>
      <c r="F1188" s="26">
        <f t="shared" si="363"/>
        <v>1.3285702954590514E-2</v>
      </c>
      <c r="G1188" s="26">
        <f t="shared" si="364"/>
        <v>2.7398044125167592E-3</v>
      </c>
      <c r="H1188" s="26">
        <f t="shared" si="365"/>
        <v>9.3676616171874186E-3</v>
      </c>
      <c r="I1188" s="26">
        <f t="shared" si="366"/>
        <v>-1.7401391774915743E-3</v>
      </c>
      <c r="J1188" s="26">
        <f t="shared" si="367"/>
        <v>1.1620762897138084E-3</v>
      </c>
      <c r="K1188" s="26">
        <f t="shared" si="368"/>
        <v>-2.51495458531544E-3</v>
      </c>
      <c r="L1188" s="26">
        <f t="shared" si="369"/>
        <v>4.6547322603814525E-3</v>
      </c>
      <c r="O1188" s="37">
        <f t="shared" si="371"/>
        <v>-8.2794169955326159E-3</v>
      </c>
      <c r="P1188" s="37">
        <f t="shared" si="372"/>
        <v>2.9289146801405779E-3</v>
      </c>
      <c r="Q1188" s="37">
        <f t="shared" si="373"/>
        <v>1.5001252843972496E-2</v>
      </c>
      <c r="R1188" s="37">
        <f t="shared" si="374"/>
        <v>8.0563266259957439E-3</v>
      </c>
      <c r="S1188" s="37">
        <f t="shared" si="375"/>
        <v>-2.4895719160780119E-3</v>
      </c>
      <c r="T1188" s="37">
        <f t="shared" si="376"/>
        <v>4.1382852885926474E-3</v>
      </c>
      <c r="U1188" s="37">
        <f t="shared" si="377"/>
        <v>-6.9695155060863455E-3</v>
      </c>
      <c r="V1188" s="37">
        <f t="shared" si="378"/>
        <v>-4.0673000388809629E-3</v>
      </c>
      <c r="W1188" s="37">
        <f t="shared" si="379"/>
        <v>-7.7443309139102112E-3</v>
      </c>
      <c r="X1188" s="37">
        <f t="shared" si="380"/>
        <v>-5.746440682133187E-4</v>
      </c>
    </row>
    <row r="1189" spans="1:24" x14ac:dyDescent="0.25">
      <c r="A1189" s="17">
        <v>43362</v>
      </c>
      <c r="B1189">
        <v>49.43</v>
      </c>
      <c r="C1189" s="26">
        <f t="shared" si="370"/>
        <v>8.1582910087353491E-3</v>
      </c>
      <c r="D1189" s="26">
        <f t="shared" si="361"/>
        <v>2.0230629172567266E-2</v>
      </c>
      <c r="E1189" s="26">
        <f t="shared" si="362"/>
        <v>1.3285702954590514E-2</v>
      </c>
      <c r="F1189" s="26">
        <f t="shared" si="363"/>
        <v>2.7398044125167592E-3</v>
      </c>
      <c r="G1189" s="26">
        <f t="shared" si="364"/>
        <v>9.3676616171874186E-3</v>
      </c>
      <c r="H1189" s="26">
        <f t="shared" si="365"/>
        <v>-1.7401391774915743E-3</v>
      </c>
      <c r="I1189" s="26">
        <f t="shared" si="366"/>
        <v>1.1620762897138084E-3</v>
      </c>
      <c r="J1189" s="26">
        <f t="shared" si="367"/>
        <v>-2.51495458531544E-3</v>
      </c>
      <c r="K1189" s="26">
        <f t="shared" si="368"/>
        <v>4.6547322603814525E-3</v>
      </c>
      <c r="L1189" s="26">
        <f t="shared" si="369"/>
        <v>-3.0308861588974216E-2</v>
      </c>
      <c r="O1189" s="37">
        <f t="shared" si="371"/>
        <v>5.6547967723442148E-3</v>
      </c>
      <c r="P1189" s="37">
        <f t="shared" si="372"/>
        <v>1.7727134936176132E-2</v>
      </c>
      <c r="Q1189" s="37">
        <f t="shared" si="373"/>
        <v>1.078220871819938E-2</v>
      </c>
      <c r="R1189" s="37">
        <f t="shared" si="374"/>
        <v>2.3631017612562493E-4</v>
      </c>
      <c r="S1189" s="37">
        <f t="shared" si="375"/>
        <v>6.8641673807962843E-3</v>
      </c>
      <c r="T1189" s="37">
        <f t="shared" si="376"/>
        <v>-4.2436334138827086E-3</v>
      </c>
      <c r="U1189" s="37">
        <f t="shared" si="377"/>
        <v>-1.3414179466773259E-3</v>
      </c>
      <c r="V1189" s="37">
        <f t="shared" si="378"/>
        <v>-5.0184488217065743E-3</v>
      </c>
      <c r="W1189" s="37">
        <f t="shared" si="379"/>
        <v>2.1512380239903182E-3</v>
      </c>
      <c r="X1189" s="37">
        <f t="shared" si="380"/>
        <v>-3.2812355825365347E-2</v>
      </c>
    </row>
    <row r="1190" spans="1:24" x14ac:dyDescent="0.25">
      <c r="A1190" s="17">
        <v>43363</v>
      </c>
      <c r="B1190">
        <v>50.43</v>
      </c>
      <c r="C1190" s="26">
        <f t="shared" si="370"/>
        <v>2.0230629172567266E-2</v>
      </c>
      <c r="D1190" s="26">
        <f t="shared" si="361"/>
        <v>1.3285702954590514E-2</v>
      </c>
      <c r="E1190" s="26">
        <f t="shared" si="362"/>
        <v>2.7398044125167592E-3</v>
      </c>
      <c r="F1190" s="26">
        <f t="shared" si="363"/>
        <v>9.3676616171874186E-3</v>
      </c>
      <c r="G1190" s="26">
        <f t="shared" si="364"/>
        <v>-1.7401391774915743E-3</v>
      </c>
      <c r="H1190" s="26">
        <f t="shared" si="365"/>
        <v>1.1620762897138084E-3</v>
      </c>
      <c r="I1190" s="26">
        <f t="shared" si="366"/>
        <v>-2.51495458531544E-3</v>
      </c>
      <c r="J1190" s="26">
        <f t="shared" si="367"/>
        <v>4.6547322603814525E-3</v>
      </c>
      <c r="K1190" s="26">
        <f t="shared" si="368"/>
        <v>-3.0308861588974216E-2</v>
      </c>
      <c r="L1190" s="26">
        <f t="shared" si="369"/>
        <v>-9.5560422058530142E-3</v>
      </c>
      <c r="O1190" s="37">
        <f t="shared" si="371"/>
        <v>1.949856825763497E-2</v>
      </c>
      <c r="P1190" s="37">
        <f t="shared" si="372"/>
        <v>1.2553642039658216E-2</v>
      </c>
      <c r="Q1190" s="37">
        <f t="shared" si="373"/>
        <v>2.0077434975844617E-3</v>
      </c>
      <c r="R1190" s="37">
        <f t="shared" si="374"/>
        <v>8.6356007022551206E-3</v>
      </c>
      <c r="S1190" s="37">
        <f t="shared" si="375"/>
        <v>-2.4722000924238723E-3</v>
      </c>
      <c r="T1190" s="37">
        <f t="shared" si="376"/>
        <v>4.3001537478151068E-4</v>
      </c>
      <c r="U1190" s="37">
        <f t="shared" si="377"/>
        <v>-3.247015500247738E-3</v>
      </c>
      <c r="V1190" s="37">
        <f t="shared" si="378"/>
        <v>3.9226713454491545E-3</v>
      </c>
      <c r="W1190" s="37">
        <f t="shared" si="379"/>
        <v>-3.1040922503906512E-2</v>
      </c>
      <c r="X1190" s="37">
        <f t="shared" si="380"/>
        <v>-1.0288103120785312E-2</v>
      </c>
    </row>
    <row r="1191" spans="1:24" x14ac:dyDescent="0.25">
      <c r="A1191" s="17">
        <v>43364</v>
      </c>
      <c r="B1191">
        <v>51.099997999999999</v>
      </c>
      <c r="C1191" s="26">
        <f t="shared" si="370"/>
        <v>1.3285702954590514E-2</v>
      </c>
      <c r="D1191" s="26">
        <f t="shared" si="361"/>
        <v>2.7398044125167592E-3</v>
      </c>
      <c r="E1191" s="26">
        <f t="shared" si="362"/>
        <v>9.3676616171874186E-3</v>
      </c>
      <c r="F1191" s="26">
        <f t="shared" si="363"/>
        <v>-1.7401391774915743E-3</v>
      </c>
      <c r="G1191" s="26">
        <f t="shared" si="364"/>
        <v>1.1620762897138084E-3</v>
      </c>
      <c r="H1191" s="26">
        <f t="shared" si="365"/>
        <v>-2.51495458531544E-3</v>
      </c>
      <c r="I1191" s="26">
        <f t="shared" si="366"/>
        <v>4.6547322603814525E-3</v>
      </c>
      <c r="J1191" s="26">
        <f t="shared" si="367"/>
        <v>-3.0308861588974216E-2</v>
      </c>
      <c r="K1191" s="26">
        <f t="shared" si="368"/>
        <v>-9.5560422058530142E-3</v>
      </c>
      <c r="L1191" s="26">
        <f t="shared" si="369"/>
        <v>-5.6281206030150063E-3</v>
      </c>
      <c r="O1191" s="37">
        <f t="shared" si="371"/>
        <v>1.5139517017216443E-2</v>
      </c>
      <c r="P1191" s="37">
        <f t="shared" si="372"/>
        <v>4.5936184751426889E-3</v>
      </c>
      <c r="Q1191" s="37">
        <f t="shared" si="373"/>
        <v>1.1221475679813348E-2</v>
      </c>
      <c r="R1191" s="37">
        <f t="shared" si="374"/>
        <v>1.1367488513435537E-4</v>
      </c>
      <c r="S1191" s="37">
        <f t="shared" si="375"/>
        <v>3.0158903523397384E-3</v>
      </c>
      <c r="T1191" s="37">
        <f t="shared" si="376"/>
        <v>-6.6114052268951033E-4</v>
      </c>
      <c r="U1191" s="37">
        <f t="shared" si="377"/>
        <v>6.5085463230073817E-3</v>
      </c>
      <c r="V1191" s="37">
        <f t="shared" si="378"/>
        <v>-2.8455047526348285E-2</v>
      </c>
      <c r="W1191" s="37">
        <f t="shared" si="379"/>
        <v>-7.7022281432270849E-3</v>
      </c>
      <c r="X1191" s="37">
        <f t="shared" si="380"/>
        <v>-3.7743065403890766E-3</v>
      </c>
    </row>
    <row r="1192" spans="1:24" x14ac:dyDescent="0.25">
      <c r="A1192" s="17">
        <v>43367</v>
      </c>
      <c r="B1192">
        <v>51.240001999999997</v>
      </c>
      <c r="C1192" s="26">
        <f t="shared" si="370"/>
        <v>2.7398044125167592E-3</v>
      </c>
      <c r="D1192" s="26">
        <f t="shared" si="361"/>
        <v>9.3676616171874186E-3</v>
      </c>
      <c r="E1192" s="26">
        <f t="shared" si="362"/>
        <v>-1.7401391774915743E-3</v>
      </c>
      <c r="F1192" s="26">
        <f t="shared" si="363"/>
        <v>1.1620762897138084E-3</v>
      </c>
      <c r="G1192" s="26">
        <f t="shared" si="364"/>
        <v>-2.51495458531544E-3</v>
      </c>
      <c r="H1192" s="26">
        <f t="shared" si="365"/>
        <v>4.6547322603814525E-3</v>
      </c>
      <c r="I1192" s="26">
        <f t="shared" si="366"/>
        <v>-3.0308861588974216E-2</v>
      </c>
      <c r="J1192" s="26">
        <f t="shared" si="367"/>
        <v>-9.5560422058530142E-3</v>
      </c>
      <c r="K1192" s="26">
        <f t="shared" si="368"/>
        <v>-5.6281206030150063E-3</v>
      </c>
      <c r="L1192" s="26">
        <f t="shared" si="369"/>
        <v>-2.4257731468411343E-3</v>
      </c>
      <c r="O1192" s="37">
        <f t="shared" si="371"/>
        <v>6.1647660852858551E-3</v>
      </c>
      <c r="P1192" s="37">
        <f t="shared" si="372"/>
        <v>1.2792623289956513E-2</v>
      </c>
      <c r="Q1192" s="37">
        <f t="shared" si="373"/>
        <v>1.6848224952775211E-3</v>
      </c>
      <c r="R1192" s="37">
        <f t="shared" si="374"/>
        <v>4.5870379624829037E-3</v>
      </c>
      <c r="S1192" s="37">
        <f t="shared" si="375"/>
        <v>9.1000708745365543E-4</v>
      </c>
      <c r="T1192" s="37">
        <f t="shared" si="376"/>
        <v>8.0796939331505488E-3</v>
      </c>
      <c r="U1192" s="37">
        <f t="shared" si="377"/>
        <v>-2.6883899916205121E-2</v>
      </c>
      <c r="V1192" s="37">
        <f t="shared" si="378"/>
        <v>-6.1310805330839187E-3</v>
      </c>
      <c r="W1192" s="37">
        <f t="shared" si="379"/>
        <v>-2.2031589302459109E-3</v>
      </c>
      <c r="X1192" s="37">
        <f t="shared" si="380"/>
        <v>9.9918852592796115E-4</v>
      </c>
    </row>
    <row r="1193" spans="1:24" x14ac:dyDescent="0.25">
      <c r="A1193" s="17">
        <v>43368</v>
      </c>
      <c r="B1193">
        <v>51.720001000000003</v>
      </c>
      <c r="C1193" s="26">
        <f t="shared" si="370"/>
        <v>9.3676616171874186E-3</v>
      </c>
      <c r="D1193" s="26">
        <f t="shared" si="361"/>
        <v>-1.7401391774915743E-3</v>
      </c>
      <c r="E1193" s="26">
        <f t="shared" si="362"/>
        <v>1.1620762897138084E-3</v>
      </c>
      <c r="F1193" s="26">
        <f t="shared" si="363"/>
        <v>-2.51495458531544E-3</v>
      </c>
      <c r="G1193" s="26">
        <f t="shared" si="364"/>
        <v>4.6547322603814525E-3</v>
      </c>
      <c r="H1193" s="26">
        <f t="shared" si="365"/>
        <v>-3.0308861588974216E-2</v>
      </c>
      <c r="I1193" s="26">
        <f t="shared" si="366"/>
        <v>-9.5560422058530142E-3</v>
      </c>
      <c r="J1193" s="26">
        <f t="shared" si="367"/>
        <v>-5.6281206030150063E-3</v>
      </c>
      <c r="K1193" s="26">
        <f t="shared" si="368"/>
        <v>-2.4257731468411343E-3</v>
      </c>
      <c r="L1193" s="26">
        <f t="shared" si="369"/>
        <v>2.0269504367553454E-4</v>
      </c>
      <c r="O1193" s="37">
        <f t="shared" si="371"/>
        <v>1.3046334226840636E-2</v>
      </c>
      <c r="P1193" s="37">
        <f t="shared" si="372"/>
        <v>1.9385334321616434E-3</v>
      </c>
      <c r="Q1193" s="37">
        <f t="shared" si="373"/>
        <v>4.8407488993670259E-3</v>
      </c>
      <c r="R1193" s="37">
        <f t="shared" si="374"/>
        <v>1.1637180243377777E-3</v>
      </c>
      <c r="S1193" s="37">
        <f t="shared" si="375"/>
        <v>8.3334048700346702E-3</v>
      </c>
      <c r="T1193" s="37">
        <f t="shared" si="376"/>
        <v>-2.6630188979320998E-2</v>
      </c>
      <c r="U1193" s="37">
        <f t="shared" si="377"/>
        <v>-5.8773695961997965E-3</v>
      </c>
      <c r="V1193" s="37">
        <f t="shared" si="378"/>
        <v>-1.9494479933617886E-3</v>
      </c>
      <c r="W1193" s="37">
        <f t="shared" si="379"/>
        <v>1.2528994628120834E-3</v>
      </c>
      <c r="X1193" s="37">
        <f t="shared" si="380"/>
        <v>3.8813676533287524E-3</v>
      </c>
    </row>
    <row r="1194" spans="1:24" x14ac:dyDescent="0.25">
      <c r="A1194" s="17">
        <v>43369</v>
      </c>
      <c r="B1194">
        <v>51.630001</v>
      </c>
      <c r="C1194" s="26">
        <f t="shared" si="370"/>
        <v>-1.7401391774915743E-3</v>
      </c>
      <c r="D1194" s="26">
        <f t="shared" si="361"/>
        <v>1.1620762897138084E-3</v>
      </c>
      <c r="E1194" s="26">
        <f t="shared" si="362"/>
        <v>-2.51495458531544E-3</v>
      </c>
      <c r="F1194" s="26">
        <f t="shared" si="363"/>
        <v>4.6547322603814525E-3</v>
      </c>
      <c r="G1194" s="26">
        <f t="shared" si="364"/>
        <v>-3.0308861588974216E-2</v>
      </c>
      <c r="H1194" s="26">
        <f t="shared" si="365"/>
        <v>-9.5560422058530142E-3</v>
      </c>
      <c r="I1194" s="26">
        <f t="shared" si="366"/>
        <v>-5.6281206030150063E-3</v>
      </c>
      <c r="J1194" s="26">
        <f t="shared" si="367"/>
        <v>-2.4257731468411343E-3</v>
      </c>
      <c r="K1194" s="26">
        <f t="shared" si="368"/>
        <v>2.0269504367553454E-4</v>
      </c>
      <c r="L1194" s="26">
        <f t="shared" si="369"/>
        <v>-9.9271067680893471E-3</v>
      </c>
      <c r="O1194" s="37">
        <f t="shared" si="371"/>
        <v>3.8680102706893198E-3</v>
      </c>
      <c r="P1194" s="37">
        <f t="shared" si="372"/>
        <v>6.7702257378947023E-3</v>
      </c>
      <c r="Q1194" s="37">
        <f t="shared" si="373"/>
        <v>3.0931948628654541E-3</v>
      </c>
      <c r="R1194" s="37">
        <f t="shared" si="374"/>
        <v>1.0262881708562346E-2</v>
      </c>
      <c r="S1194" s="37">
        <f t="shared" si="375"/>
        <v>-2.4700712140793321E-2</v>
      </c>
      <c r="T1194" s="37">
        <f t="shared" si="376"/>
        <v>-3.9478927576721201E-3</v>
      </c>
      <c r="U1194" s="37">
        <f t="shared" si="377"/>
        <v>-1.9971154834112249E-5</v>
      </c>
      <c r="V1194" s="37">
        <f t="shared" si="378"/>
        <v>3.1823763013397598E-3</v>
      </c>
      <c r="W1194" s="37">
        <f t="shared" si="379"/>
        <v>5.8108444918564288E-3</v>
      </c>
      <c r="X1194" s="37">
        <f t="shared" si="380"/>
        <v>-4.318957319908453E-3</v>
      </c>
    </row>
    <row r="1195" spans="1:24" x14ac:dyDescent="0.25">
      <c r="A1195" s="17">
        <v>43370</v>
      </c>
      <c r="B1195">
        <v>51.689999</v>
      </c>
      <c r="C1195" s="26">
        <f t="shared" si="370"/>
        <v>1.1620762897138084E-3</v>
      </c>
      <c r="D1195" s="26">
        <f t="shared" si="361"/>
        <v>-2.51495458531544E-3</v>
      </c>
      <c r="E1195" s="26">
        <f t="shared" si="362"/>
        <v>4.6547322603814525E-3</v>
      </c>
      <c r="F1195" s="26">
        <f t="shared" si="363"/>
        <v>-3.0308861588974216E-2</v>
      </c>
      <c r="G1195" s="26">
        <f t="shared" si="364"/>
        <v>-9.5560422058530142E-3</v>
      </c>
      <c r="H1195" s="26">
        <f t="shared" si="365"/>
        <v>-5.6281206030150063E-3</v>
      </c>
      <c r="I1195" s="26">
        <f t="shared" si="366"/>
        <v>-2.4257731468411343E-3</v>
      </c>
      <c r="J1195" s="26">
        <f t="shared" si="367"/>
        <v>2.0269504367553454E-4</v>
      </c>
      <c r="K1195" s="26">
        <f t="shared" si="368"/>
        <v>-9.9271067680893471E-3</v>
      </c>
      <c r="L1195" s="26">
        <f t="shared" si="369"/>
        <v>-3.0079742788617601E-2</v>
      </c>
      <c r="O1195" s="37">
        <f t="shared" si="371"/>
        <v>9.6041860990073048E-3</v>
      </c>
      <c r="P1195" s="37">
        <f t="shared" si="372"/>
        <v>5.9271552239780565E-3</v>
      </c>
      <c r="Q1195" s="37">
        <f t="shared" si="373"/>
        <v>1.3096842069674949E-2</v>
      </c>
      <c r="R1195" s="37">
        <f t="shared" si="374"/>
        <v>-2.186675177968072E-2</v>
      </c>
      <c r="S1195" s="37">
        <f t="shared" si="375"/>
        <v>-1.1139323965595176E-3</v>
      </c>
      <c r="T1195" s="37">
        <f t="shared" si="376"/>
        <v>2.8139892062784902E-3</v>
      </c>
      <c r="U1195" s="37">
        <f t="shared" si="377"/>
        <v>6.0163366624523627E-3</v>
      </c>
      <c r="V1195" s="37">
        <f t="shared" si="378"/>
        <v>8.6448048529690312E-3</v>
      </c>
      <c r="W1195" s="37">
        <f t="shared" si="379"/>
        <v>-1.4849969587958506E-3</v>
      </c>
      <c r="X1195" s="37">
        <f t="shared" si="380"/>
        <v>-2.1637632979324105E-2</v>
      </c>
    </row>
    <row r="1196" spans="1:24" x14ac:dyDescent="0.25">
      <c r="A1196" s="17">
        <v>43371</v>
      </c>
      <c r="B1196">
        <v>51.560001</v>
      </c>
      <c r="C1196" s="26">
        <f t="shared" si="370"/>
        <v>-2.51495458531544E-3</v>
      </c>
      <c r="D1196" s="26">
        <f t="shared" si="361"/>
        <v>4.6547322603814525E-3</v>
      </c>
      <c r="E1196" s="26">
        <f t="shared" si="362"/>
        <v>-3.0308861588974216E-2</v>
      </c>
      <c r="F1196" s="26">
        <f t="shared" si="363"/>
        <v>-9.5560422058530142E-3</v>
      </c>
      <c r="G1196" s="26">
        <f t="shared" si="364"/>
        <v>-5.6281206030150063E-3</v>
      </c>
      <c r="H1196" s="26">
        <f t="shared" si="365"/>
        <v>-2.4257731468411343E-3</v>
      </c>
      <c r="I1196" s="26">
        <f t="shared" si="366"/>
        <v>2.0269504367553454E-4</v>
      </c>
      <c r="J1196" s="26">
        <f t="shared" si="367"/>
        <v>-9.9271067680893471E-3</v>
      </c>
      <c r="K1196" s="26">
        <f t="shared" si="368"/>
        <v>-3.0079742788617601E-2</v>
      </c>
      <c r="L1196" s="26">
        <f t="shared" si="369"/>
        <v>-1.3080231515602132E-2</v>
      </c>
      <c r="O1196" s="37">
        <f t="shared" si="371"/>
        <v>7.351386004509651E-3</v>
      </c>
      <c r="P1196" s="37">
        <f t="shared" si="372"/>
        <v>1.4521072850206544E-2</v>
      </c>
      <c r="Q1196" s="37">
        <f t="shared" si="373"/>
        <v>-2.0442520999149123E-2</v>
      </c>
      <c r="R1196" s="37">
        <f t="shared" si="374"/>
        <v>3.1029838397207687E-4</v>
      </c>
      <c r="S1196" s="37">
        <f t="shared" si="375"/>
        <v>4.2382199868100847E-3</v>
      </c>
      <c r="T1196" s="37">
        <f t="shared" si="376"/>
        <v>7.4405674429839572E-3</v>
      </c>
      <c r="U1196" s="37">
        <f t="shared" si="377"/>
        <v>1.0069035633500626E-2</v>
      </c>
      <c r="V1196" s="37">
        <f t="shared" si="378"/>
        <v>-6.0766178264256079E-5</v>
      </c>
      <c r="W1196" s="37">
        <f t="shared" si="379"/>
        <v>-2.0213402198792509E-2</v>
      </c>
      <c r="X1196" s="37">
        <f t="shared" si="380"/>
        <v>-3.2138909257770406E-3</v>
      </c>
    </row>
    <row r="1197" spans="1:24" x14ac:dyDescent="0.25">
      <c r="A1197" s="17">
        <v>43374</v>
      </c>
      <c r="B1197">
        <v>51.799999</v>
      </c>
      <c r="C1197" s="26">
        <f t="shared" si="370"/>
        <v>4.6547322603814525E-3</v>
      </c>
      <c r="D1197" s="26">
        <f t="shared" si="361"/>
        <v>-3.0308861588974216E-2</v>
      </c>
      <c r="E1197" s="26">
        <f t="shared" si="362"/>
        <v>-9.5560422058530142E-3</v>
      </c>
      <c r="F1197" s="26">
        <f t="shared" si="363"/>
        <v>-5.6281206030150063E-3</v>
      </c>
      <c r="G1197" s="26">
        <f t="shared" si="364"/>
        <v>-2.4257731468411343E-3</v>
      </c>
      <c r="H1197" s="26">
        <f t="shared" si="365"/>
        <v>2.0269504367553454E-4</v>
      </c>
      <c r="I1197" s="26">
        <f t="shared" si="366"/>
        <v>-9.9271067680893471E-3</v>
      </c>
      <c r="J1197" s="26">
        <f t="shared" si="367"/>
        <v>-3.0079742788617601E-2</v>
      </c>
      <c r="K1197" s="26">
        <f t="shared" si="368"/>
        <v>-1.3080231515602132E-2</v>
      </c>
      <c r="L1197" s="26">
        <f t="shared" si="369"/>
        <v>1.2826037042027375E-2</v>
      </c>
      <c r="O1197" s="37">
        <f t="shared" si="371"/>
        <v>1.298697368747226E-2</v>
      </c>
      <c r="P1197" s="37">
        <f t="shared" si="372"/>
        <v>-2.1976620161883408E-2</v>
      </c>
      <c r="Q1197" s="37">
        <f t="shared" si="373"/>
        <v>-1.2238007787622063E-3</v>
      </c>
      <c r="R1197" s="37">
        <f t="shared" si="374"/>
        <v>2.7041208240758015E-3</v>
      </c>
      <c r="S1197" s="37">
        <f t="shared" si="375"/>
        <v>5.9064682802496739E-3</v>
      </c>
      <c r="T1197" s="37">
        <f t="shared" si="376"/>
        <v>8.5349364707663425E-3</v>
      </c>
      <c r="U1197" s="37">
        <f t="shared" si="377"/>
        <v>-1.5948653409985393E-3</v>
      </c>
      <c r="V1197" s="37">
        <f t="shared" si="378"/>
        <v>-2.1747501361526794E-2</v>
      </c>
      <c r="W1197" s="37">
        <f t="shared" si="379"/>
        <v>-4.7479900885113238E-3</v>
      </c>
      <c r="X1197" s="37">
        <f t="shared" si="380"/>
        <v>2.1158278469118184E-2</v>
      </c>
    </row>
    <row r="1198" spans="1:24" x14ac:dyDescent="0.25">
      <c r="A1198" s="17">
        <v>43375</v>
      </c>
      <c r="B1198">
        <v>50.23</v>
      </c>
      <c r="C1198" s="26">
        <f t="shared" si="370"/>
        <v>-3.0308861588974216E-2</v>
      </c>
      <c r="D1198" s="26">
        <f t="shared" si="361"/>
        <v>-9.5560422058530142E-3</v>
      </c>
      <c r="E1198" s="26">
        <f t="shared" si="362"/>
        <v>-5.6281206030150063E-3</v>
      </c>
      <c r="F1198" s="26">
        <f t="shared" si="363"/>
        <v>-2.4257731468411343E-3</v>
      </c>
      <c r="G1198" s="26">
        <f t="shared" si="364"/>
        <v>2.0269504367553454E-4</v>
      </c>
      <c r="H1198" s="26">
        <f t="shared" si="365"/>
        <v>-9.9271067680893471E-3</v>
      </c>
      <c r="I1198" s="26">
        <f t="shared" si="366"/>
        <v>-3.0079742788617601E-2</v>
      </c>
      <c r="J1198" s="26">
        <f t="shared" si="367"/>
        <v>-1.3080231515602132E-2</v>
      </c>
      <c r="K1198" s="26">
        <f t="shared" si="368"/>
        <v>1.2826037042027375E-2</v>
      </c>
      <c r="L1198" s="26">
        <f t="shared" si="369"/>
        <v>-5.4875895844746832E-3</v>
      </c>
      <c r="O1198" s="37">
        <f t="shared" si="371"/>
        <v>-2.0962387977397794E-2</v>
      </c>
      <c r="P1198" s="37">
        <f t="shared" si="372"/>
        <v>-2.0956859427659173E-4</v>
      </c>
      <c r="Q1198" s="37">
        <f t="shared" si="373"/>
        <v>3.7183530085614161E-3</v>
      </c>
      <c r="R1198" s="37">
        <f t="shared" si="374"/>
        <v>6.9207004647352886E-3</v>
      </c>
      <c r="S1198" s="37">
        <f t="shared" si="375"/>
        <v>9.5491686552519571E-3</v>
      </c>
      <c r="T1198" s="37">
        <f t="shared" si="376"/>
        <v>-5.8063315651292469E-4</v>
      </c>
      <c r="U1198" s="37">
        <f t="shared" si="377"/>
        <v>-2.0733269177041179E-2</v>
      </c>
      <c r="V1198" s="37">
        <f t="shared" si="378"/>
        <v>-3.7337579040257092E-3</v>
      </c>
      <c r="W1198" s="37">
        <f t="shared" si="379"/>
        <v>2.2172510653603796E-2</v>
      </c>
      <c r="X1198" s="37">
        <f t="shared" si="380"/>
        <v>3.8588840271017392E-3</v>
      </c>
    </row>
    <row r="1199" spans="1:24" x14ac:dyDescent="0.25">
      <c r="A1199" s="17">
        <v>43376</v>
      </c>
      <c r="B1199">
        <v>49.75</v>
      </c>
      <c r="C1199" s="26">
        <f t="shared" si="370"/>
        <v>-9.5560422058530142E-3</v>
      </c>
      <c r="D1199" s="26">
        <f t="shared" si="361"/>
        <v>-5.6281206030150063E-3</v>
      </c>
      <c r="E1199" s="26">
        <f t="shared" si="362"/>
        <v>-2.4257731468411343E-3</v>
      </c>
      <c r="F1199" s="26">
        <f t="shared" si="363"/>
        <v>2.0269504367553454E-4</v>
      </c>
      <c r="G1199" s="26">
        <f t="shared" si="364"/>
        <v>-9.9271067680893471E-3</v>
      </c>
      <c r="H1199" s="26">
        <f t="shared" si="365"/>
        <v>-3.0079742788617601E-2</v>
      </c>
      <c r="I1199" s="26">
        <f t="shared" si="366"/>
        <v>-1.3080231515602132E-2</v>
      </c>
      <c r="J1199" s="26">
        <f t="shared" si="367"/>
        <v>1.2826037042027375E-2</v>
      </c>
      <c r="K1199" s="26">
        <f t="shared" si="368"/>
        <v>-5.4875895844746832E-3</v>
      </c>
      <c r="L1199" s="26">
        <f t="shared" si="369"/>
        <v>2.3556897783465508E-2</v>
      </c>
      <c r="O1199" s="37">
        <f t="shared" si="371"/>
        <v>-5.5961445315205636E-3</v>
      </c>
      <c r="P1199" s="37">
        <f t="shared" si="372"/>
        <v>-1.6682229286825558E-3</v>
      </c>
      <c r="Q1199" s="37">
        <f t="shared" si="373"/>
        <v>1.5341245274913162E-3</v>
      </c>
      <c r="R1199" s="37">
        <f t="shared" si="374"/>
        <v>4.1625927180079852E-3</v>
      </c>
      <c r="S1199" s="37">
        <f t="shared" si="375"/>
        <v>-5.9672090937568966E-3</v>
      </c>
      <c r="T1199" s="37">
        <f t="shared" si="376"/>
        <v>-2.611984511428515E-2</v>
      </c>
      <c r="U1199" s="37">
        <f t="shared" si="377"/>
        <v>-9.1203338412696802E-3</v>
      </c>
      <c r="V1199" s="37">
        <f t="shared" si="378"/>
        <v>1.6785934716359825E-2</v>
      </c>
      <c r="W1199" s="37">
        <f t="shared" si="379"/>
        <v>-1.5276919101422327E-3</v>
      </c>
      <c r="X1199" s="37">
        <f t="shared" si="380"/>
        <v>2.7516795457797959E-2</v>
      </c>
    </row>
    <row r="1200" spans="1:24" x14ac:dyDescent="0.25">
      <c r="A1200" s="17">
        <v>43377</v>
      </c>
      <c r="B1200">
        <v>49.470001000000003</v>
      </c>
      <c r="C1200" s="26">
        <f t="shared" si="370"/>
        <v>-5.6281206030150063E-3</v>
      </c>
      <c r="D1200" s="26">
        <f t="shared" si="361"/>
        <v>-2.4257731468411343E-3</v>
      </c>
      <c r="E1200" s="26">
        <f t="shared" si="362"/>
        <v>2.0269504367553454E-4</v>
      </c>
      <c r="F1200" s="26">
        <f t="shared" si="363"/>
        <v>-9.9271067680893471E-3</v>
      </c>
      <c r="G1200" s="26">
        <f t="shared" si="364"/>
        <v>-3.0079742788617601E-2</v>
      </c>
      <c r="H1200" s="26">
        <f t="shared" si="365"/>
        <v>-1.3080231515602132E-2</v>
      </c>
      <c r="I1200" s="26">
        <f t="shared" si="366"/>
        <v>1.2826037042027375E-2</v>
      </c>
      <c r="J1200" s="26">
        <f t="shared" si="367"/>
        <v>-5.4875895844746832E-3</v>
      </c>
      <c r="K1200" s="26">
        <f t="shared" si="368"/>
        <v>2.3556897783465508E-2</v>
      </c>
      <c r="L1200" s="26">
        <f t="shared" si="369"/>
        <v>-7.6715529753265599E-3</v>
      </c>
      <c r="O1200" s="37">
        <f t="shared" si="371"/>
        <v>-1.8566718517352013E-3</v>
      </c>
      <c r="P1200" s="37">
        <f t="shared" si="372"/>
        <v>1.3456756044386707E-3</v>
      </c>
      <c r="Q1200" s="37">
        <f t="shared" si="373"/>
        <v>3.9741437949553397E-3</v>
      </c>
      <c r="R1200" s="37">
        <f t="shared" si="374"/>
        <v>-6.1556580168095421E-3</v>
      </c>
      <c r="S1200" s="37">
        <f t="shared" si="375"/>
        <v>-2.6308294037337795E-2</v>
      </c>
      <c r="T1200" s="37">
        <f t="shared" si="376"/>
        <v>-9.3087827643223257E-3</v>
      </c>
      <c r="U1200" s="37">
        <f t="shared" si="377"/>
        <v>1.6597485793307179E-2</v>
      </c>
      <c r="V1200" s="37">
        <f t="shared" si="378"/>
        <v>-1.7161408331948782E-3</v>
      </c>
      <c r="W1200" s="37">
        <f t="shared" si="379"/>
        <v>2.7328346534745314E-2</v>
      </c>
      <c r="X1200" s="37">
        <f t="shared" si="380"/>
        <v>-3.9001042240467548E-3</v>
      </c>
    </row>
    <row r="1201" spans="1:24" x14ac:dyDescent="0.25">
      <c r="A1201" s="17">
        <v>43378</v>
      </c>
      <c r="B1201">
        <v>49.349997999999999</v>
      </c>
      <c r="C1201" s="26">
        <f t="shared" si="370"/>
        <v>-2.4257731468411343E-3</v>
      </c>
      <c r="D1201" s="26">
        <f t="shared" si="361"/>
        <v>2.0269504367553454E-4</v>
      </c>
      <c r="E1201" s="26">
        <f t="shared" si="362"/>
        <v>-9.9271067680893471E-3</v>
      </c>
      <c r="F1201" s="26">
        <f t="shared" si="363"/>
        <v>-3.0079742788617601E-2</v>
      </c>
      <c r="G1201" s="26">
        <f t="shared" si="364"/>
        <v>-1.3080231515602132E-2</v>
      </c>
      <c r="H1201" s="26">
        <f t="shared" si="365"/>
        <v>1.2826037042027375E-2</v>
      </c>
      <c r="I1201" s="26">
        <f t="shared" si="366"/>
        <v>-5.4875895844746832E-3</v>
      </c>
      <c r="J1201" s="26">
        <f t="shared" si="367"/>
        <v>2.3556897783465508E-2</v>
      </c>
      <c r="K1201" s="26">
        <f t="shared" si="368"/>
        <v>-7.6715529753265599E-3</v>
      </c>
      <c r="L1201" s="26">
        <f t="shared" si="369"/>
        <v>-1.0029251775402113E-2</v>
      </c>
      <c r="O1201" s="37">
        <f t="shared" si="371"/>
        <v>1.7857887216773806E-3</v>
      </c>
      <c r="P1201" s="37">
        <f t="shared" si="372"/>
        <v>4.4142569121940495E-3</v>
      </c>
      <c r="Q1201" s="37">
        <f t="shared" si="373"/>
        <v>-5.7155448995708322E-3</v>
      </c>
      <c r="R1201" s="37">
        <f t="shared" si="374"/>
        <v>-2.5868180920099085E-2</v>
      </c>
      <c r="S1201" s="37">
        <f t="shared" si="375"/>
        <v>-8.8686696470836168E-3</v>
      </c>
      <c r="T1201" s="37">
        <f t="shared" si="376"/>
        <v>1.703759891054589E-2</v>
      </c>
      <c r="U1201" s="37">
        <f t="shared" si="377"/>
        <v>-1.2760277159561684E-3</v>
      </c>
      <c r="V1201" s="37">
        <f t="shared" si="378"/>
        <v>2.7768459651984025E-2</v>
      </c>
      <c r="W1201" s="37">
        <f t="shared" si="379"/>
        <v>-3.459991106808045E-3</v>
      </c>
      <c r="X1201" s="37">
        <f t="shared" si="380"/>
        <v>-5.8176899068835986E-3</v>
      </c>
    </row>
    <row r="1202" spans="1:24" x14ac:dyDescent="0.25">
      <c r="A1202" s="17">
        <v>43381</v>
      </c>
      <c r="B1202">
        <v>49.360000999999997</v>
      </c>
      <c r="C1202" s="26">
        <f t="shared" si="370"/>
        <v>2.0269504367553454E-4</v>
      </c>
      <c r="D1202" s="26">
        <f t="shared" si="361"/>
        <v>-9.9271067680893471E-3</v>
      </c>
      <c r="E1202" s="26">
        <f t="shared" si="362"/>
        <v>-3.0079742788617601E-2</v>
      </c>
      <c r="F1202" s="26">
        <f t="shared" si="363"/>
        <v>-1.3080231515602132E-2</v>
      </c>
      <c r="G1202" s="26">
        <f t="shared" si="364"/>
        <v>1.2826037042027375E-2</v>
      </c>
      <c r="H1202" s="26">
        <f t="shared" si="365"/>
        <v>-5.4875895844746832E-3</v>
      </c>
      <c r="I1202" s="26">
        <f t="shared" si="366"/>
        <v>2.3556897783465508E-2</v>
      </c>
      <c r="J1202" s="26">
        <f t="shared" si="367"/>
        <v>-7.6715529753265599E-3</v>
      </c>
      <c r="K1202" s="26">
        <f t="shared" si="368"/>
        <v>-1.0029251775402113E-2</v>
      </c>
      <c r="L1202" s="26">
        <f t="shared" si="369"/>
        <v>4.4322286949720277E-3</v>
      </c>
      <c r="O1202" s="37">
        <f t="shared" si="371"/>
        <v>3.7284567280127341E-3</v>
      </c>
      <c r="P1202" s="37">
        <f t="shared" si="372"/>
        <v>-6.4013450837521477E-3</v>
      </c>
      <c r="Q1202" s="37">
        <f t="shared" si="373"/>
        <v>-2.6553981104280401E-2</v>
      </c>
      <c r="R1202" s="37">
        <f t="shared" si="374"/>
        <v>-9.5544698312649314E-3</v>
      </c>
      <c r="S1202" s="37">
        <f t="shared" si="375"/>
        <v>1.6351798726364573E-2</v>
      </c>
      <c r="T1202" s="37">
        <f t="shared" si="376"/>
        <v>-1.9618279001374838E-3</v>
      </c>
      <c r="U1202" s="37">
        <f t="shared" si="377"/>
        <v>2.7082659467802708E-2</v>
      </c>
      <c r="V1202" s="37">
        <f t="shared" si="378"/>
        <v>-4.1457912909893604E-3</v>
      </c>
      <c r="W1202" s="37">
        <f t="shared" si="379"/>
        <v>-6.5034900910649141E-3</v>
      </c>
      <c r="X1202" s="37">
        <f t="shared" si="380"/>
        <v>7.957990379309228E-3</v>
      </c>
    </row>
    <row r="1203" spans="1:24" x14ac:dyDescent="0.25">
      <c r="A1203" s="17">
        <v>43382</v>
      </c>
      <c r="B1203">
        <v>48.869999</v>
      </c>
      <c r="C1203" s="26">
        <f t="shared" si="370"/>
        <v>-9.9271067680893471E-3</v>
      </c>
      <c r="D1203" s="26">
        <f t="shared" si="361"/>
        <v>-3.0079742788617601E-2</v>
      </c>
      <c r="E1203" s="26">
        <f t="shared" si="362"/>
        <v>-1.3080231515602132E-2</v>
      </c>
      <c r="F1203" s="26">
        <f t="shared" si="363"/>
        <v>1.2826037042027375E-2</v>
      </c>
      <c r="G1203" s="26">
        <f t="shared" si="364"/>
        <v>-5.4875895844746832E-3</v>
      </c>
      <c r="H1203" s="26">
        <f t="shared" si="365"/>
        <v>2.3556897783465508E-2</v>
      </c>
      <c r="I1203" s="26">
        <f t="shared" si="366"/>
        <v>-7.6715529753265599E-3</v>
      </c>
      <c r="J1203" s="26">
        <f t="shared" si="367"/>
        <v>-1.0029251775402113E-2</v>
      </c>
      <c r="K1203" s="26">
        <f t="shared" si="368"/>
        <v>4.4322286949720277E-3</v>
      </c>
      <c r="L1203" s="26">
        <f t="shared" si="369"/>
        <v>7.3544652237864426E-3</v>
      </c>
      <c r="O1203" s="37">
        <f t="shared" si="371"/>
        <v>-7.1165221017632377E-3</v>
      </c>
      <c r="P1203" s="37">
        <f t="shared" si="372"/>
        <v>-2.7269158122291491E-2</v>
      </c>
      <c r="Q1203" s="37">
        <f t="shared" si="373"/>
        <v>-1.0269646849276021E-2</v>
      </c>
      <c r="R1203" s="37">
        <f t="shared" si="374"/>
        <v>1.5636621708353483E-2</v>
      </c>
      <c r="S1203" s="37">
        <f t="shared" si="375"/>
        <v>-2.6770049181485739E-3</v>
      </c>
      <c r="T1203" s="37">
        <f t="shared" si="376"/>
        <v>2.6367482449791618E-2</v>
      </c>
      <c r="U1203" s="37">
        <f t="shared" si="377"/>
        <v>-4.8609683090004505E-3</v>
      </c>
      <c r="V1203" s="37">
        <f t="shared" si="378"/>
        <v>-7.2186671090760041E-3</v>
      </c>
      <c r="W1203" s="37">
        <f t="shared" si="379"/>
        <v>7.2428133612981371E-3</v>
      </c>
      <c r="X1203" s="37">
        <f t="shared" si="380"/>
        <v>1.0165049890112552E-2</v>
      </c>
    </row>
    <row r="1204" spans="1:24" x14ac:dyDescent="0.25">
      <c r="A1204" s="17">
        <v>43383</v>
      </c>
      <c r="B1204">
        <v>47.400002000000001</v>
      </c>
      <c r="C1204" s="26">
        <f t="shared" si="370"/>
        <v>-3.0079742788617601E-2</v>
      </c>
      <c r="D1204" s="26">
        <f t="shared" si="361"/>
        <v>-1.3080231515602132E-2</v>
      </c>
      <c r="E1204" s="26">
        <f t="shared" si="362"/>
        <v>1.2826037042027375E-2</v>
      </c>
      <c r="F1204" s="26">
        <f t="shared" si="363"/>
        <v>-5.4875895844746832E-3</v>
      </c>
      <c r="G1204" s="26">
        <f t="shared" si="364"/>
        <v>2.3556897783465508E-2</v>
      </c>
      <c r="H1204" s="26">
        <f t="shared" si="365"/>
        <v>-7.6715529753265599E-3</v>
      </c>
      <c r="I1204" s="26">
        <f t="shared" si="366"/>
        <v>-1.0029251775402113E-2</v>
      </c>
      <c r="J1204" s="26">
        <f t="shared" si="367"/>
        <v>4.4322286949720277E-3</v>
      </c>
      <c r="K1204" s="26">
        <f t="shared" si="368"/>
        <v>7.3544652237864426E-3</v>
      </c>
      <c r="L1204" s="26">
        <f t="shared" si="369"/>
        <v>1.0430329796209776E-3</v>
      </c>
      <c r="O1204" s="37">
        <f t="shared" si="371"/>
        <v>-2.8366172097062523E-2</v>
      </c>
      <c r="P1204" s="37">
        <f t="shared" si="372"/>
        <v>-1.1366660824047055E-2</v>
      </c>
      <c r="Q1204" s="37">
        <f t="shared" si="373"/>
        <v>1.4539607733582451E-2</v>
      </c>
      <c r="R1204" s="37">
        <f t="shared" si="374"/>
        <v>-3.7740188929196064E-3</v>
      </c>
      <c r="S1204" s="37">
        <f t="shared" si="375"/>
        <v>2.5270468475020586E-2</v>
      </c>
      <c r="T1204" s="37">
        <f t="shared" si="376"/>
        <v>-5.9579822837714826E-3</v>
      </c>
      <c r="U1204" s="37">
        <f t="shared" si="377"/>
        <v>-8.3156810838470371E-3</v>
      </c>
      <c r="V1204" s="37">
        <f t="shared" si="378"/>
        <v>6.1457993865271041E-3</v>
      </c>
      <c r="W1204" s="37">
        <f t="shared" si="379"/>
        <v>9.0680359153415199E-3</v>
      </c>
      <c r="X1204" s="37">
        <f t="shared" si="380"/>
        <v>2.7566036711760547E-3</v>
      </c>
    </row>
    <row r="1205" spans="1:24" x14ac:dyDescent="0.25">
      <c r="A1205" s="17">
        <v>43384</v>
      </c>
      <c r="B1205">
        <v>46.779998999999997</v>
      </c>
      <c r="C1205" s="26">
        <f t="shared" si="370"/>
        <v>-1.3080231515602132E-2</v>
      </c>
      <c r="D1205" s="26">
        <f t="shared" si="361"/>
        <v>1.2826037042027375E-2</v>
      </c>
      <c r="E1205" s="26">
        <f t="shared" si="362"/>
        <v>-5.4875895844746832E-3</v>
      </c>
      <c r="F1205" s="26">
        <f t="shared" si="363"/>
        <v>2.3556897783465508E-2</v>
      </c>
      <c r="G1205" s="26">
        <f t="shared" si="364"/>
        <v>-7.6715529753265599E-3</v>
      </c>
      <c r="H1205" s="26">
        <f t="shared" si="365"/>
        <v>-1.0029251775402113E-2</v>
      </c>
      <c r="I1205" s="26">
        <f t="shared" si="366"/>
        <v>4.4322286949720277E-3</v>
      </c>
      <c r="J1205" s="26">
        <f t="shared" si="367"/>
        <v>7.3544652237864426E-3</v>
      </c>
      <c r="K1205" s="26">
        <f t="shared" si="368"/>
        <v>1.0430329796209776E-3</v>
      </c>
      <c r="L1205" s="26">
        <f t="shared" si="369"/>
        <v>-2.5630421936635759E-2</v>
      </c>
      <c r="O1205" s="37">
        <f t="shared" si="371"/>
        <v>-1.1811592909245239E-2</v>
      </c>
      <c r="P1205" s="37">
        <f t="shared" si="372"/>
        <v>1.4094675648384267E-2</v>
      </c>
      <c r="Q1205" s="37">
        <f t="shared" si="373"/>
        <v>-4.2189509781177916E-3</v>
      </c>
      <c r="R1205" s="37">
        <f t="shared" si="374"/>
        <v>2.4825536389822399E-2</v>
      </c>
      <c r="S1205" s="37">
        <f t="shared" si="375"/>
        <v>-6.4029143689696682E-3</v>
      </c>
      <c r="T1205" s="37">
        <f t="shared" si="376"/>
        <v>-8.760613169045221E-3</v>
      </c>
      <c r="U1205" s="37">
        <f t="shared" si="377"/>
        <v>5.7008673013289194E-3</v>
      </c>
      <c r="V1205" s="37">
        <f t="shared" si="378"/>
        <v>8.6231038301433343E-3</v>
      </c>
      <c r="W1205" s="37">
        <f t="shared" si="379"/>
        <v>2.3116715859778695E-3</v>
      </c>
      <c r="X1205" s="37">
        <f t="shared" si="380"/>
        <v>-2.4361783330278868E-2</v>
      </c>
    </row>
    <row r="1206" spans="1:24" x14ac:dyDescent="0.25">
      <c r="A1206" s="17">
        <v>43385</v>
      </c>
      <c r="B1206">
        <v>47.380001</v>
      </c>
      <c r="C1206" s="26">
        <f t="shared" si="370"/>
        <v>1.2826037042027375E-2</v>
      </c>
      <c r="D1206" s="26">
        <f t="shared" si="361"/>
        <v>-5.4875895844746832E-3</v>
      </c>
      <c r="E1206" s="26">
        <f t="shared" si="362"/>
        <v>2.3556897783465508E-2</v>
      </c>
      <c r="F1206" s="26">
        <f t="shared" si="363"/>
        <v>-7.6715529753265599E-3</v>
      </c>
      <c r="G1206" s="26">
        <f t="shared" si="364"/>
        <v>-1.0029251775402113E-2</v>
      </c>
      <c r="H1206" s="26">
        <f t="shared" si="365"/>
        <v>4.4322286949720277E-3</v>
      </c>
      <c r="I1206" s="26">
        <f t="shared" si="366"/>
        <v>7.3544652237864426E-3</v>
      </c>
      <c r="J1206" s="26">
        <f t="shared" si="367"/>
        <v>1.0430329796209776E-3</v>
      </c>
      <c r="K1206" s="26">
        <f t="shared" si="368"/>
        <v>-2.5630421936635759E-2</v>
      </c>
      <c r="L1206" s="26">
        <f t="shared" si="369"/>
        <v>2.5662982278142961E-2</v>
      </c>
      <c r="O1206" s="37">
        <f t="shared" si="371"/>
        <v>1.0220354269009756E-2</v>
      </c>
      <c r="P1206" s="37">
        <f t="shared" si="372"/>
        <v>-8.0932723574923017E-3</v>
      </c>
      <c r="Q1206" s="37">
        <f t="shared" si="373"/>
        <v>2.0951215010447891E-2</v>
      </c>
      <c r="R1206" s="37">
        <f t="shared" si="374"/>
        <v>-1.0277235748344177E-2</v>
      </c>
      <c r="S1206" s="37">
        <f t="shared" si="375"/>
        <v>-1.263493454841973E-2</v>
      </c>
      <c r="T1206" s="37">
        <f t="shared" si="376"/>
        <v>1.8265459219544101E-3</v>
      </c>
      <c r="U1206" s="37">
        <f t="shared" si="377"/>
        <v>4.748782450768825E-3</v>
      </c>
      <c r="V1206" s="37">
        <f t="shared" si="378"/>
        <v>-1.56264979339664E-3</v>
      </c>
      <c r="W1206" s="37">
        <f t="shared" si="379"/>
        <v>-2.8236104709653376E-2</v>
      </c>
      <c r="X1206" s="37">
        <f t="shared" si="380"/>
        <v>2.3057299505125344E-2</v>
      </c>
    </row>
    <row r="1207" spans="1:24" x14ac:dyDescent="0.25">
      <c r="A1207" s="17">
        <v>43388</v>
      </c>
      <c r="B1207">
        <v>47.119999</v>
      </c>
      <c r="C1207" s="26">
        <f t="shared" si="370"/>
        <v>-5.4875895844746832E-3</v>
      </c>
      <c r="D1207" s="26">
        <f t="shared" si="361"/>
        <v>2.3556897783465508E-2</v>
      </c>
      <c r="E1207" s="26">
        <f t="shared" si="362"/>
        <v>-7.6715529753265599E-3</v>
      </c>
      <c r="F1207" s="26">
        <f t="shared" si="363"/>
        <v>-1.0029251775402113E-2</v>
      </c>
      <c r="G1207" s="26">
        <f t="shared" si="364"/>
        <v>4.4322286949720277E-3</v>
      </c>
      <c r="H1207" s="26">
        <f t="shared" si="365"/>
        <v>7.3544652237864426E-3</v>
      </c>
      <c r="I1207" s="26">
        <f t="shared" si="366"/>
        <v>1.0430329796209776E-3</v>
      </c>
      <c r="J1207" s="26">
        <f t="shared" si="367"/>
        <v>-2.5630421936635759E-2</v>
      </c>
      <c r="K1207" s="26">
        <f t="shared" si="368"/>
        <v>2.5662982278142961E-2</v>
      </c>
      <c r="L1207" s="26">
        <f t="shared" si="369"/>
        <v>-1.3344433138958219E-2</v>
      </c>
      <c r="O1207" s="37">
        <f t="shared" si="371"/>
        <v>-5.4762253393937409E-3</v>
      </c>
      <c r="P1207" s="37">
        <f t="shared" si="372"/>
        <v>2.3568262028546449E-2</v>
      </c>
      <c r="Q1207" s="37">
        <f t="shared" si="373"/>
        <v>-7.6601887302456175E-3</v>
      </c>
      <c r="R1207" s="37">
        <f t="shared" si="374"/>
        <v>-1.0017887530321172E-2</v>
      </c>
      <c r="S1207" s="37">
        <f t="shared" si="375"/>
        <v>4.44359294005297E-3</v>
      </c>
      <c r="T1207" s="37">
        <f t="shared" si="376"/>
        <v>7.365829468867385E-3</v>
      </c>
      <c r="U1207" s="37">
        <f t="shared" si="377"/>
        <v>1.0543972247019197E-3</v>
      </c>
      <c r="V1207" s="37">
        <f t="shared" si="378"/>
        <v>-2.5619057691554818E-2</v>
      </c>
      <c r="W1207" s="37">
        <f t="shared" si="379"/>
        <v>2.5674346523223902E-2</v>
      </c>
      <c r="X1207" s="37">
        <f t="shared" si="380"/>
        <v>-1.3333068893877278E-2</v>
      </c>
    </row>
    <row r="1208" spans="1:24" x14ac:dyDescent="0.25">
      <c r="A1208" s="17">
        <v>43389</v>
      </c>
      <c r="B1208">
        <v>48.23</v>
      </c>
      <c r="C1208" s="26">
        <f t="shared" si="370"/>
        <v>2.3556897783465508E-2</v>
      </c>
      <c r="D1208" s="26">
        <f t="shared" si="361"/>
        <v>-7.6715529753265599E-3</v>
      </c>
      <c r="E1208" s="26">
        <f t="shared" si="362"/>
        <v>-1.0029251775402113E-2</v>
      </c>
      <c r="F1208" s="26">
        <f t="shared" si="363"/>
        <v>4.4322286949720277E-3</v>
      </c>
      <c r="G1208" s="26">
        <f t="shared" si="364"/>
        <v>7.3544652237864426E-3</v>
      </c>
      <c r="H1208" s="26">
        <f t="shared" si="365"/>
        <v>1.0430329796209776E-3</v>
      </c>
      <c r="I1208" s="26">
        <f t="shared" si="366"/>
        <v>-2.5630421936635759E-2</v>
      </c>
      <c r="J1208" s="26">
        <f t="shared" si="367"/>
        <v>2.5662982278142961E-2</v>
      </c>
      <c r="K1208" s="26">
        <f t="shared" si="368"/>
        <v>-1.3344433138958219E-2</v>
      </c>
      <c r="L1208" s="26">
        <f t="shared" si="369"/>
        <v>-6.3398140321216647E-3</v>
      </c>
      <c r="O1208" s="37">
        <f t="shared" si="371"/>
        <v>2.365348447331115E-2</v>
      </c>
      <c r="P1208" s="37">
        <f t="shared" si="372"/>
        <v>-7.57496628548092E-3</v>
      </c>
      <c r="Q1208" s="37">
        <f t="shared" si="373"/>
        <v>-9.9326650855564736E-3</v>
      </c>
      <c r="R1208" s="37">
        <f t="shared" si="374"/>
        <v>4.5288153848176676E-3</v>
      </c>
      <c r="S1208" s="37">
        <f t="shared" si="375"/>
        <v>7.4510519136320825E-3</v>
      </c>
      <c r="T1208" s="37">
        <f t="shared" si="376"/>
        <v>1.1396196694666177E-3</v>
      </c>
      <c r="U1208" s="37">
        <f t="shared" si="377"/>
        <v>-2.5533835246790117E-2</v>
      </c>
      <c r="V1208" s="37">
        <f t="shared" si="378"/>
        <v>2.5759568967988603E-2</v>
      </c>
      <c r="W1208" s="37">
        <f t="shared" si="379"/>
        <v>-1.3247846449112579E-2</v>
      </c>
      <c r="X1208" s="37">
        <f t="shared" si="380"/>
        <v>-6.2432273422760249E-3</v>
      </c>
    </row>
    <row r="1209" spans="1:24" x14ac:dyDescent="0.25">
      <c r="A1209" s="17">
        <v>43390</v>
      </c>
      <c r="B1209">
        <v>47.860000999999997</v>
      </c>
      <c r="C1209" s="26">
        <f t="shared" si="370"/>
        <v>-7.6715529753265599E-3</v>
      </c>
      <c r="D1209" s="26">
        <f t="shared" si="361"/>
        <v>-1.0029251775402113E-2</v>
      </c>
      <c r="E1209" s="26">
        <f t="shared" si="362"/>
        <v>4.4322286949720277E-3</v>
      </c>
      <c r="F1209" s="26">
        <f t="shared" si="363"/>
        <v>7.3544652237864426E-3</v>
      </c>
      <c r="G1209" s="26">
        <f t="shared" si="364"/>
        <v>1.0430329796209776E-3</v>
      </c>
      <c r="H1209" s="26">
        <f t="shared" si="365"/>
        <v>-2.5630421936635759E-2</v>
      </c>
      <c r="I1209" s="26">
        <f t="shared" si="366"/>
        <v>2.5662982278142961E-2</v>
      </c>
      <c r="J1209" s="26">
        <f t="shared" si="367"/>
        <v>-1.3344433138958219E-2</v>
      </c>
      <c r="K1209" s="26">
        <f t="shared" si="368"/>
        <v>-6.3398140321216647E-3</v>
      </c>
      <c r="L1209" s="26">
        <f t="shared" si="369"/>
        <v>3.2964695874096069E-2</v>
      </c>
      <c r="O1209" s="37">
        <f t="shared" si="371"/>
        <v>-8.5157460945439762E-3</v>
      </c>
      <c r="P1209" s="37">
        <f t="shared" si="372"/>
        <v>-1.0873444894619529E-2</v>
      </c>
      <c r="Q1209" s="37">
        <f t="shared" si="373"/>
        <v>3.5880355757546118E-3</v>
      </c>
      <c r="R1209" s="37">
        <f t="shared" si="374"/>
        <v>6.5102721045690272E-3</v>
      </c>
      <c r="S1209" s="37">
        <f t="shared" si="375"/>
        <v>1.9883986040356179E-4</v>
      </c>
      <c r="T1209" s="37">
        <f t="shared" si="376"/>
        <v>-2.6474615055853176E-2</v>
      </c>
      <c r="U1209" s="37">
        <f t="shared" si="377"/>
        <v>2.4818789158925544E-2</v>
      </c>
      <c r="V1209" s="37">
        <f t="shared" si="378"/>
        <v>-1.4188626258175635E-2</v>
      </c>
      <c r="W1209" s="37">
        <f t="shared" si="379"/>
        <v>-7.1840071513390802E-3</v>
      </c>
      <c r="X1209" s="37">
        <f t="shared" si="380"/>
        <v>3.2120502754878655E-2</v>
      </c>
    </row>
    <row r="1210" spans="1:24" x14ac:dyDescent="0.25">
      <c r="A1210" s="17">
        <v>43391</v>
      </c>
      <c r="B1210">
        <v>47.380001</v>
      </c>
      <c r="C1210" s="26">
        <f t="shared" si="370"/>
        <v>-1.0029251775402113E-2</v>
      </c>
      <c r="D1210" s="26">
        <f t="shared" si="361"/>
        <v>4.4322286949720277E-3</v>
      </c>
      <c r="E1210" s="26">
        <f t="shared" si="362"/>
        <v>7.3544652237864426E-3</v>
      </c>
      <c r="F1210" s="26">
        <f t="shared" si="363"/>
        <v>1.0430329796209776E-3</v>
      </c>
      <c r="G1210" s="26">
        <f t="shared" si="364"/>
        <v>-2.5630421936635759E-2</v>
      </c>
      <c r="H1210" s="26">
        <f t="shared" si="365"/>
        <v>2.5662982278142961E-2</v>
      </c>
      <c r="I1210" s="26">
        <f t="shared" si="366"/>
        <v>-1.3344433138958219E-2</v>
      </c>
      <c r="J1210" s="26">
        <f t="shared" si="367"/>
        <v>-6.3398140321216647E-3</v>
      </c>
      <c r="K1210" s="26">
        <f t="shared" si="368"/>
        <v>3.2964695874096069E-2</v>
      </c>
      <c r="L1210" s="26">
        <f t="shared" si="369"/>
        <v>5.5589870290303298E-3</v>
      </c>
      <c r="O1210" s="37">
        <f t="shared" si="371"/>
        <v>-1.2196498895055218E-2</v>
      </c>
      <c r="P1210" s="37">
        <f t="shared" si="372"/>
        <v>2.2649815753189228E-3</v>
      </c>
      <c r="Q1210" s="37">
        <f t="shared" si="373"/>
        <v>5.1872181041333378E-3</v>
      </c>
      <c r="R1210" s="37">
        <f t="shared" si="374"/>
        <v>-1.1242141400321273E-3</v>
      </c>
      <c r="S1210" s="37">
        <f t="shared" si="375"/>
        <v>-2.7797669056288863E-2</v>
      </c>
      <c r="T1210" s="37">
        <f t="shared" si="376"/>
        <v>2.3495735158489857E-2</v>
      </c>
      <c r="U1210" s="37">
        <f t="shared" si="377"/>
        <v>-1.5511680258611323E-2</v>
      </c>
      <c r="V1210" s="37">
        <f t="shared" si="378"/>
        <v>-8.5070611517747696E-3</v>
      </c>
      <c r="W1210" s="37">
        <f t="shared" si="379"/>
        <v>3.0797448754442965E-2</v>
      </c>
      <c r="X1210" s="37">
        <f t="shared" si="380"/>
        <v>3.3917399093772249E-3</v>
      </c>
    </row>
    <row r="1211" spans="1:24" x14ac:dyDescent="0.25">
      <c r="A1211" s="17">
        <v>43392</v>
      </c>
      <c r="B1211">
        <v>47.59</v>
      </c>
      <c r="C1211" s="26">
        <f t="shared" si="370"/>
        <v>4.4322286949720277E-3</v>
      </c>
      <c r="D1211" s="26">
        <f t="shared" si="361"/>
        <v>7.3544652237864426E-3</v>
      </c>
      <c r="E1211" s="26">
        <f t="shared" si="362"/>
        <v>1.0430329796209776E-3</v>
      </c>
      <c r="F1211" s="26">
        <f t="shared" si="363"/>
        <v>-2.5630421936635759E-2</v>
      </c>
      <c r="G1211" s="26">
        <f t="shared" si="364"/>
        <v>2.5662982278142961E-2</v>
      </c>
      <c r="H1211" s="26">
        <f t="shared" si="365"/>
        <v>-1.3344433138958219E-2</v>
      </c>
      <c r="I1211" s="26">
        <f t="shared" si="366"/>
        <v>-6.3398140321216647E-3</v>
      </c>
      <c r="J1211" s="26">
        <f t="shared" si="367"/>
        <v>3.2964695874096069E-2</v>
      </c>
      <c r="K1211" s="26">
        <f t="shared" si="368"/>
        <v>5.5589870290303298E-3</v>
      </c>
      <c r="L1211" s="26">
        <f t="shared" si="369"/>
        <v>-5.1187551187551186E-3</v>
      </c>
      <c r="O1211" s="37">
        <f t="shared" si="371"/>
        <v>1.7739319096542238E-3</v>
      </c>
      <c r="P1211" s="37">
        <f t="shared" si="372"/>
        <v>4.6961684384686387E-3</v>
      </c>
      <c r="Q1211" s="37">
        <f t="shared" si="373"/>
        <v>-1.6152638056968263E-3</v>
      </c>
      <c r="R1211" s="37">
        <f t="shared" si="374"/>
        <v>-2.8288718721953564E-2</v>
      </c>
      <c r="S1211" s="37">
        <f t="shared" si="375"/>
        <v>2.3004685492825156E-2</v>
      </c>
      <c r="T1211" s="37">
        <f t="shared" si="376"/>
        <v>-1.6002729924276024E-2</v>
      </c>
      <c r="U1211" s="37">
        <f t="shared" si="377"/>
        <v>-8.9981108174394687E-3</v>
      </c>
      <c r="V1211" s="37">
        <f t="shared" si="378"/>
        <v>3.0306399088778264E-2</v>
      </c>
      <c r="W1211" s="37">
        <f t="shared" si="379"/>
        <v>2.9006902437125259E-3</v>
      </c>
      <c r="X1211" s="37">
        <f t="shared" si="380"/>
        <v>-7.7770519040729225E-3</v>
      </c>
    </row>
    <row r="1212" spans="1:24" x14ac:dyDescent="0.25">
      <c r="A1212" s="17">
        <v>43395</v>
      </c>
      <c r="B1212">
        <v>47.939999</v>
      </c>
      <c r="C1212" s="26">
        <f t="shared" si="370"/>
        <v>7.3544652237864426E-3</v>
      </c>
      <c r="D1212" s="26">
        <f t="shared" si="361"/>
        <v>1.0430329796209776E-3</v>
      </c>
      <c r="E1212" s="26">
        <f t="shared" si="362"/>
        <v>-2.5630421936635759E-2</v>
      </c>
      <c r="F1212" s="26">
        <f t="shared" si="363"/>
        <v>2.5662982278142961E-2</v>
      </c>
      <c r="G1212" s="26">
        <f t="shared" si="364"/>
        <v>-1.3344433138958219E-2</v>
      </c>
      <c r="H1212" s="26">
        <f t="shared" si="365"/>
        <v>-6.3398140321216647E-3</v>
      </c>
      <c r="I1212" s="26">
        <f t="shared" si="366"/>
        <v>3.2964695874096069E-2</v>
      </c>
      <c r="J1212" s="26">
        <f t="shared" si="367"/>
        <v>5.5589870290303298E-3</v>
      </c>
      <c r="K1212" s="26">
        <f t="shared" si="368"/>
        <v>-5.1187551187551186E-3</v>
      </c>
      <c r="L1212" s="26">
        <f t="shared" si="369"/>
        <v>4.9393290800575614E-3</v>
      </c>
      <c r="O1212" s="37">
        <f t="shared" si="371"/>
        <v>4.645458399960084E-3</v>
      </c>
      <c r="P1212" s="37">
        <f t="shared" si="372"/>
        <v>-1.6659738442053806E-3</v>
      </c>
      <c r="Q1212" s="37">
        <f t="shared" si="373"/>
        <v>-2.8339428760462117E-2</v>
      </c>
      <c r="R1212" s="37">
        <f t="shared" si="374"/>
        <v>2.2953975454316603E-2</v>
      </c>
      <c r="S1212" s="37">
        <f t="shared" si="375"/>
        <v>-1.6053439962784577E-2</v>
      </c>
      <c r="T1212" s="37">
        <f t="shared" si="376"/>
        <v>-9.0488208559480234E-3</v>
      </c>
      <c r="U1212" s="37">
        <f t="shared" si="377"/>
        <v>3.0255689050269711E-2</v>
      </c>
      <c r="V1212" s="37">
        <f t="shared" si="378"/>
        <v>2.8499802052039717E-3</v>
      </c>
      <c r="W1212" s="37">
        <f t="shared" si="379"/>
        <v>-7.8277619425814772E-3</v>
      </c>
      <c r="X1212" s="37">
        <f t="shared" si="380"/>
        <v>2.2303222562312032E-3</v>
      </c>
    </row>
    <row r="1213" spans="1:24" x14ac:dyDescent="0.25">
      <c r="A1213" s="17">
        <v>43396</v>
      </c>
      <c r="B1213">
        <v>47.990001999999997</v>
      </c>
      <c r="C1213" s="26">
        <f t="shared" si="370"/>
        <v>1.0430329796209776E-3</v>
      </c>
      <c r="D1213" s="26">
        <f t="shared" si="361"/>
        <v>-2.5630421936635759E-2</v>
      </c>
      <c r="E1213" s="26">
        <f t="shared" si="362"/>
        <v>2.5662982278142961E-2</v>
      </c>
      <c r="F1213" s="26">
        <f t="shared" si="363"/>
        <v>-1.3344433138958219E-2</v>
      </c>
      <c r="G1213" s="26">
        <f t="shared" si="364"/>
        <v>-6.3398140321216647E-3</v>
      </c>
      <c r="H1213" s="26">
        <f t="shared" si="365"/>
        <v>3.2964695874096069E-2</v>
      </c>
      <c r="I1213" s="26">
        <f t="shared" si="366"/>
        <v>5.5589870290303298E-3</v>
      </c>
      <c r="J1213" s="26">
        <f t="shared" si="367"/>
        <v>-5.1187551187551186E-3</v>
      </c>
      <c r="K1213" s="26">
        <f t="shared" si="368"/>
        <v>4.9393290800575614E-3</v>
      </c>
      <c r="L1213" s="26">
        <f t="shared" si="369"/>
        <v>3.8910094658608199E-3</v>
      </c>
      <c r="O1213" s="37">
        <f t="shared" si="371"/>
        <v>-1.319628268412818E-3</v>
      </c>
      <c r="P1213" s="37">
        <f t="shared" si="372"/>
        <v>-2.7993083184669556E-2</v>
      </c>
      <c r="Q1213" s="37">
        <f t="shared" si="373"/>
        <v>2.3300321030109164E-2</v>
      </c>
      <c r="R1213" s="37">
        <f t="shared" si="374"/>
        <v>-1.5707094386992016E-2</v>
      </c>
      <c r="S1213" s="37">
        <f t="shared" si="375"/>
        <v>-8.7024752801554608E-3</v>
      </c>
      <c r="T1213" s="37">
        <f t="shared" si="376"/>
        <v>3.0602034626062272E-2</v>
      </c>
      <c r="U1213" s="37">
        <f t="shared" si="377"/>
        <v>3.1963257809965342E-3</v>
      </c>
      <c r="V1213" s="37">
        <f t="shared" si="378"/>
        <v>-7.4814163667889146E-3</v>
      </c>
      <c r="W1213" s="37">
        <f t="shared" si="379"/>
        <v>2.5766678320237658E-3</v>
      </c>
      <c r="X1213" s="37">
        <f t="shared" si="380"/>
        <v>1.5283482178270243E-3</v>
      </c>
    </row>
    <row r="1214" spans="1:24" x14ac:dyDescent="0.25">
      <c r="A1214" s="17">
        <v>43397</v>
      </c>
      <c r="B1214">
        <v>46.759998000000003</v>
      </c>
      <c r="C1214" s="26">
        <f t="shared" si="370"/>
        <v>-2.5630421936635759E-2</v>
      </c>
      <c r="D1214" s="26">
        <f t="shared" si="361"/>
        <v>2.5662982278142961E-2</v>
      </c>
      <c r="E1214" s="26">
        <f t="shared" si="362"/>
        <v>-1.3344433138958219E-2</v>
      </c>
      <c r="F1214" s="26">
        <f t="shared" si="363"/>
        <v>-6.3398140321216647E-3</v>
      </c>
      <c r="G1214" s="26">
        <f t="shared" si="364"/>
        <v>3.2964695874096069E-2</v>
      </c>
      <c r="H1214" s="26">
        <f t="shared" si="365"/>
        <v>5.5589870290303298E-3</v>
      </c>
      <c r="I1214" s="26">
        <f t="shared" si="366"/>
        <v>-5.1187551187551186E-3</v>
      </c>
      <c r="J1214" s="26">
        <f t="shared" si="367"/>
        <v>4.9393290800575614E-3</v>
      </c>
      <c r="K1214" s="26">
        <f t="shared" si="368"/>
        <v>3.8910094658608199E-3</v>
      </c>
      <c r="L1214" s="26">
        <f t="shared" si="369"/>
        <v>4.6919624643002216E-3</v>
      </c>
      <c r="O1214" s="37">
        <f t="shared" si="371"/>
        <v>-2.835797613313748E-2</v>
      </c>
      <c r="P1214" s="37">
        <f t="shared" si="372"/>
        <v>2.2935428081641243E-2</v>
      </c>
      <c r="Q1214" s="37">
        <f t="shared" si="373"/>
        <v>-1.607198733545994E-2</v>
      </c>
      <c r="R1214" s="37">
        <f t="shared" si="374"/>
        <v>-9.0673682286233834E-3</v>
      </c>
      <c r="S1214" s="37">
        <f t="shared" si="375"/>
        <v>3.0237141677594351E-2</v>
      </c>
      <c r="T1214" s="37">
        <f t="shared" si="376"/>
        <v>2.8314328325286103E-3</v>
      </c>
      <c r="U1214" s="37">
        <f t="shared" si="377"/>
        <v>-7.8463093152568372E-3</v>
      </c>
      <c r="V1214" s="37">
        <f t="shared" si="378"/>
        <v>2.2117748835558419E-3</v>
      </c>
      <c r="W1214" s="37">
        <f t="shared" si="379"/>
        <v>1.1634552693591004E-3</v>
      </c>
      <c r="X1214" s="37">
        <f t="shared" si="380"/>
        <v>1.9644082677985021E-3</v>
      </c>
    </row>
    <row r="1215" spans="1:24" x14ac:dyDescent="0.25">
      <c r="A1215" s="17">
        <v>43398</v>
      </c>
      <c r="B1215">
        <v>47.959999000000003</v>
      </c>
      <c r="C1215" s="26">
        <f t="shared" si="370"/>
        <v>2.5662982278142961E-2</v>
      </c>
      <c r="D1215" s="26">
        <f t="shared" si="361"/>
        <v>-1.3344433138958219E-2</v>
      </c>
      <c r="E1215" s="26">
        <f t="shared" si="362"/>
        <v>-6.3398140321216647E-3</v>
      </c>
      <c r="F1215" s="26">
        <f t="shared" si="363"/>
        <v>3.2964695874096069E-2</v>
      </c>
      <c r="G1215" s="26">
        <f t="shared" si="364"/>
        <v>5.5589870290303298E-3</v>
      </c>
      <c r="H1215" s="26">
        <f t="shared" si="365"/>
        <v>-5.1187551187551186E-3</v>
      </c>
      <c r="I1215" s="26">
        <f t="shared" si="366"/>
        <v>4.9393290800575614E-3</v>
      </c>
      <c r="J1215" s="26">
        <f t="shared" si="367"/>
        <v>3.8910094658608199E-3</v>
      </c>
      <c r="K1215" s="26">
        <f t="shared" si="368"/>
        <v>4.6919624643002216E-3</v>
      </c>
      <c r="L1215" s="26">
        <f t="shared" si="369"/>
        <v>2.0507573604060976E-2</v>
      </c>
      <c r="O1215" s="37">
        <f t="shared" si="371"/>
        <v>1.8321628527571566E-2</v>
      </c>
      <c r="P1215" s="37">
        <f t="shared" si="372"/>
        <v>-2.0685786889529614E-2</v>
      </c>
      <c r="Q1215" s="37">
        <f t="shared" si="373"/>
        <v>-1.3681167782693059E-2</v>
      </c>
      <c r="R1215" s="37">
        <f t="shared" si="374"/>
        <v>2.5623342123524673E-2</v>
      </c>
      <c r="S1215" s="37">
        <f t="shared" si="375"/>
        <v>-1.7823667215410644E-3</v>
      </c>
      <c r="T1215" s="37">
        <f t="shared" si="376"/>
        <v>-1.2460108869326513E-2</v>
      </c>
      <c r="U1215" s="37">
        <f t="shared" si="377"/>
        <v>-2.4020246705138328E-3</v>
      </c>
      <c r="V1215" s="37">
        <f t="shared" si="378"/>
        <v>-3.4503442847105743E-3</v>
      </c>
      <c r="W1215" s="37">
        <f t="shared" si="379"/>
        <v>-2.6493912862711726E-3</v>
      </c>
      <c r="X1215" s="37">
        <f t="shared" si="380"/>
        <v>1.3166219853489581E-2</v>
      </c>
    </row>
    <row r="1216" spans="1:24" x14ac:dyDescent="0.25">
      <c r="A1216" s="17">
        <v>43399</v>
      </c>
      <c r="B1216">
        <v>47.32</v>
      </c>
      <c r="C1216" s="26">
        <f t="shared" si="370"/>
        <v>-1.3344433138958219E-2</v>
      </c>
      <c r="D1216" s="26">
        <f t="shared" si="361"/>
        <v>-6.3398140321216647E-3</v>
      </c>
      <c r="E1216" s="26">
        <f t="shared" si="362"/>
        <v>3.2964695874096069E-2</v>
      </c>
      <c r="F1216" s="26">
        <f t="shared" si="363"/>
        <v>5.5589870290303298E-3</v>
      </c>
      <c r="G1216" s="26">
        <f t="shared" si="364"/>
        <v>-5.1187551187551186E-3</v>
      </c>
      <c r="H1216" s="26">
        <f t="shared" si="365"/>
        <v>4.9393290800575614E-3</v>
      </c>
      <c r="I1216" s="26">
        <f t="shared" si="366"/>
        <v>3.8910094658608199E-3</v>
      </c>
      <c r="J1216" s="26">
        <f t="shared" si="367"/>
        <v>4.6919624643002216E-3</v>
      </c>
      <c r="K1216" s="26">
        <f t="shared" si="368"/>
        <v>2.0507573604060976E-2</v>
      </c>
      <c r="L1216" s="26">
        <f t="shared" si="369"/>
        <v>3.3824513880799725E-3</v>
      </c>
      <c r="O1216" s="37">
        <f t="shared" si="371"/>
        <v>-1.8457733800523315E-2</v>
      </c>
      <c r="P1216" s="37">
        <f t="shared" si="372"/>
        <v>-1.1453114693686759E-2</v>
      </c>
      <c r="Q1216" s="37">
        <f t="shared" si="373"/>
        <v>2.7851395212530973E-2</v>
      </c>
      <c r="R1216" s="37">
        <f t="shared" si="374"/>
        <v>4.4568636746523515E-4</v>
      </c>
      <c r="S1216" s="37">
        <f t="shared" si="375"/>
        <v>-1.0232055780320213E-2</v>
      </c>
      <c r="T1216" s="37">
        <f t="shared" si="376"/>
        <v>-1.7397158150753329E-4</v>
      </c>
      <c r="U1216" s="37">
        <f t="shared" si="377"/>
        <v>-1.2222911957042748E-3</v>
      </c>
      <c r="V1216" s="37">
        <f t="shared" si="378"/>
        <v>-4.2133819726487311E-4</v>
      </c>
      <c r="W1216" s="37">
        <f t="shared" si="379"/>
        <v>1.539427294249588E-2</v>
      </c>
      <c r="X1216" s="37">
        <f t="shared" si="380"/>
        <v>-1.7308492734851222E-3</v>
      </c>
    </row>
    <row r="1217" spans="1:24" x14ac:dyDescent="0.25">
      <c r="A1217" s="17">
        <v>43402</v>
      </c>
      <c r="B1217">
        <v>47.02</v>
      </c>
      <c r="C1217" s="26">
        <f t="shared" si="370"/>
        <v>-6.3398140321216647E-3</v>
      </c>
      <c r="D1217" s="26">
        <f t="shared" si="361"/>
        <v>3.2964695874096069E-2</v>
      </c>
      <c r="E1217" s="26">
        <f t="shared" si="362"/>
        <v>5.5589870290303298E-3</v>
      </c>
      <c r="F1217" s="26">
        <f t="shared" si="363"/>
        <v>-5.1187551187551186E-3</v>
      </c>
      <c r="G1217" s="26">
        <f t="shared" si="364"/>
        <v>4.9393290800575614E-3</v>
      </c>
      <c r="H1217" s="26">
        <f t="shared" si="365"/>
        <v>3.8910094658608199E-3</v>
      </c>
      <c r="I1217" s="26">
        <f t="shared" si="366"/>
        <v>4.6919624643002216E-3</v>
      </c>
      <c r="J1217" s="26">
        <f t="shared" si="367"/>
        <v>2.0507573604060976E-2</v>
      </c>
      <c r="K1217" s="26">
        <f t="shared" si="368"/>
        <v>3.3824513880799725E-3</v>
      </c>
      <c r="L1217" s="26">
        <f t="shared" si="369"/>
        <v>3.5693238151893159E-3</v>
      </c>
      <c r="O1217" s="37">
        <f t="shared" si="371"/>
        <v>-1.3144490389101513E-2</v>
      </c>
      <c r="P1217" s="37">
        <f t="shared" si="372"/>
        <v>2.6160019517116218E-2</v>
      </c>
      <c r="Q1217" s="37">
        <f t="shared" si="373"/>
        <v>-1.2456893279495194E-3</v>
      </c>
      <c r="R1217" s="37">
        <f t="shared" si="374"/>
        <v>-1.1923431475734967E-2</v>
      </c>
      <c r="S1217" s="37">
        <f t="shared" si="375"/>
        <v>-1.8653472769222879E-3</v>
      </c>
      <c r="T1217" s="37">
        <f t="shared" si="376"/>
        <v>-2.9136668911190293E-3</v>
      </c>
      <c r="U1217" s="37">
        <f t="shared" si="377"/>
        <v>-2.1127138926796277E-3</v>
      </c>
      <c r="V1217" s="37">
        <f t="shared" si="378"/>
        <v>1.3702897247081127E-2</v>
      </c>
      <c r="W1217" s="37">
        <f t="shared" si="379"/>
        <v>-3.4222249688998767E-3</v>
      </c>
      <c r="X1217" s="37">
        <f t="shared" si="380"/>
        <v>-3.2353525417905334E-3</v>
      </c>
    </row>
    <row r="1218" spans="1:24" x14ac:dyDescent="0.25">
      <c r="A1218" s="17">
        <v>43403</v>
      </c>
      <c r="B1218">
        <v>48.57</v>
      </c>
      <c r="C1218" s="26">
        <f t="shared" si="370"/>
        <v>3.2964695874096069E-2</v>
      </c>
      <c r="D1218" s="26">
        <f t="shared" ref="D1218:D1281" si="381">C1219</f>
        <v>5.5589870290303298E-3</v>
      </c>
      <c r="E1218" s="26">
        <f t="shared" ref="E1218:E1281" si="382">C1220</f>
        <v>-5.1187551187551186E-3</v>
      </c>
      <c r="F1218" s="26">
        <f t="shared" ref="F1218:F1281" si="383">C1221</f>
        <v>4.9393290800575614E-3</v>
      </c>
      <c r="G1218" s="26">
        <f t="shared" ref="G1218:G1281" si="384">C1222</f>
        <v>3.8910094658608199E-3</v>
      </c>
      <c r="H1218" s="26">
        <f t="shared" ref="H1218:H1281" si="385">C1223</f>
        <v>4.6919624643002216E-3</v>
      </c>
      <c r="I1218" s="26">
        <f t="shared" ref="I1218:I1281" si="386">C1224</f>
        <v>2.0507573604060976E-2</v>
      </c>
      <c r="J1218" s="26">
        <f t="shared" ref="J1218:J1281" si="387">C1225</f>
        <v>3.3824513880799725E-3</v>
      </c>
      <c r="K1218" s="26">
        <f t="shared" ref="K1218:K1281" si="388">C1226</f>
        <v>3.5693238151893159E-3</v>
      </c>
      <c r="L1218" s="26">
        <f t="shared" ref="L1218:L1281" si="389">C1227</f>
        <v>-2.7464927337187636E-2</v>
      </c>
      <c r="O1218" s="37">
        <f t="shared" si="371"/>
        <v>2.8272530847622816E-2</v>
      </c>
      <c r="P1218" s="37">
        <f t="shared" si="372"/>
        <v>8.6682200255707754E-4</v>
      </c>
      <c r="Q1218" s="37">
        <f t="shared" si="373"/>
        <v>-9.8109201452283717E-3</v>
      </c>
      <c r="R1218" s="37">
        <f t="shared" si="374"/>
        <v>2.471640535843091E-4</v>
      </c>
      <c r="S1218" s="37">
        <f t="shared" si="375"/>
        <v>-8.0115556061243235E-4</v>
      </c>
      <c r="T1218" s="37">
        <f t="shared" si="376"/>
        <v>-2.0256217303071117E-7</v>
      </c>
      <c r="U1218" s="37">
        <f t="shared" si="377"/>
        <v>1.5815408577587724E-2</v>
      </c>
      <c r="V1218" s="37">
        <f t="shared" si="378"/>
        <v>-1.3097136383932798E-3</v>
      </c>
      <c r="W1218" s="37">
        <f t="shared" si="379"/>
        <v>-1.1228412112839364E-3</v>
      </c>
      <c r="X1218" s="37">
        <f t="shared" si="380"/>
        <v>-3.2157092363660891E-2</v>
      </c>
    </row>
    <row r="1219" spans="1:24" x14ac:dyDescent="0.25">
      <c r="A1219" s="17">
        <v>43404</v>
      </c>
      <c r="B1219">
        <v>48.84</v>
      </c>
      <c r="C1219" s="26">
        <f t="shared" ref="C1219:C1282" si="390">(B1219-B1218)/B1218</f>
        <v>5.5589870290303298E-3</v>
      </c>
      <c r="D1219" s="26">
        <f t="shared" si="381"/>
        <v>-5.1187551187551186E-3</v>
      </c>
      <c r="E1219" s="26">
        <f t="shared" si="382"/>
        <v>4.9393290800575614E-3</v>
      </c>
      <c r="F1219" s="26">
        <f t="shared" si="383"/>
        <v>3.8910094658608199E-3</v>
      </c>
      <c r="G1219" s="26">
        <f t="shared" si="384"/>
        <v>4.6919624643002216E-3</v>
      </c>
      <c r="H1219" s="26">
        <f t="shared" si="385"/>
        <v>2.0507573604060976E-2</v>
      </c>
      <c r="I1219" s="26">
        <f t="shared" si="386"/>
        <v>3.3824513880799725E-3</v>
      </c>
      <c r="J1219" s="26">
        <f t="shared" si="387"/>
        <v>3.5693238151893159E-3</v>
      </c>
      <c r="K1219" s="26">
        <f t="shared" si="388"/>
        <v>-2.7464927337187636E-2</v>
      </c>
      <c r="L1219" s="26">
        <f t="shared" si="389"/>
        <v>5.8918527856185862E-3</v>
      </c>
      <c r="O1219" s="37">
        <f t="shared" ref="O1219:O1282" si="391">C1219-AVERAGE($C1219:$L1219)</f>
        <v>3.5741063114048269E-3</v>
      </c>
      <c r="P1219" s="37">
        <f t="shared" ref="P1219:P1282" si="392">D1219-AVERAGE($C1219:$L1219)</f>
        <v>-7.1036358363806215E-3</v>
      </c>
      <c r="Q1219" s="37">
        <f t="shared" ref="Q1219:Q1282" si="393">E1219-AVERAGE($C1219:$L1219)</f>
        <v>2.9544483624320585E-3</v>
      </c>
      <c r="R1219" s="37">
        <f t="shared" ref="R1219:R1282" si="394">F1219-AVERAGE($C1219:$L1219)</f>
        <v>1.906128748235317E-3</v>
      </c>
      <c r="S1219" s="37">
        <f t="shared" ref="S1219:S1282" si="395">G1219-AVERAGE($C1219:$L1219)</f>
        <v>2.7070817466747187E-3</v>
      </c>
      <c r="T1219" s="37">
        <f t="shared" ref="T1219:T1282" si="396">H1219-AVERAGE($C1219:$L1219)</f>
        <v>1.8522692886435474E-2</v>
      </c>
      <c r="U1219" s="37">
        <f t="shared" ref="U1219:U1282" si="397">I1219-AVERAGE($C1219:$L1219)</f>
        <v>1.3975706704544696E-3</v>
      </c>
      <c r="V1219" s="37">
        <f t="shared" ref="V1219:V1282" si="398">J1219-AVERAGE($C1219:$L1219)</f>
        <v>1.584443097563813E-3</v>
      </c>
      <c r="W1219" s="37">
        <f t="shared" ref="W1219:W1282" si="399">K1219-AVERAGE($C1219:$L1219)</f>
        <v>-2.9449808054813138E-2</v>
      </c>
      <c r="X1219" s="37">
        <f t="shared" ref="X1219:X1282" si="400">L1219-AVERAGE($C1219:$L1219)</f>
        <v>3.9069720679930833E-3</v>
      </c>
    </row>
    <row r="1220" spans="1:24" x14ac:dyDescent="0.25">
      <c r="A1220" s="17">
        <v>43405</v>
      </c>
      <c r="B1220">
        <v>48.59</v>
      </c>
      <c r="C1220" s="26">
        <f t="shared" si="390"/>
        <v>-5.1187551187551186E-3</v>
      </c>
      <c r="D1220" s="26">
        <f t="shared" si="381"/>
        <v>4.9393290800575614E-3</v>
      </c>
      <c r="E1220" s="26">
        <f t="shared" si="382"/>
        <v>3.8910094658608199E-3</v>
      </c>
      <c r="F1220" s="26">
        <f t="shared" si="383"/>
        <v>4.6919624643002216E-3</v>
      </c>
      <c r="G1220" s="26">
        <f t="shared" si="384"/>
        <v>2.0507573604060976E-2</v>
      </c>
      <c r="H1220" s="26">
        <f t="shared" si="385"/>
        <v>3.3824513880799725E-3</v>
      </c>
      <c r="I1220" s="26">
        <f t="shared" si="386"/>
        <v>3.5693238151893159E-3</v>
      </c>
      <c r="J1220" s="26">
        <f t="shared" si="387"/>
        <v>-2.7464927337187636E-2</v>
      </c>
      <c r="K1220" s="26">
        <f t="shared" si="388"/>
        <v>5.8918527856185862E-3</v>
      </c>
      <c r="L1220" s="26">
        <f t="shared" si="389"/>
        <v>-1.3532579823574212E-2</v>
      </c>
      <c r="O1220" s="37">
        <f t="shared" si="391"/>
        <v>-5.1944791511201677E-3</v>
      </c>
      <c r="P1220" s="37">
        <f t="shared" si="392"/>
        <v>4.8636050476925123E-3</v>
      </c>
      <c r="Q1220" s="37">
        <f t="shared" si="393"/>
        <v>3.8152854334957708E-3</v>
      </c>
      <c r="R1220" s="37">
        <f t="shared" si="394"/>
        <v>4.6162384319351725E-3</v>
      </c>
      <c r="S1220" s="37">
        <f t="shared" si="395"/>
        <v>2.0431849571695929E-2</v>
      </c>
      <c r="T1220" s="37">
        <f t="shared" si="396"/>
        <v>3.3067273557149234E-3</v>
      </c>
      <c r="U1220" s="37">
        <f t="shared" si="397"/>
        <v>3.4935997828242668E-3</v>
      </c>
      <c r="V1220" s="37">
        <f t="shared" si="398"/>
        <v>-2.7540651369552686E-2</v>
      </c>
      <c r="W1220" s="37">
        <f t="shared" si="399"/>
        <v>5.8161287532535371E-3</v>
      </c>
      <c r="X1220" s="37">
        <f t="shared" si="400"/>
        <v>-1.3608303855939261E-2</v>
      </c>
    </row>
    <row r="1221" spans="1:24" x14ac:dyDescent="0.25">
      <c r="A1221" s="17">
        <v>43406</v>
      </c>
      <c r="B1221">
        <v>48.830002</v>
      </c>
      <c r="C1221" s="26">
        <f t="shared" si="390"/>
        <v>4.9393290800575614E-3</v>
      </c>
      <c r="D1221" s="26">
        <f t="shared" si="381"/>
        <v>3.8910094658608199E-3</v>
      </c>
      <c r="E1221" s="26">
        <f t="shared" si="382"/>
        <v>4.6919624643002216E-3</v>
      </c>
      <c r="F1221" s="26">
        <f t="shared" si="383"/>
        <v>2.0507573604060976E-2</v>
      </c>
      <c r="G1221" s="26">
        <f t="shared" si="384"/>
        <v>3.3824513880799725E-3</v>
      </c>
      <c r="H1221" s="26">
        <f t="shared" si="385"/>
        <v>3.5693238151893159E-3</v>
      </c>
      <c r="I1221" s="26">
        <f t="shared" si="386"/>
        <v>-2.7464927337187636E-2</v>
      </c>
      <c r="J1221" s="26">
        <f t="shared" si="387"/>
        <v>5.8918527856185862E-3</v>
      </c>
      <c r="K1221" s="26">
        <f t="shared" si="388"/>
        <v>-1.3532579823574212E-2</v>
      </c>
      <c r="L1221" s="26">
        <f t="shared" si="389"/>
        <v>3.6650307125307056E-2</v>
      </c>
      <c r="O1221" s="37">
        <f t="shared" si="391"/>
        <v>6.8669882328629452E-4</v>
      </c>
      <c r="P1221" s="37">
        <f t="shared" si="392"/>
        <v>-3.6162079091044694E-4</v>
      </c>
      <c r="Q1221" s="37">
        <f t="shared" si="393"/>
        <v>4.393322075289547E-4</v>
      </c>
      <c r="R1221" s="37">
        <f t="shared" si="394"/>
        <v>1.6254943347289708E-2</v>
      </c>
      <c r="S1221" s="37">
        <f t="shared" si="395"/>
        <v>-8.7017886869129434E-4</v>
      </c>
      <c r="T1221" s="37">
        <f t="shared" si="396"/>
        <v>-6.8330644158195097E-4</v>
      </c>
      <c r="U1221" s="37">
        <f t="shared" si="397"/>
        <v>-3.1717557593958903E-2</v>
      </c>
      <c r="V1221" s="37">
        <f t="shared" si="398"/>
        <v>1.6392225288473193E-3</v>
      </c>
      <c r="W1221" s="37">
        <f t="shared" si="399"/>
        <v>-1.7785210080345479E-2</v>
      </c>
      <c r="X1221" s="37">
        <f t="shared" si="400"/>
        <v>3.2397676868535792E-2</v>
      </c>
    </row>
    <row r="1222" spans="1:24" x14ac:dyDescent="0.25">
      <c r="A1222" s="17">
        <v>43409</v>
      </c>
      <c r="B1222">
        <v>49.02</v>
      </c>
      <c r="C1222" s="26">
        <f t="shared" si="390"/>
        <v>3.8910094658608199E-3</v>
      </c>
      <c r="D1222" s="26">
        <f t="shared" si="381"/>
        <v>4.6919624643002216E-3</v>
      </c>
      <c r="E1222" s="26">
        <f t="shared" si="382"/>
        <v>2.0507573604060976E-2</v>
      </c>
      <c r="F1222" s="26">
        <f t="shared" si="383"/>
        <v>3.3824513880799725E-3</v>
      </c>
      <c r="G1222" s="26">
        <f t="shared" si="384"/>
        <v>3.5693238151893159E-3</v>
      </c>
      <c r="H1222" s="26">
        <f t="shared" si="385"/>
        <v>-2.7464927337187636E-2</v>
      </c>
      <c r="I1222" s="26">
        <f t="shared" si="386"/>
        <v>5.8918527856185862E-3</v>
      </c>
      <c r="J1222" s="26">
        <f t="shared" si="387"/>
        <v>-1.3532579823574212E-2</v>
      </c>
      <c r="K1222" s="26">
        <f t="shared" si="388"/>
        <v>3.6650307125307056E-2</v>
      </c>
      <c r="L1222" s="26">
        <f t="shared" si="389"/>
        <v>1.0665553808699305E-2</v>
      </c>
      <c r="O1222" s="37">
        <f t="shared" si="391"/>
        <v>-9.3424326377462103E-4</v>
      </c>
      <c r="P1222" s="37">
        <f t="shared" si="392"/>
        <v>-1.3329026533521939E-4</v>
      </c>
      <c r="Q1222" s="37">
        <f t="shared" si="393"/>
        <v>1.5682320874425535E-2</v>
      </c>
      <c r="R1222" s="37">
        <f t="shared" si="394"/>
        <v>-1.4428013415554684E-3</v>
      </c>
      <c r="S1222" s="37">
        <f t="shared" si="395"/>
        <v>-1.2559289144461251E-3</v>
      </c>
      <c r="T1222" s="37">
        <f t="shared" si="396"/>
        <v>-3.2290180066823077E-2</v>
      </c>
      <c r="U1222" s="37">
        <f t="shared" si="397"/>
        <v>1.0666000559831452E-3</v>
      </c>
      <c r="V1222" s="37">
        <f t="shared" si="398"/>
        <v>-1.8357832553209653E-2</v>
      </c>
      <c r="W1222" s="37">
        <f t="shared" si="399"/>
        <v>3.1825054395671612E-2</v>
      </c>
      <c r="X1222" s="37">
        <f t="shared" si="400"/>
        <v>5.840301079063864E-3</v>
      </c>
    </row>
    <row r="1223" spans="1:24" x14ac:dyDescent="0.25">
      <c r="A1223" s="17">
        <v>43410</v>
      </c>
      <c r="B1223">
        <v>49.25</v>
      </c>
      <c r="C1223" s="26">
        <f t="shared" si="390"/>
        <v>4.6919624643002216E-3</v>
      </c>
      <c r="D1223" s="26">
        <f t="shared" si="381"/>
        <v>2.0507573604060976E-2</v>
      </c>
      <c r="E1223" s="26">
        <f t="shared" si="382"/>
        <v>3.3824513880799725E-3</v>
      </c>
      <c r="F1223" s="26">
        <f t="shared" si="383"/>
        <v>3.5693238151893159E-3</v>
      </c>
      <c r="G1223" s="26">
        <f t="shared" si="384"/>
        <v>-2.7464927337187636E-2</v>
      </c>
      <c r="H1223" s="26">
        <f t="shared" si="385"/>
        <v>5.8918527856185862E-3</v>
      </c>
      <c r="I1223" s="26">
        <f t="shared" si="386"/>
        <v>-1.3532579823574212E-2</v>
      </c>
      <c r="J1223" s="26">
        <f t="shared" si="387"/>
        <v>3.6650307125307056E-2</v>
      </c>
      <c r="K1223" s="26">
        <f t="shared" si="388"/>
        <v>1.0665553808699305E-2</v>
      </c>
      <c r="L1223" s="26">
        <f t="shared" si="389"/>
        <v>-3.1659156992736248E-2</v>
      </c>
      <c r="O1223" s="37">
        <f t="shared" si="391"/>
        <v>3.4217263805244877E-3</v>
      </c>
      <c r="P1223" s="37">
        <f t="shared" si="392"/>
        <v>1.9237337520285242E-2</v>
      </c>
      <c r="Q1223" s="37">
        <f t="shared" si="393"/>
        <v>2.1122153043042387E-3</v>
      </c>
      <c r="R1223" s="37">
        <f t="shared" si="394"/>
        <v>2.299087731413582E-3</v>
      </c>
      <c r="S1223" s="37">
        <f t="shared" si="395"/>
        <v>-2.8735163420963369E-2</v>
      </c>
      <c r="T1223" s="37">
        <f t="shared" si="396"/>
        <v>4.6216167018428523E-3</v>
      </c>
      <c r="U1223" s="37">
        <f t="shared" si="397"/>
        <v>-1.4802815907349946E-2</v>
      </c>
      <c r="V1223" s="37">
        <f t="shared" si="398"/>
        <v>3.5380071041531319E-2</v>
      </c>
      <c r="W1223" s="37">
        <f t="shared" si="399"/>
        <v>9.3953177249235711E-3</v>
      </c>
      <c r="X1223" s="37">
        <f t="shared" si="400"/>
        <v>-3.2929393076511979E-2</v>
      </c>
    </row>
    <row r="1224" spans="1:24" x14ac:dyDescent="0.25">
      <c r="A1224" s="17">
        <v>43411</v>
      </c>
      <c r="B1224">
        <v>50.259998000000003</v>
      </c>
      <c r="C1224" s="26">
        <f t="shared" si="390"/>
        <v>2.0507573604060976E-2</v>
      </c>
      <c r="D1224" s="26">
        <f t="shared" si="381"/>
        <v>3.3824513880799725E-3</v>
      </c>
      <c r="E1224" s="26">
        <f t="shared" si="382"/>
        <v>3.5693238151893159E-3</v>
      </c>
      <c r="F1224" s="26">
        <f t="shared" si="383"/>
        <v>-2.7464927337187636E-2</v>
      </c>
      <c r="G1224" s="26">
        <f t="shared" si="384"/>
        <v>5.8918527856185862E-3</v>
      </c>
      <c r="H1224" s="26">
        <f t="shared" si="385"/>
        <v>-1.3532579823574212E-2</v>
      </c>
      <c r="I1224" s="26">
        <f t="shared" si="386"/>
        <v>3.6650307125307056E-2</v>
      </c>
      <c r="J1224" s="26">
        <f t="shared" si="387"/>
        <v>1.0665553808699305E-2</v>
      </c>
      <c r="K1224" s="26">
        <f t="shared" si="388"/>
        <v>-3.1659156992736248E-2</v>
      </c>
      <c r="L1224" s="26">
        <f t="shared" si="389"/>
        <v>-2.4621534301140943E-2</v>
      </c>
      <c r="O1224" s="37">
        <f t="shared" si="391"/>
        <v>2.2168687196829358E-2</v>
      </c>
      <c r="P1224" s="37">
        <f t="shared" si="392"/>
        <v>5.0435649808483552E-3</v>
      </c>
      <c r="Q1224" s="37">
        <f t="shared" si="393"/>
        <v>5.230437407957699E-3</v>
      </c>
      <c r="R1224" s="37">
        <f t="shared" si="394"/>
        <v>-2.5803813744419254E-2</v>
      </c>
      <c r="S1224" s="37">
        <f t="shared" si="395"/>
        <v>7.5529663783869688E-3</v>
      </c>
      <c r="T1224" s="37">
        <f t="shared" si="396"/>
        <v>-1.1871466230805828E-2</v>
      </c>
      <c r="U1224" s="37">
        <f t="shared" si="397"/>
        <v>3.8311420718075438E-2</v>
      </c>
      <c r="V1224" s="37">
        <f t="shared" si="398"/>
        <v>1.2326667401467688E-2</v>
      </c>
      <c r="W1224" s="37">
        <f t="shared" si="399"/>
        <v>-2.9998043399967866E-2</v>
      </c>
      <c r="X1224" s="37">
        <f t="shared" si="400"/>
        <v>-2.2960420708372561E-2</v>
      </c>
    </row>
    <row r="1225" spans="1:24" x14ac:dyDescent="0.25">
      <c r="A1225" s="17">
        <v>43412</v>
      </c>
      <c r="B1225">
        <v>50.43</v>
      </c>
      <c r="C1225" s="26">
        <f t="shared" si="390"/>
        <v>3.3824513880799725E-3</v>
      </c>
      <c r="D1225" s="26">
        <f t="shared" si="381"/>
        <v>3.5693238151893159E-3</v>
      </c>
      <c r="E1225" s="26">
        <f t="shared" si="382"/>
        <v>-2.7464927337187636E-2</v>
      </c>
      <c r="F1225" s="26">
        <f t="shared" si="383"/>
        <v>5.8918527856185862E-3</v>
      </c>
      <c r="G1225" s="26">
        <f t="shared" si="384"/>
        <v>-1.3532579823574212E-2</v>
      </c>
      <c r="H1225" s="26">
        <f t="shared" si="385"/>
        <v>3.6650307125307056E-2</v>
      </c>
      <c r="I1225" s="26">
        <f t="shared" si="386"/>
        <v>1.0665553808699305E-2</v>
      </c>
      <c r="J1225" s="26">
        <f t="shared" si="387"/>
        <v>-3.1659156992736248E-2</v>
      </c>
      <c r="K1225" s="26">
        <f t="shared" si="388"/>
        <v>-2.4621534301140943E-2</v>
      </c>
      <c r="L1225" s="26">
        <f t="shared" si="389"/>
        <v>6.0003515000889018E-3</v>
      </c>
      <c r="O1225" s="37">
        <f t="shared" si="391"/>
        <v>6.4942871912455624E-3</v>
      </c>
      <c r="P1225" s="37">
        <f t="shared" si="392"/>
        <v>6.6811596183549062E-3</v>
      </c>
      <c r="Q1225" s="37">
        <f t="shared" si="393"/>
        <v>-2.4353091534022046E-2</v>
      </c>
      <c r="R1225" s="37">
        <f t="shared" si="394"/>
        <v>9.0036885887841769E-3</v>
      </c>
      <c r="S1225" s="37">
        <f t="shared" si="395"/>
        <v>-1.0420744020408622E-2</v>
      </c>
      <c r="T1225" s="37">
        <f t="shared" si="396"/>
        <v>3.9762142928472646E-2</v>
      </c>
      <c r="U1225" s="37">
        <f t="shared" si="397"/>
        <v>1.3777389611864895E-2</v>
      </c>
      <c r="V1225" s="37">
        <f t="shared" si="398"/>
        <v>-2.8547321189570658E-2</v>
      </c>
      <c r="W1225" s="37">
        <f t="shared" si="399"/>
        <v>-2.1509698497975353E-2</v>
      </c>
      <c r="X1225" s="37">
        <f t="shared" si="400"/>
        <v>9.1121873032544917E-3</v>
      </c>
    </row>
    <row r="1226" spans="1:24" x14ac:dyDescent="0.25">
      <c r="A1226" s="17">
        <v>43413</v>
      </c>
      <c r="B1226">
        <v>50.610000999999997</v>
      </c>
      <c r="C1226" s="26">
        <f t="shared" si="390"/>
        <v>3.5693238151893159E-3</v>
      </c>
      <c r="D1226" s="26">
        <f t="shared" si="381"/>
        <v>-2.7464927337187636E-2</v>
      </c>
      <c r="E1226" s="26">
        <f t="shared" si="382"/>
        <v>5.8918527856185862E-3</v>
      </c>
      <c r="F1226" s="26">
        <f t="shared" si="383"/>
        <v>-1.3532579823574212E-2</v>
      </c>
      <c r="G1226" s="26">
        <f t="shared" si="384"/>
        <v>3.6650307125307056E-2</v>
      </c>
      <c r="H1226" s="26">
        <f t="shared" si="385"/>
        <v>1.0665553808699305E-2</v>
      </c>
      <c r="I1226" s="26">
        <f t="shared" si="386"/>
        <v>-3.1659156992736248E-2</v>
      </c>
      <c r="J1226" s="26">
        <f t="shared" si="387"/>
        <v>-2.4621534301140943E-2</v>
      </c>
      <c r="K1226" s="26">
        <f t="shared" si="388"/>
        <v>6.0003515000889018E-3</v>
      </c>
      <c r="L1226" s="26">
        <f t="shared" si="389"/>
        <v>1.6454545792977155E-3</v>
      </c>
      <c r="O1226" s="37">
        <f t="shared" si="391"/>
        <v>6.8548592992331318E-3</v>
      </c>
      <c r="P1226" s="37">
        <f t="shared" si="392"/>
        <v>-2.4179391853143821E-2</v>
      </c>
      <c r="Q1226" s="37">
        <f t="shared" si="393"/>
        <v>9.1773882696624016E-3</v>
      </c>
      <c r="R1226" s="37">
        <f t="shared" si="394"/>
        <v>-1.0247044339530395E-2</v>
      </c>
      <c r="S1226" s="37">
        <f t="shared" si="395"/>
        <v>3.9935842609350874E-2</v>
      </c>
      <c r="T1226" s="37">
        <f t="shared" si="396"/>
        <v>1.3951089292743121E-2</v>
      </c>
      <c r="U1226" s="37">
        <f t="shared" si="397"/>
        <v>-2.8373621508692434E-2</v>
      </c>
      <c r="V1226" s="37">
        <f t="shared" si="398"/>
        <v>-2.1335998817097128E-2</v>
      </c>
      <c r="W1226" s="37">
        <f t="shared" si="399"/>
        <v>9.2858869841327182E-3</v>
      </c>
      <c r="X1226" s="37">
        <f t="shared" si="400"/>
        <v>4.9309900633415314E-3</v>
      </c>
    </row>
    <row r="1227" spans="1:24" x14ac:dyDescent="0.25">
      <c r="A1227" s="17">
        <v>43416</v>
      </c>
      <c r="B1227">
        <v>49.220001000000003</v>
      </c>
      <c r="C1227" s="26">
        <f t="shared" si="390"/>
        <v>-2.7464927337187636E-2</v>
      </c>
      <c r="D1227" s="26">
        <f t="shared" si="381"/>
        <v>5.8918527856185862E-3</v>
      </c>
      <c r="E1227" s="26">
        <f t="shared" si="382"/>
        <v>-1.3532579823574212E-2</v>
      </c>
      <c r="F1227" s="26">
        <f t="shared" si="383"/>
        <v>3.6650307125307056E-2</v>
      </c>
      <c r="G1227" s="26">
        <f t="shared" si="384"/>
        <v>1.0665553808699305E-2</v>
      </c>
      <c r="H1227" s="26">
        <f t="shared" si="385"/>
        <v>-3.1659156992736248E-2</v>
      </c>
      <c r="I1227" s="26">
        <f t="shared" si="386"/>
        <v>-2.4621534301140943E-2</v>
      </c>
      <c r="J1227" s="26">
        <f t="shared" si="387"/>
        <v>6.0003515000889018E-3</v>
      </c>
      <c r="K1227" s="26">
        <f t="shared" si="388"/>
        <v>1.6454545792977155E-3</v>
      </c>
      <c r="L1227" s="26">
        <f t="shared" si="389"/>
        <v>-9.03496901365561E-3</v>
      </c>
      <c r="O1227" s="37">
        <f t="shared" si="391"/>
        <v>-2.2918962570259327E-2</v>
      </c>
      <c r="P1227" s="37">
        <f t="shared" si="392"/>
        <v>1.0437817552546896E-2</v>
      </c>
      <c r="Q1227" s="37">
        <f t="shared" si="393"/>
        <v>-8.9866150566459031E-3</v>
      </c>
      <c r="R1227" s="37">
        <f t="shared" si="394"/>
        <v>4.1196271892235362E-2</v>
      </c>
      <c r="S1227" s="37">
        <f t="shared" si="395"/>
        <v>1.5211518575627614E-2</v>
      </c>
      <c r="T1227" s="37">
        <f t="shared" si="396"/>
        <v>-2.711319222580794E-2</v>
      </c>
      <c r="U1227" s="37">
        <f t="shared" si="397"/>
        <v>-2.0075569534212634E-2</v>
      </c>
      <c r="V1227" s="37">
        <f t="shared" si="398"/>
        <v>1.054631626701721E-2</v>
      </c>
      <c r="W1227" s="37">
        <f t="shared" si="399"/>
        <v>6.1914193462260236E-3</v>
      </c>
      <c r="X1227" s="37">
        <f t="shared" si="400"/>
        <v>-4.4890042467273013E-3</v>
      </c>
    </row>
    <row r="1228" spans="1:24" x14ac:dyDescent="0.25">
      <c r="A1228" s="17">
        <v>43417</v>
      </c>
      <c r="B1228">
        <v>49.509998000000003</v>
      </c>
      <c r="C1228" s="26">
        <f t="shared" si="390"/>
        <v>5.8918527856185862E-3</v>
      </c>
      <c r="D1228" s="26">
        <f t="shared" si="381"/>
        <v>-1.3532579823574212E-2</v>
      </c>
      <c r="E1228" s="26">
        <f t="shared" si="382"/>
        <v>3.6650307125307056E-2</v>
      </c>
      <c r="F1228" s="26">
        <f t="shared" si="383"/>
        <v>1.0665553808699305E-2</v>
      </c>
      <c r="G1228" s="26">
        <f t="shared" si="384"/>
        <v>-3.1659156992736248E-2</v>
      </c>
      <c r="H1228" s="26">
        <f t="shared" si="385"/>
        <v>-2.4621534301140943E-2</v>
      </c>
      <c r="I1228" s="26">
        <f t="shared" si="386"/>
        <v>6.0003515000889018E-3</v>
      </c>
      <c r="J1228" s="26">
        <f t="shared" si="387"/>
        <v>1.6454545792977155E-3</v>
      </c>
      <c r="K1228" s="26">
        <f t="shared" si="388"/>
        <v>-9.03496901365561E-3</v>
      </c>
      <c r="L1228" s="26">
        <f t="shared" si="389"/>
        <v>-1.6991277123550703E-2</v>
      </c>
      <c r="O1228" s="37">
        <f t="shared" si="391"/>
        <v>9.3904525311832021E-3</v>
      </c>
      <c r="P1228" s="37">
        <f t="shared" si="392"/>
        <v>-1.0033980078009597E-2</v>
      </c>
      <c r="Q1228" s="37">
        <f t="shared" si="393"/>
        <v>4.0148906870871671E-2</v>
      </c>
      <c r="R1228" s="37">
        <f t="shared" si="394"/>
        <v>1.416415355426392E-2</v>
      </c>
      <c r="S1228" s="37">
        <f t="shared" si="395"/>
        <v>-2.8160557247171633E-2</v>
      </c>
      <c r="T1228" s="37">
        <f t="shared" si="396"/>
        <v>-2.1122934555576327E-2</v>
      </c>
      <c r="U1228" s="37">
        <f t="shared" si="397"/>
        <v>9.4989512456535169E-3</v>
      </c>
      <c r="V1228" s="37">
        <f t="shared" si="398"/>
        <v>5.1440543248623301E-3</v>
      </c>
      <c r="W1228" s="37">
        <f t="shared" si="399"/>
        <v>-5.5363692680909949E-3</v>
      </c>
      <c r="X1228" s="37">
        <f t="shared" si="400"/>
        <v>-1.3492677377986088E-2</v>
      </c>
    </row>
    <row r="1229" spans="1:24" x14ac:dyDescent="0.25">
      <c r="A1229" s="17">
        <v>43418</v>
      </c>
      <c r="B1229">
        <v>48.84</v>
      </c>
      <c r="C1229" s="26">
        <f t="shared" si="390"/>
        <v>-1.3532579823574212E-2</v>
      </c>
      <c r="D1229" s="26">
        <f t="shared" si="381"/>
        <v>3.6650307125307056E-2</v>
      </c>
      <c r="E1229" s="26">
        <f t="shared" si="382"/>
        <v>1.0665553808699305E-2</v>
      </c>
      <c r="F1229" s="26">
        <f t="shared" si="383"/>
        <v>-3.1659156992736248E-2</v>
      </c>
      <c r="G1229" s="26">
        <f t="shared" si="384"/>
        <v>-2.4621534301140943E-2</v>
      </c>
      <c r="H1229" s="26">
        <f t="shared" si="385"/>
        <v>6.0003515000889018E-3</v>
      </c>
      <c r="I1229" s="26">
        <f t="shared" si="386"/>
        <v>1.6454545792977155E-3</v>
      </c>
      <c r="J1229" s="26">
        <f t="shared" si="387"/>
        <v>-9.03496901365561E-3</v>
      </c>
      <c r="K1229" s="26">
        <f t="shared" si="388"/>
        <v>-1.6991277123550703E-2</v>
      </c>
      <c r="L1229" s="26">
        <f t="shared" si="389"/>
        <v>1.580944384083988E-2</v>
      </c>
      <c r="O1229" s="37">
        <f t="shared" si="391"/>
        <v>-1.1025739183531726E-2</v>
      </c>
      <c r="P1229" s="37">
        <f t="shared" si="392"/>
        <v>3.9157147765349544E-2</v>
      </c>
      <c r="Q1229" s="37">
        <f t="shared" si="393"/>
        <v>1.3172394448741791E-2</v>
      </c>
      <c r="R1229" s="37">
        <f t="shared" si="394"/>
        <v>-2.9152316352693761E-2</v>
      </c>
      <c r="S1229" s="37">
        <f t="shared" si="395"/>
        <v>-2.2114693661098458E-2</v>
      </c>
      <c r="T1229" s="37">
        <f t="shared" si="396"/>
        <v>8.5071921401313876E-3</v>
      </c>
      <c r="U1229" s="37">
        <f t="shared" si="397"/>
        <v>4.1522952193402008E-3</v>
      </c>
      <c r="V1229" s="37">
        <f t="shared" si="398"/>
        <v>-6.5281283736131242E-3</v>
      </c>
      <c r="W1229" s="37">
        <f t="shared" si="399"/>
        <v>-1.4484436483508218E-2</v>
      </c>
      <c r="X1229" s="37">
        <f t="shared" si="400"/>
        <v>1.8316284480882364E-2</v>
      </c>
    </row>
    <row r="1230" spans="1:24" x14ac:dyDescent="0.25">
      <c r="A1230" s="17">
        <v>43419</v>
      </c>
      <c r="B1230">
        <v>50.630001</v>
      </c>
      <c r="C1230" s="26">
        <f t="shared" si="390"/>
        <v>3.6650307125307056E-2</v>
      </c>
      <c r="D1230" s="26">
        <f t="shared" si="381"/>
        <v>1.0665553808699305E-2</v>
      </c>
      <c r="E1230" s="26">
        <f t="shared" si="382"/>
        <v>-3.1659156992736248E-2</v>
      </c>
      <c r="F1230" s="26">
        <f t="shared" si="383"/>
        <v>-2.4621534301140943E-2</v>
      </c>
      <c r="G1230" s="26">
        <f t="shared" si="384"/>
        <v>6.0003515000889018E-3</v>
      </c>
      <c r="H1230" s="26">
        <f t="shared" si="385"/>
        <v>1.6454545792977155E-3</v>
      </c>
      <c r="I1230" s="26">
        <f t="shared" si="386"/>
        <v>-9.03496901365561E-3</v>
      </c>
      <c r="J1230" s="26">
        <f t="shared" si="387"/>
        <v>-1.6991277123550703E-2</v>
      </c>
      <c r="K1230" s="26">
        <f t="shared" si="388"/>
        <v>1.580944384083988E-2</v>
      </c>
      <c r="L1230" s="26">
        <f t="shared" si="389"/>
        <v>-6.0177838974431108E-3</v>
      </c>
      <c r="O1230" s="37">
        <f t="shared" si="391"/>
        <v>3.8405668172736433E-2</v>
      </c>
      <c r="P1230" s="37">
        <f t="shared" si="392"/>
        <v>1.242091485612868E-2</v>
      </c>
      <c r="Q1230" s="37">
        <f t="shared" si="393"/>
        <v>-2.9903795945306871E-2</v>
      </c>
      <c r="R1230" s="37">
        <f t="shared" si="394"/>
        <v>-2.2866173253711566E-2</v>
      </c>
      <c r="S1230" s="37">
        <f t="shared" si="395"/>
        <v>7.7557125475182778E-3</v>
      </c>
      <c r="T1230" s="37">
        <f t="shared" si="396"/>
        <v>3.400815626727091E-3</v>
      </c>
      <c r="U1230" s="37">
        <f t="shared" si="397"/>
        <v>-7.279607966226234E-3</v>
      </c>
      <c r="V1230" s="37">
        <f t="shared" si="398"/>
        <v>-1.5235916076121328E-2</v>
      </c>
      <c r="W1230" s="37">
        <f t="shared" si="399"/>
        <v>1.7564804888269257E-2</v>
      </c>
      <c r="X1230" s="37">
        <f t="shared" si="400"/>
        <v>-4.2624228500137348E-3</v>
      </c>
    </row>
    <row r="1231" spans="1:24" x14ac:dyDescent="0.25">
      <c r="A1231" s="17">
        <v>43420</v>
      </c>
      <c r="B1231">
        <v>51.169998</v>
      </c>
      <c r="C1231" s="26">
        <f t="shared" si="390"/>
        <v>1.0665553808699305E-2</v>
      </c>
      <c r="D1231" s="26">
        <f t="shared" si="381"/>
        <v>-3.1659156992736248E-2</v>
      </c>
      <c r="E1231" s="26">
        <f t="shared" si="382"/>
        <v>-2.4621534301140943E-2</v>
      </c>
      <c r="F1231" s="26">
        <f t="shared" si="383"/>
        <v>6.0003515000889018E-3</v>
      </c>
      <c r="G1231" s="26">
        <f t="shared" si="384"/>
        <v>1.6454545792977155E-3</v>
      </c>
      <c r="H1231" s="26">
        <f t="shared" si="385"/>
        <v>-9.03496901365561E-3</v>
      </c>
      <c r="I1231" s="26">
        <f t="shared" si="386"/>
        <v>-1.6991277123550703E-2</v>
      </c>
      <c r="J1231" s="26">
        <f t="shared" si="387"/>
        <v>1.580944384083988E-2</v>
      </c>
      <c r="K1231" s="26">
        <f t="shared" si="388"/>
        <v>-6.0177838974431108E-3</v>
      </c>
      <c r="L1231" s="26">
        <f t="shared" si="389"/>
        <v>1.7953986724259477E-2</v>
      </c>
      <c r="O1231" s="37">
        <f t="shared" si="391"/>
        <v>1.4290546896233439E-2</v>
      </c>
      <c r="P1231" s="37">
        <f t="shared" si="392"/>
        <v>-2.8034163905202115E-2</v>
      </c>
      <c r="Q1231" s="37">
        <f t="shared" si="393"/>
        <v>-2.099654121360681E-2</v>
      </c>
      <c r="R1231" s="37">
        <f t="shared" si="394"/>
        <v>9.6253445876230345E-3</v>
      </c>
      <c r="S1231" s="37">
        <f t="shared" si="395"/>
        <v>5.2704476668318494E-3</v>
      </c>
      <c r="T1231" s="37">
        <f t="shared" si="396"/>
        <v>-5.4099759261214764E-3</v>
      </c>
      <c r="U1231" s="37">
        <f t="shared" si="397"/>
        <v>-1.3366284036016571E-2</v>
      </c>
      <c r="V1231" s="37">
        <f t="shared" si="398"/>
        <v>1.9434436928374012E-2</v>
      </c>
      <c r="W1231" s="37">
        <f t="shared" si="399"/>
        <v>-2.3927908099089772E-3</v>
      </c>
      <c r="X1231" s="37">
        <f t="shared" si="400"/>
        <v>2.157897981179361E-2</v>
      </c>
    </row>
    <row r="1232" spans="1:24" x14ac:dyDescent="0.25">
      <c r="A1232" s="17">
        <v>43423</v>
      </c>
      <c r="B1232">
        <v>49.549999</v>
      </c>
      <c r="C1232" s="26">
        <f t="shared" si="390"/>
        <v>-3.1659156992736248E-2</v>
      </c>
      <c r="D1232" s="26">
        <f t="shared" si="381"/>
        <v>-2.4621534301140943E-2</v>
      </c>
      <c r="E1232" s="26">
        <f t="shared" si="382"/>
        <v>6.0003515000889018E-3</v>
      </c>
      <c r="F1232" s="26">
        <f t="shared" si="383"/>
        <v>1.6454545792977155E-3</v>
      </c>
      <c r="G1232" s="26">
        <f t="shared" si="384"/>
        <v>-9.03496901365561E-3</v>
      </c>
      <c r="H1232" s="26">
        <f t="shared" si="385"/>
        <v>-1.6991277123550703E-2</v>
      </c>
      <c r="I1232" s="26">
        <f t="shared" si="386"/>
        <v>1.580944384083988E-2</v>
      </c>
      <c r="J1232" s="26">
        <f t="shared" si="387"/>
        <v>-6.0177838974431108E-3</v>
      </c>
      <c r="K1232" s="26">
        <f t="shared" si="388"/>
        <v>1.7953986724259477E-2</v>
      </c>
      <c r="L1232" s="26">
        <f t="shared" si="389"/>
        <v>2.1944299505508535E-2</v>
      </c>
      <c r="O1232" s="37">
        <f t="shared" si="391"/>
        <v>-2.9162038474883037E-2</v>
      </c>
      <c r="P1232" s="37">
        <f t="shared" si="392"/>
        <v>-2.2124415783287731E-2</v>
      </c>
      <c r="Q1232" s="37">
        <f t="shared" si="393"/>
        <v>8.4974700179421131E-3</v>
      </c>
      <c r="R1232" s="37">
        <f t="shared" si="394"/>
        <v>4.1425730971509263E-3</v>
      </c>
      <c r="S1232" s="37">
        <f t="shared" si="395"/>
        <v>-6.5378504958023996E-3</v>
      </c>
      <c r="T1232" s="37">
        <f t="shared" si="396"/>
        <v>-1.4494158605697492E-2</v>
      </c>
      <c r="U1232" s="37">
        <f t="shared" si="397"/>
        <v>1.8306562358693091E-2</v>
      </c>
      <c r="V1232" s="37">
        <f t="shared" si="398"/>
        <v>-3.5206653795899004E-3</v>
      </c>
      <c r="W1232" s="37">
        <f t="shared" si="399"/>
        <v>2.0451105242112688E-2</v>
      </c>
      <c r="X1232" s="37">
        <f t="shared" si="400"/>
        <v>2.4441418023361746E-2</v>
      </c>
    </row>
    <row r="1233" spans="1:24" x14ac:dyDescent="0.25">
      <c r="A1233" s="17">
        <v>43424</v>
      </c>
      <c r="B1233">
        <v>48.330002</v>
      </c>
      <c r="C1233" s="26">
        <f t="shared" si="390"/>
        <v>-2.4621534301140943E-2</v>
      </c>
      <c r="D1233" s="26">
        <f t="shared" si="381"/>
        <v>6.0003515000889018E-3</v>
      </c>
      <c r="E1233" s="26">
        <f t="shared" si="382"/>
        <v>1.6454545792977155E-3</v>
      </c>
      <c r="F1233" s="26">
        <f t="shared" si="383"/>
        <v>-9.03496901365561E-3</v>
      </c>
      <c r="G1233" s="26">
        <f t="shared" si="384"/>
        <v>-1.6991277123550703E-2</v>
      </c>
      <c r="H1233" s="26">
        <f t="shared" si="385"/>
        <v>1.580944384083988E-2</v>
      </c>
      <c r="I1233" s="26">
        <f t="shared" si="386"/>
        <v>-6.0177838974431108E-3</v>
      </c>
      <c r="J1233" s="26">
        <f t="shared" si="387"/>
        <v>1.7953986724259477E-2</v>
      </c>
      <c r="K1233" s="26">
        <f t="shared" si="388"/>
        <v>2.1944299505508535E-2</v>
      </c>
      <c r="L1233" s="26">
        <f t="shared" si="389"/>
        <v>-2.1673729814419843E-2</v>
      </c>
      <c r="O1233" s="37">
        <f t="shared" si="391"/>
        <v>-2.3122958501119374E-2</v>
      </c>
      <c r="P1233" s="37">
        <f t="shared" si="392"/>
        <v>7.4989273001104719E-3</v>
      </c>
      <c r="Q1233" s="37">
        <f t="shared" si="393"/>
        <v>3.1440303793192851E-3</v>
      </c>
      <c r="R1233" s="37">
        <f t="shared" si="394"/>
        <v>-7.5363932136340399E-3</v>
      </c>
      <c r="S1233" s="37">
        <f t="shared" si="395"/>
        <v>-1.5492701323529133E-2</v>
      </c>
      <c r="T1233" s="37">
        <f t="shared" si="396"/>
        <v>1.7308019640861448E-2</v>
      </c>
      <c r="U1233" s="37">
        <f t="shared" si="397"/>
        <v>-4.5192080974215416E-3</v>
      </c>
      <c r="V1233" s="37">
        <f t="shared" si="398"/>
        <v>1.9452562524281045E-2</v>
      </c>
      <c r="W1233" s="37">
        <f t="shared" si="399"/>
        <v>2.3442875305530103E-2</v>
      </c>
      <c r="X1233" s="37">
        <f t="shared" si="400"/>
        <v>-2.0175154014398275E-2</v>
      </c>
    </row>
    <row r="1234" spans="1:24" x14ac:dyDescent="0.25">
      <c r="A1234" s="17">
        <v>43425</v>
      </c>
      <c r="B1234">
        <v>48.619999</v>
      </c>
      <c r="C1234" s="26">
        <f t="shared" si="390"/>
        <v>6.0003515000889018E-3</v>
      </c>
      <c r="D1234" s="26">
        <f t="shared" si="381"/>
        <v>1.6454545792977155E-3</v>
      </c>
      <c r="E1234" s="26">
        <f t="shared" si="382"/>
        <v>-9.03496901365561E-3</v>
      </c>
      <c r="F1234" s="26">
        <f t="shared" si="383"/>
        <v>-1.6991277123550703E-2</v>
      </c>
      <c r="G1234" s="26">
        <f t="shared" si="384"/>
        <v>1.580944384083988E-2</v>
      </c>
      <c r="H1234" s="26">
        <f t="shared" si="385"/>
        <v>-6.0177838974431108E-3</v>
      </c>
      <c r="I1234" s="26">
        <f t="shared" si="386"/>
        <v>1.7953986724259477E-2</v>
      </c>
      <c r="J1234" s="26">
        <f t="shared" si="387"/>
        <v>2.1944299505508535E-2</v>
      </c>
      <c r="K1234" s="26">
        <f t="shared" si="388"/>
        <v>-2.1673729814419843E-2</v>
      </c>
      <c r="L1234" s="26">
        <f t="shared" si="389"/>
        <v>-4.2461538461538467E-2</v>
      </c>
      <c r="O1234" s="37">
        <f t="shared" si="391"/>
        <v>9.282927716150224E-3</v>
      </c>
      <c r="P1234" s="37">
        <f t="shared" si="392"/>
        <v>4.9280307953590381E-3</v>
      </c>
      <c r="Q1234" s="37">
        <f t="shared" si="393"/>
        <v>-5.7523927975942878E-3</v>
      </c>
      <c r="R1234" s="37">
        <f t="shared" si="394"/>
        <v>-1.3708700907489381E-2</v>
      </c>
      <c r="S1234" s="37">
        <f t="shared" si="395"/>
        <v>1.9092020056901204E-2</v>
      </c>
      <c r="T1234" s="37">
        <f t="shared" si="396"/>
        <v>-2.7352076813817881E-3</v>
      </c>
      <c r="U1234" s="37">
        <f t="shared" si="397"/>
        <v>2.1236562940320801E-2</v>
      </c>
      <c r="V1234" s="37">
        <f t="shared" si="398"/>
        <v>2.5226875721569859E-2</v>
      </c>
      <c r="W1234" s="37">
        <f t="shared" si="399"/>
        <v>-1.8391153598358519E-2</v>
      </c>
      <c r="X1234" s="37">
        <f t="shared" si="400"/>
        <v>-3.9178962245477143E-2</v>
      </c>
    </row>
    <row r="1235" spans="1:24" x14ac:dyDescent="0.25">
      <c r="A1235" s="17">
        <v>43427</v>
      </c>
      <c r="B1235">
        <v>48.700001</v>
      </c>
      <c r="C1235" s="26">
        <f t="shared" si="390"/>
        <v>1.6454545792977155E-3</v>
      </c>
      <c r="D1235" s="26">
        <f t="shared" si="381"/>
        <v>-9.03496901365561E-3</v>
      </c>
      <c r="E1235" s="26">
        <f t="shared" si="382"/>
        <v>-1.6991277123550703E-2</v>
      </c>
      <c r="F1235" s="26">
        <f t="shared" si="383"/>
        <v>1.580944384083988E-2</v>
      </c>
      <c r="G1235" s="26">
        <f t="shared" si="384"/>
        <v>-6.0177838974431108E-3</v>
      </c>
      <c r="H1235" s="26">
        <f t="shared" si="385"/>
        <v>1.7953986724259477E-2</v>
      </c>
      <c r="I1235" s="26">
        <f t="shared" si="386"/>
        <v>2.1944299505508535E-2</v>
      </c>
      <c r="J1235" s="26">
        <f t="shared" si="387"/>
        <v>-2.1673729814419843E-2</v>
      </c>
      <c r="K1235" s="26">
        <f t="shared" si="388"/>
        <v>-4.2461538461538467E-2</v>
      </c>
      <c r="L1235" s="26">
        <f t="shared" si="389"/>
        <v>-1.4567266495287055E-2</v>
      </c>
      <c r="O1235" s="37">
        <f t="shared" si="391"/>
        <v>6.9847925948966338E-3</v>
      </c>
      <c r="P1235" s="37">
        <f t="shared" si="392"/>
        <v>-3.6956309980566912E-3</v>
      </c>
      <c r="Q1235" s="37">
        <f t="shared" si="393"/>
        <v>-1.1651939107951785E-2</v>
      </c>
      <c r="R1235" s="37">
        <f t="shared" si="394"/>
        <v>2.11487818564388E-2</v>
      </c>
      <c r="S1235" s="37">
        <f t="shared" si="395"/>
        <v>-6.7844588184419203E-4</v>
      </c>
      <c r="T1235" s="37">
        <f t="shared" si="396"/>
        <v>2.3293324739858394E-2</v>
      </c>
      <c r="U1235" s="37">
        <f t="shared" si="397"/>
        <v>2.7283637521107455E-2</v>
      </c>
      <c r="V1235" s="37">
        <f t="shared" si="398"/>
        <v>-1.6334391798820923E-2</v>
      </c>
      <c r="W1235" s="37">
        <f t="shared" si="399"/>
        <v>-3.712220044593955E-2</v>
      </c>
      <c r="X1235" s="37">
        <f t="shared" si="400"/>
        <v>-9.2279284796881363E-3</v>
      </c>
    </row>
    <row r="1236" spans="1:24" x14ac:dyDescent="0.25">
      <c r="A1236" s="17">
        <v>43430</v>
      </c>
      <c r="B1236">
        <v>48.259998000000003</v>
      </c>
      <c r="C1236" s="26">
        <f t="shared" si="390"/>
        <v>-9.03496901365561E-3</v>
      </c>
      <c r="D1236" s="26">
        <f t="shared" si="381"/>
        <v>-1.6991277123550703E-2</v>
      </c>
      <c r="E1236" s="26">
        <f t="shared" si="382"/>
        <v>1.580944384083988E-2</v>
      </c>
      <c r="F1236" s="26">
        <f t="shared" si="383"/>
        <v>-6.0177838974431108E-3</v>
      </c>
      <c r="G1236" s="26">
        <f t="shared" si="384"/>
        <v>1.7953986724259477E-2</v>
      </c>
      <c r="H1236" s="26">
        <f t="shared" si="385"/>
        <v>2.1944299505508535E-2</v>
      </c>
      <c r="I1236" s="26">
        <f t="shared" si="386"/>
        <v>-2.1673729814419843E-2</v>
      </c>
      <c r="J1236" s="26">
        <f t="shared" si="387"/>
        <v>-4.2461538461538467E-2</v>
      </c>
      <c r="K1236" s="26">
        <f t="shared" si="388"/>
        <v>-1.4567266495287055E-2</v>
      </c>
      <c r="L1236" s="26">
        <f t="shared" si="389"/>
        <v>1.4565173913043471E-2</v>
      </c>
      <c r="O1236" s="37">
        <f t="shared" si="391"/>
        <v>-4.9876029314312679E-3</v>
      </c>
      <c r="P1236" s="37">
        <f t="shared" si="392"/>
        <v>-1.2943911041326361E-2</v>
      </c>
      <c r="Q1236" s="37">
        <f t="shared" si="393"/>
        <v>1.9856809923064222E-2</v>
      </c>
      <c r="R1236" s="37">
        <f t="shared" si="394"/>
        <v>-1.9704178152187687E-3</v>
      </c>
      <c r="S1236" s="37">
        <f t="shared" si="395"/>
        <v>2.2001352806483819E-2</v>
      </c>
      <c r="T1236" s="37">
        <f t="shared" si="396"/>
        <v>2.5991665587732877E-2</v>
      </c>
      <c r="U1236" s="37">
        <f t="shared" si="397"/>
        <v>-1.7626363732195501E-2</v>
      </c>
      <c r="V1236" s="37">
        <f t="shared" si="398"/>
        <v>-3.8414172379314125E-2</v>
      </c>
      <c r="W1236" s="37">
        <f t="shared" si="399"/>
        <v>-1.0519900413062713E-2</v>
      </c>
      <c r="X1236" s="37">
        <f t="shared" si="400"/>
        <v>1.8612539995267813E-2</v>
      </c>
    </row>
    <row r="1237" spans="1:24" x14ac:dyDescent="0.25">
      <c r="A1237" s="17">
        <v>43431</v>
      </c>
      <c r="B1237">
        <v>47.439999</v>
      </c>
      <c r="C1237" s="26">
        <f t="shared" si="390"/>
        <v>-1.6991277123550703E-2</v>
      </c>
      <c r="D1237" s="26">
        <f t="shared" si="381"/>
        <v>1.580944384083988E-2</v>
      </c>
      <c r="E1237" s="26">
        <f t="shared" si="382"/>
        <v>-6.0177838974431108E-3</v>
      </c>
      <c r="F1237" s="26">
        <f t="shared" si="383"/>
        <v>1.7953986724259477E-2</v>
      </c>
      <c r="G1237" s="26">
        <f t="shared" si="384"/>
        <v>2.1944299505508535E-2</v>
      </c>
      <c r="H1237" s="26">
        <f t="shared" si="385"/>
        <v>-2.1673729814419843E-2</v>
      </c>
      <c r="I1237" s="26">
        <f t="shared" si="386"/>
        <v>-4.2461538461538467E-2</v>
      </c>
      <c r="J1237" s="26">
        <f t="shared" si="387"/>
        <v>-1.4567266495287055E-2</v>
      </c>
      <c r="K1237" s="26">
        <f t="shared" si="388"/>
        <v>1.4565173913043471E-2</v>
      </c>
      <c r="L1237" s="26">
        <f t="shared" si="389"/>
        <v>-4.4996573601737942E-3</v>
      </c>
      <c r="O1237" s="37">
        <f t="shared" si="391"/>
        <v>-1.3397442206674543E-2</v>
      </c>
      <c r="P1237" s="37">
        <f t="shared" si="392"/>
        <v>1.9403278757716042E-2</v>
      </c>
      <c r="Q1237" s="37">
        <f t="shared" si="393"/>
        <v>-2.4239489805669497E-3</v>
      </c>
      <c r="R1237" s="37">
        <f t="shared" si="394"/>
        <v>2.1547821641135639E-2</v>
      </c>
      <c r="S1237" s="37">
        <f t="shared" si="395"/>
        <v>2.5538134422384697E-2</v>
      </c>
      <c r="T1237" s="37">
        <f t="shared" si="396"/>
        <v>-1.8079894897543681E-2</v>
      </c>
      <c r="U1237" s="37">
        <f t="shared" si="397"/>
        <v>-3.8867703544662305E-2</v>
      </c>
      <c r="V1237" s="37">
        <f t="shared" si="398"/>
        <v>-1.0973431578410894E-2</v>
      </c>
      <c r="W1237" s="37">
        <f t="shared" si="399"/>
        <v>1.8159008829919634E-2</v>
      </c>
      <c r="X1237" s="37">
        <f t="shared" si="400"/>
        <v>-9.0582244329763311E-4</v>
      </c>
    </row>
    <row r="1238" spans="1:24" x14ac:dyDescent="0.25">
      <c r="A1238" s="17">
        <v>43432</v>
      </c>
      <c r="B1238">
        <v>48.189999</v>
      </c>
      <c r="C1238" s="26">
        <f t="shared" si="390"/>
        <v>1.580944384083988E-2</v>
      </c>
      <c r="D1238" s="26">
        <f t="shared" si="381"/>
        <v>-6.0177838974431108E-3</v>
      </c>
      <c r="E1238" s="26">
        <f t="shared" si="382"/>
        <v>1.7953986724259477E-2</v>
      </c>
      <c r="F1238" s="26">
        <f t="shared" si="383"/>
        <v>2.1944299505508535E-2</v>
      </c>
      <c r="G1238" s="26">
        <f t="shared" si="384"/>
        <v>-2.1673729814419843E-2</v>
      </c>
      <c r="H1238" s="26">
        <f t="shared" si="385"/>
        <v>-4.2461538461538467E-2</v>
      </c>
      <c r="I1238" s="26">
        <f t="shared" si="386"/>
        <v>-1.4567266495287055E-2</v>
      </c>
      <c r="J1238" s="26">
        <f t="shared" si="387"/>
        <v>1.4565173913043471E-2</v>
      </c>
      <c r="K1238" s="26">
        <f t="shared" si="388"/>
        <v>-4.4996573601737942E-3</v>
      </c>
      <c r="L1238" s="26">
        <f t="shared" si="389"/>
        <v>1.8510568629155521E-2</v>
      </c>
      <c r="O1238" s="37">
        <f t="shared" si="391"/>
        <v>1.5853094182445418E-2</v>
      </c>
      <c r="P1238" s="37">
        <f t="shared" si="392"/>
        <v>-5.9741335558375725E-3</v>
      </c>
      <c r="Q1238" s="37">
        <f t="shared" si="393"/>
        <v>1.7997637065865015E-2</v>
      </c>
      <c r="R1238" s="37">
        <f t="shared" si="394"/>
        <v>2.1987949847114073E-2</v>
      </c>
      <c r="S1238" s="37">
        <f t="shared" si="395"/>
        <v>-2.1630079472814305E-2</v>
      </c>
      <c r="T1238" s="37">
        <f t="shared" si="396"/>
        <v>-4.2417888119932926E-2</v>
      </c>
      <c r="U1238" s="37">
        <f t="shared" si="397"/>
        <v>-1.4523616153681517E-2</v>
      </c>
      <c r="V1238" s="37">
        <f t="shared" si="398"/>
        <v>1.460882425464901E-2</v>
      </c>
      <c r="W1238" s="37">
        <f t="shared" si="399"/>
        <v>-4.456007018568256E-3</v>
      </c>
      <c r="X1238" s="37">
        <f t="shared" si="400"/>
        <v>1.8554218970761059E-2</v>
      </c>
    </row>
    <row r="1239" spans="1:24" x14ac:dyDescent="0.25">
      <c r="A1239" s="17">
        <v>43433</v>
      </c>
      <c r="B1239">
        <v>47.900002000000001</v>
      </c>
      <c r="C1239" s="26">
        <f t="shared" si="390"/>
        <v>-6.0177838974431108E-3</v>
      </c>
      <c r="D1239" s="26">
        <f t="shared" si="381"/>
        <v>1.7953986724259477E-2</v>
      </c>
      <c r="E1239" s="26">
        <f t="shared" si="382"/>
        <v>2.1944299505508535E-2</v>
      </c>
      <c r="F1239" s="26">
        <f t="shared" si="383"/>
        <v>-2.1673729814419843E-2</v>
      </c>
      <c r="G1239" s="26">
        <f t="shared" si="384"/>
        <v>-4.2461538461538467E-2</v>
      </c>
      <c r="H1239" s="26">
        <f t="shared" si="385"/>
        <v>-1.4567266495287055E-2</v>
      </c>
      <c r="I1239" s="26">
        <f t="shared" si="386"/>
        <v>1.4565173913043471E-2</v>
      </c>
      <c r="J1239" s="26">
        <f t="shared" si="387"/>
        <v>-4.4996573601737942E-3</v>
      </c>
      <c r="K1239" s="26">
        <f t="shared" si="388"/>
        <v>1.8510568629155521E-2</v>
      </c>
      <c r="L1239" s="26">
        <f t="shared" si="389"/>
        <v>-1.9019442096365894E-3</v>
      </c>
      <c r="O1239" s="37">
        <f t="shared" si="391"/>
        <v>-4.2029947507899248E-3</v>
      </c>
      <c r="P1239" s="37">
        <f t="shared" si="392"/>
        <v>1.9768775870912664E-2</v>
      </c>
      <c r="Q1239" s="37">
        <f t="shared" si="393"/>
        <v>2.3759088652161722E-2</v>
      </c>
      <c r="R1239" s="37">
        <f t="shared" si="394"/>
        <v>-1.9858940667766656E-2</v>
      </c>
      <c r="S1239" s="37">
        <f t="shared" si="395"/>
        <v>-4.064674931488528E-2</v>
      </c>
      <c r="T1239" s="37">
        <f t="shared" si="396"/>
        <v>-1.275247734863387E-2</v>
      </c>
      <c r="U1239" s="37">
        <f t="shared" si="397"/>
        <v>1.6379963059696658E-2</v>
      </c>
      <c r="V1239" s="37">
        <f t="shared" si="398"/>
        <v>-2.6848682135206083E-3</v>
      </c>
      <c r="W1239" s="37">
        <f t="shared" si="399"/>
        <v>2.0325357775808708E-2</v>
      </c>
      <c r="X1239" s="37">
        <f t="shared" si="400"/>
        <v>-8.715506298340365E-5</v>
      </c>
    </row>
    <row r="1240" spans="1:24" x14ac:dyDescent="0.25">
      <c r="A1240" s="17">
        <v>43434</v>
      </c>
      <c r="B1240">
        <v>48.759998000000003</v>
      </c>
      <c r="C1240" s="26">
        <f t="shared" si="390"/>
        <v>1.7953986724259477E-2</v>
      </c>
      <c r="D1240" s="26">
        <f t="shared" si="381"/>
        <v>2.1944299505508535E-2</v>
      </c>
      <c r="E1240" s="26">
        <f t="shared" si="382"/>
        <v>-2.1673729814419843E-2</v>
      </c>
      <c r="F1240" s="26">
        <f t="shared" si="383"/>
        <v>-4.2461538461538467E-2</v>
      </c>
      <c r="G1240" s="26">
        <f t="shared" si="384"/>
        <v>-1.4567266495287055E-2</v>
      </c>
      <c r="H1240" s="26">
        <f t="shared" si="385"/>
        <v>1.4565173913043471E-2</v>
      </c>
      <c r="I1240" s="26">
        <f t="shared" si="386"/>
        <v>-4.4996573601737942E-3</v>
      </c>
      <c r="J1240" s="26">
        <f t="shared" si="387"/>
        <v>1.8510568629155521E-2</v>
      </c>
      <c r="K1240" s="26">
        <f t="shared" si="388"/>
        <v>-1.9019442096365894E-3</v>
      </c>
      <c r="L1240" s="26">
        <f t="shared" si="389"/>
        <v>-1.3339021808172719E-2</v>
      </c>
      <c r="O1240" s="37">
        <f t="shared" si="391"/>
        <v>2.0500899661985622E-2</v>
      </c>
      <c r="P1240" s="37">
        <f t="shared" si="392"/>
        <v>2.449121244323468E-2</v>
      </c>
      <c r="Q1240" s="37">
        <f t="shared" si="393"/>
        <v>-1.9126816876693698E-2</v>
      </c>
      <c r="R1240" s="37">
        <f t="shared" si="394"/>
        <v>-3.9914625523812322E-2</v>
      </c>
      <c r="S1240" s="37">
        <f t="shared" si="395"/>
        <v>-1.2020353557560908E-2</v>
      </c>
      <c r="T1240" s="37">
        <f t="shared" si="396"/>
        <v>1.7112086850769617E-2</v>
      </c>
      <c r="U1240" s="37">
        <f t="shared" si="397"/>
        <v>-1.9527444224476482E-3</v>
      </c>
      <c r="V1240" s="37">
        <f t="shared" si="398"/>
        <v>2.1057481566881666E-2</v>
      </c>
      <c r="W1240" s="37">
        <f t="shared" si="399"/>
        <v>6.4496872808955663E-4</v>
      </c>
      <c r="X1240" s="37">
        <f t="shared" si="400"/>
        <v>-1.0792108870446574E-2</v>
      </c>
    </row>
    <row r="1241" spans="1:24" x14ac:dyDescent="0.25">
      <c r="A1241" s="17">
        <v>43437</v>
      </c>
      <c r="B1241">
        <v>49.830002</v>
      </c>
      <c r="C1241" s="26">
        <f t="shared" si="390"/>
        <v>2.1944299505508535E-2</v>
      </c>
      <c r="D1241" s="26">
        <f t="shared" si="381"/>
        <v>-2.1673729814419843E-2</v>
      </c>
      <c r="E1241" s="26">
        <f t="shared" si="382"/>
        <v>-4.2461538461538467E-2</v>
      </c>
      <c r="F1241" s="26">
        <f t="shared" si="383"/>
        <v>-1.4567266495287055E-2</v>
      </c>
      <c r="G1241" s="26">
        <f t="shared" si="384"/>
        <v>1.4565173913043471E-2</v>
      </c>
      <c r="H1241" s="26">
        <f t="shared" si="385"/>
        <v>-4.4996573601737942E-3</v>
      </c>
      <c r="I1241" s="26">
        <f t="shared" si="386"/>
        <v>1.8510568629155521E-2</v>
      </c>
      <c r="J1241" s="26">
        <f t="shared" si="387"/>
        <v>-1.9019442096365894E-3</v>
      </c>
      <c r="K1241" s="26">
        <f t="shared" si="388"/>
        <v>-1.3339021808172719E-2</v>
      </c>
      <c r="L1241" s="26">
        <f t="shared" si="389"/>
        <v>-1.8669485779806309E-2</v>
      </c>
      <c r="O1241" s="37">
        <f t="shared" si="391"/>
        <v>2.8153559693641261E-2</v>
      </c>
      <c r="P1241" s="37">
        <f t="shared" si="392"/>
        <v>-1.5464469626287117E-2</v>
      </c>
      <c r="Q1241" s="37">
        <f t="shared" si="393"/>
        <v>-3.6252278273405741E-2</v>
      </c>
      <c r="R1241" s="37">
        <f t="shared" si="394"/>
        <v>-8.3580063071543292E-3</v>
      </c>
      <c r="S1241" s="37">
        <f t="shared" si="395"/>
        <v>2.0774434101176197E-2</v>
      </c>
      <c r="T1241" s="37">
        <f t="shared" si="396"/>
        <v>1.7096028279589316E-3</v>
      </c>
      <c r="U1241" s="37">
        <f t="shared" si="397"/>
        <v>2.4719828817288247E-2</v>
      </c>
      <c r="V1241" s="37">
        <f t="shared" si="398"/>
        <v>4.3073159784961365E-3</v>
      </c>
      <c r="W1241" s="37">
        <f t="shared" si="399"/>
        <v>-7.1297616200399934E-3</v>
      </c>
      <c r="X1241" s="37">
        <f t="shared" si="400"/>
        <v>-1.2460225591673584E-2</v>
      </c>
    </row>
    <row r="1242" spans="1:24" x14ac:dyDescent="0.25">
      <c r="A1242" s="17">
        <v>43438</v>
      </c>
      <c r="B1242">
        <v>48.75</v>
      </c>
      <c r="C1242" s="26">
        <f t="shared" si="390"/>
        <v>-2.1673729814419843E-2</v>
      </c>
      <c r="D1242" s="26">
        <f t="shared" si="381"/>
        <v>-4.2461538461538467E-2</v>
      </c>
      <c r="E1242" s="26">
        <f t="shared" si="382"/>
        <v>-1.4567266495287055E-2</v>
      </c>
      <c r="F1242" s="26">
        <f t="shared" si="383"/>
        <v>1.4565173913043471E-2</v>
      </c>
      <c r="G1242" s="26">
        <f t="shared" si="384"/>
        <v>-4.4996573601737942E-3</v>
      </c>
      <c r="H1242" s="26">
        <f t="shared" si="385"/>
        <v>1.8510568629155521E-2</v>
      </c>
      <c r="I1242" s="26">
        <f t="shared" si="386"/>
        <v>-1.9019442096365894E-3</v>
      </c>
      <c r="J1242" s="26">
        <f t="shared" si="387"/>
        <v>-1.3339021808172719E-2</v>
      </c>
      <c r="K1242" s="26">
        <f t="shared" si="388"/>
        <v>-1.8669485779806309E-2</v>
      </c>
      <c r="L1242" s="26">
        <f t="shared" si="389"/>
        <v>2.6240542313580254E-3</v>
      </c>
      <c r="O1242" s="37">
        <f t="shared" si="391"/>
        <v>-1.3532445098872067E-2</v>
      </c>
      <c r="P1242" s="37">
        <f t="shared" si="392"/>
        <v>-3.4320253745990695E-2</v>
      </c>
      <c r="Q1242" s="37">
        <f t="shared" si="393"/>
        <v>-6.4259817797392791E-3</v>
      </c>
      <c r="R1242" s="37">
        <f t="shared" si="394"/>
        <v>2.2706458628591247E-2</v>
      </c>
      <c r="S1242" s="37">
        <f t="shared" si="395"/>
        <v>3.6416273553739817E-3</v>
      </c>
      <c r="T1242" s="37">
        <f t="shared" si="396"/>
        <v>2.6651853344703297E-2</v>
      </c>
      <c r="U1242" s="37">
        <f t="shared" si="397"/>
        <v>6.2393405059111865E-3</v>
      </c>
      <c r="V1242" s="37">
        <f t="shared" si="398"/>
        <v>-5.1977370926249433E-3</v>
      </c>
      <c r="W1242" s="37">
        <f t="shared" si="399"/>
        <v>-1.0528201064258533E-2</v>
      </c>
      <c r="X1242" s="37">
        <f t="shared" si="400"/>
        <v>1.0765338946905801E-2</v>
      </c>
    </row>
    <row r="1243" spans="1:24" x14ac:dyDescent="0.25">
      <c r="A1243" s="17">
        <v>43440</v>
      </c>
      <c r="B1243">
        <v>46.68</v>
      </c>
      <c r="C1243" s="26">
        <f t="shared" si="390"/>
        <v>-4.2461538461538467E-2</v>
      </c>
      <c r="D1243" s="26">
        <f t="shared" si="381"/>
        <v>-1.4567266495287055E-2</v>
      </c>
      <c r="E1243" s="26">
        <f t="shared" si="382"/>
        <v>1.4565173913043471E-2</v>
      </c>
      <c r="F1243" s="26">
        <f t="shared" si="383"/>
        <v>-4.4996573601737942E-3</v>
      </c>
      <c r="G1243" s="26">
        <f t="shared" si="384"/>
        <v>1.8510568629155521E-2</v>
      </c>
      <c r="H1243" s="26">
        <f t="shared" si="385"/>
        <v>-1.9019442096365894E-3</v>
      </c>
      <c r="I1243" s="26">
        <f t="shared" si="386"/>
        <v>-1.3339021808172719E-2</v>
      </c>
      <c r="J1243" s="26">
        <f t="shared" si="387"/>
        <v>-1.8669485779806309E-2</v>
      </c>
      <c r="K1243" s="26">
        <f t="shared" si="388"/>
        <v>2.6240542313580254E-3</v>
      </c>
      <c r="L1243" s="26">
        <f t="shared" si="389"/>
        <v>1.3086216492310445E-2</v>
      </c>
      <c r="O1243" s="37">
        <f t="shared" si="391"/>
        <v>-3.7796248376663719E-2</v>
      </c>
      <c r="P1243" s="37">
        <f t="shared" si="392"/>
        <v>-9.9019764104123081E-3</v>
      </c>
      <c r="Q1243" s="37">
        <f t="shared" si="393"/>
        <v>1.9230463997918217E-2</v>
      </c>
      <c r="R1243" s="37">
        <f t="shared" si="394"/>
        <v>1.6563272470095265E-4</v>
      </c>
      <c r="S1243" s="37">
        <f t="shared" si="395"/>
        <v>2.3175858714030266E-2</v>
      </c>
      <c r="T1243" s="37">
        <f t="shared" si="396"/>
        <v>2.7633458752381575E-3</v>
      </c>
      <c r="U1243" s="37">
        <f t="shared" si="397"/>
        <v>-8.6737317232979724E-3</v>
      </c>
      <c r="V1243" s="37">
        <f t="shared" si="398"/>
        <v>-1.4004195694931562E-2</v>
      </c>
      <c r="W1243" s="37">
        <f t="shared" si="399"/>
        <v>7.2893443162327723E-3</v>
      </c>
      <c r="X1243" s="37">
        <f t="shared" si="400"/>
        <v>1.7751506577185192E-2</v>
      </c>
    </row>
    <row r="1244" spans="1:24" x14ac:dyDescent="0.25">
      <c r="A1244" s="17">
        <v>43441</v>
      </c>
      <c r="B1244">
        <v>46</v>
      </c>
      <c r="C1244" s="26">
        <f t="shared" si="390"/>
        <v>-1.4567266495287055E-2</v>
      </c>
      <c r="D1244" s="26">
        <f t="shared" si="381"/>
        <v>1.4565173913043471E-2</v>
      </c>
      <c r="E1244" s="26">
        <f t="shared" si="382"/>
        <v>-4.4996573601737942E-3</v>
      </c>
      <c r="F1244" s="26">
        <f t="shared" si="383"/>
        <v>1.8510568629155521E-2</v>
      </c>
      <c r="G1244" s="26">
        <f t="shared" si="384"/>
        <v>-1.9019442096365894E-3</v>
      </c>
      <c r="H1244" s="26">
        <f t="shared" si="385"/>
        <v>-1.3339021808172719E-2</v>
      </c>
      <c r="I1244" s="26">
        <f t="shared" si="386"/>
        <v>-1.8669485779806309E-2</v>
      </c>
      <c r="J1244" s="26">
        <f t="shared" si="387"/>
        <v>2.6240542313580254E-3</v>
      </c>
      <c r="K1244" s="26">
        <f t="shared" si="388"/>
        <v>1.3086216492310445E-2</v>
      </c>
      <c r="L1244" s="26">
        <f t="shared" si="389"/>
        <v>-4.5209686863086048E-3</v>
      </c>
      <c r="O1244" s="37">
        <f t="shared" si="391"/>
        <v>-1.3696033387935293E-2</v>
      </c>
      <c r="P1244" s="37">
        <f t="shared" si="392"/>
        <v>1.5436407020395233E-2</v>
      </c>
      <c r="Q1244" s="37">
        <f t="shared" si="393"/>
        <v>-3.6284242528220332E-3</v>
      </c>
      <c r="R1244" s="37">
        <f t="shared" si="394"/>
        <v>1.9381801736507283E-2</v>
      </c>
      <c r="S1244" s="37">
        <f t="shared" si="395"/>
        <v>-1.0307111022848281E-3</v>
      </c>
      <c r="T1244" s="37">
        <f t="shared" si="396"/>
        <v>-1.2467788700820957E-2</v>
      </c>
      <c r="U1244" s="37">
        <f t="shared" si="397"/>
        <v>-1.7798252672454547E-2</v>
      </c>
      <c r="V1244" s="37">
        <f t="shared" si="398"/>
        <v>3.4952873387097865E-3</v>
      </c>
      <c r="W1244" s="37">
        <f t="shared" si="399"/>
        <v>1.3957449599662207E-2</v>
      </c>
      <c r="X1244" s="37">
        <f t="shared" si="400"/>
        <v>-3.6497355789568437E-3</v>
      </c>
    </row>
    <row r="1245" spans="1:24" x14ac:dyDescent="0.25">
      <c r="A1245" s="17">
        <v>43444</v>
      </c>
      <c r="B1245">
        <v>46.669998</v>
      </c>
      <c r="C1245" s="26">
        <f t="shared" si="390"/>
        <v>1.4565173913043471E-2</v>
      </c>
      <c r="D1245" s="26">
        <f t="shared" si="381"/>
        <v>-4.4996573601737942E-3</v>
      </c>
      <c r="E1245" s="26">
        <f t="shared" si="382"/>
        <v>1.8510568629155521E-2</v>
      </c>
      <c r="F1245" s="26">
        <f t="shared" si="383"/>
        <v>-1.9019442096365894E-3</v>
      </c>
      <c r="G1245" s="26">
        <f t="shared" si="384"/>
        <v>-1.3339021808172719E-2</v>
      </c>
      <c r="H1245" s="26">
        <f t="shared" si="385"/>
        <v>-1.8669485779806309E-2</v>
      </c>
      <c r="I1245" s="26">
        <f t="shared" si="386"/>
        <v>2.6240542313580254E-3</v>
      </c>
      <c r="J1245" s="26">
        <f t="shared" si="387"/>
        <v>1.3086216492310445E-2</v>
      </c>
      <c r="K1245" s="26">
        <f t="shared" si="388"/>
        <v>-4.5209686863086048E-3</v>
      </c>
      <c r="L1245" s="26">
        <f t="shared" si="389"/>
        <v>-4.8442947731706348E-2</v>
      </c>
      <c r="O1245" s="37">
        <f t="shared" si="391"/>
        <v>1.8823975144037164E-2</v>
      </c>
      <c r="P1245" s="37">
        <f t="shared" si="392"/>
        <v>-2.4085612918010348E-4</v>
      </c>
      <c r="Q1245" s="37">
        <f t="shared" si="393"/>
        <v>2.2769369860149213E-2</v>
      </c>
      <c r="R1245" s="37">
        <f t="shared" si="394"/>
        <v>2.3568570213571014E-3</v>
      </c>
      <c r="S1245" s="37">
        <f t="shared" si="395"/>
        <v>-9.0802205771790285E-3</v>
      </c>
      <c r="T1245" s="37">
        <f t="shared" si="396"/>
        <v>-1.4410684548812619E-2</v>
      </c>
      <c r="U1245" s="37">
        <f t="shared" si="397"/>
        <v>6.8828554623517162E-3</v>
      </c>
      <c r="V1245" s="37">
        <f t="shared" si="398"/>
        <v>1.7345017723304136E-2</v>
      </c>
      <c r="W1245" s="37">
        <f t="shared" si="399"/>
        <v>-2.6216745531491403E-4</v>
      </c>
      <c r="X1245" s="37">
        <f t="shared" si="400"/>
        <v>-4.4184146500712659E-2</v>
      </c>
    </row>
    <row r="1246" spans="1:24" x14ac:dyDescent="0.25">
      <c r="A1246" s="17">
        <v>43445</v>
      </c>
      <c r="B1246">
        <v>46.459999000000003</v>
      </c>
      <c r="C1246" s="26">
        <f t="shared" si="390"/>
        <v>-4.4996573601737942E-3</v>
      </c>
      <c r="D1246" s="26">
        <f t="shared" si="381"/>
        <v>1.8510568629155521E-2</v>
      </c>
      <c r="E1246" s="26">
        <f t="shared" si="382"/>
        <v>-1.9019442096365894E-3</v>
      </c>
      <c r="F1246" s="26">
        <f t="shared" si="383"/>
        <v>-1.3339021808172719E-2</v>
      </c>
      <c r="G1246" s="26">
        <f t="shared" si="384"/>
        <v>-1.8669485779806309E-2</v>
      </c>
      <c r="H1246" s="26">
        <f t="shared" si="385"/>
        <v>2.6240542313580254E-3</v>
      </c>
      <c r="I1246" s="26">
        <f t="shared" si="386"/>
        <v>1.3086216492310445E-2</v>
      </c>
      <c r="J1246" s="26">
        <f t="shared" si="387"/>
        <v>-4.5209686863086048E-3</v>
      </c>
      <c r="K1246" s="26">
        <f t="shared" si="388"/>
        <v>-4.8442947731706348E-2</v>
      </c>
      <c r="L1246" s="26">
        <f t="shared" si="389"/>
        <v>-2.9772749999999994E-2</v>
      </c>
      <c r="O1246" s="37">
        <f t="shared" si="391"/>
        <v>4.192936262124242E-3</v>
      </c>
      <c r="P1246" s="37">
        <f t="shared" si="392"/>
        <v>2.7203162251453555E-2</v>
      </c>
      <c r="Q1246" s="37">
        <f t="shared" si="393"/>
        <v>6.7906494126614468E-3</v>
      </c>
      <c r="R1246" s="37">
        <f t="shared" si="394"/>
        <v>-4.646428185874683E-3</v>
      </c>
      <c r="S1246" s="37">
        <f t="shared" si="395"/>
        <v>-9.9768921575082731E-3</v>
      </c>
      <c r="T1246" s="37">
        <f t="shared" si="396"/>
        <v>1.1316647853656062E-2</v>
      </c>
      <c r="U1246" s="37">
        <f t="shared" si="397"/>
        <v>2.1778810114608482E-2</v>
      </c>
      <c r="V1246" s="37">
        <f t="shared" si="398"/>
        <v>4.1716249359894314E-3</v>
      </c>
      <c r="W1246" s="37">
        <f t="shared" si="399"/>
        <v>-3.975035410940831E-2</v>
      </c>
      <c r="X1246" s="37">
        <f t="shared" si="400"/>
        <v>-2.1080156377701956E-2</v>
      </c>
    </row>
    <row r="1247" spans="1:24" x14ac:dyDescent="0.25">
      <c r="A1247" s="17">
        <v>43446</v>
      </c>
      <c r="B1247">
        <v>47.32</v>
      </c>
      <c r="C1247" s="26">
        <f t="shared" si="390"/>
        <v>1.8510568629155521E-2</v>
      </c>
      <c r="D1247" s="26">
        <f t="shared" si="381"/>
        <v>-1.9019442096365894E-3</v>
      </c>
      <c r="E1247" s="26">
        <f t="shared" si="382"/>
        <v>-1.3339021808172719E-2</v>
      </c>
      <c r="F1247" s="26">
        <f t="shared" si="383"/>
        <v>-1.8669485779806309E-2</v>
      </c>
      <c r="G1247" s="26">
        <f t="shared" si="384"/>
        <v>2.6240542313580254E-3</v>
      </c>
      <c r="H1247" s="26">
        <f t="shared" si="385"/>
        <v>1.3086216492310445E-2</v>
      </c>
      <c r="I1247" s="26">
        <f t="shared" si="386"/>
        <v>-4.5209686863086048E-3</v>
      </c>
      <c r="J1247" s="26">
        <f t="shared" si="387"/>
        <v>-4.8442947731706348E-2</v>
      </c>
      <c r="K1247" s="26">
        <f t="shared" si="388"/>
        <v>-2.9772749999999994E-2</v>
      </c>
      <c r="L1247" s="26">
        <f t="shared" si="389"/>
        <v>4.4506934750689571E-2</v>
      </c>
      <c r="O1247" s="37">
        <f t="shared" si="391"/>
        <v>2.2302503040367221E-2</v>
      </c>
      <c r="P1247" s="37">
        <f t="shared" si="392"/>
        <v>1.8899902015751101E-3</v>
      </c>
      <c r="Q1247" s="37">
        <f t="shared" si="393"/>
        <v>-9.5470873969610189E-3</v>
      </c>
      <c r="R1247" s="37">
        <f t="shared" si="394"/>
        <v>-1.4877551368594609E-2</v>
      </c>
      <c r="S1247" s="37">
        <f t="shared" si="395"/>
        <v>6.4159886425697249E-3</v>
      </c>
      <c r="T1247" s="37">
        <f t="shared" si="396"/>
        <v>1.6878150903522144E-2</v>
      </c>
      <c r="U1247" s="37">
        <f t="shared" si="397"/>
        <v>-7.2903427509690526E-4</v>
      </c>
      <c r="V1247" s="37">
        <f t="shared" si="398"/>
        <v>-4.4651013320494648E-2</v>
      </c>
      <c r="W1247" s="37">
        <f t="shared" si="399"/>
        <v>-2.5980815588788293E-2</v>
      </c>
      <c r="X1247" s="37">
        <f t="shared" si="400"/>
        <v>4.8298869161901271E-2</v>
      </c>
    </row>
    <row r="1248" spans="1:24" x14ac:dyDescent="0.25">
      <c r="A1248" s="17">
        <v>43447</v>
      </c>
      <c r="B1248">
        <v>47.23</v>
      </c>
      <c r="C1248" s="26">
        <f t="shared" si="390"/>
        <v>-1.9019442096365894E-3</v>
      </c>
      <c r="D1248" s="26">
        <f t="shared" si="381"/>
        <v>-1.3339021808172719E-2</v>
      </c>
      <c r="E1248" s="26">
        <f t="shared" si="382"/>
        <v>-1.8669485779806309E-2</v>
      </c>
      <c r="F1248" s="26">
        <f t="shared" si="383"/>
        <v>2.6240542313580254E-3</v>
      </c>
      <c r="G1248" s="26">
        <f t="shared" si="384"/>
        <v>1.3086216492310445E-2</v>
      </c>
      <c r="H1248" s="26">
        <f t="shared" si="385"/>
        <v>-4.5209686863086048E-3</v>
      </c>
      <c r="I1248" s="26">
        <f t="shared" si="386"/>
        <v>-4.8442947731706348E-2</v>
      </c>
      <c r="J1248" s="26">
        <f t="shared" si="387"/>
        <v>-2.9772749999999994E-2</v>
      </c>
      <c r="K1248" s="26">
        <f t="shared" si="388"/>
        <v>4.4506934750689571E-2</v>
      </c>
      <c r="L1248" s="26">
        <f t="shared" si="389"/>
        <v>8.5221125812962543E-3</v>
      </c>
      <c r="O1248" s="37">
        <f t="shared" si="391"/>
        <v>2.8888358063610389E-3</v>
      </c>
      <c r="P1248" s="37">
        <f t="shared" si="392"/>
        <v>-8.548241792175091E-3</v>
      </c>
      <c r="Q1248" s="37">
        <f t="shared" si="393"/>
        <v>-1.3878705763808681E-2</v>
      </c>
      <c r="R1248" s="37">
        <f t="shared" si="394"/>
        <v>7.4148342473556537E-3</v>
      </c>
      <c r="S1248" s="37">
        <f t="shared" si="395"/>
        <v>1.7876996508308075E-2</v>
      </c>
      <c r="T1248" s="37">
        <f t="shared" si="396"/>
        <v>2.6981132968902349E-4</v>
      </c>
      <c r="U1248" s="37">
        <f t="shared" si="397"/>
        <v>-4.365216771570872E-2</v>
      </c>
      <c r="V1248" s="37">
        <f t="shared" si="398"/>
        <v>-2.4981969984002365E-2</v>
      </c>
      <c r="W1248" s="37">
        <f t="shared" si="399"/>
        <v>4.9297714766687199E-2</v>
      </c>
      <c r="X1248" s="37">
        <f t="shared" si="400"/>
        <v>1.3312892597293883E-2</v>
      </c>
    </row>
    <row r="1249" spans="1:24" x14ac:dyDescent="0.25">
      <c r="A1249" s="17">
        <v>43448</v>
      </c>
      <c r="B1249">
        <v>46.599997999999999</v>
      </c>
      <c r="C1249" s="26">
        <f t="shared" si="390"/>
        <v>-1.3339021808172719E-2</v>
      </c>
      <c r="D1249" s="26">
        <f t="shared" si="381"/>
        <v>-1.8669485779806309E-2</v>
      </c>
      <c r="E1249" s="26">
        <f t="shared" si="382"/>
        <v>2.6240542313580254E-3</v>
      </c>
      <c r="F1249" s="26">
        <f t="shared" si="383"/>
        <v>1.3086216492310445E-2</v>
      </c>
      <c r="G1249" s="26">
        <f t="shared" si="384"/>
        <v>-4.5209686863086048E-3</v>
      </c>
      <c r="H1249" s="26">
        <f t="shared" si="385"/>
        <v>-4.8442947731706348E-2</v>
      </c>
      <c r="I1249" s="26">
        <f t="shared" si="386"/>
        <v>-2.9772749999999994E-2</v>
      </c>
      <c r="J1249" s="26">
        <f t="shared" si="387"/>
        <v>4.4506934750689571E-2</v>
      </c>
      <c r="K1249" s="26">
        <f t="shared" si="388"/>
        <v>8.5221125812962543E-3</v>
      </c>
      <c r="L1249" s="26">
        <f t="shared" si="389"/>
        <v>-3.335579200898909E-3</v>
      </c>
      <c r="O1249" s="37">
        <f t="shared" si="391"/>
        <v>-8.4048782930488605E-3</v>
      </c>
      <c r="P1249" s="37">
        <f t="shared" si="392"/>
        <v>-1.3735342264682451E-2</v>
      </c>
      <c r="Q1249" s="37">
        <f t="shared" si="393"/>
        <v>7.5581977464818841E-3</v>
      </c>
      <c r="R1249" s="37">
        <f t="shared" si="394"/>
        <v>1.8020360007434302E-2</v>
      </c>
      <c r="S1249" s="37">
        <f t="shared" si="395"/>
        <v>4.1317482881525393E-4</v>
      </c>
      <c r="T1249" s="37">
        <f t="shared" si="396"/>
        <v>-4.3508804216582486E-2</v>
      </c>
      <c r="U1249" s="37">
        <f t="shared" si="397"/>
        <v>-2.4838606484876135E-2</v>
      </c>
      <c r="V1249" s="37">
        <f t="shared" si="398"/>
        <v>4.9441078265813426E-2</v>
      </c>
      <c r="W1249" s="37">
        <f t="shared" si="399"/>
        <v>1.3456256096420113E-2</v>
      </c>
      <c r="X1249" s="37">
        <f t="shared" si="400"/>
        <v>1.5985643142249497E-3</v>
      </c>
    </row>
    <row r="1250" spans="1:24" x14ac:dyDescent="0.25">
      <c r="A1250" s="17">
        <v>43451</v>
      </c>
      <c r="B1250">
        <v>45.73</v>
      </c>
      <c r="C1250" s="26">
        <f t="shared" si="390"/>
        <v>-1.8669485779806309E-2</v>
      </c>
      <c r="D1250" s="26">
        <f t="shared" si="381"/>
        <v>2.6240542313580254E-3</v>
      </c>
      <c r="E1250" s="26">
        <f t="shared" si="382"/>
        <v>1.3086216492310445E-2</v>
      </c>
      <c r="F1250" s="26">
        <f t="shared" si="383"/>
        <v>-4.5209686863086048E-3</v>
      </c>
      <c r="G1250" s="26">
        <f t="shared" si="384"/>
        <v>-4.8442947731706348E-2</v>
      </c>
      <c r="H1250" s="26">
        <f t="shared" si="385"/>
        <v>-2.9772749999999994E-2</v>
      </c>
      <c r="I1250" s="26">
        <f t="shared" si="386"/>
        <v>4.4506934750689571E-2</v>
      </c>
      <c r="J1250" s="26">
        <f t="shared" si="387"/>
        <v>8.5221125812962543E-3</v>
      </c>
      <c r="K1250" s="26">
        <f t="shared" si="388"/>
        <v>-3.335579200898909E-3</v>
      </c>
      <c r="L1250" s="26">
        <f t="shared" si="389"/>
        <v>7.3628290941544034E-3</v>
      </c>
      <c r="O1250" s="37">
        <f t="shared" si="391"/>
        <v>-1.5805527354915163E-2</v>
      </c>
      <c r="P1250" s="37">
        <f t="shared" si="392"/>
        <v>5.4880126562491718E-3</v>
      </c>
      <c r="Q1250" s="37">
        <f t="shared" si="393"/>
        <v>1.5950174917201593E-2</v>
      </c>
      <c r="R1250" s="37">
        <f t="shared" si="394"/>
        <v>-1.657010261417458E-3</v>
      </c>
      <c r="S1250" s="37">
        <f t="shared" si="395"/>
        <v>-4.5578989306815199E-2</v>
      </c>
      <c r="T1250" s="37">
        <f t="shared" si="396"/>
        <v>-2.6908791575108847E-2</v>
      </c>
      <c r="U1250" s="37">
        <f t="shared" si="397"/>
        <v>4.7370893175580721E-2</v>
      </c>
      <c r="V1250" s="37">
        <f t="shared" si="398"/>
        <v>1.1386071006187401E-2</v>
      </c>
      <c r="W1250" s="37">
        <f t="shared" si="399"/>
        <v>-4.7162077600776224E-4</v>
      </c>
      <c r="X1250" s="37">
        <f t="shared" si="400"/>
        <v>1.0226787519045551E-2</v>
      </c>
    </row>
    <row r="1251" spans="1:24" x14ac:dyDescent="0.25">
      <c r="A1251" s="17">
        <v>43452</v>
      </c>
      <c r="B1251">
        <v>45.849997999999999</v>
      </c>
      <c r="C1251" s="26">
        <f t="shared" si="390"/>
        <v>2.6240542313580254E-3</v>
      </c>
      <c r="D1251" s="26">
        <f t="shared" si="381"/>
        <v>1.3086216492310445E-2</v>
      </c>
      <c r="E1251" s="26">
        <f t="shared" si="382"/>
        <v>-4.5209686863086048E-3</v>
      </c>
      <c r="F1251" s="26">
        <f t="shared" si="383"/>
        <v>-4.8442947731706348E-2</v>
      </c>
      <c r="G1251" s="26">
        <f t="shared" si="384"/>
        <v>-2.9772749999999994E-2</v>
      </c>
      <c r="H1251" s="26">
        <f t="shared" si="385"/>
        <v>4.4506934750689571E-2</v>
      </c>
      <c r="I1251" s="26">
        <f t="shared" si="386"/>
        <v>8.5221125812962543E-3</v>
      </c>
      <c r="J1251" s="26">
        <f t="shared" si="387"/>
        <v>-3.335579200898909E-3</v>
      </c>
      <c r="K1251" s="26">
        <f t="shared" si="388"/>
        <v>7.3628290941544034E-3</v>
      </c>
      <c r="L1251" s="26">
        <f t="shared" si="389"/>
        <v>1.5503653798288382E-3</v>
      </c>
      <c r="O1251" s="37">
        <f t="shared" si="391"/>
        <v>3.4660275402856582E-3</v>
      </c>
      <c r="P1251" s="37">
        <f t="shared" si="392"/>
        <v>1.3928189801238078E-2</v>
      </c>
      <c r="Q1251" s="37">
        <f t="shared" si="393"/>
        <v>-3.678995377380972E-3</v>
      </c>
      <c r="R1251" s="37">
        <f t="shared" si="394"/>
        <v>-4.7600974422778719E-2</v>
      </c>
      <c r="S1251" s="37">
        <f t="shared" si="395"/>
        <v>-2.8930776691072361E-2</v>
      </c>
      <c r="T1251" s="37">
        <f t="shared" si="396"/>
        <v>4.53489080596172E-2</v>
      </c>
      <c r="U1251" s="37">
        <f t="shared" si="397"/>
        <v>9.3640858902238871E-3</v>
      </c>
      <c r="V1251" s="37">
        <f t="shared" si="398"/>
        <v>-2.4936058919712767E-3</v>
      </c>
      <c r="W1251" s="37">
        <f t="shared" si="399"/>
        <v>8.2048024030820354E-3</v>
      </c>
      <c r="X1251" s="37">
        <f t="shared" si="400"/>
        <v>2.3923386887564711E-3</v>
      </c>
    </row>
    <row r="1252" spans="1:24" x14ac:dyDescent="0.25">
      <c r="A1252" s="17">
        <v>43453</v>
      </c>
      <c r="B1252">
        <v>46.450001</v>
      </c>
      <c r="C1252" s="26">
        <f t="shared" si="390"/>
        <v>1.3086216492310445E-2</v>
      </c>
      <c r="D1252" s="26">
        <f t="shared" si="381"/>
        <v>-4.5209686863086048E-3</v>
      </c>
      <c r="E1252" s="26">
        <f t="shared" si="382"/>
        <v>-4.8442947731706348E-2</v>
      </c>
      <c r="F1252" s="26">
        <f t="shared" si="383"/>
        <v>-2.9772749999999994E-2</v>
      </c>
      <c r="G1252" s="26">
        <f t="shared" si="384"/>
        <v>4.4506934750689571E-2</v>
      </c>
      <c r="H1252" s="26">
        <f t="shared" si="385"/>
        <v>8.5221125812962543E-3</v>
      </c>
      <c r="I1252" s="26">
        <f t="shared" si="386"/>
        <v>-3.335579200898909E-3</v>
      </c>
      <c r="J1252" s="26">
        <f t="shared" si="387"/>
        <v>7.3628290941544034E-3</v>
      </c>
      <c r="K1252" s="26">
        <f t="shared" si="388"/>
        <v>1.5503653798288382E-3</v>
      </c>
      <c r="L1252" s="26">
        <f t="shared" si="389"/>
        <v>-9.7302518856646394E-3</v>
      </c>
      <c r="O1252" s="37">
        <f t="shared" si="391"/>
        <v>1.5163620412940344E-2</v>
      </c>
      <c r="P1252" s="37">
        <f t="shared" si="392"/>
        <v>-2.4435647656787063E-3</v>
      </c>
      <c r="Q1252" s="37">
        <f t="shared" si="393"/>
        <v>-4.6365543811076451E-2</v>
      </c>
      <c r="R1252" s="37">
        <f t="shared" si="394"/>
        <v>-2.7695346079370096E-2</v>
      </c>
      <c r="S1252" s="37">
        <f t="shared" si="395"/>
        <v>4.6584338671319468E-2</v>
      </c>
      <c r="T1252" s="37">
        <f t="shared" si="396"/>
        <v>1.0599516501926153E-2</v>
      </c>
      <c r="U1252" s="37">
        <f t="shared" si="397"/>
        <v>-1.2581752802690105E-3</v>
      </c>
      <c r="V1252" s="37">
        <f t="shared" si="398"/>
        <v>9.4402330147843015E-3</v>
      </c>
      <c r="W1252" s="37">
        <f t="shared" si="399"/>
        <v>3.6277693004587368E-3</v>
      </c>
      <c r="X1252" s="37">
        <f t="shared" si="400"/>
        <v>-7.6528479650347404E-3</v>
      </c>
    </row>
    <row r="1253" spans="1:24" x14ac:dyDescent="0.25">
      <c r="A1253" s="17">
        <v>43454</v>
      </c>
      <c r="B1253">
        <v>46.240001999999997</v>
      </c>
      <c r="C1253" s="26">
        <f t="shared" si="390"/>
        <v>-4.5209686863086048E-3</v>
      </c>
      <c r="D1253" s="26">
        <f t="shared" si="381"/>
        <v>-4.8442947731706348E-2</v>
      </c>
      <c r="E1253" s="26">
        <f t="shared" si="382"/>
        <v>-2.9772749999999994E-2</v>
      </c>
      <c r="F1253" s="26">
        <f t="shared" si="383"/>
        <v>4.4506934750689571E-2</v>
      </c>
      <c r="G1253" s="26">
        <f t="shared" si="384"/>
        <v>8.5221125812962543E-3</v>
      </c>
      <c r="H1253" s="26">
        <f t="shared" si="385"/>
        <v>-3.335579200898909E-3</v>
      </c>
      <c r="I1253" s="26">
        <f t="shared" si="386"/>
        <v>7.3628290941544034E-3</v>
      </c>
      <c r="J1253" s="26">
        <f t="shared" si="387"/>
        <v>1.5503653798288382E-3</v>
      </c>
      <c r="K1253" s="26">
        <f t="shared" si="388"/>
        <v>-9.7302518856646394E-3</v>
      </c>
      <c r="L1253" s="26">
        <f t="shared" si="389"/>
        <v>4.3099598997311431E-2</v>
      </c>
      <c r="O1253" s="37">
        <f t="shared" si="391"/>
        <v>-5.4449030161788049E-3</v>
      </c>
      <c r="P1253" s="37">
        <f t="shared" si="392"/>
        <v>-4.936688206157655E-2</v>
      </c>
      <c r="Q1253" s="37">
        <f t="shared" si="393"/>
        <v>-3.0696684329870196E-2</v>
      </c>
      <c r="R1253" s="37">
        <f t="shared" si="394"/>
        <v>4.3583000420819369E-2</v>
      </c>
      <c r="S1253" s="37">
        <f t="shared" si="395"/>
        <v>7.5981782514260542E-3</v>
      </c>
      <c r="T1253" s="37">
        <f t="shared" si="396"/>
        <v>-4.2595135307691096E-3</v>
      </c>
      <c r="U1253" s="37">
        <f t="shared" si="397"/>
        <v>6.4388947642842033E-3</v>
      </c>
      <c r="V1253" s="37">
        <f t="shared" si="398"/>
        <v>6.2643104995863781E-4</v>
      </c>
      <c r="W1253" s="37">
        <f t="shared" si="399"/>
        <v>-1.0654186215534839E-2</v>
      </c>
      <c r="X1253" s="37">
        <f t="shared" si="400"/>
        <v>4.2175664667441229E-2</v>
      </c>
    </row>
    <row r="1254" spans="1:24" x14ac:dyDescent="0.25">
      <c r="A1254" s="17">
        <v>43455</v>
      </c>
      <c r="B1254">
        <v>44</v>
      </c>
      <c r="C1254" s="26">
        <f t="shared" si="390"/>
        <v>-4.8442947731706348E-2</v>
      </c>
      <c r="D1254" s="26">
        <f t="shared" si="381"/>
        <v>-2.9772749999999994E-2</v>
      </c>
      <c r="E1254" s="26">
        <f t="shared" si="382"/>
        <v>4.4506934750689571E-2</v>
      </c>
      <c r="F1254" s="26">
        <f t="shared" si="383"/>
        <v>8.5221125812962543E-3</v>
      </c>
      <c r="G1254" s="26">
        <f t="shared" si="384"/>
        <v>-3.335579200898909E-3</v>
      </c>
      <c r="H1254" s="26">
        <f t="shared" si="385"/>
        <v>7.3628290941544034E-3</v>
      </c>
      <c r="I1254" s="26">
        <f t="shared" si="386"/>
        <v>1.5503653798288382E-3</v>
      </c>
      <c r="J1254" s="26">
        <f t="shared" si="387"/>
        <v>-9.7302518856646394E-3</v>
      </c>
      <c r="K1254" s="26">
        <f t="shared" si="388"/>
        <v>4.3099598997311431E-2</v>
      </c>
      <c r="L1254" s="26">
        <f t="shared" si="389"/>
        <v>1.5842475183953587E-2</v>
      </c>
      <c r="O1254" s="37">
        <f t="shared" si="391"/>
        <v>-5.1403226448602769E-2</v>
      </c>
      <c r="P1254" s="37">
        <f t="shared" si="392"/>
        <v>-3.2733028716896415E-2</v>
      </c>
      <c r="Q1254" s="37">
        <f t="shared" si="393"/>
        <v>4.154665603379315E-2</v>
      </c>
      <c r="R1254" s="37">
        <f t="shared" si="394"/>
        <v>5.5618338643998342E-3</v>
      </c>
      <c r="S1254" s="37">
        <f t="shared" si="395"/>
        <v>-6.2958579177953295E-3</v>
      </c>
      <c r="T1254" s="37">
        <f t="shared" si="396"/>
        <v>4.4025503772579834E-3</v>
      </c>
      <c r="U1254" s="37">
        <f t="shared" si="397"/>
        <v>-1.4099133370675818E-3</v>
      </c>
      <c r="V1254" s="37">
        <f t="shared" si="398"/>
        <v>-1.2690530602561059E-2</v>
      </c>
      <c r="W1254" s="37">
        <f t="shared" si="399"/>
        <v>4.013932028041501E-2</v>
      </c>
      <c r="X1254" s="37">
        <f t="shared" si="400"/>
        <v>1.2882196467057166E-2</v>
      </c>
    </row>
    <row r="1255" spans="1:24" x14ac:dyDescent="0.25">
      <c r="A1255" s="17">
        <v>43458</v>
      </c>
      <c r="B1255">
        <v>42.689999</v>
      </c>
      <c r="C1255" s="26">
        <f t="shared" si="390"/>
        <v>-2.9772749999999994E-2</v>
      </c>
      <c r="D1255" s="26">
        <f t="shared" si="381"/>
        <v>4.4506934750689571E-2</v>
      </c>
      <c r="E1255" s="26">
        <f t="shared" si="382"/>
        <v>8.5221125812962543E-3</v>
      </c>
      <c r="F1255" s="26">
        <f t="shared" si="383"/>
        <v>-3.335579200898909E-3</v>
      </c>
      <c r="G1255" s="26">
        <f t="shared" si="384"/>
        <v>7.3628290941544034E-3</v>
      </c>
      <c r="H1255" s="26">
        <f t="shared" si="385"/>
        <v>1.5503653798288382E-3</v>
      </c>
      <c r="I1255" s="26">
        <f t="shared" si="386"/>
        <v>-9.7302518856646394E-3</v>
      </c>
      <c r="J1255" s="26">
        <f t="shared" si="387"/>
        <v>4.3099598997311431E-2</v>
      </c>
      <c r="K1255" s="26">
        <f t="shared" si="388"/>
        <v>1.5842475183953587E-2</v>
      </c>
      <c r="L1255" s="26">
        <f t="shared" si="389"/>
        <v>9.0621705150227445E-3</v>
      </c>
      <c r="O1255" s="37">
        <f t="shared" si="391"/>
        <v>-3.8483540541569321E-2</v>
      </c>
      <c r="P1255" s="37">
        <f t="shared" si="392"/>
        <v>3.5796144209120244E-2</v>
      </c>
      <c r="Q1255" s="37">
        <f t="shared" si="393"/>
        <v>-1.8867796027307454E-4</v>
      </c>
      <c r="R1255" s="37">
        <f t="shared" si="394"/>
        <v>-1.2046369742468237E-2</v>
      </c>
      <c r="S1255" s="37">
        <f t="shared" si="395"/>
        <v>-1.3479614474149254E-3</v>
      </c>
      <c r="T1255" s="37">
        <f t="shared" si="396"/>
        <v>-7.1604251617404906E-3</v>
      </c>
      <c r="U1255" s="37">
        <f t="shared" si="397"/>
        <v>-1.8441042427233968E-2</v>
      </c>
      <c r="V1255" s="37">
        <f t="shared" si="398"/>
        <v>3.4388808455742104E-2</v>
      </c>
      <c r="W1255" s="37">
        <f t="shared" si="399"/>
        <v>7.1316846423842579E-3</v>
      </c>
      <c r="X1255" s="37">
        <f t="shared" si="400"/>
        <v>3.5137997345341572E-4</v>
      </c>
    </row>
    <row r="1256" spans="1:24" x14ac:dyDescent="0.25">
      <c r="A1256" s="17">
        <v>43460</v>
      </c>
      <c r="B1256">
        <v>44.59</v>
      </c>
      <c r="C1256" s="26">
        <f t="shared" si="390"/>
        <v>4.4506934750689571E-2</v>
      </c>
      <c r="D1256" s="26">
        <f t="shared" si="381"/>
        <v>8.5221125812962543E-3</v>
      </c>
      <c r="E1256" s="26">
        <f t="shared" si="382"/>
        <v>-3.335579200898909E-3</v>
      </c>
      <c r="F1256" s="26">
        <f t="shared" si="383"/>
        <v>7.3628290941544034E-3</v>
      </c>
      <c r="G1256" s="26">
        <f t="shared" si="384"/>
        <v>1.5503653798288382E-3</v>
      </c>
      <c r="H1256" s="26">
        <f t="shared" si="385"/>
        <v>-9.7302518856646394E-3</v>
      </c>
      <c r="I1256" s="26">
        <f t="shared" si="386"/>
        <v>4.3099598997311431E-2</v>
      </c>
      <c r="J1256" s="26">
        <f t="shared" si="387"/>
        <v>1.5842475183953587E-2</v>
      </c>
      <c r="K1256" s="26">
        <f t="shared" si="388"/>
        <v>9.0621705150227445E-3</v>
      </c>
      <c r="L1256" s="26">
        <f t="shared" si="389"/>
        <v>-2.088596447606663E-3</v>
      </c>
      <c r="O1256" s="37">
        <f t="shared" si="391"/>
        <v>3.302772885388091E-2</v>
      </c>
      <c r="P1256" s="37">
        <f t="shared" si="392"/>
        <v>-2.957093315512407E-3</v>
      </c>
      <c r="Q1256" s="37">
        <f t="shared" si="393"/>
        <v>-1.481478509770757E-2</v>
      </c>
      <c r="R1256" s="37">
        <f t="shared" si="394"/>
        <v>-4.1163768026542579E-3</v>
      </c>
      <c r="S1256" s="37">
        <f t="shared" si="395"/>
        <v>-9.9288405169798231E-3</v>
      </c>
      <c r="T1256" s="37">
        <f t="shared" si="396"/>
        <v>-2.1209457782473302E-2</v>
      </c>
      <c r="U1256" s="37">
        <f t="shared" si="397"/>
        <v>3.1620393100502769E-2</v>
      </c>
      <c r="V1256" s="37">
        <f t="shared" si="398"/>
        <v>4.3632692871449254E-3</v>
      </c>
      <c r="W1256" s="37">
        <f t="shared" si="399"/>
        <v>-2.4170353817859168E-3</v>
      </c>
      <c r="X1256" s="37">
        <f t="shared" si="400"/>
        <v>-1.3567802344415325E-2</v>
      </c>
    </row>
    <row r="1257" spans="1:24" x14ac:dyDescent="0.25">
      <c r="A1257" s="17">
        <v>43461</v>
      </c>
      <c r="B1257">
        <v>44.970001000000003</v>
      </c>
      <c r="C1257" s="26">
        <f t="shared" si="390"/>
        <v>8.5221125812962543E-3</v>
      </c>
      <c r="D1257" s="26">
        <f t="shared" si="381"/>
        <v>-3.335579200898909E-3</v>
      </c>
      <c r="E1257" s="26">
        <f t="shared" si="382"/>
        <v>7.3628290941544034E-3</v>
      </c>
      <c r="F1257" s="26">
        <f t="shared" si="383"/>
        <v>1.5503653798288382E-3</v>
      </c>
      <c r="G1257" s="26">
        <f t="shared" si="384"/>
        <v>-9.7302518856646394E-3</v>
      </c>
      <c r="H1257" s="26">
        <f t="shared" si="385"/>
        <v>4.3099598997311431E-2</v>
      </c>
      <c r="I1257" s="26">
        <f t="shared" si="386"/>
        <v>1.5842475183953587E-2</v>
      </c>
      <c r="J1257" s="26">
        <f t="shared" si="387"/>
        <v>9.0621705150227445E-3</v>
      </c>
      <c r="K1257" s="26">
        <f t="shared" si="388"/>
        <v>-2.088596447606663E-3</v>
      </c>
      <c r="L1257" s="26">
        <f t="shared" si="389"/>
        <v>8.3719131095008462E-4</v>
      </c>
      <c r="O1257" s="37">
        <f t="shared" si="391"/>
        <v>1.4098810284615404E-3</v>
      </c>
      <c r="P1257" s="37">
        <f t="shared" si="392"/>
        <v>-1.0447810753733622E-2</v>
      </c>
      <c r="Q1257" s="37">
        <f t="shared" si="393"/>
        <v>2.5059754131968957E-4</v>
      </c>
      <c r="R1257" s="37">
        <f t="shared" si="394"/>
        <v>-5.5618661730058756E-3</v>
      </c>
      <c r="S1257" s="37">
        <f t="shared" si="395"/>
        <v>-1.6842483438499353E-2</v>
      </c>
      <c r="T1257" s="37">
        <f t="shared" si="396"/>
        <v>3.5987367444476719E-2</v>
      </c>
      <c r="U1257" s="37">
        <f t="shared" si="397"/>
        <v>8.7302436311188728E-3</v>
      </c>
      <c r="V1257" s="37">
        <f t="shared" si="398"/>
        <v>1.9499389621880307E-3</v>
      </c>
      <c r="W1257" s="37">
        <f t="shared" si="399"/>
        <v>-9.2008280004413773E-3</v>
      </c>
      <c r="X1257" s="37">
        <f t="shared" si="400"/>
        <v>-6.2750402418846295E-3</v>
      </c>
    </row>
    <row r="1258" spans="1:24" x14ac:dyDescent="0.25">
      <c r="A1258" s="17">
        <v>43462</v>
      </c>
      <c r="B1258">
        <v>44.82</v>
      </c>
      <c r="C1258" s="26">
        <f t="shared" si="390"/>
        <v>-3.335579200898909E-3</v>
      </c>
      <c r="D1258" s="26">
        <f t="shared" si="381"/>
        <v>7.3628290941544034E-3</v>
      </c>
      <c r="E1258" s="26">
        <f t="shared" si="382"/>
        <v>1.5503653798288382E-3</v>
      </c>
      <c r="F1258" s="26">
        <f t="shared" si="383"/>
        <v>-9.7302518856646394E-3</v>
      </c>
      <c r="G1258" s="26">
        <f t="shared" si="384"/>
        <v>4.3099598997311431E-2</v>
      </c>
      <c r="H1258" s="26">
        <f t="shared" si="385"/>
        <v>1.5842475183953587E-2</v>
      </c>
      <c r="I1258" s="26">
        <f t="shared" si="386"/>
        <v>9.0621705150227445E-3</v>
      </c>
      <c r="J1258" s="26">
        <f t="shared" si="387"/>
        <v>-2.088596447606663E-3</v>
      </c>
      <c r="K1258" s="26">
        <f t="shared" si="388"/>
        <v>8.3719131095008462E-4</v>
      </c>
      <c r="L1258" s="26">
        <f t="shared" si="389"/>
        <v>9.8285445420325454E-3</v>
      </c>
      <c r="O1258" s="37">
        <f t="shared" si="391"/>
        <v>-1.0578453949807248E-2</v>
      </c>
      <c r="P1258" s="37">
        <f t="shared" si="392"/>
        <v>1.1995434524606375E-4</v>
      </c>
      <c r="Q1258" s="37">
        <f t="shared" si="393"/>
        <v>-5.6925093690795014E-3</v>
      </c>
      <c r="R1258" s="37">
        <f t="shared" si="394"/>
        <v>-1.6973126634572979E-2</v>
      </c>
      <c r="S1258" s="37">
        <f t="shared" si="395"/>
        <v>3.5856724248403089E-2</v>
      </c>
      <c r="T1258" s="37">
        <f t="shared" si="396"/>
        <v>8.599600435045247E-3</v>
      </c>
      <c r="U1258" s="37">
        <f t="shared" si="397"/>
        <v>1.8192957661144048E-3</v>
      </c>
      <c r="V1258" s="37">
        <f t="shared" si="398"/>
        <v>-9.3314711965150031E-3</v>
      </c>
      <c r="W1258" s="37">
        <f t="shared" si="399"/>
        <v>-6.4056834379582553E-3</v>
      </c>
      <c r="X1258" s="37">
        <f t="shared" si="400"/>
        <v>2.5856697931242057E-3</v>
      </c>
    </row>
    <row r="1259" spans="1:24" x14ac:dyDescent="0.25">
      <c r="A1259" s="17">
        <v>43465</v>
      </c>
      <c r="B1259">
        <v>45.150002000000001</v>
      </c>
      <c r="C1259" s="26">
        <f t="shared" si="390"/>
        <v>7.3628290941544034E-3</v>
      </c>
      <c r="D1259" s="26">
        <f t="shared" si="381"/>
        <v>1.5503653798288382E-3</v>
      </c>
      <c r="E1259" s="26">
        <f t="shared" si="382"/>
        <v>-9.7302518856646394E-3</v>
      </c>
      <c r="F1259" s="26">
        <f t="shared" si="383"/>
        <v>4.3099598997311431E-2</v>
      </c>
      <c r="G1259" s="26">
        <f t="shared" si="384"/>
        <v>1.5842475183953587E-2</v>
      </c>
      <c r="H1259" s="26">
        <f t="shared" si="385"/>
        <v>9.0621705150227445E-3</v>
      </c>
      <c r="I1259" s="26">
        <f t="shared" si="386"/>
        <v>-2.088596447606663E-3</v>
      </c>
      <c r="J1259" s="26">
        <f t="shared" si="387"/>
        <v>8.3719131095008462E-4</v>
      </c>
      <c r="K1259" s="26">
        <f t="shared" si="388"/>
        <v>9.8285445420325454E-3</v>
      </c>
      <c r="L1259" s="26">
        <f t="shared" si="389"/>
        <v>-2.2779249890675485E-3</v>
      </c>
      <c r="O1259" s="37">
        <f t="shared" si="391"/>
        <v>1.4188924062924317E-5</v>
      </c>
      <c r="P1259" s="37">
        <f t="shared" si="392"/>
        <v>-5.7982747902626409E-3</v>
      </c>
      <c r="Q1259" s="37">
        <f t="shared" si="393"/>
        <v>-1.707889205575612E-2</v>
      </c>
      <c r="R1259" s="37">
        <f t="shared" si="394"/>
        <v>3.5750958827219952E-2</v>
      </c>
      <c r="S1259" s="37">
        <f t="shared" si="395"/>
        <v>8.4938350138621076E-3</v>
      </c>
      <c r="T1259" s="37">
        <f t="shared" si="396"/>
        <v>1.7135303449312654E-3</v>
      </c>
      <c r="U1259" s="37">
        <f t="shared" si="397"/>
        <v>-9.4372366176981425E-3</v>
      </c>
      <c r="V1259" s="37">
        <f t="shared" si="398"/>
        <v>-6.5114488591413947E-3</v>
      </c>
      <c r="W1259" s="37">
        <f t="shared" si="399"/>
        <v>2.4799043719410663E-3</v>
      </c>
      <c r="X1259" s="37">
        <f t="shared" si="400"/>
        <v>-9.6265651591590281E-3</v>
      </c>
    </row>
    <row r="1260" spans="1:24" x14ac:dyDescent="0.25">
      <c r="A1260" s="17">
        <v>43467</v>
      </c>
      <c r="B1260">
        <v>45.220001000000003</v>
      </c>
      <c r="C1260" s="26">
        <f t="shared" si="390"/>
        <v>1.5503653798288382E-3</v>
      </c>
      <c r="D1260" s="26">
        <f t="shared" si="381"/>
        <v>-9.7302518856646394E-3</v>
      </c>
      <c r="E1260" s="26">
        <f t="shared" si="382"/>
        <v>4.3099598997311431E-2</v>
      </c>
      <c r="F1260" s="26">
        <f t="shared" si="383"/>
        <v>1.5842475183953587E-2</v>
      </c>
      <c r="G1260" s="26">
        <f t="shared" si="384"/>
        <v>9.0621705150227445E-3</v>
      </c>
      <c r="H1260" s="26">
        <f t="shared" si="385"/>
        <v>-2.088596447606663E-3</v>
      </c>
      <c r="I1260" s="26">
        <f t="shared" si="386"/>
        <v>8.3719131095008462E-4</v>
      </c>
      <c r="J1260" s="26">
        <f t="shared" si="387"/>
        <v>9.8285445420325454E-3</v>
      </c>
      <c r="K1260" s="26">
        <f t="shared" si="388"/>
        <v>-2.2779249890675485E-3</v>
      </c>
      <c r="L1260" s="26">
        <f t="shared" si="389"/>
        <v>4.1511207970112143E-3</v>
      </c>
      <c r="O1260" s="37">
        <f t="shared" si="391"/>
        <v>-5.4771039605483202E-3</v>
      </c>
      <c r="P1260" s="37">
        <f t="shared" si="392"/>
        <v>-1.67577212260418E-2</v>
      </c>
      <c r="Q1260" s="37">
        <f t="shared" si="393"/>
        <v>3.6072129656934272E-2</v>
      </c>
      <c r="R1260" s="37">
        <f t="shared" si="394"/>
        <v>8.8150058435764282E-3</v>
      </c>
      <c r="S1260" s="37">
        <f t="shared" si="395"/>
        <v>2.0347011746455861E-3</v>
      </c>
      <c r="T1260" s="37">
        <f t="shared" si="396"/>
        <v>-9.1160657879838219E-3</v>
      </c>
      <c r="U1260" s="37">
        <f t="shared" si="397"/>
        <v>-6.1902780294270741E-3</v>
      </c>
      <c r="V1260" s="37">
        <f t="shared" si="398"/>
        <v>2.8010752016553869E-3</v>
      </c>
      <c r="W1260" s="37">
        <f t="shared" si="399"/>
        <v>-9.3053943294447074E-3</v>
      </c>
      <c r="X1260" s="37">
        <f t="shared" si="400"/>
        <v>-2.8763485433659442E-3</v>
      </c>
    </row>
    <row r="1261" spans="1:24" x14ac:dyDescent="0.25">
      <c r="A1261" s="17">
        <v>43468</v>
      </c>
      <c r="B1261">
        <v>44.779998999999997</v>
      </c>
      <c r="C1261" s="26">
        <f t="shared" si="390"/>
        <v>-9.7302518856646394E-3</v>
      </c>
      <c r="D1261" s="26">
        <f t="shared" si="381"/>
        <v>4.3099598997311431E-2</v>
      </c>
      <c r="E1261" s="26">
        <f t="shared" si="382"/>
        <v>1.5842475183953587E-2</v>
      </c>
      <c r="F1261" s="26">
        <f t="shared" si="383"/>
        <v>9.0621705150227445E-3</v>
      </c>
      <c r="G1261" s="26">
        <f t="shared" si="384"/>
        <v>-2.088596447606663E-3</v>
      </c>
      <c r="H1261" s="26">
        <f t="shared" si="385"/>
        <v>8.3719131095008462E-4</v>
      </c>
      <c r="I1261" s="26">
        <f t="shared" si="386"/>
        <v>9.8285445420325454E-3</v>
      </c>
      <c r="J1261" s="26">
        <f t="shared" si="387"/>
        <v>-2.2779249890675485E-3</v>
      </c>
      <c r="K1261" s="26">
        <f t="shared" si="388"/>
        <v>4.1511207970112143E-3</v>
      </c>
      <c r="L1261" s="26">
        <f t="shared" si="389"/>
        <v>-6.614303294454258E-3</v>
      </c>
      <c r="O1261" s="37">
        <f t="shared" si="391"/>
        <v>-1.5941254358613488E-2</v>
      </c>
      <c r="P1261" s="37">
        <f t="shared" si="392"/>
        <v>3.6888596524362584E-2</v>
      </c>
      <c r="Q1261" s="37">
        <f t="shared" si="393"/>
        <v>9.6314727110047363E-3</v>
      </c>
      <c r="R1261" s="37">
        <f t="shared" si="394"/>
        <v>2.851168042073895E-3</v>
      </c>
      <c r="S1261" s="37">
        <f t="shared" si="395"/>
        <v>-8.2995989205555121E-3</v>
      </c>
      <c r="T1261" s="37">
        <f t="shared" si="396"/>
        <v>-5.3738111619987651E-3</v>
      </c>
      <c r="U1261" s="37">
        <f t="shared" si="397"/>
        <v>3.6175420690836959E-3</v>
      </c>
      <c r="V1261" s="37">
        <f t="shared" si="398"/>
        <v>-8.4889274620163976E-3</v>
      </c>
      <c r="W1261" s="37">
        <f t="shared" si="399"/>
        <v>-2.0598816759376352E-3</v>
      </c>
      <c r="X1261" s="37">
        <f t="shared" si="400"/>
        <v>-1.2825305767403108E-2</v>
      </c>
    </row>
    <row r="1262" spans="1:24" x14ac:dyDescent="0.25">
      <c r="A1262" s="17">
        <v>43469</v>
      </c>
      <c r="B1262">
        <v>46.709999000000003</v>
      </c>
      <c r="C1262" s="26">
        <f t="shared" si="390"/>
        <v>4.3099598997311431E-2</v>
      </c>
      <c r="D1262" s="26">
        <f t="shared" si="381"/>
        <v>1.5842475183953587E-2</v>
      </c>
      <c r="E1262" s="26">
        <f t="shared" si="382"/>
        <v>9.0621705150227445E-3</v>
      </c>
      <c r="F1262" s="26">
        <f t="shared" si="383"/>
        <v>-2.088596447606663E-3</v>
      </c>
      <c r="G1262" s="26">
        <f t="shared" si="384"/>
        <v>8.3719131095008462E-4</v>
      </c>
      <c r="H1262" s="26">
        <f t="shared" si="385"/>
        <v>9.8285445420325454E-3</v>
      </c>
      <c r="I1262" s="26">
        <f t="shared" si="386"/>
        <v>-2.2779249890675485E-3</v>
      </c>
      <c r="J1262" s="26">
        <f t="shared" si="387"/>
        <v>4.1511207970112143E-3</v>
      </c>
      <c r="K1262" s="26">
        <f t="shared" si="388"/>
        <v>-6.614303294454258E-3</v>
      </c>
      <c r="L1262" s="26">
        <f t="shared" si="389"/>
        <v>1.0819829154810058E-2</v>
      </c>
      <c r="O1262" s="37">
        <f t="shared" si="391"/>
        <v>3.4833588420315115E-2</v>
      </c>
      <c r="P1262" s="37">
        <f t="shared" si="392"/>
        <v>7.5764646069572672E-3</v>
      </c>
      <c r="Q1262" s="37">
        <f t="shared" si="393"/>
        <v>7.9615993802642504E-4</v>
      </c>
      <c r="R1262" s="37">
        <f t="shared" si="394"/>
        <v>-1.0354607024602983E-2</v>
      </c>
      <c r="S1262" s="37">
        <f t="shared" si="395"/>
        <v>-7.4288192660462351E-3</v>
      </c>
      <c r="T1262" s="37">
        <f t="shared" si="396"/>
        <v>1.5625339650362259E-3</v>
      </c>
      <c r="U1262" s="37">
        <f t="shared" si="397"/>
        <v>-1.0543935566063868E-2</v>
      </c>
      <c r="V1262" s="37">
        <f t="shared" si="398"/>
        <v>-4.1148897799851052E-3</v>
      </c>
      <c r="W1262" s="37">
        <f t="shared" si="399"/>
        <v>-1.4880313871450578E-2</v>
      </c>
      <c r="X1262" s="37">
        <f t="shared" si="400"/>
        <v>2.5538185778137389E-3</v>
      </c>
    </row>
    <row r="1263" spans="1:24" x14ac:dyDescent="0.25">
      <c r="A1263" s="17">
        <v>43472</v>
      </c>
      <c r="B1263">
        <v>47.450001</v>
      </c>
      <c r="C1263" s="26">
        <f t="shared" si="390"/>
        <v>1.5842475183953587E-2</v>
      </c>
      <c r="D1263" s="26">
        <f t="shared" si="381"/>
        <v>9.0621705150227445E-3</v>
      </c>
      <c r="E1263" s="26">
        <f t="shared" si="382"/>
        <v>-2.088596447606663E-3</v>
      </c>
      <c r="F1263" s="26">
        <f t="shared" si="383"/>
        <v>8.3719131095008462E-4</v>
      </c>
      <c r="G1263" s="26">
        <f t="shared" si="384"/>
        <v>9.8285445420325454E-3</v>
      </c>
      <c r="H1263" s="26">
        <f t="shared" si="385"/>
        <v>-2.2779249890675485E-3</v>
      </c>
      <c r="I1263" s="26">
        <f t="shared" si="386"/>
        <v>4.1511207970112143E-3</v>
      </c>
      <c r="J1263" s="26">
        <f t="shared" si="387"/>
        <v>-6.614303294454258E-3</v>
      </c>
      <c r="K1263" s="26">
        <f t="shared" si="388"/>
        <v>1.0819829154810058E-2</v>
      </c>
      <c r="L1263" s="26">
        <f t="shared" si="389"/>
        <v>1.4203334120900258E-2</v>
      </c>
      <c r="O1263" s="37">
        <f t="shared" si="391"/>
        <v>1.0466091094598383E-2</v>
      </c>
      <c r="P1263" s="37">
        <f t="shared" si="392"/>
        <v>3.6857864256675411E-3</v>
      </c>
      <c r="Q1263" s="37">
        <f t="shared" si="393"/>
        <v>-7.4649805369618669E-3</v>
      </c>
      <c r="R1263" s="37">
        <f t="shared" si="394"/>
        <v>-4.5391927784051191E-3</v>
      </c>
      <c r="S1263" s="37">
        <f t="shared" si="395"/>
        <v>4.4521604526773419E-3</v>
      </c>
      <c r="T1263" s="37">
        <f t="shared" si="396"/>
        <v>-7.6543090784227524E-3</v>
      </c>
      <c r="U1263" s="37">
        <f t="shared" si="397"/>
        <v>-1.2252632923439892E-3</v>
      </c>
      <c r="V1263" s="37">
        <f t="shared" si="398"/>
        <v>-1.1990687383809462E-2</v>
      </c>
      <c r="W1263" s="37">
        <f t="shared" si="399"/>
        <v>5.443445065454855E-3</v>
      </c>
      <c r="X1263" s="37">
        <f t="shared" si="400"/>
        <v>8.8269500315450548E-3</v>
      </c>
    </row>
    <row r="1264" spans="1:24" x14ac:dyDescent="0.25">
      <c r="A1264" s="17">
        <v>43473</v>
      </c>
      <c r="B1264">
        <v>47.880001</v>
      </c>
      <c r="C1264" s="26">
        <f t="shared" si="390"/>
        <v>9.0621705150227445E-3</v>
      </c>
      <c r="D1264" s="26">
        <f t="shared" si="381"/>
        <v>-2.088596447606663E-3</v>
      </c>
      <c r="E1264" s="26">
        <f t="shared" si="382"/>
        <v>8.3719131095008462E-4</v>
      </c>
      <c r="F1264" s="26">
        <f t="shared" si="383"/>
        <v>9.8285445420325454E-3</v>
      </c>
      <c r="G1264" s="26">
        <f t="shared" si="384"/>
        <v>-2.2779249890675485E-3</v>
      </c>
      <c r="H1264" s="26">
        <f t="shared" si="385"/>
        <v>4.1511207970112143E-3</v>
      </c>
      <c r="I1264" s="26">
        <f t="shared" si="386"/>
        <v>-6.614303294454258E-3</v>
      </c>
      <c r="J1264" s="26">
        <f t="shared" si="387"/>
        <v>1.0819829154810058E-2</v>
      </c>
      <c r="K1264" s="26">
        <f t="shared" si="388"/>
        <v>1.4203334120900258E-2</v>
      </c>
      <c r="L1264" s="26">
        <f t="shared" si="389"/>
        <v>-6.6978079967526458E-3</v>
      </c>
      <c r="O1264" s="37">
        <f t="shared" si="391"/>
        <v>5.9398147437381655E-3</v>
      </c>
      <c r="P1264" s="37">
        <f t="shared" si="392"/>
        <v>-5.2109522188912415E-3</v>
      </c>
      <c r="Q1264" s="37">
        <f t="shared" si="393"/>
        <v>-2.2851644603344946E-3</v>
      </c>
      <c r="R1264" s="37">
        <f t="shared" si="394"/>
        <v>6.7061887707479664E-3</v>
      </c>
      <c r="S1264" s="37">
        <f t="shared" si="395"/>
        <v>-5.4002807603521271E-3</v>
      </c>
      <c r="T1264" s="37">
        <f t="shared" si="396"/>
        <v>1.0287650257266353E-3</v>
      </c>
      <c r="U1264" s="37">
        <f t="shared" si="397"/>
        <v>-9.7366590657388362E-3</v>
      </c>
      <c r="V1264" s="37">
        <f t="shared" si="398"/>
        <v>7.6974733835254794E-3</v>
      </c>
      <c r="W1264" s="37">
        <f t="shared" si="399"/>
        <v>1.1080978349615678E-2</v>
      </c>
      <c r="X1264" s="37">
        <f t="shared" si="400"/>
        <v>-9.8201637680372239E-3</v>
      </c>
    </row>
    <row r="1265" spans="1:24" x14ac:dyDescent="0.25">
      <c r="A1265" s="17">
        <v>43474</v>
      </c>
      <c r="B1265">
        <v>47.779998999999997</v>
      </c>
      <c r="C1265" s="26">
        <f t="shared" si="390"/>
        <v>-2.088596447606663E-3</v>
      </c>
      <c r="D1265" s="26">
        <f t="shared" si="381"/>
        <v>8.3719131095008462E-4</v>
      </c>
      <c r="E1265" s="26">
        <f t="shared" si="382"/>
        <v>9.8285445420325454E-3</v>
      </c>
      <c r="F1265" s="26">
        <f t="shared" si="383"/>
        <v>-2.2779249890675485E-3</v>
      </c>
      <c r="G1265" s="26">
        <f t="shared" si="384"/>
        <v>4.1511207970112143E-3</v>
      </c>
      <c r="H1265" s="26">
        <f t="shared" si="385"/>
        <v>-6.614303294454258E-3</v>
      </c>
      <c r="I1265" s="26">
        <f t="shared" si="386"/>
        <v>1.0819829154810058E-2</v>
      </c>
      <c r="J1265" s="26">
        <f t="shared" si="387"/>
        <v>1.4203334120900258E-2</v>
      </c>
      <c r="K1265" s="26">
        <f t="shared" si="388"/>
        <v>-6.6978079967526458E-3</v>
      </c>
      <c r="L1265" s="26">
        <f t="shared" si="389"/>
        <v>6.1300164718024758E-3</v>
      </c>
      <c r="O1265" s="37">
        <f t="shared" si="391"/>
        <v>-4.9177368145692148E-3</v>
      </c>
      <c r="P1265" s="37">
        <f t="shared" si="392"/>
        <v>-1.9919490560124679E-3</v>
      </c>
      <c r="Q1265" s="37">
        <f t="shared" si="393"/>
        <v>6.9994041750699931E-3</v>
      </c>
      <c r="R1265" s="37">
        <f t="shared" si="394"/>
        <v>-5.1070653560301004E-3</v>
      </c>
      <c r="S1265" s="37">
        <f t="shared" si="395"/>
        <v>1.321980430048662E-3</v>
      </c>
      <c r="T1265" s="37">
        <f t="shared" si="396"/>
        <v>-9.4434436614168095E-3</v>
      </c>
      <c r="U1265" s="37">
        <f t="shared" si="397"/>
        <v>7.9906887878475052E-3</v>
      </c>
      <c r="V1265" s="37">
        <f t="shared" si="398"/>
        <v>1.1374193753937705E-2</v>
      </c>
      <c r="W1265" s="37">
        <f t="shared" si="399"/>
        <v>-9.5269483637151972E-3</v>
      </c>
      <c r="X1265" s="37">
        <f t="shared" si="400"/>
        <v>3.3008761048399235E-3</v>
      </c>
    </row>
    <row r="1266" spans="1:24" x14ac:dyDescent="0.25">
      <c r="A1266" s="17">
        <v>43475</v>
      </c>
      <c r="B1266">
        <v>47.82</v>
      </c>
      <c r="C1266" s="26">
        <f t="shared" si="390"/>
        <v>8.3719131095008462E-4</v>
      </c>
      <c r="D1266" s="26">
        <f t="shared" si="381"/>
        <v>9.8285445420325454E-3</v>
      </c>
      <c r="E1266" s="26">
        <f t="shared" si="382"/>
        <v>-2.2779249890675485E-3</v>
      </c>
      <c r="F1266" s="26">
        <f t="shared" si="383"/>
        <v>4.1511207970112143E-3</v>
      </c>
      <c r="G1266" s="26">
        <f t="shared" si="384"/>
        <v>-6.614303294454258E-3</v>
      </c>
      <c r="H1266" s="26">
        <f t="shared" si="385"/>
        <v>1.0819829154810058E-2</v>
      </c>
      <c r="I1266" s="26">
        <f t="shared" si="386"/>
        <v>1.4203334120900258E-2</v>
      </c>
      <c r="J1266" s="26">
        <f t="shared" si="387"/>
        <v>-6.6978079967526458E-3</v>
      </c>
      <c r="K1266" s="26">
        <f t="shared" si="388"/>
        <v>6.1300164718024758E-3</v>
      </c>
      <c r="L1266" s="26">
        <f t="shared" si="389"/>
        <v>-8.1236796050488834E-4</v>
      </c>
      <c r="O1266" s="37">
        <f t="shared" si="391"/>
        <v>-2.1195719047226455E-3</v>
      </c>
      <c r="P1266" s="37">
        <f t="shared" si="392"/>
        <v>6.8717813263598155E-3</v>
      </c>
      <c r="Q1266" s="37">
        <f t="shared" si="393"/>
        <v>-5.234688204740278E-3</v>
      </c>
      <c r="R1266" s="37">
        <f t="shared" si="394"/>
        <v>1.1943575813384844E-3</v>
      </c>
      <c r="S1266" s="37">
        <f t="shared" si="395"/>
        <v>-9.5710665101269889E-3</v>
      </c>
      <c r="T1266" s="37">
        <f t="shared" si="396"/>
        <v>7.8630659391373293E-3</v>
      </c>
      <c r="U1266" s="37">
        <f t="shared" si="397"/>
        <v>1.1246570905227529E-2</v>
      </c>
      <c r="V1266" s="37">
        <f t="shared" si="398"/>
        <v>-9.6545712124253766E-3</v>
      </c>
      <c r="W1266" s="37">
        <f t="shared" si="399"/>
        <v>3.1732532561297459E-3</v>
      </c>
      <c r="X1266" s="37">
        <f t="shared" si="400"/>
        <v>-3.7691311761776183E-3</v>
      </c>
    </row>
    <row r="1267" spans="1:24" x14ac:dyDescent="0.25">
      <c r="A1267" s="17">
        <v>43476</v>
      </c>
      <c r="B1267">
        <v>48.290000999999997</v>
      </c>
      <c r="C1267" s="26">
        <f t="shared" si="390"/>
        <v>9.8285445420325454E-3</v>
      </c>
      <c r="D1267" s="26">
        <f t="shared" si="381"/>
        <v>-2.2779249890675485E-3</v>
      </c>
      <c r="E1267" s="26">
        <f t="shared" si="382"/>
        <v>4.1511207970112143E-3</v>
      </c>
      <c r="F1267" s="26">
        <f t="shared" si="383"/>
        <v>-6.614303294454258E-3</v>
      </c>
      <c r="G1267" s="26">
        <f t="shared" si="384"/>
        <v>1.0819829154810058E-2</v>
      </c>
      <c r="H1267" s="26">
        <f t="shared" si="385"/>
        <v>1.4203334120900258E-2</v>
      </c>
      <c r="I1267" s="26">
        <f t="shared" si="386"/>
        <v>-6.6978079967526458E-3</v>
      </c>
      <c r="J1267" s="26">
        <f t="shared" si="387"/>
        <v>6.1300164718024758E-3</v>
      </c>
      <c r="K1267" s="26">
        <f t="shared" si="388"/>
        <v>-8.1236796050488834E-4</v>
      </c>
      <c r="L1267" s="26">
        <f t="shared" si="389"/>
        <v>1.2195081052945493E-2</v>
      </c>
      <c r="O1267" s="37">
        <f t="shared" si="391"/>
        <v>5.7359923521602746E-3</v>
      </c>
      <c r="P1267" s="37">
        <f t="shared" si="392"/>
        <v>-6.3704771789398189E-3</v>
      </c>
      <c r="Q1267" s="37">
        <f t="shared" si="393"/>
        <v>5.8568607138943449E-5</v>
      </c>
      <c r="R1267" s="37">
        <f t="shared" si="394"/>
        <v>-1.0706855484326528E-2</v>
      </c>
      <c r="S1267" s="37">
        <f t="shared" si="395"/>
        <v>6.7272769649377876E-3</v>
      </c>
      <c r="T1267" s="37">
        <f t="shared" si="396"/>
        <v>1.0110781931027987E-2</v>
      </c>
      <c r="U1267" s="37">
        <f t="shared" si="397"/>
        <v>-1.0790360186624916E-2</v>
      </c>
      <c r="V1267" s="37">
        <f t="shared" si="398"/>
        <v>2.037464281930205E-3</v>
      </c>
      <c r="W1267" s="37">
        <f t="shared" si="399"/>
        <v>-4.9049201503771588E-3</v>
      </c>
      <c r="X1267" s="37">
        <f t="shared" si="400"/>
        <v>8.1025288630732217E-3</v>
      </c>
    </row>
    <row r="1268" spans="1:24" x14ac:dyDescent="0.25">
      <c r="A1268" s="17">
        <v>43479</v>
      </c>
      <c r="B1268">
        <v>48.18</v>
      </c>
      <c r="C1268" s="26">
        <f t="shared" si="390"/>
        <v>-2.2779249890675485E-3</v>
      </c>
      <c r="D1268" s="26">
        <f t="shared" si="381"/>
        <v>4.1511207970112143E-3</v>
      </c>
      <c r="E1268" s="26">
        <f t="shared" si="382"/>
        <v>-6.614303294454258E-3</v>
      </c>
      <c r="F1268" s="26">
        <f t="shared" si="383"/>
        <v>1.0819829154810058E-2</v>
      </c>
      <c r="G1268" s="26">
        <f t="shared" si="384"/>
        <v>1.4203334120900258E-2</v>
      </c>
      <c r="H1268" s="26">
        <f t="shared" si="385"/>
        <v>-6.6978079967526458E-3</v>
      </c>
      <c r="I1268" s="26">
        <f t="shared" si="386"/>
        <v>6.1300164718024758E-3</v>
      </c>
      <c r="J1268" s="26">
        <f t="shared" si="387"/>
        <v>-8.1236796050488834E-4</v>
      </c>
      <c r="K1268" s="26">
        <f t="shared" si="388"/>
        <v>1.2195081052945493E-2</v>
      </c>
      <c r="L1268" s="26">
        <f t="shared" si="389"/>
        <v>-5.6224699924190069E-3</v>
      </c>
      <c r="O1268" s="37">
        <f t="shared" si="391"/>
        <v>-4.8253757254946641E-3</v>
      </c>
      <c r="P1268" s="37">
        <f t="shared" si="392"/>
        <v>1.6036700605840987E-3</v>
      </c>
      <c r="Q1268" s="37">
        <f t="shared" si="393"/>
        <v>-9.1617540308813732E-3</v>
      </c>
      <c r="R1268" s="37">
        <f t="shared" si="394"/>
        <v>8.2723784183829432E-3</v>
      </c>
      <c r="S1268" s="37">
        <f t="shared" si="395"/>
        <v>1.1655883384473143E-2</v>
      </c>
      <c r="T1268" s="37">
        <f t="shared" si="396"/>
        <v>-9.2452587331797609E-3</v>
      </c>
      <c r="U1268" s="37">
        <f t="shared" si="397"/>
        <v>3.5825657353753602E-3</v>
      </c>
      <c r="V1268" s="37">
        <f t="shared" si="398"/>
        <v>-3.359818696932004E-3</v>
      </c>
      <c r="W1268" s="37">
        <f t="shared" si="399"/>
        <v>9.6476303165183783E-3</v>
      </c>
      <c r="X1268" s="37">
        <f t="shared" si="400"/>
        <v>-8.169920728846123E-3</v>
      </c>
    </row>
    <row r="1269" spans="1:24" x14ac:dyDescent="0.25">
      <c r="A1269" s="17">
        <v>43480</v>
      </c>
      <c r="B1269">
        <v>48.380001</v>
      </c>
      <c r="C1269" s="26">
        <f t="shared" si="390"/>
        <v>4.1511207970112143E-3</v>
      </c>
      <c r="D1269" s="26">
        <f t="shared" si="381"/>
        <v>-6.614303294454258E-3</v>
      </c>
      <c r="E1269" s="26">
        <f t="shared" si="382"/>
        <v>1.0819829154810058E-2</v>
      </c>
      <c r="F1269" s="26">
        <f t="shared" si="383"/>
        <v>1.4203334120900258E-2</v>
      </c>
      <c r="G1269" s="26">
        <f t="shared" si="384"/>
        <v>-6.6978079967526458E-3</v>
      </c>
      <c r="H1269" s="26">
        <f t="shared" si="385"/>
        <v>6.1300164718024758E-3</v>
      </c>
      <c r="I1269" s="26">
        <f t="shared" si="386"/>
        <v>-8.1236796050488834E-4</v>
      </c>
      <c r="J1269" s="26">
        <f t="shared" si="387"/>
        <v>1.2195081052945493E-2</v>
      </c>
      <c r="K1269" s="26">
        <f t="shared" si="388"/>
        <v>-5.6224699924190069E-3</v>
      </c>
      <c r="L1269" s="26">
        <f t="shared" si="389"/>
        <v>1.8174676898221683E-3</v>
      </c>
      <c r="O1269" s="37">
        <f t="shared" si="391"/>
        <v>1.1941307926951277E-3</v>
      </c>
      <c r="P1269" s="37">
        <f t="shared" si="392"/>
        <v>-9.5712932987703451E-3</v>
      </c>
      <c r="Q1269" s="37">
        <f t="shared" si="393"/>
        <v>7.8628391504939714E-3</v>
      </c>
      <c r="R1269" s="37">
        <f t="shared" si="394"/>
        <v>1.1246344116584171E-2</v>
      </c>
      <c r="S1269" s="37">
        <f t="shared" si="395"/>
        <v>-9.6547980010687328E-3</v>
      </c>
      <c r="T1269" s="37">
        <f t="shared" si="396"/>
        <v>3.1730264674863892E-3</v>
      </c>
      <c r="U1269" s="37">
        <f t="shared" si="397"/>
        <v>-3.7693579648209749E-3</v>
      </c>
      <c r="V1269" s="37">
        <f t="shared" si="398"/>
        <v>9.2380910486294064E-3</v>
      </c>
      <c r="W1269" s="37">
        <f t="shared" si="399"/>
        <v>-8.5794599967350931E-3</v>
      </c>
      <c r="X1269" s="37">
        <f t="shared" si="400"/>
        <v>-1.1395223144939183E-3</v>
      </c>
    </row>
    <row r="1270" spans="1:24" x14ac:dyDescent="0.25">
      <c r="A1270" s="17">
        <v>43481</v>
      </c>
      <c r="B1270">
        <v>48.060001</v>
      </c>
      <c r="C1270" s="26">
        <f t="shared" si="390"/>
        <v>-6.614303294454258E-3</v>
      </c>
      <c r="D1270" s="26">
        <f t="shared" si="381"/>
        <v>1.0819829154810058E-2</v>
      </c>
      <c r="E1270" s="26">
        <f t="shared" si="382"/>
        <v>1.4203334120900258E-2</v>
      </c>
      <c r="F1270" s="26">
        <f t="shared" si="383"/>
        <v>-6.6978079967526458E-3</v>
      </c>
      <c r="G1270" s="26">
        <f t="shared" si="384"/>
        <v>6.1300164718024758E-3</v>
      </c>
      <c r="H1270" s="26">
        <f t="shared" si="385"/>
        <v>-8.1236796050488834E-4</v>
      </c>
      <c r="I1270" s="26">
        <f t="shared" si="386"/>
        <v>1.2195081052945493E-2</v>
      </c>
      <c r="J1270" s="26">
        <f t="shared" si="387"/>
        <v>-5.6224699924190069E-3</v>
      </c>
      <c r="K1270" s="26">
        <f t="shared" si="388"/>
        <v>1.8174676898221683E-3</v>
      </c>
      <c r="L1270" s="26">
        <f t="shared" si="389"/>
        <v>1.511791946950374E-2</v>
      </c>
      <c r="O1270" s="37">
        <f t="shared" si="391"/>
        <v>-1.0667973166019598E-2</v>
      </c>
      <c r="P1270" s="37">
        <f t="shared" si="392"/>
        <v>6.7661592832447184E-3</v>
      </c>
      <c r="Q1270" s="37">
        <f t="shared" si="393"/>
        <v>1.0149664249334918E-2</v>
      </c>
      <c r="R1270" s="37">
        <f t="shared" si="394"/>
        <v>-1.0751477868317986E-2</v>
      </c>
      <c r="S1270" s="37">
        <f t="shared" si="395"/>
        <v>2.0763466002371358E-3</v>
      </c>
      <c r="T1270" s="37">
        <f t="shared" si="396"/>
        <v>-4.8660378320702288E-3</v>
      </c>
      <c r="U1270" s="37">
        <f t="shared" si="397"/>
        <v>8.1414111813801534E-3</v>
      </c>
      <c r="V1270" s="37">
        <f t="shared" si="398"/>
        <v>-9.6761398639843461E-3</v>
      </c>
      <c r="W1270" s="37">
        <f t="shared" si="399"/>
        <v>-2.2362021817431718E-3</v>
      </c>
      <c r="X1270" s="37">
        <f t="shared" si="400"/>
        <v>1.10642495979384E-2</v>
      </c>
    </row>
    <row r="1271" spans="1:24" x14ac:dyDescent="0.25">
      <c r="A1271" s="17">
        <v>43482</v>
      </c>
      <c r="B1271">
        <v>48.580002</v>
      </c>
      <c r="C1271" s="26">
        <f t="shared" si="390"/>
        <v>1.0819829154810058E-2</v>
      </c>
      <c r="D1271" s="26">
        <f t="shared" si="381"/>
        <v>1.4203334120900258E-2</v>
      </c>
      <c r="E1271" s="26">
        <f t="shared" si="382"/>
        <v>-6.6978079967526458E-3</v>
      </c>
      <c r="F1271" s="26">
        <f t="shared" si="383"/>
        <v>6.1300164718024758E-3</v>
      </c>
      <c r="G1271" s="26">
        <f t="shared" si="384"/>
        <v>-8.1236796050488834E-4</v>
      </c>
      <c r="H1271" s="26">
        <f t="shared" si="385"/>
        <v>1.2195081052945493E-2</v>
      </c>
      <c r="I1271" s="26">
        <f t="shared" si="386"/>
        <v>-5.6224699924190069E-3</v>
      </c>
      <c r="J1271" s="26">
        <f t="shared" si="387"/>
        <v>1.8174676898221683E-3</v>
      </c>
      <c r="K1271" s="26">
        <f t="shared" si="388"/>
        <v>1.511791946950374E-2</v>
      </c>
      <c r="L1271" s="26">
        <f t="shared" si="389"/>
        <v>-2.5814336262622401E-3</v>
      </c>
      <c r="O1271" s="37">
        <f t="shared" si="391"/>
        <v>6.3628723164255163E-3</v>
      </c>
      <c r="P1271" s="37">
        <f t="shared" si="392"/>
        <v>9.7463772825157162E-3</v>
      </c>
      <c r="Q1271" s="37">
        <f t="shared" si="393"/>
        <v>-1.1154764835137188E-2</v>
      </c>
      <c r="R1271" s="37">
        <f t="shared" si="394"/>
        <v>1.6730596334179337E-3</v>
      </c>
      <c r="S1271" s="37">
        <f t="shared" si="395"/>
        <v>-5.2693247988894309E-3</v>
      </c>
      <c r="T1271" s="37">
        <f t="shared" si="396"/>
        <v>7.7381242145609513E-3</v>
      </c>
      <c r="U1271" s="37">
        <f t="shared" si="397"/>
        <v>-1.007942683080355E-2</v>
      </c>
      <c r="V1271" s="37">
        <f t="shared" si="398"/>
        <v>-2.6394891485623738E-3</v>
      </c>
      <c r="W1271" s="37">
        <f t="shared" si="399"/>
        <v>1.0660962631119198E-2</v>
      </c>
      <c r="X1271" s="37">
        <f t="shared" si="400"/>
        <v>-7.0383904646467823E-3</v>
      </c>
    </row>
    <row r="1272" spans="1:24" x14ac:dyDescent="0.25">
      <c r="A1272" s="17">
        <v>43483</v>
      </c>
      <c r="B1272">
        <v>49.27</v>
      </c>
      <c r="C1272" s="26">
        <f t="shared" si="390"/>
        <v>1.4203334120900258E-2</v>
      </c>
      <c r="D1272" s="26">
        <f t="shared" si="381"/>
        <v>-6.6978079967526458E-3</v>
      </c>
      <c r="E1272" s="26">
        <f t="shared" si="382"/>
        <v>6.1300164718024758E-3</v>
      </c>
      <c r="F1272" s="26">
        <f t="shared" si="383"/>
        <v>-8.1236796050488834E-4</v>
      </c>
      <c r="G1272" s="26">
        <f t="shared" si="384"/>
        <v>1.2195081052945493E-2</v>
      </c>
      <c r="H1272" s="26">
        <f t="shared" si="385"/>
        <v>-5.6224699924190069E-3</v>
      </c>
      <c r="I1272" s="26">
        <f t="shared" si="386"/>
        <v>1.8174676898221683E-3</v>
      </c>
      <c r="J1272" s="26">
        <f t="shared" si="387"/>
        <v>1.511791946950374E-2</v>
      </c>
      <c r="K1272" s="26">
        <f t="shared" si="388"/>
        <v>-2.5814336262622401E-3</v>
      </c>
      <c r="L1272" s="26">
        <f t="shared" si="389"/>
        <v>1.1546904240493787E-2</v>
      </c>
      <c r="O1272" s="37">
        <f t="shared" si="391"/>
        <v>9.673669773947343E-3</v>
      </c>
      <c r="P1272" s="37">
        <f t="shared" si="392"/>
        <v>-1.1227472343705561E-2</v>
      </c>
      <c r="Q1272" s="37">
        <f t="shared" si="393"/>
        <v>1.6003521248495606E-3</v>
      </c>
      <c r="R1272" s="37">
        <f t="shared" si="394"/>
        <v>-5.342032307457804E-3</v>
      </c>
      <c r="S1272" s="37">
        <f t="shared" si="395"/>
        <v>7.6654167059925782E-3</v>
      </c>
      <c r="T1272" s="37">
        <f t="shared" si="396"/>
        <v>-1.0152134339371923E-2</v>
      </c>
      <c r="U1272" s="37">
        <f t="shared" si="397"/>
        <v>-2.712196657130747E-3</v>
      </c>
      <c r="V1272" s="37">
        <f t="shared" si="398"/>
        <v>1.0588255122550825E-2</v>
      </c>
      <c r="W1272" s="37">
        <f t="shared" si="399"/>
        <v>-7.1110979732151554E-3</v>
      </c>
      <c r="X1272" s="37">
        <f t="shared" si="400"/>
        <v>7.0172398935408713E-3</v>
      </c>
    </row>
    <row r="1273" spans="1:24" x14ac:dyDescent="0.25">
      <c r="A1273" s="17">
        <v>43487</v>
      </c>
      <c r="B1273">
        <v>48.939999</v>
      </c>
      <c r="C1273" s="26">
        <f t="shared" si="390"/>
        <v>-6.6978079967526458E-3</v>
      </c>
      <c r="D1273" s="26">
        <f t="shared" si="381"/>
        <v>6.1300164718024758E-3</v>
      </c>
      <c r="E1273" s="26">
        <f t="shared" si="382"/>
        <v>-8.1236796050488834E-4</v>
      </c>
      <c r="F1273" s="26">
        <f t="shared" si="383"/>
        <v>1.2195081052945493E-2</v>
      </c>
      <c r="G1273" s="26">
        <f t="shared" si="384"/>
        <v>-5.6224699924190069E-3</v>
      </c>
      <c r="H1273" s="26">
        <f t="shared" si="385"/>
        <v>1.8174676898221683E-3</v>
      </c>
      <c r="I1273" s="26">
        <f t="shared" si="386"/>
        <v>1.511791946950374E-2</v>
      </c>
      <c r="J1273" s="26">
        <f t="shared" si="387"/>
        <v>-2.5814336262622401E-3</v>
      </c>
      <c r="K1273" s="26">
        <f t="shared" si="388"/>
        <v>1.1546904240493787E-2</v>
      </c>
      <c r="L1273" s="26">
        <f t="shared" si="389"/>
        <v>4.3298168799484338E-3</v>
      </c>
      <c r="O1273" s="37">
        <f t="shared" si="391"/>
        <v>-1.0240120619610377E-2</v>
      </c>
      <c r="P1273" s="37">
        <f t="shared" si="392"/>
        <v>2.5877038489447442E-3</v>
      </c>
      <c r="Q1273" s="37">
        <f t="shared" si="393"/>
        <v>-4.35468058336262E-3</v>
      </c>
      <c r="R1273" s="37">
        <f t="shared" si="394"/>
        <v>8.6527684300877622E-3</v>
      </c>
      <c r="S1273" s="37">
        <f t="shared" si="395"/>
        <v>-9.1647826152767391E-3</v>
      </c>
      <c r="T1273" s="37">
        <f t="shared" si="396"/>
        <v>-1.7248449330355634E-3</v>
      </c>
      <c r="U1273" s="37">
        <f t="shared" si="397"/>
        <v>1.1575606846646009E-2</v>
      </c>
      <c r="V1273" s="37">
        <f t="shared" si="398"/>
        <v>-6.1237462491199723E-3</v>
      </c>
      <c r="W1273" s="37">
        <f t="shared" si="399"/>
        <v>8.0045916176360553E-3</v>
      </c>
      <c r="X1273" s="37">
        <f t="shared" si="400"/>
        <v>7.8750425709070209E-4</v>
      </c>
    </row>
    <row r="1274" spans="1:24" x14ac:dyDescent="0.25">
      <c r="A1274" s="17">
        <v>43488</v>
      </c>
      <c r="B1274">
        <v>49.240001999999997</v>
      </c>
      <c r="C1274" s="26">
        <f t="shared" si="390"/>
        <v>6.1300164718024758E-3</v>
      </c>
      <c r="D1274" s="26">
        <f t="shared" si="381"/>
        <v>-8.1236796050488834E-4</v>
      </c>
      <c r="E1274" s="26">
        <f t="shared" si="382"/>
        <v>1.2195081052945493E-2</v>
      </c>
      <c r="F1274" s="26">
        <f t="shared" si="383"/>
        <v>-5.6224699924190069E-3</v>
      </c>
      <c r="G1274" s="26">
        <f t="shared" si="384"/>
        <v>1.8174676898221683E-3</v>
      </c>
      <c r="H1274" s="26">
        <f t="shared" si="385"/>
        <v>1.511791946950374E-2</v>
      </c>
      <c r="I1274" s="26">
        <f t="shared" si="386"/>
        <v>-2.5814336262622401E-3</v>
      </c>
      <c r="J1274" s="26">
        <f t="shared" si="387"/>
        <v>1.1546904240493787E-2</v>
      </c>
      <c r="K1274" s="26">
        <f t="shared" si="388"/>
        <v>4.3298168799484338E-3</v>
      </c>
      <c r="L1274" s="26">
        <f t="shared" si="389"/>
        <v>4.1152852070406743E-3</v>
      </c>
      <c r="O1274" s="37">
        <f t="shared" si="391"/>
        <v>1.5063945285654122E-3</v>
      </c>
      <c r="P1274" s="37">
        <f t="shared" si="392"/>
        <v>-5.4359899037419515E-3</v>
      </c>
      <c r="Q1274" s="37">
        <f t="shared" si="393"/>
        <v>7.5714591097084298E-3</v>
      </c>
      <c r="R1274" s="37">
        <f t="shared" si="394"/>
        <v>-1.0246091935656071E-2</v>
      </c>
      <c r="S1274" s="37">
        <f t="shared" si="395"/>
        <v>-2.8061542534148953E-3</v>
      </c>
      <c r="T1274" s="37">
        <f t="shared" si="396"/>
        <v>1.0494297526266676E-2</v>
      </c>
      <c r="U1274" s="37">
        <f t="shared" si="397"/>
        <v>-7.2050555694993038E-3</v>
      </c>
      <c r="V1274" s="37">
        <f t="shared" si="398"/>
        <v>6.9232822972567229E-3</v>
      </c>
      <c r="W1274" s="37">
        <f t="shared" si="399"/>
        <v>-2.9380506328862983E-4</v>
      </c>
      <c r="X1274" s="37">
        <f t="shared" si="400"/>
        <v>-5.083367361963893E-4</v>
      </c>
    </row>
    <row r="1275" spans="1:24" x14ac:dyDescent="0.25">
      <c r="A1275" s="17">
        <v>43489</v>
      </c>
      <c r="B1275">
        <v>49.200001</v>
      </c>
      <c r="C1275" s="26">
        <f t="shared" si="390"/>
        <v>-8.1236796050488834E-4</v>
      </c>
      <c r="D1275" s="26">
        <f t="shared" si="381"/>
        <v>1.2195081052945493E-2</v>
      </c>
      <c r="E1275" s="26">
        <f t="shared" si="382"/>
        <v>-5.6224699924190069E-3</v>
      </c>
      <c r="F1275" s="26">
        <f t="shared" si="383"/>
        <v>1.8174676898221683E-3</v>
      </c>
      <c r="G1275" s="26">
        <f t="shared" si="384"/>
        <v>1.511791946950374E-2</v>
      </c>
      <c r="H1275" s="26">
        <f t="shared" si="385"/>
        <v>-2.5814336262622401E-3</v>
      </c>
      <c r="I1275" s="26">
        <f t="shared" si="386"/>
        <v>1.1546904240493787E-2</v>
      </c>
      <c r="J1275" s="26">
        <f t="shared" si="387"/>
        <v>4.3298168799484338E-3</v>
      </c>
      <c r="K1275" s="26">
        <f t="shared" si="388"/>
        <v>4.1152852070406743E-3</v>
      </c>
      <c r="L1275" s="26">
        <f t="shared" si="389"/>
        <v>3.9024198320691166E-4</v>
      </c>
      <c r="O1275" s="37">
        <f t="shared" si="391"/>
        <v>-4.8620124548823963E-3</v>
      </c>
      <c r="P1275" s="37">
        <f t="shared" si="392"/>
        <v>8.145436558567986E-3</v>
      </c>
      <c r="Q1275" s="37">
        <f t="shared" si="393"/>
        <v>-9.6721144867965153E-3</v>
      </c>
      <c r="R1275" s="37">
        <f t="shared" si="394"/>
        <v>-2.2321768045553392E-3</v>
      </c>
      <c r="S1275" s="37">
        <f t="shared" si="395"/>
        <v>1.1068274975126233E-2</v>
      </c>
      <c r="T1275" s="37">
        <f t="shared" si="396"/>
        <v>-6.6310781206397476E-3</v>
      </c>
      <c r="U1275" s="37">
        <f t="shared" si="397"/>
        <v>7.497259746116279E-3</v>
      </c>
      <c r="V1275" s="37">
        <f t="shared" si="398"/>
        <v>2.8017238557092629E-4</v>
      </c>
      <c r="W1275" s="37">
        <f t="shared" si="399"/>
        <v>6.5640712663166817E-5</v>
      </c>
      <c r="X1275" s="37">
        <f t="shared" si="400"/>
        <v>-3.6594025111705958E-3</v>
      </c>
    </row>
    <row r="1276" spans="1:24" x14ac:dyDescent="0.25">
      <c r="A1276" s="17">
        <v>43490</v>
      </c>
      <c r="B1276">
        <v>49.799999</v>
      </c>
      <c r="C1276" s="26">
        <f t="shared" si="390"/>
        <v>1.2195081052945493E-2</v>
      </c>
      <c r="D1276" s="26">
        <f t="shared" si="381"/>
        <v>-5.6224699924190069E-3</v>
      </c>
      <c r="E1276" s="26">
        <f t="shared" si="382"/>
        <v>1.8174676898221683E-3</v>
      </c>
      <c r="F1276" s="26">
        <f t="shared" si="383"/>
        <v>1.511791946950374E-2</v>
      </c>
      <c r="G1276" s="26">
        <f t="shared" si="384"/>
        <v>-2.5814336262622401E-3</v>
      </c>
      <c r="H1276" s="26">
        <f t="shared" si="385"/>
        <v>1.1546904240493787E-2</v>
      </c>
      <c r="I1276" s="26">
        <f t="shared" si="386"/>
        <v>4.3298168799484338E-3</v>
      </c>
      <c r="J1276" s="26">
        <f t="shared" si="387"/>
        <v>4.1152852070406743E-3</v>
      </c>
      <c r="K1276" s="26">
        <f t="shared" si="388"/>
        <v>3.9024198320691166E-4</v>
      </c>
      <c r="L1276" s="26">
        <f t="shared" si="389"/>
        <v>-2.0288666417817642E-2</v>
      </c>
      <c r="O1276" s="37">
        <f t="shared" si="391"/>
        <v>1.0093066404299262E-2</v>
      </c>
      <c r="P1276" s="37">
        <f t="shared" si="392"/>
        <v>-7.7244846410652384E-3</v>
      </c>
      <c r="Q1276" s="37">
        <f t="shared" si="393"/>
        <v>-2.8454695882406322E-4</v>
      </c>
      <c r="R1276" s="37">
        <f t="shared" si="394"/>
        <v>1.3015904820857509E-2</v>
      </c>
      <c r="S1276" s="37">
        <f t="shared" si="395"/>
        <v>-4.6834482749084716E-3</v>
      </c>
      <c r="T1276" s="37">
        <f t="shared" si="396"/>
        <v>9.4448895918475551E-3</v>
      </c>
      <c r="U1276" s="37">
        <f t="shared" si="397"/>
        <v>2.2278022313022023E-3</v>
      </c>
      <c r="V1276" s="37">
        <f t="shared" si="398"/>
        <v>2.0132705583944428E-3</v>
      </c>
      <c r="W1276" s="37">
        <f t="shared" si="399"/>
        <v>-1.7117726654393198E-3</v>
      </c>
      <c r="X1276" s="37">
        <f t="shared" si="400"/>
        <v>-2.2390681066463872E-2</v>
      </c>
    </row>
    <row r="1277" spans="1:24" x14ac:dyDescent="0.25">
      <c r="A1277" s="17">
        <v>43493</v>
      </c>
      <c r="B1277">
        <v>49.52</v>
      </c>
      <c r="C1277" s="26">
        <f t="shared" si="390"/>
        <v>-5.6224699924190069E-3</v>
      </c>
      <c r="D1277" s="26">
        <f t="shared" si="381"/>
        <v>1.8174676898221683E-3</v>
      </c>
      <c r="E1277" s="26">
        <f t="shared" si="382"/>
        <v>1.511791946950374E-2</v>
      </c>
      <c r="F1277" s="26">
        <f t="shared" si="383"/>
        <v>-2.5814336262622401E-3</v>
      </c>
      <c r="G1277" s="26">
        <f t="shared" si="384"/>
        <v>1.1546904240493787E-2</v>
      </c>
      <c r="H1277" s="26">
        <f t="shared" si="385"/>
        <v>4.3298168799484338E-3</v>
      </c>
      <c r="I1277" s="26">
        <f t="shared" si="386"/>
        <v>4.1152852070406743E-3</v>
      </c>
      <c r="J1277" s="26">
        <f t="shared" si="387"/>
        <v>3.9024198320691166E-4</v>
      </c>
      <c r="K1277" s="26">
        <f t="shared" si="388"/>
        <v>-2.0288666417817642E-2</v>
      </c>
      <c r="L1277" s="26">
        <f t="shared" si="389"/>
        <v>1.612899211212666E-2</v>
      </c>
      <c r="O1277" s="37">
        <f t="shared" si="391"/>
        <v>-8.1178757469833555E-3</v>
      </c>
      <c r="P1277" s="37">
        <f t="shared" si="392"/>
        <v>-6.7793806474218026E-4</v>
      </c>
      <c r="Q1277" s="37">
        <f t="shared" si="393"/>
        <v>1.2622513714939391E-2</v>
      </c>
      <c r="R1277" s="37">
        <f t="shared" si="394"/>
        <v>-5.0768393808265887E-3</v>
      </c>
      <c r="S1277" s="37">
        <f t="shared" si="395"/>
        <v>9.0514984859294371E-3</v>
      </c>
      <c r="T1277" s="37">
        <f t="shared" si="396"/>
        <v>1.8344111253840853E-3</v>
      </c>
      <c r="U1277" s="37">
        <f t="shared" si="397"/>
        <v>1.6198794524763258E-3</v>
      </c>
      <c r="V1277" s="37">
        <f t="shared" si="398"/>
        <v>-2.1051637713574369E-3</v>
      </c>
      <c r="W1277" s="37">
        <f t="shared" si="399"/>
        <v>-2.278407217238199E-2</v>
      </c>
      <c r="X1277" s="37">
        <f t="shared" si="400"/>
        <v>1.3633586357562313E-2</v>
      </c>
    </row>
    <row r="1278" spans="1:24" x14ac:dyDescent="0.25">
      <c r="A1278" s="17">
        <v>43494</v>
      </c>
      <c r="B1278">
        <v>49.610000999999997</v>
      </c>
      <c r="C1278" s="26">
        <f t="shared" si="390"/>
        <v>1.8174676898221683E-3</v>
      </c>
      <c r="D1278" s="26">
        <f t="shared" si="381"/>
        <v>1.511791946950374E-2</v>
      </c>
      <c r="E1278" s="26">
        <f t="shared" si="382"/>
        <v>-2.5814336262622401E-3</v>
      </c>
      <c r="F1278" s="26">
        <f t="shared" si="383"/>
        <v>1.1546904240493787E-2</v>
      </c>
      <c r="G1278" s="26">
        <f t="shared" si="384"/>
        <v>4.3298168799484338E-3</v>
      </c>
      <c r="H1278" s="26">
        <f t="shared" si="385"/>
        <v>4.1152852070406743E-3</v>
      </c>
      <c r="I1278" s="26">
        <f t="shared" si="386"/>
        <v>3.9024198320691166E-4</v>
      </c>
      <c r="J1278" s="26">
        <f t="shared" si="387"/>
        <v>-2.0288666417817642E-2</v>
      </c>
      <c r="K1278" s="26">
        <f t="shared" si="388"/>
        <v>1.612899211212666E-2</v>
      </c>
      <c r="L1278" s="26">
        <f t="shared" si="389"/>
        <v>3.9192828516418417E-3</v>
      </c>
      <c r="O1278" s="37">
        <f t="shared" si="391"/>
        <v>-1.6321133491482651E-3</v>
      </c>
      <c r="P1278" s="37">
        <f t="shared" si="392"/>
        <v>1.1668338430533307E-2</v>
      </c>
      <c r="Q1278" s="37">
        <f t="shared" si="393"/>
        <v>-6.031014665232674E-3</v>
      </c>
      <c r="R1278" s="37">
        <f t="shared" si="394"/>
        <v>8.0973232015233536E-3</v>
      </c>
      <c r="S1278" s="37">
        <f t="shared" si="395"/>
        <v>8.8023584097800039E-4</v>
      </c>
      <c r="T1278" s="37">
        <f t="shared" si="396"/>
        <v>6.6570416807024092E-4</v>
      </c>
      <c r="U1278" s="37">
        <f t="shared" si="397"/>
        <v>-3.0593390557635217E-3</v>
      </c>
      <c r="V1278" s="37">
        <f t="shared" si="398"/>
        <v>-2.3738247456788077E-2</v>
      </c>
      <c r="W1278" s="37">
        <f t="shared" si="399"/>
        <v>1.2679411073156227E-2</v>
      </c>
      <c r="X1278" s="37">
        <f t="shared" si="400"/>
        <v>4.6970181267140835E-4</v>
      </c>
    </row>
    <row r="1279" spans="1:24" x14ac:dyDescent="0.25">
      <c r="A1279" s="17">
        <v>43495</v>
      </c>
      <c r="B1279">
        <v>50.360000999999997</v>
      </c>
      <c r="C1279" s="26">
        <f t="shared" si="390"/>
        <v>1.511791946950374E-2</v>
      </c>
      <c r="D1279" s="26">
        <f t="shared" si="381"/>
        <v>-2.5814336262622401E-3</v>
      </c>
      <c r="E1279" s="26">
        <f t="shared" si="382"/>
        <v>1.1546904240493787E-2</v>
      </c>
      <c r="F1279" s="26">
        <f t="shared" si="383"/>
        <v>4.3298168799484338E-3</v>
      </c>
      <c r="G1279" s="26">
        <f t="shared" si="384"/>
        <v>4.1152852070406743E-3</v>
      </c>
      <c r="H1279" s="26">
        <f t="shared" si="385"/>
        <v>3.9024198320691166E-4</v>
      </c>
      <c r="I1279" s="26">
        <f t="shared" si="386"/>
        <v>-2.0288666417817642E-2</v>
      </c>
      <c r="J1279" s="26">
        <f t="shared" si="387"/>
        <v>1.612899211212666E-2</v>
      </c>
      <c r="K1279" s="26">
        <f t="shared" si="388"/>
        <v>3.9192828516418417E-3</v>
      </c>
      <c r="L1279" s="26">
        <f t="shared" si="389"/>
        <v>-1.9517860628525142E-4</v>
      </c>
      <c r="O1279" s="37">
        <f t="shared" si="391"/>
        <v>1.1869603060144049E-2</v>
      </c>
      <c r="P1279" s="37">
        <f t="shared" si="392"/>
        <v>-5.8297500356219323E-3</v>
      </c>
      <c r="Q1279" s="37">
        <f t="shared" si="393"/>
        <v>8.2985878311340952E-3</v>
      </c>
      <c r="R1279" s="37">
        <f t="shared" si="394"/>
        <v>1.081500470588742E-3</v>
      </c>
      <c r="S1279" s="37">
        <f t="shared" si="395"/>
        <v>8.6696879768098254E-4</v>
      </c>
      <c r="T1279" s="37">
        <f t="shared" si="396"/>
        <v>-2.8580744261527801E-3</v>
      </c>
      <c r="U1279" s="37">
        <f t="shared" si="397"/>
        <v>-2.3536982827177335E-2</v>
      </c>
      <c r="V1279" s="37">
        <f t="shared" si="398"/>
        <v>1.2880675702766969E-2</v>
      </c>
      <c r="W1279" s="37">
        <f t="shared" si="399"/>
        <v>6.7096644228214998E-4</v>
      </c>
      <c r="X1279" s="37">
        <f t="shared" si="400"/>
        <v>-3.4434950156449432E-3</v>
      </c>
    </row>
    <row r="1280" spans="1:24" x14ac:dyDescent="0.25">
      <c r="A1280" s="17">
        <v>43496</v>
      </c>
      <c r="B1280">
        <v>50.23</v>
      </c>
      <c r="C1280" s="26">
        <f t="shared" si="390"/>
        <v>-2.5814336262622401E-3</v>
      </c>
      <c r="D1280" s="26">
        <f t="shared" si="381"/>
        <v>1.1546904240493787E-2</v>
      </c>
      <c r="E1280" s="26">
        <f t="shared" si="382"/>
        <v>4.3298168799484338E-3</v>
      </c>
      <c r="F1280" s="26">
        <f t="shared" si="383"/>
        <v>4.1152852070406743E-3</v>
      </c>
      <c r="G1280" s="26">
        <f t="shared" si="384"/>
        <v>3.9024198320691166E-4</v>
      </c>
      <c r="H1280" s="26">
        <f t="shared" si="385"/>
        <v>-2.0288666417817642E-2</v>
      </c>
      <c r="I1280" s="26">
        <f t="shared" si="386"/>
        <v>1.612899211212666E-2</v>
      </c>
      <c r="J1280" s="26">
        <f t="shared" si="387"/>
        <v>3.9192828516418417E-3</v>
      </c>
      <c r="K1280" s="26">
        <f t="shared" si="388"/>
        <v>-1.9517860628525142E-4</v>
      </c>
      <c r="L1280" s="26">
        <f t="shared" si="389"/>
        <v>3.9046660698033994E-3</v>
      </c>
      <c r="O1280" s="37">
        <f t="shared" si="391"/>
        <v>-4.7084246956518982E-3</v>
      </c>
      <c r="P1280" s="37">
        <f t="shared" si="392"/>
        <v>9.4199131711041294E-3</v>
      </c>
      <c r="Q1280" s="37">
        <f t="shared" si="393"/>
        <v>2.2028258105587758E-3</v>
      </c>
      <c r="R1280" s="37">
        <f t="shared" si="394"/>
        <v>1.9882941376510163E-3</v>
      </c>
      <c r="S1280" s="37">
        <f t="shared" si="395"/>
        <v>-1.7367490861827464E-3</v>
      </c>
      <c r="T1280" s="37">
        <f t="shared" si="396"/>
        <v>-2.2415657487207301E-2</v>
      </c>
      <c r="U1280" s="37">
        <f t="shared" si="397"/>
        <v>1.4002001042737001E-2</v>
      </c>
      <c r="V1280" s="37">
        <f t="shared" si="398"/>
        <v>1.7922917822521837E-3</v>
      </c>
      <c r="W1280" s="37">
        <f t="shared" si="399"/>
        <v>-2.3221696756749095E-3</v>
      </c>
      <c r="X1280" s="37">
        <f t="shared" si="400"/>
        <v>1.7776750004137414E-3</v>
      </c>
    </row>
    <row r="1281" spans="1:24" x14ac:dyDescent="0.25">
      <c r="A1281" s="17">
        <v>43497</v>
      </c>
      <c r="B1281">
        <v>50.810001</v>
      </c>
      <c r="C1281" s="26">
        <f t="shared" si="390"/>
        <v>1.1546904240493787E-2</v>
      </c>
      <c r="D1281" s="26">
        <f t="shared" si="381"/>
        <v>4.3298168799484338E-3</v>
      </c>
      <c r="E1281" s="26">
        <f t="shared" si="382"/>
        <v>4.1152852070406743E-3</v>
      </c>
      <c r="F1281" s="26">
        <f t="shared" si="383"/>
        <v>3.9024198320691166E-4</v>
      </c>
      <c r="G1281" s="26">
        <f t="shared" si="384"/>
        <v>-2.0288666417817642E-2</v>
      </c>
      <c r="H1281" s="26">
        <f t="shared" si="385"/>
        <v>1.612899211212666E-2</v>
      </c>
      <c r="I1281" s="26">
        <f t="shared" si="386"/>
        <v>3.9192828516418417E-3</v>
      </c>
      <c r="J1281" s="26">
        <f t="shared" si="387"/>
        <v>-1.9517860628525142E-4</v>
      </c>
      <c r="K1281" s="26">
        <f t="shared" si="388"/>
        <v>3.9046660698033994E-3</v>
      </c>
      <c r="L1281" s="26">
        <f t="shared" si="389"/>
        <v>1.1669000842823296E-3</v>
      </c>
      <c r="O1281" s="37">
        <f t="shared" si="391"/>
        <v>9.0450798000496716E-3</v>
      </c>
      <c r="P1281" s="37">
        <f t="shared" si="392"/>
        <v>1.8279924395043193E-3</v>
      </c>
      <c r="Q1281" s="37">
        <f t="shared" si="393"/>
        <v>1.6134607665965598E-3</v>
      </c>
      <c r="R1281" s="37">
        <f t="shared" si="394"/>
        <v>-2.1115824572372028E-3</v>
      </c>
      <c r="S1281" s="37">
        <f t="shared" si="395"/>
        <v>-2.2790490858261757E-2</v>
      </c>
      <c r="T1281" s="37">
        <f t="shared" si="396"/>
        <v>1.3627167671682545E-2</v>
      </c>
      <c r="U1281" s="37">
        <f t="shared" si="397"/>
        <v>1.4174584111977273E-3</v>
      </c>
      <c r="V1281" s="37">
        <f t="shared" si="398"/>
        <v>-2.6970030467293659E-3</v>
      </c>
      <c r="W1281" s="37">
        <f t="shared" si="399"/>
        <v>1.4028416293592849E-3</v>
      </c>
      <c r="X1281" s="37">
        <f t="shared" si="400"/>
        <v>-1.3349243561617849E-3</v>
      </c>
    </row>
    <row r="1282" spans="1:24" x14ac:dyDescent="0.25">
      <c r="A1282" s="17">
        <v>43500</v>
      </c>
      <c r="B1282">
        <v>51.029998999999997</v>
      </c>
      <c r="C1282" s="26">
        <f t="shared" si="390"/>
        <v>4.3298168799484338E-3</v>
      </c>
      <c r="D1282" s="26">
        <f t="shared" ref="D1282:D1345" si="401">C1283</f>
        <v>4.1152852070406743E-3</v>
      </c>
      <c r="E1282" s="26">
        <f t="shared" ref="E1282:E1345" si="402">C1284</f>
        <v>3.9024198320691166E-4</v>
      </c>
      <c r="F1282" s="26">
        <f t="shared" ref="F1282:F1345" si="403">C1285</f>
        <v>-2.0288666417817642E-2</v>
      </c>
      <c r="G1282" s="26">
        <f t="shared" ref="G1282:G1345" si="404">C1286</f>
        <v>1.612899211212666E-2</v>
      </c>
      <c r="H1282" s="26">
        <f t="shared" ref="H1282:H1345" si="405">C1287</f>
        <v>3.9192828516418417E-3</v>
      </c>
      <c r="I1282" s="26">
        <f t="shared" ref="I1282:I1345" si="406">C1288</f>
        <v>-1.9517860628525142E-4</v>
      </c>
      <c r="J1282" s="26">
        <f t="shared" ref="J1282:J1345" si="407">C1289</f>
        <v>3.9046660698033994E-3</v>
      </c>
      <c r="K1282" s="26">
        <f t="shared" ref="K1282:K1345" si="408">C1290</f>
        <v>1.1669000842823296E-3</v>
      </c>
      <c r="L1282" s="26">
        <f t="shared" ref="L1282:L1345" si="409">C1291</f>
        <v>4.6620240870242149E-3</v>
      </c>
      <c r="O1282" s="37">
        <f t="shared" si="391"/>
        <v>2.5164804548512766E-3</v>
      </c>
      <c r="P1282" s="37">
        <f t="shared" si="392"/>
        <v>2.3019487819435172E-3</v>
      </c>
      <c r="Q1282" s="37">
        <f t="shared" si="393"/>
        <v>-1.4230944418902455E-3</v>
      </c>
      <c r="R1282" s="37">
        <f t="shared" si="394"/>
        <v>-2.21020028429148E-2</v>
      </c>
      <c r="S1282" s="37">
        <f t="shared" si="395"/>
        <v>1.4315655687029503E-2</v>
      </c>
      <c r="T1282" s="37">
        <f t="shared" si="396"/>
        <v>2.1059464265446846E-3</v>
      </c>
      <c r="U1282" s="37">
        <f t="shared" si="397"/>
        <v>-2.0085150313824086E-3</v>
      </c>
      <c r="V1282" s="37">
        <f t="shared" si="398"/>
        <v>2.0913296447062422E-3</v>
      </c>
      <c r="W1282" s="37">
        <f t="shared" si="399"/>
        <v>-6.4643634081482755E-4</v>
      </c>
      <c r="X1282" s="37">
        <f t="shared" si="400"/>
        <v>2.8486876619270578E-3</v>
      </c>
    </row>
    <row r="1283" spans="1:24" x14ac:dyDescent="0.25">
      <c r="A1283" s="17">
        <v>43501</v>
      </c>
      <c r="B1283">
        <v>51.240001999999997</v>
      </c>
      <c r="C1283" s="26">
        <f t="shared" ref="C1283:C1346" si="410">(B1283-B1282)/B1282</f>
        <v>4.1152852070406743E-3</v>
      </c>
      <c r="D1283" s="26">
        <f t="shared" si="401"/>
        <v>3.9024198320691166E-4</v>
      </c>
      <c r="E1283" s="26">
        <f t="shared" si="402"/>
        <v>-2.0288666417817642E-2</v>
      </c>
      <c r="F1283" s="26">
        <f t="shared" si="403"/>
        <v>1.612899211212666E-2</v>
      </c>
      <c r="G1283" s="26">
        <f t="shared" si="404"/>
        <v>3.9192828516418417E-3</v>
      </c>
      <c r="H1283" s="26">
        <f t="shared" si="405"/>
        <v>-1.9517860628525142E-4</v>
      </c>
      <c r="I1283" s="26">
        <f t="shared" si="406"/>
        <v>3.9046660698033994E-3</v>
      </c>
      <c r="J1283" s="26">
        <f t="shared" si="407"/>
        <v>1.1669000842823296E-3</v>
      </c>
      <c r="K1283" s="26">
        <f t="shared" si="408"/>
        <v>4.6620240870242149E-3</v>
      </c>
      <c r="L1283" s="26">
        <f t="shared" si="409"/>
        <v>5.8004445900919389E-3</v>
      </c>
      <c r="O1283" s="37">
        <f t="shared" ref="O1283:O1346" si="411">C1283-AVERAGE($C1283:$L1283)</f>
        <v>2.1548860109291664E-3</v>
      </c>
      <c r="P1283" s="37">
        <f t="shared" ref="P1283:P1346" si="412">D1283-AVERAGE($C1283:$L1283)</f>
        <v>-1.5701572129045963E-3</v>
      </c>
      <c r="Q1283" s="37">
        <f t="shared" ref="Q1283:Q1346" si="413">E1283-AVERAGE($C1283:$L1283)</f>
        <v>-2.2249065613929149E-2</v>
      </c>
      <c r="R1283" s="37">
        <f t="shared" ref="R1283:R1346" si="414">F1283-AVERAGE($C1283:$L1283)</f>
        <v>1.4168592916015153E-2</v>
      </c>
      <c r="S1283" s="37">
        <f t="shared" ref="S1283:S1346" si="415">G1283-AVERAGE($C1283:$L1283)</f>
        <v>1.9588836555303338E-3</v>
      </c>
      <c r="T1283" s="37">
        <f t="shared" ref="T1283:T1346" si="416">H1283-AVERAGE($C1283:$L1283)</f>
        <v>-2.1555778023967594E-3</v>
      </c>
      <c r="U1283" s="37">
        <f t="shared" ref="U1283:U1346" si="417">I1283-AVERAGE($C1283:$L1283)</f>
        <v>1.9442668736918915E-3</v>
      </c>
      <c r="V1283" s="37">
        <f t="shared" ref="V1283:V1346" si="418">J1283-AVERAGE($C1283:$L1283)</f>
        <v>-7.9349911182917832E-4</v>
      </c>
      <c r="W1283" s="37">
        <f t="shared" ref="W1283:W1346" si="419">K1283-AVERAGE($C1283:$L1283)</f>
        <v>2.701624890912707E-3</v>
      </c>
      <c r="X1283" s="37">
        <f t="shared" ref="X1283:X1346" si="420">L1283-AVERAGE($C1283:$L1283)</f>
        <v>3.840045393980431E-3</v>
      </c>
    </row>
    <row r="1284" spans="1:24" x14ac:dyDescent="0.25">
      <c r="A1284" s="17">
        <v>43502</v>
      </c>
      <c r="B1284">
        <v>51.259998000000003</v>
      </c>
      <c r="C1284" s="26">
        <f t="shared" si="410"/>
        <v>3.9024198320691166E-4</v>
      </c>
      <c r="D1284" s="26">
        <f t="shared" si="401"/>
        <v>-2.0288666417817642E-2</v>
      </c>
      <c r="E1284" s="26">
        <f t="shared" si="402"/>
        <v>1.612899211212666E-2</v>
      </c>
      <c r="F1284" s="26">
        <f t="shared" si="403"/>
        <v>3.9192828516418417E-3</v>
      </c>
      <c r="G1284" s="26">
        <f t="shared" si="404"/>
        <v>-1.9517860628525142E-4</v>
      </c>
      <c r="H1284" s="26">
        <f t="shared" si="405"/>
        <v>3.9046660698033994E-3</v>
      </c>
      <c r="I1284" s="26">
        <f t="shared" si="406"/>
        <v>1.1669000842823296E-3</v>
      </c>
      <c r="J1284" s="26">
        <f t="shared" si="407"/>
        <v>4.6620240870242149E-3</v>
      </c>
      <c r="K1284" s="26">
        <f t="shared" si="408"/>
        <v>5.8004445900919389E-3</v>
      </c>
      <c r="L1284" s="26">
        <f t="shared" si="409"/>
        <v>-4.8058439061899267E-3</v>
      </c>
      <c r="O1284" s="37">
        <f t="shared" si="411"/>
        <v>-6.7804430158153583E-4</v>
      </c>
      <c r="P1284" s="37">
        <f t="shared" si="412"/>
        <v>-2.135695270260609E-2</v>
      </c>
      <c r="Q1284" s="37">
        <f t="shared" si="413"/>
        <v>1.5060705827338212E-2</v>
      </c>
      <c r="R1284" s="37">
        <f t="shared" si="414"/>
        <v>2.8509965668533943E-3</v>
      </c>
      <c r="S1284" s="37">
        <f t="shared" si="415"/>
        <v>-1.2634648910736989E-3</v>
      </c>
      <c r="T1284" s="37">
        <f t="shared" si="416"/>
        <v>2.8363797850149519E-3</v>
      </c>
      <c r="U1284" s="37">
        <f t="shared" si="417"/>
        <v>9.8613799493882121E-5</v>
      </c>
      <c r="V1284" s="37">
        <f t="shared" si="418"/>
        <v>3.5937378022357675E-3</v>
      </c>
      <c r="W1284" s="37">
        <f t="shared" si="419"/>
        <v>4.732158305303491E-3</v>
      </c>
      <c r="X1284" s="37">
        <f t="shared" si="420"/>
        <v>-5.8741301909783737E-3</v>
      </c>
    </row>
    <row r="1285" spans="1:24" x14ac:dyDescent="0.25">
      <c r="A1285" s="17">
        <v>43503</v>
      </c>
      <c r="B1285">
        <v>50.220001000000003</v>
      </c>
      <c r="C1285" s="26">
        <f t="shared" si="410"/>
        <v>-2.0288666417817642E-2</v>
      </c>
      <c r="D1285" s="26">
        <f t="shared" si="401"/>
        <v>1.612899211212666E-2</v>
      </c>
      <c r="E1285" s="26">
        <f t="shared" si="402"/>
        <v>3.9192828516418417E-3</v>
      </c>
      <c r="F1285" s="26">
        <f t="shared" si="403"/>
        <v>-1.9517860628525142E-4</v>
      </c>
      <c r="G1285" s="26">
        <f t="shared" si="404"/>
        <v>3.9046660698033994E-3</v>
      </c>
      <c r="H1285" s="26">
        <f t="shared" si="405"/>
        <v>1.1669000842823296E-3</v>
      </c>
      <c r="I1285" s="26">
        <f t="shared" si="406"/>
        <v>4.6620240870242149E-3</v>
      </c>
      <c r="J1285" s="26">
        <f t="shared" si="407"/>
        <v>5.8004445900919389E-3</v>
      </c>
      <c r="K1285" s="26">
        <f t="shared" si="408"/>
        <v>-4.8058439061899267E-3</v>
      </c>
      <c r="L1285" s="26">
        <f t="shared" si="409"/>
        <v>6.5675294572144823E-3</v>
      </c>
      <c r="O1285" s="37">
        <f t="shared" si="411"/>
        <v>-2.1974681450006847E-2</v>
      </c>
      <c r="P1285" s="37">
        <f t="shared" si="412"/>
        <v>1.4442977079937455E-2</v>
      </c>
      <c r="Q1285" s="37">
        <f t="shared" si="413"/>
        <v>2.2332678194526374E-3</v>
      </c>
      <c r="R1285" s="37">
        <f t="shared" si="414"/>
        <v>-1.881193638474456E-3</v>
      </c>
      <c r="S1285" s="37">
        <f t="shared" si="415"/>
        <v>2.218651037614195E-3</v>
      </c>
      <c r="T1285" s="37">
        <f t="shared" si="416"/>
        <v>-5.1911494790687495E-4</v>
      </c>
      <c r="U1285" s="37">
        <f t="shared" si="417"/>
        <v>2.9760090548350106E-3</v>
      </c>
      <c r="V1285" s="37">
        <f t="shared" si="418"/>
        <v>4.1144295579027346E-3</v>
      </c>
      <c r="W1285" s="37">
        <f t="shared" si="419"/>
        <v>-6.491858938379131E-3</v>
      </c>
      <c r="X1285" s="37">
        <f t="shared" si="420"/>
        <v>4.881514425025278E-3</v>
      </c>
    </row>
    <row r="1286" spans="1:24" x14ac:dyDescent="0.25">
      <c r="A1286" s="17">
        <v>43504</v>
      </c>
      <c r="B1286">
        <v>51.029998999999997</v>
      </c>
      <c r="C1286" s="26">
        <f t="shared" si="410"/>
        <v>1.612899211212666E-2</v>
      </c>
      <c r="D1286" s="26">
        <f t="shared" si="401"/>
        <v>3.9192828516418417E-3</v>
      </c>
      <c r="E1286" s="26">
        <f t="shared" si="402"/>
        <v>-1.9517860628525142E-4</v>
      </c>
      <c r="F1286" s="26">
        <f t="shared" si="403"/>
        <v>3.9046660698033994E-3</v>
      </c>
      <c r="G1286" s="26">
        <f t="shared" si="404"/>
        <v>1.1669000842823296E-3</v>
      </c>
      <c r="H1286" s="26">
        <f t="shared" si="405"/>
        <v>4.6620240870242149E-3</v>
      </c>
      <c r="I1286" s="26">
        <f t="shared" si="406"/>
        <v>5.8004445900919389E-3</v>
      </c>
      <c r="J1286" s="26">
        <f t="shared" si="407"/>
        <v>-4.8058439061899267E-3</v>
      </c>
      <c r="K1286" s="26">
        <f t="shared" si="408"/>
        <v>6.5675294572144823E-3</v>
      </c>
      <c r="L1286" s="26">
        <f t="shared" si="409"/>
        <v>7.1003452868864843E-3</v>
      </c>
      <c r="O1286" s="37">
        <f t="shared" si="411"/>
        <v>1.1704075909467043E-2</v>
      </c>
      <c r="P1286" s="37">
        <f t="shared" si="412"/>
        <v>-5.0563335101777573E-4</v>
      </c>
      <c r="Q1286" s="37">
        <f t="shared" si="413"/>
        <v>-4.6200948089448685E-3</v>
      </c>
      <c r="R1286" s="37">
        <f t="shared" si="414"/>
        <v>-5.2025013285621809E-4</v>
      </c>
      <c r="S1286" s="37">
        <f t="shared" si="415"/>
        <v>-3.2580161183772879E-3</v>
      </c>
      <c r="T1286" s="37">
        <f t="shared" si="416"/>
        <v>2.3710788436459747E-4</v>
      </c>
      <c r="U1286" s="37">
        <f t="shared" si="417"/>
        <v>1.3755283874323215E-3</v>
      </c>
      <c r="V1286" s="37">
        <f t="shared" si="418"/>
        <v>-9.230760108849545E-3</v>
      </c>
      <c r="W1286" s="37">
        <f t="shared" si="419"/>
        <v>2.1426132545548648E-3</v>
      </c>
      <c r="X1286" s="37">
        <f t="shared" si="420"/>
        <v>2.6754290842268668E-3</v>
      </c>
    </row>
    <row r="1287" spans="1:24" x14ac:dyDescent="0.25">
      <c r="A1287" s="17">
        <v>43507</v>
      </c>
      <c r="B1287">
        <v>51.23</v>
      </c>
      <c r="C1287" s="26">
        <f t="shared" si="410"/>
        <v>3.9192828516418417E-3</v>
      </c>
      <c r="D1287" s="26">
        <f t="shared" si="401"/>
        <v>-1.9517860628525142E-4</v>
      </c>
      <c r="E1287" s="26">
        <f t="shared" si="402"/>
        <v>3.9046660698033994E-3</v>
      </c>
      <c r="F1287" s="26">
        <f t="shared" si="403"/>
        <v>1.1669000842823296E-3</v>
      </c>
      <c r="G1287" s="26">
        <f t="shared" si="404"/>
        <v>4.6620240870242149E-3</v>
      </c>
      <c r="H1287" s="26">
        <f t="shared" si="405"/>
        <v>5.8004445900919389E-3</v>
      </c>
      <c r="I1287" s="26">
        <f t="shared" si="406"/>
        <v>-4.8058439061899267E-3</v>
      </c>
      <c r="J1287" s="26">
        <f t="shared" si="407"/>
        <v>6.5675294572144823E-3</v>
      </c>
      <c r="K1287" s="26">
        <f t="shared" si="408"/>
        <v>7.1003452868864843E-3</v>
      </c>
      <c r="L1287" s="26">
        <f t="shared" si="409"/>
        <v>1.5244092987805426E-3</v>
      </c>
      <c r="O1287" s="37">
        <f t="shared" si="411"/>
        <v>9.5482493031683567E-4</v>
      </c>
      <c r="P1287" s="37">
        <f t="shared" si="412"/>
        <v>-3.1596365276102575E-3</v>
      </c>
      <c r="Q1287" s="37">
        <f t="shared" si="413"/>
        <v>9.4020814847839331E-4</v>
      </c>
      <c r="R1287" s="37">
        <f t="shared" si="414"/>
        <v>-1.7975578370426765E-3</v>
      </c>
      <c r="S1287" s="37">
        <f t="shared" si="415"/>
        <v>1.6975661656992089E-3</v>
      </c>
      <c r="T1287" s="37">
        <f t="shared" si="416"/>
        <v>2.8359866687669329E-3</v>
      </c>
      <c r="U1287" s="37">
        <f t="shared" si="417"/>
        <v>-7.7703018275149327E-3</v>
      </c>
      <c r="V1287" s="37">
        <f t="shared" si="418"/>
        <v>3.6030715358894762E-3</v>
      </c>
      <c r="W1287" s="37">
        <f t="shared" si="419"/>
        <v>4.1358873655614782E-3</v>
      </c>
      <c r="X1287" s="37">
        <f t="shared" si="420"/>
        <v>-1.4400486225444634E-3</v>
      </c>
    </row>
    <row r="1288" spans="1:24" x14ac:dyDescent="0.25">
      <c r="A1288" s="17">
        <v>43508</v>
      </c>
      <c r="B1288">
        <v>51.220001000000003</v>
      </c>
      <c r="C1288" s="26">
        <f t="shared" si="410"/>
        <v>-1.9517860628525142E-4</v>
      </c>
      <c r="D1288" s="26">
        <f t="shared" si="401"/>
        <v>3.9046660698033994E-3</v>
      </c>
      <c r="E1288" s="26">
        <f t="shared" si="402"/>
        <v>1.1669000842823296E-3</v>
      </c>
      <c r="F1288" s="26">
        <f t="shared" si="403"/>
        <v>4.6620240870242149E-3</v>
      </c>
      <c r="G1288" s="26">
        <f t="shared" si="404"/>
        <v>5.8004445900919389E-3</v>
      </c>
      <c r="H1288" s="26">
        <f t="shared" si="405"/>
        <v>-4.8058439061899267E-3</v>
      </c>
      <c r="I1288" s="26">
        <f t="shared" si="406"/>
        <v>6.5675294572144823E-3</v>
      </c>
      <c r="J1288" s="26">
        <f t="shared" si="407"/>
        <v>7.1003452868864843E-3</v>
      </c>
      <c r="K1288" s="26">
        <f t="shared" si="408"/>
        <v>1.5244092987805426E-3</v>
      </c>
      <c r="L1288" s="26">
        <f t="shared" si="409"/>
        <v>7.6097791550650115E-4</v>
      </c>
      <c r="O1288" s="37">
        <f t="shared" si="411"/>
        <v>-2.8438060339967233E-3</v>
      </c>
      <c r="P1288" s="37">
        <f t="shared" si="412"/>
        <v>1.2560386420919275E-3</v>
      </c>
      <c r="Q1288" s="37">
        <f t="shared" si="413"/>
        <v>-1.4817273434291423E-3</v>
      </c>
      <c r="R1288" s="37">
        <f t="shared" si="414"/>
        <v>2.0133966593127431E-3</v>
      </c>
      <c r="S1288" s="37">
        <f t="shared" si="415"/>
        <v>3.151817162380467E-3</v>
      </c>
      <c r="T1288" s="37">
        <f t="shared" si="416"/>
        <v>-7.4544713339013986E-3</v>
      </c>
      <c r="U1288" s="37">
        <f t="shared" si="417"/>
        <v>3.9189020295030104E-3</v>
      </c>
      <c r="V1288" s="37">
        <f t="shared" si="418"/>
        <v>4.4517178591750124E-3</v>
      </c>
      <c r="W1288" s="37">
        <f t="shared" si="419"/>
        <v>-1.1242181289309293E-3</v>
      </c>
      <c r="X1288" s="37">
        <f t="shared" si="420"/>
        <v>-1.8876495122049706E-3</v>
      </c>
    </row>
    <row r="1289" spans="1:24" x14ac:dyDescent="0.25">
      <c r="A1289" s="17">
        <v>43509</v>
      </c>
      <c r="B1289">
        <v>51.419998</v>
      </c>
      <c r="C1289" s="26">
        <f t="shared" si="410"/>
        <v>3.9046660698033994E-3</v>
      </c>
      <c r="D1289" s="26">
        <f t="shared" si="401"/>
        <v>1.1669000842823296E-3</v>
      </c>
      <c r="E1289" s="26">
        <f t="shared" si="402"/>
        <v>4.6620240870242149E-3</v>
      </c>
      <c r="F1289" s="26">
        <f t="shared" si="403"/>
        <v>5.8004445900919389E-3</v>
      </c>
      <c r="G1289" s="26">
        <f t="shared" si="404"/>
        <v>-4.8058439061899267E-3</v>
      </c>
      <c r="H1289" s="26">
        <f t="shared" si="405"/>
        <v>6.5675294572144823E-3</v>
      </c>
      <c r="I1289" s="26">
        <f t="shared" si="406"/>
        <v>7.1003452868864843E-3</v>
      </c>
      <c r="J1289" s="26">
        <f t="shared" si="407"/>
        <v>1.5244092987805426E-3</v>
      </c>
      <c r="K1289" s="26">
        <f t="shared" si="408"/>
        <v>7.6097791550650115E-4</v>
      </c>
      <c r="L1289" s="26">
        <f t="shared" si="409"/>
        <v>-4.1824526305114943E-3</v>
      </c>
      <c r="O1289" s="37">
        <f t="shared" si="411"/>
        <v>1.654766044514552E-3</v>
      </c>
      <c r="P1289" s="37">
        <f t="shared" si="412"/>
        <v>-1.0829999410065178E-3</v>
      </c>
      <c r="Q1289" s="37">
        <f t="shared" si="413"/>
        <v>2.4121240617353676E-3</v>
      </c>
      <c r="R1289" s="37">
        <f t="shared" si="414"/>
        <v>3.5505445648030915E-3</v>
      </c>
      <c r="S1289" s="37">
        <f t="shared" si="415"/>
        <v>-7.0557439314787741E-3</v>
      </c>
      <c r="T1289" s="37">
        <f t="shared" si="416"/>
        <v>4.3176294319256349E-3</v>
      </c>
      <c r="U1289" s="37">
        <f t="shared" si="417"/>
        <v>4.8504452615976369E-3</v>
      </c>
      <c r="V1289" s="37">
        <f t="shared" si="418"/>
        <v>-7.2549072650830476E-4</v>
      </c>
      <c r="W1289" s="37">
        <f t="shared" si="419"/>
        <v>-1.4889221097823461E-3</v>
      </c>
      <c r="X1289" s="37">
        <f t="shared" si="420"/>
        <v>-6.4323526558003417E-3</v>
      </c>
    </row>
    <row r="1290" spans="1:24" x14ac:dyDescent="0.25">
      <c r="A1290" s="17">
        <v>43510</v>
      </c>
      <c r="B1290">
        <v>51.48</v>
      </c>
      <c r="C1290" s="26">
        <f t="shared" si="410"/>
        <v>1.1669000842823296E-3</v>
      </c>
      <c r="D1290" s="26">
        <f t="shared" si="401"/>
        <v>4.6620240870242149E-3</v>
      </c>
      <c r="E1290" s="26">
        <f t="shared" si="402"/>
        <v>5.8004445900919389E-3</v>
      </c>
      <c r="F1290" s="26">
        <f t="shared" si="403"/>
        <v>-4.8058439061899267E-3</v>
      </c>
      <c r="G1290" s="26">
        <f t="shared" si="404"/>
        <v>6.5675294572144823E-3</v>
      </c>
      <c r="H1290" s="26">
        <f t="shared" si="405"/>
        <v>7.1003452868864843E-3</v>
      </c>
      <c r="I1290" s="26">
        <f t="shared" si="406"/>
        <v>1.5244092987805426E-3</v>
      </c>
      <c r="J1290" s="26">
        <f t="shared" si="407"/>
        <v>7.6097791550650115E-4</v>
      </c>
      <c r="K1290" s="26">
        <f t="shared" si="408"/>
        <v>-4.1824526305114943E-3</v>
      </c>
      <c r="L1290" s="26">
        <f t="shared" si="409"/>
        <v>-4.7728139600455525E-3</v>
      </c>
      <c r="O1290" s="37">
        <f t="shared" si="411"/>
        <v>-2.1525193802162225E-4</v>
      </c>
      <c r="P1290" s="37">
        <f t="shared" si="412"/>
        <v>3.2798720647202631E-3</v>
      </c>
      <c r="Q1290" s="37">
        <f t="shared" si="413"/>
        <v>4.4182925677879875E-3</v>
      </c>
      <c r="R1290" s="37">
        <f t="shared" si="414"/>
        <v>-6.187995928493879E-3</v>
      </c>
      <c r="S1290" s="37">
        <f t="shared" si="415"/>
        <v>5.1853774349105309E-3</v>
      </c>
      <c r="T1290" s="37">
        <f t="shared" si="416"/>
        <v>5.7181932645825329E-3</v>
      </c>
      <c r="U1290" s="37">
        <f t="shared" si="417"/>
        <v>1.4225727647659077E-4</v>
      </c>
      <c r="V1290" s="37">
        <f t="shared" si="418"/>
        <v>-6.2117410679745071E-4</v>
      </c>
      <c r="W1290" s="37">
        <f t="shared" si="419"/>
        <v>-5.5646046528154466E-3</v>
      </c>
      <c r="X1290" s="37">
        <f t="shared" si="420"/>
        <v>-6.1549659823495039E-3</v>
      </c>
    </row>
    <row r="1291" spans="1:24" x14ac:dyDescent="0.25">
      <c r="A1291" s="17">
        <v>43511</v>
      </c>
      <c r="B1291">
        <v>51.720001000000003</v>
      </c>
      <c r="C1291" s="26">
        <f t="shared" si="410"/>
        <v>4.6620240870242149E-3</v>
      </c>
      <c r="D1291" s="26">
        <f t="shared" si="401"/>
        <v>5.8004445900919389E-3</v>
      </c>
      <c r="E1291" s="26">
        <f t="shared" si="402"/>
        <v>-4.8058439061899267E-3</v>
      </c>
      <c r="F1291" s="26">
        <f t="shared" si="403"/>
        <v>6.5675294572144823E-3</v>
      </c>
      <c r="G1291" s="26">
        <f t="shared" si="404"/>
        <v>7.1003452868864843E-3</v>
      </c>
      <c r="H1291" s="26">
        <f t="shared" si="405"/>
        <v>1.5244092987805426E-3</v>
      </c>
      <c r="I1291" s="26">
        <f t="shared" si="406"/>
        <v>7.6097791550650115E-4</v>
      </c>
      <c r="J1291" s="26">
        <f t="shared" si="407"/>
        <v>-4.1824526305114943E-3</v>
      </c>
      <c r="K1291" s="26">
        <f t="shared" si="408"/>
        <v>-4.7728139600455525E-3</v>
      </c>
      <c r="L1291" s="26">
        <f t="shared" si="409"/>
        <v>7.2894109478341086E-3</v>
      </c>
      <c r="O1291" s="37">
        <f t="shared" si="411"/>
        <v>2.667620978365085E-3</v>
      </c>
      <c r="P1291" s="37">
        <f t="shared" si="412"/>
        <v>3.806041481432809E-3</v>
      </c>
      <c r="Q1291" s="37">
        <f t="shared" si="413"/>
        <v>-6.8002470148490566E-3</v>
      </c>
      <c r="R1291" s="37">
        <f t="shared" si="414"/>
        <v>4.5731263485553524E-3</v>
      </c>
      <c r="S1291" s="37">
        <f t="shared" si="415"/>
        <v>5.1059421782273543E-3</v>
      </c>
      <c r="T1291" s="37">
        <f t="shared" si="416"/>
        <v>-4.699938098785873E-4</v>
      </c>
      <c r="U1291" s="37">
        <f t="shared" si="417"/>
        <v>-1.2334251931526287E-3</v>
      </c>
      <c r="V1291" s="37">
        <f t="shared" si="418"/>
        <v>-6.1768557391706242E-3</v>
      </c>
      <c r="W1291" s="37">
        <f t="shared" si="419"/>
        <v>-6.7672170687046824E-3</v>
      </c>
      <c r="X1291" s="37">
        <f t="shared" si="420"/>
        <v>5.2950078391749787E-3</v>
      </c>
    </row>
    <row r="1292" spans="1:24" x14ac:dyDescent="0.25">
      <c r="A1292" s="17">
        <v>43515</v>
      </c>
      <c r="B1292">
        <v>52.02</v>
      </c>
      <c r="C1292" s="26">
        <f t="shared" si="410"/>
        <v>5.8004445900919389E-3</v>
      </c>
      <c r="D1292" s="26">
        <f t="shared" si="401"/>
        <v>-4.8058439061899267E-3</v>
      </c>
      <c r="E1292" s="26">
        <f t="shared" si="402"/>
        <v>6.5675294572144823E-3</v>
      </c>
      <c r="F1292" s="26">
        <f t="shared" si="403"/>
        <v>7.1003452868864843E-3</v>
      </c>
      <c r="G1292" s="26">
        <f t="shared" si="404"/>
        <v>1.5244092987805426E-3</v>
      </c>
      <c r="H1292" s="26">
        <f t="shared" si="405"/>
        <v>7.6097791550650115E-4</v>
      </c>
      <c r="I1292" s="26">
        <f t="shared" si="406"/>
        <v>-4.1824526305114943E-3</v>
      </c>
      <c r="J1292" s="26">
        <f t="shared" si="407"/>
        <v>-4.7728139600455525E-3</v>
      </c>
      <c r="K1292" s="26">
        <f t="shared" si="408"/>
        <v>7.2894109478341086E-3</v>
      </c>
      <c r="L1292" s="26">
        <f t="shared" si="409"/>
        <v>-8.950619270638829E-3</v>
      </c>
      <c r="O1292" s="37">
        <f t="shared" si="411"/>
        <v>5.1673058171991136E-3</v>
      </c>
      <c r="P1292" s="37">
        <f t="shared" si="412"/>
        <v>-5.438982679082752E-3</v>
      </c>
      <c r="Q1292" s="37">
        <f t="shared" si="413"/>
        <v>5.934390684321657E-3</v>
      </c>
      <c r="R1292" s="37">
        <f t="shared" si="414"/>
        <v>6.4672065139936589E-3</v>
      </c>
      <c r="S1292" s="37">
        <f t="shared" si="415"/>
        <v>8.9127052588771727E-4</v>
      </c>
      <c r="T1292" s="37">
        <f t="shared" si="416"/>
        <v>1.2783914261367579E-4</v>
      </c>
      <c r="U1292" s="37">
        <f t="shared" si="417"/>
        <v>-4.8155914034043196E-3</v>
      </c>
      <c r="V1292" s="37">
        <f t="shared" si="418"/>
        <v>-5.4059527329383779E-3</v>
      </c>
      <c r="W1292" s="37">
        <f t="shared" si="419"/>
        <v>6.6562721749412832E-3</v>
      </c>
      <c r="X1292" s="37">
        <f t="shared" si="420"/>
        <v>-9.5837580435316552E-3</v>
      </c>
    </row>
    <row r="1293" spans="1:24" x14ac:dyDescent="0.25">
      <c r="A1293" s="17">
        <v>43516</v>
      </c>
      <c r="B1293">
        <v>51.77</v>
      </c>
      <c r="C1293" s="26">
        <f t="shared" si="410"/>
        <v>-4.8058439061899267E-3</v>
      </c>
      <c r="D1293" s="26">
        <f t="shared" si="401"/>
        <v>6.5675294572144823E-3</v>
      </c>
      <c r="E1293" s="26">
        <f t="shared" si="402"/>
        <v>7.1003452868864843E-3</v>
      </c>
      <c r="F1293" s="26">
        <f t="shared" si="403"/>
        <v>1.5244092987805426E-3</v>
      </c>
      <c r="G1293" s="26">
        <f t="shared" si="404"/>
        <v>7.6097791550650115E-4</v>
      </c>
      <c r="H1293" s="26">
        <f t="shared" si="405"/>
        <v>-4.1824526305114943E-3</v>
      </c>
      <c r="I1293" s="26">
        <f t="shared" si="406"/>
        <v>-4.7728139600455525E-3</v>
      </c>
      <c r="J1293" s="26">
        <f t="shared" si="407"/>
        <v>7.2894109478341086E-3</v>
      </c>
      <c r="K1293" s="26">
        <f t="shared" si="408"/>
        <v>-8.950619270638829E-3</v>
      </c>
      <c r="L1293" s="26">
        <f t="shared" si="409"/>
        <v>6.1491159464043882E-3</v>
      </c>
      <c r="O1293" s="37">
        <f t="shared" si="411"/>
        <v>-5.473849814713997E-3</v>
      </c>
      <c r="P1293" s="37">
        <f t="shared" si="412"/>
        <v>5.8995235486904119E-3</v>
      </c>
      <c r="Q1293" s="37">
        <f t="shared" si="413"/>
        <v>6.4323393783624139E-3</v>
      </c>
      <c r="R1293" s="37">
        <f t="shared" si="414"/>
        <v>8.5640339025647215E-4</v>
      </c>
      <c r="S1293" s="37">
        <f t="shared" si="415"/>
        <v>9.2972006982430669E-5</v>
      </c>
      <c r="T1293" s="37">
        <f t="shared" si="416"/>
        <v>-4.8504585390355646E-3</v>
      </c>
      <c r="U1293" s="37">
        <f t="shared" si="417"/>
        <v>-5.4408198685696229E-3</v>
      </c>
      <c r="V1293" s="37">
        <f t="shared" si="418"/>
        <v>6.6214050393100382E-3</v>
      </c>
      <c r="W1293" s="37">
        <f t="shared" si="419"/>
        <v>-9.6186251791629002E-3</v>
      </c>
      <c r="X1293" s="37">
        <f t="shared" si="420"/>
        <v>5.4811100378803178E-3</v>
      </c>
    </row>
    <row r="1294" spans="1:24" x14ac:dyDescent="0.25">
      <c r="A1294" s="17">
        <v>43517</v>
      </c>
      <c r="B1294">
        <v>52.110000999999997</v>
      </c>
      <c r="C1294" s="26">
        <f t="shared" si="410"/>
        <v>6.5675294572144823E-3</v>
      </c>
      <c r="D1294" s="26">
        <f t="shared" si="401"/>
        <v>7.1003452868864843E-3</v>
      </c>
      <c r="E1294" s="26">
        <f t="shared" si="402"/>
        <v>1.5244092987805426E-3</v>
      </c>
      <c r="F1294" s="26">
        <f t="shared" si="403"/>
        <v>7.6097791550650115E-4</v>
      </c>
      <c r="G1294" s="26">
        <f t="shared" si="404"/>
        <v>-4.1824526305114943E-3</v>
      </c>
      <c r="H1294" s="26">
        <f t="shared" si="405"/>
        <v>-4.7728139600455525E-3</v>
      </c>
      <c r="I1294" s="26">
        <f t="shared" si="406"/>
        <v>7.2894109478341086E-3</v>
      </c>
      <c r="J1294" s="26">
        <f t="shared" si="407"/>
        <v>-8.950619270638829E-3</v>
      </c>
      <c r="K1294" s="26">
        <f t="shared" si="408"/>
        <v>6.1491159464043882E-3</v>
      </c>
      <c r="L1294" s="26">
        <f t="shared" si="409"/>
        <v>-1.9104277709997643E-4</v>
      </c>
      <c r="O1294" s="37">
        <f t="shared" si="411"/>
        <v>5.4380434357814171E-3</v>
      </c>
      <c r="P1294" s="37">
        <f t="shared" si="412"/>
        <v>5.970859265453419E-3</v>
      </c>
      <c r="Q1294" s="37">
        <f t="shared" si="413"/>
        <v>3.9492327734747716E-4</v>
      </c>
      <c r="R1294" s="37">
        <f t="shared" si="414"/>
        <v>-3.6850810592656432E-4</v>
      </c>
      <c r="S1294" s="37">
        <f t="shared" si="415"/>
        <v>-5.3119386519445595E-3</v>
      </c>
      <c r="T1294" s="37">
        <f t="shared" si="416"/>
        <v>-5.9022999814786177E-3</v>
      </c>
      <c r="U1294" s="37">
        <f t="shared" si="417"/>
        <v>6.1599249264010433E-3</v>
      </c>
      <c r="V1294" s="37">
        <f t="shared" si="418"/>
        <v>-1.0080105292071895E-2</v>
      </c>
      <c r="W1294" s="37">
        <f t="shared" si="419"/>
        <v>5.0196299249713229E-3</v>
      </c>
      <c r="X1294" s="37">
        <f t="shared" si="420"/>
        <v>-1.3205287985330418E-3</v>
      </c>
    </row>
    <row r="1295" spans="1:24" x14ac:dyDescent="0.25">
      <c r="A1295" s="17">
        <v>43518</v>
      </c>
      <c r="B1295">
        <v>52.48</v>
      </c>
      <c r="C1295" s="26">
        <f t="shared" si="410"/>
        <v>7.1003452868864843E-3</v>
      </c>
      <c r="D1295" s="26">
        <f t="shared" si="401"/>
        <v>1.5244092987805426E-3</v>
      </c>
      <c r="E1295" s="26">
        <f t="shared" si="402"/>
        <v>7.6097791550650115E-4</v>
      </c>
      <c r="F1295" s="26">
        <f t="shared" si="403"/>
        <v>-4.1824526305114943E-3</v>
      </c>
      <c r="G1295" s="26">
        <f t="shared" si="404"/>
        <v>-4.7728139600455525E-3</v>
      </c>
      <c r="H1295" s="26">
        <f t="shared" si="405"/>
        <v>7.2894109478341086E-3</v>
      </c>
      <c r="I1295" s="26">
        <f t="shared" si="406"/>
        <v>-8.950619270638829E-3</v>
      </c>
      <c r="J1295" s="26">
        <f t="shared" si="407"/>
        <v>6.1491159464043882E-3</v>
      </c>
      <c r="K1295" s="26">
        <f t="shared" si="408"/>
        <v>-1.9104277709997643E-4</v>
      </c>
      <c r="L1295" s="26">
        <f t="shared" si="409"/>
        <v>4.3935818297452653E-3</v>
      </c>
      <c r="O1295" s="37">
        <f t="shared" si="411"/>
        <v>6.1882540282003403E-3</v>
      </c>
      <c r="P1295" s="37">
        <f t="shared" si="412"/>
        <v>6.1231804009439865E-4</v>
      </c>
      <c r="Q1295" s="37">
        <f t="shared" si="413"/>
        <v>-1.5111334317964283E-4</v>
      </c>
      <c r="R1295" s="37">
        <f t="shared" si="414"/>
        <v>-5.0945438891976383E-3</v>
      </c>
      <c r="S1295" s="37">
        <f t="shared" si="415"/>
        <v>-5.6849052187316965E-3</v>
      </c>
      <c r="T1295" s="37">
        <f t="shared" si="416"/>
        <v>6.3773196891479646E-3</v>
      </c>
      <c r="U1295" s="37">
        <f t="shared" si="417"/>
        <v>-9.862710529324973E-3</v>
      </c>
      <c r="V1295" s="37">
        <f t="shared" si="418"/>
        <v>5.2370246877182442E-3</v>
      </c>
      <c r="W1295" s="37">
        <f t="shared" si="419"/>
        <v>-1.1031340357861204E-3</v>
      </c>
      <c r="X1295" s="37">
        <f t="shared" si="420"/>
        <v>3.4814905710591213E-3</v>
      </c>
    </row>
    <row r="1296" spans="1:24" x14ac:dyDescent="0.25">
      <c r="A1296" s="17">
        <v>43521</v>
      </c>
      <c r="B1296">
        <v>52.560001</v>
      </c>
      <c r="C1296" s="26">
        <f t="shared" si="410"/>
        <v>1.5244092987805426E-3</v>
      </c>
      <c r="D1296" s="26">
        <f t="shared" si="401"/>
        <v>7.6097791550650115E-4</v>
      </c>
      <c r="E1296" s="26">
        <f t="shared" si="402"/>
        <v>-4.1824526305114943E-3</v>
      </c>
      <c r="F1296" s="26">
        <f t="shared" si="403"/>
        <v>-4.7728139600455525E-3</v>
      </c>
      <c r="G1296" s="26">
        <f t="shared" si="404"/>
        <v>7.2894109478341086E-3</v>
      </c>
      <c r="H1296" s="26">
        <f t="shared" si="405"/>
        <v>-8.950619270638829E-3</v>
      </c>
      <c r="I1296" s="26">
        <f t="shared" si="406"/>
        <v>6.1491159464043882E-3</v>
      </c>
      <c r="J1296" s="26">
        <f t="shared" si="407"/>
        <v>-1.9104277709997643E-4</v>
      </c>
      <c r="K1296" s="26">
        <f t="shared" si="408"/>
        <v>4.3935818297452653E-3</v>
      </c>
      <c r="L1296" s="26">
        <f t="shared" si="409"/>
        <v>3.6135030957207413E-3</v>
      </c>
      <c r="O1296" s="37">
        <f t="shared" si="411"/>
        <v>9.6100225921097308E-4</v>
      </c>
      <c r="P1296" s="37">
        <f t="shared" si="412"/>
        <v>1.975708759369316E-4</v>
      </c>
      <c r="Q1296" s="37">
        <f t="shared" si="413"/>
        <v>-4.7458596700810634E-3</v>
      </c>
      <c r="R1296" s="37">
        <f t="shared" si="414"/>
        <v>-5.3362209996151225E-3</v>
      </c>
      <c r="S1296" s="37">
        <f t="shared" si="415"/>
        <v>6.7260039082645395E-3</v>
      </c>
      <c r="T1296" s="37">
        <f t="shared" si="416"/>
        <v>-9.514026310208399E-3</v>
      </c>
      <c r="U1296" s="37">
        <f t="shared" si="417"/>
        <v>5.585708906834819E-3</v>
      </c>
      <c r="V1296" s="37">
        <f t="shared" si="418"/>
        <v>-7.5444981666954593E-4</v>
      </c>
      <c r="W1296" s="37">
        <f t="shared" si="419"/>
        <v>3.8301747901756957E-3</v>
      </c>
      <c r="X1296" s="37">
        <f t="shared" si="420"/>
        <v>3.0500960561511718E-3</v>
      </c>
    </row>
    <row r="1297" spans="1:24" x14ac:dyDescent="0.25">
      <c r="A1297" s="17">
        <v>43522</v>
      </c>
      <c r="B1297">
        <v>52.599997999999999</v>
      </c>
      <c r="C1297" s="26">
        <f t="shared" si="410"/>
        <v>7.6097791550650115E-4</v>
      </c>
      <c r="D1297" s="26">
        <f t="shared" si="401"/>
        <v>-4.1824526305114943E-3</v>
      </c>
      <c r="E1297" s="26">
        <f t="shared" si="402"/>
        <v>-4.7728139600455525E-3</v>
      </c>
      <c r="F1297" s="26">
        <f t="shared" si="403"/>
        <v>7.2894109478341086E-3</v>
      </c>
      <c r="G1297" s="26">
        <f t="shared" si="404"/>
        <v>-8.950619270638829E-3</v>
      </c>
      <c r="H1297" s="26">
        <f t="shared" si="405"/>
        <v>6.1491159464043882E-3</v>
      </c>
      <c r="I1297" s="26">
        <f t="shared" si="406"/>
        <v>-1.9104277709997643E-4</v>
      </c>
      <c r="J1297" s="26">
        <f t="shared" si="407"/>
        <v>4.3935818297452653E-3</v>
      </c>
      <c r="K1297" s="26">
        <f t="shared" si="408"/>
        <v>3.6135030957207413E-3</v>
      </c>
      <c r="L1297" s="26">
        <f t="shared" si="409"/>
        <v>-2.0845177184007301E-3</v>
      </c>
      <c r="O1297" s="37">
        <f t="shared" si="411"/>
        <v>5.5846357765505891E-4</v>
      </c>
      <c r="P1297" s="37">
        <f t="shared" si="412"/>
        <v>-4.3849669683629364E-3</v>
      </c>
      <c r="Q1297" s="37">
        <f t="shared" si="413"/>
        <v>-4.9753282978969946E-3</v>
      </c>
      <c r="R1297" s="37">
        <f t="shared" si="414"/>
        <v>7.0868966099826665E-3</v>
      </c>
      <c r="S1297" s="37">
        <f t="shared" si="415"/>
        <v>-9.1531336084902711E-3</v>
      </c>
      <c r="T1297" s="37">
        <f t="shared" si="416"/>
        <v>5.946601608552946E-3</v>
      </c>
      <c r="U1297" s="37">
        <f t="shared" si="417"/>
        <v>-3.9355711495141872E-4</v>
      </c>
      <c r="V1297" s="37">
        <f t="shared" si="418"/>
        <v>4.1910674918938231E-3</v>
      </c>
      <c r="W1297" s="37">
        <f t="shared" si="419"/>
        <v>3.4109887578692992E-3</v>
      </c>
      <c r="X1297" s="37">
        <f t="shared" si="420"/>
        <v>-2.2870320562521722E-3</v>
      </c>
    </row>
    <row r="1298" spans="1:24" x14ac:dyDescent="0.25">
      <c r="A1298" s="17">
        <v>43523</v>
      </c>
      <c r="B1298">
        <v>52.380001</v>
      </c>
      <c r="C1298" s="26">
        <f t="shared" si="410"/>
        <v>-4.1824526305114943E-3</v>
      </c>
      <c r="D1298" s="26">
        <f t="shared" si="401"/>
        <v>-4.7728139600455525E-3</v>
      </c>
      <c r="E1298" s="26">
        <f t="shared" si="402"/>
        <v>7.2894109478341086E-3</v>
      </c>
      <c r="F1298" s="26">
        <f t="shared" si="403"/>
        <v>-8.950619270638829E-3</v>
      </c>
      <c r="G1298" s="26">
        <f t="shared" si="404"/>
        <v>6.1491159464043882E-3</v>
      </c>
      <c r="H1298" s="26">
        <f t="shared" si="405"/>
        <v>-1.9104277709997643E-4</v>
      </c>
      <c r="I1298" s="26">
        <f t="shared" si="406"/>
        <v>4.3935818297452653E-3</v>
      </c>
      <c r="J1298" s="26">
        <f t="shared" si="407"/>
        <v>3.6135030957207413E-3</v>
      </c>
      <c r="K1298" s="26">
        <f t="shared" si="408"/>
        <v>-2.0845177184007301E-3</v>
      </c>
      <c r="L1298" s="26">
        <f t="shared" si="409"/>
        <v>2.6585453854918932E-3</v>
      </c>
      <c r="O1298" s="37">
        <f t="shared" si="411"/>
        <v>-4.5747237153614759E-3</v>
      </c>
      <c r="P1298" s="37">
        <f t="shared" si="412"/>
        <v>-5.1650850448955342E-3</v>
      </c>
      <c r="Q1298" s="37">
        <f t="shared" si="413"/>
        <v>6.8971398629841269E-3</v>
      </c>
      <c r="R1298" s="37">
        <f t="shared" si="414"/>
        <v>-9.3428903554888098E-3</v>
      </c>
      <c r="S1298" s="37">
        <f t="shared" si="415"/>
        <v>5.7568448615544065E-3</v>
      </c>
      <c r="T1298" s="37">
        <f t="shared" si="416"/>
        <v>-5.8331386194995782E-4</v>
      </c>
      <c r="U1298" s="37">
        <f t="shared" si="417"/>
        <v>4.0013107448952836E-3</v>
      </c>
      <c r="V1298" s="37">
        <f t="shared" si="418"/>
        <v>3.2212320108707601E-3</v>
      </c>
      <c r="W1298" s="37">
        <f t="shared" si="419"/>
        <v>-2.4767888032507113E-3</v>
      </c>
      <c r="X1298" s="37">
        <f t="shared" si="420"/>
        <v>2.266274300641912E-3</v>
      </c>
    </row>
    <row r="1299" spans="1:24" x14ac:dyDescent="0.25">
      <c r="A1299" s="17">
        <v>43524</v>
      </c>
      <c r="B1299">
        <v>52.130001</v>
      </c>
      <c r="C1299" s="26">
        <f t="shared" si="410"/>
        <v>-4.7728139600455525E-3</v>
      </c>
      <c r="D1299" s="26">
        <f t="shared" si="401"/>
        <v>7.2894109478341086E-3</v>
      </c>
      <c r="E1299" s="26">
        <f t="shared" si="402"/>
        <v>-8.950619270638829E-3</v>
      </c>
      <c r="F1299" s="26">
        <f t="shared" si="403"/>
        <v>6.1491159464043882E-3</v>
      </c>
      <c r="G1299" s="26">
        <f t="shared" si="404"/>
        <v>-1.9104277709997643E-4</v>
      </c>
      <c r="H1299" s="26">
        <f t="shared" si="405"/>
        <v>4.3935818297452653E-3</v>
      </c>
      <c r="I1299" s="26">
        <f t="shared" si="406"/>
        <v>3.6135030957207413E-3</v>
      </c>
      <c r="J1299" s="26">
        <f t="shared" si="407"/>
        <v>-2.0845177184007301E-3</v>
      </c>
      <c r="K1299" s="26">
        <f t="shared" si="408"/>
        <v>2.6585453854918932E-3</v>
      </c>
      <c r="L1299" s="26">
        <f t="shared" si="409"/>
        <v>4.9242803962931906E-3</v>
      </c>
      <c r="O1299" s="37">
        <f t="shared" si="411"/>
        <v>-6.0757583475760024E-3</v>
      </c>
      <c r="P1299" s="37">
        <f t="shared" si="412"/>
        <v>5.9864665603036587E-3</v>
      </c>
      <c r="Q1299" s="37">
        <f t="shared" si="413"/>
        <v>-1.025356365816928E-2</v>
      </c>
      <c r="R1299" s="37">
        <f t="shared" si="414"/>
        <v>4.8461715588739383E-3</v>
      </c>
      <c r="S1299" s="37">
        <f t="shared" si="415"/>
        <v>-1.4939871646304263E-3</v>
      </c>
      <c r="T1299" s="37">
        <f t="shared" si="416"/>
        <v>3.0906374422148154E-3</v>
      </c>
      <c r="U1299" s="37">
        <f t="shared" si="417"/>
        <v>2.3105587081902914E-3</v>
      </c>
      <c r="V1299" s="37">
        <f t="shared" si="418"/>
        <v>-3.38746210593118E-3</v>
      </c>
      <c r="W1299" s="37">
        <f t="shared" si="419"/>
        <v>1.3556009979614433E-3</v>
      </c>
      <c r="X1299" s="37">
        <f t="shared" si="420"/>
        <v>3.6213360087627407E-3</v>
      </c>
    </row>
    <row r="1300" spans="1:24" x14ac:dyDescent="0.25">
      <c r="A1300" s="17">
        <v>43525</v>
      </c>
      <c r="B1300">
        <v>52.509998000000003</v>
      </c>
      <c r="C1300" s="26">
        <f t="shared" si="410"/>
        <v>7.2894109478341086E-3</v>
      </c>
      <c r="D1300" s="26">
        <f t="shared" si="401"/>
        <v>-8.950619270638829E-3</v>
      </c>
      <c r="E1300" s="26">
        <f t="shared" si="402"/>
        <v>6.1491159464043882E-3</v>
      </c>
      <c r="F1300" s="26">
        <f t="shared" si="403"/>
        <v>-1.9104277709997643E-4</v>
      </c>
      <c r="G1300" s="26">
        <f t="shared" si="404"/>
        <v>4.3935818297452653E-3</v>
      </c>
      <c r="H1300" s="26">
        <f t="shared" si="405"/>
        <v>3.6135030957207413E-3</v>
      </c>
      <c r="I1300" s="26">
        <f t="shared" si="406"/>
        <v>-2.0845177184007301E-3</v>
      </c>
      <c r="J1300" s="26">
        <f t="shared" si="407"/>
        <v>2.6585453854918932E-3</v>
      </c>
      <c r="K1300" s="26">
        <f t="shared" si="408"/>
        <v>4.9242803962931906E-3</v>
      </c>
      <c r="L1300" s="26">
        <f t="shared" si="409"/>
        <v>-1.8850357729921767E-4</v>
      </c>
      <c r="O1300" s="37">
        <f t="shared" si="411"/>
        <v>5.5280355220290248E-3</v>
      </c>
      <c r="P1300" s="37">
        <f t="shared" si="412"/>
        <v>-1.0711994696443912E-2</v>
      </c>
      <c r="Q1300" s="37">
        <f t="shared" si="413"/>
        <v>4.3877405205993043E-3</v>
      </c>
      <c r="R1300" s="37">
        <f t="shared" si="414"/>
        <v>-1.9524182029050598E-3</v>
      </c>
      <c r="S1300" s="37">
        <f t="shared" si="415"/>
        <v>2.6322064039401819E-3</v>
      </c>
      <c r="T1300" s="37">
        <f t="shared" si="416"/>
        <v>1.852127669915658E-3</v>
      </c>
      <c r="U1300" s="37">
        <f t="shared" si="417"/>
        <v>-3.8458931442058135E-3</v>
      </c>
      <c r="V1300" s="37">
        <f t="shared" si="418"/>
        <v>8.971699596868098E-4</v>
      </c>
      <c r="W1300" s="37">
        <f t="shared" si="419"/>
        <v>3.1629049704881072E-3</v>
      </c>
      <c r="X1300" s="37">
        <f t="shared" si="420"/>
        <v>-1.949879003104301E-3</v>
      </c>
    </row>
    <row r="1301" spans="1:24" x14ac:dyDescent="0.25">
      <c r="A1301" s="17">
        <v>43528</v>
      </c>
      <c r="B1301">
        <v>52.040000999999997</v>
      </c>
      <c r="C1301" s="26">
        <f t="shared" si="410"/>
        <v>-8.950619270638829E-3</v>
      </c>
      <c r="D1301" s="26">
        <f t="shared" si="401"/>
        <v>6.1491159464043882E-3</v>
      </c>
      <c r="E1301" s="26">
        <f t="shared" si="402"/>
        <v>-1.9104277709997643E-4</v>
      </c>
      <c r="F1301" s="26">
        <f t="shared" si="403"/>
        <v>4.3935818297452653E-3</v>
      </c>
      <c r="G1301" s="26">
        <f t="shared" si="404"/>
        <v>3.6135030957207413E-3</v>
      </c>
      <c r="H1301" s="26">
        <f t="shared" si="405"/>
        <v>-2.0845177184007301E-3</v>
      </c>
      <c r="I1301" s="26">
        <f t="shared" si="406"/>
        <v>2.6585453854918932E-3</v>
      </c>
      <c r="J1301" s="26">
        <f t="shared" si="407"/>
        <v>4.9242803962931906E-3</v>
      </c>
      <c r="K1301" s="26">
        <f t="shared" si="408"/>
        <v>-1.8850357729921767E-4</v>
      </c>
      <c r="L1301" s="26">
        <f t="shared" si="409"/>
        <v>-2.0735155904526865E-3</v>
      </c>
      <c r="O1301" s="37">
        <f t="shared" si="411"/>
        <v>-9.7757020426152332E-3</v>
      </c>
      <c r="P1301" s="37">
        <f t="shared" si="412"/>
        <v>5.3240331744279848E-3</v>
      </c>
      <c r="Q1301" s="37">
        <f t="shared" si="413"/>
        <v>-1.0161255490763802E-3</v>
      </c>
      <c r="R1301" s="37">
        <f t="shared" si="414"/>
        <v>3.5684990577688615E-3</v>
      </c>
      <c r="S1301" s="37">
        <f t="shared" si="415"/>
        <v>2.7884203237443375E-3</v>
      </c>
      <c r="T1301" s="37">
        <f t="shared" si="416"/>
        <v>-2.9096004903771339E-3</v>
      </c>
      <c r="U1301" s="37">
        <f t="shared" si="417"/>
        <v>1.8334626135154894E-3</v>
      </c>
      <c r="V1301" s="37">
        <f t="shared" si="418"/>
        <v>4.0991976243167872E-3</v>
      </c>
      <c r="W1301" s="37">
        <f t="shared" si="419"/>
        <v>-1.0135863492756214E-3</v>
      </c>
      <c r="X1301" s="37">
        <f t="shared" si="420"/>
        <v>-2.8985983624290903E-3</v>
      </c>
    </row>
    <row r="1302" spans="1:24" x14ac:dyDescent="0.25">
      <c r="A1302" s="17">
        <v>43529</v>
      </c>
      <c r="B1302">
        <v>52.360000999999997</v>
      </c>
      <c r="C1302" s="26">
        <f t="shared" si="410"/>
        <v>6.1491159464043882E-3</v>
      </c>
      <c r="D1302" s="26">
        <f t="shared" si="401"/>
        <v>-1.9104277709997643E-4</v>
      </c>
      <c r="E1302" s="26">
        <f t="shared" si="402"/>
        <v>4.3935818297452653E-3</v>
      </c>
      <c r="F1302" s="26">
        <f t="shared" si="403"/>
        <v>3.6135030957207413E-3</v>
      </c>
      <c r="G1302" s="26">
        <f t="shared" si="404"/>
        <v>-2.0845177184007301E-3</v>
      </c>
      <c r="H1302" s="26">
        <f t="shared" si="405"/>
        <v>2.6585453854918932E-3</v>
      </c>
      <c r="I1302" s="26">
        <f t="shared" si="406"/>
        <v>4.9242803962931906E-3</v>
      </c>
      <c r="J1302" s="26">
        <f t="shared" si="407"/>
        <v>-1.8850357729921767E-4</v>
      </c>
      <c r="K1302" s="26">
        <f t="shared" si="408"/>
        <v>-2.0735155904526865E-3</v>
      </c>
      <c r="L1302" s="26">
        <f t="shared" si="409"/>
        <v>9.822440684216921E-3</v>
      </c>
      <c r="O1302" s="37">
        <f t="shared" si="411"/>
        <v>3.4467271789424096E-3</v>
      </c>
      <c r="P1302" s="37">
        <f t="shared" si="412"/>
        <v>-2.8934315445619551E-3</v>
      </c>
      <c r="Q1302" s="37">
        <f t="shared" si="413"/>
        <v>1.6911930622832867E-3</v>
      </c>
      <c r="R1302" s="37">
        <f t="shared" si="414"/>
        <v>9.1111432825876281E-4</v>
      </c>
      <c r="S1302" s="37">
        <f t="shared" si="415"/>
        <v>-4.7869064858627082E-3</v>
      </c>
      <c r="T1302" s="37">
        <f t="shared" si="416"/>
        <v>-4.3843381970085343E-5</v>
      </c>
      <c r="U1302" s="37">
        <f t="shared" si="417"/>
        <v>2.2218916288312121E-3</v>
      </c>
      <c r="V1302" s="37">
        <f t="shared" si="418"/>
        <v>-2.8908923447611961E-3</v>
      </c>
      <c r="W1302" s="37">
        <f t="shared" si="419"/>
        <v>-4.775904357914665E-3</v>
      </c>
      <c r="X1302" s="37">
        <f t="shared" si="420"/>
        <v>7.1200519167549424E-3</v>
      </c>
    </row>
    <row r="1303" spans="1:24" x14ac:dyDescent="0.25">
      <c r="A1303" s="17">
        <v>43530</v>
      </c>
      <c r="B1303">
        <v>52.349997999999999</v>
      </c>
      <c r="C1303" s="26">
        <f t="shared" si="410"/>
        <v>-1.9104277709997643E-4</v>
      </c>
      <c r="D1303" s="26">
        <f t="shared" si="401"/>
        <v>4.3935818297452653E-3</v>
      </c>
      <c r="E1303" s="26">
        <f t="shared" si="402"/>
        <v>3.6135030957207413E-3</v>
      </c>
      <c r="F1303" s="26">
        <f t="shared" si="403"/>
        <v>-2.0845177184007301E-3</v>
      </c>
      <c r="G1303" s="26">
        <f t="shared" si="404"/>
        <v>2.6585453854918932E-3</v>
      </c>
      <c r="H1303" s="26">
        <f t="shared" si="405"/>
        <v>4.9242803962931906E-3</v>
      </c>
      <c r="I1303" s="26">
        <f t="shared" si="406"/>
        <v>-1.8850357729921767E-4</v>
      </c>
      <c r="J1303" s="26">
        <f t="shared" si="407"/>
        <v>-2.0735155904526865E-3</v>
      </c>
      <c r="K1303" s="26">
        <f t="shared" si="408"/>
        <v>9.822440684216921E-3</v>
      </c>
      <c r="L1303" s="26">
        <f t="shared" si="409"/>
        <v>1.0849270685545528E-2</v>
      </c>
      <c r="O1303" s="37">
        <f t="shared" si="411"/>
        <v>-3.3634470184760686E-3</v>
      </c>
      <c r="P1303" s="37">
        <f t="shared" si="412"/>
        <v>1.2211775883691732E-3</v>
      </c>
      <c r="Q1303" s="37">
        <f t="shared" si="413"/>
        <v>4.4109885434464929E-4</v>
      </c>
      <c r="R1303" s="37">
        <f t="shared" si="414"/>
        <v>-5.2569219597768217E-3</v>
      </c>
      <c r="S1303" s="37">
        <f t="shared" si="415"/>
        <v>-5.1385885588419887E-4</v>
      </c>
      <c r="T1303" s="37">
        <f t="shared" si="416"/>
        <v>1.7518761549170985E-3</v>
      </c>
      <c r="U1303" s="37">
        <f t="shared" si="417"/>
        <v>-3.3609078186753096E-3</v>
      </c>
      <c r="V1303" s="37">
        <f t="shared" si="418"/>
        <v>-5.2459198318287785E-3</v>
      </c>
      <c r="W1303" s="37">
        <f t="shared" si="419"/>
        <v>6.6500364428408289E-3</v>
      </c>
      <c r="X1303" s="37">
        <f t="shared" si="420"/>
        <v>7.6768664441694357E-3</v>
      </c>
    </row>
    <row r="1304" spans="1:24" x14ac:dyDescent="0.25">
      <c r="A1304" s="17">
        <v>43531</v>
      </c>
      <c r="B1304">
        <v>52.580002</v>
      </c>
      <c r="C1304" s="26">
        <f t="shared" si="410"/>
        <v>4.3935818297452653E-3</v>
      </c>
      <c r="D1304" s="26">
        <f t="shared" si="401"/>
        <v>3.6135030957207413E-3</v>
      </c>
      <c r="E1304" s="26">
        <f t="shared" si="402"/>
        <v>-2.0845177184007301E-3</v>
      </c>
      <c r="F1304" s="26">
        <f t="shared" si="403"/>
        <v>2.6585453854918932E-3</v>
      </c>
      <c r="G1304" s="26">
        <f t="shared" si="404"/>
        <v>4.9242803962931906E-3</v>
      </c>
      <c r="H1304" s="26">
        <f t="shared" si="405"/>
        <v>-1.8850357729921767E-4</v>
      </c>
      <c r="I1304" s="26">
        <f t="shared" si="406"/>
        <v>-2.0735155904526865E-3</v>
      </c>
      <c r="J1304" s="26">
        <f t="shared" si="407"/>
        <v>9.822440684216921E-3</v>
      </c>
      <c r="K1304" s="26">
        <f t="shared" si="408"/>
        <v>1.0849270685545528E-2</v>
      </c>
      <c r="L1304" s="26">
        <f t="shared" si="409"/>
        <v>-2.590677228151779E-2</v>
      </c>
      <c r="O1304" s="37">
        <f t="shared" si="411"/>
        <v>3.7927505388109534E-3</v>
      </c>
      <c r="P1304" s="37">
        <f t="shared" si="412"/>
        <v>3.01267180478643E-3</v>
      </c>
      <c r="Q1304" s="37">
        <f t="shared" si="413"/>
        <v>-2.6853490093350415E-3</v>
      </c>
      <c r="R1304" s="37">
        <f t="shared" si="414"/>
        <v>2.0577140945575818E-3</v>
      </c>
      <c r="S1304" s="37">
        <f t="shared" si="415"/>
        <v>4.3234491053588788E-3</v>
      </c>
      <c r="T1304" s="37">
        <f t="shared" si="416"/>
        <v>-7.8933486823352928E-4</v>
      </c>
      <c r="U1304" s="37">
        <f t="shared" si="417"/>
        <v>-2.6743468813869983E-3</v>
      </c>
      <c r="V1304" s="37">
        <f t="shared" si="418"/>
        <v>9.22160939328261E-3</v>
      </c>
      <c r="W1304" s="37">
        <f t="shared" si="419"/>
        <v>1.0248439394611217E-2</v>
      </c>
      <c r="X1304" s="37">
        <f t="shared" si="420"/>
        <v>-2.6507603572452101E-2</v>
      </c>
    </row>
    <row r="1305" spans="1:24" x14ac:dyDescent="0.25">
      <c r="A1305" s="17">
        <v>43532</v>
      </c>
      <c r="B1305">
        <v>52.77</v>
      </c>
      <c r="C1305" s="26">
        <f t="shared" si="410"/>
        <v>3.6135030957207413E-3</v>
      </c>
      <c r="D1305" s="26">
        <f t="shared" si="401"/>
        <v>-2.0845177184007301E-3</v>
      </c>
      <c r="E1305" s="26">
        <f t="shared" si="402"/>
        <v>2.6585453854918932E-3</v>
      </c>
      <c r="F1305" s="26">
        <f t="shared" si="403"/>
        <v>4.9242803962931906E-3</v>
      </c>
      <c r="G1305" s="26">
        <f t="shared" si="404"/>
        <v>-1.8850357729921767E-4</v>
      </c>
      <c r="H1305" s="26">
        <f t="shared" si="405"/>
        <v>-2.0735155904526865E-3</v>
      </c>
      <c r="I1305" s="26">
        <f t="shared" si="406"/>
        <v>9.822440684216921E-3</v>
      </c>
      <c r="J1305" s="26">
        <f t="shared" si="407"/>
        <v>1.0849270685545528E-2</v>
      </c>
      <c r="K1305" s="26">
        <f t="shared" si="408"/>
        <v>-2.590677228151779E-2</v>
      </c>
      <c r="L1305" s="26">
        <f t="shared" si="409"/>
        <v>2.6595783180010955E-2</v>
      </c>
      <c r="O1305" s="37">
        <f t="shared" si="411"/>
        <v>7.9245166975986129E-4</v>
      </c>
      <c r="P1305" s="37">
        <f t="shared" si="412"/>
        <v>-4.9055691443616097E-3</v>
      </c>
      <c r="Q1305" s="37">
        <f t="shared" si="413"/>
        <v>-1.6250604046898686E-4</v>
      </c>
      <c r="R1305" s="37">
        <f t="shared" si="414"/>
        <v>2.1032289703323106E-3</v>
      </c>
      <c r="S1305" s="37">
        <f t="shared" si="415"/>
        <v>-3.0095550032600976E-3</v>
      </c>
      <c r="T1305" s="37">
        <f t="shared" si="416"/>
        <v>-4.8945670164135665E-3</v>
      </c>
      <c r="U1305" s="37">
        <f t="shared" si="417"/>
        <v>7.0013892582560409E-3</v>
      </c>
      <c r="V1305" s="37">
        <f t="shared" si="418"/>
        <v>8.0282192595846485E-3</v>
      </c>
      <c r="W1305" s="37">
        <f t="shared" si="419"/>
        <v>-2.8727823707478669E-2</v>
      </c>
      <c r="X1305" s="37">
        <f t="shared" si="420"/>
        <v>2.3774731754050076E-2</v>
      </c>
    </row>
    <row r="1306" spans="1:24" x14ac:dyDescent="0.25">
      <c r="A1306" s="17">
        <v>43535</v>
      </c>
      <c r="B1306">
        <v>52.66</v>
      </c>
      <c r="C1306" s="26">
        <f t="shared" si="410"/>
        <v>-2.0845177184007301E-3</v>
      </c>
      <c r="D1306" s="26">
        <f t="shared" si="401"/>
        <v>2.6585453854918932E-3</v>
      </c>
      <c r="E1306" s="26">
        <f t="shared" si="402"/>
        <v>4.9242803962931906E-3</v>
      </c>
      <c r="F1306" s="26">
        <f t="shared" si="403"/>
        <v>-1.8850357729921767E-4</v>
      </c>
      <c r="G1306" s="26">
        <f t="shared" si="404"/>
        <v>-2.0735155904526865E-3</v>
      </c>
      <c r="H1306" s="26">
        <f t="shared" si="405"/>
        <v>9.822440684216921E-3</v>
      </c>
      <c r="I1306" s="26">
        <f t="shared" si="406"/>
        <v>1.0849270685545528E-2</v>
      </c>
      <c r="J1306" s="26">
        <f t="shared" si="407"/>
        <v>-2.590677228151779E-2</v>
      </c>
      <c r="K1306" s="26">
        <f t="shared" si="408"/>
        <v>2.6595783180010955E-2</v>
      </c>
      <c r="L1306" s="26">
        <f t="shared" si="409"/>
        <v>-2.3501128358602245E-2</v>
      </c>
      <c r="O1306" s="37">
        <f t="shared" si="411"/>
        <v>-2.1941059989293121E-3</v>
      </c>
      <c r="P1306" s="37">
        <f t="shared" si="412"/>
        <v>2.5489571049633112E-3</v>
      </c>
      <c r="Q1306" s="37">
        <f t="shared" si="413"/>
        <v>4.8146921157646086E-3</v>
      </c>
      <c r="R1306" s="37">
        <f t="shared" si="414"/>
        <v>-2.9809185782779968E-4</v>
      </c>
      <c r="S1306" s="37">
        <f t="shared" si="415"/>
        <v>-2.1831038709812685E-3</v>
      </c>
      <c r="T1306" s="37">
        <f t="shared" si="416"/>
        <v>9.712852403688339E-3</v>
      </c>
      <c r="U1306" s="37">
        <f t="shared" si="417"/>
        <v>1.0739682405016946E-2</v>
      </c>
      <c r="V1306" s="37">
        <f t="shared" si="418"/>
        <v>-2.601636056204637E-2</v>
      </c>
      <c r="W1306" s="37">
        <f t="shared" si="419"/>
        <v>2.6486194899482375E-2</v>
      </c>
      <c r="X1306" s="37">
        <f t="shared" si="420"/>
        <v>-2.3610716639130828E-2</v>
      </c>
    </row>
    <row r="1307" spans="1:24" x14ac:dyDescent="0.25">
      <c r="A1307" s="17">
        <v>43536</v>
      </c>
      <c r="B1307">
        <v>52.799999</v>
      </c>
      <c r="C1307" s="26">
        <f t="shared" si="410"/>
        <v>2.6585453854918932E-3</v>
      </c>
      <c r="D1307" s="26">
        <f t="shared" si="401"/>
        <v>4.9242803962931906E-3</v>
      </c>
      <c r="E1307" s="26">
        <f t="shared" si="402"/>
        <v>-1.8850357729921767E-4</v>
      </c>
      <c r="F1307" s="26">
        <f t="shared" si="403"/>
        <v>-2.0735155904526865E-3</v>
      </c>
      <c r="G1307" s="26">
        <f t="shared" si="404"/>
        <v>9.822440684216921E-3</v>
      </c>
      <c r="H1307" s="26">
        <f t="shared" si="405"/>
        <v>1.0849270685545528E-2</v>
      </c>
      <c r="I1307" s="26">
        <f t="shared" si="406"/>
        <v>-2.590677228151779E-2</v>
      </c>
      <c r="J1307" s="26">
        <f t="shared" si="407"/>
        <v>2.6595783180010955E-2</v>
      </c>
      <c r="K1307" s="26">
        <f t="shared" si="408"/>
        <v>-2.3501128358602245E-2</v>
      </c>
      <c r="L1307" s="26">
        <f t="shared" si="409"/>
        <v>-5.6846693196903894E-4</v>
      </c>
      <c r="O1307" s="37">
        <f t="shared" si="411"/>
        <v>2.3973520263201424E-3</v>
      </c>
      <c r="P1307" s="37">
        <f t="shared" si="412"/>
        <v>4.6630870371214394E-3</v>
      </c>
      <c r="Q1307" s="37">
        <f t="shared" si="413"/>
        <v>-4.4969693647096867E-4</v>
      </c>
      <c r="R1307" s="37">
        <f t="shared" si="414"/>
        <v>-2.3347089496244377E-3</v>
      </c>
      <c r="S1307" s="37">
        <f t="shared" si="415"/>
        <v>9.5612473250451697E-3</v>
      </c>
      <c r="T1307" s="37">
        <f t="shared" si="416"/>
        <v>1.0588077326373777E-2</v>
      </c>
      <c r="U1307" s="37">
        <f t="shared" si="417"/>
        <v>-2.6167965640689541E-2</v>
      </c>
      <c r="V1307" s="37">
        <f t="shared" si="418"/>
        <v>2.6334589820839204E-2</v>
      </c>
      <c r="W1307" s="37">
        <f t="shared" si="419"/>
        <v>-2.3762321717773996E-2</v>
      </c>
      <c r="X1307" s="37">
        <f t="shared" si="420"/>
        <v>-8.2966029114078994E-4</v>
      </c>
    </row>
    <row r="1308" spans="1:24" x14ac:dyDescent="0.25">
      <c r="A1308" s="17">
        <v>43537</v>
      </c>
      <c r="B1308">
        <v>53.060001</v>
      </c>
      <c r="C1308" s="26">
        <f t="shared" si="410"/>
        <v>4.9242803962931906E-3</v>
      </c>
      <c r="D1308" s="26">
        <f t="shared" si="401"/>
        <v>-1.8850357729921767E-4</v>
      </c>
      <c r="E1308" s="26">
        <f t="shared" si="402"/>
        <v>-2.0735155904526865E-3</v>
      </c>
      <c r="F1308" s="26">
        <f t="shared" si="403"/>
        <v>9.822440684216921E-3</v>
      </c>
      <c r="G1308" s="26">
        <f t="shared" si="404"/>
        <v>1.0849270685545528E-2</v>
      </c>
      <c r="H1308" s="26">
        <f t="shared" si="405"/>
        <v>-2.590677228151779E-2</v>
      </c>
      <c r="I1308" s="26">
        <f t="shared" si="406"/>
        <v>2.6595783180010955E-2</v>
      </c>
      <c r="J1308" s="26">
        <f t="shared" si="407"/>
        <v>-2.3501128358602245E-2</v>
      </c>
      <c r="K1308" s="26">
        <f t="shared" si="408"/>
        <v>-5.6846693196903894E-4</v>
      </c>
      <c r="L1308" s="26">
        <f t="shared" si="409"/>
        <v>1.0238850578731484E-2</v>
      </c>
      <c r="O1308" s="37">
        <f t="shared" si="411"/>
        <v>3.9050565177974807E-3</v>
      </c>
      <c r="P1308" s="37">
        <f t="shared" si="412"/>
        <v>-1.2077274557949279E-3</v>
      </c>
      <c r="Q1308" s="37">
        <f t="shared" si="413"/>
        <v>-3.0927394689483963E-3</v>
      </c>
      <c r="R1308" s="37">
        <f t="shared" si="414"/>
        <v>8.8032168057212111E-3</v>
      </c>
      <c r="S1308" s="37">
        <f t="shared" si="415"/>
        <v>9.8300468070498179E-3</v>
      </c>
      <c r="T1308" s="37">
        <f t="shared" si="416"/>
        <v>-2.69259961600135E-2</v>
      </c>
      <c r="U1308" s="37">
        <f t="shared" si="417"/>
        <v>2.5576559301515246E-2</v>
      </c>
      <c r="V1308" s="37">
        <f t="shared" si="418"/>
        <v>-2.4520352237097955E-2</v>
      </c>
      <c r="W1308" s="37">
        <f t="shared" si="419"/>
        <v>-1.587690810464749E-3</v>
      </c>
      <c r="X1308" s="37">
        <f t="shared" si="420"/>
        <v>9.2196267002357737E-3</v>
      </c>
    </row>
    <row r="1309" spans="1:24" x14ac:dyDescent="0.25">
      <c r="A1309" s="17">
        <v>43538</v>
      </c>
      <c r="B1309">
        <v>53.049999</v>
      </c>
      <c r="C1309" s="26">
        <f t="shared" si="410"/>
        <v>-1.8850357729921767E-4</v>
      </c>
      <c r="D1309" s="26">
        <f t="shared" si="401"/>
        <v>-2.0735155904526865E-3</v>
      </c>
      <c r="E1309" s="26">
        <f t="shared" si="402"/>
        <v>9.822440684216921E-3</v>
      </c>
      <c r="F1309" s="26">
        <f t="shared" si="403"/>
        <v>1.0849270685545528E-2</v>
      </c>
      <c r="G1309" s="26">
        <f t="shared" si="404"/>
        <v>-2.590677228151779E-2</v>
      </c>
      <c r="H1309" s="26">
        <f t="shared" si="405"/>
        <v>2.6595783180010955E-2</v>
      </c>
      <c r="I1309" s="26">
        <f t="shared" si="406"/>
        <v>-2.3501128358602245E-2</v>
      </c>
      <c r="J1309" s="26">
        <f t="shared" si="407"/>
        <v>-5.6846693196903894E-4</v>
      </c>
      <c r="K1309" s="26">
        <f t="shared" si="408"/>
        <v>1.0238850578731484E-2</v>
      </c>
      <c r="L1309" s="26">
        <f t="shared" si="409"/>
        <v>-8.821283949348363E-3</v>
      </c>
      <c r="O1309" s="37">
        <f t="shared" si="411"/>
        <v>1.668289787692275E-4</v>
      </c>
      <c r="P1309" s="37">
        <f t="shared" si="412"/>
        <v>-1.7181830343842414E-3</v>
      </c>
      <c r="Q1309" s="37">
        <f t="shared" si="413"/>
        <v>1.0177773240285366E-2</v>
      </c>
      <c r="R1309" s="37">
        <f t="shared" si="414"/>
        <v>1.1204603241613972E-2</v>
      </c>
      <c r="S1309" s="37">
        <f t="shared" si="415"/>
        <v>-2.5551439725449345E-2</v>
      </c>
      <c r="T1309" s="37">
        <f t="shared" si="416"/>
        <v>2.69511157360794E-2</v>
      </c>
      <c r="U1309" s="37">
        <f t="shared" si="417"/>
        <v>-2.31457958025338E-2</v>
      </c>
      <c r="V1309" s="37">
        <f t="shared" si="418"/>
        <v>-2.1313437590059377E-4</v>
      </c>
      <c r="W1309" s="37">
        <f t="shared" si="419"/>
        <v>1.0594183134799928E-2</v>
      </c>
      <c r="X1309" s="37">
        <f t="shared" si="420"/>
        <v>-8.4659513932799184E-3</v>
      </c>
    </row>
    <row r="1310" spans="1:24" x14ac:dyDescent="0.25">
      <c r="A1310" s="17">
        <v>43539</v>
      </c>
      <c r="B1310">
        <v>52.939999</v>
      </c>
      <c r="C1310" s="26">
        <f t="shared" si="410"/>
        <v>-2.0735155904526865E-3</v>
      </c>
      <c r="D1310" s="26">
        <f t="shared" si="401"/>
        <v>9.822440684216921E-3</v>
      </c>
      <c r="E1310" s="26">
        <f t="shared" si="402"/>
        <v>1.0849270685545528E-2</v>
      </c>
      <c r="F1310" s="26">
        <f t="shared" si="403"/>
        <v>-2.590677228151779E-2</v>
      </c>
      <c r="G1310" s="26">
        <f t="shared" si="404"/>
        <v>2.6595783180010955E-2</v>
      </c>
      <c r="H1310" s="26">
        <f t="shared" si="405"/>
        <v>-2.3501128358602245E-2</v>
      </c>
      <c r="I1310" s="26">
        <f t="shared" si="406"/>
        <v>-5.6846693196903894E-4</v>
      </c>
      <c r="J1310" s="26">
        <f t="shared" si="407"/>
        <v>1.0238850578731484E-2</v>
      </c>
      <c r="K1310" s="26">
        <f t="shared" si="408"/>
        <v>-8.821283949348363E-3</v>
      </c>
      <c r="L1310" s="26">
        <f t="shared" si="409"/>
        <v>7.1955688847648476E-3</v>
      </c>
      <c r="O1310" s="37">
        <f t="shared" si="411"/>
        <v>-2.4565902805906478E-3</v>
      </c>
      <c r="P1310" s="37">
        <f t="shared" si="412"/>
        <v>9.4393659940789597E-3</v>
      </c>
      <c r="Q1310" s="37">
        <f t="shared" si="413"/>
        <v>1.0466195995407566E-2</v>
      </c>
      <c r="R1310" s="37">
        <f t="shared" si="414"/>
        <v>-2.6289846971655751E-2</v>
      </c>
      <c r="S1310" s="37">
        <f t="shared" si="415"/>
        <v>2.6212708489872994E-2</v>
      </c>
      <c r="T1310" s="37">
        <f t="shared" si="416"/>
        <v>-2.3884203048740206E-2</v>
      </c>
      <c r="U1310" s="37">
        <f t="shared" si="417"/>
        <v>-9.51541622107E-4</v>
      </c>
      <c r="V1310" s="37">
        <f t="shared" si="418"/>
        <v>9.8557758885935223E-3</v>
      </c>
      <c r="W1310" s="37">
        <f t="shared" si="419"/>
        <v>-9.2043586394863243E-3</v>
      </c>
      <c r="X1310" s="37">
        <f t="shared" si="420"/>
        <v>6.8124941946268863E-3</v>
      </c>
    </row>
    <row r="1311" spans="1:24" x14ac:dyDescent="0.25">
      <c r="A1311" s="17">
        <v>43542</v>
      </c>
      <c r="B1311">
        <v>53.459999000000003</v>
      </c>
      <c r="C1311" s="26">
        <f t="shared" si="410"/>
        <v>9.822440684216921E-3</v>
      </c>
      <c r="D1311" s="26">
        <f t="shared" si="401"/>
        <v>1.0849270685545528E-2</v>
      </c>
      <c r="E1311" s="26">
        <f t="shared" si="402"/>
        <v>-2.590677228151779E-2</v>
      </c>
      <c r="F1311" s="26">
        <f t="shared" si="403"/>
        <v>2.6595783180010955E-2</v>
      </c>
      <c r="G1311" s="26">
        <f t="shared" si="404"/>
        <v>-2.3501128358602245E-2</v>
      </c>
      <c r="H1311" s="26">
        <f t="shared" si="405"/>
        <v>-5.6846693196903894E-4</v>
      </c>
      <c r="I1311" s="26">
        <f t="shared" si="406"/>
        <v>1.0238850578731484E-2</v>
      </c>
      <c r="J1311" s="26">
        <f t="shared" si="407"/>
        <v>-8.821283949348363E-3</v>
      </c>
      <c r="K1311" s="26">
        <f t="shared" si="408"/>
        <v>7.1955688847648476E-3</v>
      </c>
      <c r="L1311" s="26">
        <f t="shared" si="409"/>
        <v>9.7762739194637537E-3</v>
      </c>
      <c r="O1311" s="37">
        <f t="shared" si="411"/>
        <v>8.2543870430873151E-3</v>
      </c>
      <c r="P1311" s="37">
        <f t="shared" si="412"/>
        <v>9.2812170444159219E-3</v>
      </c>
      <c r="Q1311" s="37">
        <f t="shared" si="413"/>
        <v>-2.7474825922647394E-2</v>
      </c>
      <c r="R1311" s="37">
        <f t="shared" si="414"/>
        <v>2.5027729538881351E-2</v>
      </c>
      <c r="S1311" s="37">
        <f t="shared" si="415"/>
        <v>-2.5069181999731849E-2</v>
      </c>
      <c r="T1311" s="37">
        <f t="shared" si="416"/>
        <v>-2.1365205730986443E-3</v>
      </c>
      <c r="U1311" s="37">
        <f t="shared" si="417"/>
        <v>8.6707969376018778E-3</v>
      </c>
      <c r="V1311" s="37">
        <f t="shared" si="418"/>
        <v>-1.0389337590477969E-2</v>
      </c>
      <c r="W1311" s="37">
        <f t="shared" si="419"/>
        <v>5.6275152436352418E-3</v>
      </c>
      <c r="X1311" s="37">
        <f t="shared" si="420"/>
        <v>8.2082202783341478E-3</v>
      </c>
    </row>
    <row r="1312" spans="1:24" x14ac:dyDescent="0.25">
      <c r="A1312" s="17">
        <v>43543</v>
      </c>
      <c r="B1312">
        <v>54.040000999999997</v>
      </c>
      <c r="C1312" s="26">
        <f t="shared" si="410"/>
        <v>1.0849270685545528E-2</v>
      </c>
      <c r="D1312" s="26">
        <f t="shared" si="401"/>
        <v>-2.590677228151779E-2</v>
      </c>
      <c r="E1312" s="26">
        <f t="shared" si="402"/>
        <v>2.6595783180010955E-2</v>
      </c>
      <c r="F1312" s="26">
        <f t="shared" si="403"/>
        <v>-2.3501128358602245E-2</v>
      </c>
      <c r="G1312" s="26">
        <f t="shared" si="404"/>
        <v>-5.6846693196903894E-4</v>
      </c>
      <c r="H1312" s="26">
        <f t="shared" si="405"/>
        <v>1.0238850578731484E-2</v>
      </c>
      <c r="I1312" s="26">
        <f t="shared" si="406"/>
        <v>-8.821283949348363E-3</v>
      </c>
      <c r="J1312" s="26">
        <f t="shared" si="407"/>
        <v>7.1955688847648476E-3</v>
      </c>
      <c r="K1312" s="26">
        <f t="shared" si="408"/>
        <v>9.7762739194637537E-3</v>
      </c>
      <c r="L1312" s="26">
        <f t="shared" si="409"/>
        <v>1.6198157069412661E-2</v>
      </c>
      <c r="O1312" s="37">
        <f t="shared" si="411"/>
        <v>8.6436454058963479E-3</v>
      </c>
      <c r="P1312" s="37">
        <f t="shared" si="412"/>
        <v>-2.8112397561166968E-2</v>
      </c>
      <c r="Q1312" s="37">
        <f t="shared" si="413"/>
        <v>2.4390157900361777E-2</v>
      </c>
      <c r="R1312" s="37">
        <f t="shared" si="414"/>
        <v>-2.5706753638251423E-2</v>
      </c>
      <c r="S1312" s="37">
        <f t="shared" si="415"/>
        <v>-2.7740922116182183E-3</v>
      </c>
      <c r="T1312" s="37">
        <f t="shared" si="416"/>
        <v>8.0332252990823038E-3</v>
      </c>
      <c r="U1312" s="37">
        <f t="shared" si="417"/>
        <v>-1.1026909228997543E-2</v>
      </c>
      <c r="V1312" s="37">
        <f t="shared" si="418"/>
        <v>4.9899436051156678E-3</v>
      </c>
      <c r="W1312" s="37">
        <f t="shared" si="419"/>
        <v>7.5706486398145739E-3</v>
      </c>
      <c r="X1312" s="37">
        <f t="shared" si="420"/>
        <v>1.3992531789763481E-2</v>
      </c>
    </row>
    <row r="1313" spans="1:24" x14ac:dyDescent="0.25">
      <c r="A1313" s="17">
        <v>43544</v>
      </c>
      <c r="B1313">
        <v>52.639999000000003</v>
      </c>
      <c r="C1313" s="26">
        <f t="shared" si="410"/>
        <v>-2.590677228151779E-2</v>
      </c>
      <c r="D1313" s="26">
        <f t="shared" si="401"/>
        <v>2.6595783180010955E-2</v>
      </c>
      <c r="E1313" s="26">
        <f t="shared" si="402"/>
        <v>-2.3501128358602245E-2</v>
      </c>
      <c r="F1313" s="26">
        <f t="shared" si="403"/>
        <v>-5.6846693196903894E-4</v>
      </c>
      <c r="G1313" s="26">
        <f t="shared" si="404"/>
        <v>1.0238850578731484E-2</v>
      </c>
      <c r="H1313" s="26">
        <f t="shared" si="405"/>
        <v>-8.821283949348363E-3</v>
      </c>
      <c r="I1313" s="26">
        <f t="shared" si="406"/>
        <v>7.1955688847648476E-3</v>
      </c>
      <c r="J1313" s="26">
        <f t="shared" si="407"/>
        <v>9.7762739194637537E-3</v>
      </c>
      <c r="K1313" s="26">
        <f t="shared" si="408"/>
        <v>1.6198157069412661E-2</v>
      </c>
      <c r="L1313" s="26">
        <f t="shared" si="409"/>
        <v>-7.878343426956997E-3</v>
      </c>
      <c r="O1313" s="37">
        <f t="shared" si="411"/>
        <v>-2.6239636149916715E-2</v>
      </c>
      <c r="P1313" s="37">
        <f t="shared" si="412"/>
        <v>2.626291931161203E-2</v>
      </c>
      <c r="Q1313" s="37">
        <f t="shared" si="413"/>
        <v>-2.3833992227001173E-2</v>
      </c>
      <c r="R1313" s="37">
        <f t="shared" si="414"/>
        <v>-9.0133080036796558E-4</v>
      </c>
      <c r="S1313" s="37">
        <f t="shared" si="415"/>
        <v>9.905986710332557E-3</v>
      </c>
      <c r="T1313" s="37">
        <f t="shared" si="416"/>
        <v>-9.1541478177472897E-3</v>
      </c>
      <c r="U1313" s="37">
        <f t="shared" si="417"/>
        <v>6.862705016365921E-3</v>
      </c>
      <c r="V1313" s="37">
        <f t="shared" si="418"/>
        <v>9.443410051064827E-3</v>
      </c>
      <c r="W1313" s="37">
        <f t="shared" si="419"/>
        <v>1.5865293201013736E-2</v>
      </c>
      <c r="X1313" s="37">
        <f t="shared" si="420"/>
        <v>-8.2112072953559236E-3</v>
      </c>
    </row>
    <row r="1314" spans="1:24" x14ac:dyDescent="0.25">
      <c r="A1314" s="17">
        <v>43545</v>
      </c>
      <c r="B1314">
        <v>54.040000999999997</v>
      </c>
      <c r="C1314" s="26">
        <f t="shared" si="410"/>
        <v>2.6595783180010955E-2</v>
      </c>
      <c r="D1314" s="26">
        <f t="shared" si="401"/>
        <v>-2.3501128358602245E-2</v>
      </c>
      <c r="E1314" s="26">
        <f t="shared" si="402"/>
        <v>-5.6846693196903894E-4</v>
      </c>
      <c r="F1314" s="26">
        <f t="shared" si="403"/>
        <v>1.0238850578731484E-2</v>
      </c>
      <c r="G1314" s="26">
        <f t="shared" si="404"/>
        <v>-8.821283949348363E-3</v>
      </c>
      <c r="H1314" s="26">
        <f t="shared" si="405"/>
        <v>7.1955688847648476E-3</v>
      </c>
      <c r="I1314" s="26">
        <f t="shared" si="406"/>
        <v>9.7762739194637537E-3</v>
      </c>
      <c r="J1314" s="26">
        <f t="shared" si="407"/>
        <v>1.6198157069412661E-2</v>
      </c>
      <c r="K1314" s="26">
        <f t="shared" si="408"/>
        <v>-7.878343426956997E-3</v>
      </c>
      <c r="L1314" s="26">
        <f t="shared" si="409"/>
        <v>-1.6620682673289815E-3</v>
      </c>
      <c r="O1314" s="37">
        <f t="shared" si="411"/>
        <v>2.3838448910193148E-2</v>
      </c>
      <c r="P1314" s="37">
        <f t="shared" si="412"/>
        <v>-2.6258462628420052E-2</v>
      </c>
      <c r="Q1314" s="37">
        <f t="shared" si="413"/>
        <v>-3.3258012017868465E-3</v>
      </c>
      <c r="R1314" s="37">
        <f t="shared" si="414"/>
        <v>7.4815163089136764E-3</v>
      </c>
      <c r="S1314" s="37">
        <f t="shared" si="415"/>
        <v>-1.157861821916617E-2</v>
      </c>
      <c r="T1314" s="37">
        <f t="shared" si="416"/>
        <v>4.4382346149470404E-3</v>
      </c>
      <c r="U1314" s="37">
        <f t="shared" si="417"/>
        <v>7.0189396496459465E-3</v>
      </c>
      <c r="V1314" s="37">
        <f t="shared" si="418"/>
        <v>1.3440822799594854E-2</v>
      </c>
      <c r="W1314" s="37">
        <f t="shared" si="419"/>
        <v>-1.0635677696774804E-2</v>
      </c>
      <c r="X1314" s="37">
        <f t="shared" si="420"/>
        <v>-4.4194025371467891E-3</v>
      </c>
    </row>
    <row r="1315" spans="1:24" x14ac:dyDescent="0.25">
      <c r="A1315" s="17">
        <v>43546</v>
      </c>
      <c r="B1315">
        <v>52.77</v>
      </c>
      <c r="C1315" s="26">
        <f t="shared" si="410"/>
        <v>-2.3501128358602245E-2</v>
      </c>
      <c r="D1315" s="26">
        <f t="shared" si="401"/>
        <v>-5.6846693196903894E-4</v>
      </c>
      <c r="E1315" s="26">
        <f t="shared" si="402"/>
        <v>1.0238850578731484E-2</v>
      </c>
      <c r="F1315" s="26">
        <f t="shared" si="403"/>
        <v>-8.821283949348363E-3</v>
      </c>
      <c r="G1315" s="26">
        <f t="shared" si="404"/>
        <v>7.1955688847648476E-3</v>
      </c>
      <c r="H1315" s="26">
        <f t="shared" si="405"/>
        <v>9.7762739194637537E-3</v>
      </c>
      <c r="I1315" s="26">
        <f t="shared" si="406"/>
        <v>1.6198157069412661E-2</v>
      </c>
      <c r="J1315" s="26">
        <f t="shared" si="407"/>
        <v>-7.878343426956997E-3</v>
      </c>
      <c r="K1315" s="26">
        <f t="shared" si="408"/>
        <v>-1.6620682673289815E-3</v>
      </c>
      <c r="L1315" s="26">
        <f t="shared" si="409"/>
        <v>-4.439530069561032E-3</v>
      </c>
      <c r="O1315" s="37">
        <f t="shared" si="411"/>
        <v>-2.3154931303462852E-2</v>
      </c>
      <c r="P1315" s="37">
        <f t="shared" si="412"/>
        <v>-2.2226987682964766E-4</v>
      </c>
      <c r="Q1315" s="37">
        <f t="shared" si="413"/>
        <v>1.0585047633870874E-2</v>
      </c>
      <c r="R1315" s="37">
        <f t="shared" si="414"/>
        <v>-8.4750868942089722E-3</v>
      </c>
      <c r="S1315" s="37">
        <f t="shared" si="415"/>
        <v>7.5417659399042393E-3</v>
      </c>
      <c r="T1315" s="37">
        <f t="shared" si="416"/>
        <v>1.0122470974603144E-2</v>
      </c>
      <c r="U1315" s="37">
        <f t="shared" si="417"/>
        <v>1.6544354124552053E-2</v>
      </c>
      <c r="V1315" s="37">
        <f t="shared" si="418"/>
        <v>-7.5321463718176053E-3</v>
      </c>
      <c r="W1315" s="37">
        <f t="shared" si="419"/>
        <v>-1.3158712121895903E-3</v>
      </c>
      <c r="X1315" s="37">
        <f t="shared" si="420"/>
        <v>-4.0933330144216403E-3</v>
      </c>
    </row>
    <row r="1316" spans="1:24" x14ac:dyDescent="0.25">
      <c r="A1316" s="17">
        <v>43549</v>
      </c>
      <c r="B1316">
        <v>52.740001999999997</v>
      </c>
      <c r="C1316" s="26">
        <f t="shared" si="410"/>
        <v>-5.6846693196903894E-4</v>
      </c>
      <c r="D1316" s="26">
        <f t="shared" si="401"/>
        <v>1.0238850578731484E-2</v>
      </c>
      <c r="E1316" s="26">
        <f t="shared" si="402"/>
        <v>-8.821283949348363E-3</v>
      </c>
      <c r="F1316" s="26">
        <f t="shared" si="403"/>
        <v>7.1955688847648476E-3</v>
      </c>
      <c r="G1316" s="26">
        <f t="shared" si="404"/>
        <v>9.7762739194637537E-3</v>
      </c>
      <c r="H1316" s="26">
        <f t="shared" si="405"/>
        <v>1.6198157069412661E-2</v>
      </c>
      <c r="I1316" s="26">
        <f t="shared" si="406"/>
        <v>-7.878343426956997E-3</v>
      </c>
      <c r="J1316" s="26">
        <f t="shared" si="407"/>
        <v>-1.6620682673289815E-3</v>
      </c>
      <c r="K1316" s="26">
        <f t="shared" si="408"/>
        <v>-4.439530069561032E-3</v>
      </c>
      <c r="L1316" s="26">
        <f t="shared" si="409"/>
        <v>2.0438498699368161E-3</v>
      </c>
      <c r="O1316" s="37">
        <f t="shared" si="411"/>
        <v>-2.7767676996835544E-3</v>
      </c>
      <c r="P1316" s="37">
        <f t="shared" si="412"/>
        <v>8.0305498110169685E-3</v>
      </c>
      <c r="Q1316" s="37">
        <f t="shared" si="413"/>
        <v>-1.1029584717062878E-2</v>
      </c>
      <c r="R1316" s="37">
        <f t="shared" si="414"/>
        <v>4.9872681170503325E-3</v>
      </c>
      <c r="S1316" s="37">
        <f t="shared" si="415"/>
        <v>7.5679731517492386E-3</v>
      </c>
      <c r="T1316" s="37">
        <f t="shared" si="416"/>
        <v>1.3989856301698146E-2</v>
      </c>
      <c r="U1316" s="37">
        <f t="shared" si="417"/>
        <v>-1.0086644194671512E-2</v>
      </c>
      <c r="V1316" s="37">
        <f t="shared" si="418"/>
        <v>-3.870369035043497E-3</v>
      </c>
      <c r="W1316" s="37">
        <f t="shared" si="419"/>
        <v>-6.6478308372755479E-3</v>
      </c>
      <c r="X1316" s="37">
        <f t="shared" si="420"/>
        <v>-1.6445089777769942E-4</v>
      </c>
    </row>
    <row r="1317" spans="1:24" x14ac:dyDescent="0.25">
      <c r="A1317" s="17">
        <v>43550</v>
      </c>
      <c r="B1317">
        <v>53.279998999999997</v>
      </c>
      <c r="C1317" s="26">
        <f t="shared" si="410"/>
        <v>1.0238850578731484E-2</v>
      </c>
      <c r="D1317" s="26">
        <f t="shared" si="401"/>
        <v>-8.821283949348363E-3</v>
      </c>
      <c r="E1317" s="26">
        <f t="shared" si="402"/>
        <v>7.1955688847648476E-3</v>
      </c>
      <c r="F1317" s="26">
        <f t="shared" si="403"/>
        <v>9.7762739194637537E-3</v>
      </c>
      <c r="G1317" s="26">
        <f t="shared" si="404"/>
        <v>1.6198157069412661E-2</v>
      </c>
      <c r="H1317" s="26">
        <f t="shared" si="405"/>
        <v>-7.878343426956997E-3</v>
      </c>
      <c r="I1317" s="26">
        <f t="shared" si="406"/>
        <v>-1.6620682673289815E-3</v>
      </c>
      <c r="J1317" s="26">
        <f t="shared" si="407"/>
        <v>-4.439530069561032E-3</v>
      </c>
      <c r="K1317" s="26">
        <f t="shared" si="408"/>
        <v>2.0438498699368161E-3</v>
      </c>
      <c r="L1317" s="26">
        <f t="shared" si="409"/>
        <v>-3.8939180419061054E-3</v>
      </c>
      <c r="O1317" s="37">
        <f t="shared" si="411"/>
        <v>8.3630949220106741E-3</v>
      </c>
      <c r="P1317" s="37">
        <f t="shared" si="412"/>
        <v>-1.0697039606069172E-2</v>
      </c>
      <c r="Q1317" s="37">
        <f t="shared" si="413"/>
        <v>5.319813228044039E-3</v>
      </c>
      <c r="R1317" s="37">
        <f t="shared" si="414"/>
        <v>7.9005182627429442E-3</v>
      </c>
      <c r="S1317" s="37">
        <f t="shared" si="415"/>
        <v>1.4322401412691851E-2</v>
      </c>
      <c r="T1317" s="37">
        <f t="shared" si="416"/>
        <v>-9.7540990836778065E-3</v>
      </c>
      <c r="U1317" s="37">
        <f t="shared" si="417"/>
        <v>-3.5378239240497905E-3</v>
      </c>
      <c r="V1317" s="37">
        <f t="shared" si="418"/>
        <v>-6.3152857262818406E-3</v>
      </c>
      <c r="W1317" s="37">
        <f t="shared" si="419"/>
        <v>1.6809421321600728E-4</v>
      </c>
      <c r="X1317" s="37">
        <f t="shared" si="420"/>
        <v>-5.7696736986269145E-3</v>
      </c>
    </row>
    <row r="1318" spans="1:24" x14ac:dyDescent="0.25">
      <c r="A1318" s="17">
        <v>43551</v>
      </c>
      <c r="B1318">
        <v>52.810001</v>
      </c>
      <c r="C1318" s="26">
        <f t="shared" si="410"/>
        <v>-8.821283949348363E-3</v>
      </c>
      <c r="D1318" s="26">
        <f t="shared" si="401"/>
        <v>7.1955688847648476E-3</v>
      </c>
      <c r="E1318" s="26">
        <f t="shared" si="402"/>
        <v>9.7762739194637537E-3</v>
      </c>
      <c r="F1318" s="26">
        <f t="shared" si="403"/>
        <v>1.6198157069412661E-2</v>
      </c>
      <c r="G1318" s="26">
        <f t="shared" si="404"/>
        <v>-7.878343426956997E-3</v>
      </c>
      <c r="H1318" s="26">
        <f t="shared" si="405"/>
        <v>-1.6620682673289815E-3</v>
      </c>
      <c r="I1318" s="26">
        <f t="shared" si="406"/>
        <v>-4.439530069561032E-3</v>
      </c>
      <c r="J1318" s="26">
        <f t="shared" si="407"/>
        <v>2.0438498699368161E-3</v>
      </c>
      <c r="K1318" s="26">
        <f t="shared" si="408"/>
        <v>-3.8939180419061054E-3</v>
      </c>
      <c r="L1318" s="26">
        <f t="shared" si="409"/>
        <v>2.0476730817632878E-3</v>
      </c>
      <c r="O1318" s="37">
        <f t="shared" si="411"/>
        <v>-9.8779218563723511E-3</v>
      </c>
      <c r="P1318" s="37">
        <f t="shared" si="412"/>
        <v>6.1389309777408587E-3</v>
      </c>
      <c r="Q1318" s="37">
        <f t="shared" si="413"/>
        <v>8.7196360124397656E-3</v>
      </c>
      <c r="R1318" s="37">
        <f t="shared" si="414"/>
        <v>1.5141519162388673E-2</v>
      </c>
      <c r="S1318" s="37">
        <f t="shared" si="415"/>
        <v>-8.9349813339809851E-3</v>
      </c>
      <c r="T1318" s="37">
        <f t="shared" si="416"/>
        <v>-2.71870617435297E-3</v>
      </c>
      <c r="U1318" s="37">
        <f t="shared" si="417"/>
        <v>-5.4961679765850209E-3</v>
      </c>
      <c r="V1318" s="37">
        <f t="shared" si="418"/>
        <v>9.8721196291282737E-4</v>
      </c>
      <c r="W1318" s="37">
        <f t="shared" si="419"/>
        <v>-4.9505559489300939E-3</v>
      </c>
      <c r="X1318" s="37">
        <f t="shared" si="420"/>
        <v>9.9103517473929912E-4</v>
      </c>
    </row>
    <row r="1319" spans="1:24" x14ac:dyDescent="0.25">
      <c r="A1319" s="17">
        <v>43552</v>
      </c>
      <c r="B1319">
        <v>53.189999</v>
      </c>
      <c r="C1319" s="26">
        <f t="shared" si="410"/>
        <v>7.1955688847648476E-3</v>
      </c>
      <c r="D1319" s="26">
        <f t="shared" si="401"/>
        <v>9.7762739194637537E-3</v>
      </c>
      <c r="E1319" s="26">
        <f t="shared" si="402"/>
        <v>1.6198157069412661E-2</v>
      </c>
      <c r="F1319" s="26">
        <f t="shared" si="403"/>
        <v>-7.878343426956997E-3</v>
      </c>
      <c r="G1319" s="26">
        <f t="shared" si="404"/>
        <v>-1.6620682673289815E-3</v>
      </c>
      <c r="H1319" s="26">
        <f t="shared" si="405"/>
        <v>-4.439530069561032E-3</v>
      </c>
      <c r="I1319" s="26">
        <f t="shared" si="406"/>
        <v>2.0438498699368161E-3</v>
      </c>
      <c r="J1319" s="26">
        <f t="shared" si="407"/>
        <v>-3.8939180419061054E-3</v>
      </c>
      <c r="K1319" s="26">
        <f t="shared" si="408"/>
        <v>2.0476730817632878E-3</v>
      </c>
      <c r="L1319" s="26">
        <f t="shared" si="409"/>
        <v>2.6007615604399029E-3</v>
      </c>
      <c r="O1319" s="37">
        <f t="shared" si="411"/>
        <v>4.9967264267620319E-3</v>
      </c>
      <c r="P1319" s="37">
        <f t="shared" si="412"/>
        <v>7.577431461460938E-3</v>
      </c>
      <c r="Q1319" s="37">
        <f t="shared" si="413"/>
        <v>1.3999314611409845E-2</v>
      </c>
      <c r="R1319" s="37">
        <f t="shared" si="414"/>
        <v>-1.0077185884959813E-2</v>
      </c>
      <c r="S1319" s="37">
        <f t="shared" si="415"/>
        <v>-3.8609107253317967E-3</v>
      </c>
      <c r="T1319" s="37">
        <f t="shared" si="416"/>
        <v>-6.6383725275638468E-3</v>
      </c>
      <c r="U1319" s="37">
        <f t="shared" si="417"/>
        <v>-1.5499258806599917E-4</v>
      </c>
      <c r="V1319" s="37">
        <f t="shared" si="418"/>
        <v>-6.0927604999089207E-3</v>
      </c>
      <c r="W1319" s="37">
        <f t="shared" si="419"/>
        <v>-1.5116937623952742E-4</v>
      </c>
      <c r="X1319" s="37">
        <f t="shared" si="420"/>
        <v>4.0191910243708761E-4</v>
      </c>
    </row>
    <row r="1320" spans="1:24" x14ac:dyDescent="0.25">
      <c r="A1320" s="17">
        <v>43553</v>
      </c>
      <c r="B1320">
        <v>53.709999000000003</v>
      </c>
      <c r="C1320" s="26">
        <f t="shared" si="410"/>
        <v>9.7762739194637537E-3</v>
      </c>
      <c r="D1320" s="26">
        <f t="shared" si="401"/>
        <v>1.6198157069412661E-2</v>
      </c>
      <c r="E1320" s="26">
        <f t="shared" si="402"/>
        <v>-7.878343426956997E-3</v>
      </c>
      <c r="F1320" s="26">
        <f t="shared" si="403"/>
        <v>-1.6620682673289815E-3</v>
      </c>
      <c r="G1320" s="26">
        <f t="shared" si="404"/>
        <v>-4.439530069561032E-3</v>
      </c>
      <c r="H1320" s="26">
        <f t="shared" si="405"/>
        <v>2.0438498699368161E-3</v>
      </c>
      <c r="I1320" s="26">
        <f t="shared" si="406"/>
        <v>-3.8939180419061054E-3</v>
      </c>
      <c r="J1320" s="26">
        <f t="shared" si="407"/>
        <v>2.0476730817632878E-3</v>
      </c>
      <c r="K1320" s="26">
        <f t="shared" si="408"/>
        <v>2.6007615604399029E-3</v>
      </c>
      <c r="L1320" s="26">
        <f t="shared" si="409"/>
        <v>-3.3351861527667346E-3</v>
      </c>
      <c r="O1320" s="37">
        <f t="shared" si="411"/>
        <v>8.6305069652140957E-3</v>
      </c>
      <c r="P1320" s="37">
        <f t="shared" si="412"/>
        <v>1.5052390115163003E-2</v>
      </c>
      <c r="Q1320" s="37">
        <f t="shared" si="413"/>
        <v>-9.0241103812066549E-3</v>
      </c>
      <c r="R1320" s="37">
        <f t="shared" si="414"/>
        <v>-2.807835221578639E-3</v>
      </c>
      <c r="S1320" s="37">
        <f t="shared" si="415"/>
        <v>-5.585297023810689E-3</v>
      </c>
      <c r="T1320" s="37">
        <f t="shared" si="416"/>
        <v>8.9808291568715883E-4</v>
      </c>
      <c r="U1320" s="37">
        <f t="shared" si="417"/>
        <v>-5.0396849961557629E-3</v>
      </c>
      <c r="V1320" s="37">
        <f t="shared" si="418"/>
        <v>9.0190612751363058E-4</v>
      </c>
      <c r="W1320" s="37">
        <f t="shared" si="419"/>
        <v>1.4549946061902456E-3</v>
      </c>
      <c r="X1320" s="37">
        <f t="shared" si="420"/>
        <v>-4.4809531070163916E-3</v>
      </c>
    </row>
    <row r="1321" spans="1:24" x14ac:dyDescent="0.25">
      <c r="A1321" s="17">
        <v>43556</v>
      </c>
      <c r="B1321">
        <v>54.580002</v>
      </c>
      <c r="C1321" s="26">
        <f t="shared" si="410"/>
        <v>1.6198157069412661E-2</v>
      </c>
      <c r="D1321" s="26">
        <f t="shared" si="401"/>
        <v>-7.878343426956997E-3</v>
      </c>
      <c r="E1321" s="26">
        <f t="shared" si="402"/>
        <v>-1.6620682673289815E-3</v>
      </c>
      <c r="F1321" s="26">
        <f t="shared" si="403"/>
        <v>-4.439530069561032E-3</v>
      </c>
      <c r="G1321" s="26">
        <f t="shared" si="404"/>
        <v>2.0438498699368161E-3</v>
      </c>
      <c r="H1321" s="26">
        <f t="shared" si="405"/>
        <v>-3.8939180419061054E-3</v>
      </c>
      <c r="I1321" s="26">
        <f t="shared" si="406"/>
        <v>2.0476730817632878E-3</v>
      </c>
      <c r="J1321" s="26">
        <f t="shared" si="407"/>
        <v>2.6007615604399029E-3</v>
      </c>
      <c r="K1321" s="26">
        <f t="shared" si="408"/>
        <v>-3.3351861527667346E-3</v>
      </c>
      <c r="L1321" s="26">
        <f t="shared" si="409"/>
        <v>1.319946062094335E-2</v>
      </c>
      <c r="O1321" s="37">
        <f t="shared" si="411"/>
        <v>1.4710071445015044E-2</v>
      </c>
      <c r="P1321" s="37">
        <f t="shared" si="412"/>
        <v>-9.366429051354614E-3</v>
      </c>
      <c r="Q1321" s="37">
        <f t="shared" si="413"/>
        <v>-3.1501538917265981E-3</v>
      </c>
      <c r="R1321" s="37">
        <f t="shared" si="414"/>
        <v>-5.9276156939586482E-3</v>
      </c>
      <c r="S1321" s="37">
        <f t="shared" si="415"/>
        <v>5.5576424553919947E-4</v>
      </c>
      <c r="T1321" s="37">
        <f t="shared" si="416"/>
        <v>-5.3820036663037221E-3</v>
      </c>
      <c r="U1321" s="37">
        <f t="shared" si="417"/>
        <v>5.5958745736567122E-4</v>
      </c>
      <c r="V1321" s="37">
        <f t="shared" si="418"/>
        <v>1.1126759360422863E-3</v>
      </c>
      <c r="W1321" s="37">
        <f t="shared" si="419"/>
        <v>-4.8232717771643507E-3</v>
      </c>
      <c r="X1321" s="37">
        <f t="shared" si="420"/>
        <v>1.1711374996545733E-2</v>
      </c>
    </row>
    <row r="1322" spans="1:24" x14ac:dyDescent="0.25">
      <c r="A1322" s="17">
        <v>43557</v>
      </c>
      <c r="B1322">
        <v>54.150002000000001</v>
      </c>
      <c r="C1322" s="26">
        <f t="shared" si="410"/>
        <v>-7.878343426956997E-3</v>
      </c>
      <c r="D1322" s="26">
        <f t="shared" si="401"/>
        <v>-1.6620682673289815E-3</v>
      </c>
      <c r="E1322" s="26">
        <f t="shared" si="402"/>
        <v>-4.439530069561032E-3</v>
      </c>
      <c r="F1322" s="26">
        <f t="shared" si="403"/>
        <v>2.0438498699368161E-3</v>
      </c>
      <c r="G1322" s="26">
        <f t="shared" si="404"/>
        <v>-3.8939180419061054E-3</v>
      </c>
      <c r="H1322" s="26">
        <f t="shared" si="405"/>
        <v>2.0476730817632878E-3</v>
      </c>
      <c r="I1322" s="26">
        <f t="shared" si="406"/>
        <v>2.6007615604399029E-3</v>
      </c>
      <c r="J1322" s="26">
        <f t="shared" si="407"/>
        <v>-3.3351861527667346E-3</v>
      </c>
      <c r="K1322" s="26">
        <f t="shared" si="408"/>
        <v>1.319946062094335E-2</v>
      </c>
      <c r="L1322" s="26">
        <f t="shared" si="409"/>
        <v>2.385339449541285E-3</v>
      </c>
      <c r="O1322" s="37">
        <f t="shared" si="411"/>
        <v>-7.9851472893674759E-3</v>
      </c>
      <c r="P1322" s="37">
        <f t="shared" si="412"/>
        <v>-1.7688721297394608E-3</v>
      </c>
      <c r="Q1322" s="37">
        <f t="shared" si="413"/>
        <v>-4.5463339319715109E-3</v>
      </c>
      <c r="R1322" s="37">
        <f t="shared" si="414"/>
        <v>1.9370460075263368E-3</v>
      </c>
      <c r="S1322" s="37">
        <f t="shared" si="415"/>
        <v>-4.0007219043165848E-3</v>
      </c>
      <c r="T1322" s="37">
        <f t="shared" si="416"/>
        <v>1.9408692193528085E-3</v>
      </c>
      <c r="U1322" s="37">
        <f t="shared" si="417"/>
        <v>2.4939576980294235E-3</v>
      </c>
      <c r="V1322" s="37">
        <f t="shared" si="418"/>
        <v>-3.4419900151772139E-3</v>
      </c>
      <c r="W1322" s="37">
        <f t="shared" si="419"/>
        <v>1.3092656758532871E-2</v>
      </c>
      <c r="X1322" s="37">
        <f t="shared" si="420"/>
        <v>2.2785355871308057E-3</v>
      </c>
    </row>
    <row r="1323" spans="1:24" x14ac:dyDescent="0.25">
      <c r="A1323" s="17">
        <v>43558</v>
      </c>
      <c r="B1323">
        <v>54.060001</v>
      </c>
      <c r="C1323" s="26">
        <f t="shared" si="410"/>
        <v>-1.6620682673289815E-3</v>
      </c>
      <c r="D1323" s="26">
        <f t="shared" si="401"/>
        <v>-4.439530069561032E-3</v>
      </c>
      <c r="E1323" s="26">
        <f t="shared" si="402"/>
        <v>2.0438498699368161E-3</v>
      </c>
      <c r="F1323" s="26">
        <f t="shared" si="403"/>
        <v>-3.8939180419061054E-3</v>
      </c>
      <c r="G1323" s="26">
        <f t="shared" si="404"/>
        <v>2.0476730817632878E-3</v>
      </c>
      <c r="H1323" s="26">
        <f t="shared" si="405"/>
        <v>2.6007615604399029E-3</v>
      </c>
      <c r="I1323" s="26">
        <f t="shared" si="406"/>
        <v>-3.3351861527667346E-3</v>
      </c>
      <c r="J1323" s="26">
        <f t="shared" si="407"/>
        <v>1.319946062094335E-2</v>
      </c>
      <c r="K1323" s="26">
        <f t="shared" si="408"/>
        <v>2.385339449541285E-3</v>
      </c>
      <c r="L1323" s="26">
        <f t="shared" si="409"/>
        <v>-7.3221671733076895E-4</v>
      </c>
      <c r="O1323" s="37">
        <f t="shared" si="411"/>
        <v>-2.4834848007020834E-3</v>
      </c>
      <c r="P1323" s="37">
        <f t="shared" si="412"/>
        <v>-5.2609466029341339E-3</v>
      </c>
      <c r="Q1323" s="37">
        <f t="shared" si="413"/>
        <v>1.2224333365637142E-3</v>
      </c>
      <c r="R1323" s="37">
        <f t="shared" si="414"/>
        <v>-4.7153345752792078E-3</v>
      </c>
      <c r="S1323" s="37">
        <f t="shared" si="415"/>
        <v>1.2262565483901859E-3</v>
      </c>
      <c r="T1323" s="37">
        <f t="shared" si="416"/>
        <v>1.7793450270668009E-3</v>
      </c>
      <c r="U1323" s="37">
        <f t="shared" si="417"/>
        <v>-4.1566026861398365E-3</v>
      </c>
      <c r="V1323" s="37">
        <f t="shared" si="418"/>
        <v>1.2378044087570247E-2</v>
      </c>
      <c r="W1323" s="37">
        <f t="shared" si="419"/>
        <v>1.5639229161681831E-3</v>
      </c>
      <c r="X1323" s="37">
        <f t="shared" si="420"/>
        <v>-1.5536332507038709E-3</v>
      </c>
    </row>
    <row r="1324" spans="1:24" x14ac:dyDescent="0.25">
      <c r="A1324" s="17">
        <v>43559</v>
      </c>
      <c r="B1324">
        <v>53.82</v>
      </c>
      <c r="C1324" s="26">
        <f t="shared" si="410"/>
        <v>-4.439530069561032E-3</v>
      </c>
      <c r="D1324" s="26">
        <f t="shared" si="401"/>
        <v>2.0438498699368161E-3</v>
      </c>
      <c r="E1324" s="26">
        <f t="shared" si="402"/>
        <v>-3.8939180419061054E-3</v>
      </c>
      <c r="F1324" s="26">
        <f t="shared" si="403"/>
        <v>2.0476730817632878E-3</v>
      </c>
      <c r="G1324" s="26">
        <f t="shared" si="404"/>
        <v>2.6007615604399029E-3</v>
      </c>
      <c r="H1324" s="26">
        <f t="shared" si="405"/>
        <v>-3.3351861527667346E-3</v>
      </c>
      <c r="I1324" s="26">
        <f t="shared" si="406"/>
        <v>1.319946062094335E-2</v>
      </c>
      <c r="J1324" s="26">
        <f t="shared" si="407"/>
        <v>2.385339449541285E-3</v>
      </c>
      <c r="K1324" s="26">
        <f t="shared" si="408"/>
        <v>-7.3221671733076895E-4</v>
      </c>
      <c r="L1324" s="26">
        <f t="shared" si="409"/>
        <v>-2.0150210661294475E-3</v>
      </c>
      <c r="O1324" s="37">
        <f t="shared" si="411"/>
        <v>-5.2256513230540874E-3</v>
      </c>
      <c r="P1324" s="37">
        <f t="shared" si="412"/>
        <v>1.2577286164437609E-3</v>
      </c>
      <c r="Q1324" s="37">
        <f t="shared" si="413"/>
        <v>-4.6800392953991604E-3</v>
      </c>
      <c r="R1324" s="37">
        <f t="shared" si="414"/>
        <v>1.2615518282702326E-3</v>
      </c>
      <c r="S1324" s="37">
        <f t="shared" si="415"/>
        <v>1.8146403069468477E-3</v>
      </c>
      <c r="T1324" s="37">
        <f t="shared" si="416"/>
        <v>-4.12130740625979E-3</v>
      </c>
      <c r="U1324" s="37">
        <f t="shared" si="417"/>
        <v>1.2413339367450295E-2</v>
      </c>
      <c r="V1324" s="37">
        <f t="shared" si="418"/>
        <v>1.5992181960482299E-3</v>
      </c>
      <c r="W1324" s="37">
        <f t="shared" si="419"/>
        <v>-1.5183379708238241E-3</v>
      </c>
      <c r="X1324" s="37">
        <f t="shared" si="420"/>
        <v>-2.8011423196225025E-3</v>
      </c>
    </row>
    <row r="1325" spans="1:24" x14ac:dyDescent="0.25">
      <c r="A1325" s="17">
        <v>43560</v>
      </c>
      <c r="B1325">
        <v>53.93</v>
      </c>
      <c r="C1325" s="26">
        <f t="shared" si="410"/>
        <v>2.0438498699368161E-3</v>
      </c>
      <c r="D1325" s="26">
        <f t="shared" si="401"/>
        <v>-3.8939180419061054E-3</v>
      </c>
      <c r="E1325" s="26">
        <f t="shared" si="402"/>
        <v>2.0476730817632878E-3</v>
      </c>
      <c r="F1325" s="26">
        <f t="shared" si="403"/>
        <v>2.6007615604399029E-3</v>
      </c>
      <c r="G1325" s="26">
        <f t="shared" si="404"/>
        <v>-3.3351861527667346E-3</v>
      </c>
      <c r="H1325" s="26">
        <f t="shared" si="405"/>
        <v>1.319946062094335E-2</v>
      </c>
      <c r="I1325" s="26">
        <f t="shared" si="406"/>
        <v>2.385339449541285E-3</v>
      </c>
      <c r="J1325" s="26">
        <f t="shared" si="407"/>
        <v>-7.3221671733076895E-4</v>
      </c>
      <c r="K1325" s="26">
        <f t="shared" si="408"/>
        <v>-2.0150210661294475E-3</v>
      </c>
      <c r="L1325" s="26">
        <f t="shared" si="409"/>
        <v>7.3421439060217058E-4</v>
      </c>
      <c r="O1325" s="37">
        <f t="shared" si="411"/>
        <v>7.4035417042744053E-4</v>
      </c>
      <c r="P1325" s="37">
        <f t="shared" si="412"/>
        <v>-5.1974137414154808E-3</v>
      </c>
      <c r="Q1325" s="37">
        <f t="shared" si="413"/>
        <v>7.4417738225391228E-4</v>
      </c>
      <c r="R1325" s="37">
        <f t="shared" si="414"/>
        <v>1.2972658609305273E-3</v>
      </c>
      <c r="S1325" s="37">
        <f t="shared" si="415"/>
        <v>-4.6386818522761103E-3</v>
      </c>
      <c r="T1325" s="37">
        <f t="shared" si="416"/>
        <v>1.1895964921433974E-2</v>
      </c>
      <c r="U1325" s="37">
        <f t="shared" si="417"/>
        <v>1.0818437500319095E-3</v>
      </c>
      <c r="V1325" s="37">
        <f t="shared" si="418"/>
        <v>-2.0357124168401443E-3</v>
      </c>
      <c r="W1325" s="37">
        <f t="shared" si="419"/>
        <v>-3.3185167656388228E-3</v>
      </c>
      <c r="X1325" s="37">
        <f t="shared" si="420"/>
        <v>-5.6928130890720498E-4</v>
      </c>
    </row>
    <row r="1326" spans="1:24" x14ac:dyDescent="0.25">
      <c r="A1326" s="17">
        <v>43563</v>
      </c>
      <c r="B1326">
        <v>53.720001000000003</v>
      </c>
      <c r="C1326" s="26">
        <f t="shared" si="410"/>
        <v>-3.8939180419061054E-3</v>
      </c>
      <c r="D1326" s="26">
        <f t="shared" si="401"/>
        <v>2.0476730817632878E-3</v>
      </c>
      <c r="E1326" s="26">
        <f t="shared" si="402"/>
        <v>2.6007615604399029E-3</v>
      </c>
      <c r="F1326" s="26">
        <f t="shared" si="403"/>
        <v>-3.3351861527667346E-3</v>
      </c>
      <c r="G1326" s="26">
        <f t="shared" si="404"/>
        <v>1.319946062094335E-2</v>
      </c>
      <c r="H1326" s="26">
        <f t="shared" si="405"/>
        <v>2.385339449541285E-3</v>
      </c>
      <c r="I1326" s="26">
        <f t="shared" si="406"/>
        <v>-7.3221671733076895E-4</v>
      </c>
      <c r="J1326" s="26">
        <f t="shared" si="407"/>
        <v>-2.0150210661294475E-3</v>
      </c>
      <c r="K1326" s="26">
        <f t="shared" si="408"/>
        <v>7.3421439060217058E-4</v>
      </c>
      <c r="L1326" s="26">
        <f t="shared" si="409"/>
        <v>1.8341709464416147E-3</v>
      </c>
      <c r="O1326" s="37">
        <f t="shared" si="411"/>
        <v>-5.1764458490659608E-3</v>
      </c>
      <c r="P1326" s="37">
        <f t="shared" si="412"/>
        <v>7.6514527460343229E-4</v>
      </c>
      <c r="Q1326" s="37">
        <f t="shared" si="413"/>
        <v>1.3182337532800473E-3</v>
      </c>
      <c r="R1326" s="37">
        <f t="shared" si="414"/>
        <v>-4.6177139599265903E-3</v>
      </c>
      <c r="S1326" s="37">
        <f t="shared" si="415"/>
        <v>1.1916932813783495E-2</v>
      </c>
      <c r="T1326" s="37">
        <f t="shared" si="416"/>
        <v>1.1028116423814295E-3</v>
      </c>
      <c r="U1326" s="37">
        <f t="shared" si="417"/>
        <v>-2.0147445244906243E-3</v>
      </c>
      <c r="V1326" s="37">
        <f t="shared" si="418"/>
        <v>-3.2975488732893028E-3</v>
      </c>
      <c r="W1326" s="37">
        <f t="shared" si="419"/>
        <v>-5.4831341655768497E-4</v>
      </c>
      <c r="X1326" s="37">
        <f t="shared" si="420"/>
        <v>5.5164313928175918E-4</v>
      </c>
    </row>
    <row r="1327" spans="1:24" x14ac:dyDescent="0.25">
      <c r="A1327" s="17">
        <v>43564</v>
      </c>
      <c r="B1327">
        <v>53.830002</v>
      </c>
      <c r="C1327" s="26">
        <f t="shared" si="410"/>
        <v>2.0476730817632878E-3</v>
      </c>
      <c r="D1327" s="26">
        <f t="shared" si="401"/>
        <v>2.6007615604399029E-3</v>
      </c>
      <c r="E1327" s="26">
        <f t="shared" si="402"/>
        <v>-3.3351861527667346E-3</v>
      </c>
      <c r="F1327" s="26">
        <f t="shared" si="403"/>
        <v>1.319946062094335E-2</v>
      </c>
      <c r="G1327" s="26">
        <f t="shared" si="404"/>
        <v>2.385339449541285E-3</v>
      </c>
      <c r="H1327" s="26">
        <f t="shared" si="405"/>
        <v>-7.3221671733076895E-4</v>
      </c>
      <c r="I1327" s="26">
        <f t="shared" si="406"/>
        <v>-2.0150210661294475E-3</v>
      </c>
      <c r="J1327" s="26">
        <f t="shared" si="407"/>
        <v>7.3421439060217058E-4</v>
      </c>
      <c r="K1327" s="26">
        <f t="shared" si="408"/>
        <v>1.8341709464416147E-3</v>
      </c>
      <c r="L1327" s="26">
        <f t="shared" si="409"/>
        <v>5.8586599388257086E-3</v>
      </c>
      <c r="O1327" s="37">
        <f t="shared" si="411"/>
        <v>-2.1011252346974903E-4</v>
      </c>
      <c r="P1327" s="37">
        <f t="shared" si="412"/>
        <v>3.42975955206866E-4</v>
      </c>
      <c r="Q1327" s="37">
        <f t="shared" si="413"/>
        <v>-5.592971757999771E-3</v>
      </c>
      <c r="R1327" s="37">
        <f t="shared" si="414"/>
        <v>1.0941675015710313E-2</v>
      </c>
      <c r="S1327" s="37">
        <f t="shared" si="415"/>
        <v>1.2755384430824818E-4</v>
      </c>
      <c r="T1327" s="37">
        <f t="shared" si="416"/>
        <v>-2.9900023225638058E-3</v>
      </c>
      <c r="U1327" s="37">
        <f t="shared" si="417"/>
        <v>-4.2728066713624844E-3</v>
      </c>
      <c r="V1327" s="37">
        <f t="shared" si="418"/>
        <v>-1.5235712146308663E-3</v>
      </c>
      <c r="W1327" s="37">
        <f t="shared" si="419"/>
        <v>-4.2361465879142213E-4</v>
      </c>
      <c r="X1327" s="37">
        <f t="shared" si="420"/>
        <v>3.6008743335926717E-3</v>
      </c>
    </row>
    <row r="1328" spans="1:24" x14ac:dyDescent="0.25">
      <c r="A1328" s="17">
        <v>43565</v>
      </c>
      <c r="B1328">
        <v>53.970001000000003</v>
      </c>
      <c r="C1328" s="26">
        <f t="shared" si="410"/>
        <v>2.6007615604399029E-3</v>
      </c>
      <c r="D1328" s="26">
        <f t="shared" si="401"/>
        <v>-3.3351861527667346E-3</v>
      </c>
      <c r="E1328" s="26">
        <f t="shared" si="402"/>
        <v>1.319946062094335E-2</v>
      </c>
      <c r="F1328" s="26">
        <f t="shared" si="403"/>
        <v>2.385339449541285E-3</v>
      </c>
      <c r="G1328" s="26">
        <f t="shared" si="404"/>
        <v>-7.3221671733076895E-4</v>
      </c>
      <c r="H1328" s="26">
        <f t="shared" si="405"/>
        <v>-2.0150210661294475E-3</v>
      </c>
      <c r="I1328" s="26">
        <f t="shared" si="406"/>
        <v>7.3421439060217058E-4</v>
      </c>
      <c r="J1328" s="26">
        <f t="shared" si="407"/>
        <v>1.8341709464416147E-3</v>
      </c>
      <c r="K1328" s="26">
        <f t="shared" si="408"/>
        <v>5.8586599388257086E-3</v>
      </c>
      <c r="L1328" s="26">
        <f t="shared" si="409"/>
        <v>4.3684201741612605E-3</v>
      </c>
      <c r="O1328" s="37">
        <f t="shared" si="411"/>
        <v>1.1090124596706882E-4</v>
      </c>
      <c r="P1328" s="37">
        <f t="shared" si="412"/>
        <v>-5.8250464672395686E-3</v>
      </c>
      <c r="Q1328" s="37">
        <f t="shared" si="413"/>
        <v>1.0709600306470515E-2</v>
      </c>
      <c r="R1328" s="37">
        <f t="shared" si="414"/>
        <v>-1.04520864931549E-4</v>
      </c>
      <c r="S1328" s="37">
        <f t="shared" si="415"/>
        <v>-3.222077031803603E-3</v>
      </c>
      <c r="T1328" s="37">
        <f t="shared" si="416"/>
        <v>-4.5048813806022811E-3</v>
      </c>
      <c r="U1328" s="37">
        <f t="shared" si="417"/>
        <v>-1.7556459238706635E-3</v>
      </c>
      <c r="V1328" s="37">
        <f t="shared" si="418"/>
        <v>-6.5568936803121931E-4</v>
      </c>
      <c r="W1328" s="37">
        <f t="shared" si="419"/>
        <v>3.3687996243528745E-3</v>
      </c>
      <c r="X1328" s="37">
        <f t="shared" si="420"/>
        <v>1.8785598596884265E-3</v>
      </c>
    </row>
    <row r="1329" spans="1:24" x14ac:dyDescent="0.25">
      <c r="A1329" s="17">
        <v>43566</v>
      </c>
      <c r="B1329">
        <v>53.790000999999997</v>
      </c>
      <c r="C1329" s="26">
        <f t="shared" si="410"/>
        <v>-3.3351861527667346E-3</v>
      </c>
      <c r="D1329" s="26">
        <f t="shared" si="401"/>
        <v>1.319946062094335E-2</v>
      </c>
      <c r="E1329" s="26">
        <f t="shared" si="402"/>
        <v>2.385339449541285E-3</v>
      </c>
      <c r="F1329" s="26">
        <f t="shared" si="403"/>
        <v>-7.3221671733076895E-4</v>
      </c>
      <c r="G1329" s="26">
        <f t="shared" si="404"/>
        <v>-2.0150210661294475E-3</v>
      </c>
      <c r="H1329" s="26">
        <f t="shared" si="405"/>
        <v>7.3421439060217058E-4</v>
      </c>
      <c r="I1329" s="26">
        <f t="shared" si="406"/>
        <v>1.8341709464416147E-3</v>
      </c>
      <c r="J1329" s="26">
        <f t="shared" si="407"/>
        <v>5.8586599388257086E-3</v>
      </c>
      <c r="K1329" s="26">
        <f t="shared" si="408"/>
        <v>4.3684201741612605E-3</v>
      </c>
      <c r="L1329" s="26">
        <f t="shared" si="409"/>
        <v>-3.0808626313881234E-3</v>
      </c>
      <c r="O1329" s="37">
        <f t="shared" si="411"/>
        <v>-5.2568840480567659E-3</v>
      </c>
      <c r="P1329" s="37">
        <f t="shared" si="412"/>
        <v>1.1277762725653319E-2</v>
      </c>
      <c r="Q1329" s="37">
        <f t="shared" si="413"/>
        <v>4.6364155425125371E-4</v>
      </c>
      <c r="R1329" s="37">
        <f t="shared" si="414"/>
        <v>-2.6539146126208003E-3</v>
      </c>
      <c r="S1329" s="37">
        <f t="shared" si="415"/>
        <v>-3.9367189614194793E-3</v>
      </c>
      <c r="T1329" s="37">
        <f t="shared" si="416"/>
        <v>-1.1874835046878608E-3</v>
      </c>
      <c r="U1329" s="37">
        <f t="shared" si="417"/>
        <v>-8.7526948848416601E-5</v>
      </c>
      <c r="V1329" s="37">
        <f t="shared" si="418"/>
        <v>3.9369620435356772E-3</v>
      </c>
      <c r="W1329" s="37">
        <f t="shared" si="419"/>
        <v>2.4467222788712292E-3</v>
      </c>
      <c r="X1329" s="37">
        <f t="shared" si="420"/>
        <v>-5.0025605266781547E-3</v>
      </c>
    </row>
    <row r="1330" spans="1:24" x14ac:dyDescent="0.25">
      <c r="A1330" s="17">
        <v>43567</v>
      </c>
      <c r="B1330">
        <v>54.5</v>
      </c>
      <c r="C1330" s="26">
        <f t="shared" si="410"/>
        <v>1.319946062094335E-2</v>
      </c>
      <c r="D1330" s="26">
        <f t="shared" si="401"/>
        <v>2.385339449541285E-3</v>
      </c>
      <c r="E1330" s="26">
        <f t="shared" si="402"/>
        <v>-7.3221671733076895E-4</v>
      </c>
      <c r="F1330" s="26">
        <f t="shared" si="403"/>
        <v>-2.0150210661294475E-3</v>
      </c>
      <c r="G1330" s="26">
        <f t="shared" si="404"/>
        <v>7.3421439060217058E-4</v>
      </c>
      <c r="H1330" s="26">
        <f t="shared" si="405"/>
        <v>1.8341709464416147E-3</v>
      </c>
      <c r="I1330" s="26">
        <f t="shared" si="406"/>
        <v>5.8586599388257086E-3</v>
      </c>
      <c r="J1330" s="26">
        <f t="shared" si="407"/>
        <v>4.3684201741612605E-3</v>
      </c>
      <c r="K1330" s="26">
        <f t="shared" si="408"/>
        <v>-3.0808626313881234E-3</v>
      </c>
      <c r="L1330" s="26">
        <f t="shared" si="409"/>
        <v>7.2714418204485936E-3</v>
      </c>
      <c r="O1330" s="37">
        <f t="shared" si="411"/>
        <v>1.0217099928331787E-2</v>
      </c>
      <c r="P1330" s="37">
        <f t="shared" si="412"/>
        <v>-5.9702124307027928E-4</v>
      </c>
      <c r="Q1330" s="37">
        <f t="shared" si="413"/>
        <v>-3.7145774099423333E-3</v>
      </c>
      <c r="R1330" s="37">
        <f t="shared" si="414"/>
        <v>-4.9973817587410114E-3</v>
      </c>
      <c r="S1330" s="37">
        <f t="shared" si="415"/>
        <v>-2.2481463020093935E-3</v>
      </c>
      <c r="T1330" s="37">
        <f t="shared" si="416"/>
        <v>-1.1481897461699496E-3</v>
      </c>
      <c r="U1330" s="37">
        <f t="shared" si="417"/>
        <v>2.8762992462141443E-3</v>
      </c>
      <c r="V1330" s="37">
        <f t="shared" si="418"/>
        <v>1.3860594815496962E-3</v>
      </c>
      <c r="W1330" s="37">
        <f t="shared" si="419"/>
        <v>-6.0632233239996877E-3</v>
      </c>
      <c r="X1330" s="37">
        <f t="shared" si="420"/>
        <v>4.2890811278370293E-3</v>
      </c>
    </row>
    <row r="1331" spans="1:24" x14ac:dyDescent="0.25">
      <c r="A1331" s="17">
        <v>43570</v>
      </c>
      <c r="B1331">
        <v>54.630001</v>
      </c>
      <c r="C1331" s="26">
        <f t="shared" si="410"/>
        <v>2.385339449541285E-3</v>
      </c>
      <c r="D1331" s="26">
        <f t="shared" si="401"/>
        <v>-7.3221671733076895E-4</v>
      </c>
      <c r="E1331" s="26">
        <f t="shared" si="402"/>
        <v>-2.0150210661294475E-3</v>
      </c>
      <c r="F1331" s="26">
        <f t="shared" si="403"/>
        <v>7.3421439060217058E-4</v>
      </c>
      <c r="G1331" s="26">
        <f t="shared" si="404"/>
        <v>1.8341709464416147E-3</v>
      </c>
      <c r="H1331" s="26">
        <f t="shared" si="405"/>
        <v>5.8586599388257086E-3</v>
      </c>
      <c r="I1331" s="26">
        <f t="shared" si="406"/>
        <v>4.3684201741612605E-3</v>
      </c>
      <c r="J1331" s="26">
        <f t="shared" si="407"/>
        <v>-3.0808626313881234E-3</v>
      </c>
      <c r="K1331" s="26">
        <f t="shared" si="408"/>
        <v>7.2714418204485936E-3</v>
      </c>
      <c r="L1331" s="26">
        <f t="shared" si="409"/>
        <v>-5.9555675870780773E-3</v>
      </c>
      <c r="O1331" s="37">
        <f t="shared" si="411"/>
        <v>1.3184815777318635E-3</v>
      </c>
      <c r="P1331" s="37">
        <f t="shared" si="412"/>
        <v>-1.7990745891401905E-3</v>
      </c>
      <c r="Q1331" s="37">
        <f t="shared" si="413"/>
        <v>-3.0818789379388691E-3</v>
      </c>
      <c r="R1331" s="37">
        <f t="shared" si="414"/>
        <v>-3.32643481207251E-4</v>
      </c>
      <c r="S1331" s="37">
        <f t="shared" si="415"/>
        <v>7.6731307463219316E-4</v>
      </c>
      <c r="T1331" s="37">
        <f t="shared" si="416"/>
        <v>4.791802067016287E-3</v>
      </c>
      <c r="U1331" s="37">
        <f t="shared" si="417"/>
        <v>3.301562302351839E-3</v>
      </c>
      <c r="V1331" s="37">
        <f t="shared" si="418"/>
        <v>-4.147720503197545E-3</v>
      </c>
      <c r="W1331" s="37">
        <f t="shared" si="419"/>
        <v>6.2045839486391721E-3</v>
      </c>
      <c r="X1331" s="37">
        <f t="shared" si="420"/>
        <v>-7.0224254588874989E-3</v>
      </c>
    </row>
    <row r="1332" spans="1:24" x14ac:dyDescent="0.25">
      <c r="A1332" s="17">
        <v>43571</v>
      </c>
      <c r="B1332">
        <v>54.59</v>
      </c>
      <c r="C1332" s="26">
        <f t="shared" si="410"/>
        <v>-7.3221671733076895E-4</v>
      </c>
      <c r="D1332" s="26">
        <f t="shared" si="401"/>
        <v>-2.0150210661294475E-3</v>
      </c>
      <c r="E1332" s="26">
        <f t="shared" si="402"/>
        <v>7.3421439060217058E-4</v>
      </c>
      <c r="F1332" s="26">
        <f t="shared" si="403"/>
        <v>1.8341709464416147E-3</v>
      </c>
      <c r="G1332" s="26">
        <f t="shared" si="404"/>
        <v>5.8586599388257086E-3</v>
      </c>
      <c r="H1332" s="26">
        <f t="shared" si="405"/>
        <v>4.3684201741612605E-3</v>
      </c>
      <c r="I1332" s="26">
        <f t="shared" si="406"/>
        <v>-3.0808626313881234E-3</v>
      </c>
      <c r="J1332" s="26">
        <f t="shared" si="407"/>
        <v>7.2714418204485936E-3</v>
      </c>
      <c r="K1332" s="26">
        <f t="shared" si="408"/>
        <v>-5.9555675870780773E-3</v>
      </c>
      <c r="L1332" s="26">
        <f t="shared" si="409"/>
        <v>4.5388524132588086E-3</v>
      </c>
      <c r="O1332" s="37">
        <f t="shared" si="411"/>
        <v>-2.0144258855119427E-3</v>
      </c>
      <c r="P1332" s="37">
        <f t="shared" si="412"/>
        <v>-3.2972302343106212E-3</v>
      </c>
      <c r="Q1332" s="37">
        <f t="shared" si="413"/>
        <v>-5.4799477757900335E-4</v>
      </c>
      <c r="R1332" s="37">
        <f t="shared" si="414"/>
        <v>5.519617782604408E-4</v>
      </c>
      <c r="S1332" s="37">
        <f t="shared" si="415"/>
        <v>4.5764507706445344E-3</v>
      </c>
      <c r="T1332" s="37">
        <f t="shared" si="416"/>
        <v>3.0862110059800864E-3</v>
      </c>
      <c r="U1332" s="37">
        <f t="shared" si="417"/>
        <v>-4.3630717995692975E-3</v>
      </c>
      <c r="V1332" s="37">
        <f t="shared" si="418"/>
        <v>5.9892326522674195E-3</v>
      </c>
      <c r="W1332" s="37">
        <f t="shared" si="419"/>
        <v>-7.2377767552592514E-3</v>
      </c>
      <c r="X1332" s="37">
        <f t="shared" si="420"/>
        <v>3.2566432450776344E-3</v>
      </c>
    </row>
    <row r="1333" spans="1:24" x14ac:dyDescent="0.25">
      <c r="A1333" s="17">
        <v>43572</v>
      </c>
      <c r="B1333">
        <v>54.48</v>
      </c>
      <c r="C1333" s="26">
        <f t="shared" si="410"/>
        <v>-2.0150210661294475E-3</v>
      </c>
      <c r="D1333" s="26">
        <f t="shared" si="401"/>
        <v>7.3421439060217058E-4</v>
      </c>
      <c r="E1333" s="26">
        <f t="shared" si="402"/>
        <v>1.8341709464416147E-3</v>
      </c>
      <c r="F1333" s="26">
        <f t="shared" si="403"/>
        <v>5.8586599388257086E-3</v>
      </c>
      <c r="G1333" s="26">
        <f t="shared" si="404"/>
        <v>4.3684201741612605E-3</v>
      </c>
      <c r="H1333" s="26">
        <f t="shared" si="405"/>
        <v>-3.0808626313881234E-3</v>
      </c>
      <c r="I1333" s="26">
        <f t="shared" si="406"/>
        <v>7.2714418204485936E-3</v>
      </c>
      <c r="J1333" s="26">
        <f t="shared" si="407"/>
        <v>-5.9555675870780773E-3</v>
      </c>
      <c r="K1333" s="26">
        <f t="shared" si="408"/>
        <v>4.5388524132588086E-3</v>
      </c>
      <c r="L1333" s="26">
        <f t="shared" si="409"/>
        <v>-8.1330378408444714E-3</v>
      </c>
      <c r="O1333" s="37">
        <f t="shared" si="411"/>
        <v>-2.5571481219592513E-3</v>
      </c>
      <c r="P1333" s="37">
        <f t="shared" si="412"/>
        <v>1.9208733477236691E-4</v>
      </c>
      <c r="Q1333" s="37">
        <f t="shared" si="413"/>
        <v>1.292043890611811E-3</v>
      </c>
      <c r="R1333" s="37">
        <f t="shared" si="414"/>
        <v>5.3165328829959052E-3</v>
      </c>
      <c r="S1333" s="37">
        <f t="shared" si="415"/>
        <v>3.8262931183314568E-3</v>
      </c>
      <c r="T1333" s="37">
        <f t="shared" si="416"/>
        <v>-3.6229896872179272E-3</v>
      </c>
      <c r="U1333" s="37">
        <f t="shared" si="417"/>
        <v>6.7293147646187903E-3</v>
      </c>
      <c r="V1333" s="37">
        <f t="shared" si="418"/>
        <v>-6.4976946429078806E-3</v>
      </c>
      <c r="W1333" s="37">
        <f t="shared" si="419"/>
        <v>3.9967253574290052E-3</v>
      </c>
      <c r="X1333" s="37">
        <f t="shared" si="420"/>
        <v>-8.6751648966742756E-3</v>
      </c>
    </row>
    <row r="1334" spans="1:24" x14ac:dyDescent="0.25">
      <c r="A1334" s="17">
        <v>43573</v>
      </c>
      <c r="B1334">
        <v>54.52</v>
      </c>
      <c r="C1334" s="26">
        <f t="shared" si="410"/>
        <v>7.3421439060217058E-4</v>
      </c>
      <c r="D1334" s="26">
        <f t="shared" si="401"/>
        <v>1.8341709464416147E-3</v>
      </c>
      <c r="E1334" s="26">
        <f t="shared" si="402"/>
        <v>5.8586599388257086E-3</v>
      </c>
      <c r="F1334" s="26">
        <f t="shared" si="403"/>
        <v>4.3684201741612605E-3</v>
      </c>
      <c r="G1334" s="26">
        <f t="shared" si="404"/>
        <v>-3.0808626313881234E-3</v>
      </c>
      <c r="H1334" s="26">
        <f t="shared" si="405"/>
        <v>7.2714418204485936E-3</v>
      </c>
      <c r="I1334" s="26">
        <f t="shared" si="406"/>
        <v>-5.9555675870780773E-3</v>
      </c>
      <c r="J1334" s="26">
        <f t="shared" si="407"/>
        <v>4.5388524132588086E-3</v>
      </c>
      <c r="K1334" s="26">
        <f t="shared" si="408"/>
        <v>-8.1330378408444714E-3</v>
      </c>
      <c r="L1334" s="26">
        <f t="shared" si="409"/>
        <v>-5.1020953880813649E-3</v>
      </c>
      <c r="O1334" s="37">
        <f t="shared" si="411"/>
        <v>5.0079476696755841E-4</v>
      </c>
      <c r="P1334" s="37">
        <f t="shared" si="412"/>
        <v>1.6007513228070026E-3</v>
      </c>
      <c r="Q1334" s="37">
        <f t="shared" si="413"/>
        <v>5.6252403151910964E-3</v>
      </c>
      <c r="R1334" s="37">
        <f t="shared" si="414"/>
        <v>4.1350005505266484E-3</v>
      </c>
      <c r="S1334" s="37">
        <f t="shared" si="415"/>
        <v>-3.3142822550227356E-3</v>
      </c>
      <c r="T1334" s="37">
        <f t="shared" si="416"/>
        <v>7.0380221968139815E-3</v>
      </c>
      <c r="U1334" s="37">
        <f t="shared" si="417"/>
        <v>-6.1889872107126894E-3</v>
      </c>
      <c r="V1334" s="37">
        <f t="shared" si="418"/>
        <v>4.3054327896241964E-3</v>
      </c>
      <c r="W1334" s="37">
        <f t="shared" si="419"/>
        <v>-8.3664574644790844E-3</v>
      </c>
      <c r="X1334" s="37">
        <f t="shared" si="420"/>
        <v>-5.335515011715977E-3</v>
      </c>
    </row>
    <row r="1335" spans="1:24" x14ac:dyDescent="0.25">
      <c r="A1335" s="17">
        <v>43577</v>
      </c>
      <c r="B1335">
        <v>54.619999</v>
      </c>
      <c r="C1335" s="26">
        <f t="shared" si="410"/>
        <v>1.8341709464416147E-3</v>
      </c>
      <c r="D1335" s="26">
        <f t="shared" si="401"/>
        <v>5.8586599388257086E-3</v>
      </c>
      <c r="E1335" s="26">
        <f t="shared" si="402"/>
        <v>4.3684201741612605E-3</v>
      </c>
      <c r="F1335" s="26">
        <f t="shared" si="403"/>
        <v>-3.0808626313881234E-3</v>
      </c>
      <c r="G1335" s="26">
        <f t="shared" si="404"/>
        <v>7.2714418204485936E-3</v>
      </c>
      <c r="H1335" s="26">
        <f t="shared" si="405"/>
        <v>-5.9555675870780773E-3</v>
      </c>
      <c r="I1335" s="26">
        <f t="shared" si="406"/>
        <v>4.5388524132588086E-3</v>
      </c>
      <c r="J1335" s="26">
        <f t="shared" si="407"/>
        <v>-8.1330378408444714E-3</v>
      </c>
      <c r="K1335" s="26">
        <f t="shared" si="408"/>
        <v>-5.1020953880813649E-3</v>
      </c>
      <c r="L1335" s="26">
        <f t="shared" si="409"/>
        <v>3.4799085523775524E-3</v>
      </c>
      <c r="O1335" s="37">
        <f t="shared" si="411"/>
        <v>1.3261819066294647E-3</v>
      </c>
      <c r="P1335" s="37">
        <f t="shared" si="412"/>
        <v>5.3506708990135581E-3</v>
      </c>
      <c r="Q1335" s="37">
        <f t="shared" si="413"/>
        <v>3.8604311343491105E-3</v>
      </c>
      <c r="R1335" s="37">
        <f t="shared" si="414"/>
        <v>-3.5888516712002734E-3</v>
      </c>
      <c r="S1335" s="37">
        <f t="shared" si="415"/>
        <v>6.7634527806364432E-3</v>
      </c>
      <c r="T1335" s="37">
        <f t="shared" si="416"/>
        <v>-6.4635566268902277E-3</v>
      </c>
      <c r="U1335" s="37">
        <f t="shared" si="417"/>
        <v>4.0308633734466581E-3</v>
      </c>
      <c r="V1335" s="37">
        <f t="shared" si="418"/>
        <v>-8.6410268806566218E-3</v>
      </c>
      <c r="W1335" s="37">
        <f t="shared" si="419"/>
        <v>-5.6100844278935153E-3</v>
      </c>
      <c r="X1335" s="37">
        <f t="shared" si="420"/>
        <v>2.9719195125654024E-3</v>
      </c>
    </row>
    <row r="1336" spans="1:24" x14ac:dyDescent="0.25">
      <c r="A1336" s="17">
        <v>43578</v>
      </c>
      <c r="B1336">
        <v>54.939999</v>
      </c>
      <c r="C1336" s="26">
        <f t="shared" si="410"/>
        <v>5.8586599388257086E-3</v>
      </c>
      <c r="D1336" s="26">
        <f t="shared" si="401"/>
        <v>4.3684201741612605E-3</v>
      </c>
      <c r="E1336" s="26">
        <f t="shared" si="402"/>
        <v>-3.0808626313881234E-3</v>
      </c>
      <c r="F1336" s="26">
        <f t="shared" si="403"/>
        <v>7.2714418204485936E-3</v>
      </c>
      <c r="G1336" s="26">
        <f t="shared" si="404"/>
        <v>-5.9555675870780773E-3</v>
      </c>
      <c r="H1336" s="26">
        <f t="shared" si="405"/>
        <v>4.5388524132588086E-3</v>
      </c>
      <c r="I1336" s="26">
        <f t="shared" si="406"/>
        <v>-8.1330378408444714E-3</v>
      </c>
      <c r="J1336" s="26">
        <f t="shared" si="407"/>
        <v>-5.1020953880813649E-3</v>
      </c>
      <c r="K1336" s="26">
        <f t="shared" si="408"/>
        <v>3.4799085523775524E-3</v>
      </c>
      <c r="L1336" s="26">
        <f t="shared" si="409"/>
        <v>1.0950355704502132E-3</v>
      </c>
      <c r="O1336" s="37">
        <f t="shared" si="411"/>
        <v>5.4245844366126988E-3</v>
      </c>
      <c r="P1336" s="37">
        <f t="shared" si="412"/>
        <v>3.9343446719482507E-3</v>
      </c>
      <c r="Q1336" s="37">
        <f t="shared" si="413"/>
        <v>-3.5149381336011336E-3</v>
      </c>
      <c r="R1336" s="37">
        <f t="shared" si="414"/>
        <v>6.8373663182355838E-3</v>
      </c>
      <c r="S1336" s="37">
        <f t="shared" si="415"/>
        <v>-6.3896430892910871E-3</v>
      </c>
      <c r="T1336" s="37">
        <f t="shared" si="416"/>
        <v>4.1047769110457988E-3</v>
      </c>
      <c r="U1336" s="37">
        <f t="shared" si="417"/>
        <v>-8.5671133430574812E-3</v>
      </c>
      <c r="V1336" s="37">
        <f t="shared" si="418"/>
        <v>-5.5361708902943747E-3</v>
      </c>
      <c r="W1336" s="37">
        <f t="shared" si="419"/>
        <v>3.0458330501645422E-3</v>
      </c>
      <c r="X1336" s="37">
        <f t="shared" si="420"/>
        <v>6.6096006823720315E-4</v>
      </c>
    </row>
    <row r="1337" spans="1:24" x14ac:dyDescent="0.25">
      <c r="A1337" s="17">
        <v>43579</v>
      </c>
      <c r="B1337">
        <v>55.18</v>
      </c>
      <c r="C1337" s="26">
        <f t="shared" si="410"/>
        <v>4.3684201741612605E-3</v>
      </c>
      <c r="D1337" s="26">
        <f t="shared" si="401"/>
        <v>-3.0808626313881234E-3</v>
      </c>
      <c r="E1337" s="26">
        <f t="shared" si="402"/>
        <v>7.2714418204485936E-3</v>
      </c>
      <c r="F1337" s="26">
        <f t="shared" si="403"/>
        <v>-5.9555675870780773E-3</v>
      </c>
      <c r="G1337" s="26">
        <f t="shared" si="404"/>
        <v>4.5388524132588086E-3</v>
      </c>
      <c r="H1337" s="26">
        <f t="shared" si="405"/>
        <v>-8.1330378408444714E-3</v>
      </c>
      <c r="I1337" s="26">
        <f t="shared" si="406"/>
        <v>-5.1020953880813649E-3</v>
      </c>
      <c r="J1337" s="26">
        <f t="shared" si="407"/>
        <v>3.4799085523775524E-3</v>
      </c>
      <c r="K1337" s="26">
        <f t="shared" si="408"/>
        <v>1.0950355704502132E-3</v>
      </c>
      <c r="L1337" s="26">
        <f t="shared" si="409"/>
        <v>-1.5496773582380064E-2</v>
      </c>
      <c r="O1337" s="37">
        <f t="shared" si="411"/>
        <v>6.0698880240688275E-3</v>
      </c>
      <c r="P1337" s="37">
        <f t="shared" si="412"/>
        <v>-1.3793947814805562E-3</v>
      </c>
      <c r="Q1337" s="37">
        <f t="shared" si="413"/>
        <v>8.9729096703561606E-3</v>
      </c>
      <c r="R1337" s="37">
        <f t="shared" si="414"/>
        <v>-4.2540997371705103E-3</v>
      </c>
      <c r="S1337" s="37">
        <f t="shared" si="415"/>
        <v>6.2403202631663756E-3</v>
      </c>
      <c r="T1337" s="37">
        <f t="shared" si="416"/>
        <v>-6.4315699909369044E-3</v>
      </c>
      <c r="U1337" s="37">
        <f t="shared" si="417"/>
        <v>-3.4006275381737979E-3</v>
      </c>
      <c r="V1337" s="37">
        <f t="shared" si="418"/>
        <v>5.1813764022851198E-3</v>
      </c>
      <c r="W1337" s="37">
        <f t="shared" si="419"/>
        <v>2.7965034203577804E-3</v>
      </c>
      <c r="X1337" s="37">
        <f t="shared" si="420"/>
        <v>-1.3795305732472497E-2</v>
      </c>
    </row>
    <row r="1338" spans="1:24" x14ac:dyDescent="0.25">
      <c r="A1338" s="17">
        <v>43580</v>
      </c>
      <c r="B1338">
        <v>55.009998000000003</v>
      </c>
      <c r="C1338" s="26">
        <f t="shared" si="410"/>
        <v>-3.0808626313881234E-3</v>
      </c>
      <c r="D1338" s="26">
        <f t="shared" si="401"/>
        <v>7.2714418204485936E-3</v>
      </c>
      <c r="E1338" s="26">
        <f t="shared" si="402"/>
        <v>-5.9555675870780773E-3</v>
      </c>
      <c r="F1338" s="26">
        <f t="shared" si="403"/>
        <v>4.5388524132588086E-3</v>
      </c>
      <c r="G1338" s="26">
        <f t="shared" si="404"/>
        <v>-8.1330378408444714E-3</v>
      </c>
      <c r="H1338" s="26">
        <f t="shared" si="405"/>
        <v>-5.1020953880813649E-3</v>
      </c>
      <c r="I1338" s="26">
        <f t="shared" si="406"/>
        <v>3.4799085523775524E-3</v>
      </c>
      <c r="J1338" s="26">
        <f t="shared" si="407"/>
        <v>1.0950355704502132E-3</v>
      </c>
      <c r="K1338" s="26">
        <f t="shared" si="408"/>
        <v>-1.5496773582380064E-2</v>
      </c>
      <c r="L1338" s="26">
        <f t="shared" si="409"/>
        <v>-1.8514814814820483E-4</v>
      </c>
      <c r="O1338" s="37">
        <f t="shared" si="411"/>
        <v>-9.2403794924960942E-4</v>
      </c>
      <c r="P1338" s="37">
        <f t="shared" si="412"/>
        <v>9.4282665025871085E-3</v>
      </c>
      <c r="Q1338" s="37">
        <f t="shared" si="413"/>
        <v>-3.7987429049395633E-3</v>
      </c>
      <c r="R1338" s="37">
        <f t="shared" si="414"/>
        <v>6.6956770953973226E-3</v>
      </c>
      <c r="S1338" s="37">
        <f t="shared" si="415"/>
        <v>-5.9762131587059574E-3</v>
      </c>
      <c r="T1338" s="37">
        <f t="shared" si="416"/>
        <v>-2.9452707059428509E-3</v>
      </c>
      <c r="U1338" s="37">
        <f t="shared" si="417"/>
        <v>5.636733234516066E-3</v>
      </c>
      <c r="V1338" s="37">
        <f t="shared" si="418"/>
        <v>3.2518602525887274E-3</v>
      </c>
      <c r="W1338" s="37">
        <f t="shared" si="419"/>
        <v>-1.333994890024155E-2</v>
      </c>
      <c r="X1338" s="37">
        <f t="shared" si="420"/>
        <v>1.9716765339903093E-3</v>
      </c>
    </row>
    <row r="1339" spans="1:24" x14ac:dyDescent="0.25">
      <c r="A1339" s="17">
        <v>43581</v>
      </c>
      <c r="B1339">
        <v>55.41</v>
      </c>
      <c r="C1339" s="26">
        <f t="shared" si="410"/>
        <v>7.2714418204485936E-3</v>
      </c>
      <c r="D1339" s="26">
        <f t="shared" si="401"/>
        <v>-5.9555675870780773E-3</v>
      </c>
      <c r="E1339" s="26">
        <f t="shared" si="402"/>
        <v>4.5388524132588086E-3</v>
      </c>
      <c r="F1339" s="26">
        <f t="shared" si="403"/>
        <v>-8.1330378408444714E-3</v>
      </c>
      <c r="G1339" s="26">
        <f t="shared" si="404"/>
        <v>-5.1020953880813649E-3</v>
      </c>
      <c r="H1339" s="26">
        <f t="shared" si="405"/>
        <v>3.4799085523775524E-3</v>
      </c>
      <c r="I1339" s="26">
        <f t="shared" si="406"/>
        <v>1.0950355704502132E-3</v>
      </c>
      <c r="J1339" s="26">
        <f t="shared" si="407"/>
        <v>-1.5496773582380064E-2</v>
      </c>
      <c r="K1339" s="26">
        <f t="shared" si="408"/>
        <v>-1.8514814814820483E-4</v>
      </c>
      <c r="L1339" s="26">
        <f t="shared" si="409"/>
        <v>4.8156693900474959E-3</v>
      </c>
      <c r="O1339" s="37">
        <f t="shared" si="411"/>
        <v>8.6386133004435449E-3</v>
      </c>
      <c r="P1339" s="37">
        <f t="shared" si="412"/>
        <v>-4.5883961070831251E-3</v>
      </c>
      <c r="Q1339" s="37">
        <f t="shared" si="413"/>
        <v>5.9060238932537607E-3</v>
      </c>
      <c r="R1339" s="37">
        <f t="shared" si="414"/>
        <v>-6.7658663608495193E-3</v>
      </c>
      <c r="S1339" s="37">
        <f t="shared" si="415"/>
        <v>-3.7349239080864132E-3</v>
      </c>
      <c r="T1339" s="37">
        <f t="shared" si="416"/>
        <v>4.8470800323725041E-3</v>
      </c>
      <c r="U1339" s="37">
        <f t="shared" si="417"/>
        <v>2.4622070504451646E-3</v>
      </c>
      <c r="V1339" s="37">
        <f t="shared" si="418"/>
        <v>-1.4129602102385112E-2</v>
      </c>
      <c r="W1339" s="37">
        <f t="shared" si="419"/>
        <v>1.1820233318467468E-3</v>
      </c>
      <c r="X1339" s="37">
        <f t="shared" si="420"/>
        <v>6.182840870042448E-3</v>
      </c>
    </row>
    <row r="1340" spans="1:24" x14ac:dyDescent="0.25">
      <c r="A1340" s="17">
        <v>43584</v>
      </c>
      <c r="B1340">
        <v>55.080002</v>
      </c>
      <c r="C1340" s="26">
        <f t="shared" si="410"/>
        <v>-5.9555675870780773E-3</v>
      </c>
      <c r="D1340" s="26">
        <f t="shared" si="401"/>
        <v>4.5388524132588086E-3</v>
      </c>
      <c r="E1340" s="26">
        <f t="shared" si="402"/>
        <v>-8.1330378408444714E-3</v>
      </c>
      <c r="F1340" s="26">
        <f t="shared" si="403"/>
        <v>-5.1020953880813649E-3</v>
      </c>
      <c r="G1340" s="26">
        <f t="shared" si="404"/>
        <v>3.4799085523775524E-3</v>
      </c>
      <c r="H1340" s="26">
        <f t="shared" si="405"/>
        <v>1.0950355704502132E-3</v>
      </c>
      <c r="I1340" s="26">
        <f t="shared" si="406"/>
        <v>-1.5496773582380064E-2</v>
      </c>
      <c r="J1340" s="26">
        <f t="shared" si="407"/>
        <v>-1.8514814814820483E-4</v>
      </c>
      <c r="K1340" s="26">
        <f t="shared" si="408"/>
        <v>4.8156693900474959E-3</v>
      </c>
      <c r="L1340" s="26">
        <f t="shared" si="409"/>
        <v>7.3733087557603808E-3</v>
      </c>
      <c r="O1340" s="37">
        <f t="shared" si="411"/>
        <v>-4.5985828006143044E-3</v>
      </c>
      <c r="P1340" s="37">
        <f t="shared" si="412"/>
        <v>5.8958371997225815E-3</v>
      </c>
      <c r="Q1340" s="37">
        <f t="shared" si="413"/>
        <v>-6.7760530543806985E-3</v>
      </c>
      <c r="R1340" s="37">
        <f t="shared" si="414"/>
        <v>-3.7451106016175915E-3</v>
      </c>
      <c r="S1340" s="37">
        <f t="shared" si="415"/>
        <v>4.8368933388413258E-3</v>
      </c>
      <c r="T1340" s="37">
        <f t="shared" si="416"/>
        <v>2.4520203569139863E-3</v>
      </c>
      <c r="U1340" s="37">
        <f t="shared" si="417"/>
        <v>-1.4139788795916292E-2</v>
      </c>
      <c r="V1340" s="37">
        <f t="shared" si="418"/>
        <v>1.1718366383155685E-3</v>
      </c>
      <c r="W1340" s="37">
        <f t="shared" si="419"/>
        <v>6.1726541765112688E-3</v>
      </c>
      <c r="X1340" s="37">
        <f t="shared" si="420"/>
        <v>8.7302935422241545E-3</v>
      </c>
    </row>
    <row r="1341" spans="1:24" x14ac:dyDescent="0.25">
      <c r="A1341" s="17">
        <v>43585</v>
      </c>
      <c r="B1341">
        <v>55.330002</v>
      </c>
      <c r="C1341" s="26">
        <f t="shared" si="410"/>
        <v>4.5388524132588086E-3</v>
      </c>
      <c r="D1341" s="26">
        <f t="shared" si="401"/>
        <v>-8.1330378408444714E-3</v>
      </c>
      <c r="E1341" s="26">
        <f t="shared" si="402"/>
        <v>-5.1020953880813649E-3</v>
      </c>
      <c r="F1341" s="26">
        <f t="shared" si="403"/>
        <v>3.4799085523775524E-3</v>
      </c>
      <c r="G1341" s="26">
        <f t="shared" si="404"/>
        <v>1.0950355704502132E-3</v>
      </c>
      <c r="H1341" s="26">
        <f t="shared" si="405"/>
        <v>-1.5496773582380064E-2</v>
      </c>
      <c r="I1341" s="26">
        <f t="shared" si="406"/>
        <v>-1.8514814814820483E-4</v>
      </c>
      <c r="J1341" s="26">
        <f t="shared" si="407"/>
        <v>4.8156693900474959E-3</v>
      </c>
      <c r="K1341" s="26">
        <f t="shared" si="408"/>
        <v>7.3733087557603808E-3</v>
      </c>
      <c r="L1341" s="26">
        <f t="shared" si="409"/>
        <v>-2.2323915011018679E-2</v>
      </c>
      <c r="O1341" s="37">
        <f t="shared" si="411"/>
        <v>7.532671942116642E-3</v>
      </c>
      <c r="P1341" s="37">
        <f t="shared" si="412"/>
        <v>-5.139218311986638E-3</v>
      </c>
      <c r="Q1341" s="37">
        <f t="shared" si="413"/>
        <v>-2.1082758592235315E-3</v>
      </c>
      <c r="R1341" s="37">
        <f t="shared" si="414"/>
        <v>6.4737280812353862E-3</v>
      </c>
      <c r="S1341" s="37">
        <f t="shared" si="415"/>
        <v>4.0888550993080468E-3</v>
      </c>
      <c r="T1341" s="37">
        <f t="shared" si="416"/>
        <v>-1.2502954053522232E-2</v>
      </c>
      <c r="U1341" s="37">
        <f t="shared" si="417"/>
        <v>2.8086713807096288E-3</v>
      </c>
      <c r="V1341" s="37">
        <f t="shared" si="418"/>
        <v>7.8094889189053293E-3</v>
      </c>
      <c r="W1341" s="37">
        <f t="shared" si="419"/>
        <v>1.0367128284618214E-2</v>
      </c>
      <c r="X1341" s="37">
        <f t="shared" si="420"/>
        <v>-1.9330095482160845E-2</v>
      </c>
    </row>
    <row r="1342" spans="1:24" x14ac:dyDescent="0.25">
      <c r="A1342" s="17">
        <v>43586</v>
      </c>
      <c r="B1342">
        <v>54.880001</v>
      </c>
      <c r="C1342" s="26">
        <f t="shared" si="410"/>
        <v>-8.1330378408444714E-3</v>
      </c>
      <c r="D1342" s="26">
        <f t="shared" si="401"/>
        <v>-5.1020953880813649E-3</v>
      </c>
      <c r="E1342" s="26">
        <f t="shared" si="402"/>
        <v>3.4799085523775524E-3</v>
      </c>
      <c r="F1342" s="26">
        <f t="shared" si="403"/>
        <v>1.0950355704502132E-3</v>
      </c>
      <c r="G1342" s="26">
        <f t="shared" si="404"/>
        <v>-1.5496773582380064E-2</v>
      </c>
      <c r="H1342" s="26">
        <f t="shared" si="405"/>
        <v>-1.8514814814820483E-4</v>
      </c>
      <c r="I1342" s="26">
        <f t="shared" si="406"/>
        <v>4.8156693900474959E-3</v>
      </c>
      <c r="J1342" s="26">
        <f t="shared" si="407"/>
        <v>7.3733087557603808E-3</v>
      </c>
      <c r="K1342" s="26">
        <f t="shared" si="408"/>
        <v>-2.2323915011018679E-2</v>
      </c>
      <c r="L1342" s="26">
        <f t="shared" si="409"/>
        <v>1.3101272693243501E-2</v>
      </c>
      <c r="O1342" s="37">
        <f t="shared" si="411"/>
        <v>-5.9954603399851071E-3</v>
      </c>
      <c r="P1342" s="37">
        <f t="shared" si="412"/>
        <v>-2.964517887222001E-3</v>
      </c>
      <c r="Q1342" s="37">
        <f t="shared" si="413"/>
        <v>5.6174860532369163E-3</v>
      </c>
      <c r="R1342" s="37">
        <f t="shared" si="414"/>
        <v>3.2326130713095768E-3</v>
      </c>
      <c r="S1342" s="37">
        <f t="shared" si="415"/>
        <v>-1.33591960815207E-2</v>
      </c>
      <c r="T1342" s="37">
        <f t="shared" si="416"/>
        <v>1.952429352711159E-3</v>
      </c>
      <c r="U1342" s="37">
        <f t="shared" si="417"/>
        <v>6.9532468909068602E-3</v>
      </c>
      <c r="V1342" s="37">
        <f t="shared" si="418"/>
        <v>9.5108862566197442E-3</v>
      </c>
      <c r="W1342" s="37">
        <f t="shared" si="419"/>
        <v>-2.0186337510159316E-2</v>
      </c>
      <c r="X1342" s="37">
        <f t="shared" si="420"/>
        <v>1.5238850194102866E-2</v>
      </c>
    </row>
    <row r="1343" spans="1:24" x14ac:dyDescent="0.25">
      <c r="A1343" s="17">
        <v>43587</v>
      </c>
      <c r="B1343">
        <v>54.599997999999999</v>
      </c>
      <c r="C1343" s="26">
        <f t="shared" si="410"/>
        <v>-5.1020953880813649E-3</v>
      </c>
      <c r="D1343" s="26">
        <f t="shared" si="401"/>
        <v>3.4799085523775524E-3</v>
      </c>
      <c r="E1343" s="26">
        <f t="shared" si="402"/>
        <v>1.0950355704502132E-3</v>
      </c>
      <c r="F1343" s="26">
        <f t="shared" si="403"/>
        <v>-1.5496773582380064E-2</v>
      </c>
      <c r="G1343" s="26">
        <f t="shared" si="404"/>
        <v>-1.8514814814820483E-4</v>
      </c>
      <c r="H1343" s="26">
        <f t="shared" si="405"/>
        <v>4.8156693900474959E-3</v>
      </c>
      <c r="I1343" s="26">
        <f t="shared" si="406"/>
        <v>7.3733087557603808E-3</v>
      </c>
      <c r="J1343" s="26">
        <f t="shared" si="407"/>
        <v>-2.2323915011018679E-2</v>
      </c>
      <c r="K1343" s="26">
        <f t="shared" si="408"/>
        <v>1.3101272693243501E-2</v>
      </c>
      <c r="L1343" s="26">
        <f t="shared" si="409"/>
        <v>7.9438387595817655E-3</v>
      </c>
      <c r="O1343" s="37">
        <f t="shared" si="411"/>
        <v>-4.5722055472646244E-3</v>
      </c>
      <c r="P1343" s="37">
        <f t="shared" si="412"/>
        <v>4.0097983931942933E-3</v>
      </c>
      <c r="Q1343" s="37">
        <f t="shared" si="413"/>
        <v>1.6249254112669536E-3</v>
      </c>
      <c r="R1343" s="37">
        <f t="shared" si="414"/>
        <v>-1.4966883741563325E-2</v>
      </c>
      <c r="S1343" s="37">
        <f t="shared" si="415"/>
        <v>3.4474169266853556E-4</v>
      </c>
      <c r="T1343" s="37">
        <f t="shared" si="416"/>
        <v>5.3455592308642363E-3</v>
      </c>
      <c r="U1343" s="37">
        <f t="shared" si="417"/>
        <v>7.9031985965771212E-3</v>
      </c>
      <c r="V1343" s="37">
        <f t="shared" si="418"/>
        <v>-2.1794025170201937E-2</v>
      </c>
      <c r="W1343" s="37">
        <f t="shared" si="419"/>
        <v>1.3631162534060243E-2</v>
      </c>
      <c r="X1343" s="37">
        <f t="shared" si="420"/>
        <v>8.473728600398505E-3</v>
      </c>
    </row>
    <row r="1344" spans="1:24" x14ac:dyDescent="0.25">
      <c r="A1344" s="17">
        <v>43588</v>
      </c>
      <c r="B1344">
        <v>54.790000999999997</v>
      </c>
      <c r="C1344" s="26">
        <f t="shared" si="410"/>
        <v>3.4799085523775524E-3</v>
      </c>
      <c r="D1344" s="26">
        <f t="shared" si="401"/>
        <v>1.0950355704502132E-3</v>
      </c>
      <c r="E1344" s="26">
        <f t="shared" si="402"/>
        <v>-1.5496773582380064E-2</v>
      </c>
      <c r="F1344" s="26">
        <f t="shared" si="403"/>
        <v>-1.8514814814820483E-4</v>
      </c>
      <c r="G1344" s="26">
        <f t="shared" si="404"/>
        <v>4.8156693900474959E-3</v>
      </c>
      <c r="H1344" s="26">
        <f t="shared" si="405"/>
        <v>7.3733087557603808E-3</v>
      </c>
      <c r="I1344" s="26">
        <f t="shared" si="406"/>
        <v>-2.2323915011018679E-2</v>
      </c>
      <c r="J1344" s="26">
        <f t="shared" si="407"/>
        <v>1.3101272693243501E-2</v>
      </c>
      <c r="K1344" s="26">
        <f t="shared" si="408"/>
        <v>7.9438387595817655E-3</v>
      </c>
      <c r="L1344" s="26">
        <f t="shared" si="409"/>
        <v>1.4662389760587312E-3</v>
      </c>
      <c r="O1344" s="37">
        <f t="shared" si="411"/>
        <v>3.3529649567802834E-3</v>
      </c>
      <c r="P1344" s="37">
        <f t="shared" si="412"/>
        <v>9.6809197485294416E-4</v>
      </c>
      <c r="Q1344" s="37">
        <f t="shared" si="413"/>
        <v>-1.5623717177977333E-2</v>
      </c>
      <c r="R1344" s="37">
        <f t="shared" si="414"/>
        <v>-3.1209174374547386E-4</v>
      </c>
      <c r="S1344" s="37">
        <f t="shared" si="415"/>
        <v>4.6887257944502273E-3</v>
      </c>
      <c r="T1344" s="37">
        <f t="shared" si="416"/>
        <v>7.2463651601631113E-3</v>
      </c>
      <c r="U1344" s="37">
        <f t="shared" si="417"/>
        <v>-2.2450858606615949E-2</v>
      </c>
      <c r="V1344" s="37">
        <f t="shared" si="418"/>
        <v>1.2974329097646233E-2</v>
      </c>
      <c r="W1344" s="37">
        <f t="shared" si="419"/>
        <v>7.8168951639844969E-3</v>
      </c>
      <c r="X1344" s="37">
        <f t="shared" si="420"/>
        <v>1.3392953804614621E-3</v>
      </c>
    </row>
    <row r="1345" spans="1:24" x14ac:dyDescent="0.25">
      <c r="A1345" s="17">
        <v>43591</v>
      </c>
      <c r="B1345">
        <v>54.849997999999999</v>
      </c>
      <c r="C1345" s="26">
        <f t="shared" si="410"/>
        <v>1.0950355704502132E-3</v>
      </c>
      <c r="D1345" s="26">
        <f t="shared" si="401"/>
        <v>-1.5496773582380064E-2</v>
      </c>
      <c r="E1345" s="26">
        <f t="shared" si="402"/>
        <v>-1.8514814814820483E-4</v>
      </c>
      <c r="F1345" s="26">
        <f t="shared" si="403"/>
        <v>4.8156693900474959E-3</v>
      </c>
      <c r="G1345" s="26">
        <f t="shared" si="404"/>
        <v>7.3733087557603808E-3</v>
      </c>
      <c r="H1345" s="26">
        <f t="shared" si="405"/>
        <v>-2.2323915011018679E-2</v>
      </c>
      <c r="I1345" s="26">
        <f t="shared" si="406"/>
        <v>1.3101272693243501E-2</v>
      </c>
      <c r="J1345" s="26">
        <f t="shared" si="407"/>
        <v>7.9438387595817655E-3</v>
      </c>
      <c r="K1345" s="26">
        <f t="shared" si="408"/>
        <v>1.4662389760587312E-3</v>
      </c>
      <c r="L1345" s="26">
        <f t="shared" si="409"/>
        <v>-2.5622072211239073E-3</v>
      </c>
      <c r="O1345" s="37">
        <f t="shared" si="411"/>
        <v>1.5723035522030898E-3</v>
      </c>
      <c r="P1345" s="37">
        <f t="shared" si="412"/>
        <v>-1.5019505600627188E-2</v>
      </c>
      <c r="Q1345" s="37">
        <f t="shared" si="413"/>
        <v>2.9211983360467192E-4</v>
      </c>
      <c r="R1345" s="37">
        <f t="shared" si="414"/>
        <v>5.2929373718003728E-3</v>
      </c>
      <c r="S1345" s="37">
        <f t="shared" si="415"/>
        <v>7.8505767375132568E-3</v>
      </c>
      <c r="T1345" s="37">
        <f t="shared" si="416"/>
        <v>-2.1846647029265802E-2</v>
      </c>
      <c r="U1345" s="37">
        <f t="shared" si="417"/>
        <v>1.3578540674996378E-2</v>
      </c>
      <c r="V1345" s="37">
        <f t="shared" si="418"/>
        <v>8.4211067413346424E-3</v>
      </c>
      <c r="W1345" s="37">
        <f t="shared" si="419"/>
        <v>1.9435069578116078E-3</v>
      </c>
      <c r="X1345" s="37">
        <f t="shared" si="420"/>
        <v>-2.0849392393710304E-3</v>
      </c>
    </row>
    <row r="1346" spans="1:24" x14ac:dyDescent="0.25">
      <c r="A1346" s="17">
        <v>43592</v>
      </c>
      <c r="B1346">
        <v>54</v>
      </c>
      <c r="C1346" s="26">
        <f t="shared" si="410"/>
        <v>-1.5496773582380064E-2</v>
      </c>
      <c r="D1346" s="26">
        <f t="shared" ref="D1346:D1409" si="421">C1347</f>
        <v>-1.8514814814820483E-4</v>
      </c>
      <c r="E1346" s="26">
        <f t="shared" ref="E1346:E1409" si="422">C1348</f>
        <v>4.8156693900474959E-3</v>
      </c>
      <c r="F1346" s="26">
        <f t="shared" ref="F1346:F1409" si="423">C1349</f>
        <v>7.3733087557603808E-3</v>
      </c>
      <c r="G1346" s="26">
        <f t="shared" ref="G1346:G1409" si="424">C1350</f>
        <v>-2.2323915011018679E-2</v>
      </c>
      <c r="H1346" s="26">
        <f t="shared" ref="H1346:H1409" si="425">C1351</f>
        <v>1.3101272693243501E-2</v>
      </c>
      <c r="I1346" s="26">
        <f t="shared" ref="I1346:I1409" si="426">C1352</f>
        <v>7.9438387595817655E-3</v>
      </c>
      <c r="J1346" s="26">
        <f t="shared" ref="J1346:J1409" si="427">C1353</f>
        <v>1.4662389760587312E-3</v>
      </c>
      <c r="K1346" s="26">
        <f t="shared" ref="K1346:K1409" si="428">C1354</f>
        <v>-2.5622072211239073E-3</v>
      </c>
      <c r="L1346" s="26">
        <f t="shared" ref="L1346:L1409" si="429">C1355</f>
        <v>-1.541284403669731E-2</v>
      </c>
      <c r="O1346" s="37">
        <f t="shared" si="411"/>
        <v>-1.3368717639912434E-2</v>
      </c>
      <c r="P1346" s="37">
        <f t="shared" si="412"/>
        <v>1.9429077943194245E-3</v>
      </c>
      <c r="Q1346" s="37">
        <f t="shared" si="413"/>
        <v>6.9437253325151252E-3</v>
      </c>
      <c r="R1346" s="37">
        <f t="shared" si="414"/>
        <v>9.5013646982280101E-3</v>
      </c>
      <c r="S1346" s="37">
        <f t="shared" si="415"/>
        <v>-2.019585906855105E-2</v>
      </c>
      <c r="T1346" s="37">
        <f t="shared" si="416"/>
        <v>1.522932863571113E-2</v>
      </c>
      <c r="U1346" s="37">
        <f t="shared" si="417"/>
        <v>1.0071894702049396E-2</v>
      </c>
      <c r="V1346" s="37">
        <f t="shared" si="418"/>
        <v>3.5942949185263605E-3</v>
      </c>
      <c r="W1346" s="37">
        <f t="shared" si="419"/>
        <v>-4.3415127865627798E-4</v>
      </c>
      <c r="X1346" s="37">
        <f t="shared" si="420"/>
        <v>-1.3284788094229682E-2</v>
      </c>
    </row>
    <row r="1347" spans="1:24" x14ac:dyDescent="0.25">
      <c r="A1347" s="17">
        <v>43593</v>
      </c>
      <c r="B1347">
        <v>53.990001999999997</v>
      </c>
      <c r="C1347" s="26">
        <f t="shared" ref="C1347:C1410" si="430">(B1347-B1346)/B1346</f>
        <v>-1.8514814814820483E-4</v>
      </c>
      <c r="D1347" s="26">
        <f t="shared" si="421"/>
        <v>4.8156693900474959E-3</v>
      </c>
      <c r="E1347" s="26">
        <f t="shared" si="422"/>
        <v>7.3733087557603808E-3</v>
      </c>
      <c r="F1347" s="26">
        <f t="shared" si="423"/>
        <v>-2.2323915011018679E-2</v>
      </c>
      <c r="G1347" s="26">
        <f t="shared" si="424"/>
        <v>1.3101272693243501E-2</v>
      </c>
      <c r="H1347" s="26">
        <f t="shared" si="425"/>
        <v>7.9438387595817655E-3</v>
      </c>
      <c r="I1347" s="26">
        <f t="shared" si="426"/>
        <v>1.4662389760587312E-3</v>
      </c>
      <c r="J1347" s="26">
        <f t="shared" si="427"/>
        <v>-2.5622072211239073E-3</v>
      </c>
      <c r="K1347" s="26">
        <f t="shared" si="428"/>
        <v>-1.541284403669731E-2</v>
      </c>
      <c r="L1347" s="26">
        <f t="shared" si="429"/>
        <v>9.5042489750280113E-3</v>
      </c>
      <c r="O1347" s="37">
        <f t="shared" ref="O1347:O1410" si="431">C1347-AVERAGE($C1347:$L1347)</f>
        <v>-5.571944614213831E-4</v>
      </c>
      <c r="P1347" s="37">
        <f t="shared" ref="P1347:P1410" si="432">D1347-AVERAGE($C1347:$L1347)</f>
        <v>4.4436230767743176E-3</v>
      </c>
      <c r="Q1347" s="37">
        <f t="shared" ref="Q1347:Q1410" si="433">E1347-AVERAGE($C1347:$L1347)</f>
        <v>7.0012624424872025E-3</v>
      </c>
      <c r="R1347" s="37">
        <f t="shared" ref="R1347:R1410" si="434">F1347-AVERAGE($C1347:$L1347)</f>
        <v>-2.2695961324291858E-2</v>
      </c>
      <c r="S1347" s="37">
        <f t="shared" ref="S1347:S1410" si="435">G1347-AVERAGE($C1347:$L1347)</f>
        <v>1.2729226379970322E-2</v>
      </c>
      <c r="T1347" s="37">
        <f t="shared" ref="T1347:T1410" si="436">H1347-AVERAGE($C1347:$L1347)</f>
        <v>7.5717924463085872E-3</v>
      </c>
      <c r="U1347" s="37">
        <f t="shared" ref="U1347:U1410" si="437">I1347-AVERAGE($C1347:$L1347)</f>
        <v>1.0941926627855529E-3</v>
      </c>
      <c r="V1347" s="37">
        <f t="shared" ref="V1347:V1410" si="438">J1347-AVERAGE($C1347:$L1347)</f>
        <v>-2.9342535343970856E-3</v>
      </c>
      <c r="W1347" s="37">
        <f t="shared" ref="W1347:W1410" si="439">K1347-AVERAGE($C1347:$L1347)</f>
        <v>-1.5784890349970489E-2</v>
      </c>
      <c r="X1347" s="37">
        <f t="shared" ref="X1347:X1410" si="440">L1347-AVERAGE($C1347:$L1347)</f>
        <v>9.1322026617548339E-3</v>
      </c>
    </row>
    <row r="1348" spans="1:24" x14ac:dyDescent="0.25">
      <c r="A1348" s="17">
        <v>43594</v>
      </c>
      <c r="B1348">
        <v>54.25</v>
      </c>
      <c r="C1348" s="26">
        <f t="shared" si="430"/>
        <v>4.8156693900474959E-3</v>
      </c>
      <c r="D1348" s="26">
        <f t="shared" si="421"/>
        <v>7.3733087557603808E-3</v>
      </c>
      <c r="E1348" s="26">
        <f t="shared" si="422"/>
        <v>-2.2323915011018679E-2</v>
      </c>
      <c r="F1348" s="26">
        <f t="shared" si="423"/>
        <v>1.3101272693243501E-2</v>
      </c>
      <c r="G1348" s="26">
        <f t="shared" si="424"/>
        <v>7.9438387595817655E-3</v>
      </c>
      <c r="H1348" s="26">
        <f t="shared" si="425"/>
        <v>1.4662389760587312E-3</v>
      </c>
      <c r="I1348" s="26">
        <f t="shared" si="426"/>
        <v>-2.5622072211239073E-3</v>
      </c>
      <c r="J1348" s="26">
        <f t="shared" si="427"/>
        <v>-1.541284403669731E-2</v>
      </c>
      <c r="K1348" s="26">
        <f t="shared" si="428"/>
        <v>9.5042489750280113E-3</v>
      </c>
      <c r="L1348" s="26">
        <f t="shared" si="429"/>
        <v>5.538674747597493E-4</v>
      </c>
      <c r="O1348" s="37">
        <f t="shared" si="431"/>
        <v>4.3697215144835218E-3</v>
      </c>
      <c r="P1348" s="37">
        <f t="shared" si="432"/>
        <v>6.9273608801964075E-3</v>
      </c>
      <c r="Q1348" s="37">
        <f t="shared" si="433"/>
        <v>-2.2769862886582653E-2</v>
      </c>
      <c r="R1348" s="37">
        <f t="shared" si="434"/>
        <v>1.2655324817679527E-2</v>
      </c>
      <c r="S1348" s="37">
        <f t="shared" si="435"/>
        <v>7.4978908840177914E-3</v>
      </c>
      <c r="T1348" s="37">
        <f t="shared" si="436"/>
        <v>1.0202911004947575E-3</v>
      </c>
      <c r="U1348" s="37">
        <f t="shared" si="437"/>
        <v>-3.008155096687881E-3</v>
      </c>
      <c r="V1348" s="37">
        <f t="shared" si="438"/>
        <v>-1.5858791912261284E-2</v>
      </c>
      <c r="W1348" s="37">
        <f t="shared" si="439"/>
        <v>9.0583010994640372E-3</v>
      </c>
      <c r="X1348" s="37">
        <f t="shared" si="440"/>
        <v>1.0791959919577562E-4</v>
      </c>
    </row>
    <row r="1349" spans="1:24" x14ac:dyDescent="0.25">
      <c r="A1349" s="17">
        <v>43595</v>
      </c>
      <c r="B1349">
        <v>54.650002000000001</v>
      </c>
      <c r="C1349" s="26">
        <f t="shared" si="430"/>
        <v>7.3733087557603808E-3</v>
      </c>
      <c r="D1349" s="26">
        <f t="shared" si="421"/>
        <v>-2.2323915011018679E-2</v>
      </c>
      <c r="E1349" s="26">
        <f t="shared" si="422"/>
        <v>1.3101272693243501E-2</v>
      </c>
      <c r="F1349" s="26">
        <f t="shared" si="423"/>
        <v>7.9438387595817655E-3</v>
      </c>
      <c r="G1349" s="26">
        <f t="shared" si="424"/>
        <v>1.4662389760587312E-3</v>
      </c>
      <c r="H1349" s="26">
        <f t="shared" si="425"/>
        <v>-2.5622072211239073E-3</v>
      </c>
      <c r="I1349" s="26">
        <f t="shared" si="426"/>
        <v>-1.541284403669731E-2</v>
      </c>
      <c r="J1349" s="26">
        <f t="shared" si="427"/>
        <v>9.5042489750280113E-3</v>
      </c>
      <c r="K1349" s="26">
        <f t="shared" si="428"/>
        <v>5.538674747597493E-4</v>
      </c>
      <c r="L1349" s="26">
        <f t="shared" si="429"/>
        <v>-2.0664187810623839E-2</v>
      </c>
      <c r="O1349" s="37">
        <f t="shared" si="431"/>
        <v>9.4753466002635411E-3</v>
      </c>
      <c r="P1349" s="37">
        <f t="shared" si="432"/>
        <v>-2.0221877166515519E-2</v>
      </c>
      <c r="Q1349" s="37">
        <f t="shared" si="433"/>
        <v>1.5203310537746661E-2</v>
      </c>
      <c r="R1349" s="37">
        <f t="shared" si="434"/>
        <v>1.0045876604084925E-2</v>
      </c>
      <c r="S1349" s="37">
        <f t="shared" si="435"/>
        <v>3.568276820561891E-3</v>
      </c>
      <c r="T1349" s="37">
        <f t="shared" si="436"/>
        <v>-4.6016937662074747E-4</v>
      </c>
      <c r="U1349" s="37">
        <f t="shared" si="437"/>
        <v>-1.3310806192194151E-2</v>
      </c>
      <c r="V1349" s="37">
        <f t="shared" si="438"/>
        <v>1.1606286819531171E-2</v>
      </c>
      <c r="W1349" s="37">
        <f t="shared" si="439"/>
        <v>2.6559053192629091E-3</v>
      </c>
      <c r="X1349" s="37">
        <f t="shared" si="440"/>
        <v>-1.856214996612068E-2</v>
      </c>
    </row>
    <row r="1350" spans="1:24" x14ac:dyDescent="0.25">
      <c r="A1350" s="17">
        <v>43598</v>
      </c>
      <c r="B1350">
        <v>53.43</v>
      </c>
      <c r="C1350" s="26">
        <f t="shared" si="430"/>
        <v>-2.2323915011018679E-2</v>
      </c>
      <c r="D1350" s="26">
        <f t="shared" si="421"/>
        <v>1.3101272693243501E-2</v>
      </c>
      <c r="E1350" s="26">
        <f t="shared" si="422"/>
        <v>7.9438387595817655E-3</v>
      </c>
      <c r="F1350" s="26">
        <f t="shared" si="423"/>
        <v>1.4662389760587312E-3</v>
      </c>
      <c r="G1350" s="26">
        <f t="shared" si="424"/>
        <v>-2.5622072211239073E-3</v>
      </c>
      <c r="H1350" s="26">
        <f t="shared" si="425"/>
        <v>-1.541284403669731E-2</v>
      </c>
      <c r="I1350" s="26">
        <f t="shared" si="426"/>
        <v>9.5042489750280113E-3</v>
      </c>
      <c r="J1350" s="26">
        <f t="shared" si="427"/>
        <v>5.538674747597493E-4</v>
      </c>
      <c r="K1350" s="26">
        <f t="shared" si="428"/>
        <v>-2.0664187810623839E-2</v>
      </c>
      <c r="L1350" s="26">
        <f t="shared" si="429"/>
        <v>-5.8402786043602111E-3</v>
      </c>
      <c r="O1350" s="37">
        <f t="shared" si="431"/>
        <v>-1.8900518430503461E-2</v>
      </c>
      <c r="P1350" s="37">
        <f t="shared" si="432"/>
        <v>1.6524669273758719E-2</v>
      </c>
      <c r="Q1350" s="37">
        <f t="shared" si="433"/>
        <v>1.1367235340096985E-2</v>
      </c>
      <c r="R1350" s="37">
        <f t="shared" si="434"/>
        <v>4.8896355565739499E-3</v>
      </c>
      <c r="S1350" s="37">
        <f t="shared" si="435"/>
        <v>8.6118935939131147E-4</v>
      </c>
      <c r="T1350" s="37">
        <f t="shared" si="436"/>
        <v>-1.1989447456182092E-2</v>
      </c>
      <c r="U1350" s="37">
        <f t="shared" si="437"/>
        <v>1.2927645555543231E-2</v>
      </c>
      <c r="V1350" s="37">
        <f t="shared" si="438"/>
        <v>3.9772640552749681E-3</v>
      </c>
      <c r="W1350" s="37">
        <f t="shared" si="439"/>
        <v>-1.7240791230108621E-2</v>
      </c>
      <c r="X1350" s="37">
        <f t="shared" si="440"/>
        <v>-2.4168820238449924E-3</v>
      </c>
    </row>
    <row r="1351" spans="1:24" x14ac:dyDescent="0.25">
      <c r="A1351" s="17">
        <v>43599</v>
      </c>
      <c r="B1351">
        <v>54.130001</v>
      </c>
      <c r="C1351" s="26">
        <f t="shared" si="430"/>
        <v>1.3101272693243501E-2</v>
      </c>
      <c r="D1351" s="26">
        <f t="shared" si="421"/>
        <v>7.9438387595817655E-3</v>
      </c>
      <c r="E1351" s="26">
        <f t="shared" si="422"/>
        <v>1.4662389760587312E-3</v>
      </c>
      <c r="F1351" s="26">
        <f t="shared" si="423"/>
        <v>-2.5622072211239073E-3</v>
      </c>
      <c r="G1351" s="26">
        <f t="shared" si="424"/>
        <v>-1.541284403669731E-2</v>
      </c>
      <c r="H1351" s="26">
        <f t="shared" si="425"/>
        <v>9.5042489750280113E-3</v>
      </c>
      <c r="I1351" s="26">
        <f t="shared" si="426"/>
        <v>5.538674747597493E-4</v>
      </c>
      <c r="J1351" s="26">
        <f t="shared" si="427"/>
        <v>-2.0664187810623839E-2</v>
      </c>
      <c r="K1351" s="26">
        <f t="shared" si="428"/>
        <v>-5.8402786043602111E-3</v>
      </c>
      <c r="L1351" s="26">
        <f t="shared" si="429"/>
        <v>-1.9329164297896589E-2</v>
      </c>
      <c r="O1351" s="37">
        <f t="shared" si="431"/>
        <v>1.6225194202446509E-2</v>
      </c>
      <c r="P1351" s="37">
        <f t="shared" si="432"/>
        <v>1.1067760268784775E-2</v>
      </c>
      <c r="Q1351" s="37">
        <f t="shared" si="433"/>
        <v>4.5901604852617408E-3</v>
      </c>
      <c r="R1351" s="37">
        <f t="shared" si="434"/>
        <v>5.6171428807910229E-4</v>
      </c>
      <c r="S1351" s="37">
        <f t="shared" si="435"/>
        <v>-1.2288922527494301E-2</v>
      </c>
      <c r="T1351" s="37">
        <f t="shared" si="436"/>
        <v>1.2628170484231021E-2</v>
      </c>
      <c r="U1351" s="37">
        <f t="shared" si="437"/>
        <v>3.6777889839627589E-3</v>
      </c>
      <c r="V1351" s="37">
        <f t="shared" si="438"/>
        <v>-1.7540266301420832E-2</v>
      </c>
      <c r="W1351" s="37">
        <f t="shared" si="439"/>
        <v>-2.7163570951572015E-3</v>
      </c>
      <c r="X1351" s="37">
        <f t="shared" si="440"/>
        <v>-1.6205242788693577E-2</v>
      </c>
    </row>
    <row r="1352" spans="1:24" x14ac:dyDescent="0.25">
      <c r="A1352" s="17">
        <v>43600</v>
      </c>
      <c r="B1352">
        <v>54.560001</v>
      </c>
      <c r="C1352" s="26">
        <f t="shared" si="430"/>
        <v>7.9438387595817655E-3</v>
      </c>
      <c r="D1352" s="26">
        <f t="shared" si="421"/>
        <v>1.4662389760587312E-3</v>
      </c>
      <c r="E1352" s="26">
        <f t="shared" si="422"/>
        <v>-2.5622072211239073E-3</v>
      </c>
      <c r="F1352" s="26">
        <f t="shared" si="423"/>
        <v>-1.541284403669731E-2</v>
      </c>
      <c r="G1352" s="26">
        <f t="shared" si="424"/>
        <v>9.5042489750280113E-3</v>
      </c>
      <c r="H1352" s="26">
        <f t="shared" si="425"/>
        <v>5.538674747597493E-4</v>
      </c>
      <c r="I1352" s="26">
        <f t="shared" si="426"/>
        <v>-2.0664187810623839E-2</v>
      </c>
      <c r="J1352" s="26">
        <f t="shared" si="427"/>
        <v>-5.8402786043602111E-3</v>
      </c>
      <c r="K1352" s="26">
        <f t="shared" si="428"/>
        <v>-1.9329164297896589E-2</v>
      </c>
      <c r="L1352" s="26">
        <f t="shared" si="429"/>
        <v>-1.1594396135265652E-3</v>
      </c>
      <c r="O1352" s="37">
        <f t="shared" si="431"/>
        <v>1.2493831499461781E-2</v>
      </c>
      <c r="P1352" s="37">
        <f t="shared" si="432"/>
        <v>6.0162317159387479E-3</v>
      </c>
      <c r="Q1352" s="37">
        <f t="shared" si="433"/>
        <v>1.9877855187561094E-3</v>
      </c>
      <c r="R1352" s="37">
        <f t="shared" si="434"/>
        <v>-1.0862851296817293E-2</v>
      </c>
      <c r="S1352" s="37">
        <f t="shared" si="435"/>
        <v>1.4054241714908027E-2</v>
      </c>
      <c r="T1352" s="37">
        <f t="shared" si="436"/>
        <v>5.103860214639766E-3</v>
      </c>
      <c r="U1352" s="37">
        <f t="shared" si="437"/>
        <v>-1.6114195070743822E-2</v>
      </c>
      <c r="V1352" s="37">
        <f t="shared" si="438"/>
        <v>-1.2902858644801944E-3</v>
      </c>
      <c r="W1352" s="37">
        <f t="shared" si="439"/>
        <v>-1.4779171558016571E-2</v>
      </c>
      <c r="X1352" s="37">
        <f t="shared" si="440"/>
        <v>3.3905531263534513E-3</v>
      </c>
    </row>
    <row r="1353" spans="1:24" x14ac:dyDescent="0.25">
      <c r="A1353" s="17">
        <v>43601</v>
      </c>
      <c r="B1353">
        <v>54.639999000000003</v>
      </c>
      <c r="C1353" s="26">
        <f t="shared" si="430"/>
        <v>1.4662389760587312E-3</v>
      </c>
      <c r="D1353" s="26">
        <f t="shared" si="421"/>
        <v>-2.5622072211239073E-3</v>
      </c>
      <c r="E1353" s="26">
        <f t="shared" si="422"/>
        <v>-1.541284403669731E-2</v>
      </c>
      <c r="F1353" s="26">
        <f t="shared" si="423"/>
        <v>9.5042489750280113E-3</v>
      </c>
      <c r="G1353" s="26">
        <f t="shared" si="424"/>
        <v>5.538674747597493E-4</v>
      </c>
      <c r="H1353" s="26">
        <f t="shared" si="425"/>
        <v>-2.0664187810623839E-2</v>
      </c>
      <c r="I1353" s="26">
        <f t="shared" si="426"/>
        <v>-5.8402786043602111E-3</v>
      </c>
      <c r="J1353" s="26">
        <f t="shared" si="427"/>
        <v>-1.9329164297896589E-2</v>
      </c>
      <c r="K1353" s="26">
        <f t="shared" si="428"/>
        <v>-1.1594396135265652E-3</v>
      </c>
      <c r="L1353" s="26">
        <f t="shared" si="429"/>
        <v>5.8042175624733897E-4</v>
      </c>
      <c r="O1353" s="37">
        <f t="shared" si="431"/>
        <v>6.7525734162721899E-3</v>
      </c>
      <c r="P1353" s="37">
        <f t="shared" si="432"/>
        <v>2.7241272190895514E-3</v>
      </c>
      <c r="Q1353" s="37">
        <f t="shared" si="433"/>
        <v>-1.0126509596483851E-2</v>
      </c>
      <c r="R1353" s="37">
        <f t="shared" si="434"/>
        <v>1.4790583415241469E-2</v>
      </c>
      <c r="S1353" s="37">
        <f t="shared" si="435"/>
        <v>5.840201914973208E-3</v>
      </c>
      <c r="T1353" s="37">
        <f t="shared" si="436"/>
        <v>-1.537785337041038E-2</v>
      </c>
      <c r="U1353" s="37">
        <f t="shared" si="437"/>
        <v>-5.539441641467524E-4</v>
      </c>
      <c r="V1353" s="37">
        <f t="shared" si="438"/>
        <v>-1.4042829857683129E-2</v>
      </c>
      <c r="W1353" s="37">
        <f t="shared" si="439"/>
        <v>4.1268948266868933E-3</v>
      </c>
      <c r="X1353" s="37">
        <f t="shared" si="440"/>
        <v>5.866756196460798E-3</v>
      </c>
    </row>
    <row r="1354" spans="1:24" x14ac:dyDescent="0.25">
      <c r="A1354" s="17">
        <v>43602</v>
      </c>
      <c r="B1354">
        <v>54.5</v>
      </c>
      <c r="C1354" s="26">
        <f t="shared" si="430"/>
        <v>-2.5622072211239073E-3</v>
      </c>
      <c r="D1354" s="26">
        <f t="shared" si="421"/>
        <v>-1.541284403669731E-2</v>
      </c>
      <c r="E1354" s="26">
        <f t="shared" si="422"/>
        <v>9.5042489750280113E-3</v>
      </c>
      <c r="F1354" s="26">
        <f t="shared" si="423"/>
        <v>5.538674747597493E-4</v>
      </c>
      <c r="G1354" s="26">
        <f t="shared" si="424"/>
        <v>-2.0664187810623839E-2</v>
      </c>
      <c r="H1354" s="26">
        <f t="shared" si="425"/>
        <v>-5.8402786043602111E-3</v>
      </c>
      <c r="I1354" s="26">
        <f t="shared" si="426"/>
        <v>-1.9329164297896589E-2</v>
      </c>
      <c r="J1354" s="26">
        <f t="shared" si="427"/>
        <v>-1.1594396135265652E-3</v>
      </c>
      <c r="K1354" s="26">
        <f t="shared" si="428"/>
        <v>5.8042175624733897E-4</v>
      </c>
      <c r="L1354" s="26">
        <f t="shared" si="429"/>
        <v>-2.1655123324533655E-2</v>
      </c>
      <c r="O1354" s="37">
        <f t="shared" si="431"/>
        <v>5.0362634491487902E-3</v>
      </c>
      <c r="P1354" s="37">
        <f t="shared" si="432"/>
        <v>-7.8143733664246123E-3</v>
      </c>
      <c r="Q1354" s="37">
        <f t="shared" si="433"/>
        <v>1.7102719645300708E-2</v>
      </c>
      <c r="R1354" s="37">
        <f t="shared" si="434"/>
        <v>8.1523381450324464E-3</v>
      </c>
      <c r="S1354" s="37">
        <f t="shared" si="435"/>
        <v>-1.3065717140351141E-2</v>
      </c>
      <c r="T1354" s="37">
        <f t="shared" si="436"/>
        <v>1.758192065912486E-3</v>
      </c>
      <c r="U1354" s="37">
        <f t="shared" si="437"/>
        <v>-1.1730693627623891E-2</v>
      </c>
      <c r="V1354" s="37">
        <f t="shared" si="438"/>
        <v>6.4390310567461317E-3</v>
      </c>
      <c r="W1354" s="37">
        <f t="shared" si="439"/>
        <v>8.1788924265200364E-3</v>
      </c>
      <c r="X1354" s="37">
        <f t="shared" si="440"/>
        <v>-1.4056652654260957E-2</v>
      </c>
    </row>
    <row r="1355" spans="1:24" x14ac:dyDescent="0.25">
      <c r="A1355" s="17">
        <v>43605</v>
      </c>
      <c r="B1355">
        <v>53.66</v>
      </c>
      <c r="C1355" s="26">
        <f t="shared" si="430"/>
        <v>-1.541284403669731E-2</v>
      </c>
      <c r="D1355" s="26">
        <f t="shared" si="421"/>
        <v>9.5042489750280113E-3</v>
      </c>
      <c r="E1355" s="26">
        <f t="shared" si="422"/>
        <v>5.538674747597493E-4</v>
      </c>
      <c r="F1355" s="26">
        <f t="shared" si="423"/>
        <v>-2.0664187810623839E-2</v>
      </c>
      <c r="G1355" s="26">
        <f t="shared" si="424"/>
        <v>-5.8402786043602111E-3</v>
      </c>
      <c r="H1355" s="26">
        <f t="shared" si="425"/>
        <v>-1.9329164297896589E-2</v>
      </c>
      <c r="I1355" s="26">
        <f t="shared" si="426"/>
        <v>-1.1594396135265652E-3</v>
      </c>
      <c r="J1355" s="26">
        <f t="shared" si="427"/>
        <v>5.8042175624733897E-4</v>
      </c>
      <c r="K1355" s="26">
        <f t="shared" si="428"/>
        <v>-2.1655123324533655E-2</v>
      </c>
      <c r="L1355" s="26">
        <f t="shared" si="429"/>
        <v>-7.114545735752844E-3</v>
      </c>
      <c r="O1355" s="37">
        <f t="shared" si="431"/>
        <v>-7.3591395149617198E-3</v>
      </c>
      <c r="P1355" s="37">
        <f t="shared" si="432"/>
        <v>1.7557953496763604E-2</v>
      </c>
      <c r="Q1355" s="37">
        <f t="shared" si="433"/>
        <v>8.607571996495339E-3</v>
      </c>
      <c r="R1355" s="37">
        <f t="shared" si="434"/>
        <v>-1.2610483288888249E-2</v>
      </c>
      <c r="S1355" s="37">
        <f t="shared" si="435"/>
        <v>2.2134259173753794E-3</v>
      </c>
      <c r="T1355" s="37">
        <f t="shared" si="436"/>
        <v>-1.1275459776160998E-2</v>
      </c>
      <c r="U1355" s="37">
        <f t="shared" si="437"/>
        <v>6.8942649082090251E-3</v>
      </c>
      <c r="V1355" s="37">
        <f t="shared" si="438"/>
        <v>8.634126277982929E-3</v>
      </c>
      <c r="W1355" s="37">
        <f t="shared" si="439"/>
        <v>-1.3601418802798065E-2</v>
      </c>
      <c r="X1355" s="37">
        <f t="shared" si="440"/>
        <v>9.391587859827466E-4</v>
      </c>
    </row>
    <row r="1356" spans="1:24" x14ac:dyDescent="0.25">
      <c r="A1356" s="17">
        <v>43606</v>
      </c>
      <c r="B1356">
        <v>54.169998</v>
      </c>
      <c r="C1356" s="26">
        <f t="shared" si="430"/>
        <v>9.5042489750280113E-3</v>
      </c>
      <c r="D1356" s="26">
        <f t="shared" si="421"/>
        <v>5.538674747597493E-4</v>
      </c>
      <c r="E1356" s="26">
        <f t="shared" si="422"/>
        <v>-2.0664187810623839E-2</v>
      </c>
      <c r="F1356" s="26">
        <f t="shared" si="423"/>
        <v>-5.8402786043602111E-3</v>
      </c>
      <c r="G1356" s="26">
        <f t="shared" si="424"/>
        <v>-1.9329164297896589E-2</v>
      </c>
      <c r="H1356" s="26">
        <f t="shared" si="425"/>
        <v>-1.1594396135265652E-3</v>
      </c>
      <c r="I1356" s="26">
        <f t="shared" si="426"/>
        <v>5.8042175624733897E-4</v>
      </c>
      <c r="J1356" s="26">
        <f t="shared" si="427"/>
        <v>-2.1655123324533655E-2</v>
      </c>
      <c r="K1356" s="26">
        <f t="shared" si="428"/>
        <v>-7.114545735752844E-3</v>
      </c>
      <c r="L1356" s="26">
        <f t="shared" si="429"/>
        <v>3.5429895086389655E-2</v>
      </c>
      <c r="O1356" s="37">
        <f t="shared" si="431"/>
        <v>1.2473679584454906E-2</v>
      </c>
      <c r="P1356" s="37">
        <f t="shared" si="432"/>
        <v>3.5232980841866444E-3</v>
      </c>
      <c r="Q1356" s="37">
        <f t="shared" si="433"/>
        <v>-1.7694757201196943E-2</v>
      </c>
      <c r="R1356" s="37">
        <f t="shared" si="434"/>
        <v>-2.870847994933316E-3</v>
      </c>
      <c r="S1356" s="37">
        <f t="shared" si="435"/>
        <v>-1.6359733688469692E-2</v>
      </c>
      <c r="T1356" s="37">
        <f t="shared" si="436"/>
        <v>1.8099909959003299E-3</v>
      </c>
      <c r="U1356" s="37">
        <f t="shared" si="437"/>
        <v>3.549852365674234E-3</v>
      </c>
      <c r="V1356" s="37">
        <f t="shared" si="438"/>
        <v>-1.8685692715106759E-2</v>
      </c>
      <c r="W1356" s="37">
        <f t="shared" si="439"/>
        <v>-4.1451151263259493E-3</v>
      </c>
      <c r="X1356" s="37">
        <f t="shared" si="440"/>
        <v>3.8399325695816548E-2</v>
      </c>
    </row>
    <row r="1357" spans="1:24" x14ac:dyDescent="0.25">
      <c r="A1357" s="17">
        <v>43607</v>
      </c>
      <c r="B1357">
        <v>54.200001</v>
      </c>
      <c r="C1357" s="26">
        <f t="shared" si="430"/>
        <v>5.538674747597493E-4</v>
      </c>
      <c r="D1357" s="26">
        <f t="shared" si="421"/>
        <v>-2.0664187810623839E-2</v>
      </c>
      <c r="E1357" s="26">
        <f t="shared" si="422"/>
        <v>-5.8402786043602111E-3</v>
      </c>
      <c r="F1357" s="26">
        <f t="shared" si="423"/>
        <v>-1.9329164297896589E-2</v>
      </c>
      <c r="G1357" s="26">
        <f t="shared" si="424"/>
        <v>-1.1594396135265652E-3</v>
      </c>
      <c r="H1357" s="26">
        <f t="shared" si="425"/>
        <v>5.8042175624733897E-4</v>
      </c>
      <c r="I1357" s="26">
        <f t="shared" si="426"/>
        <v>-2.1655123324533655E-2</v>
      </c>
      <c r="J1357" s="26">
        <f t="shared" si="427"/>
        <v>-7.114545735752844E-3</v>
      </c>
      <c r="K1357" s="26">
        <f t="shared" si="428"/>
        <v>3.5429895086389655E-2</v>
      </c>
      <c r="L1357" s="26">
        <f t="shared" si="429"/>
        <v>1.5378316032294548E-3</v>
      </c>
      <c r="O1357" s="37">
        <f t="shared" si="431"/>
        <v>4.3199398213664992E-3</v>
      </c>
      <c r="P1357" s="37">
        <f t="shared" si="432"/>
        <v>-1.689811546401709E-2</v>
      </c>
      <c r="Q1357" s="37">
        <f t="shared" si="433"/>
        <v>-2.0742062577534608E-3</v>
      </c>
      <c r="R1357" s="37">
        <f t="shared" si="434"/>
        <v>-1.5563091951289838E-2</v>
      </c>
      <c r="S1357" s="37">
        <f t="shared" si="435"/>
        <v>2.6066327330801853E-3</v>
      </c>
      <c r="T1357" s="37">
        <f t="shared" si="436"/>
        <v>4.3464941028540892E-3</v>
      </c>
      <c r="U1357" s="37">
        <f t="shared" si="437"/>
        <v>-1.7889050977926906E-2</v>
      </c>
      <c r="V1357" s="37">
        <f t="shared" si="438"/>
        <v>-3.3484733891460936E-3</v>
      </c>
      <c r="W1357" s="37">
        <f t="shared" si="439"/>
        <v>3.9195967432996408E-2</v>
      </c>
      <c r="X1357" s="37">
        <f t="shared" si="440"/>
        <v>5.3039039498362049E-3</v>
      </c>
    </row>
    <row r="1358" spans="1:24" x14ac:dyDescent="0.25">
      <c r="A1358" s="17">
        <v>43608</v>
      </c>
      <c r="B1358">
        <v>53.080002</v>
      </c>
      <c r="C1358" s="26">
        <f t="shared" si="430"/>
        <v>-2.0664187810623839E-2</v>
      </c>
      <c r="D1358" s="26">
        <f t="shared" si="421"/>
        <v>-5.8402786043602111E-3</v>
      </c>
      <c r="E1358" s="26">
        <f t="shared" si="422"/>
        <v>-1.9329164297896589E-2</v>
      </c>
      <c r="F1358" s="26">
        <f t="shared" si="423"/>
        <v>-1.1594396135265652E-3</v>
      </c>
      <c r="G1358" s="26">
        <f t="shared" si="424"/>
        <v>5.8042175624733897E-4</v>
      </c>
      <c r="H1358" s="26">
        <f t="shared" si="425"/>
        <v>-2.1655123324533655E-2</v>
      </c>
      <c r="I1358" s="26">
        <f t="shared" si="426"/>
        <v>-7.114545735752844E-3</v>
      </c>
      <c r="J1358" s="26">
        <f t="shared" si="427"/>
        <v>3.5429895086389655E-2</v>
      </c>
      <c r="K1358" s="26">
        <f t="shared" si="428"/>
        <v>1.5378316032294548E-3</v>
      </c>
      <c r="L1358" s="26">
        <f t="shared" si="429"/>
        <v>9.4050291518246142E-3</v>
      </c>
      <c r="O1358" s="37">
        <f t="shared" si="431"/>
        <v>-1.7783231631723573E-2</v>
      </c>
      <c r="P1358" s="37">
        <f t="shared" si="432"/>
        <v>-2.9593224254599463E-3</v>
      </c>
      <c r="Q1358" s="37">
        <f t="shared" si="433"/>
        <v>-1.6448208118996326E-2</v>
      </c>
      <c r="R1358" s="37">
        <f t="shared" si="434"/>
        <v>1.7215165653736997E-3</v>
      </c>
      <c r="S1358" s="37">
        <f t="shared" si="435"/>
        <v>3.4613779351476037E-3</v>
      </c>
      <c r="T1358" s="37">
        <f t="shared" si="436"/>
        <v>-1.8774167145633389E-2</v>
      </c>
      <c r="U1358" s="37">
        <f t="shared" si="437"/>
        <v>-4.2335895568525791E-3</v>
      </c>
      <c r="V1358" s="37">
        <f t="shared" si="438"/>
        <v>3.8310851265289922E-2</v>
      </c>
      <c r="W1358" s="37">
        <f t="shared" si="439"/>
        <v>4.4187877821297199E-3</v>
      </c>
      <c r="X1358" s="37">
        <f t="shared" si="440"/>
        <v>1.2285985330724879E-2</v>
      </c>
    </row>
    <row r="1359" spans="1:24" x14ac:dyDescent="0.25">
      <c r="A1359" s="17">
        <v>43609</v>
      </c>
      <c r="B1359">
        <v>52.77</v>
      </c>
      <c r="C1359" s="26">
        <f t="shared" si="430"/>
        <v>-5.8402786043602111E-3</v>
      </c>
      <c r="D1359" s="26">
        <f t="shared" si="421"/>
        <v>-1.9329164297896589E-2</v>
      </c>
      <c r="E1359" s="26">
        <f t="shared" si="422"/>
        <v>-1.1594396135265652E-3</v>
      </c>
      <c r="F1359" s="26">
        <f t="shared" si="423"/>
        <v>5.8042175624733897E-4</v>
      </c>
      <c r="G1359" s="26">
        <f t="shared" si="424"/>
        <v>-2.1655123324533655E-2</v>
      </c>
      <c r="H1359" s="26">
        <f t="shared" si="425"/>
        <v>-7.114545735752844E-3</v>
      </c>
      <c r="I1359" s="26">
        <f t="shared" si="426"/>
        <v>3.5429895086389655E-2</v>
      </c>
      <c r="J1359" s="26">
        <f t="shared" si="427"/>
        <v>1.5378316032294548E-3</v>
      </c>
      <c r="K1359" s="26">
        <f t="shared" si="428"/>
        <v>9.4050291518246142E-3</v>
      </c>
      <c r="L1359" s="26">
        <f t="shared" si="429"/>
        <v>1.2740026621030607E-2</v>
      </c>
      <c r="O1359" s="37">
        <f t="shared" si="431"/>
        <v>-6.2997438686253912E-3</v>
      </c>
      <c r="P1359" s="37">
        <f t="shared" si="432"/>
        <v>-1.9788629562161771E-2</v>
      </c>
      <c r="Q1359" s="37">
        <f t="shared" si="433"/>
        <v>-1.6189048777917455E-3</v>
      </c>
      <c r="R1359" s="37">
        <f t="shared" si="434"/>
        <v>1.2095649198215854E-4</v>
      </c>
      <c r="S1359" s="37">
        <f t="shared" si="435"/>
        <v>-2.2114588588798837E-2</v>
      </c>
      <c r="T1359" s="37">
        <f t="shared" si="436"/>
        <v>-7.5740110000180241E-3</v>
      </c>
      <c r="U1359" s="37">
        <f t="shared" si="437"/>
        <v>3.4970429822124477E-2</v>
      </c>
      <c r="V1359" s="37">
        <f t="shared" si="438"/>
        <v>1.0783663389642745E-3</v>
      </c>
      <c r="W1359" s="37">
        <f t="shared" si="439"/>
        <v>8.9455638875594341E-3</v>
      </c>
      <c r="X1359" s="37">
        <f t="shared" si="440"/>
        <v>1.2280561356765427E-2</v>
      </c>
    </row>
    <row r="1360" spans="1:24" x14ac:dyDescent="0.25">
      <c r="A1360" s="17">
        <v>43613</v>
      </c>
      <c r="B1360">
        <v>51.75</v>
      </c>
      <c r="C1360" s="26">
        <f t="shared" si="430"/>
        <v>-1.9329164297896589E-2</v>
      </c>
      <c r="D1360" s="26">
        <f t="shared" si="421"/>
        <v>-1.1594396135265652E-3</v>
      </c>
      <c r="E1360" s="26">
        <f t="shared" si="422"/>
        <v>5.8042175624733897E-4</v>
      </c>
      <c r="F1360" s="26">
        <f t="shared" si="423"/>
        <v>-2.1655123324533655E-2</v>
      </c>
      <c r="G1360" s="26">
        <f t="shared" si="424"/>
        <v>-7.114545735752844E-3</v>
      </c>
      <c r="H1360" s="26">
        <f t="shared" si="425"/>
        <v>3.5429895086389655E-2</v>
      </c>
      <c r="I1360" s="26">
        <f t="shared" si="426"/>
        <v>1.5378316032294548E-3</v>
      </c>
      <c r="J1360" s="26">
        <f t="shared" si="427"/>
        <v>9.4050291518246142E-3</v>
      </c>
      <c r="K1360" s="26">
        <f t="shared" si="428"/>
        <v>1.2740026621030607E-2</v>
      </c>
      <c r="L1360" s="26">
        <f t="shared" si="429"/>
        <v>1.4081863089818365E-2</v>
      </c>
      <c r="O1360" s="37">
        <f t="shared" si="431"/>
        <v>-2.1780843731579628E-2</v>
      </c>
      <c r="P1360" s="37">
        <f t="shared" si="432"/>
        <v>-3.6111190472096037E-3</v>
      </c>
      <c r="Q1360" s="37">
        <f t="shared" si="433"/>
        <v>-1.8712576774356994E-3</v>
      </c>
      <c r="R1360" s="37">
        <f t="shared" si="434"/>
        <v>-2.4106802758216694E-2</v>
      </c>
      <c r="S1360" s="37">
        <f t="shared" si="435"/>
        <v>-9.5662251694358831E-3</v>
      </c>
      <c r="T1360" s="37">
        <f t="shared" si="436"/>
        <v>3.2978215652706616E-2</v>
      </c>
      <c r="U1360" s="37">
        <f t="shared" si="437"/>
        <v>-9.1384783045358347E-4</v>
      </c>
      <c r="V1360" s="37">
        <f t="shared" si="438"/>
        <v>6.9533497181415759E-3</v>
      </c>
      <c r="W1360" s="37">
        <f t="shared" si="439"/>
        <v>1.0288347187347568E-2</v>
      </c>
      <c r="X1360" s="37">
        <f t="shared" si="440"/>
        <v>1.1630183656135325E-2</v>
      </c>
    </row>
    <row r="1361" spans="1:24" x14ac:dyDescent="0.25">
      <c r="A1361" s="17">
        <v>43614</v>
      </c>
      <c r="B1361">
        <v>51.689999</v>
      </c>
      <c r="C1361" s="26">
        <f t="shared" si="430"/>
        <v>-1.1594396135265652E-3</v>
      </c>
      <c r="D1361" s="26">
        <f t="shared" si="421"/>
        <v>5.8042175624733897E-4</v>
      </c>
      <c r="E1361" s="26">
        <f t="shared" si="422"/>
        <v>-2.1655123324533655E-2</v>
      </c>
      <c r="F1361" s="26">
        <f t="shared" si="423"/>
        <v>-7.114545735752844E-3</v>
      </c>
      <c r="G1361" s="26">
        <f t="shared" si="424"/>
        <v>3.5429895086389655E-2</v>
      </c>
      <c r="H1361" s="26">
        <f t="shared" si="425"/>
        <v>1.5378316032294548E-3</v>
      </c>
      <c r="I1361" s="26">
        <f t="shared" si="426"/>
        <v>9.4050291518246142E-3</v>
      </c>
      <c r="J1361" s="26">
        <f t="shared" si="427"/>
        <v>1.2740026621030607E-2</v>
      </c>
      <c r="K1361" s="26">
        <f t="shared" si="428"/>
        <v>1.4081863089818365E-2</v>
      </c>
      <c r="L1361" s="26">
        <f t="shared" si="429"/>
        <v>-1.2960378187757535E-3</v>
      </c>
      <c r="O1361" s="37">
        <f t="shared" si="431"/>
        <v>-5.4144316951216867E-3</v>
      </c>
      <c r="P1361" s="37">
        <f t="shared" si="432"/>
        <v>-3.6745703253477824E-3</v>
      </c>
      <c r="Q1361" s="37">
        <f t="shared" si="433"/>
        <v>-2.5910115406128777E-2</v>
      </c>
      <c r="R1361" s="37">
        <f t="shared" si="434"/>
        <v>-1.1369537817347966E-2</v>
      </c>
      <c r="S1361" s="37">
        <f t="shared" si="435"/>
        <v>3.1174903004794533E-2</v>
      </c>
      <c r="T1361" s="37">
        <f t="shared" si="436"/>
        <v>-2.7171604783656662E-3</v>
      </c>
      <c r="U1361" s="37">
        <f t="shared" si="437"/>
        <v>5.1500370702294929E-3</v>
      </c>
      <c r="V1361" s="37">
        <f t="shared" si="438"/>
        <v>8.4850345394354848E-3</v>
      </c>
      <c r="W1361" s="37">
        <f t="shared" si="439"/>
        <v>9.8268710082232424E-3</v>
      </c>
      <c r="X1361" s="37">
        <f t="shared" si="440"/>
        <v>-5.5510299003708749E-3</v>
      </c>
    </row>
    <row r="1362" spans="1:24" x14ac:dyDescent="0.25">
      <c r="A1362" s="17">
        <v>43615</v>
      </c>
      <c r="B1362">
        <v>51.720001000000003</v>
      </c>
      <c r="C1362" s="26">
        <f t="shared" si="430"/>
        <v>5.8042175624733897E-4</v>
      </c>
      <c r="D1362" s="26">
        <f t="shared" si="421"/>
        <v>-2.1655123324533655E-2</v>
      </c>
      <c r="E1362" s="26">
        <f t="shared" si="422"/>
        <v>-7.114545735752844E-3</v>
      </c>
      <c r="F1362" s="26">
        <f t="shared" si="423"/>
        <v>3.5429895086389655E-2</v>
      </c>
      <c r="G1362" s="26">
        <f t="shared" si="424"/>
        <v>1.5378316032294548E-3</v>
      </c>
      <c r="H1362" s="26">
        <f t="shared" si="425"/>
        <v>9.4050291518246142E-3</v>
      </c>
      <c r="I1362" s="26">
        <f t="shared" si="426"/>
        <v>1.2740026621030607E-2</v>
      </c>
      <c r="J1362" s="26">
        <f t="shared" si="427"/>
        <v>1.4081863089818365E-2</v>
      </c>
      <c r="K1362" s="26">
        <f t="shared" si="428"/>
        <v>-1.2960378187757535E-3</v>
      </c>
      <c r="L1362" s="26">
        <f t="shared" si="429"/>
        <v>-5.9325177221453097E-3</v>
      </c>
      <c r="O1362" s="37">
        <f t="shared" si="431"/>
        <v>-3.1972625144859085E-3</v>
      </c>
      <c r="P1362" s="37">
        <f t="shared" si="432"/>
        <v>-2.5432807595266903E-2</v>
      </c>
      <c r="Q1362" s="37">
        <f t="shared" si="433"/>
        <v>-1.0892230006486092E-2</v>
      </c>
      <c r="R1362" s="37">
        <f t="shared" si="434"/>
        <v>3.1652210815656411E-2</v>
      </c>
      <c r="S1362" s="37">
        <f t="shared" si="435"/>
        <v>-2.2398526675037923E-3</v>
      </c>
      <c r="T1362" s="37">
        <f t="shared" si="436"/>
        <v>5.6273448810913668E-3</v>
      </c>
      <c r="U1362" s="37">
        <f t="shared" si="437"/>
        <v>8.9623423502973587E-3</v>
      </c>
      <c r="V1362" s="37">
        <f t="shared" si="438"/>
        <v>1.0304178819085116E-2</v>
      </c>
      <c r="W1362" s="37">
        <f t="shared" si="439"/>
        <v>-5.073722089509001E-3</v>
      </c>
      <c r="X1362" s="37">
        <f t="shared" si="440"/>
        <v>-9.7102019928785571E-3</v>
      </c>
    </row>
    <row r="1363" spans="1:24" x14ac:dyDescent="0.25">
      <c r="A1363" s="17">
        <v>43616</v>
      </c>
      <c r="B1363">
        <v>50.599997999999999</v>
      </c>
      <c r="C1363" s="26">
        <f t="shared" si="430"/>
        <v>-2.1655123324533655E-2</v>
      </c>
      <c r="D1363" s="26">
        <f t="shared" si="421"/>
        <v>-7.114545735752844E-3</v>
      </c>
      <c r="E1363" s="26">
        <f t="shared" si="422"/>
        <v>3.5429895086389655E-2</v>
      </c>
      <c r="F1363" s="26">
        <f t="shared" si="423"/>
        <v>1.5378316032294548E-3</v>
      </c>
      <c r="G1363" s="26">
        <f t="shared" si="424"/>
        <v>9.4050291518246142E-3</v>
      </c>
      <c r="H1363" s="26">
        <f t="shared" si="425"/>
        <v>1.2740026621030607E-2</v>
      </c>
      <c r="I1363" s="26">
        <f t="shared" si="426"/>
        <v>1.4081863089818365E-2</v>
      </c>
      <c r="J1363" s="26">
        <f t="shared" si="427"/>
        <v>-1.2960378187757535E-3</v>
      </c>
      <c r="K1363" s="26">
        <f t="shared" si="428"/>
        <v>-5.9325177221453097E-3</v>
      </c>
      <c r="L1363" s="26">
        <f t="shared" si="429"/>
        <v>4.1029653879703252E-3</v>
      </c>
      <c r="O1363" s="37">
        <f t="shared" si="431"/>
        <v>-2.5785061958439201E-2</v>
      </c>
      <c r="P1363" s="37">
        <f t="shared" si="432"/>
        <v>-1.124448436965839E-2</v>
      </c>
      <c r="Q1363" s="37">
        <f t="shared" si="433"/>
        <v>3.129995645248411E-2</v>
      </c>
      <c r="R1363" s="37">
        <f t="shared" si="434"/>
        <v>-2.5921070306760908E-3</v>
      </c>
      <c r="S1363" s="37">
        <f t="shared" si="435"/>
        <v>5.2750905179190684E-3</v>
      </c>
      <c r="T1363" s="37">
        <f t="shared" si="436"/>
        <v>8.6100879871250612E-3</v>
      </c>
      <c r="U1363" s="37">
        <f t="shared" si="437"/>
        <v>9.9519244559128188E-3</v>
      </c>
      <c r="V1363" s="37">
        <f t="shared" si="438"/>
        <v>-5.4259764526812995E-3</v>
      </c>
      <c r="W1363" s="37">
        <f t="shared" si="439"/>
        <v>-1.0062456356050856E-2</v>
      </c>
      <c r="X1363" s="37">
        <f t="shared" si="440"/>
        <v>-2.6973245935220554E-5</v>
      </c>
    </row>
    <row r="1364" spans="1:24" x14ac:dyDescent="0.25">
      <c r="A1364" s="17">
        <v>43619</v>
      </c>
      <c r="B1364">
        <v>50.240001999999997</v>
      </c>
      <c r="C1364" s="26">
        <f t="shared" si="430"/>
        <v>-7.114545735752844E-3</v>
      </c>
      <c r="D1364" s="26">
        <f t="shared" si="421"/>
        <v>3.5429895086389655E-2</v>
      </c>
      <c r="E1364" s="26">
        <f t="shared" si="422"/>
        <v>1.5378316032294548E-3</v>
      </c>
      <c r="F1364" s="26">
        <f t="shared" si="423"/>
        <v>9.4050291518246142E-3</v>
      </c>
      <c r="G1364" s="26">
        <f t="shared" si="424"/>
        <v>1.2740026621030607E-2</v>
      </c>
      <c r="H1364" s="26">
        <f t="shared" si="425"/>
        <v>1.4081863089818365E-2</v>
      </c>
      <c r="I1364" s="26">
        <f t="shared" si="426"/>
        <v>-1.2960378187757535E-3</v>
      </c>
      <c r="J1364" s="26">
        <f t="shared" si="427"/>
        <v>-5.9325177221453097E-3</v>
      </c>
      <c r="K1364" s="26">
        <f t="shared" si="428"/>
        <v>4.1029653879703252E-3</v>
      </c>
      <c r="L1364" s="26">
        <f t="shared" si="429"/>
        <v>-1.0401207280832221E-2</v>
      </c>
      <c r="O1364" s="37">
        <f t="shared" si="431"/>
        <v>-1.2369875974028534E-2</v>
      </c>
      <c r="P1364" s="37">
        <f t="shared" si="432"/>
        <v>3.0174564848113965E-2</v>
      </c>
      <c r="Q1364" s="37">
        <f t="shared" si="433"/>
        <v>-3.7174986350462349E-3</v>
      </c>
      <c r="R1364" s="37">
        <f t="shared" si="434"/>
        <v>4.1496989135489243E-3</v>
      </c>
      <c r="S1364" s="37">
        <f t="shared" si="435"/>
        <v>7.4846963827549171E-3</v>
      </c>
      <c r="T1364" s="37">
        <f t="shared" si="436"/>
        <v>8.8265328515426747E-3</v>
      </c>
      <c r="U1364" s="37">
        <f t="shared" si="437"/>
        <v>-6.5513680570514436E-3</v>
      </c>
      <c r="V1364" s="37">
        <f t="shared" si="438"/>
        <v>-1.1187847960421E-2</v>
      </c>
      <c r="W1364" s="37">
        <f t="shared" si="439"/>
        <v>-1.1523648503053647E-3</v>
      </c>
      <c r="X1364" s="37">
        <f t="shared" si="440"/>
        <v>-1.5656537519107911E-2</v>
      </c>
    </row>
    <row r="1365" spans="1:24" x14ac:dyDescent="0.25">
      <c r="A1365" s="17">
        <v>43620</v>
      </c>
      <c r="B1365">
        <v>52.02</v>
      </c>
      <c r="C1365" s="26">
        <f t="shared" si="430"/>
        <v>3.5429895086389655E-2</v>
      </c>
      <c r="D1365" s="26">
        <f t="shared" si="421"/>
        <v>1.5378316032294548E-3</v>
      </c>
      <c r="E1365" s="26">
        <f t="shared" si="422"/>
        <v>9.4050291518246142E-3</v>
      </c>
      <c r="F1365" s="26">
        <f t="shared" si="423"/>
        <v>1.2740026621030607E-2</v>
      </c>
      <c r="G1365" s="26">
        <f t="shared" si="424"/>
        <v>1.4081863089818365E-2</v>
      </c>
      <c r="H1365" s="26">
        <f t="shared" si="425"/>
        <v>-1.2960378187757535E-3</v>
      </c>
      <c r="I1365" s="26">
        <f t="shared" si="426"/>
        <v>-5.9325177221453097E-3</v>
      </c>
      <c r="J1365" s="26">
        <f t="shared" si="427"/>
        <v>4.1029653879703252E-3</v>
      </c>
      <c r="K1365" s="26">
        <f t="shared" si="428"/>
        <v>-1.0401207280832221E-2</v>
      </c>
      <c r="L1365" s="26">
        <f t="shared" si="429"/>
        <v>-2.8152778306170115E-3</v>
      </c>
      <c r="O1365" s="37">
        <f t="shared" si="431"/>
        <v>2.9744638057600387E-2</v>
      </c>
      <c r="P1365" s="37">
        <f t="shared" si="432"/>
        <v>-4.1474254255598154E-3</v>
      </c>
      <c r="Q1365" s="37">
        <f t="shared" si="433"/>
        <v>3.7197721230353437E-3</v>
      </c>
      <c r="R1365" s="37">
        <f t="shared" si="434"/>
        <v>7.0547695922413365E-3</v>
      </c>
      <c r="S1365" s="37">
        <f t="shared" si="435"/>
        <v>8.3966060610290941E-3</v>
      </c>
      <c r="T1365" s="37">
        <f t="shared" si="436"/>
        <v>-6.9812948475650241E-3</v>
      </c>
      <c r="U1365" s="37">
        <f t="shared" si="437"/>
        <v>-1.1617774750934579E-2</v>
      </c>
      <c r="V1365" s="37">
        <f t="shared" si="438"/>
        <v>-1.5822916408189452E-3</v>
      </c>
      <c r="W1365" s="37">
        <f t="shared" si="439"/>
        <v>-1.608646430962149E-2</v>
      </c>
      <c r="X1365" s="37">
        <f t="shared" si="440"/>
        <v>-8.5005348594062828E-3</v>
      </c>
    </row>
    <row r="1366" spans="1:24" x14ac:dyDescent="0.25">
      <c r="A1366" s="17">
        <v>43621</v>
      </c>
      <c r="B1366">
        <v>52.099997999999999</v>
      </c>
      <c r="C1366" s="26">
        <f t="shared" si="430"/>
        <v>1.5378316032294548E-3</v>
      </c>
      <c r="D1366" s="26">
        <f t="shared" si="421"/>
        <v>9.4050291518246142E-3</v>
      </c>
      <c r="E1366" s="26">
        <f t="shared" si="422"/>
        <v>1.2740026621030607E-2</v>
      </c>
      <c r="F1366" s="26">
        <f t="shared" si="423"/>
        <v>1.4081863089818365E-2</v>
      </c>
      <c r="G1366" s="26">
        <f t="shared" si="424"/>
        <v>-1.2960378187757535E-3</v>
      </c>
      <c r="H1366" s="26">
        <f t="shared" si="425"/>
        <v>-5.9325177221453097E-3</v>
      </c>
      <c r="I1366" s="26">
        <f t="shared" si="426"/>
        <v>4.1029653879703252E-3</v>
      </c>
      <c r="J1366" s="26">
        <f t="shared" si="427"/>
        <v>-1.0401207280832221E-2</v>
      </c>
      <c r="K1366" s="26">
        <f t="shared" si="428"/>
        <v>-2.8152778306170115E-3</v>
      </c>
      <c r="L1366" s="26">
        <f t="shared" si="429"/>
        <v>-4.3289854257672501E-3</v>
      </c>
      <c r="O1366" s="37">
        <f t="shared" si="431"/>
        <v>-1.7153737434412691E-4</v>
      </c>
      <c r="P1366" s="37">
        <f t="shared" si="432"/>
        <v>7.695660174251032E-3</v>
      </c>
      <c r="Q1366" s="37">
        <f t="shared" si="433"/>
        <v>1.1030657643457025E-2</v>
      </c>
      <c r="R1366" s="37">
        <f t="shared" si="434"/>
        <v>1.2372494112244782E-2</v>
      </c>
      <c r="S1366" s="37">
        <f t="shared" si="435"/>
        <v>-3.005406796349335E-3</v>
      </c>
      <c r="T1366" s="37">
        <f t="shared" si="436"/>
        <v>-7.641886699718891E-3</v>
      </c>
      <c r="U1366" s="37">
        <f t="shared" si="437"/>
        <v>2.3935964103967435E-3</v>
      </c>
      <c r="V1366" s="37">
        <f t="shared" si="438"/>
        <v>-1.2110576258405803E-2</v>
      </c>
      <c r="W1366" s="37">
        <f t="shared" si="439"/>
        <v>-4.5246468081905928E-3</v>
      </c>
      <c r="X1366" s="37">
        <f t="shared" si="440"/>
        <v>-6.0383544033408322E-3</v>
      </c>
    </row>
    <row r="1367" spans="1:24" x14ac:dyDescent="0.25">
      <c r="A1367" s="17">
        <v>43622</v>
      </c>
      <c r="B1367">
        <v>52.59</v>
      </c>
      <c r="C1367" s="26">
        <f t="shared" si="430"/>
        <v>9.4050291518246142E-3</v>
      </c>
      <c r="D1367" s="26">
        <f t="shared" si="421"/>
        <v>1.2740026621030607E-2</v>
      </c>
      <c r="E1367" s="26">
        <f t="shared" si="422"/>
        <v>1.4081863089818365E-2</v>
      </c>
      <c r="F1367" s="26">
        <f t="shared" si="423"/>
        <v>-1.2960378187757535E-3</v>
      </c>
      <c r="G1367" s="26">
        <f t="shared" si="424"/>
        <v>-5.9325177221453097E-3</v>
      </c>
      <c r="H1367" s="26">
        <f t="shared" si="425"/>
        <v>4.1029653879703252E-3</v>
      </c>
      <c r="I1367" s="26">
        <f t="shared" si="426"/>
        <v>-1.0401207280832221E-2</v>
      </c>
      <c r="J1367" s="26">
        <f t="shared" si="427"/>
        <v>-2.8152778306170115E-3</v>
      </c>
      <c r="K1367" s="26">
        <f t="shared" si="428"/>
        <v>-4.3289854257672501E-3</v>
      </c>
      <c r="L1367" s="26">
        <f t="shared" si="429"/>
        <v>-4.1588278200821414E-3</v>
      </c>
      <c r="O1367" s="37">
        <f t="shared" si="431"/>
        <v>8.2653261165821917E-3</v>
      </c>
      <c r="P1367" s="37">
        <f t="shared" si="432"/>
        <v>1.1600323585788185E-2</v>
      </c>
      <c r="Q1367" s="37">
        <f t="shared" si="433"/>
        <v>1.2942160054575942E-2</v>
      </c>
      <c r="R1367" s="37">
        <f t="shared" si="434"/>
        <v>-2.4357408540181752E-3</v>
      </c>
      <c r="S1367" s="37">
        <f t="shared" si="435"/>
        <v>-7.0722207573877312E-3</v>
      </c>
      <c r="T1367" s="37">
        <f t="shared" si="436"/>
        <v>2.9632623527279032E-3</v>
      </c>
      <c r="U1367" s="37">
        <f t="shared" si="437"/>
        <v>-1.1540910316074644E-2</v>
      </c>
      <c r="V1367" s="37">
        <f t="shared" si="438"/>
        <v>-3.9549808658594331E-3</v>
      </c>
      <c r="W1367" s="37">
        <f t="shared" si="439"/>
        <v>-5.4686884610096725E-3</v>
      </c>
      <c r="X1367" s="37">
        <f t="shared" si="440"/>
        <v>-5.2985308553245639E-3</v>
      </c>
    </row>
    <row r="1368" spans="1:24" x14ac:dyDescent="0.25">
      <c r="A1368" s="17">
        <v>43623</v>
      </c>
      <c r="B1368">
        <v>53.259998000000003</v>
      </c>
      <c r="C1368" s="26">
        <f t="shared" si="430"/>
        <v>1.2740026621030607E-2</v>
      </c>
      <c r="D1368" s="26">
        <f t="shared" si="421"/>
        <v>1.4081863089818365E-2</v>
      </c>
      <c r="E1368" s="26">
        <f t="shared" si="422"/>
        <v>-1.2960378187757535E-3</v>
      </c>
      <c r="F1368" s="26">
        <f t="shared" si="423"/>
        <v>-5.9325177221453097E-3</v>
      </c>
      <c r="G1368" s="26">
        <f t="shared" si="424"/>
        <v>4.1029653879703252E-3</v>
      </c>
      <c r="H1368" s="26">
        <f t="shared" si="425"/>
        <v>-1.0401207280832221E-2</v>
      </c>
      <c r="I1368" s="26">
        <f t="shared" si="426"/>
        <v>-2.8152778306170115E-3</v>
      </c>
      <c r="J1368" s="26">
        <f t="shared" si="427"/>
        <v>-4.3289854257672501E-3</v>
      </c>
      <c r="K1368" s="26">
        <f t="shared" si="428"/>
        <v>-4.1588278200821414E-3</v>
      </c>
      <c r="L1368" s="26">
        <f t="shared" si="429"/>
        <v>8.181476841305993E-2</v>
      </c>
      <c r="O1368" s="37">
        <f t="shared" si="431"/>
        <v>4.359349659664653E-3</v>
      </c>
      <c r="P1368" s="37">
        <f t="shared" si="432"/>
        <v>5.7011861284524106E-3</v>
      </c>
      <c r="Q1368" s="37">
        <f t="shared" si="433"/>
        <v>-9.6767147801417076E-3</v>
      </c>
      <c r="R1368" s="37">
        <f t="shared" si="434"/>
        <v>-1.4313194683511263E-2</v>
      </c>
      <c r="S1368" s="37">
        <f t="shared" si="435"/>
        <v>-4.2777115733956287E-3</v>
      </c>
      <c r="T1368" s="37">
        <f t="shared" si="436"/>
        <v>-1.8781884242198177E-2</v>
      </c>
      <c r="U1368" s="37">
        <f t="shared" si="437"/>
        <v>-1.1195954791982966E-2</v>
      </c>
      <c r="V1368" s="37">
        <f t="shared" si="438"/>
        <v>-1.2709662387133204E-2</v>
      </c>
      <c r="W1368" s="37">
        <f t="shared" si="439"/>
        <v>-1.2539504781448095E-2</v>
      </c>
      <c r="X1368" s="37">
        <f t="shared" si="440"/>
        <v>7.3434091451693981E-2</v>
      </c>
    </row>
    <row r="1369" spans="1:24" x14ac:dyDescent="0.25">
      <c r="A1369" s="17">
        <v>43626</v>
      </c>
      <c r="B1369">
        <v>54.009998000000003</v>
      </c>
      <c r="C1369" s="26">
        <f t="shared" si="430"/>
        <v>1.4081863089818365E-2</v>
      </c>
      <c r="D1369" s="26">
        <f t="shared" si="421"/>
        <v>-1.2960378187757535E-3</v>
      </c>
      <c r="E1369" s="26">
        <f t="shared" si="422"/>
        <v>-5.9325177221453097E-3</v>
      </c>
      <c r="F1369" s="26">
        <f t="shared" si="423"/>
        <v>4.1029653879703252E-3</v>
      </c>
      <c r="G1369" s="26">
        <f t="shared" si="424"/>
        <v>-1.0401207280832221E-2</v>
      </c>
      <c r="H1369" s="26">
        <f t="shared" si="425"/>
        <v>-2.8152778306170115E-3</v>
      </c>
      <c r="I1369" s="26">
        <f t="shared" si="426"/>
        <v>-4.3289854257672501E-3</v>
      </c>
      <c r="J1369" s="26">
        <f t="shared" si="427"/>
        <v>-4.1588278200821414E-3</v>
      </c>
      <c r="K1369" s="26">
        <f t="shared" si="428"/>
        <v>8.181476841305993E-2</v>
      </c>
      <c r="L1369" s="26">
        <f t="shared" si="429"/>
        <v>-1.5265888216673462E-2</v>
      </c>
      <c r="O1369" s="37">
        <f t="shared" si="431"/>
        <v>8.5017776122228161E-3</v>
      </c>
      <c r="P1369" s="37">
        <f t="shared" si="432"/>
        <v>-6.8761232963713012E-3</v>
      </c>
      <c r="Q1369" s="37">
        <f t="shared" si="433"/>
        <v>-1.1512603199740857E-2</v>
      </c>
      <c r="R1369" s="37">
        <f t="shared" si="434"/>
        <v>-1.4771200896252223E-3</v>
      </c>
      <c r="S1369" s="37">
        <f t="shared" si="435"/>
        <v>-1.598129275842777E-2</v>
      </c>
      <c r="T1369" s="37">
        <f t="shared" si="436"/>
        <v>-8.3953633082125591E-3</v>
      </c>
      <c r="U1369" s="37">
        <f t="shared" si="437"/>
        <v>-9.9090709033627968E-3</v>
      </c>
      <c r="V1369" s="37">
        <f t="shared" si="438"/>
        <v>-9.7389132976776899E-3</v>
      </c>
      <c r="W1369" s="37">
        <f t="shared" si="439"/>
        <v>7.6234682935464385E-2</v>
      </c>
      <c r="X1369" s="37">
        <f t="shared" si="440"/>
        <v>-2.0845973694269011E-2</v>
      </c>
    </row>
    <row r="1370" spans="1:24" x14ac:dyDescent="0.25">
      <c r="A1370" s="17">
        <v>43627</v>
      </c>
      <c r="B1370">
        <v>53.939999</v>
      </c>
      <c r="C1370" s="26">
        <f t="shared" si="430"/>
        <v>-1.2960378187757535E-3</v>
      </c>
      <c r="D1370" s="26">
        <f t="shared" si="421"/>
        <v>-5.9325177221453097E-3</v>
      </c>
      <c r="E1370" s="26">
        <f t="shared" si="422"/>
        <v>4.1029653879703252E-3</v>
      </c>
      <c r="F1370" s="26">
        <f t="shared" si="423"/>
        <v>-1.0401207280832221E-2</v>
      </c>
      <c r="G1370" s="26">
        <f t="shared" si="424"/>
        <v>-2.8152778306170115E-3</v>
      </c>
      <c r="H1370" s="26">
        <f t="shared" si="425"/>
        <v>-4.3289854257672501E-3</v>
      </c>
      <c r="I1370" s="26">
        <f t="shared" si="426"/>
        <v>-4.1588278200821414E-3</v>
      </c>
      <c r="J1370" s="26">
        <f t="shared" si="427"/>
        <v>8.181476841305993E-2</v>
      </c>
      <c r="K1370" s="26">
        <f t="shared" si="428"/>
        <v>-1.5265888216673462E-2</v>
      </c>
      <c r="L1370" s="26">
        <f t="shared" si="429"/>
        <v>1.1047808464857546E-2</v>
      </c>
      <c r="O1370" s="37">
        <f t="shared" si="431"/>
        <v>-6.5727178338752185E-3</v>
      </c>
      <c r="P1370" s="37">
        <f t="shared" si="432"/>
        <v>-1.1209197737244775E-2</v>
      </c>
      <c r="Q1370" s="37">
        <f t="shared" si="433"/>
        <v>-1.1737146271291396E-3</v>
      </c>
      <c r="R1370" s="37">
        <f t="shared" si="434"/>
        <v>-1.5677887295931687E-2</v>
      </c>
      <c r="S1370" s="37">
        <f t="shared" si="435"/>
        <v>-8.0919578457164763E-3</v>
      </c>
      <c r="T1370" s="37">
        <f t="shared" si="436"/>
        <v>-9.605665440866714E-3</v>
      </c>
      <c r="U1370" s="37">
        <f t="shared" si="437"/>
        <v>-9.4355078351816071E-3</v>
      </c>
      <c r="V1370" s="37">
        <f t="shared" si="438"/>
        <v>7.653808839796046E-2</v>
      </c>
      <c r="W1370" s="37">
        <f t="shared" si="439"/>
        <v>-2.0542568231772928E-2</v>
      </c>
      <c r="X1370" s="37">
        <f t="shared" si="440"/>
        <v>5.771128449758081E-3</v>
      </c>
    </row>
    <row r="1371" spans="1:24" x14ac:dyDescent="0.25">
      <c r="A1371" s="17">
        <v>43628</v>
      </c>
      <c r="B1371">
        <v>53.619999</v>
      </c>
      <c r="C1371" s="26">
        <f t="shared" si="430"/>
        <v>-5.9325177221453097E-3</v>
      </c>
      <c r="D1371" s="26">
        <f t="shared" si="421"/>
        <v>4.1029653879703252E-3</v>
      </c>
      <c r="E1371" s="26">
        <f t="shared" si="422"/>
        <v>-1.0401207280832221E-2</v>
      </c>
      <c r="F1371" s="26">
        <f t="shared" si="423"/>
        <v>-2.8152778306170115E-3</v>
      </c>
      <c r="G1371" s="26">
        <f t="shared" si="424"/>
        <v>-4.3289854257672501E-3</v>
      </c>
      <c r="H1371" s="26">
        <f t="shared" si="425"/>
        <v>-4.1588278200821414E-3</v>
      </c>
      <c r="I1371" s="26">
        <f t="shared" si="426"/>
        <v>8.181476841305993E-2</v>
      </c>
      <c r="J1371" s="26">
        <f t="shared" si="427"/>
        <v>-1.5265888216673462E-2</v>
      </c>
      <c r="K1371" s="26">
        <f t="shared" si="428"/>
        <v>1.1047808464857546E-2</v>
      </c>
      <c r="L1371" s="26">
        <f t="shared" si="429"/>
        <v>-1.1808282981731243E-2</v>
      </c>
      <c r="O1371" s="37">
        <f t="shared" si="431"/>
        <v>-1.0157973220949225E-2</v>
      </c>
      <c r="P1371" s="37">
        <f t="shared" si="432"/>
        <v>-1.2249011083359084E-4</v>
      </c>
      <c r="Q1371" s="37">
        <f t="shared" si="433"/>
        <v>-1.4626662779636137E-2</v>
      </c>
      <c r="R1371" s="37">
        <f t="shared" si="434"/>
        <v>-7.0407333294209276E-3</v>
      </c>
      <c r="S1371" s="37">
        <f t="shared" si="435"/>
        <v>-8.5544409245711661E-3</v>
      </c>
      <c r="T1371" s="37">
        <f t="shared" si="436"/>
        <v>-8.3842833188860575E-3</v>
      </c>
      <c r="U1371" s="37">
        <f t="shared" si="437"/>
        <v>7.7589312914256012E-2</v>
      </c>
      <c r="V1371" s="37">
        <f t="shared" si="438"/>
        <v>-1.949134371547738E-2</v>
      </c>
      <c r="W1371" s="37">
        <f t="shared" si="439"/>
        <v>6.8223529660536297E-3</v>
      </c>
      <c r="X1371" s="37">
        <f t="shared" si="440"/>
        <v>-1.6033738480535159E-2</v>
      </c>
    </row>
    <row r="1372" spans="1:24" x14ac:dyDescent="0.25">
      <c r="A1372" s="17">
        <v>43629</v>
      </c>
      <c r="B1372">
        <v>53.84</v>
      </c>
      <c r="C1372" s="26">
        <f t="shared" si="430"/>
        <v>4.1029653879703252E-3</v>
      </c>
      <c r="D1372" s="26">
        <f t="shared" si="421"/>
        <v>-1.0401207280832221E-2</v>
      </c>
      <c r="E1372" s="26">
        <f t="shared" si="422"/>
        <v>-2.8152778306170115E-3</v>
      </c>
      <c r="F1372" s="26">
        <f t="shared" si="423"/>
        <v>-4.3289854257672501E-3</v>
      </c>
      <c r="G1372" s="26">
        <f t="shared" si="424"/>
        <v>-4.1588278200821414E-3</v>
      </c>
      <c r="H1372" s="26">
        <f t="shared" si="425"/>
        <v>8.181476841305993E-2</v>
      </c>
      <c r="I1372" s="26">
        <f t="shared" si="426"/>
        <v>-1.5265888216673462E-2</v>
      </c>
      <c r="J1372" s="26">
        <f t="shared" si="427"/>
        <v>1.1047808464857546E-2</v>
      </c>
      <c r="K1372" s="26">
        <f t="shared" si="428"/>
        <v>-1.1808282981731243E-2</v>
      </c>
      <c r="L1372" s="26">
        <f t="shared" si="429"/>
        <v>1.0522561084358771E-2</v>
      </c>
      <c r="O1372" s="37">
        <f t="shared" si="431"/>
        <v>-1.7679979914839994E-3</v>
      </c>
      <c r="P1372" s="37">
        <f t="shared" si="432"/>
        <v>-1.6272170660286547E-2</v>
      </c>
      <c r="Q1372" s="37">
        <f t="shared" si="433"/>
        <v>-8.6862412100713361E-3</v>
      </c>
      <c r="R1372" s="37">
        <f t="shared" si="434"/>
        <v>-1.0199948805221574E-2</v>
      </c>
      <c r="S1372" s="37">
        <f t="shared" si="435"/>
        <v>-1.0029791199536467E-2</v>
      </c>
      <c r="T1372" s="37">
        <f t="shared" si="436"/>
        <v>7.5943805033605608E-2</v>
      </c>
      <c r="U1372" s="37">
        <f t="shared" si="437"/>
        <v>-2.1136851596127788E-2</v>
      </c>
      <c r="V1372" s="37">
        <f t="shared" si="438"/>
        <v>5.1768450854032212E-3</v>
      </c>
      <c r="W1372" s="37">
        <f t="shared" si="439"/>
        <v>-1.7679246361185567E-2</v>
      </c>
      <c r="X1372" s="37">
        <f t="shared" si="440"/>
        <v>4.6515977049044468E-3</v>
      </c>
    </row>
    <row r="1373" spans="1:24" x14ac:dyDescent="0.25">
      <c r="A1373" s="17">
        <v>43630</v>
      </c>
      <c r="B1373">
        <v>53.279998999999997</v>
      </c>
      <c r="C1373" s="26">
        <f t="shared" si="430"/>
        <v>-1.0401207280832221E-2</v>
      </c>
      <c r="D1373" s="26">
        <f t="shared" si="421"/>
        <v>-2.8152778306170115E-3</v>
      </c>
      <c r="E1373" s="26">
        <f t="shared" si="422"/>
        <v>-4.3289854257672501E-3</v>
      </c>
      <c r="F1373" s="26">
        <f t="shared" si="423"/>
        <v>-4.1588278200821414E-3</v>
      </c>
      <c r="G1373" s="26">
        <f t="shared" si="424"/>
        <v>8.181476841305993E-2</v>
      </c>
      <c r="H1373" s="26">
        <f t="shared" si="425"/>
        <v>-1.5265888216673462E-2</v>
      </c>
      <c r="I1373" s="26">
        <f t="shared" si="426"/>
        <v>1.1047808464857546E-2</v>
      </c>
      <c r="J1373" s="26">
        <f t="shared" si="427"/>
        <v>-1.1808282981731243E-2</v>
      </c>
      <c r="K1373" s="26">
        <f t="shared" si="428"/>
        <v>1.0522561084358771E-2</v>
      </c>
      <c r="L1373" s="26">
        <f t="shared" si="429"/>
        <v>1.9414048711614287E-3</v>
      </c>
      <c r="O1373" s="37">
        <f t="shared" si="431"/>
        <v>-1.6056014608605656E-2</v>
      </c>
      <c r="P1373" s="37">
        <f t="shared" si="432"/>
        <v>-8.4700851583904471E-3</v>
      </c>
      <c r="Q1373" s="37">
        <f t="shared" si="433"/>
        <v>-9.9837927535406865E-3</v>
      </c>
      <c r="R1373" s="37">
        <f t="shared" si="434"/>
        <v>-9.8136351478555761E-3</v>
      </c>
      <c r="S1373" s="37">
        <f t="shared" si="435"/>
        <v>7.6159961085286498E-2</v>
      </c>
      <c r="T1373" s="37">
        <f t="shared" si="436"/>
        <v>-2.0920695544446897E-2</v>
      </c>
      <c r="U1373" s="37">
        <f t="shared" si="437"/>
        <v>5.3930011370841103E-3</v>
      </c>
      <c r="V1373" s="37">
        <f t="shared" si="438"/>
        <v>-1.7463090309504679E-2</v>
      </c>
      <c r="W1373" s="37">
        <f t="shared" si="439"/>
        <v>4.8677537565853359E-3</v>
      </c>
      <c r="X1373" s="37">
        <f t="shared" si="440"/>
        <v>-3.7134024566120071E-3</v>
      </c>
    </row>
    <row r="1374" spans="1:24" x14ac:dyDescent="0.25">
      <c r="A1374" s="17">
        <v>43633</v>
      </c>
      <c r="B1374">
        <v>53.130001</v>
      </c>
      <c r="C1374" s="26">
        <f t="shared" si="430"/>
        <v>-2.8152778306170115E-3</v>
      </c>
      <c r="D1374" s="26">
        <f t="shared" si="421"/>
        <v>-4.3289854257672501E-3</v>
      </c>
      <c r="E1374" s="26">
        <f t="shared" si="422"/>
        <v>-4.1588278200821414E-3</v>
      </c>
      <c r="F1374" s="26">
        <f t="shared" si="423"/>
        <v>8.181476841305993E-2</v>
      </c>
      <c r="G1374" s="26">
        <f t="shared" si="424"/>
        <v>-1.5265888216673462E-2</v>
      </c>
      <c r="H1374" s="26">
        <f t="shared" si="425"/>
        <v>1.1047808464857546E-2</v>
      </c>
      <c r="I1374" s="26">
        <f t="shared" si="426"/>
        <v>-1.1808282981731243E-2</v>
      </c>
      <c r="J1374" s="26">
        <f t="shared" si="427"/>
        <v>1.0522561084358771E-2</v>
      </c>
      <c r="K1374" s="26">
        <f t="shared" si="428"/>
        <v>1.9414048711614287E-3</v>
      </c>
      <c r="L1374" s="26">
        <f t="shared" si="429"/>
        <v>3.5230051083318709E-3</v>
      </c>
      <c r="O1374" s="37">
        <f t="shared" si="431"/>
        <v>-9.8625063973068541E-3</v>
      </c>
      <c r="P1374" s="37">
        <f t="shared" si="432"/>
        <v>-1.1376213992457094E-2</v>
      </c>
      <c r="Q1374" s="37">
        <f t="shared" si="433"/>
        <v>-1.1206056386771985E-2</v>
      </c>
      <c r="R1374" s="37">
        <f t="shared" si="434"/>
        <v>7.4767539846370079E-2</v>
      </c>
      <c r="S1374" s="37">
        <f t="shared" si="435"/>
        <v>-2.2313116783363306E-2</v>
      </c>
      <c r="T1374" s="37">
        <f t="shared" si="436"/>
        <v>4.0005798981677023E-3</v>
      </c>
      <c r="U1374" s="37">
        <f t="shared" si="437"/>
        <v>-1.8855511548421085E-2</v>
      </c>
      <c r="V1374" s="37">
        <f t="shared" si="438"/>
        <v>3.4753325176689279E-3</v>
      </c>
      <c r="W1374" s="37">
        <f t="shared" si="439"/>
        <v>-5.105823695528415E-3</v>
      </c>
      <c r="X1374" s="37">
        <f t="shared" si="440"/>
        <v>-3.5242234583579726E-3</v>
      </c>
    </row>
    <row r="1375" spans="1:24" x14ac:dyDescent="0.25">
      <c r="A1375" s="17">
        <v>43634</v>
      </c>
      <c r="B1375">
        <v>52.900002000000001</v>
      </c>
      <c r="C1375" s="26">
        <f t="shared" si="430"/>
        <v>-4.3289854257672501E-3</v>
      </c>
      <c r="D1375" s="26">
        <f t="shared" si="421"/>
        <v>-4.1588278200821414E-3</v>
      </c>
      <c r="E1375" s="26">
        <f t="shared" si="422"/>
        <v>8.181476841305993E-2</v>
      </c>
      <c r="F1375" s="26">
        <f t="shared" si="423"/>
        <v>-1.5265888216673462E-2</v>
      </c>
      <c r="G1375" s="26">
        <f t="shared" si="424"/>
        <v>1.1047808464857546E-2</v>
      </c>
      <c r="H1375" s="26">
        <f t="shared" si="425"/>
        <v>-1.1808282981731243E-2</v>
      </c>
      <c r="I1375" s="26">
        <f t="shared" si="426"/>
        <v>1.0522561084358771E-2</v>
      </c>
      <c r="J1375" s="26">
        <f t="shared" si="427"/>
        <v>1.9414048711614287E-3</v>
      </c>
      <c r="K1375" s="26">
        <f t="shared" si="428"/>
        <v>3.5230051083318709E-3</v>
      </c>
      <c r="L1375" s="26">
        <f t="shared" si="429"/>
        <v>1.8255169066962094E-2</v>
      </c>
      <c r="O1375" s="37">
        <f t="shared" si="431"/>
        <v>-1.3483258682215003E-2</v>
      </c>
      <c r="P1375" s="37">
        <f t="shared" si="432"/>
        <v>-1.3313101076529894E-2</v>
      </c>
      <c r="Q1375" s="37">
        <f t="shared" si="433"/>
        <v>7.2660495156612173E-2</v>
      </c>
      <c r="R1375" s="37">
        <f t="shared" si="434"/>
        <v>-2.4420161473121215E-2</v>
      </c>
      <c r="S1375" s="37">
        <f t="shared" si="435"/>
        <v>1.8935352084097929E-3</v>
      </c>
      <c r="T1375" s="37">
        <f t="shared" si="436"/>
        <v>-2.0962556238178998E-2</v>
      </c>
      <c r="U1375" s="37">
        <f t="shared" si="437"/>
        <v>1.3682878279110185E-3</v>
      </c>
      <c r="V1375" s="37">
        <f t="shared" si="438"/>
        <v>-7.2128683852863244E-3</v>
      </c>
      <c r="W1375" s="37">
        <f t="shared" si="439"/>
        <v>-5.6312681481158824E-3</v>
      </c>
      <c r="X1375" s="37">
        <f t="shared" si="440"/>
        <v>9.1008958105143409E-3</v>
      </c>
    </row>
    <row r="1376" spans="1:24" x14ac:dyDescent="0.25">
      <c r="A1376" s="17">
        <v>43635</v>
      </c>
      <c r="B1376">
        <v>52.68</v>
      </c>
      <c r="C1376" s="26">
        <f t="shared" si="430"/>
        <v>-4.1588278200821414E-3</v>
      </c>
      <c r="D1376" s="26">
        <f t="shared" si="421"/>
        <v>8.181476841305993E-2</v>
      </c>
      <c r="E1376" s="26">
        <f t="shared" si="422"/>
        <v>-1.5265888216673462E-2</v>
      </c>
      <c r="F1376" s="26">
        <f t="shared" si="423"/>
        <v>1.1047808464857546E-2</v>
      </c>
      <c r="G1376" s="26">
        <f t="shared" si="424"/>
        <v>-1.1808282981731243E-2</v>
      </c>
      <c r="H1376" s="26">
        <f t="shared" si="425"/>
        <v>1.0522561084358771E-2</v>
      </c>
      <c r="I1376" s="26">
        <f t="shared" si="426"/>
        <v>1.9414048711614287E-3</v>
      </c>
      <c r="J1376" s="26">
        <f t="shared" si="427"/>
        <v>3.5230051083318709E-3</v>
      </c>
      <c r="K1376" s="26">
        <f t="shared" si="428"/>
        <v>1.8255169066962094E-2</v>
      </c>
      <c r="L1376" s="26">
        <f t="shared" si="429"/>
        <v>7.7573007328840156E-3</v>
      </c>
      <c r="O1376" s="37">
        <f t="shared" si="431"/>
        <v>-1.452172969239502E-2</v>
      </c>
      <c r="P1376" s="37">
        <f t="shared" si="432"/>
        <v>7.1451866540747047E-2</v>
      </c>
      <c r="Q1376" s="37">
        <f t="shared" si="433"/>
        <v>-2.5628790088986341E-2</v>
      </c>
      <c r="R1376" s="37">
        <f t="shared" si="434"/>
        <v>6.8490659254466686E-4</v>
      </c>
      <c r="S1376" s="37">
        <f t="shared" si="435"/>
        <v>-2.2171184854044124E-2</v>
      </c>
      <c r="T1376" s="37">
        <f t="shared" si="436"/>
        <v>1.5965921204589249E-4</v>
      </c>
      <c r="U1376" s="37">
        <f t="shared" si="437"/>
        <v>-8.4214970011514505E-3</v>
      </c>
      <c r="V1376" s="37">
        <f t="shared" si="438"/>
        <v>-6.8398967639810085E-3</v>
      </c>
      <c r="W1376" s="37">
        <f t="shared" si="439"/>
        <v>7.8922671946492148E-3</v>
      </c>
      <c r="X1376" s="37">
        <f t="shared" si="440"/>
        <v>-2.6056011394288633E-3</v>
      </c>
    </row>
    <row r="1377" spans="1:24" x14ac:dyDescent="0.25">
      <c r="A1377" s="17">
        <v>43636</v>
      </c>
      <c r="B1377">
        <v>56.990001999999997</v>
      </c>
      <c r="C1377" s="26">
        <f t="shared" si="430"/>
        <v>8.181476841305993E-2</v>
      </c>
      <c r="D1377" s="26">
        <f t="shared" si="421"/>
        <v>-1.5265888216673462E-2</v>
      </c>
      <c r="E1377" s="26">
        <f t="shared" si="422"/>
        <v>1.1047808464857546E-2</v>
      </c>
      <c r="F1377" s="26">
        <f t="shared" si="423"/>
        <v>-1.1808282981731243E-2</v>
      </c>
      <c r="G1377" s="26">
        <f t="shared" si="424"/>
        <v>1.0522561084358771E-2</v>
      </c>
      <c r="H1377" s="26">
        <f t="shared" si="425"/>
        <v>1.9414048711614287E-3</v>
      </c>
      <c r="I1377" s="26">
        <f t="shared" si="426"/>
        <v>3.5230051083318709E-3</v>
      </c>
      <c r="J1377" s="26">
        <f t="shared" si="427"/>
        <v>1.8255169066962094E-2</v>
      </c>
      <c r="K1377" s="26">
        <f t="shared" si="428"/>
        <v>7.7573007328840156E-3</v>
      </c>
      <c r="L1377" s="26">
        <f t="shared" si="429"/>
        <v>6.8423196517672456E-3</v>
      </c>
      <c r="O1377" s="37">
        <f t="shared" si="431"/>
        <v>7.0351751793562109E-2</v>
      </c>
      <c r="P1377" s="37">
        <f t="shared" si="432"/>
        <v>-2.6728904836171283E-2</v>
      </c>
      <c r="Q1377" s="37">
        <f t="shared" si="433"/>
        <v>-4.1520815464027305E-4</v>
      </c>
      <c r="R1377" s="37">
        <f t="shared" si="434"/>
        <v>-2.3271299601229062E-2</v>
      </c>
      <c r="S1377" s="37">
        <f t="shared" si="435"/>
        <v>-9.4045553513904742E-4</v>
      </c>
      <c r="T1377" s="37">
        <f t="shared" si="436"/>
        <v>-9.5216117483363904E-3</v>
      </c>
      <c r="U1377" s="37">
        <f t="shared" si="437"/>
        <v>-7.9400115111659484E-3</v>
      </c>
      <c r="V1377" s="37">
        <f t="shared" si="438"/>
        <v>6.7921524474642749E-3</v>
      </c>
      <c r="W1377" s="37">
        <f t="shared" si="439"/>
        <v>-3.7057158866138033E-3</v>
      </c>
      <c r="X1377" s="37">
        <f t="shared" si="440"/>
        <v>-4.6206969677305733E-3</v>
      </c>
    </row>
    <row r="1378" spans="1:24" x14ac:dyDescent="0.25">
      <c r="A1378" s="17">
        <v>43637</v>
      </c>
      <c r="B1378">
        <v>56.119999</v>
      </c>
      <c r="C1378" s="26">
        <f t="shared" si="430"/>
        <v>-1.5265888216673462E-2</v>
      </c>
      <c r="D1378" s="26">
        <f t="shared" si="421"/>
        <v>1.1047808464857546E-2</v>
      </c>
      <c r="E1378" s="26">
        <f t="shared" si="422"/>
        <v>-1.1808282981731243E-2</v>
      </c>
      <c r="F1378" s="26">
        <f t="shared" si="423"/>
        <v>1.0522561084358771E-2</v>
      </c>
      <c r="G1378" s="26">
        <f t="shared" si="424"/>
        <v>1.9414048711614287E-3</v>
      </c>
      <c r="H1378" s="26">
        <f t="shared" si="425"/>
        <v>3.5230051083318709E-3</v>
      </c>
      <c r="I1378" s="26">
        <f t="shared" si="426"/>
        <v>1.8255169066962094E-2</v>
      </c>
      <c r="J1378" s="26">
        <f t="shared" si="427"/>
        <v>7.7573007328840156E-3</v>
      </c>
      <c r="K1378" s="26">
        <f t="shared" si="428"/>
        <v>6.8423196517672456E-3</v>
      </c>
      <c r="L1378" s="26">
        <f t="shared" si="429"/>
        <v>7.1355418427532765E-3</v>
      </c>
      <c r="O1378" s="37">
        <f t="shared" si="431"/>
        <v>-1.9260982179140615E-2</v>
      </c>
      <c r="P1378" s="37">
        <f t="shared" si="432"/>
        <v>7.0527145023903913E-3</v>
      </c>
      <c r="Q1378" s="37">
        <f t="shared" si="433"/>
        <v>-1.5803376944198397E-2</v>
      </c>
      <c r="R1378" s="37">
        <f t="shared" si="434"/>
        <v>6.5274671218916169E-3</v>
      </c>
      <c r="S1378" s="37">
        <f t="shared" si="435"/>
        <v>-2.053689091305726E-3</v>
      </c>
      <c r="T1378" s="37">
        <f t="shared" si="436"/>
        <v>-4.7208885413528362E-4</v>
      </c>
      <c r="U1378" s="37">
        <f t="shared" si="437"/>
        <v>1.4260075104494939E-2</v>
      </c>
      <c r="V1378" s="37">
        <f t="shared" si="438"/>
        <v>3.7622067704168611E-3</v>
      </c>
      <c r="W1378" s="37">
        <f t="shared" si="439"/>
        <v>2.8472256893000911E-3</v>
      </c>
      <c r="X1378" s="37">
        <f t="shared" si="440"/>
        <v>3.140447880286122E-3</v>
      </c>
    </row>
    <row r="1379" spans="1:24" x14ac:dyDescent="0.25">
      <c r="A1379" s="17">
        <v>43640</v>
      </c>
      <c r="B1379">
        <v>56.740001999999997</v>
      </c>
      <c r="C1379" s="26">
        <f t="shared" si="430"/>
        <v>1.1047808464857546E-2</v>
      </c>
      <c r="D1379" s="26">
        <f t="shared" si="421"/>
        <v>-1.1808282981731243E-2</v>
      </c>
      <c r="E1379" s="26">
        <f t="shared" si="422"/>
        <v>1.0522561084358771E-2</v>
      </c>
      <c r="F1379" s="26">
        <f t="shared" si="423"/>
        <v>1.9414048711614287E-3</v>
      </c>
      <c r="G1379" s="26">
        <f t="shared" si="424"/>
        <v>3.5230051083318709E-3</v>
      </c>
      <c r="H1379" s="26">
        <f t="shared" si="425"/>
        <v>1.8255169066962094E-2</v>
      </c>
      <c r="I1379" s="26">
        <f t="shared" si="426"/>
        <v>7.7573007328840156E-3</v>
      </c>
      <c r="J1379" s="26">
        <f t="shared" si="427"/>
        <v>6.8423196517672456E-3</v>
      </c>
      <c r="K1379" s="26">
        <f t="shared" si="428"/>
        <v>7.1355418427532765E-3</v>
      </c>
      <c r="L1379" s="26">
        <f t="shared" si="429"/>
        <v>4.2172740252576588E-3</v>
      </c>
      <c r="O1379" s="37">
        <f t="shared" si="431"/>
        <v>5.104398278197279E-3</v>
      </c>
      <c r="P1379" s="37">
        <f t="shared" si="432"/>
        <v>-1.7751693168391508E-2</v>
      </c>
      <c r="Q1379" s="37">
        <f t="shared" si="433"/>
        <v>4.5791508976985047E-3</v>
      </c>
      <c r="R1379" s="37">
        <f t="shared" si="434"/>
        <v>-4.0020053154988383E-3</v>
      </c>
      <c r="S1379" s="37">
        <f t="shared" si="435"/>
        <v>-2.4204050783283959E-3</v>
      </c>
      <c r="T1379" s="37">
        <f t="shared" si="436"/>
        <v>1.2311758880301827E-2</v>
      </c>
      <c r="U1379" s="37">
        <f t="shared" si="437"/>
        <v>1.8138905462237488E-3</v>
      </c>
      <c r="V1379" s="37">
        <f t="shared" si="438"/>
        <v>8.9890946510697879E-4</v>
      </c>
      <c r="W1379" s="37">
        <f t="shared" si="439"/>
        <v>1.1921316560930097E-3</v>
      </c>
      <c r="X1379" s="37">
        <f t="shared" si="440"/>
        <v>-1.7261361614026079E-3</v>
      </c>
    </row>
    <row r="1380" spans="1:24" x14ac:dyDescent="0.25">
      <c r="A1380" s="17">
        <v>43641</v>
      </c>
      <c r="B1380">
        <v>56.07</v>
      </c>
      <c r="C1380" s="26">
        <f t="shared" si="430"/>
        <v>-1.1808282981731243E-2</v>
      </c>
      <c r="D1380" s="26">
        <f t="shared" si="421"/>
        <v>1.0522561084358771E-2</v>
      </c>
      <c r="E1380" s="26">
        <f t="shared" si="422"/>
        <v>1.9414048711614287E-3</v>
      </c>
      <c r="F1380" s="26">
        <f t="shared" si="423"/>
        <v>3.5230051083318709E-3</v>
      </c>
      <c r="G1380" s="26">
        <f t="shared" si="424"/>
        <v>1.8255169066962094E-2</v>
      </c>
      <c r="H1380" s="26">
        <f t="shared" si="425"/>
        <v>7.7573007328840156E-3</v>
      </c>
      <c r="I1380" s="26">
        <f t="shared" si="426"/>
        <v>6.8423196517672456E-3</v>
      </c>
      <c r="J1380" s="26">
        <f t="shared" si="427"/>
        <v>7.1355418427532765E-3</v>
      </c>
      <c r="K1380" s="26">
        <f t="shared" si="428"/>
        <v>4.2172740252576588E-3</v>
      </c>
      <c r="L1380" s="26">
        <f t="shared" si="429"/>
        <v>1.1758609302177682E-3</v>
      </c>
      <c r="O1380" s="37">
        <f t="shared" si="431"/>
        <v>-1.6764498414927533E-2</v>
      </c>
      <c r="P1380" s="37">
        <f t="shared" si="432"/>
        <v>5.5663456511624828E-3</v>
      </c>
      <c r="Q1380" s="37">
        <f t="shared" si="433"/>
        <v>-3.0148105620348602E-3</v>
      </c>
      <c r="R1380" s="37">
        <f t="shared" si="434"/>
        <v>-1.4332103248644178E-3</v>
      </c>
      <c r="S1380" s="37">
        <f t="shared" si="435"/>
        <v>1.3298953633765806E-2</v>
      </c>
      <c r="T1380" s="37">
        <f t="shared" si="436"/>
        <v>2.8010852996877269E-3</v>
      </c>
      <c r="U1380" s="37">
        <f t="shared" si="437"/>
        <v>1.8861042185709569E-3</v>
      </c>
      <c r="V1380" s="37">
        <f t="shared" si="438"/>
        <v>2.1793264095569878E-3</v>
      </c>
      <c r="W1380" s="37">
        <f t="shared" si="439"/>
        <v>-7.3894140793862983E-4</v>
      </c>
      <c r="X1380" s="37">
        <f t="shared" si="440"/>
        <v>-3.7803545029785205E-3</v>
      </c>
    </row>
    <row r="1381" spans="1:24" x14ac:dyDescent="0.25">
      <c r="A1381" s="17">
        <v>43642</v>
      </c>
      <c r="B1381">
        <v>56.66</v>
      </c>
      <c r="C1381" s="26">
        <f t="shared" si="430"/>
        <v>1.0522561084358771E-2</v>
      </c>
      <c r="D1381" s="26">
        <f t="shared" si="421"/>
        <v>1.9414048711614287E-3</v>
      </c>
      <c r="E1381" s="26">
        <f t="shared" si="422"/>
        <v>3.5230051083318709E-3</v>
      </c>
      <c r="F1381" s="26">
        <f t="shared" si="423"/>
        <v>1.8255169066962094E-2</v>
      </c>
      <c r="G1381" s="26">
        <f t="shared" si="424"/>
        <v>7.7573007328840156E-3</v>
      </c>
      <c r="H1381" s="26">
        <f t="shared" si="425"/>
        <v>6.8423196517672456E-3</v>
      </c>
      <c r="I1381" s="26">
        <f t="shared" si="426"/>
        <v>7.1355418427532765E-3</v>
      </c>
      <c r="J1381" s="26">
        <f t="shared" si="427"/>
        <v>4.2172740252576588E-3</v>
      </c>
      <c r="K1381" s="26">
        <f t="shared" si="428"/>
        <v>1.1758609302177682E-3</v>
      </c>
      <c r="L1381" s="26">
        <f t="shared" si="429"/>
        <v>9.2282553432300671E-3</v>
      </c>
      <c r="O1381" s="37">
        <f t="shared" si="431"/>
        <v>3.4626918186663512E-3</v>
      </c>
      <c r="P1381" s="37">
        <f t="shared" si="432"/>
        <v>-5.1184643945309917E-3</v>
      </c>
      <c r="Q1381" s="37">
        <f t="shared" si="433"/>
        <v>-3.5368641573605493E-3</v>
      </c>
      <c r="R1381" s="37">
        <f t="shared" si="434"/>
        <v>1.1195299801269674E-2</v>
      </c>
      <c r="S1381" s="37">
        <f t="shared" si="435"/>
        <v>6.974314671915954E-4</v>
      </c>
      <c r="T1381" s="37">
        <f t="shared" si="436"/>
        <v>-2.1754961392517463E-4</v>
      </c>
      <c r="U1381" s="37">
        <f t="shared" si="437"/>
        <v>7.5672577060856283E-5</v>
      </c>
      <c r="V1381" s="37">
        <f t="shared" si="438"/>
        <v>-2.8425952404347614E-3</v>
      </c>
      <c r="W1381" s="37">
        <f t="shared" si="439"/>
        <v>-5.884008335474652E-3</v>
      </c>
      <c r="X1381" s="37">
        <f t="shared" si="440"/>
        <v>2.1683860775376469E-3</v>
      </c>
    </row>
    <row r="1382" spans="1:24" x14ac:dyDescent="0.25">
      <c r="A1382" s="17">
        <v>43643</v>
      </c>
      <c r="B1382">
        <v>56.77</v>
      </c>
      <c r="C1382" s="26">
        <f t="shared" si="430"/>
        <v>1.9414048711614287E-3</v>
      </c>
      <c r="D1382" s="26">
        <f t="shared" si="421"/>
        <v>3.5230051083318709E-3</v>
      </c>
      <c r="E1382" s="26">
        <f t="shared" si="422"/>
        <v>1.8255169066962094E-2</v>
      </c>
      <c r="F1382" s="26">
        <f t="shared" si="423"/>
        <v>7.7573007328840156E-3</v>
      </c>
      <c r="G1382" s="26">
        <f t="shared" si="424"/>
        <v>6.8423196517672456E-3</v>
      </c>
      <c r="H1382" s="26">
        <f t="shared" si="425"/>
        <v>7.1355418427532765E-3</v>
      </c>
      <c r="I1382" s="26">
        <f t="shared" si="426"/>
        <v>4.2172740252576588E-3</v>
      </c>
      <c r="J1382" s="26">
        <f t="shared" si="427"/>
        <v>1.1758609302177682E-3</v>
      </c>
      <c r="K1382" s="26">
        <f t="shared" si="428"/>
        <v>9.2282553432300671E-3</v>
      </c>
      <c r="L1382" s="26">
        <f t="shared" si="429"/>
        <v>-2.6600165366578656E-3</v>
      </c>
      <c r="O1382" s="37">
        <f t="shared" si="431"/>
        <v>-3.8002066324293272E-3</v>
      </c>
      <c r="P1382" s="37">
        <f t="shared" si="432"/>
        <v>-2.2186063952588848E-3</v>
      </c>
      <c r="Q1382" s="37">
        <f t="shared" si="433"/>
        <v>1.2513557563371337E-2</v>
      </c>
      <c r="R1382" s="37">
        <f t="shared" si="434"/>
        <v>2.0156892292932599E-3</v>
      </c>
      <c r="S1382" s="37">
        <f t="shared" si="435"/>
        <v>1.1007081481764899E-3</v>
      </c>
      <c r="T1382" s="37">
        <f t="shared" si="436"/>
        <v>1.3939303391625208E-3</v>
      </c>
      <c r="U1382" s="37">
        <f t="shared" si="437"/>
        <v>-1.5243374783330968E-3</v>
      </c>
      <c r="V1382" s="37">
        <f t="shared" si="438"/>
        <v>-4.5657505733729875E-3</v>
      </c>
      <c r="W1382" s="37">
        <f t="shared" si="439"/>
        <v>3.4866438396393114E-3</v>
      </c>
      <c r="X1382" s="37">
        <f t="shared" si="440"/>
        <v>-8.4016280402486217E-3</v>
      </c>
    </row>
    <row r="1383" spans="1:24" x14ac:dyDescent="0.25">
      <c r="A1383" s="17">
        <v>43644</v>
      </c>
      <c r="B1383">
        <v>56.970001000000003</v>
      </c>
      <c r="C1383" s="26">
        <f t="shared" si="430"/>
        <v>3.5230051083318709E-3</v>
      </c>
      <c r="D1383" s="26">
        <f t="shared" si="421"/>
        <v>1.8255169066962094E-2</v>
      </c>
      <c r="E1383" s="26">
        <f t="shared" si="422"/>
        <v>7.7573007328840156E-3</v>
      </c>
      <c r="F1383" s="26">
        <f t="shared" si="423"/>
        <v>6.8423196517672456E-3</v>
      </c>
      <c r="G1383" s="26">
        <f t="shared" si="424"/>
        <v>7.1355418427532765E-3</v>
      </c>
      <c r="H1383" s="26">
        <f t="shared" si="425"/>
        <v>4.2172740252576588E-3</v>
      </c>
      <c r="I1383" s="26">
        <f t="shared" si="426"/>
        <v>1.1758609302177682E-3</v>
      </c>
      <c r="J1383" s="26">
        <f t="shared" si="427"/>
        <v>9.2282553432300671E-3</v>
      </c>
      <c r="K1383" s="26">
        <f t="shared" si="428"/>
        <v>-2.6600165366578656E-3</v>
      </c>
      <c r="L1383" s="26">
        <f t="shared" si="429"/>
        <v>-3.0005166527581912E-3</v>
      </c>
      <c r="O1383" s="37">
        <f t="shared" si="431"/>
        <v>-1.7244142428669228E-3</v>
      </c>
      <c r="P1383" s="37">
        <f t="shared" si="432"/>
        <v>1.30077497157633E-2</v>
      </c>
      <c r="Q1383" s="37">
        <f t="shared" si="433"/>
        <v>2.5098813816852219E-3</v>
      </c>
      <c r="R1383" s="37">
        <f t="shared" si="434"/>
        <v>1.5949003005684519E-3</v>
      </c>
      <c r="S1383" s="37">
        <f t="shared" si="435"/>
        <v>1.8881224915544828E-3</v>
      </c>
      <c r="T1383" s="37">
        <f t="shared" si="436"/>
        <v>-1.0301453259411349E-3</v>
      </c>
      <c r="U1383" s="37">
        <f t="shared" si="437"/>
        <v>-4.0715584209810255E-3</v>
      </c>
      <c r="V1383" s="37">
        <f t="shared" si="438"/>
        <v>3.9808359920312734E-3</v>
      </c>
      <c r="W1383" s="37">
        <f t="shared" si="439"/>
        <v>-7.9074358878566588E-3</v>
      </c>
      <c r="X1383" s="37">
        <f t="shared" si="440"/>
        <v>-8.2479360039569849E-3</v>
      </c>
    </row>
    <row r="1384" spans="1:24" x14ac:dyDescent="0.25">
      <c r="A1384" s="17">
        <v>43647</v>
      </c>
      <c r="B1384">
        <v>58.009998000000003</v>
      </c>
      <c r="C1384" s="26">
        <f t="shared" si="430"/>
        <v>1.8255169066962094E-2</v>
      </c>
      <c r="D1384" s="26">
        <f t="shared" si="421"/>
        <v>7.7573007328840156E-3</v>
      </c>
      <c r="E1384" s="26">
        <f t="shared" si="422"/>
        <v>6.8423196517672456E-3</v>
      </c>
      <c r="F1384" s="26">
        <f t="shared" si="423"/>
        <v>7.1355418427532765E-3</v>
      </c>
      <c r="G1384" s="26">
        <f t="shared" si="424"/>
        <v>4.2172740252576588E-3</v>
      </c>
      <c r="H1384" s="26">
        <f t="shared" si="425"/>
        <v>1.1758609302177682E-3</v>
      </c>
      <c r="I1384" s="26">
        <f t="shared" si="426"/>
        <v>9.2282553432300671E-3</v>
      </c>
      <c r="J1384" s="26">
        <f t="shared" si="427"/>
        <v>-2.6600165366578656E-3</v>
      </c>
      <c r="K1384" s="26">
        <f t="shared" si="428"/>
        <v>-3.0005166527581912E-3</v>
      </c>
      <c r="L1384" s="26">
        <f t="shared" si="429"/>
        <v>-4.6815247503507514E-3</v>
      </c>
      <c r="O1384" s="37">
        <f t="shared" si="431"/>
        <v>1.3828202701631561E-2</v>
      </c>
      <c r="P1384" s="37">
        <f t="shared" si="432"/>
        <v>3.3303343675534832E-3</v>
      </c>
      <c r="Q1384" s="37">
        <f t="shared" si="433"/>
        <v>2.4153532864367132E-3</v>
      </c>
      <c r="R1384" s="37">
        <f t="shared" si="434"/>
        <v>2.7085754774227441E-3</v>
      </c>
      <c r="S1384" s="37">
        <f t="shared" si="435"/>
        <v>-2.0969234007287355E-4</v>
      </c>
      <c r="T1384" s="37">
        <f t="shared" si="436"/>
        <v>-3.2511054351127642E-3</v>
      </c>
      <c r="U1384" s="37">
        <f t="shared" si="437"/>
        <v>4.8012889778995347E-3</v>
      </c>
      <c r="V1384" s="37">
        <f t="shared" si="438"/>
        <v>-7.0869829019883975E-3</v>
      </c>
      <c r="W1384" s="37">
        <f t="shared" si="439"/>
        <v>-7.4274830180887236E-3</v>
      </c>
      <c r="X1384" s="37">
        <f t="shared" si="440"/>
        <v>-9.1084911156812838E-3</v>
      </c>
    </row>
    <row r="1385" spans="1:24" x14ac:dyDescent="0.25">
      <c r="A1385" s="17">
        <v>43648</v>
      </c>
      <c r="B1385">
        <v>58.459999000000003</v>
      </c>
      <c r="C1385" s="26">
        <f t="shared" si="430"/>
        <v>7.7573007328840156E-3</v>
      </c>
      <c r="D1385" s="26">
        <f t="shared" si="421"/>
        <v>6.8423196517672456E-3</v>
      </c>
      <c r="E1385" s="26">
        <f t="shared" si="422"/>
        <v>7.1355418427532765E-3</v>
      </c>
      <c r="F1385" s="26">
        <f t="shared" si="423"/>
        <v>4.2172740252576588E-3</v>
      </c>
      <c r="G1385" s="26">
        <f t="shared" si="424"/>
        <v>1.1758609302177682E-3</v>
      </c>
      <c r="H1385" s="26">
        <f t="shared" si="425"/>
        <v>9.2282553432300671E-3</v>
      </c>
      <c r="I1385" s="26">
        <f t="shared" si="426"/>
        <v>-2.6600165366578656E-3</v>
      </c>
      <c r="J1385" s="26">
        <f t="shared" si="427"/>
        <v>-3.0005166527581912E-3</v>
      </c>
      <c r="K1385" s="26">
        <f t="shared" si="428"/>
        <v>-4.6815247503507514E-3</v>
      </c>
      <c r="L1385" s="26">
        <f t="shared" si="429"/>
        <v>-1.5454359406254982E-2</v>
      </c>
      <c r="O1385" s="37">
        <f t="shared" si="431"/>
        <v>6.7012872148751916E-3</v>
      </c>
      <c r="P1385" s="37">
        <f t="shared" si="432"/>
        <v>5.7863061337584216E-3</v>
      </c>
      <c r="Q1385" s="37">
        <f t="shared" si="433"/>
        <v>6.0795283247444525E-3</v>
      </c>
      <c r="R1385" s="37">
        <f t="shared" si="434"/>
        <v>3.1612605072488349E-3</v>
      </c>
      <c r="S1385" s="37">
        <f t="shared" si="435"/>
        <v>1.1984741220894403E-4</v>
      </c>
      <c r="T1385" s="37">
        <f t="shared" si="436"/>
        <v>8.1722418252212423E-3</v>
      </c>
      <c r="U1385" s="37">
        <f t="shared" si="437"/>
        <v>-3.71603005466669E-3</v>
      </c>
      <c r="V1385" s="37">
        <f t="shared" si="438"/>
        <v>-4.0565301707670151E-3</v>
      </c>
      <c r="W1385" s="37">
        <f t="shared" si="439"/>
        <v>-5.7375382683595754E-3</v>
      </c>
      <c r="X1385" s="37">
        <f t="shared" si="440"/>
        <v>-1.6510372924263807E-2</v>
      </c>
    </row>
    <row r="1386" spans="1:24" x14ac:dyDescent="0.25">
      <c r="A1386" s="17">
        <v>43649</v>
      </c>
      <c r="B1386">
        <v>58.860000999999997</v>
      </c>
      <c r="C1386" s="26">
        <f t="shared" si="430"/>
        <v>6.8423196517672456E-3</v>
      </c>
      <c r="D1386" s="26">
        <f t="shared" si="421"/>
        <v>7.1355418427532765E-3</v>
      </c>
      <c r="E1386" s="26">
        <f t="shared" si="422"/>
        <v>4.2172740252576588E-3</v>
      </c>
      <c r="F1386" s="26">
        <f t="shared" si="423"/>
        <v>1.1758609302177682E-3</v>
      </c>
      <c r="G1386" s="26">
        <f t="shared" si="424"/>
        <v>9.2282553432300671E-3</v>
      </c>
      <c r="H1386" s="26">
        <f t="shared" si="425"/>
        <v>-2.6600165366578656E-3</v>
      </c>
      <c r="I1386" s="26">
        <f t="shared" si="426"/>
        <v>-3.0005166527581912E-3</v>
      </c>
      <c r="J1386" s="26">
        <f t="shared" si="427"/>
        <v>-4.6815247503507514E-3</v>
      </c>
      <c r="K1386" s="26">
        <f t="shared" si="428"/>
        <v>-1.5454359406254982E-2</v>
      </c>
      <c r="L1386" s="26">
        <f t="shared" si="429"/>
        <v>-1.0578382348091071E-2</v>
      </c>
      <c r="O1386" s="37">
        <f t="shared" si="431"/>
        <v>7.6198744418559308E-3</v>
      </c>
      <c r="P1386" s="37">
        <f t="shared" si="432"/>
        <v>7.9130966328419608E-3</v>
      </c>
      <c r="Q1386" s="37">
        <f t="shared" si="433"/>
        <v>4.994828815346344E-3</v>
      </c>
      <c r="R1386" s="37">
        <f t="shared" si="434"/>
        <v>1.953415720306453E-3</v>
      </c>
      <c r="S1386" s="37">
        <f t="shared" si="435"/>
        <v>1.0005810133318752E-2</v>
      </c>
      <c r="T1386" s="37">
        <f t="shared" si="436"/>
        <v>-1.8824617465691808E-3</v>
      </c>
      <c r="U1386" s="37">
        <f t="shared" si="437"/>
        <v>-2.2229618626695064E-3</v>
      </c>
      <c r="V1386" s="37">
        <f t="shared" si="438"/>
        <v>-3.9039699602620667E-3</v>
      </c>
      <c r="W1386" s="37">
        <f t="shared" si="439"/>
        <v>-1.4676804616166297E-2</v>
      </c>
      <c r="X1386" s="37">
        <f t="shared" si="440"/>
        <v>-9.8008275580023854E-3</v>
      </c>
    </row>
    <row r="1387" spans="1:24" x14ac:dyDescent="0.25">
      <c r="A1387" s="17">
        <v>43651</v>
      </c>
      <c r="B1387">
        <v>59.279998999999997</v>
      </c>
      <c r="C1387" s="26">
        <f t="shared" si="430"/>
        <v>7.1355418427532765E-3</v>
      </c>
      <c r="D1387" s="26">
        <f t="shared" si="421"/>
        <v>4.2172740252576588E-3</v>
      </c>
      <c r="E1387" s="26">
        <f t="shared" si="422"/>
        <v>1.1758609302177682E-3</v>
      </c>
      <c r="F1387" s="26">
        <f t="shared" si="423"/>
        <v>9.2282553432300671E-3</v>
      </c>
      <c r="G1387" s="26">
        <f t="shared" si="424"/>
        <v>-2.6600165366578656E-3</v>
      </c>
      <c r="H1387" s="26">
        <f t="shared" si="425"/>
        <v>-3.0005166527581912E-3</v>
      </c>
      <c r="I1387" s="26">
        <f t="shared" si="426"/>
        <v>-4.6815247503507514E-3</v>
      </c>
      <c r="J1387" s="26">
        <f t="shared" si="427"/>
        <v>-1.5454359406254982E-2</v>
      </c>
      <c r="K1387" s="26">
        <f t="shared" si="428"/>
        <v>-1.0578382348091071E-2</v>
      </c>
      <c r="L1387" s="26">
        <f t="shared" si="429"/>
        <v>2.2417140113222111E-3</v>
      </c>
      <c r="O1387" s="37">
        <f t="shared" si="431"/>
        <v>8.3731571968864646E-3</v>
      </c>
      <c r="P1387" s="37">
        <f t="shared" si="432"/>
        <v>5.454889379390847E-3</v>
      </c>
      <c r="Q1387" s="37">
        <f t="shared" si="433"/>
        <v>2.4134762843509563E-3</v>
      </c>
      <c r="R1387" s="37">
        <f t="shared" si="434"/>
        <v>1.0465870697363254E-2</v>
      </c>
      <c r="S1387" s="37">
        <f t="shared" si="435"/>
        <v>-1.4224011825246777E-3</v>
      </c>
      <c r="T1387" s="37">
        <f t="shared" si="436"/>
        <v>-1.7629012986250033E-3</v>
      </c>
      <c r="U1387" s="37">
        <f t="shared" si="437"/>
        <v>-3.4439093962175633E-3</v>
      </c>
      <c r="V1387" s="37">
        <f t="shared" si="438"/>
        <v>-1.4216744052121795E-2</v>
      </c>
      <c r="W1387" s="37">
        <f t="shared" si="439"/>
        <v>-9.3407669939578834E-3</v>
      </c>
      <c r="X1387" s="37">
        <f t="shared" si="440"/>
        <v>3.4793293654553992E-3</v>
      </c>
    </row>
    <row r="1388" spans="1:24" x14ac:dyDescent="0.25">
      <c r="A1388" s="17">
        <v>43654</v>
      </c>
      <c r="B1388">
        <v>59.529998999999997</v>
      </c>
      <c r="C1388" s="26">
        <f t="shared" si="430"/>
        <v>4.2172740252576588E-3</v>
      </c>
      <c r="D1388" s="26">
        <f t="shared" si="421"/>
        <v>1.1758609302177682E-3</v>
      </c>
      <c r="E1388" s="26">
        <f t="shared" si="422"/>
        <v>9.2282553432300671E-3</v>
      </c>
      <c r="F1388" s="26">
        <f t="shared" si="423"/>
        <v>-2.6600165366578656E-3</v>
      </c>
      <c r="G1388" s="26">
        <f t="shared" si="424"/>
        <v>-3.0005166527581912E-3</v>
      </c>
      <c r="H1388" s="26">
        <f t="shared" si="425"/>
        <v>-4.6815247503507514E-3</v>
      </c>
      <c r="I1388" s="26">
        <f t="shared" si="426"/>
        <v>-1.5454359406254982E-2</v>
      </c>
      <c r="J1388" s="26">
        <f t="shared" si="427"/>
        <v>-1.0578382348091071E-2</v>
      </c>
      <c r="K1388" s="26">
        <f t="shared" si="428"/>
        <v>2.2417140113222111E-3</v>
      </c>
      <c r="L1388" s="26">
        <f t="shared" si="429"/>
        <v>-9.9793188227687915E-3</v>
      </c>
      <c r="O1388" s="37">
        <f t="shared" si="431"/>
        <v>7.1663754459430533E-3</v>
      </c>
      <c r="P1388" s="37">
        <f t="shared" si="432"/>
        <v>4.1249623509031627E-3</v>
      </c>
      <c r="Q1388" s="37">
        <f t="shared" si="433"/>
        <v>1.2177356763915462E-2</v>
      </c>
      <c r="R1388" s="37">
        <f t="shared" si="434"/>
        <v>2.8908488402752891E-4</v>
      </c>
      <c r="S1388" s="37">
        <f t="shared" si="435"/>
        <v>-5.1415232072796711E-5</v>
      </c>
      <c r="T1388" s="37">
        <f t="shared" si="436"/>
        <v>-1.7324233296653569E-3</v>
      </c>
      <c r="U1388" s="37">
        <f t="shared" si="437"/>
        <v>-1.2505257985569587E-2</v>
      </c>
      <c r="V1388" s="37">
        <f t="shared" si="438"/>
        <v>-7.6292809274056761E-3</v>
      </c>
      <c r="W1388" s="37">
        <f t="shared" si="439"/>
        <v>5.1908154320076056E-3</v>
      </c>
      <c r="X1388" s="37">
        <f t="shared" si="440"/>
        <v>-7.030217402083397E-3</v>
      </c>
    </row>
    <row r="1389" spans="1:24" x14ac:dyDescent="0.25">
      <c r="A1389" s="17">
        <v>43655</v>
      </c>
      <c r="B1389">
        <v>59.599997999999999</v>
      </c>
      <c r="C1389" s="26">
        <f t="shared" si="430"/>
        <v>1.1758609302177682E-3</v>
      </c>
      <c r="D1389" s="26">
        <f t="shared" si="421"/>
        <v>9.2282553432300671E-3</v>
      </c>
      <c r="E1389" s="26">
        <f t="shared" si="422"/>
        <v>-2.6600165366578656E-3</v>
      </c>
      <c r="F1389" s="26">
        <f t="shared" si="423"/>
        <v>-3.0005166527581912E-3</v>
      </c>
      <c r="G1389" s="26">
        <f t="shared" si="424"/>
        <v>-4.6815247503507514E-3</v>
      </c>
      <c r="H1389" s="26">
        <f t="shared" si="425"/>
        <v>-1.5454359406254982E-2</v>
      </c>
      <c r="I1389" s="26">
        <f t="shared" si="426"/>
        <v>-1.0578382348091071E-2</v>
      </c>
      <c r="J1389" s="26">
        <f t="shared" si="427"/>
        <v>2.2417140113222111E-3</v>
      </c>
      <c r="K1389" s="26">
        <f t="shared" si="428"/>
        <v>-9.9793188227687915E-3</v>
      </c>
      <c r="L1389" s="26">
        <f t="shared" si="429"/>
        <v>1.0427007118057358E-3</v>
      </c>
      <c r="O1389" s="37">
        <f t="shared" si="431"/>
        <v>4.4424196822483554E-3</v>
      </c>
      <c r="P1389" s="37">
        <f t="shared" si="432"/>
        <v>1.2494814095260653E-2</v>
      </c>
      <c r="Q1389" s="37">
        <f t="shared" si="433"/>
        <v>6.0654221537272167E-4</v>
      </c>
      <c r="R1389" s="37">
        <f t="shared" si="434"/>
        <v>2.6604209927239605E-4</v>
      </c>
      <c r="S1389" s="37">
        <f t="shared" si="435"/>
        <v>-1.4149659983201642E-3</v>
      </c>
      <c r="T1389" s="37">
        <f t="shared" si="436"/>
        <v>-1.2187800654224396E-2</v>
      </c>
      <c r="U1389" s="37">
        <f t="shared" si="437"/>
        <v>-7.3118235960604834E-3</v>
      </c>
      <c r="V1389" s="37">
        <f t="shared" si="438"/>
        <v>5.5082727633527983E-3</v>
      </c>
      <c r="W1389" s="37">
        <f t="shared" si="439"/>
        <v>-6.7127600707382043E-3</v>
      </c>
      <c r="X1389" s="37">
        <f t="shared" si="440"/>
        <v>4.3092594638363228E-3</v>
      </c>
    </row>
    <row r="1390" spans="1:24" x14ac:dyDescent="0.25">
      <c r="A1390" s="17">
        <v>43656</v>
      </c>
      <c r="B1390">
        <v>60.150002000000001</v>
      </c>
      <c r="C1390" s="26">
        <f t="shared" si="430"/>
        <v>9.2282553432300671E-3</v>
      </c>
      <c r="D1390" s="26">
        <f t="shared" si="421"/>
        <v>-2.6600165366578656E-3</v>
      </c>
      <c r="E1390" s="26">
        <f t="shared" si="422"/>
        <v>-3.0005166527581912E-3</v>
      </c>
      <c r="F1390" s="26">
        <f t="shared" si="423"/>
        <v>-4.6815247503507514E-3</v>
      </c>
      <c r="G1390" s="26">
        <f t="shared" si="424"/>
        <v>-1.5454359406254982E-2</v>
      </c>
      <c r="H1390" s="26">
        <f t="shared" si="425"/>
        <v>-1.0578382348091071E-2</v>
      </c>
      <c r="I1390" s="26">
        <f t="shared" si="426"/>
        <v>2.2417140113222111E-3</v>
      </c>
      <c r="J1390" s="26">
        <f t="shared" si="427"/>
        <v>-9.9793188227687915E-3</v>
      </c>
      <c r="K1390" s="26">
        <f t="shared" si="428"/>
        <v>1.0427007118057358E-3</v>
      </c>
      <c r="L1390" s="26">
        <f t="shared" si="429"/>
        <v>-2.6041146737539652E-3</v>
      </c>
      <c r="O1390" s="37">
        <f t="shared" si="431"/>
        <v>1.2872811655657828E-2</v>
      </c>
      <c r="P1390" s="37">
        <f t="shared" si="432"/>
        <v>9.8453977576989536E-4</v>
      </c>
      <c r="Q1390" s="37">
        <f t="shared" si="433"/>
        <v>6.4403965966956973E-4</v>
      </c>
      <c r="R1390" s="37">
        <f t="shared" si="434"/>
        <v>-1.0369684379229905E-3</v>
      </c>
      <c r="S1390" s="37">
        <f t="shared" si="435"/>
        <v>-1.1809803093827221E-2</v>
      </c>
      <c r="T1390" s="37">
        <f t="shared" si="436"/>
        <v>-6.9338260356633097E-3</v>
      </c>
      <c r="U1390" s="37">
        <f t="shared" si="437"/>
        <v>5.886270323749972E-3</v>
      </c>
      <c r="V1390" s="37">
        <f t="shared" si="438"/>
        <v>-6.3347625103410306E-3</v>
      </c>
      <c r="W1390" s="37">
        <f t="shared" si="439"/>
        <v>4.6872570242334965E-3</v>
      </c>
      <c r="X1390" s="37">
        <f t="shared" si="440"/>
        <v>1.0404416386737957E-3</v>
      </c>
    </row>
    <row r="1391" spans="1:24" x14ac:dyDescent="0.25">
      <c r="A1391" s="17">
        <v>43657</v>
      </c>
      <c r="B1391">
        <v>59.990001999999997</v>
      </c>
      <c r="C1391" s="26">
        <f t="shared" si="430"/>
        <v>-2.6600165366578656E-3</v>
      </c>
      <c r="D1391" s="26">
        <f t="shared" si="421"/>
        <v>-3.0005166527581912E-3</v>
      </c>
      <c r="E1391" s="26">
        <f t="shared" si="422"/>
        <v>-4.6815247503507514E-3</v>
      </c>
      <c r="F1391" s="26">
        <f t="shared" si="423"/>
        <v>-1.5454359406254982E-2</v>
      </c>
      <c r="G1391" s="26">
        <f t="shared" si="424"/>
        <v>-1.0578382348091071E-2</v>
      </c>
      <c r="H1391" s="26">
        <f t="shared" si="425"/>
        <v>2.2417140113222111E-3</v>
      </c>
      <c r="I1391" s="26">
        <f t="shared" si="426"/>
        <v>-9.9793188227687915E-3</v>
      </c>
      <c r="J1391" s="26">
        <f t="shared" si="427"/>
        <v>1.0427007118057358E-3</v>
      </c>
      <c r="K1391" s="26">
        <f t="shared" si="428"/>
        <v>-2.6041146737539652E-3</v>
      </c>
      <c r="L1391" s="26">
        <f t="shared" si="429"/>
        <v>1.1488250452771909E-2</v>
      </c>
      <c r="O1391" s="37">
        <f t="shared" si="431"/>
        <v>7.5854026481571128E-4</v>
      </c>
      <c r="P1391" s="37">
        <f t="shared" si="432"/>
        <v>4.1804014871538566E-4</v>
      </c>
      <c r="Q1391" s="37">
        <f t="shared" si="433"/>
        <v>-1.2629679488771746E-3</v>
      </c>
      <c r="R1391" s="37">
        <f t="shared" si="434"/>
        <v>-1.2035802604781405E-2</v>
      </c>
      <c r="S1391" s="37">
        <f t="shared" si="435"/>
        <v>-7.1598255466174942E-3</v>
      </c>
      <c r="T1391" s="37">
        <f t="shared" si="436"/>
        <v>5.6602708127957875E-3</v>
      </c>
      <c r="U1391" s="37">
        <f t="shared" si="437"/>
        <v>-6.5607620212952151E-3</v>
      </c>
      <c r="V1391" s="37">
        <f t="shared" si="438"/>
        <v>4.4612575132793129E-3</v>
      </c>
      <c r="W1391" s="37">
        <f t="shared" si="439"/>
        <v>8.1444212771961165E-4</v>
      </c>
      <c r="X1391" s="37">
        <f t="shared" si="440"/>
        <v>1.4906807254245485E-2</v>
      </c>
    </row>
    <row r="1392" spans="1:24" x14ac:dyDescent="0.25">
      <c r="A1392" s="17">
        <v>43658</v>
      </c>
      <c r="B1392">
        <v>59.810001</v>
      </c>
      <c r="C1392" s="26">
        <f t="shared" si="430"/>
        <v>-3.0005166527581912E-3</v>
      </c>
      <c r="D1392" s="26">
        <f t="shared" si="421"/>
        <v>-4.6815247503507514E-3</v>
      </c>
      <c r="E1392" s="26">
        <f t="shared" si="422"/>
        <v>-1.5454359406254982E-2</v>
      </c>
      <c r="F1392" s="26">
        <f t="shared" si="423"/>
        <v>-1.0578382348091071E-2</v>
      </c>
      <c r="G1392" s="26">
        <f t="shared" si="424"/>
        <v>2.2417140113222111E-3</v>
      </c>
      <c r="H1392" s="26">
        <f t="shared" si="425"/>
        <v>-9.9793188227687915E-3</v>
      </c>
      <c r="I1392" s="26">
        <f t="shared" si="426"/>
        <v>1.0427007118057358E-3</v>
      </c>
      <c r="J1392" s="26">
        <f t="shared" si="427"/>
        <v>-2.6041146737539652E-3</v>
      </c>
      <c r="K1392" s="26">
        <f t="shared" si="428"/>
        <v>1.1488250452771909E-2</v>
      </c>
      <c r="L1392" s="26">
        <f t="shared" si="429"/>
        <v>3.0975735140668769E-3</v>
      </c>
      <c r="O1392" s="37">
        <f t="shared" si="431"/>
        <v>-1.5771885635708967E-4</v>
      </c>
      <c r="P1392" s="37">
        <f t="shared" si="432"/>
        <v>-1.8387269539496499E-3</v>
      </c>
      <c r="Q1392" s="37">
        <f t="shared" si="433"/>
        <v>-1.261156160985388E-2</v>
      </c>
      <c r="R1392" s="37">
        <f t="shared" si="434"/>
        <v>-7.7355845516899691E-3</v>
      </c>
      <c r="S1392" s="37">
        <f t="shared" si="435"/>
        <v>5.0845118077233126E-3</v>
      </c>
      <c r="T1392" s="37">
        <f t="shared" si="436"/>
        <v>-7.13652102636769E-3</v>
      </c>
      <c r="U1392" s="37">
        <f t="shared" si="437"/>
        <v>3.8854985082068371E-3</v>
      </c>
      <c r="V1392" s="37">
        <f t="shared" si="438"/>
        <v>2.3868312264713632E-4</v>
      </c>
      <c r="W1392" s="37">
        <f t="shared" si="439"/>
        <v>1.4331048249173011E-2</v>
      </c>
      <c r="X1392" s="37">
        <f t="shared" si="440"/>
        <v>5.9403713104679784E-3</v>
      </c>
    </row>
    <row r="1393" spans="1:24" x14ac:dyDescent="0.25">
      <c r="A1393" s="17">
        <v>43661</v>
      </c>
      <c r="B1393">
        <v>59.529998999999997</v>
      </c>
      <c r="C1393" s="26">
        <f t="shared" si="430"/>
        <v>-4.6815247503507514E-3</v>
      </c>
      <c r="D1393" s="26">
        <f t="shared" si="421"/>
        <v>-1.5454359406254982E-2</v>
      </c>
      <c r="E1393" s="26">
        <f t="shared" si="422"/>
        <v>-1.0578382348091071E-2</v>
      </c>
      <c r="F1393" s="26">
        <f t="shared" si="423"/>
        <v>2.2417140113222111E-3</v>
      </c>
      <c r="G1393" s="26">
        <f t="shared" si="424"/>
        <v>-9.9793188227687915E-3</v>
      </c>
      <c r="H1393" s="26">
        <f t="shared" si="425"/>
        <v>1.0427007118057358E-3</v>
      </c>
      <c r="I1393" s="26">
        <f t="shared" si="426"/>
        <v>-2.6041146737539652E-3</v>
      </c>
      <c r="J1393" s="26">
        <f t="shared" si="427"/>
        <v>1.1488250452771909E-2</v>
      </c>
      <c r="K1393" s="26">
        <f t="shared" si="428"/>
        <v>3.0975735140668769E-3</v>
      </c>
      <c r="L1393" s="26">
        <f t="shared" si="429"/>
        <v>3.6026590563963687E-3</v>
      </c>
      <c r="O1393" s="37">
        <f t="shared" si="431"/>
        <v>-2.4990445248651047E-3</v>
      </c>
      <c r="P1393" s="37">
        <f t="shared" si="432"/>
        <v>-1.3271879180769336E-2</v>
      </c>
      <c r="Q1393" s="37">
        <f t="shared" si="433"/>
        <v>-8.3959021226054243E-3</v>
      </c>
      <c r="R1393" s="37">
        <f t="shared" si="434"/>
        <v>4.4241942368078574E-3</v>
      </c>
      <c r="S1393" s="37">
        <f t="shared" si="435"/>
        <v>-7.7968385972831452E-3</v>
      </c>
      <c r="T1393" s="37">
        <f t="shared" si="436"/>
        <v>3.2251809372913828E-3</v>
      </c>
      <c r="U1393" s="37">
        <f t="shared" si="437"/>
        <v>-4.2163444826831846E-4</v>
      </c>
      <c r="V1393" s="37">
        <f t="shared" si="438"/>
        <v>1.3670730678257555E-2</v>
      </c>
      <c r="W1393" s="37">
        <f t="shared" si="439"/>
        <v>5.2800537395525232E-3</v>
      </c>
      <c r="X1393" s="37">
        <f t="shared" si="440"/>
        <v>5.7851392818820159E-3</v>
      </c>
    </row>
    <row r="1394" spans="1:24" x14ac:dyDescent="0.25">
      <c r="A1394" s="17">
        <v>43662</v>
      </c>
      <c r="B1394">
        <v>58.610000999999997</v>
      </c>
      <c r="C1394" s="26">
        <f t="shared" si="430"/>
        <v>-1.5454359406254982E-2</v>
      </c>
      <c r="D1394" s="26">
        <f t="shared" si="421"/>
        <v>-1.0578382348091071E-2</v>
      </c>
      <c r="E1394" s="26">
        <f t="shared" si="422"/>
        <v>2.2417140113222111E-3</v>
      </c>
      <c r="F1394" s="26">
        <f t="shared" si="423"/>
        <v>-9.9793188227687915E-3</v>
      </c>
      <c r="G1394" s="26">
        <f t="shared" si="424"/>
        <v>1.0427007118057358E-3</v>
      </c>
      <c r="H1394" s="26">
        <f t="shared" si="425"/>
        <v>-2.6041146737539652E-3</v>
      </c>
      <c r="I1394" s="26">
        <f t="shared" si="426"/>
        <v>1.1488250452771909E-2</v>
      </c>
      <c r="J1394" s="26">
        <f t="shared" si="427"/>
        <v>3.0975735140668769E-3</v>
      </c>
      <c r="K1394" s="26">
        <f t="shared" si="428"/>
        <v>3.6026590563963687E-3</v>
      </c>
      <c r="L1394" s="26">
        <f t="shared" si="429"/>
        <v>-7.5213504273504315E-3</v>
      </c>
      <c r="O1394" s="37">
        <f t="shared" si="431"/>
        <v>-1.2987896613069368E-2</v>
      </c>
      <c r="P1394" s="37">
        <f t="shared" si="432"/>
        <v>-8.1119195549054571E-3</v>
      </c>
      <c r="Q1394" s="37">
        <f t="shared" si="433"/>
        <v>4.7081768045078255E-3</v>
      </c>
      <c r="R1394" s="37">
        <f t="shared" si="434"/>
        <v>-7.5128560295831771E-3</v>
      </c>
      <c r="S1394" s="37">
        <f t="shared" si="435"/>
        <v>3.50916350499135E-3</v>
      </c>
      <c r="T1394" s="37">
        <f t="shared" si="436"/>
        <v>-1.3765188056835079E-4</v>
      </c>
      <c r="U1394" s="37">
        <f t="shared" si="437"/>
        <v>1.3954713245957522E-2</v>
      </c>
      <c r="V1394" s="37">
        <f t="shared" si="438"/>
        <v>5.5640363072524913E-3</v>
      </c>
      <c r="W1394" s="37">
        <f t="shared" si="439"/>
        <v>6.0691218495819831E-3</v>
      </c>
      <c r="X1394" s="37">
        <f t="shared" si="440"/>
        <v>-5.0548876341648171E-3</v>
      </c>
    </row>
    <row r="1395" spans="1:24" x14ac:dyDescent="0.25">
      <c r="A1395" s="17">
        <v>43663</v>
      </c>
      <c r="B1395">
        <v>57.990001999999997</v>
      </c>
      <c r="C1395" s="26">
        <f t="shared" si="430"/>
        <v>-1.0578382348091071E-2</v>
      </c>
      <c r="D1395" s="26">
        <f t="shared" si="421"/>
        <v>2.2417140113222111E-3</v>
      </c>
      <c r="E1395" s="26">
        <f t="shared" si="422"/>
        <v>-9.9793188227687915E-3</v>
      </c>
      <c r="F1395" s="26">
        <f t="shared" si="423"/>
        <v>1.0427007118057358E-3</v>
      </c>
      <c r="G1395" s="26">
        <f t="shared" si="424"/>
        <v>-2.6041146737539652E-3</v>
      </c>
      <c r="H1395" s="26">
        <f t="shared" si="425"/>
        <v>1.1488250452771909E-2</v>
      </c>
      <c r="I1395" s="26">
        <f t="shared" si="426"/>
        <v>3.0975735140668769E-3</v>
      </c>
      <c r="J1395" s="26">
        <f t="shared" si="427"/>
        <v>3.6026590563963687E-3</v>
      </c>
      <c r="K1395" s="26">
        <f t="shared" si="428"/>
        <v>-7.5213504273504315E-3</v>
      </c>
      <c r="L1395" s="26">
        <f t="shared" si="429"/>
        <v>-9.8174128519219767E-3</v>
      </c>
      <c r="O1395" s="37">
        <f t="shared" si="431"/>
        <v>-8.6756142103387567E-3</v>
      </c>
      <c r="P1395" s="37">
        <f t="shared" si="432"/>
        <v>4.144482149074525E-3</v>
      </c>
      <c r="Q1395" s="37">
        <f t="shared" si="433"/>
        <v>-8.0765506850164776E-3</v>
      </c>
      <c r="R1395" s="37">
        <f t="shared" si="434"/>
        <v>2.9454688495580495E-3</v>
      </c>
      <c r="S1395" s="37">
        <f t="shared" si="435"/>
        <v>-7.0134653600165174E-4</v>
      </c>
      <c r="T1395" s="37">
        <f t="shared" si="436"/>
        <v>1.3391018590524223E-2</v>
      </c>
      <c r="U1395" s="37">
        <f t="shared" si="437"/>
        <v>5.0003416518191908E-3</v>
      </c>
      <c r="V1395" s="37">
        <f t="shared" si="438"/>
        <v>5.5054271941486817E-3</v>
      </c>
      <c r="W1395" s="37">
        <f t="shared" si="439"/>
        <v>-5.6185822895981185E-3</v>
      </c>
      <c r="X1395" s="37">
        <f t="shared" si="440"/>
        <v>-7.9146447141696628E-3</v>
      </c>
    </row>
    <row r="1396" spans="1:24" x14ac:dyDescent="0.25">
      <c r="A1396" s="17">
        <v>43664</v>
      </c>
      <c r="B1396">
        <v>58.119999</v>
      </c>
      <c r="C1396" s="26">
        <f t="shared" si="430"/>
        <v>2.2417140113222111E-3</v>
      </c>
      <c r="D1396" s="26">
        <f t="shared" si="421"/>
        <v>-9.9793188227687915E-3</v>
      </c>
      <c r="E1396" s="26">
        <f t="shared" si="422"/>
        <v>1.0427007118057358E-3</v>
      </c>
      <c r="F1396" s="26">
        <f t="shared" si="423"/>
        <v>-2.6041146737539652E-3</v>
      </c>
      <c r="G1396" s="26">
        <f t="shared" si="424"/>
        <v>1.1488250452771909E-2</v>
      </c>
      <c r="H1396" s="26">
        <f t="shared" si="425"/>
        <v>3.0975735140668769E-3</v>
      </c>
      <c r="I1396" s="26">
        <f t="shared" si="426"/>
        <v>3.6026590563963687E-3</v>
      </c>
      <c r="J1396" s="26">
        <f t="shared" si="427"/>
        <v>-7.5213504273504315E-3</v>
      </c>
      <c r="K1396" s="26">
        <f t="shared" si="428"/>
        <v>-9.8174128519219767E-3</v>
      </c>
      <c r="L1396" s="26">
        <f t="shared" si="429"/>
        <v>-2.0699303506721001E-2</v>
      </c>
      <c r="O1396" s="37">
        <f t="shared" si="431"/>
        <v>5.1565742649375169E-3</v>
      </c>
      <c r="P1396" s="37">
        <f t="shared" si="432"/>
        <v>-7.0644585691534856E-3</v>
      </c>
      <c r="Q1396" s="37">
        <f t="shared" si="433"/>
        <v>3.9575609654210423E-3</v>
      </c>
      <c r="R1396" s="37">
        <f t="shared" si="434"/>
        <v>3.1074557986134109E-4</v>
      </c>
      <c r="S1396" s="37">
        <f t="shared" si="435"/>
        <v>1.4403110706387215E-2</v>
      </c>
      <c r="T1396" s="37">
        <f t="shared" si="436"/>
        <v>6.0124337676821828E-3</v>
      </c>
      <c r="U1396" s="37">
        <f t="shared" si="437"/>
        <v>6.5175193100116754E-3</v>
      </c>
      <c r="V1396" s="37">
        <f t="shared" si="438"/>
        <v>-4.6064901737351248E-3</v>
      </c>
      <c r="W1396" s="37">
        <f t="shared" si="439"/>
        <v>-6.9025525983066709E-3</v>
      </c>
      <c r="X1396" s="37">
        <f t="shared" si="440"/>
        <v>-1.7784443253105693E-2</v>
      </c>
    </row>
    <row r="1397" spans="1:24" x14ac:dyDescent="0.25">
      <c r="A1397" s="17">
        <v>43665</v>
      </c>
      <c r="B1397">
        <v>57.540000999999997</v>
      </c>
      <c r="C1397" s="26">
        <f t="shared" si="430"/>
        <v>-9.9793188227687915E-3</v>
      </c>
      <c r="D1397" s="26">
        <f t="shared" si="421"/>
        <v>1.0427007118057358E-3</v>
      </c>
      <c r="E1397" s="26">
        <f t="shared" si="422"/>
        <v>-2.6041146737539652E-3</v>
      </c>
      <c r="F1397" s="26">
        <f t="shared" si="423"/>
        <v>1.1488250452771909E-2</v>
      </c>
      <c r="G1397" s="26">
        <f t="shared" si="424"/>
        <v>3.0975735140668769E-3</v>
      </c>
      <c r="H1397" s="26">
        <f t="shared" si="425"/>
        <v>3.6026590563963687E-3</v>
      </c>
      <c r="I1397" s="26">
        <f t="shared" si="426"/>
        <v>-7.5213504273504315E-3</v>
      </c>
      <c r="J1397" s="26">
        <f t="shared" si="427"/>
        <v>-9.8174128519219767E-3</v>
      </c>
      <c r="K1397" s="26">
        <f t="shared" si="428"/>
        <v>-2.0699303506721001E-2</v>
      </c>
      <c r="L1397" s="26">
        <f t="shared" si="429"/>
        <v>-7.4600001325044367E-3</v>
      </c>
      <c r="O1397" s="37">
        <f t="shared" si="431"/>
        <v>-6.0942871547708197E-3</v>
      </c>
      <c r="P1397" s="37">
        <f t="shared" si="432"/>
        <v>4.9277323798037074E-3</v>
      </c>
      <c r="Q1397" s="37">
        <f t="shared" si="433"/>
        <v>1.2809169942440061E-3</v>
      </c>
      <c r="R1397" s="37">
        <f t="shared" si="434"/>
        <v>1.537328212076988E-2</v>
      </c>
      <c r="S1397" s="37">
        <f t="shared" si="435"/>
        <v>6.9826051820648487E-3</v>
      </c>
      <c r="T1397" s="37">
        <f t="shared" si="436"/>
        <v>7.4876907243943396E-3</v>
      </c>
      <c r="U1397" s="37">
        <f t="shared" si="437"/>
        <v>-3.6363187593524602E-3</v>
      </c>
      <c r="V1397" s="37">
        <f t="shared" si="438"/>
        <v>-5.932381183924005E-3</v>
      </c>
      <c r="W1397" s="37">
        <f t="shared" si="439"/>
        <v>-1.6814271838723031E-2</v>
      </c>
      <c r="X1397" s="37">
        <f t="shared" si="440"/>
        <v>-3.5749684645064654E-3</v>
      </c>
    </row>
    <row r="1398" spans="1:24" x14ac:dyDescent="0.25">
      <c r="A1398" s="17">
        <v>43668</v>
      </c>
      <c r="B1398">
        <v>57.599997999999999</v>
      </c>
      <c r="C1398" s="26">
        <f t="shared" si="430"/>
        <v>1.0427007118057358E-3</v>
      </c>
      <c r="D1398" s="26">
        <f t="shared" si="421"/>
        <v>-2.6041146737539652E-3</v>
      </c>
      <c r="E1398" s="26">
        <f t="shared" si="422"/>
        <v>1.1488250452771909E-2</v>
      </c>
      <c r="F1398" s="26">
        <f t="shared" si="423"/>
        <v>3.0975735140668769E-3</v>
      </c>
      <c r="G1398" s="26">
        <f t="shared" si="424"/>
        <v>3.6026590563963687E-3</v>
      </c>
      <c r="H1398" s="26">
        <f t="shared" si="425"/>
        <v>-7.5213504273504315E-3</v>
      </c>
      <c r="I1398" s="26">
        <f t="shared" si="426"/>
        <v>-9.8174128519219767E-3</v>
      </c>
      <c r="J1398" s="26">
        <f t="shared" si="427"/>
        <v>-2.0699303506721001E-2</v>
      </c>
      <c r="K1398" s="26">
        <f t="shared" si="428"/>
        <v>-7.4600001325044367E-3</v>
      </c>
      <c r="L1398" s="26">
        <f t="shared" si="429"/>
        <v>-7.1583749613742171E-4</v>
      </c>
      <c r="O1398" s="37">
        <f t="shared" si="431"/>
        <v>4.0013842471405704E-3</v>
      </c>
      <c r="P1398" s="37">
        <f t="shared" si="432"/>
        <v>3.5456886158086913E-4</v>
      </c>
      <c r="Q1398" s="37">
        <f t="shared" si="433"/>
        <v>1.4446933988106743E-2</v>
      </c>
      <c r="R1398" s="37">
        <f t="shared" si="434"/>
        <v>6.0562570494017108E-3</v>
      </c>
      <c r="S1398" s="37">
        <f t="shared" si="435"/>
        <v>6.5613425917312035E-3</v>
      </c>
      <c r="T1398" s="37">
        <f t="shared" si="436"/>
        <v>-4.5626668920155967E-3</v>
      </c>
      <c r="U1398" s="37">
        <f t="shared" si="437"/>
        <v>-6.8587293165871428E-3</v>
      </c>
      <c r="V1398" s="37">
        <f t="shared" si="438"/>
        <v>-1.7740619971386165E-2</v>
      </c>
      <c r="W1398" s="37">
        <f t="shared" si="439"/>
        <v>-4.501316597169602E-3</v>
      </c>
      <c r="X1398" s="37">
        <f t="shared" si="440"/>
        <v>2.2428460391974124E-3</v>
      </c>
    </row>
    <row r="1399" spans="1:24" x14ac:dyDescent="0.25">
      <c r="A1399" s="17">
        <v>43669</v>
      </c>
      <c r="B1399">
        <v>57.450001</v>
      </c>
      <c r="C1399" s="26">
        <f t="shared" si="430"/>
        <v>-2.6041146737539652E-3</v>
      </c>
      <c r="D1399" s="26">
        <f t="shared" si="421"/>
        <v>1.1488250452771909E-2</v>
      </c>
      <c r="E1399" s="26">
        <f t="shared" si="422"/>
        <v>3.0975735140668769E-3</v>
      </c>
      <c r="F1399" s="26">
        <f t="shared" si="423"/>
        <v>3.6026590563963687E-3</v>
      </c>
      <c r="G1399" s="26">
        <f t="shared" si="424"/>
        <v>-7.5213504273504315E-3</v>
      </c>
      <c r="H1399" s="26">
        <f t="shared" si="425"/>
        <v>-9.8174128519219767E-3</v>
      </c>
      <c r="I1399" s="26">
        <f t="shared" si="426"/>
        <v>-2.0699303506721001E-2</v>
      </c>
      <c r="J1399" s="26">
        <f t="shared" si="427"/>
        <v>-7.4600001325044367E-3</v>
      </c>
      <c r="K1399" s="26">
        <f t="shared" si="428"/>
        <v>-7.1583749613742171E-4</v>
      </c>
      <c r="L1399" s="26">
        <f t="shared" si="429"/>
        <v>-3.7249319484240692E-2</v>
      </c>
      <c r="O1399" s="37">
        <f t="shared" si="431"/>
        <v>4.1837708811855116E-3</v>
      </c>
      <c r="P1399" s="37">
        <f t="shared" si="432"/>
        <v>1.8276136007711385E-2</v>
      </c>
      <c r="Q1399" s="37">
        <f t="shared" si="433"/>
        <v>9.8854590690063537E-3</v>
      </c>
      <c r="R1399" s="37">
        <f t="shared" si="434"/>
        <v>1.0390544611335845E-2</v>
      </c>
      <c r="S1399" s="37">
        <f t="shared" si="435"/>
        <v>-7.3346487241095475E-4</v>
      </c>
      <c r="T1399" s="37">
        <f t="shared" si="436"/>
        <v>-3.0295272969825E-3</v>
      </c>
      <c r="U1399" s="37">
        <f t="shared" si="437"/>
        <v>-1.3911417951781524E-2</v>
      </c>
      <c r="V1399" s="37">
        <f t="shared" si="438"/>
        <v>-6.7211457756495997E-4</v>
      </c>
      <c r="W1399" s="37">
        <f t="shared" si="439"/>
        <v>6.0720480588020553E-3</v>
      </c>
      <c r="X1399" s="37">
        <f t="shared" si="440"/>
        <v>-3.0461433929301215E-2</v>
      </c>
    </row>
    <row r="1400" spans="1:24" x14ac:dyDescent="0.25">
      <c r="A1400" s="17">
        <v>43670</v>
      </c>
      <c r="B1400">
        <v>58.110000999999997</v>
      </c>
      <c r="C1400" s="26">
        <f t="shared" si="430"/>
        <v>1.1488250452771909E-2</v>
      </c>
      <c r="D1400" s="26">
        <f t="shared" si="421"/>
        <v>3.0975735140668769E-3</v>
      </c>
      <c r="E1400" s="26">
        <f t="shared" si="422"/>
        <v>3.6026590563963687E-3</v>
      </c>
      <c r="F1400" s="26">
        <f t="shared" si="423"/>
        <v>-7.5213504273504315E-3</v>
      </c>
      <c r="G1400" s="26">
        <f t="shared" si="424"/>
        <v>-9.8174128519219767E-3</v>
      </c>
      <c r="H1400" s="26">
        <f t="shared" si="425"/>
        <v>-2.0699303506721001E-2</v>
      </c>
      <c r="I1400" s="26">
        <f t="shared" si="426"/>
        <v>-7.4600001325044367E-3</v>
      </c>
      <c r="J1400" s="26">
        <f t="shared" si="427"/>
        <v>-7.1583749613742171E-4</v>
      </c>
      <c r="K1400" s="26">
        <f t="shared" si="428"/>
        <v>-3.7249319484240692E-2</v>
      </c>
      <c r="L1400" s="26">
        <f t="shared" si="429"/>
        <v>3.720256834830989E-3</v>
      </c>
      <c r="O1400" s="37">
        <f t="shared" si="431"/>
        <v>1.764369885685289E-2</v>
      </c>
      <c r="P1400" s="37">
        <f t="shared" si="432"/>
        <v>9.25302191814786E-3</v>
      </c>
      <c r="Q1400" s="37">
        <f t="shared" si="433"/>
        <v>9.7581074604773509E-3</v>
      </c>
      <c r="R1400" s="37">
        <f t="shared" si="434"/>
        <v>-1.3659020232694493E-3</v>
      </c>
      <c r="S1400" s="37">
        <f t="shared" si="435"/>
        <v>-3.6619644478409945E-3</v>
      </c>
      <c r="T1400" s="37">
        <f t="shared" si="436"/>
        <v>-1.4543855102640019E-2</v>
      </c>
      <c r="U1400" s="37">
        <f t="shared" si="437"/>
        <v>-1.3045517284234545E-3</v>
      </c>
      <c r="V1400" s="37">
        <f t="shared" si="438"/>
        <v>5.4396109079435607E-3</v>
      </c>
      <c r="W1400" s="37">
        <f t="shared" si="439"/>
        <v>-3.1093871080159711E-2</v>
      </c>
      <c r="X1400" s="37">
        <f t="shared" si="440"/>
        <v>9.8757052389119721E-3</v>
      </c>
    </row>
    <row r="1401" spans="1:24" x14ac:dyDescent="0.25">
      <c r="A1401" s="17">
        <v>43671</v>
      </c>
      <c r="B1401">
        <v>58.290000999999997</v>
      </c>
      <c r="C1401" s="26">
        <f t="shared" si="430"/>
        <v>3.0975735140668769E-3</v>
      </c>
      <c r="D1401" s="26">
        <f t="shared" si="421"/>
        <v>3.6026590563963687E-3</v>
      </c>
      <c r="E1401" s="26">
        <f t="shared" si="422"/>
        <v>-7.5213504273504315E-3</v>
      </c>
      <c r="F1401" s="26">
        <f t="shared" si="423"/>
        <v>-9.8174128519219767E-3</v>
      </c>
      <c r="G1401" s="26">
        <f t="shared" si="424"/>
        <v>-2.0699303506721001E-2</v>
      </c>
      <c r="H1401" s="26">
        <f t="shared" si="425"/>
        <v>-7.4600001325044367E-3</v>
      </c>
      <c r="I1401" s="26">
        <f t="shared" si="426"/>
        <v>-7.1583749613742171E-4</v>
      </c>
      <c r="J1401" s="26">
        <f t="shared" si="427"/>
        <v>-3.7249319484240692E-2</v>
      </c>
      <c r="K1401" s="26">
        <f t="shared" si="428"/>
        <v>3.720256834830989E-3</v>
      </c>
      <c r="L1401" s="26">
        <f t="shared" si="429"/>
        <v>-1.1489974267790477E-2</v>
      </c>
      <c r="O1401" s="37">
        <f t="shared" si="431"/>
        <v>1.1550844390204098E-2</v>
      </c>
      <c r="P1401" s="37">
        <f t="shared" si="432"/>
        <v>1.2055929932533588E-2</v>
      </c>
      <c r="Q1401" s="37">
        <f t="shared" si="433"/>
        <v>9.3192044878678913E-4</v>
      </c>
      <c r="R1401" s="37">
        <f t="shared" si="434"/>
        <v>-1.3641419757847561E-3</v>
      </c>
      <c r="S1401" s="37">
        <f t="shared" si="435"/>
        <v>-1.224603263058378E-2</v>
      </c>
      <c r="T1401" s="37">
        <f t="shared" si="436"/>
        <v>9.9327074363278391E-4</v>
      </c>
      <c r="U1401" s="37">
        <f t="shared" si="437"/>
        <v>7.7374333799997991E-3</v>
      </c>
      <c r="V1401" s="37">
        <f t="shared" si="438"/>
        <v>-2.8796048608103472E-2</v>
      </c>
      <c r="W1401" s="37">
        <f t="shared" si="439"/>
        <v>1.217352771096821E-2</v>
      </c>
      <c r="X1401" s="37">
        <f t="shared" si="440"/>
        <v>-3.0367033916532567E-3</v>
      </c>
    </row>
    <row r="1402" spans="1:24" x14ac:dyDescent="0.25">
      <c r="A1402" s="17">
        <v>43672</v>
      </c>
      <c r="B1402">
        <v>58.5</v>
      </c>
      <c r="C1402" s="26">
        <f t="shared" si="430"/>
        <v>3.6026590563963687E-3</v>
      </c>
      <c r="D1402" s="26">
        <f t="shared" si="421"/>
        <v>-7.5213504273504315E-3</v>
      </c>
      <c r="E1402" s="26">
        <f t="shared" si="422"/>
        <v>-9.8174128519219767E-3</v>
      </c>
      <c r="F1402" s="26">
        <f t="shared" si="423"/>
        <v>-2.0699303506721001E-2</v>
      </c>
      <c r="G1402" s="26">
        <f t="shared" si="424"/>
        <v>-7.4600001325044367E-3</v>
      </c>
      <c r="H1402" s="26">
        <f t="shared" si="425"/>
        <v>-7.1583749613742171E-4</v>
      </c>
      <c r="I1402" s="26">
        <f t="shared" si="426"/>
        <v>-3.7249319484240692E-2</v>
      </c>
      <c r="J1402" s="26">
        <f t="shared" si="427"/>
        <v>3.720256834830989E-3</v>
      </c>
      <c r="K1402" s="26">
        <f t="shared" si="428"/>
        <v>-1.1489974267790477E-2</v>
      </c>
      <c r="L1402" s="26">
        <f t="shared" si="429"/>
        <v>2.4559467566554128E-2</v>
      </c>
      <c r="O1402" s="37">
        <f t="shared" si="431"/>
        <v>9.9097405272848618E-3</v>
      </c>
      <c r="P1402" s="37">
        <f t="shared" si="432"/>
        <v>-1.2142689564619375E-3</v>
      </c>
      <c r="Q1402" s="37">
        <f t="shared" si="433"/>
        <v>-3.5103313810334828E-3</v>
      </c>
      <c r="R1402" s="37">
        <f t="shared" si="434"/>
        <v>-1.4392222035832507E-2</v>
      </c>
      <c r="S1402" s="37">
        <f t="shared" si="435"/>
        <v>-1.1529186616159428E-3</v>
      </c>
      <c r="T1402" s="37">
        <f t="shared" si="436"/>
        <v>5.5912439747510725E-3</v>
      </c>
      <c r="U1402" s="37">
        <f t="shared" si="437"/>
        <v>-3.0942238013352198E-2</v>
      </c>
      <c r="V1402" s="37">
        <f t="shared" si="438"/>
        <v>1.0027338305719483E-2</v>
      </c>
      <c r="W1402" s="37">
        <f t="shared" si="439"/>
        <v>-5.1828927969019833E-3</v>
      </c>
      <c r="X1402" s="37">
        <f t="shared" si="440"/>
        <v>3.0866549037442622E-2</v>
      </c>
    </row>
    <row r="1403" spans="1:24" x14ac:dyDescent="0.25">
      <c r="A1403" s="17">
        <v>43675</v>
      </c>
      <c r="B1403">
        <v>58.060001</v>
      </c>
      <c r="C1403" s="26">
        <f t="shared" si="430"/>
        <v>-7.5213504273504315E-3</v>
      </c>
      <c r="D1403" s="26">
        <f t="shared" si="421"/>
        <v>-9.8174128519219767E-3</v>
      </c>
      <c r="E1403" s="26">
        <f t="shared" si="422"/>
        <v>-2.0699303506721001E-2</v>
      </c>
      <c r="F1403" s="26">
        <f t="shared" si="423"/>
        <v>-7.4600001325044367E-3</v>
      </c>
      <c r="G1403" s="26">
        <f t="shared" si="424"/>
        <v>-7.1583749613742171E-4</v>
      </c>
      <c r="H1403" s="26">
        <f t="shared" si="425"/>
        <v>-3.7249319484240692E-2</v>
      </c>
      <c r="I1403" s="26">
        <f t="shared" si="426"/>
        <v>3.720256834830989E-3</v>
      </c>
      <c r="J1403" s="26">
        <f t="shared" si="427"/>
        <v>-1.1489974267790477E-2</v>
      </c>
      <c r="K1403" s="26">
        <f t="shared" si="428"/>
        <v>2.4559467566554128E-2</v>
      </c>
      <c r="L1403" s="26">
        <f t="shared" si="429"/>
        <v>-1.3723695746616808E-2</v>
      </c>
      <c r="O1403" s="37">
        <f t="shared" si="431"/>
        <v>5.1836652383938E-4</v>
      </c>
      <c r="P1403" s="37">
        <f t="shared" si="432"/>
        <v>-1.7776959007321652E-3</v>
      </c>
      <c r="Q1403" s="37">
        <f t="shared" si="433"/>
        <v>-1.2659586555531189E-2</v>
      </c>
      <c r="R1403" s="37">
        <f t="shared" si="434"/>
        <v>5.7971681868537479E-4</v>
      </c>
      <c r="S1403" s="37">
        <f t="shared" si="435"/>
        <v>7.32387945505239E-3</v>
      </c>
      <c r="T1403" s="37">
        <f t="shared" si="436"/>
        <v>-2.9209602533050882E-2</v>
      </c>
      <c r="U1403" s="37">
        <f t="shared" si="437"/>
        <v>1.17599737860208E-2</v>
      </c>
      <c r="V1403" s="37">
        <f t="shared" si="438"/>
        <v>-3.4502573166006658E-3</v>
      </c>
      <c r="W1403" s="37">
        <f t="shared" si="439"/>
        <v>3.2599184517743941E-2</v>
      </c>
      <c r="X1403" s="37">
        <f t="shared" si="440"/>
        <v>-5.6839787954269961E-3</v>
      </c>
    </row>
    <row r="1404" spans="1:24" x14ac:dyDescent="0.25">
      <c r="A1404" s="17">
        <v>43676</v>
      </c>
      <c r="B1404">
        <v>57.490001999999997</v>
      </c>
      <c r="C1404" s="26">
        <f t="shared" si="430"/>
        <v>-9.8174128519219767E-3</v>
      </c>
      <c r="D1404" s="26">
        <f t="shared" si="421"/>
        <v>-2.0699303506721001E-2</v>
      </c>
      <c r="E1404" s="26">
        <f t="shared" si="422"/>
        <v>-7.4600001325044367E-3</v>
      </c>
      <c r="F1404" s="26">
        <f t="shared" si="423"/>
        <v>-7.1583749613742171E-4</v>
      </c>
      <c r="G1404" s="26">
        <f t="shared" si="424"/>
        <v>-3.7249319484240692E-2</v>
      </c>
      <c r="H1404" s="26">
        <f t="shared" si="425"/>
        <v>3.720256834830989E-3</v>
      </c>
      <c r="I1404" s="26">
        <f t="shared" si="426"/>
        <v>-1.1489974267790477E-2</v>
      </c>
      <c r="J1404" s="26">
        <f t="shared" si="427"/>
        <v>2.4559467566554128E-2</v>
      </c>
      <c r="K1404" s="26">
        <f t="shared" si="428"/>
        <v>-1.3723695746616808E-2</v>
      </c>
      <c r="L1404" s="26">
        <f t="shared" si="429"/>
        <v>-1.2059405860504432E-2</v>
      </c>
      <c r="O1404" s="37">
        <f t="shared" si="431"/>
        <v>-1.323890357416764E-3</v>
      </c>
      <c r="P1404" s="37">
        <f t="shared" si="432"/>
        <v>-1.2205781012215788E-2</v>
      </c>
      <c r="Q1404" s="37">
        <f t="shared" si="433"/>
        <v>1.033522362000776E-3</v>
      </c>
      <c r="R1404" s="37">
        <f t="shared" si="434"/>
        <v>7.7776849983677912E-3</v>
      </c>
      <c r="S1404" s="37">
        <f t="shared" si="435"/>
        <v>-2.8755796989735481E-2</v>
      </c>
      <c r="T1404" s="37">
        <f t="shared" si="436"/>
        <v>1.2213779329336202E-2</v>
      </c>
      <c r="U1404" s="37">
        <f t="shared" si="437"/>
        <v>-2.9964517732852646E-3</v>
      </c>
      <c r="V1404" s="37">
        <f t="shared" si="438"/>
        <v>3.3052990061059342E-2</v>
      </c>
      <c r="W1404" s="37">
        <f t="shared" si="439"/>
        <v>-5.2301732521115949E-3</v>
      </c>
      <c r="X1404" s="37">
        <f t="shared" si="440"/>
        <v>-3.5658833659992194E-3</v>
      </c>
    </row>
    <row r="1405" spans="1:24" x14ac:dyDescent="0.25">
      <c r="A1405" s="17">
        <v>43677</v>
      </c>
      <c r="B1405">
        <v>56.299999</v>
      </c>
      <c r="C1405" s="26">
        <f t="shared" si="430"/>
        <v>-2.0699303506721001E-2</v>
      </c>
      <c r="D1405" s="26">
        <f t="shared" si="421"/>
        <v>-7.4600001325044367E-3</v>
      </c>
      <c r="E1405" s="26">
        <f t="shared" si="422"/>
        <v>-7.1583749613742171E-4</v>
      </c>
      <c r="F1405" s="26">
        <f t="shared" si="423"/>
        <v>-3.7249319484240692E-2</v>
      </c>
      <c r="G1405" s="26">
        <f t="shared" si="424"/>
        <v>3.720256834830989E-3</v>
      </c>
      <c r="H1405" s="26">
        <f t="shared" si="425"/>
        <v>-1.1489974267790477E-2</v>
      </c>
      <c r="I1405" s="26">
        <f t="shared" si="426"/>
        <v>2.4559467566554128E-2</v>
      </c>
      <c r="J1405" s="26">
        <f t="shared" si="427"/>
        <v>-1.3723695746616808E-2</v>
      </c>
      <c r="K1405" s="26">
        <f t="shared" si="428"/>
        <v>-1.2059405860504432E-2</v>
      </c>
      <c r="L1405" s="26">
        <f t="shared" si="429"/>
        <v>1.3521145539906168E-2</v>
      </c>
      <c r="O1405" s="37">
        <f t="shared" si="431"/>
        <v>-1.4539636851398603E-2</v>
      </c>
      <c r="P1405" s="37">
        <f t="shared" si="432"/>
        <v>-1.3003334771820385E-3</v>
      </c>
      <c r="Q1405" s="37">
        <f t="shared" si="433"/>
        <v>5.4438291591849767E-3</v>
      </c>
      <c r="R1405" s="37">
        <f t="shared" si="434"/>
        <v>-3.1089652828918294E-2</v>
      </c>
      <c r="S1405" s="37">
        <f t="shared" si="435"/>
        <v>9.8799234901533872E-3</v>
      </c>
      <c r="T1405" s="37">
        <f t="shared" si="436"/>
        <v>-5.3303076124680791E-3</v>
      </c>
      <c r="U1405" s="37">
        <f t="shared" si="437"/>
        <v>3.0719134221876526E-2</v>
      </c>
      <c r="V1405" s="37">
        <f t="shared" si="438"/>
        <v>-7.5640290912944094E-3</v>
      </c>
      <c r="W1405" s="37">
        <f t="shared" si="439"/>
        <v>-5.8997392051820339E-3</v>
      </c>
      <c r="X1405" s="37">
        <f t="shared" si="440"/>
        <v>1.9680812195228568E-2</v>
      </c>
    </row>
    <row r="1406" spans="1:24" x14ac:dyDescent="0.25">
      <c r="A1406" s="17">
        <v>43678</v>
      </c>
      <c r="B1406">
        <v>55.880001</v>
      </c>
      <c r="C1406" s="26">
        <f t="shared" si="430"/>
        <v>-7.4600001325044367E-3</v>
      </c>
      <c r="D1406" s="26">
        <f t="shared" si="421"/>
        <v>-7.1583749613742171E-4</v>
      </c>
      <c r="E1406" s="26">
        <f t="shared" si="422"/>
        <v>-3.7249319484240692E-2</v>
      </c>
      <c r="F1406" s="26">
        <f t="shared" si="423"/>
        <v>3.720256834830989E-3</v>
      </c>
      <c r="G1406" s="26">
        <f t="shared" si="424"/>
        <v>-1.1489974267790477E-2</v>
      </c>
      <c r="H1406" s="26">
        <f t="shared" si="425"/>
        <v>2.4559467566554128E-2</v>
      </c>
      <c r="I1406" s="26">
        <f t="shared" si="426"/>
        <v>-1.3723695746616808E-2</v>
      </c>
      <c r="J1406" s="26">
        <f t="shared" si="427"/>
        <v>-1.2059405860504432E-2</v>
      </c>
      <c r="K1406" s="26">
        <f t="shared" si="428"/>
        <v>1.3521145539906168E-2</v>
      </c>
      <c r="L1406" s="26">
        <f t="shared" si="429"/>
        <v>-3.0572558262505926E-2</v>
      </c>
      <c r="O1406" s="37">
        <f t="shared" si="431"/>
        <v>-3.1300800160354459E-4</v>
      </c>
      <c r="P1406" s="37">
        <f t="shared" si="432"/>
        <v>6.4311546347634706E-3</v>
      </c>
      <c r="Q1406" s="37">
        <f t="shared" si="433"/>
        <v>-3.01023273533398E-2</v>
      </c>
      <c r="R1406" s="37">
        <f t="shared" si="434"/>
        <v>1.0867248965731881E-2</v>
      </c>
      <c r="S1406" s="37">
        <f t="shared" si="435"/>
        <v>-4.3429821368895852E-3</v>
      </c>
      <c r="T1406" s="37">
        <f t="shared" si="436"/>
        <v>3.1706459697455017E-2</v>
      </c>
      <c r="U1406" s="37">
        <f t="shared" si="437"/>
        <v>-6.5767036157159155E-3</v>
      </c>
      <c r="V1406" s="37">
        <f t="shared" si="438"/>
        <v>-4.9124137296035399E-3</v>
      </c>
      <c r="W1406" s="37">
        <f t="shared" si="439"/>
        <v>2.0668137670807059E-2</v>
      </c>
      <c r="X1406" s="37">
        <f t="shared" si="440"/>
        <v>-2.3425566131605034E-2</v>
      </c>
    </row>
    <row r="1407" spans="1:24" x14ac:dyDescent="0.25">
      <c r="A1407" s="17">
        <v>43679</v>
      </c>
      <c r="B1407">
        <v>55.84</v>
      </c>
      <c r="C1407" s="26">
        <f t="shared" si="430"/>
        <v>-7.1583749613742171E-4</v>
      </c>
      <c r="D1407" s="26">
        <f t="shared" si="421"/>
        <v>-3.7249319484240692E-2</v>
      </c>
      <c r="E1407" s="26">
        <f t="shared" si="422"/>
        <v>3.720256834830989E-3</v>
      </c>
      <c r="F1407" s="26">
        <f t="shared" si="423"/>
        <v>-1.1489974267790477E-2</v>
      </c>
      <c r="G1407" s="26">
        <f t="shared" si="424"/>
        <v>2.4559467566554128E-2</v>
      </c>
      <c r="H1407" s="26">
        <f t="shared" si="425"/>
        <v>-1.3723695746616808E-2</v>
      </c>
      <c r="I1407" s="26">
        <f t="shared" si="426"/>
        <v>-1.2059405860504432E-2</v>
      </c>
      <c r="J1407" s="26">
        <f t="shared" si="427"/>
        <v>1.3521145539906168E-2</v>
      </c>
      <c r="K1407" s="26">
        <f t="shared" si="428"/>
        <v>-3.0572558262505926E-2</v>
      </c>
      <c r="L1407" s="26">
        <f t="shared" si="429"/>
        <v>5.1605504587156565E-3</v>
      </c>
      <c r="O1407" s="37">
        <f t="shared" si="431"/>
        <v>5.1690995756414606E-3</v>
      </c>
      <c r="P1407" s="37">
        <f t="shared" si="432"/>
        <v>-3.1364382412461811E-2</v>
      </c>
      <c r="Q1407" s="37">
        <f t="shared" si="433"/>
        <v>9.605193906609872E-3</v>
      </c>
      <c r="R1407" s="37">
        <f t="shared" si="434"/>
        <v>-5.6050371960115952E-3</v>
      </c>
      <c r="S1407" s="37">
        <f t="shared" si="435"/>
        <v>3.0444404638333009E-2</v>
      </c>
      <c r="T1407" s="37">
        <f t="shared" si="436"/>
        <v>-7.8387586748379263E-3</v>
      </c>
      <c r="U1407" s="37">
        <f t="shared" si="437"/>
        <v>-6.1744687887255499E-3</v>
      </c>
      <c r="V1407" s="37">
        <f t="shared" si="438"/>
        <v>1.9406082611685051E-2</v>
      </c>
      <c r="W1407" s="37">
        <f t="shared" si="439"/>
        <v>-2.4687621190727045E-2</v>
      </c>
      <c r="X1407" s="37">
        <f t="shared" si="440"/>
        <v>1.1045487530494539E-2</v>
      </c>
    </row>
    <row r="1408" spans="1:24" x14ac:dyDescent="0.25">
      <c r="A1408" s="17">
        <v>43682</v>
      </c>
      <c r="B1408">
        <v>53.759998000000003</v>
      </c>
      <c r="C1408" s="26">
        <f t="shared" si="430"/>
        <v>-3.7249319484240692E-2</v>
      </c>
      <c r="D1408" s="26">
        <f t="shared" si="421"/>
        <v>3.720256834830989E-3</v>
      </c>
      <c r="E1408" s="26">
        <f t="shared" si="422"/>
        <v>-1.1489974267790477E-2</v>
      </c>
      <c r="F1408" s="26">
        <f t="shared" si="423"/>
        <v>2.4559467566554128E-2</v>
      </c>
      <c r="G1408" s="26">
        <f t="shared" si="424"/>
        <v>-1.3723695746616808E-2</v>
      </c>
      <c r="H1408" s="26">
        <f t="shared" si="425"/>
        <v>-1.2059405860504432E-2</v>
      </c>
      <c r="I1408" s="26">
        <f t="shared" si="426"/>
        <v>1.3521145539906168E-2</v>
      </c>
      <c r="J1408" s="26">
        <f t="shared" si="427"/>
        <v>-3.0572558262505926E-2</v>
      </c>
      <c r="K1408" s="26">
        <f t="shared" si="428"/>
        <v>5.1605504587156565E-3</v>
      </c>
      <c r="L1408" s="26">
        <f t="shared" si="429"/>
        <v>1.9015021867275148E-2</v>
      </c>
      <c r="O1408" s="37">
        <f t="shared" si="431"/>
        <v>-3.3337468348803065E-2</v>
      </c>
      <c r="P1408" s="37">
        <f t="shared" si="432"/>
        <v>7.6321079702686145E-3</v>
      </c>
      <c r="Q1408" s="37">
        <f t="shared" si="433"/>
        <v>-7.5781231323528517E-3</v>
      </c>
      <c r="R1408" s="37">
        <f t="shared" si="434"/>
        <v>2.8471318701991752E-2</v>
      </c>
      <c r="S1408" s="37">
        <f t="shared" si="435"/>
        <v>-9.811844611179182E-3</v>
      </c>
      <c r="T1408" s="37">
        <f t="shared" si="436"/>
        <v>-8.1475547250668065E-3</v>
      </c>
      <c r="U1408" s="37">
        <f t="shared" si="437"/>
        <v>1.7432996675343794E-2</v>
      </c>
      <c r="V1408" s="37">
        <f t="shared" si="438"/>
        <v>-2.6660707127068299E-2</v>
      </c>
      <c r="W1408" s="37">
        <f t="shared" si="439"/>
        <v>9.0724015941532829E-3</v>
      </c>
      <c r="X1408" s="37">
        <f t="shared" si="440"/>
        <v>2.2926873002712775E-2</v>
      </c>
    </row>
    <row r="1409" spans="1:24" x14ac:dyDescent="0.25">
      <c r="A1409" s="17">
        <v>43683</v>
      </c>
      <c r="B1409">
        <v>53.959999000000003</v>
      </c>
      <c r="C1409" s="26">
        <f t="shared" si="430"/>
        <v>3.720256834830989E-3</v>
      </c>
      <c r="D1409" s="26">
        <f t="shared" si="421"/>
        <v>-1.1489974267790477E-2</v>
      </c>
      <c r="E1409" s="26">
        <f t="shared" si="422"/>
        <v>2.4559467566554128E-2</v>
      </c>
      <c r="F1409" s="26">
        <f t="shared" si="423"/>
        <v>-1.3723695746616808E-2</v>
      </c>
      <c r="G1409" s="26">
        <f t="shared" si="424"/>
        <v>-1.2059405860504432E-2</v>
      </c>
      <c r="H1409" s="26">
        <f t="shared" si="425"/>
        <v>1.3521145539906168E-2</v>
      </c>
      <c r="I1409" s="26">
        <f t="shared" si="426"/>
        <v>-3.0572558262505926E-2</v>
      </c>
      <c r="J1409" s="26">
        <f t="shared" si="427"/>
        <v>5.1605504587156565E-3</v>
      </c>
      <c r="K1409" s="26">
        <f t="shared" si="428"/>
        <v>1.9015021867275148E-2</v>
      </c>
      <c r="L1409" s="26">
        <f t="shared" si="429"/>
        <v>5.2248367232692024E-3</v>
      </c>
      <c r="O1409" s="37">
        <f t="shared" si="431"/>
        <v>3.384692349517624E-3</v>
      </c>
      <c r="P1409" s="37">
        <f t="shared" si="432"/>
        <v>-1.1825538753103841E-2</v>
      </c>
      <c r="Q1409" s="37">
        <f t="shared" si="433"/>
        <v>2.4223903081240762E-2</v>
      </c>
      <c r="R1409" s="37">
        <f t="shared" si="434"/>
        <v>-1.4059260231930172E-2</v>
      </c>
      <c r="S1409" s="37">
        <f t="shared" si="435"/>
        <v>-1.2394970345817796E-2</v>
      </c>
      <c r="T1409" s="37">
        <f t="shared" si="436"/>
        <v>1.3185581054592804E-2</v>
      </c>
      <c r="U1409" s="37">
        <f t="shared" si="437"/>
        <v>-3.0908122747819292E-2</v>
      </c>
      <c r="V1409" s="37">
        <f t="shared" si="438"/>
        <v>4.8249859734022914E-3</v>
      </c>
      <c r="W1409" s="37">
        <f t="shared" si="439"/>
        <v>1.8679457381961782E-2</v>
      </c>
      <c r="X1409" s="37">
        <f t="shared" si="440"/>
        <v>4.8892722379558374E-3</v>
      </c>
    </row>
    <row r="1410" spans="1:24" x14ac:dyDescent="0.25">
      <c r="A1410" s="17">
        <v>43684</v>
      </c>
      <c r="B1410">
        <v>53.34</v>
      </c>
      <c r="C1410" s="26">
        <f t="shared" si="430"/>
        <v>-1.1489974267790477E-2</v>
      </c>
      <c r="D1410" s="26">
        <f t="shared" ref="D1410:D1473" si="441">C1411</f>
        <v>2.4559467566554128E-2</v>
      </c>
      <c r="E1410" s="26">
        <f t="shared" ref="E1410:E1473" si="442">C1412</f>
        <v>-1.3723695746616808E-2</v>
      </c>
      <c r="F1410" s="26">
        <f t="shared" ref="F1410:F1473" si="443">C1413</f>
        <v>-1.2059405860504432E-2</v>
      </c>
      <c r="G1410" s="26">
        <f t="shared" ref="G1410:G1473" si="444">C1414</f>
        <v>1.3521145539906168E-2</v>
      </c>
      <c r="H1410" s="26">
        <f t="shared" ref="H1410:H1473" si="445">C1415</f>
        <v>-3.0572558262505926E-2</v>
      </c>
      <c r="I1410" s="26">
        <f t="shared" ref="I1410:I1473" si="446">C1416</f>
        <v>5.1605504587156565E-3</v>
      </c>
      <c r="J1410" s="26">
        <f t="shared" ref="J1410:J1473" si="447">C1417</f>
        <v>1.9015021867275148E-2</v>
      </c>
      <c r="K1410" s="26">
        <f t="shared" ref="K1410:K1473" si="448">C1418</f>
        <v>5.2248367232692024E-3</v>
      </c>
      <c r="L1410" s="26">
        <f t="shared" ref="L1410:L1473" si="449">C1419</f>
        <v>-1.6521236616321509E-2</v>
      </c>
      <c r="O1410" s="37">
        <f t="shared" si="431"/>
        <v>-9.8013894079885915E-3</v>
      </c>
      <c r="P1410" s="37">
        <f t="shared" si="432"/>
        <v>2.6248052426356014E-2</v>
      </c>
      <c r="Q1410" s="37">
        <f t="shared" si="433"/>
        <v>-1.2035110886814922E-2</v>
      </c>
      <c r="R1410" s="37">
        <f t="shared" si="434"/>
        <v>-1.0370821000702546E-2</v>
      </c>
      <c r="S1410" s="37">
        <f t="shared" si="435"/>
        <v>1.5209730399708054E-2</v>
      </c>
      <c r="T1410" s="37">
        <f t="shared" si="436"/>
        <v>-2.8883973402704041E-2</v>
      </c>
      <c r="U1410" s="37">
        <f t="shared" si="437"/>
        <v>6.8491353185175415E-3</v>
      </c>
      <c r="V1410" s="37">
        <f t="shared" si="438"/>
        <v>2.0703606727077033E-2</v>
      </c>
      <c r="W1410" s="37">
        <f t="shared" si="439"/>
        <v>6.9134215830710874E-3</v>
      </c>
      <c r="X1410" s="37">
        <f t="shared" si="440"/>
        <v>-1.4832651756519624E-2</v>
      </c>
    </row>
    <row r="1411" spans="1:24" x14ac:dyDescent="0.25">
      <c r="A1411" s="17">
        <v>43685</v>
      </c>
      <c r="B1411">
        <v>54.650002000000001</v>
      </c>
      <c r="C1411" s="26">
        <f t="shared" ref="C1411:C1474" si="450">(B1411-B1410)/B1410</f>
        <v>2.4559467566554128E-2</v>
      </c>
      <c r="D1411" s="26">
        <f t="shared" si="441"/>
        <v>-1.3723695746616808E-2</v>
      </c>
      <c r="E1411" s="26">
        <f t="shared" si="442"/>
        <v>-1.2059405860504432E-2</v>
      </c>
      <c r="F1411" s="26">
        <f t="shared" si="443"/>
        <v>1.3521145539906168E-2</v>
      </c>
      <c r="G1411" s="26">
        <f t="shared" si="444"/>
        <v>-3.0572558262505926E-2</v>
      </c>
      <c r="H1411" s="26">
        <f t="shared" si="445"/>
        <v>5.1605504587156565E-3</v>
      </c>
      <c r="I1411" s="26">
        <f t="shared" si="446"/>
        <v>1.9015021867275148E-2</v>
      </c>
      <c r="J1411" s="26">
        <f t="shared" si="447"/>
        <v>5.2248367232692024E-3</v>
      </c>
      <c r="K1411" s="26">
        <f t="shared" si="448"/>
        <v>-1.6521236616321509E-2</v>
      </c>
      <c r="L1411" s="26">
        <f t="shared" si="449"/>
        <v>4.9075500188750483E-3</v>
      </c>
      <c r="O1411" s="37">
        <f t="shared" ref="O1411:O1474" si="451">C1411-AVERAGE($C1411:$L1411)</f>
        <v>2.4608299997689459E-2</v>
      </c>
      <c r="P1411" s="37">
        <f t="shared" ref="P1411:P1474" si="452">D1411-AVERAGE($C1411:$L1411)</f>
        <v>-1.3674863315481475E-2</v>
      </c>
      <c r="Q1411" s="37">
        <f t="shared" ref="Q1411:Q1474" si="453">E1411-AVERAGE($C1411:$L1411)</f>
        <v>-1.2010573429369099E-2</v>
      </c>
      <c r="R1411" s="37">
        <f t="shared" ref="R1411:R1474" si="454">F1411-AVERAGE($C1411:$L1411)</f>
        <v>1.3569977971041501E-2</v>
      </c>
      <c r="S1411" s="37">
        <f t="shared" ref="S1411:S1474" si="455">G1411-AVERAGE($C1411:$L1411)</f>
        <v>-3.0523725831370595E-2</v>
      </c>
      <c r="T1411" s="37">
        <f t="shared" ref="T1411:T1474" si="456">H1411-AVERAGE($C1411:$L1411)</f>
        <v>5.2093828898509891E-3</v>
      </c>
      <c r="U1411" s="37">
        <f t="shared" ref="U1411:U1474" si="457">I1411-AVERAGE($C1411:$L1411)</f>
        <v>1.9063854298410478E-2</v>
      </c>
      <c r="V1411" s="37">
        <f t="shared" ref="V1411:V1474" si="458">J1411-AVERAGE($C1411:$L1411)</f>
        <v>5.2736691544045351E-3</v>
      </c>
      <c r="W1411" s="37">
        <f t="shared" ref="W1411:W1474" si="459">K1411-AVERAGE($C1411:$L1411)</f>
        <v>-1.6472404185186178E-2</v>
      </c>
      <c r="X1411" s="37">
        <f t="shared" ref="X1411:X1474" si="460">L1411-AVERAGE($C1411:$L1411)</f>
        <v>4.956382450010381E-3</v>
      </c>
    </row>
    <row r="1412" spans="1:24" x14ac:dyDescent="0.25">
      <c r="A1412" s="17">
        <v>43686</v>
      </c>
      <c r="B1412">
        <v>53.900002000000001</v>
      </c>
      <c r="C1412" s="26">
        <f t="shared" si="450"/>
        <v>-1.3723695746616808E-2</v>
      </c>
      <c r="D1412" s="26">
        <f t="shared" si="441"/>
        <v>-1.2059405860504432E-2</v>
      </c>
      <c r="E1412" s="26">
        <f t="shared" si="442"/>
        <v>1.3521145539906168E-2</v>
      </c>
      <c r="F1412" s="26">
        <f t="shared" si="443"/>
        <v>-3.0572558262505926E-2</v>
      </c>
      <c r="G1412" s="26">
        <f t="shared" si="444"/>
        <v>5.1605504587156565E-3</v>
      </c>
      <c r="H1412" s="26">
        <f t="shared" si="445"/>
        <v>1.9015021867275148E-2</v>
      </c>
      <c r="I1412" s="26">
        <f t="shared" si="446"/>
        <v>5.2248367232692024E-3</v>
      </c>
      <c r="J1412" s="26">
        <f t="shared" si="447"/>
        <v>-1.6521236616321509E-2</v>
      </c>
      <c r="K1412" s="26">
        <f t="shared" si="448"/>
        <v>4.9075500188750483E-3</v>
      </c>
      <c r="L1412" s="26">
        <f t="shared" si="449"/>
        <v>-9.3919981445524158E-4</v>
      </c>
      <c r="O1412" s="37">
        <f t="shared" si="451"/>
        <v>-1.1124996577380537E-2</v>
      </c>
      <c r="P1412" s="37">
        <f t="shared" si="452"/>
        <v>-9.4607066912681635E-3</v>
      </c>
      <c r="Q1412" s="37">
        <f t="shared" si="453"/>
        <v>1.6119844709142437E-2</v>
      </c>
      <c r="R1412" s="37">
        <f t="shared" si="454"/>
        <v>-2.7973859093269656E-2</v>
      </c>
      <c r="S1412" s="37">
        <f t="shared" si="455"/>
        <v>7.7592496279519259E-3</v>
      </c>
      <c r="T1412" s="37">
        <f t="shared" si="456"/>
        <v>2.1613721036511418E-2</v>
      </c>
      <c r="U1412" s="37">
        <f t="shared" si="457"/>
        <v>7.8235358925054718E-3</v>
      </c>
      <c r="V1412" s="37">
        <f t="shared" si="458"/>
        <v>-1.3922537447085239E-2</v>
      </c>
      <c r="W1412" s="37">
        <f t="shared" si="459"/>
        <v>7.5062491881113177E-3</v>
      </c>
      <c r="X1412" s="37">
        <f t="shared" si="460"/>
        <v>1.659499354781028E-3</v>
      </c>
    </row>
    <row r="1413" spans="1:24" x14ac:dyDescent="0.25">
      <c r="A1413" s="17">
        <v>43689</v>
      </c>
      <c r="B1413">
        <v>53.25</v>
      </c>
      <c r="C1413" s="26">
        <f t="shared" si="450"/>
        <v>-1.2059405860504432E-2</v>
      </c>
      <c r="D1413" s="26">
        <f t="shared" si="441"/>
        <v>1.3521145539906168E-2</v>
      </c>
      <c r="E1413" s="26">
        <f t="shared" si="442"/>
        <v>-3.0572558262505926E-2</v>
      </c>
      <c r="F1413" s="26">
        <f t="shared" si="443"/>
        <v>5.1605504587156565E-3</v>
      </c>
      <c r="G1413" s="26">
        <f t="shared" si="444"/>
        <v>1.9015021867275148E-2</v>
      </c>
      <c r="H1413" s="26">
        <f t="shared" si="445"/>
        <v>5.2248367232692024E-3</v>
      </c>
      <c r="I1413" s="26">
        <f t="shared" si="446"/>
        <v>-1.6521236616321509E-2</v>
      </c>
      <c r="J1413" s="26">
        <f t="shared" si="447"/>
        <v>4.9075500188750483E-3</v>
      </c>
      <c r="K1413" s="26">
        <f t="shared" si="448"/>
        <v>-9.3919981445524158E-4</v>
      </c>
      <c r="L1413" s="26">
        <f t="shared" si="449"/>
        <v>-3.0268791695220749E-2</v>
      </c>
      <c r="O1413" s="37">
        <f t="shared" si="451"/>
        <v>-7.806197096407768E-3</v>
      </c>
      <c r="P1413" s="37">
        <f t="shared" si="452"/>
        <v>1.7774354304002832E-2</v>
      </c>
      <c r="Q1413" s="37">
        <f t="shared" si="453"/>
        <v>-2.6319349498409264E-2</v>
      </c>
      <c r="R1413" s="37">
        <f t="shared" si="454"/>
        <v>9.4137592228123214E-3</v>
      </c>
      <c r="S1413" s="37">
        <f t="shared" si="455"/>
        <v>2.326823063137181E-2</v>
      </c>
      <c r="T1413" s="37">
        <f t="shared" si="456"/>
        <v>9.4780454873658673E-3</v>
      </c>
      <c r="U1413" s="37">
        <f t="shared" si="457"/>
        <v>-1.2268027852224845E-2</v>
      </c>
      <c r="V1413" s="37">
        <f t="shared" si="458"/>
        <v>9.1607587829717133E-3</v>
      </c>
      <c r="W1413" s="37">
        <f t="shared" si="459"/>
        <v>3.3140089496414226E-3</v>
      </c>
      <c r="X1413" s="37">
        <f t="shared" si="460"/>
        <v>-2.6015582931124083E-2</v>
      </c>
    </row>
    <row r="1414" spans="1:24" x14ac:dyDescent="0.25">
      <c r="A1414" s="17">
        <v>43690</v>
      </c>
      <c r="B1414">
        <v>53.970001000000003</v>
      </c>
      <c r="C1414" s="26">
        <f t="shared" si="450"/>
        <v>1.3521145539906168E-2</v>
      </c>
      <c r="D1414" s="26">
        <f t="shared" si="441"/>
        <v>-3.0572558262505926E-2</v>
      </c>
      <c r="E1414" s="26">
        <f t="shared" si="442"/>
        <v>5.1605504587156565E-3</v>
      </c>
      <c r="F1414" s="26">
        <f t="shared" si="443"/>
        <v>1.9015021867275148E-2</v>
      </c>
      <c r="G1414" s="26">
        <f t="shared" si="444"/>
        <v>5.2248367232692024E-3</v>
      </c>
      <c r="H1414" s="26">
        <f t="shared" si="445"/>
        <v>-1.6521236616321509E-2</v>
      </c>
      <c r="I1414" s="26">
        <f t="shared" si="446"/>
        <v>4.9075500188750483E-3</v>
      </c>
      <c r="J1414" s="26">
        <f t="shared" si="447"/>
        <v>-9.3919981445524158E-4</v>
      </c>
      <c r="K1414" s="26">
        <f t="shared" si="448"/>
        <v>-3.0268791695220749E-2</v>
      </c>
      <c r="L1414" s="26">
        <f t="shared" si="449"/>
        <v>1.066302789208887E-2</v>
      </c>
      <c r="O1414" s="37">
        <f t="shared" si="451"/>
        <v>1.5502110928743502E-2</v>
      </c>
      <c r="P1414" s="37">
        <f t="shared" si="452"/>
        <v>-2.8591592873668591E-2</v>
      </c>
      <c r="Q1414" s="37">
        <f t="shared" si="453"/>
        <v>7.1415158475529907E-3</v>
      </c>
      <c r="R1414" s="37">
        <f t="shared" si="454"/>
        <v>2.0995987256112483E-2</v>
      </c>
      <c r="S1414" s="37">
        <f t="shared" si="455"/>
        <v>7.2058021121065366E-3</v>
      </c>
      <c r="T1414" s="37">
        <f t="shared" si="456"/>
        <v>-1.4540271227484176E-2</v>
      </c>
      <c r="U1414" s="37">
        <f t="shared" si="457"/>
        <v>6.8885154077123825E-3</v>
      </c>
      <c r="V1414" s="37">
        <f t="shared" si="458"/>
        <v>1.0417655743820923E-3</v>
      </c>
      <c r="W1414" s="37">
        <f t="shared" si="459"/>
        <v>-2.8287826306383414E-2</v>
      </c>
      <c r="X1414" s="37">
        <f t="shared" si="460"/>
        <v>1.2643993280926203E-2</v>
      </c>
    </row>
    <row r="1415" spans="1:24" x14ac:dyDescent="0.25">
      <c r="A1415" s="17">
        <v>43691</v>
      </c>
      <c r="B1415">
        <v>52.32</v>
      </c>
      <c r="C1415" s="26">
        <f t="shared" si="450"/>
        <v>-3.0572558262505926E-2</v>
      </c>
      <c r="D1415" s="26">
        <f t="shared" si="441"/>
        <v>5.1605504587156565E-3</v>
      </c>
      <c r="E1415" s="26">
        <f t="shared" si="442"/>
        <v>1.9015021867275148E-2</v>
      </c>
      <c r="F1415" s="26">
        <f t="shared" si="443"/>
        <v>5.2248367232692024E-3</v>
      </c>
      <c r="G1415" s="26">
        <f t="shared" si="444"/>
        <v>-1.6521236616321509E-2</v>
      </c>
      <c r="H1415" s="26">
        <f t="shared" si="445"/>
        <v>4.9075500188750483E-3</v>
      </c>
      <c r="I1415" s="26">
        <f t="shared" si="446"/>
        <v>-9.3919981445524158E-4</v>
      </c>
      <c r="J1415" s="26">
        <f t="shared" si="447"/>
        <v>-3.0268791695220749E-2</v>
      </c>
      <c r="K1415" s="26">
        <f t="shared" si="448"/>
        <v>1.066302789208887E-2</v>
      </c>
      <c r="L1415" s="26">
        <f t="shared" si="449"/>
        <v>4.9874927107713476E-3</v>
      </c>
      <c r="O1415" s="37">
        <f t="shared" si="451"/>
        <v>-2.7738227590755112E-2</v>
      </c>
      <c r="P1415" s="37">
        <f t="shared" si="452"/>
        <v>7.9948811304664715E-3</v>
      </c>
      <c r="Q1415" s="37">
        <f t="shared" si="453"/>
        <v>2.1849352539025962E-2</v>
      </c>
      <c r="R1415" s="37">
        <f t="shared" si="454"/>
        <v>8.0591673950200175E-3</v>
      </c>
      <c r="S1415" s="37">
        <f t="shared" si="455"/>
        <v>-1.3686905944570693E-2</v>
      </c>
      <c r="T1415" s="37">
        <f t="shared" si="456"/>
        <v>7.7418806906258634E-3</v>
      </c>
      <c r="U1415" s="37">
        <f t="shared" si="457"/>
        <v>1.895130857295574E-3</v>
      </c>
      <c r="V1415" s="37">
        <f t="shared" si="458"/>
        <v>-2.7434461023469935E-2</v>
      </c>
      <c r="W1415" s="37">
        <f t="shared" si="459"/>
        <v>1.3497358563839686E-2</v>
      </c>
      <c r="X1415" s="37">
        <f t="shared" si="460"/>
        <v>7.8218233825221636E-3</v>
      </c>
    </row>
    <row r="1416" spans="1:24" x14ac:dyDescent="0.25">
      <c r="A1416" s="17">
        <v>43692</v>
      </c>
      <c r="B1416">
        <v>52.59</v>
      </c>
      <c r="C1416" s="26">
        <f t="shared" si="450"/>
        <v>5.1605504587156565E-3</v>
      </c>
      <c r="D1416" s="26">
        <f t="shared" si="441"/>
        <v>1.9015021867275148E-2</v>
      </c>
      <c r="E1416" s="26">
        <f t="shared" si="442"/>
        <v>5.2248367232692024E-3</v>
      </c>
      <c r="F1416" s="26">
        <f t="shared" si="443"/>
        <v>-1.6521236616321509E-2</v>
      </c>
      <c r="G1416" s="26">
        <f t="shared" si="444"/>
        <v>4.9075500188750483E-3</v>
      </c>
      <c r="H1416" s="26">
        <f t="shared" si="445"/>
        <v>-9.3919981445524158E-4</v>
      </c>
      <c r="I1416" s="26">
        <f t="shared" si="446"/>
        <v>-3.0268791695220749E-2</v>
      </c>
      <c r="J1416" s="26">
        <f t="shared" si="447"/>
        <v>1.066302789208887E-2</v>
      </c>
      <c r="K1416" s="26">
        <f t="shared" si="448"/>
        <v>4.9874927107713476E-3</v>
      </c>
      <c r="L1416" s="26">
        <f t="shared" si="449"/>
        <v>-8.3985113265606804E-3</v>
      </c>
      <c r="O1416" s="37">
        <f t="shared" si="451"/>
        <v>5.7774764368719476E-3</v>
      </c>
      <c r="P1416" s="37">
        <f t="shared" si="452"/>
        <v>1.9631947845431437E-2</v>
      </c>
      <c r="Q1416" s="37">
        <f t="shared" si="453"/>
        <v>5.8417627014254936E-3</v>
      </c>
      <c r="R1416" s="37">
        <f t="shared" si="454"/>
        <v>-1.590431063816522E-2</v>
      </c>
      <c r="S1416" s="37">
        <f t="shared" si="455"/>
        <v>5.5244759970313395E-3</v>
      </c>
      <c r="T1416" s="37">
        <f t="shared" si="456"/>
        <v>-3.2227383629895065E-4</v>
      </c>
      <c r="U1416" s="37">
        <f t="shared" si="457"/>
        <v>-2.9651865717064459E-2</v>
      </c>
      <c r="V1416" s="37">
        <f t="shared" si="458"/>
        <v>1.1279953870245161E-2</v>
      </c>
      <c r="W1416" s="37">
        <f t="shared" si="459"/>
        <v>5.6044186889276388E-3</v>
      </c>
      <c r="X1416" s="37">
        <f t="shared" si="460"/>
        <v>-7.7815853484043893E-3</v>
      </c>
    </row>
    <row r="1417" spans="1:24" x14ac:dyDescent="0.25">
      <c r="A1417" s="17">
        <v>43693</v>
      </c>
      <c r="B1417">
        <v>53.59</v>
      </c>
      <c r="C1417" s="26">
        <f t="shared" si="450"/>
        <v>1.9015021867275148E-2</v>
      </c>
      <c r="D1417" s="26">
        <f t="shared" si="441"/>
        <v>5.2248367232692024E-3</v>
      </c>
      <c r="E1417" s="26">
        <f t="shared" si="442"/>
        <v>-1.6521236616321509E-2</v>
      </c>
      <c r="F1417" s="26">
        <f t="shared" si="443"/>
        <v>4.9075500188750483E-3</v>
      </c>
      <c r="G1417" s="26">
        <f t="shared" si="444"/>
        <v>-9.3919981445524158E-4</v>
      </c>
      <c r="H1417" s="26">
        <f t="shared" si="445"/>
        <v>-3.0268791695220749E-2</v>
      </c>
      <c r="I1417" s="26">
        <f t="shared" si="446"/>
        <v>1.066302789208887E-2</v>
      </c>
      <c r="J1417" s="26">
        <f t="shared" si="447"/>
        <v>4.9874927107713476E-3</v>
      </c>
      <c r="K1417" s="26">
        <f t="shared" si="448"/>
        <v>-8.3985113265606804E-3</v>
      </c>
      <c r="L1417" s="26">
        <f t="shared" si="449"/>
        <v>4.0423290848444118E-3</v>
      </c>
      <c r="O1417" s="37">
        <f t="shared" si="451"/>
        <v>1.9743769982818564E-2</v>
      </c>
      <c r="P1417" s="37">
        <f t="shared" si="452"/>
        <v>5.9535848388126179E-3</v>
      </c>
      <c r="Q1417" s="37">
        <f t="shared" si="453"/>
        <v>-1.5792488500778093E-2</v>
      </c>
      <c r="R1417" s="37">
        <f t="shared" si="454"/>
        <v>5.6362981344184639E-3</v>
      </c>
      <c r="S1417" s="37">
        <f t="shared" si="455"/>
        <v>-2.1045169891182626E-4</v>
      </c>
      <c r="T1417" s="37">
        <f t="shared" si="456"/>
        <v>-2.9540043579677332E-2</v>
      </c>
      <c r="U1417" s="37">
        <f t="shared" si="457"/>
        <v>1.1391776007632285E-2</v>
      </c>
      <c r="V1417" s="37">
        <f t="shared" si="458"/>
        <v>5.7162408263147632E-3</v>
      </c>
      <c r="W1417" s="37">
        <f t="shared" si="459"/>
        <v>-7.6697632110172649E-3</v>
      </c>
      <c r="X1417" s="37">
        <f t="shared" si="460"/>
        <v>4.7710772003878273E-3</v>
      </c>
    </row>
    <row r="1418" spans="1:24" x14ac:dyDescent="0.25">
      <c r="A1418" s="17">
        <v>43696</v>
      </c>
      <c r="B1418">
        <v>53.869999</v>
      </c>
      <c r="C1418" s="26">
        <f t="shared" si="450"/>
        <v>5.2248367232692024E-3</v>
      </c>
      <c r="D1418" s="26">
        <f t="shared" si="441"/>
        <v>-1.6521236616321509E-2</v>
      </c>
      <c r="E1418" s="26">
        <f t="shared" si="442"/>
        <v>4.9075500188750483E-3</v>
      </c>
      <c r="F1418" s="26">
        <f t="shared" si="443"/>
        <v>-9.3919981445524158E-4</v>
      </c>
      <c r="G1418" s="26">
        <f t="shared" si="444"/>
        <v>-3.0268791695220749E-2</v>
      </c>
      <c r="H1418" s="26">
        <f t="shared" si="445"/>
        <v>1.066302789208887E-2</v>
      </c>
      <c r="I1418" s="26">
        <f t="shared" si="446"/>
        <v>4.9874927107713476E-3</v>
      </c>
      <c r="J1418" s="26">
        <f t="shared" si="447"/>
        <v>-8.3985113265606804E-3</v>
      </c>
      <c r="K1418" s="26">
        <f t="shared" si="448"/>
        <v>4.0423290848444118E-3</v>
      </c>
      <c r="L1418" s="26">
        <f t="shared" si="449"/>
        <v>-1.9171587423312279E-3</v>
      </c>
      <c r="O1418" s="37">
        <f t="shared" si="451"/>
        <v>8.0468028997732546E-3</v>
      </c>
      <c r="P1418" s="37">
        <f t="shared" si="452"/>
        <v>-1.3699270439817456E-2</v>
      </c>
      <c r="Q1418" s="37">
        <f t="shared" si="453"/>
        <v>7.7295161953791006E-3</v>
      </c>
      <c r="R1418" s="37">
        <f t="shared" si="454"/>
        <v>1.8827663620488108E-3</v>
      </c>
      <c r="S1418" s="37">
        <f t="shared" si="455"/>
        <v>-2.7446825518716696E-2</v>
      </c>
      <c r="T1418" s="37">
        <f t="shared" si="456"/>
        <v>1.3484994068592923E-2</v>
      </c>
      <c r="U1418" s="37">
        <f t="shared" si="457"/>
        <v>7.8094588872753999E-3</v>
      </c>
      <c r="V1418" s="37">
        <f t="shared" si="458"/>
        <v>-5.5765451500566282E-3</v>
      </c>
      <c r="W1418" s="37">
        <f t="shared" si="459"/>
        <v>6.864295261348464E-3</v>
      </c>
      <c r="X1418" s="37">
        <f t="shared" si="460"/>
        <v>9.0480743417282431E-4</v>
      </c>
    </row>
    <row r="1419" spans="1:24" x14ac:dyDescent="0.25">
      <c r="A1419" s="17">
        <v>43697</v>
      </c>
      <c r="B1419">
        <v>52.98</v>
      </c>
      <c r="C1419" s="26">
        <f t="shared" si="450"/>
        <v>-1.6521236616321509E-2</v>
      </c>
      <c r="D1419" s="26">
        <f t="shared" si="441"/>
        <v>4.9075500188750483E-3</v>
      </c>
      <c r="E1419" s="26">
        <f t="shared" si="442"/>
        <v>-9.3919981445524158E-4</v>
      </c>
      <c r="F1419" s="26">
        <f t="shared" si="443"/>
        <v>-3.0268791695220749E-2</v>
      </c>
      <c r="G1419" s="26">
        <f t="shared" si="444"/>
        <v>1.066302789208887E-2</v>
      </c>
      <c r="H1419" s="26">
        <f t="shared" si="445"/>
        <v>4.9874927107713476E-3</v>
      </c>
      <c r="I1419" s="26">
        <f t="shared" si="446"/>
        <v>-8.3985113265606804E-3</v>
      </c>
      <c r="J1419" s="26">
        <f t="shared" si="447"/>
        <v>4.0423290848444118E-3</v>
      </c>
      <c r="K1419" s="26">
        <f t="shared" si="448"/>
        <v>-1.9171587423312279E-3</v>
      </c>
      <c r="L1419" s="26">
        <f t="shared" si="449"/>
        <v>-3.265501281876592E-3</v>
      </c>
      <c r="O1419" s="37">
        <f t="shared" si="451"/>
        <v>-1.2850236639302877E-2</v>
      </c>
      <c r="P1419" s="37">
        <f t="shared" si="452"/>
        <v>8.5785499958936813E-3</v>
      </c>
      <c r="Q1419" s="37">
        <f t="shared" si="453"/>
        <v>2.7318001625633911E-3</v>
      </c>
      <c r="R1419" s="37">
        <f t="shared" si="454"/>
        <v>-2.6597791718202115E-2</v>
      </c>
      <c r="S1419" s="37">
        <f t="shared" si="455"/>
        <v>1.4334027869107502E-2</v>
      </c>
      <c r="T1419" s="37">
        <f t="shared" si="456"/>
        <v>8.6584926877899798E-3</v>
      </c>
      <c r="U1419" s="37">
        <f t="shared" si="457"/>
        <v>-4.7275113495420483E-3</v>
      </c>
      <c r="V1419" s="37">
        <f t="shared" si="458"/>
        <v>7.7133290618630439E-3</v>
      </c>
      <c r="W1419" s="37">
        <f t="shared" si="459"/>
        <v>1.7538412346874046E-3</v>
      </c>
      <c r="X1419" s="37">
        <f t="shared" si="460"/>
        <v>4.0549869514204051E-4</v>
      </c>
    </row>
    <row r="1420" spans="1:24" x14ac:dyDescent="0.25">
      <c r="A1420" s="17">
        <v>43698</v>
      </c>
      <c r="B1420">
        <v>53.240001999999997</v>
      </c>
      <c r="C1420" s="26">
        <f t="shared" si="450"/>
        <v>4.9075500188750483E-3</v>
      </c>
      <c r="D1420" s="26">
        <f t="shared" si="441"/>
        <v>-9.3919981445524158E-4</v>
      </c>
      <c r="E1420" s="26">
        <f t="shared" si="442"/>
        <v>-3.0268791695220749E-2</v>
      </c>
      <c r="F1420" s="26">
        <f t="shared" si="443"/>
        <v>1.066302789208887E-2</v>
      </c>
      <c r="G1420" s="26">
        <f t="shared" si="444"/>
        <v>4.9874927107713476E-3</v>
      </c>
      <c r="H1420" s="26">
        <f t="shared" si="445"/>
        <v>-8.3985113265606804E-3</v>
      </c>
      <c r="I1420" s="26">
        <f t="shared" si="446"/>
        <v>4.0423290848444118E-3</v>
      </c>
      <c r="J1420" s="26">
        <f t="shared" si="447"/>
        <v>-1.9171587423312279E-3</v>
      </c>
      <c r="K1420" s="26">
        <f t="shared" si="448"/>
        <v>-3.265501281876592E-3</v>
      </c>
      <c r="L1420" s="26">
        <f t="shared" si="449"/>
        <v>2.0813297760903796E-2</v>
      </c>
      <c r="O1420" s="37">
        <f t="shared" si="451"/>
        <v>4.8450965581711501E-3</v>
      </c>
      <c r="P1420" s="37">
        <f t="shared" si="452"/>
        <v>-1.0016532751591397E-3</v>
      </c>
      <c r="Q1420" s="37">
        <f t="shared" si="453"/>
        <v>-3.0331245155924648E-2</v>
      </c>
      <c r="R1420" s="37">
        <f t="shared" si="454"/>
        <v>1.0600574431384973E-2</v>
      </c>
      <c r="S1420" s="37">
        <f t="shared" si="455"/>
        <v>4.9250392500674494E-3</v>
      </c>
      <c r="T1420" s="37">
        <f t="shared" si="456"/>
        <v>-8.4609647872645778E-3</v>
      </c>
      <c r="U1420" s="37">
        <f t="shared" si="457"/>
        <v>3.9798756241405135E-3</v>
      </c>
      <c r="V1420" s="37">
        <f t="shared" si="458"/>
        <v>-1.979612203035126E-3</v>
      </c>
      <c r="W1420" s="37">
        <f t="shared" si="459"/>
        <v>-3.3279547425804903E-3</v>
      </c>
      <c r="X1420" s="37">
        <f t="shared" si="460"/>
        <v>2.0750844300199897E-2</v>
      </c>
    </row>
    <row r="1421" spans="1:24" x14ac:dyDescent="0.25">
      <c r="A1421" s="17">
        <v>43699</v>
      </c>
      <c r="B1421">
        <v>53.189999</v>
      </c>
      <c r="C1421" s="26">
        <f t="shared" si="450"/>
        <v>-9.3919981445524158E-4</v>
      </c>
      <c r="D1421" s="26">
        <f t="shared" si="441"/>
        <v>-3.0268791695220749E-2</v>
      </c>
      <c r="E1421" s="26">
        <f t="shared" si="442"/>
        <v>1.066302789208887E-2</v>
      </c>
      <c r="F1421" s="26">
        <f t="shared" si="443"/>
        <v>4.9874927107713476E-3</v>
      </c>
      <c r="G1421" s="26">
        <f t="shared" si="444"/>
        <v>-8.3985113265606804E-3</v>
      </c>
      <c r="H1421" s="26">
        <f t="shared" si="445"/>
        <v>4.0423290848444118E-3</v>
      </c>
      <c r="I1421" s="26">
        <f t="shared" si="446"/>
        <v>-1.9171587423312279E-3</v>
      </c>
      <c r="J1421" s="26">
        <f t="shared" si="447"/>
        <v>-3.265501281876592E-3</v>
      </c>
      <c r="K1421" s="26">
        <f t="shared" si="448"/>
        <v>2.0813297760903796E-2</v>
      </c>
      <c r="L1421" s="26">
        <f t="shared" si="449"/>
        <v>1.6424371976130413E-2</v>
      </c>
      <c r="O1421" s="37">
        <f t="shared" si="451"/>
        <v>-2.1533354708846769E-3</v>
      </c>
      <c r="P1421" s="37">
        <f t="shared" si="452"/>
        <v>-3.1482927351650182E-2</v>
      </c>
      <c r="Q1421" s="37">
        <f t="shared" si="453"/>
        <v>9.4488922356594351E-3</v>
      </c>
      <c r="R1421" s="37">
        <f t="shared" si="454"/>
        <v>3.7733570543419122E-3</v>
      </c>
      <c r="S1421" s="37">
        <f t="shared" si="455"/>
        <v>-9.6126469829901154E-3</v>
      </c>
      <c r="T1421" s="37">
        <f t="shared" si="456"/>
        <v>2.8281934284149764E-3</v>
      </c>
      <c r="U1421" s="37">
        <f t="shared" si="457"/>
        <v>-3.1312943987606631E-3</v>
      </c>
      <c r="V1421" s="37">
        <f t="shared" si="458"/>
        <v>-4.479636938306027E-3</v>
      </c>
      <c r="W1421" s="37">
        <f t="shared" si="459"/>
        <v>1.959916210447436E-2</v>
      </c>
      <c r="X1421" s="37">
        <f t="shared" si="460"/>
        <v>1.5210236319700978E-2</v>
      </c>
    </row>
    <row r="1422" spans="1:24" x14ac:dyDescent="0.25">
      <c r="A1422" s="17">
        <v>43700</v>
      </c>
      <c r="B1422">
        <v>51.580002</v>
      </c>
      <c r="C1422" s="26">
        <f t="shared" si="450"/>
        <v>-3.0268791695220749E-2</v>
      </c>
      <c r="D1422" s="26">
        <f t="shared" si="441"/>
        <v>1.066302789208887E-2</v>
      </c>
      <c r="E1422" s="26">
        <f t="shared" si="442"/>
        <v>4.9874927107713476E-3</v>
      </c>
      <c r="F1422" s="26">
        <f t="shared" si="443"/>
        <v>-8.3985113265606804E-3</v>
      </c>
      <c r="G1422" s="26">
        <f t="shared" si="444"/>
        <v>4.0423290848444118E-3</v>
      </c>
      <c r="H1422" s="26">
        <f t="shared" si="445"/>
        <v>-1.9171587423312279E-3</v>
      </c>
      <c r="I1422" s="26">
        <f t="shared" si="446"/>
        <v>-3.265501281876592E-3</v>
      </c>
      <c r="J1422" s="26">
        <f t="shared" si="447"/>
        <v>2.0813297760903796E-2</v>
      </c>
      <c r="K1422" s="26">
        <f t="shared" si="448"/>
        <v>1.6424371976130413E-2</v>
      </c>
      <c r="L1422" s="26">
        <f t="shared" si="449"/>
        <v>-1.2630014858841136E-2</v>
      </c>
      <c r="O1422" s="37">
        <f t="shared" si="451"/>
        <v>-3.0313845847211595E-2</v>
      </c>
      <c r="P1422" s="37">
        <f t="shared" si="452"/>
        <v>1.0617973740098024E-2</v>
      </c>
      <c r="Q1422" s="37">
        <f t="shared" si="453"/>
        <v>4.9424385587805014E-3</v>
      </c>
      <c r="R1422" s="37">
        <f t="shared" si="454"/>
        <v>-8.4435654785515266E-3</v>
      </c>
      <c r="S1422" s="37">
        <f t="shared" si="455"/>
        <v>3.9972749328535655E-3</v>
      </c>
      <c r="T1422" s="37">
        <f t="shared" si="456"/>
        <v>-1.9622128943220739E-3</v>
      </c>
      <c r="U1422" s="37">
        <f t="shared" si="457"/>
        <v>-3.3105554338674378E-3</v>
      </c>
      <c r="V1422" s="37">
        <f t="shared" si="458"/>
        <v>2.076824360891295E-2</v>
      </c>
      <c r="W1422" s="37">
        <f t="shared" si="459"/>
        <v>1.6379317824139566E-2</v>
      </c>
      <c r="X1422" s="37">
        <f t="shared" si="460"/>
        <v>-1.2675069010831982E-2</v>
      </c>
    </row>
    <row r="1423" spans="1:24" x14ac:dyDescent="0.25">
      <c r="A1423" s="17">
        <v>43703</v>
      </c>
      <c r="B1423">
        <v>52.130001</v>
      </c>
      <c r="C1423" s="26">
        <f t="shared" si="450"/>
        <v>1.066302789208887E-2</v>
      </c>
      <c r="D1423" s="26">
        <f t="shared" si="441"/>
        <v>4.9874927107713476E-3</v>
      </c>
      <c r="E1423" s="26">
        <f t="shared" si="442"/>
        <v>-8.3985113265606804E-3</v>
      </c>
      <c r="F1423" s="26">
        <f t="shared" si="443"/>
        <v>4.0423290848444118E-3</v>
      </c>
      <c r="G1423" s="26">
        <f t="shared" si="444"/>
        <v>-1.9171587423312279E-3</v>
      </c>
      <c r="H1423" s="26">
        <f t="shared" si="445"/>
        <v>-3.265501281876592E-3</v>
      </c>
      <c r="I1423" s="26">
        <f t="shared" si="446"/>
        <v>2.0813297760903796E-2</v>
      </c>
      <c r="J1423" s="26">
        <f t="shared" si="447"/>
        <v>1.6424371976130413E-2</v>
      </c>
      <c r="K1423" s="26">
        <f t="shared" si="448"/>
        <v>-1.2630014858841136E-2</v>
      </c>
      <c r="L1423" s="26">
        <f t="shared" si="449"/>
        <v>2.5959386756960124E-2</v>
      </c>
      <c r="O1423" s="37">
        <f t="shared" si="451"/>
        <v>4.9951558948799369E-3</v>
      </c>
      <c r="P1423" s="37">
        <f t="shared" si="452"/>
        <v>-6.8037928643758551E-4</v>
      </c>
      <c r="Q1423" s="37">
        <f t="shared" si="453"/>
        <v>-1.4066383323769614E-2</v>
      </c>
      <c r="R1423" s="37">
        <f t="shared" si="454"/>
        <v>-1.6255429123645214E-3</v>
      </c>
      <c r="S1423" s="37">
        <f t="shared" si="455"/>
        <v>-7.5850307395401613E-3</v>
      </c>
      <c r="T1423" s="37">
        <f t="shared" si="456"/>
        <v>-8.9333732790855252E-3</v>
      </c>
      <c r="U1423" s="37">
        <f t="shared" si="457"/>
        <v>1.5145425763694863E-2</v>
      </c>
      <c r="V1423" s="37">
        <f t="shared" si="458"/>
        <v>1.075649997892148E-2</v>
      </c>
      <c r="W1423" s="37">
        <f t="shared" si="459"/>
        <v>-1.829788685605007E-2</v>
      </c>
      <c r="X1423" s="37">
        <f t="shared" si="460"/>
        <v>2.0291514759751189E-2</v>
      </c>
    </row>
    <row r="1424" spans="1:24" x14ac:dyDescent="0.25">
      <c r="A1424" s="17">
        <v>43704</v>
      </c>
      <c r="B1424">
        <v>52.389999000000003</v>
      </c>
      <c r="C1424" s="26">
        <f t="shared" si="450"/>
        <v>4.9874927107713476E-3</v>
      </c>
      <c r="D1424" s="26">
        <f t="shared" si="441"/>
        <v>-8.3985113265606804E-3</v>
      </c>
      <c r="E1424" s="26">
        <f t="shared" si="442"/>
        <v>4.0423290848444118E-3</v>
      </c>
      <c r="F1424" s="26">
        <f t="shared" si="443"/>
        <v>-1.9171587423312279E-3</v>
      </c>
      <c r="G1424" s="26">
        <f t="shared" si="444"/>
        <v>-3.265501281876592E-3</v>
      </c>
      <c r="H1424" s="26">
        <f t="shared" si="445"/>
        <v>2.0813297760903796E-2</v>
      </c>
      <c r="I1424" s="26">
        <f t="shared" si="446"/>
        <v>1.6424371976130413E-2</v>
      </c>
      <c r="J1424" s="26">
        <f t="shared" si="447"/>
        <v>-1.2630014858841136E-2</v>
      </c>
      <c r="K1424" s="26">
        <f t="shared" si="448"/>
        <v>2.5959386756960124E-2</v>
      </c>
      <c r="L1424" s="26">
        <f t="shared" si="449"/>
        <v>1.7051704857871323E-2</v>
      </c>
      <c r="O1424" s="37">
        <f t="shared" si="451"/>
        <v>-1.3192469830158298E-3</v>
      </c>
      <c r="P1424" s="37">
        <f t="shared" si="452"/>
        <v>-1.4705251020347858E-2</v>
      </c>
      <c r="Q1424" s="37">
        <f t="shared" si="453"/>
        <v>-2.2644106089427657E-3</v>
      </c>
      <c r="R1424" s="37">
        <f t="shared" si="454"/>
        <v>-8.2238984361184056E-3</v>
      </c>
      <c r="S1424" s="37">
        <f t="shared" si="455"/>
        <v>-9.5722409756637695E-3</v>
      </c>
      <c r="T1424" s="37">
        <f t="shared" si="456"/>
        <v>1.4506558067116619E-2</v>
      </c>
      <c r="U1424" s="37">
        <f t="shared" si="457"/>
        <v>1.0117632282343235E-2</v>
      </c>
      <c r="V1424" s="37">
        <f t="shared" si="458"/>
        <v>-1.8936754552628311E-2</v>
      </c>
      <c r="W1424" s="37">
        <f t="shared" si="459"/>
        <v>1.9652647063172948E-2</v>
      </c>
      <c r="X1424" s="37">
        <f t="shared" si="460"/>
        <v>1.0744965164084146E-2</v>
      </c>
    </row>
    <row r="1425" spans="1:24" x14ac:dyDescent="0.25">
      <c r="A1425" s="17">
        <v>43705</v>
      </c>
      <c r="B1425">
        <v>51.950001</v>
      </c>
      <c r="C1425" s="26">
        <f t="shared" si="450"/>
        <v>-8.3985113265606804E-3</v>
      </c>
      <c r="D1425" s="26">
        <f t="shared" si="441"/>
        <v>4.0423290848444118E-3</v>
      </c>
      <c r="E1425" s="26">
        <f t="shared" si="442"/>
        <v>-1.9171587423312279E-3</v>
      </c>
      <c r="F1425" s="26">
        <f t="shared" si="443"/>
        <v>-3.265501281876592E-3</v>
      </c>
      <c r="G1425" s="26">
        <f t="shared" si="444"/>
        <v>2.0813297760903796E-2</v>
      </c>
      <c r="H1425" s="26">
        <f t="shared" si="445"/>
        <v>1.6424371976130413E-2</v>
      </c>
      <c r="I1425" s="26">
        <f t="shared" si="446"/>
        <v>-1.2630014858841136E-2</v>
      </c>
      <c r="J1425" s="26">
        <f t="shared" si="447"/>
        <v>2.5959386756960124E-2</v>
      </c>
      <c r="K1425" s="26">
        <f t="shared" si="448"/>
        <v>1.7051704857871323E-2</v>
      </c>
      <c r="L1425" s="26">
        <f t="shared" si="449"/>
        <v>1.4782765192306254E-2</v>
      </c>
      <c r="O1425" s="37">
        <f t="shared" si="451"/>
        <v>-1.568477826850135E-2</v>
      </c>
      <c r="P1425" s="37">
        <f t="shared" si="452"/>
        <v>-3.2439378570962565E-3</v>
      </c>
      <c r="Q1425" s="37">
        <f t="shared" si="453"/>
        <v>-9.2034256842718955E-3</v>
      </c>
      <c r="R1425" s="37">
        <f t="shared" si="454"/>
        <v>-1.0551768223817259E-2</v>
      </c>
      <c r="S1425" s="37">
        <f t="shared" si="455"/>
        <v>1.3527030818963129E-2</v>
      </c>
      <c r="T1425" s="37">
        <f t="shared" si="456"/>
        <v>9.1381050341897453E-3</v>
      </c>
      <c r="U1425" s="37">
        <f t="shared" si="457"/>
        <v>-1.9916281800781803E-2</v>
      </c>
      <c r="V1425" s="37">
        <f t="shared" si="458"/>
        <v>1.8673119815019457E-2</v>
      </c>
      <c r="W1425" s="37">
        <f t="shared" si="459"/>
        <v>9.765437915930656E-3</v>
      </c>
      <c r="X1425" s="37">
        <f t="shared" si="460"/>
        <v>7.4964982503655858E-3</v>
      </c>
    </row>
    <row r="1426" spans="1:24" x14ac:dyDescent="0.25">
      <c r="A1426" s="17">
        <v>43706</v>
      </c>
      <c r="B1426">
        <v>52.16</v>
      </c>
      <c r="C1426" s="26">
        <f t="shared" si="450"/>
        <v>4.0423290848444118E-3</v>
      </c>
      <c r="D1426" s="26">
        <f t="shared" si="441"/>
        <v>-1.9171587423312279E-3</v>
      </c>
      <c r="E1426" s="26">
        <f t="shared" si="442"/>
        <v>-3.265501281876592E-3</v>
      </c>
      <c r="F1426" s="26">
        <f t="shared" si="443"/>
        <v>2.0813297760903796E-2</v>
      </c>
      <c r="G1426" s="26">
        <f t="shared" si="444"/>
        <v>1.6424371976130413E-2</v>
      </c>
      <c r="H1426" s="26">
        <f t="shared" si="445"/>
        <v>-1.2630014858841136E-2</v>
      </c>
      <c r="I1426" s="26">
        <f t="shared" si="446"/>
        <v>2.5959386756960124E-2</v>
      </c>
      <c r="J1426" s="26">
        <f t="shared" si="447"/>
        <v>1.7051704857871323E-2</v>
      </c>
      <c r="K1426" s="26">
        <f t="shared" si="448"/>
        <v>1.4782765192306254E-2</v>
      </c>
      <c r="L1426" s="26">
        <f t="shared" si="449"/>
        <v>-4.2636382259079966E-2</v>
      </c>
      <c r="O1426" s="37">
        <f t="shared" si="451"/>
        <v>1.7984923615567243E-4</v>
      </c>
      <c r="P1426" s="37">
        <f t="shared" si="452"/>
        <v>-5.7796385910199675E-3</v>
      </c>
      <c r="Q1426" s="37">
        <f t="shared" si="453"/>
        <v>-7.1279811305653314E-3</v>
      </c>
      <c r="R1426" s="37">
        <f t="shared" si="454"/>
        <v>1.6950817912215057E-2</v>
      </c>
      <c r="S1426" s="37">
        <f t="shared" si="455"/>
        <v>1.2561892127441673E-2</v>
      </c>
      <c r="T1426" s="37">
        <f t="shared" si="456"/>
        <v>-1.6492494707529875E-2</v>
      </c>
      <c r="U1426" s="37">
        <f t="shared" si="457"/>
        <v>2.2096906908271385E-2</v>
      </c>
      <c r="V1426" s="37">
        <f t="shared" si="458"/>
        <v>1.3189225009182584E-2</v>
      </c>
      <c r="W1426" s="37">
        <f t="shared" si="459"/>
        <v>1.0920285343617515E-2</v>
      </c>
      <c r="X1426" s="37">
        <f t="shared" si="460"/>
        <v>-4.6498862107768706E-2</v>
      </c>
    </row>
    <row r="1427" spans="1:24" x14ac:dyDescent="0.25">
      <c r="A1427" s="17">
        <v>43707</v>
      </c>
      <c r="B1427">
        <v>52.060001</v>
      </c>
      <c r="C1427" s="26">
        <f t="shared" si="450"/>
        <v>-1.9171587423312279E-3</v>
      </c>
      <c r="D1427" s="26">
        <f t="shared" si="441"/>
        <v>-3.265501281876592E-3</v>
      </c>
      <c r="E1427" s="26">
        <f t="shared" si="442"/>
        <v>2.0813297760903796E-2</v>
      </c>
      <c r="F1427" s="26">
        <f t="shared" si="443"/>
        <v>1.6424371976130413E-2</v>
      </c>
      <c r="G1427" s="26">
        <f t="shared" si="444"/>
        <v>-1.2630014858841136E-2</v>
      </c>
      <c r="H1427" s="26">
        <f t="shared" si="445"/>
        <v>2.5959386756960124E-2</v>
      </c>
      <c r="I1427" s="26">
        <f t="shared" si="446"/>
        <v>1.7051704857871323E-2</v>
      </c>
      <c r="J1427" s="26">
        <f t="shared" si="447"/>
        <v>1.4782765192306254E-2</v>
      </c>
      <c r="K1427" s="26">
        <f t="shared" si="448"/>
        <v>-4.2636382259079966E-2</v>
      </c>
      <c r="L1427" s="26">
        <f t="shared" si="449"/>
        <v>-2.5978660715878484E-3</v>
      </c>
      <c r="O1427" s="37">
        <f t="shared" si="451"/>
        <v>-5.1156190753767414E-3</v>
      </c>
      <c r="P1427" s="37">
        <f t="shared" si="452"/>
        <v>-6.4639616149221053E-3</v>
      </c>
      <c r="Q1427" s="37">
        <f t="shared" si="453"/>
        <v>1.7614837427858281E-2</v>
      </c>
      <c r="R1427" s="37">
        <f t="shared" si="454"/>
        <v>1.3225911643084899E-2</v>
      </c>
      <c r="S1427" s="37">
        <f t="shared" si="455"/>
        <v>-1.5828475191886651E-2</v>
      </c>
      <c r="T1427" s="37">
        <f t="shared" si="456"/>
        <v>2.2760926423914609E-2</v>
      </c>
      <c r="U1427" s="37">
        <f t="shared" si="457"/>
        <v>1.385324452482581E-2</v>
      </c>
      <c r="V1427" s="37">
        <f t="shared" si="458"/>
        <v>1.1584304859260741E-2</v>
      </c>
      <c r="W1427" s="37">
        <f t="shared" si="459"/>
        <v>-4.5834842592125481E-2</v>
      </c>
      <c r="X1427" s="37">
        <f t="shared" si="460"/>
        <v>-5.7963264046333625E-3</v>
      </c>
    </row>
    <row r="1428" spans="1:24" x14ac:dyDescent="0.25">
      <c r="A1428" s="17">
        <v>43711</v>
      </c>
      <c r="B1428">
        <v>51.889999000000003</v>
      </c>
      <c r="C1428" s="26">
        <f t="shared" si="450"/>
        <v>-3.265501281876592E-3</v>
      </c>
      <c r="D1428" s="26">
        <f t="shared" si="441"/>
        <v>2.0813297760903796E-2</v>
      </c>
      <c r="E1428" s="26">
        <f t="shared" si="442"/>
        <v>1.6424371976130413E-2</v>
      </c>
      <c r="F1428" s="26">
        <f t="shared" si="443"/>
        <v>-1.2630014858841136E-2</v>
      </c>
      <c r="G1428" s="26">
        <f t="shared" si="444"/>
        <v>2.5959386756960124E-2</v>
      </c>
      <c r="H1428" s="26">
        <f t="shared" si="445"/>
        <v>1.7051704857871323E-2</v>
      </c>
      <c r="I1428" s="26">
        <f t="shared" si="446"/>
        <v>1.4782765192306254E-2</v>
      </c>
      <c r="J1428" s="26">
        <f t="shared" si="447"/>
        <v>-4.2636382259079966E-2</v>
      </c>
      <c r="K1428" s="26">
        <f t="shared" si="448"/>
        <v>-2.5978660715878484E-3</v>
      </c>
      <c r="L1428" s="26">
        <f t="shared" si="449"/>
        <v>-1.134885581395343E-2</v>
      </c>
      <c r="O1428" s="37">
        <f t="shared" si="451"/>
        <v>-5.5207919077598869E-3</v>
      </c>
      <c r="P1428" s="37">
        <f t="shared" si="452"/>
        <v>1.8558007135020503E-2</v>
      </c>
      <c r="Q1428" s="37">
        <f t="shared" si="453"/>
        <v>1.4169081350247118E-2</v>
      </c>
      <c r="R1428" s="37">
        <f t="shared" si="454"/>
        <v>-1.488530548472443E-2</v>
      </c>
      <c r="S1428" s="37">
        <f t="shared" si="455"/>
        <v>2.3704096131076831E-2</v>
      </c>
      <c r="T1428" s="37">
        <f t="shared" si="456"/>
        <v>1.4796414231988029E-2</v>
      </c>
      <c r="U1428" s="37">
        <f t="shared" si="457"/>
        <v>1.2527474566422959E-2</v>
      </c>
      <c r="V1428" s="37">
        <f t="shared" si="458"/>
        <v>-4.4891672884963263E-2</v>
      </c>
      <c r="W1428" s="37">
        <f t="shared" si="459"/>
        <v>-4.8531566974711424E-3</v>
      </c>
      <c r="X1428" s="37">
        <f t="shared" si="460"/>
        <v>-1.3604146439836725E-2</v>
      </c>
    </row>
    <row r="1429" spans="1:24" x14ac:dyDescent="0.25">
      <c r="A1429" s="17">
        <v>43712</v>
      </c>
      <c r="B1429">
        <v>52.970001000000003</v>
      </c>
      <c r="C1429" s="26">
        <f t="shared" si="450"/>
        <v>2.0813297760903796E-2</v>
      </c>
      <c r="D1429" s="26">
        <f t="shared" si="441"/>
        <v>1.6424371976130413E-2</v>
      </c>
      <c r="E1429" s="26">
        <f t="shared" si="442"/>
        <v>-1.2630014858841136E-2</v>
      </c>
      <c r="F1429" s="26">
        <f t="shared" si="443"/>
        <v>2.5959386756960124E-2</v>
      </c>
      <c r="G1429" s="26">
        <f t="shared" si="444"/>
        <v>1.7051704857871323E-2</v>
      </c>
      <c r="H1429" s="26">
        <f t="shared" si="445"/>
        <v>1.4782765192306254E-2</v>
      </c>
      <c r="I1429" s="26">
        <f t="shared" si="446"/>
        <v>-4.2636382259079966E-2</v>
      </c>
      <c r="J1429" s="26">
        <f t="shared" si="447"/>
        <v>-2.5978660715878484E-3</v>
      </c>
      <c r="K1429" s="26">
        <f t="shared" si="448"/>
        <v>-1.134885581395343E-2</v>
      </c>
      <c r="L1429" s="26">
        <f t="shared" si="449"/>
        <v>-5.0809184245562957E-3</v>
      </c>
      <c r="O1429" s="37">
        <f t="shared" si="451"/>
        <v>1.8739548849288475E-2</v>
      </c>
      <c r="P1429" s="37">
        <f t="shared" si="452"/>
        <v>1.4350623064515089E-2</v>
      </c>
      <c r="Q1429" s="37">
        <f t="shared" si="453"/>
        <v>-1.4703763770456459E-2</v>
      </c>
      <c r="R1429" s="37">
        <f t="shared" si="454"/>
        <v>2.3885637845344802E-2</v>
      </c>
      <c r="S1429" s="37">
        <f t="shared" si="455"/>
        <v>1.4977955946256E-2</v>
      </c>
      <c r="T1429" s="37">
        <f t="shared" si="456"/>
        <v>1.2709016280690931E-2</v>
      </c>
      <c r="U1429" s="37">
        <f t="shared" si="457"/>
        <v>-4.4710131170695291E-2</v>
      </c>
      <c r="V1429" s="37">
        <f t="shared" si="458"/>
        <v>-4.6716149832031709E-3</v>
      </c>
      <c r="W1429" s="37">
        <f t="shared" si="459"/>
        <v>-1.3422604725568754E-2</v>
      </c>
      <c r="X1429" s="37">
        <f t="shared" si="460"/>
        <v>-7.1546673361716183E-3</v>
      </c>
    </row>
    <row r="1430" spans="1:24" x14ac:dyDescent="0.25">
      <c r="A1430" s="17">
        <v>43713</v>
      </c>
      <c r="B1430">
        <v>53.84</v>
      </c>
      <c r="C1430" s="26">
        <f t="shared" si="450"/>
        <v>1.6424371976130413E-2</v>
      </c>
      <c r="D1430" s="26">
        <f t="shared" si="441"/>
        <v>-1.2630014858841136E-2</v>
      </c>
      <c r="E1430" s="26">
        <f t="shared" si="442"/>
        <v>2.5959386756960124E-2</v>
      </c>
      <c r="F1430" s="26">
        <f t="shared" si="443"/>
        <v>1.7051704857871323E-2</v>
      </c>
      <c r="G1430" s="26">
        <f t="shared" si="444"/>
        <v>1.4782765192306254E-2</v>
      </c>
      <c r="H1430" s="26">
        <f t="shared" si="445"/>
        <v>-4.2636382259079966E-2</v>
      </c>
      <c r="I1430" s="26">
        <f t="shared" si="446"/>
        <v>-2.5978660715878484E-3</v>
      </c>
      <c r="J1430" s="26">
        <f t="shared" si="447"/>
        <v>-1.134885581395343E-2</v>
      </c>
      <c r="K1430" s="26">
        <f t="shared" si="448"/>
        <v>-5.0809184245562957E-3</v>
      </c>
      <c r="L1430" s="26">
        <f t="shared" si="449"/>
        <v>-5.8634009053035964E-3</v>
      </c>
      <c r="O1430" s="37">
        <f t="shared" si="451"/>
        <v>1.7018292931135829E-2</v>
      </c>
      <c r="P1430" s="37">
        <f t="shared" si="452"/>
        <v>-1.2036093903835719E-2</v>
      </c>
      <c r="Q1430" s="37">
        <f t="shared" si="453"/>
        <v>2.655330771196554E-2</v>
      </c>
      <c r="R1430" s="37">
        <f t="shared" si="454"/>
        <v>1.764562581287674E-2</v>
      </c>
      <c r="S1430" s="37">
        <f t="shared" si="455"/>
        <v>1.537668614731167E-2</v>
      </c>
      <c r="T1430" s="37">
        <f t="shared" si="456"/>
        <v>-4.2042461304074553E-2</v>
      </c>
      <c r="U1430" s="37">
        <f t="shared" si="457"/>
        <v>-2.003945116582433E-3</v>
      </c>
      <c r="V1430" s="37">
        <f t="shared" si="458"/>
        <v>-1.0754934858948014E-2</v>
      </c>
      <c r="W1430" s="37">
        <f t="shared" si="459"/>
        <v>-4.4869974695508803E-3</v>
      </c>
      <c r="X1430" s="37">
        <f t="shared" si="460"/>
        <v>-5.2694799502981809E-3</v>
      </c>
    </row>
    <row r="1431" spans="1:24" x14ac:dyDescent="0.25">
      <c r="A1431" s="17">
        <v>43714</v>
      </c>
      <c r="B1431">
        <v>53.16</v>
      </c>
      <c r="C1431" s="26">
        <f t="shared" si="450"/>
        <v>-1.2630014858841136E-2</v>
      </c>
      <c r="D1431" s="26">
        <f t="shared" si="441"/>
        <v>2.5959386756960124E-2</v>
      </c>
      <c r="E1431" s="26">
        <f t="shared" si="442"/>
        <v>1.7051704857871323E-2</v>
      </c>
      <c r="F1431" s="26">
        <f t="shared" si="443"/>
        <v>1.4782765192306254E-2</v>
      </c>
      <c r="G1431" s="26">
        <f t="shared" si="444"/>
        <v>-4.2636382259079966E-2</v>
      </c>
      <c r="H1431" s="26">
        <f t="shared" si="445"/>
        <v>-2.5978660715878484E-3</v>
      </c>
      <c r="I1431" s="26">
        <f t="shared" si="446"/>
        <v>-1.134885581395343E-2</v>
      </c>
      <c r="J1431" s="26">
        <f t="shared" si="447"/>
        <v>-5.0809184245562957E-3</v>
      </c>
      <c r="K1431" s="26">
        <f t="shared" si="448"/>
        <v>-5.8634009053035964E-3</v>
      </c>
      <c r="L1431" s="26">
        <f t="shared" si="449"/>
        <v>1.5410920559152962E-2</v>
      </c>
      <c r="O1431" s="37">
        <f t="shared" si="451"/>
        <v>-1.1934748762137974E-2</v>
      </c>
      <c r="P1431" s="37">
        <f t="shared" si="452"/>
        <v>2.6654652853663287E-2</v>
      </c>
      <c r="Q1431" s="37">
        <f t="shared" si="453"/>
        <v>1.7746970954574486E-2</v>
      </c>
      <c r="R1431" s="37">
        <f t="shared" si="454"/>
        <v>1.5478031289009415E-2</v>
      </c>
      <c r="S1431" s="37">
        <f t="shared" si="455"/>
        <v>-4.1941116162376807E-2</v>
      </c>
      <c r="T1431" s="37">
        <f t="shared" si="456"/>
        <v>-1.9025999748846869E-3</v>
      </c>
      <c r="U1431" s="37">
        <f t="shared" si="457"/>
        <v>-1.0653589717250269E-2</v>
      </c>
      <c r="V1431" s="37">
        <f t="shared" si="458"/>
        <v>-4.3856523278531347E-3</v>
      </c>
      <c r="W1431" s="37">
        <f t="shared" si="459"/>
        <v>-5.1681348086004353E-3</v>
      </c>
      <c r="X1431" s="37">
        <f t="shared" si="460"/>
        <v>1.6106186655856124E-2</v>
      </c>
    </row>
    <row r="1432" spans="1:24" x14ac:dyDescent="0.25">
      <c r="A1432" s="17">
        <v>43717</v>
      </c>
      <c r="B1432">
        <v>54.540000999999997</v>
      </c>
      <c r="C1432" s="26">
        <f t="shared" si="450"/>
        <v>2.5959386756960124E-2</v>
      </c>
      <c r="D1432" s="26">
        <f t="shared" si="441"/>
        <v>1.7051704857871323E-2</v>
      </c>
      <c r="E1432" s="26">
        <f t="shared" si="442"/>
        <v>1.4782765192306254E-2</v>
      </c>
      <c r="F1432" s="26">
        <f t="shared" si="443"/>
        <v>-4.2636382259079966E-2</v>
      </c>
      <c r="G1432" s="26">
        <f t="shared" si="444"/>
        <v>-2.5978660715878484E-3</v>
      </c>
      <c r="H1432" s="26">
        <f t="shared" si="445"/>
        <v>-1.134885581395343E-2</v>
      </c>
      <c r="I1432" s="26">
        <f t="shared" si="446"/>
        <v>-5.0809184245562957E-3</v>
      </c>
      <c r="J1432" s="26">
        <f t="shared" si="447"/>
        <v>-5.8634009053035964E-3</v>
      </c>
      <c r="K1432" s="26">
        <f t="shared" si="448"/>
        <v>1.5410920559152962E-2</v>
      </c>
      <c r="L1432" s="26">
        <f t="shared" si="449"/>
        <v>1.8737493324667942E-3</v>
      </c>
      <c r="O1432" s="37">
        <f t="shared" si="451"/>
        <v>2.5204276434532491E-2</v>
      </c>
      <c r="P1432" s="37">
        <f t="shared" si="452"/>
        <v>1.629659453544369E-2</v>
      </c>
      <c r="Q1432" s="37">
        <f t="shared" si="453"/>
        <v>1.4027654869878621E-2</v>
      </c>
      <c r="R1432" s="37">
        <f t="shared" si="454"/>
        <v>-4.3391492581507596E-2</v>
      </c>
      <c r="S1432" s="37">
        <f t="shared" si="455"/>
        <v>-3.3529763940154814E-3</v>
      </c>
      <c r="T1432" s="37">
        <f t="shared" si="456"/>
        <v>-1.2103966136381063E-2</v>
      </c>
      <c r="U1432" s="37">
        <f t="shared" si="457"/>
        <v>-5.8360287469839288E-3</v>
      </c>
      <c r="V1432" s="37">
        <f t="shared" si="458"/>
        <v>-6.6185112277312294E-3</v>
      </c>
      <c r="W1432" s="37">
        <f t="shared" si="459"/>
        <v>1.4655810236725329E-2</v>
      </c>
      <c r="X1432" s="37">
        <f t="shared" si="460"/>
        <v>1.1186390100391614E-3</v>
      </c>
    </row>
    <row r="1433" spans="1:24" x14ac:dyDescent="0.25">
      <c r="A1433" s="17">
        <v>43718</v>
      </c>
      <c r="B1433">
        <v>55.470001000000003</v>
      </c>
      <c r="C1433" s="26">
        <f t="shared" si="450"/>
        <v>1.7051704857871323E-2</v>
      </c>
      <c r="D1433" s="26">
        <f t="shared" si="441"/>
        <v>1.4782765192306254E-2</v>
      </c>
      <c r="E1433" s="26">
        <f t="shared" si="442"/>
        <v>-4.2636382259079966E-2</v>
      </c>
      <c r="F1433" s="26">
        <f t="shared" si="443"/>
        <v>-2.5978660715878484E-3</v>
      </c>
      <c r="G1433" s="26">
        <f t="shared" si="444"/>
        <v>-1.134885581395343E-2</v>
      </c>
      <c r="H1433" s="26">
        <f t="shared" si="445"/>
        <v>-5.0809184245562957E-3</v>
      </c>
      <c r="I1433" s="26">
        <f t="shared" si="446"/>
        <v>-5.8634009053035964E-3</v>
      </c>
      <c r="J1433" s="26">
        <f t="shared" si="447"/>
        <v>1.5410920559152962E-2</v>
      </c>
      <c r="K1433" s="26">
        <f t="shared" si="448"/>
        <v>1.8737493324667942E-3</v>
      </c>
      <c r="L1433" s="26">
        <f t="shared" si="449"/>
        <v>1.0286122867287764E-2</v>
      </c>
      <c r="O1433" s="37">
        <f t="shared" si="451"/>
        <v>1.7863920924410928E-2</v>
      </c>
      <c r="P1433" s="37">
        <f t="shared" si="452"/>
        <v>1.5594981258845859E-2</v>
      </c>
      <c r="Q1433" s="37">
        <f t="shared" si="453"/>
        <v>-4.1824166192540362E-2</v>
      </c>
      <c r="R1433" s="37">
        <f t="shared" si="454"/>
        <v>-1.7856500050482441E-3</v>
      </c>
      <c r="S1433" s="37">
        <f t="shared" si="455"/>
        <v>-1.0536639747413826E-2</v>
      </c>
      <c r="T1433" s="37">
        <f t="shared" si="456"/>
        <v>-4.268702358016691E-3</v>
      </c>
      <c r="U1433" s="37">
        <f t="shared" si="457"/>
        <v>-5.0511848387639917E-3</v>
      </c>
      <c r="V1433" s="37">
        <f t="shared" si="458"/>
        <v>1.6223136625692566E-2</v>
      </c>
      <c r="W1433" s="37">
        <f t="shared" si="459"/>
        <v>2.6859653990063985E-3</v>
      </c>
      <c r="X1433" s="37">
        <f t="shared" si="460"/>
        <v>1.1098338933827369E-2</v>
      </c>
    </row>
    <row r="1434" spans="1:24" x14ac:dyDescent="0.25">
      <c r="A1434" s="17">
        <v>43719</v>
      </c>
      <c r="B1434">
        <v>56.290000999999997</v>
      </c>
      <c r="C1434" s="26">
        <f t="shared" si="450"/>
        <v>1.4782765192306254E-2</v>
      </c>
      <c r="D1434" s="26">
        <f t="shared" si="441"/>
        <v>-4.2636382259079966E-2</v>
      </c>
      <c r="E1434" s="26">
        <f t="shared" si="442"/>
        <v>-2.5978660715878484E-3</v>
      </c>
      <c r="F1434" s="26">
        <f t="shared" si="443"/>
        <v>-1.134885581395343E-2</v>
      </c>
      <c r="G1434" s="26">
        <f t="shared" si="444"/>
        <v>-5.0809184245562957E-3</v>
      </c>
      <c r="H1434" s="26">
        <f t="shared" si="445"/>
        <v>-5.8634009053035964E-3</v>
      </c>
      <c r="I1434" s="26">
        <f t="shared" si="446"/>
        <v>1.5410920559152962E-2</v>
      </c>
      <c r="J1434" s="26">
        <f t="shared" si="447"/>
        <v>1.8737493324667942E-3</v>
      </c>
      <c r="K1434" s="26">
        <f t="shared" si="448"/>
        <v>1.0286122867287764E-2</v>
      </c>
      <c r="L1434" s="26">
        <f t="shared" si="449"/>
        <v>-1.2402850796001549E-2</v>
      </c>
      <c r="O1434" s="37">
        <f t="shared" si="451"/>
        <v>1.8540436824233144E-2</v>
      </c>
      <c r="P1434" s="37">
        <f t="shared" si="452"/>
        <v>-3.8878710627153076E-2</v>
      </c>
      <c r="Q1434" s="37">
        <f t="shared" si="453"/>
        <v>1.1598055603390428E-3</v>
      </c>
      <c r="R1434" s="37">
        <f t="shared" si="454"/>
        <v>-7.5911841820265388E-3</v>
      </c>
      <c r="S1434" s="37">
        <f t="shared" si="455"/>
        <v>-1.3232467926294045E-3</v>
      </c>
      <c r="T1434" s="37">
        <f t="shared" si="456"/>
        <v>-2.1057292733767051E-3</v>
      </c>
      <c r="U1434" s="37">
        <f t="shared" si="457"/>
        <v>1.9168592191079852E-2</v>
      </c>
      <c r="V1434" s="37">
        <f t="shared" si="458"/>
        <v>5.6314209643936854E-3</v>
      </c>
      <c r="W1434" s="37">
        <f t="shared" si="459"/>
        <v>1.4043794499214656E-2</v>
      </c>
      <c r="X1434" s="37">
        <f t="shared" si="460"/>
        <v>-8.6451791640746577E-3</v>
      </c>
    </row>
    <row r="1435" spans="1:24" x14ac:dyDescent="0.25">
      <c r="A1435" s="17">
        <v>43720</v>
      </c>
      <c r="B1435">
        <v>53.889999000000003</v>
      </c>
      <c r="C1435" s="26">
        <f t="shared" si="450"/>
        <v>-4.2636382259079966E-2</v>
      </c>
      <c r="D1435" s="26">
        <f t="shared" si="441"/>
        <v>-2.5978660715878484E-3</v>
      </c>
      <c r="E1435" s="26">
        <f t="shared" si="442"/>
        <v>-1.134885581395343E-2</v>
      </c>
      <c r="F1435" s="26">
        <f t="shared" si="443"/>
        <v>-5.0809184245562957E-3</v>
      </c>
      <c r="G1435" s="26">
        <f t="shared" si="444"/>
        <v>-5.8634009053035964E-3</v>
      </c>
      <c r="H1435" s="26">
        <f t="shared" si="445"/>
        <v>1.5410920559152962E-2</v>
      </c>
      <c r="I1435" s="26">
        <f t="shared" si="446"/>
        <v>1.8737493324667942E-3</v>
      </c>
      <c r="J1435" s="26">
        <f t="shared" si="447"/>
        <v>1.0286122867287764E-2</v>
      </c>
      <c r="K1435" s="26">
        <f t="shared" si="448"/>
        <v>-1.2402850796001549E-2</v>
      </c>
      <c r="L1435" s="26">
        <f t="shared" si="449"/>
        <v>9.184667635788929E-3</v>
      </c>
      <c r="O1435" s="37">
        <f t="shared" si="451"/>
        <v>-3.8318900871501339E-2</v>
      </c>
      <c r="P1435" s="37">
        <f t="shared" si="452"/>
        <v>1.7196153159907759E-3</v>
      </c>
      <c r="Q1435" s="37">
        <f t="shared" si="453"/>
        <v>-7.0313744263748061E-3</v>
      </c>
      <c r="R1435" s="37">
        <f t="shared" si="454"/>
        <v>-7.6343703697767142E-4</v>
      </c>
      <c r="S1435" s="37">
        <f t="shared" si="455"/>
        <v>-1.545919517724972E-3</v>
      </c>
      <c r="T1435" s="37">
        <f t="shared" si="456"/>
        <v>1.9728401946731585E-2</v>
      </c>
      <c r="U1435" s="37">
        <f t="shared" si="457"/>
        <v>6.1912307200454181E-3</v>
      </c>
      <c r="V1435" s="37">
        <f t="shared" si="458"/>
        <v>1.4603604254866388E-2</v>
      </c>
      <c r="W1435" s="37">
        <f t="shared" si="459"/>
        <v>-8.0853694084229259E-3</v>
      </c>
      <c r="X1435" s="37">
        <f t="shared" si="460"/>
        <v>1.3502149023367552E-2</v>
      </c>
    </row>
    <row r="1436" spans="1:24" x14ac:dyDescent="0.25">
      <c r="A1436" s="17">
        <v>43721</v>
      </c>
      <c r="B1436">
        <v>53.75</v>
      </c>
      <c r="C1436" s="26">
        <f t="shared" si="450"/>
        <v>-2.5978660715878484E-3</v>
      </c>
      <c r="D1436" s="26">
        <f t="shared" si="441"/>
        <v>-1.134885581395343E-2</v>
      </c>
      <c r="E1436" s="26">
        <f t="shared" si="442"/>
        <v>-5.0809184245562957E-3</v>
      </c>
      <c r="F1436" s="26">
        <f t="shared" si="443"/>
        <v>-5.8634009053035964E-3</v>
      </c>
      <c r="G1436" s="26">
        <f t="shared" si="444"/>
        <v>1.5410920559152962E-2</v>
      </c>
      <c r="H1436" s="26">
        <f t="shared" si="445"/>
        <v>1.8737493324667942E-3</v>
      </c>
      <c r="I1436" s="26">
        <f t="shared" si="446"/>
        <v>1.0286122867287764E-2</v>
      </c>
      <c r="J1436" s="26">
        <f t="shared" si="447"/>
        <v>-1.2402850796001549E-2</v>
      </c>
      <c r="K1436" s="26">
        <f t="shared" si="448"/>
        <v>9.184667635788929E-3</v>
      </c>
      <c r="L1436" s="26">
        <f t="shared" si="449"/>
        <v>2.2288075780089144E-3</v>
      </c>
      <c r="O1436" s="37">
        <f t="shared" si="451"/>
        <v>-2.7669036677181128E-3</v>
      </c>
      <c r="P1436" s="37">
        <f t="shared" si="452"/>
        <v>-1.1517893410083694E-2</v>
      </c>
      <c r="Q1436" s="37">
        <f t="shared" si="453"/>
        <v>-5.2499560206865602E-3</v>
      </c>
      <c r="R1436" s="37">
        <f t="shared" si="454"/>
        <v>-6.0324385014338608E-3</v>
      </c>
      <c r="S1436" s="37">
        <f t="shared" si="455"/>
        <v>1.5241882963022698E-2</v>
      </c>
      <c r="T1436" s="37">
        <f t="shared" si="456"/>
        <v>1.70471173633653E-3</v>
      </c>
      <c r="U1436" s="37">
        <f t="shared" si="457"/>
        <v>1.0117085271157501E-2</v>
      </c>
      <c r="V1436" s="37">
        <f t="shared" si="458"/>
        <v>-1.2571888392131813E-2</v>
      </c>
      <c r="W1436" s="37">
        <f t="shared" si="459"/>
        <v>9.0156300396586654E-3</v>
      </c>
      <c r="X1436" s="37">
        <f t="shared" si="460"/>
        <v>2.0597699818786499E-3</v>
      </c>
    </row>
    <row r="1437" spans="1:24" x14ac:dyDescent="0.25">
      <c r="A1437" s="17">
        <v>43724</v>
      </c>
      <c r="B1437">
        <v>53.139999000000003</v>
      </c>
      <c r="C1437" s="26">
        <f t="shared" si="450"/>
        <v>-1.134885581395343E-2</v>
      </c>
      <c r="D1437" s="26">
        <f t="shared" si="441"/>
        <v>-5.0809184245562957E-3</v>
      </c>
      <c r="E1437" s="26">
        <f t="shared" si="442"/>
        <v>-5.8634009053035964E-3</v>
      </c>
      <c r="F1437" s="26">
        <f t="shared" si="443"/>
        <v>1.5410920559152962E-2</v>
      </c>
      <c r="G1437" s="26">
        <f t="shared" si="444"/>
        <v>1.8737493324667942E-3</v>
      </c>
      <c r="H1437" s="26">
        <f t="shared" si="445"/>
        <v>1.0286122867287764E-2</v>
      </c>
      <c r="I1437" s="26">
        <f t="shared" si="446"/>
        <v>-1.2402850796001549E-2</v>
      </c>
      <c r="J1437" s="26">
        <f t="shared" si="447"/>
        <v>9.184667635788929E-3</v>
      </c>
      <c r="K1437" s="26">
        <f t="shared" si="448"/>
        <v>2.2288075780089144E-3</v>
      </c>
      <c r="L1437" s="26">
        <f t="shared" si="449"/>
        <v>2.4092105709638731E-3</v>
      </c>
      <c r="O1437" s="37">
        <f t="shared" si="451"/>
        <v>-1.2018601074338867E-2</v>
      </c>
      <c r="P1437" s="37">
        <f t="shared" si="452"/>
        <v>-5.7506636849417323E-3</v>
      </c>
      <c r="Q1437" s="37">
        <f t="shared" si="453"/>
        <v>-6.5331461656890329E-3</v>
      </c>
      <c r="R1437" s="37">
        <f t="shared" si="454"/>
        <v>1.4741175298767525E-2</v>
      </c>
      <c r="S1437" s="37">
        <f t="shared" si="455"/>
        <v>1.2040040720813579E-3</v>
      </c>
      <c r="T1437" s="37">
        <f t="shared" si="456"/>
        <v>9.6163776069023276E-3</v>
      </c>
      <c r="U1437" s="37">
        <f t="shared" si="457"/>
        <v>-1.3072596056386986E-2</v>
      </c>
      <c r="V1437" s="37">
        <f t="shared" si="458"/>
        <v>8.5149223754034924E-3</v>
      </c>
      <c r="W1437" s="37">
        <f t="shared" si="459"/>
        <v>1.559062317623478E-3</v>
      </c>
      <c r="X1437" s="37">
        <f t="shared" si="460"/>
        <v>1.7394653105784368E-3</v>
      </c>
    </row>
    <row r="1438" spans="1:24" x14ac:dyDescent="0.25">
      <c r="A1438" s="17">
        <v>43725</v>
      </c>
      <c r="B1438">
        <v>52.869999</v>
      </c>
      <c r="C1438" s="26">
        <f t="shared" si="450"/>
        <v>-5.0809184245562957E-3</v>
      </c>
      <c r="D1438" s="26">
        <f t="shared" si="441"/>
        <v>-5.8634009053035964E-3</v>
      </c>
      <c r="E1438" s="26">
        <f t="shared" si="442"/>
        <v>1.5410920559152962E-2</v>
      </c>
      <c r="F1438" s="26">
        <f t="shared" si="443"/>
        <v>1.8737493324667942E-3</v>
      </c>
      <c r="G1438" s="26">
        <f t="shared" si="444"/>
        <v>1.0286122867287764E-2</v>
      </c>
      <c r="H1438" s="26">
        <f t="shared" si="445"/>
        <v>-1.2402850796001549E-2</v>
      </c>
      <c r="I1438" s="26">
        <f t="shared" si="446"/>
        <v>9.184667635788929E-3</v>
      </c>
      <c r="J1438" s="26">
        <f t="shared" si="447"/>
        <v>2.2288075780089144E-3</v>
      </c>
      <c r="K1438" s="26">
        <f t="shared" si="448"/>
        <v>2.4092105709638731E-3</v>
      </c>
      <c r="L1438" s="26">
        <f t="shared" si="449"/>
        <v>1.7378424847476301E-2</v>
      </c>
      <c r="O1438" s="37">
        <f t="shared" si="451"/>
        <v>-8.6233917510847059E-3</v>
      </c>
      <c r="P1438" s="37">
        <f t="shared" si="452"/>
        <v>-9.4058742318320065E-3</v>
      </c>
      <c r="Q1438" s="37">
        <f t="shared" si="453"/>
        <v>1.1868447232624552E-2</v>
      </c>
      <c r="R1438" s="37">
        <f t="shared" si="454"/>
        <v>-1.6687239940616151E-3</v>
      </c>
      <c r="S1438" s="37">
        <f t="shared" si="455"/>
        <v>6.7436495407593548E-3</v>
      </c>
      <c r="T1438" s="37">
        <f t="shared" si="456"/>
        <v>-1.5945324122529959E-2</v>
      </c>
      <c r="U1438" s="37">
        <f t="shared" si="457"/>
        <v>5.6421943092605197E-3</v>
      </c>
      <c r="V1438" s="37">
        <f t="shared" si="458"/>
        <v>-1.313665748519495E-3</v>
      </c>
      <c r="W1438" s="37">
        <f t="shared" si="459"/>
        <v>-1.1332627555645362E-3</v>
      </c>
      <c r="X1438" s="37">
        <f t="shared" si="460"/>
        <v>1.3835951520947892E-2</v>
      </c>
    </row>
    <row r="1439" spans="1:24" x14ac:dyDescent="0.25">
      <c r="A1439" s="17">
        <v>43726</v>
      </c>
      <c r="B1439">
        <v>52.560001</v>
      </c>
      <c r="C1439" s="26">
        <f t="shared" si="450"/>
        <v>-5.8634009053035964E-3</v>
      </c>
      <c r="D1439" s="26">
        <f t="shared" si="441"/>
        <v>1.5410920559152962E-2</v>
      </c>
      <c r="E1439" s="26">
        <f t="shared" si="442"/>
        <v>1.8737493324667942E-3</v>
      </c>
      <c r="F1439" s="26">
        <f t="shared" si="443"/>
        <v>1.0286122867287764E-2</v>
      </c>
      <c r="G1439" s="26">
        <f t="shared" si="444"/>
        <v>-1.2402850796001549E-2</v>
      </c>
      <c r="H1439" s="26">
        <f t="shared" si="445"/>
        <v>9.184667635788929E-3</v>
      </c>
      <c r="I1439" s="26">
        <f t="shared" si="446"/>
        <v>2.2288075780089144E-3</v>
      </c>
      <c r="J1439" s="26">
        <f t="shared" si="447"/>
        <v>2.4092105709638731E-3</v>
      </c>
      <c r="K1439" s="26">
        <f t="shared" si="448"/>
        <v>1.7378424847476301E-2</v>
      </c>
      <c r="L1439" s="26">
        <f t="shared" si="449"/>
        <v>-2.2351445072713829E-2</v>
      </c>
      <c r="O1439" s="37">
        <f t="shared" si="451"/>
        <v>-7.6788215670162523E-3</v>
      </c>
      <c r="P1439" s="37">
        <f t="shared" si="452"/>
        <v>1.3595499897440305E-2</v>
      </c>
      <c r="Q1439" s="37">
        <f t="shared" si="453"/>
        <v>5.8328670754138065E-5</v>
      </c>
      <c r="R1439" s="37">
        <f t="shared" si="454"/>
        <v>8.4707022055751074E-3</v>
      </c>
      <c r="S1439" s="37">
        <f t="shared" si="455"/>
        <v>-1.4218271457714206E-2</v>
      </c>
      <c r="T1439" s="37">
        <f t="shared" si="456"/>
        <v>7.3692469740762731E-3</v>
      </c>
      <c r="U1439" s="37">
        <f t="shared" si="457"/>
        <v>4.1338691629625823E-4</v>
      </c>
      <c r="V1439" s="37">
        <f t="shared" si="458"/>
        <v>5.9378990925121702E-4</v>
      </c>
      <c r="W1439" s="37">
        <f t="shared" si="459"/>
        <v>1.5563004185763644E-2</v>
      </c>
      <c r="X1439" s="37">
        <f t="shared" si="460"/>
        <v>-2.4166865734426484E-2</v>
      </c>
    </row>
    <row r="1440" spans="1:24" x14ac:dyDescent="0.25">
      <c r="A1440" s="17">
        <v>43727</v>
      </c>
      <c r="B1440">
        <v>53.369999</v>
      </c>
      <c r="C1440" s="26">
        <f t="shared" si="450"/>
        <v>1.5410920559152962E-2</v>
      </c>
      <c r="D1440" s="26">
        <f t="shared" si="441"/>
        <v>1.8737493324667942E-3</v>
      </c>
      <c r="E1440" s="26">
        <f t="shared" si="442"/>
        <v>1.0286122867287764E-2</v>
      </c>
      <c r="F1440" s="26">
        <f t="shared" si="443"/>
        <v>-1.2402850796001549E-2</v>
      </c>
      <c r="G1440" s="26">
        <f t="shared" si="444"/>
        <v>9.184667635788929E-3</v>
      </c>
      <c r="H1440" s="26">
        <f t="shared" si="445"/>
        <v>2.2288075780089144E-3</v>
      </c>
      <c r="I1440" s="26">
        <f t="shared" si="446"/>
        <v>2.4092105709638731E-3</v>
      </c>
      <c r="J1440" s="26">
        <f t="shared" si="447"/>
        <v>1.7378424847476301E-2</v>
      </c>
      <c r="K1440" s="26">
        <f t="shared" si="448"/>
        <v>-2.2351445072713829E-2</v>
      </c>
      <c r="L1440" s="26">
        <f t="shared" si="449"/>
        <v>-1.208172884910275E-2</v>
      </c>
      <c r="O1440" s="37">
        <f t="shared" si="451"/>
        <v>1.4217332691820222E-2</v>
      </c>
      <c r="P1440" s="37">
        <f t="shared" si="452"/>
        <v>6.8016146513405376E-4</v>
      </c>
      <c r="Q1440" s="37">
        <f t="shared" si="453"/>
        <v>9.0925349999550244E-3</v>
      </c>
      <c r="R1440" s="37">
        <f t="shared" si="454"/>
        <v>-1.3596438663334289E-2</v>
      </c>
      <c r="S1440" s="37">
        <f t="shared" si="455"/>
        <v>7.9910797684561892E-3</v>
      </c>
      <c r="T1440" s="37">
        <f t="shared" si="456"/>
        <v>1.0352197106761739E-3</v>
      </c>
      <c r="U1440" s="37">
        <f t="shared" si="457"/>
        <v>1.2156227036311327E-3</v>
      </c>
      <c r="V1440" s="37">
        <f t="shared" si="458"/>
        <v>1.6184836980143561E-2</v>
      </c>
      <c r="W1440" s="37">
        <f t="shared" si="459"/>
        <v>-2.3545032940046569E-2</v>
      </c>
      <c r="X1440" s="37">
        <f t="shared" si="460"/>
        <v>-1.327531671643549E-2</v>
      </c>
    </row>
    <row r="1441" spans="1:24" x14ac:dyDescent="0.25">
      <c r="A1441" s="17">
        <v>43728</v>
      </c>
      <c r="B1441">
        <v>53.470001000000003</v>
      </c>
      <c r="C1441" s="26">
        <f t="shared" si="450"/>
        <v>1.8737493324667942E-3</v>
      </c>
      <c r="D1441" s="26">
        <f t="shared" si="441"/>
        <v>1.0286122867287764E-2</v>
      </c>
      <c r="E1441" s="26">
        <f t="shared" si="442"/>
        <v>-1.2402850796001549E-2</v>
      </c>
      <c r="F1441" s="26">
        <f t="shared" si="443"/>
        <v>9.184667635788929E-3</v>
      </c>
      <c r="G1441" s="26">
        <f t="shared" si="444"/>
        <v>2.2288075780089144E-3</v>
      </c>
      <c r="H1441" s="26">
        <f t="shared" si="445"/>
        <v>2.4092105709638731E-3</v>
      </c>
      <c r="I1441" s="26">
        <f t="shared" si="446"/>
        <v>1.7378424847476301E-2</v>
      </c>
      <c r="J1441" s="26">
        <f t="shared" si="447"/>
        <v>-2.2351445072713829E-2</v>
      </c>
      <c r="K1441" s="26">
        <f t="shared" si="448"/>
        <v>-1.208172884910275E-2</v>
      </c>
      <c r="L1441" s="26">
        <f t="shared" si="449"/>
        <v>1.3358400249919017E-2</v>
      </c>
      <c r="O1441" s="37">
        <f t="shared" si="451"/>
        <v>8.8541349605744755E-4</v>
      </c>
      <c r="P1441" s="37">
        <f t="shared" si="452"/>
        <v>9.2977870308784179E-3</v>
      </c>
      <c r="Q1441" s="37">
        <f t="shared" si="453"/>
        <v>-1.3391186632410896E-2</v>
      </c>
      <c r="R1441" s="37">
        <f t="shared" si="454"/>
        <v>8.1963317993795828E-3</v>
      </c>
      <c r="S1441" s="37">
        <f t="shared" si="455"/>
        <v>1.2404717415995677E-3</v>
      </c>
      <c r="T1441" s="37">
        <f t="shared" si="456"/>
        <v>1.4208747345545265E-3</v>
      </c>
      <c r="U1441" s="37">
        <f t="shared" si="457"/>
        <v>1.6390089011066953E-2</v>
      </c>
      <c r="V1441" s="37">
        <f t="shared" si="458"/>
        <v>-2.3339780909123177E-2</v>
      </c>
      <c r="W1441" s="37">
        <f t="shared" si="459"/>
        <v>-1.3070064685512096E-2</v>
      </c>
      <c r="X1441" s="37">
        <f t="shared" si="460"/>
        <v>1.2370064413509671E-2</v>
      </c>
    </row>
    <row r="1442" spans="1:24" x14ac:dyDescent="0.25">
      <c r="A1442" s="17">
        <v>43731</v>
      </c>
      <c r="B1442">
        <v>54.02</v>
      </c>
      <c r="C1442" s="26">
        <f t="shared" si="450"/>
        <v>1.0286122867287764E-2</v>
      </c>
      <c r="D1442" s="26">
        <f t="shared" si="441"/>
        <v>-1.2402850796001549E-2</v>
      </c>
      <c r="E1442" s="26">
        <f t="shared" si="442"/>
        <v>9.184667635788929E-3</v>
      </c>
      <c r="F1442" s="26">
        <f t="shared" si="443"/>
        <v>2.2288075780089144E-3</v>
      </c>
      <c r="G1442" s="26">
        <f t="shared" si="444"/>
        <v>2.4092105709638731E-3</v>
      </c>
      <c r="H1442" s="26">
        <f t="shared" si="445"/>
        <v>1.7378424847476301E-2</v>
      </c>
      <c r="I1442" s="26">
        <f t="shared" si="446"/>
        <v>-2.2351445072713829E-2</v>
      </c>
      <c r="J1442" s="26">
        <f t="shared" si="447"/>
        <v>-1.208172884910275E-2</v>
      </c>
      <c r="K1442" s="26">
        <f t="shared" si="448"/>
        <v>1.3358400249919017E-2</v>
      </c>
      <c r="L1442" s="26">
        <f t="shared" si="449"/>
        <v>2.3765279915238142E-2</v>
      </c>
      <c r="O1442" s="37">
        <f t="shared" si="451"/>
        <v>7.108633972601283E-3</v>
      </c>
      <c r="P1442" s="37">
        <f t="shared" si="452"/>
        <v>-1.558033969068803E-2</v>
      </c>
      <c r="Q1442" s="37">
        <f t="shared" si="453"/>
        <v>6.0071787411024478E-3</v>
      </c>
      <c r="R1442" s="37">
        <f t="shared" si="454"/>
        <v>-9.4868131667756681E-4</v>
      </c>
      <c r="S1442" s="37">
        <f t="shared" si="455"/>
        <v>-7.6827832372260802E-4</v>
      </c>
      <c r="T1442" s="37">
        <f t="shared" si="456"/>
        <v>1.4200935952789821E-2</v>
      </c>
      <c r="U1442" s="37">
        <f t="shared" si="457"/>
        <v>-2.5528933967400309E-2</v>
      </c>
      <c r="V1442" s="37">
        <f t="shared" si="458"/>
        <v>-1.525921774378923E-2</v>
      </c>
      <c r="W1442" s="37">
        <f t="shared" si="459"/>
        <v>1.0180911355232535E-2</v>
      </c>
      <c r="X1442" s="37">
        <f t="shared" si="460"/>
        <v>2.0587791020551662E-2</v>
      </c>
    </row>
    <row r="1443" spans="1:24" x14ac:dyDescent="0.25">
      <c r="A1443" s="17">
        <v>43732</v>
      </c>
      <c r="B1443">
        <v>53.349997999999999</v>
      </c>
      <c r="C1443" s="26">
        <f t="shared" si="450"/>
        <v>-1.2402850796001549E-2</v>
      </c>
      <c r="D1443" s="26">
        <f t="shared" si="441"/>
        <v>9.184667635788929E-3</v>
      </c>
      <c r="E1443" s="26">
        <f t="shared" si="442"/>
        <v>2.2288075780089144E-3</v>
      </c>
      <c r="F1443" s="26">
        <f t="shared" si="443"/>
        <v>2.4092105709638731E-3</v>
      </c>
      <c r="G1443" s="26">
        <f t="shared" si="444"/>
        <v>1.7378424847476301E-2</v>
      </c>
      <c r="H1443" s="26">
        <f t="shared" si="445"/>
        <v>-2.2351445072713829E-2</v>
      </c>
      <c r="I1443" s="26">
        <f t="shared" si="446"/>
        <v>-1.208172884910275E-2</v>
      </c>
      <c r="J1443" s="26">
        <f t="shared" si="447"/>
        <v>1.3358400249919017E-2</v>
      </c>
      <c r="K1443" s="26">
        <f t="shared" si="448"/>
        <v>2.3765279915238142E-2</v>
      </c>
      <c r="L1443" s="26">
        <f t="shared" si="449"/>
        <v>-6.1661227088524867E-3</v>
      </c>
      <c r="O1443" s="37">
        <f t="shared" si="451"/>
        <v>-1.3935115133074005E-2</v>
      </c>
      <c r="P1443" s="37">
        <f t="shared" si="452"/>
        <v>7.6524032987164729E-3</v>
      </c>
      <c r="Q1443" s="37">
        <f t="shared" si="453"/>
        <v>6.9654324093645849E-4</v>
      </c>
      <c r="R1443" s="37">
        <f t="shared" si="454"/>
        <v>8.7694623389141728E-4</v>
      </c>
      <c r="S1443" s="37">
        <f t="shared" si="455"/>
        <v>1.5846160510403846E-2</v>
      </c>
      <c r="T1443" s="37">
        <f t="shared" si="456"/>
        <v>-2.3883709409786284E-2</v>
      </c>
      <c r="U1443" s="37">
        <f t="shared" si="457"/>
        <v>-1.3613993186175205E-2</v>
      </c>
      <c r="V1443" s="37">
        <f t="shared" si="458"/>
        <v>1.1826135912846562E-2</v>
      </c>
      <c r="W1443" s="37">
        <f t="shared" si="459"/>
        <v>2.2233015578165687E-2</v>
      </c>
      <c r="X1443" s="37">
        <f t="shared" si="460"/>
        <v>-7.6983870459249428E-3</v>
      </c>
    </row>
    <row r="1444" spans="1:24" x14ac:dyDescent="0.25">
      <c r="A1444" s="17">
        <v>43733</v>
      </c>
      <c r="B1444">
        <v>53.84</v>
      </c>
      <c r="C1444" s="26">
        <f t="shared" si="450"/>
        <v>9.184667635788929E-3</v>
      </c>
      <c r="D1444" s="26">
        <f t="shared" si="441"/>
        <v>2.2288075780089144E-3</v>
      </c>
      <c r="E1444" s="26">
        <f t="shared" si="442"/>
        <v>2.4092105709638731E-3</v>
      </c>
      <c r="F1444" s="26">
        <f t="shared" si="443"/>
        <v>1.7378424847476301E-2</v>
      </c>
      <c r="G1444" s="26">
        <f t="shared" si="444"/>
        <v>-2.2351445072713829E-2</v>
      </c>
      <c r="H1444" s="26">
        <f t="shared" si="445"/>
        <v>-1.208172884910275E-2</v>
      </c>
      <c r="I1444" s="26">
        <f t="shared" si="446"/>
        <v>1.3358400249919017E-2</v>
      </c>
      <c r="J1444" s="26">
        <f t="shared" si="447"/>
        <v>2.3765279915238142E-2</v>
      </c>
      <c r="K1444" s="26">
        <f t="shared" si="448"/>
        <v>-6.1661227088524867E-3</v>
      </c>
      <c r="L1444" s="26">
        <f t="shared" si="449"/>
        <v>-1.3686131636608241E-2</v>
      </c>
      <c r="O1444" s="37">
        <f t="shared" si="451"/>
        <v>7.7807313827771424E-3</v>
      </c>
      <c r="P1444" s="37">
        <f t="shared" si="452"/>
        <v>8.2487132499712754E-4</v>
      </c>
      <c r="Q1444" s="37">
        <f t="shared" si="453"/>
        <v>1.0052743179520863E-3</v>
      </c>
      <c r="R1444" s="37">
        <f t="shared" si="454"/>
        <v>1.5974488594464514E-2</v>
      </c>
      <c r="S1444" s="37">
        <f t="shared" si="455"/>
        <v>-2.3755381325725616E-2</v>
      </c>
      <c r="T1444" s="37">
        <f t="shared" si="456"/>
        <v>-1.3485665102114536E-2</v>
      </c>
      <c r="U1444" s="37">
        <f t="shared" si="457"/>
        <v>1.1954463996907231E-2</v>
      </c>
      <c r="V1444" s="37">
        <f t="shared" si="458"/>
        <v>2.2361343662226356E-2</v>
      </c>
      <c r="W1444" s="37">
        <f t="shared" si="459"/>
        <v>-7.5700589618642733E-3</v>
      </c>
      <c r="X1444" s="37">
        <f t="shared" si="460"/>
        <v>-1.5090067889620027E-2</v>
      </c>
    </row>
    <row r="1445" spans="1:24" x14ac:dyDescent="0.25">
      <c r="A1445" s="17">
        <v>43734</v>
      </c>
      <c r="B1445">
        <v>53.959999000000003</v>
      </c>
      <c r="C1445" s="26">
        <f t="shared" si="450"/>
        <v>2.2288075780089144E-3</v>
      </c>
      <c r="D1445" s="26">
        <f t="shared" si="441"/>
        <v>2.4092105709638731E-3</v>
      </c>
      <c r="E1445" s="26">
        <f t="shared" si="442"/>
        <v>1.7378424847476301E-2</v>
      </c>
      <c r="F1445" s="26">
        <f t="shared" si="443"/>
        <v>-2.2351445072713829E-2</v>
      </c>
      <c r="G1445" s="26">
        <f t="shared" si="444"/>
        <v>-1.208172884910275E-2</v>
      </c>
      <c r="H1445" s="26">
        <f t="shared" si="445"/>
        <v>1.3358400249919017E-2</v>
      </c>
      <c r="I1445" s="26">
        <f t="shared" si="446"/>
        <v>2.3765279915238142E-2</v>
      </c>
      <c r="J1445" s="26">
        <f t="shared" si="447"/>
        <v>-6.1661227088524867E-3</v>
      </c>
      <c r="K1445" s="26">
        <f t="shared" si="448"/>
        <v>-1.3686131636608241E-2</v>
      </c>
      <c r="L1445" s="26">
        <f t="shared" si="449"/>
        <v>8.8806662142583374E-3</v>
      </c>
      <c r="O1445" s="37">
        <f t="shared" si="451"/>
        <v>8.552714671501867E-4</v>
      </c>
      <c r="P1445" s="37">
        <f t="shared" si="452"/>
        <v>1.0356744601051455E-3</v>
      </c>
      <c r="Q1445" s="37">
        <f t="shared" si="453"/>
        <v>1.6004888736617574E-2</v>
      </c>
      <c r="R1445" s="37">
        <f t="shared" si="454"/>
        <v>-2.3724981183572556E-2</v>
      </c>
      <c r="S1445" s="37">
        <f t="shared" si="455"/>
        <v>-1.3455264959961478E-2</v>
      </c>
      <c r="T1445" s="37">
        <f t="shared" si="456"/>
        <v>1.1984864139060289E-2</v>
      </c>
      <c r="U1445" s="37">
        <f t="shared" si="457"/>
        <v>2.2391743804379416E-2</v>
      </c>
      <c r="V1445" s="37">
        <f t="shared" si="458"/>
        <v>-7.5396588197112141E-3</v>
      </c>
      <c r="W1445" s="37">
        <f t="shared" si="459"/>
        <v>-1.5059667747466969E-2</v>
      </c>
      <c r="X1445" s="37">
        <f t="shared" si="460"/>
        <v>7.5071301033996099E-3</v>
      </c>
    </row>
    <row r="1446" spans="1:24" x14ac:dyDescent="0.25">
      <c r="A1446" s="17">
        <v>43735</v>
      </c>
      <c r="B1446">
        <v>54.09</v>
      </c>
      <c r="C1446" s="26">
        <f t="shared" si="450"/>
        <v>2.4092105709638731E-3</v>
      </c>
      <c r="D1446" s="26">
        <f t="shared" si="441"/>
        <v>1.7378424847476301E-2</v>
      </c>
      <c r="E1446" s="26">
        <f t="shared" si="442"/>
        <v>-2.2351445072713829E-2</v>
      </c>
      <c r="F1446" s="26">
        <f t="shared" si="443"/>
        <v>-1.208172884910275E-2</v>
      </c>
      <c r="G1446" s="26">
        <f t="shared" si="444"/>
        <v>1.3358400249919017E-2</v>
      </c>
      <c r="H1446" s="26">
        <f t="shared" si="445"/>
        <v>2.3765279915238142E-2</v>
      </c>
      <c r="I1446" s="26">
        <f t="shared" si="446"/>
        <v>-6.1661227088524867E-3</v>
      </c>
      <c r="J1446" s="26">
        <f t="shared" si="447"/>
        <v>-1.3686131636608241E-2</v>
      </c>
      <c r="K1446" s="26">
        <f t="shared" si="448"/>
        <v>8.8806662142583374E-3</v>
      </c>
      <c r="L1446" s="26">
        <f t="shared" si="449"/>
        <v>1.7605043418394348E-2</v>
      </c>
      <c r="O1446" s="37">
        <f t="shared" si="451"/>
        <v>-5.0194912393339806E-4</v>
      </c>
      <c r="P1446" s="37">
        <f t="shared" si="452"/>
        <v>1.4467265152579029E-2</v>
      </c>
      <c r="Q1446" s="37">
        <f t="shared" si="453"/>
        <v>-2.5262604767611101E-2</v>
      </c>
      <c r="R1446" s="37">
        <f t="shared" si="454"/>
        <v>-1.4992888544000021E-2</v>
      </c>
      <c r="S1446" s="37">
        <f t="shared" si="455"/>
        <v>1.0447240555021746E-2</v>
      </c>
      <c r="T1446" s="37">
        <f t="shared" si="456"/>
        <v>2.0854120220340871E-2</v>
      </c>
      <c r="U1446" s="37">
        <f t="shared" si="457"/>
        <v>-9.0772824037497583E-3</v>
      </c>
      <c r="V1446" s="37">
        <f t="shared" si="458"/>
        <v>-1.6597291331505511E-2</v>
      </c>
      <c r="W1446" s="37">
        <f t="shared" si="459"/>
        <v>5.9695065193610657E-3</v>
      </c>
      <c r="X1446" s="37">
        <f t="shared" si="460"/>
        <v>1.4693883723497076E-2</v>
      </c>
    </row>
    <row r="1447" spans="1:24" x14ac:dyDescent="0.25">
      <c r="A1447" s="17">
        <v>43738</v>
      </c>
      <c r="B1447">
        <v>55.029998999999997</v>
      </c>
      <c r="C1447" s="26">
        <f t="shared" si="450"/>
        <v>1.7378424847476301E-2</v>
      </c>
      <c r="D1447" s="26">
        <f t="shared" si="441"/>
        <v>-2.2351445072713829E-2</v>
      </c>
      <c r="E1447" s="26">
        <f t="shared" si="442"/>
        <v>-1.208172884910275E-2</v>
      </c>
      <c r="F1447" s="26">
        <f t="shared" si="443"/>
        <v>1.3358400249919017E-2</v>
      </c>
      <c r="G1447" s="26">
        <f t="shared" si="444"/>
        <v>2.3765279915238142E-2</v>
      </c>
      <c r="H1447" s="26">
        <f t="shared" si="445"/>
        <v>-6.1661227088524867E-3</v>
      </c>
      <c r="I1447" s="26">
        <f t="shared" si="446"/>
        <v>-1.3686131636608241E-2</v>
      </c>
      <c r="J1447" s="26">
        <f t="shared" si="447"/>
        <v>8.8806662142583374E-3</v>
      </c>
      <c r="K1447" s="26">
        <f t="shared" si="448"/>
        <v>1.7605043418394348E-2</v>
      </c>
      <c r="L1447" s="26">
        <f t="shared" si="449"/>
        <v>2.522971615679535E-2</v>
      </c>
      <c r="O1447" s="37">
        <f t="shared" si="451"/>
        <v>1.2185214593995882E-2</v>
      </c>
      <c r="P1447" s="37">
        <f t="shared" si="452"/>
        <v>-2.7544655326194246E-2</v>
      </c>
      <c r="Q1447" s="37">
        <f t="shared" si="453"/>
        <v>-1.7274939102583167E-2</v>
      </c>
      <c r="R1447" s="37">
        <f t="shared" si="454"/>
        <v>8.1651899964385981E-3</v>
      </c>
      <c r="S1447" s="37">
        <f t="shared" si="455"/>
        <v>1.8572069661757722E-2</v>
      </c>
      <c r="T1447" s="37">
        <f t="shared" si="456"/>
        <v>-1.1359332962332906E-2</v>
      </c>
      <c r="U1447" s="37">
        <f t="shared" si="457"/>
        <v>-1.887934189008866E-2</v>
      </c>
      <c r="V1447" s="37">
        <f t="shared" si="458"/>
        <v>3.6874559607779182E-3</v>
      </c>
      <c r="W1447" s="37">
        <f t="shared" si="459"/>
        <v>1.2411833164913929E-2</v>
      </c>
      <c r="X1447" s="37">
        <f t="shared" si="460"/>
        <v>2.0036505903314933E-2</v>
      </c>
    </row>
    <row r="1448" spans="1:24" x14ac:dyDescent="0.25">
      <c r="A1448" s="17">
        <v>43739</v>
      </c>
      <c r="B1448">
        <v>53.799999</v>
      </c>
      <c r="C1448" s="26">
        <f t="shared" si="450"/>
        <v>-2.2351445072713829E-2</v>
      </c>
      <c r="D1448" s="26">
        <f t="shared" si="441"/>
        <v>-1.208172884910275E-2</v>
      </c>
      <c r="E1448" s="26">
        <f t="shared" si="442"/>
        <v>1.3358400249919017E-2</v>
      </c>
      <c r="F1448" s="26">
        <f t="shared" si="443"/>
        <v>2.3765279915238142E-2</v>
      </c>
      <c r="G1448" s="26">
        <f t="shared" si="444"/>
        <v>-6.1661227088524867E-3</v>
      </c>
      <c r="H1448" s="26">
        <f t="shared" si="445"/>
        <v>-1.3686131636608241E-2</v>
      </c>
      <c r="I1448" s="26">
        <f t="shared" si="446"/>
        <v>8.8806662142583374E-3</v>
      </c>
      <c r="J1448" s="26">
        <f t="shared" si="447"/>
        <v>1.7605043418394348E-2</v>
      </c>
      <c r="K1448" s="26">
        <f t="shared" si="448"/>
        <v>2.522971615679535E-2</v>
      </c>
      <c r="L1448" s="26">
        <f t="shared" si="449"/>
        <v>-7.5584462569598517E-3</v>
      </c>
      <c r="O1448" s="37">
        <f t="shared" si="451"/>
        <v>-2.5050968215750632E-2</v>
      </c>
      <c r="P1448" s="37">
        <f t="shared" si="452"/>
        <v>-1.4781251992139553E-2</v>
      </c>
      <c r="Q1448" s="37">
        <f t="shared" si="453"/>
        <v>1.0658877106882214E-2</v>
      </c>
      <c r="R1448" s="37">
        <f t="shared" si="454"/>
        <v>2.1065756772201339E-2</v>
      </c>
      <c r="S1448" s="37">
        <f t="shared" si="455"/>
        <v>-8.8656458518892901E-3</v>
      </c>
      <c r="T1448" s="37">
        <f t="shared" si="456"/>
        <v>-1.6385654779645042E-2</v>
      </c>
      <c r="U1448" s="37">
        <f t="shared" si="457"/>
        <v>6.1811430712215339E-3</v>
      </c>
      <c r="V1448" s="37">
        <f t="shared" si="458"/>
        <v>1.4905520275357544E-2</v>
      </c>
      <c r="W1448" s="37">
        <f t="shared" si="459"/>
        <v>2.2530193013758547E-2</v>
      </c>
      <c r="X1448" s="37">
        <f t="shared" si="460"/>
        <v>-1.0257969399996656E-2</v>
      </c>
    </row>
    <row r="1449" spans="1:24" x14ac:dyDescent="0.25">
      <c r="A1449" s="17">
        <v>43740</v>
      </c>
      <c r="B1449">
        <v>53.150002000000001</v>
      </c>
      <c r="C1449" s="26">
        <f t="shared" si="450"/>
        <v>-1.208172884910275E-2</v>
      </c>
      <c r="D1449" s="26">
        <f t="shared" si="441"/>
        <v>1.3358400249919017E-2</v>
      </c>
      <c r="E1449" s="26">
        <f t="shared" si="442"/>
        <v>2.3765279915238142E-2</v>
      </c>
      <c r="F1449" s="26">
        <f t="shared" si="443"/>
        <v>-6.1661227088524867E-3</v>
      </c>
      <c r="G1449" s="26">
        <f t="shared" si="444"/>
        <v>-1.3686131636608241E-2</v>
      </c>
      <c r="H1449" s="26">
        <f t="shared" si="445"/>
        <v>8.8806662142583374E-3</v>
      </c>
      <c r="I1449" s="26">
        <f t="shared" si="446"/>
        <v>1.7605043418394348E-2</v>
      </c>
      <c r="J1449" s="26">
        <f t="shared" si="447"/>
        <v>2.522971615679535E-2</v>
      </c>
      <c r="K1449" s="26">
        <f t="shared" si="448"/>
        <v>-7.5584462569598517E-3</v>
      </c>
      <c r="L1449" s="26">
        <f t="shared" si="449"/>
        <v>-1.9482997156979051E-3</v>
      </c>
      <c r="O1449" s="37">
        <f t="shared" si="451"/>
        <v>-1.6821566527841149E-2</v>
      </c>
      <c r="P1449" s="37">
        <f t="shared" si="452"/>
        <v>8.6185625711806199E-3</v>
      </c>
      <c r="Q1449" s="37">
        <f t="shared" si="453"/>
        <v>1.9025442236499747E-2</v>
      </c>
      <c r="R1449" s="37">
        <f t="shared" si="454"/>
        <v>-1.0905960387590884E-2</v>
      </c>
      <c r="S1449" s="37">
        <f t="shared" si="455"/>
        <v>-1.8425969315346638E-2</v>
      </c>
      <c r="T1449" s="37">
        <f t="shared" si="456"/>
        <v>4.1408285355199401E-3</v>
      </c>
      <c r="U1449" s="37">
        <f t="shared" si="457"/>
        <v>1.286520573965595E-2</v>
      </c>
      <c r="V1449" s="37">
        <f t="shared" si="458"/>
        <v>2.0489878478056951E-2</v>
      </c>
      <c r="W1449" s="37">
        <f t="shared" si="459"/>
        <v>-1.2298283935698248E-2</v>
      </c>
      <c r="X1449" s="37">
        <f t="shared" si="460"/>
        <v>-6.6881373944363024E-3</v>
      </c>
    </row>
    <row r="1450" spans="1:24" x14ac:dyDescent="0.25">
      <c r="A1450" s="17">
        <v>43741</v>
      </c>
      <c r="B1450">
        <v>53.860000999999997</v>
      </c>
      <c r="C1450" s="26">
        <f t="shared" si="450"/>
        <v>1.3358400249919017E-2</v>
      </c>
      <c r="D1450" s="26">
        <f t="shared" si="441"/>
        <v>2.3765279915238142E-2</v>
      </c>
      <c r="E1450" s="26">
        <f t="shared" si="442"/>
        <v>-6.1661227088524867E-3</v>
      </c>
      <c r="F1450" s="26">
        <f t="shared" si="443"/>
        <v>-1.3686131636608241E-2</v>
      </c>
      <c r="G1450" s="26">
        <f t="shared" si="444"/>
        <v>8.8806662142583374E-3</v>
      </c>
      <c r="H1450" s="26">
        <f t="shared" si="445"/>
        <v>1.7605043418394348E-2</v>
      </c>
      <c r="I1450" s="26">
        <f t="shared" si="446"/>
        <v>2.522971615679535E-2</v>
      </c>
      <c r="J1450" s="26">
        <f t="shared" si="447"/>
        <v>-7.5584462569598517E-3</v>
      </c>
      <c r="K1450" s="26">
        <f t="shared" si="448"/>
        <v>-1.9482997156979051E-3</v>
      </c>
      <c r="L1450" s="26">
        <f t="shared" si="449"/>
        <v>-8.3406746527302338E-3</v>
      </c>
      <c r="O1450" s="37">
        <f t="shared" si="451"/>
        <v>8.2444571515433718E-3</v>
      </c>
      <c r="P1450" s="37">
        <f t="shared" si="452"/>
        <v>1.8651336816862495E-2</v>
      </c>
      <c r="Q1450" s="37">
        <f t="shared" si="453"/>
        <v>-1.1280065807228134E-2</v>
      </c>
      <c r="R1450" s="37">
        <f t="shared" si="454"/>
        <v>-1.8800074734983886E-2</v>
      </c>
      <c r="S1450" s="37">
        <f t="shared" si="455"/>
        <v>3.7667231158826911E-3</v>
      </c>
      <c r="T1450" s="37">
        <f t="shared" si="456"/>
        <v>1.2491100320018701E-2</v>
      </c>
      <c r="U1450" s="37">
        <f t="shared" si="457"/>
        <v>2.0115773058419703E-2</v>
      </c>
      <c r="V1450" s="37">
        <f t="shared" si="458"/>
        <v>-1.2672389355335498E-2</v>
      </c>
      <c r="W1450" s="37">
        <f t="shared" si="459"/>
        <v>-7.0622428140735515E-3</v>
      </c>
      <c r="X1450" s="37">
        <f t="shared" si="460"/>
        <v>-1.3454617751105881E-2</v>
      </c>
    </row>
    <row r="1451" spans="1:24" x14ac:dyDescent="0.25">
      <c r="A1451" s="17">
        <v>43742</v>
      </c>
      <c r="B1451">
        <v>55.139999000000003</v>
      </c>
      <c r="C1451" s="26">
        <f t="shared" si="450"/>
        <v>2.3765279915238142E-2</v>
      </c>
      <c r="D1451" s="26">
        <f t="shared" si="441"/>
        <v>-6.1661227088524867E-3</v>
      </c>
      <c r="E1451" s="26">
        <f t="shared" si="442"/>
        <v>-1.3686131636608241E-2</v>
      </c>
      <c r="F1451" s="26">
        <f t="shared" si="443"/>
        <v>8.8806662142583374E-3</v>
      </c>
      <c r="G1451" s="26">
        <f t="shared" si="444"/>
        <v>1.7605043418394348E-2</v>
      </c>
      <c r="H1451" s="26">
        <f t="shared" si="445"/>
        <v>2.522971615679535E-2</v>
      </c>
      <c r="I1451" s="26">
        <f t="shared" si="446"/>
        <v>-7.5584462569598517E-3</v>
      </c>
      <c r="J1451" s="26">
        <f t="shared" si="447"/>
        <v>-1.9482997156979051E-3</v>
      </c>
      <c r="K1451" s="26">
        <f t="shared" si="448"/>
        <v>-8.3406746527302338E-3</v>
      </c>
      <c r="L1451" s="26">
        <f t="shared" si="449"/>
        <v>-1.4674301813273057E-2</v>
      </c>
      <c r="O1451" s="37">
        <f t="shared" si="451"/>
        <v>2.1454607023181704E-2</v>
      </c>
      <c r="P1451" s="37">
        <f t="shared" si="452"/>
        <v>-8.4767956009089256E-3</v>
      </c>
      <c r="Q1451" s="37">
        <f t="shared" si="453"/>
        <v>-1.5996804528664681E-2</v>
      </c>
      <c r="R1451" s="37">
        <f t="shared" si="454"/>
        <v>6.5699933222018976E-3</v>
      </c>
      <c r="S1451" s="37">
        <f t="shared" si="455"/>
        <v>1.5294370526337909E-2</v>
      </c>
      <c r="T1451" s="37">
        <f t="shared" si="456"/>
        <v>2.2919043264738911E-2</v>
      </c>
      <c r="U1451" s="37">
        <f t="shared" si="457"/>
        <v>-9.8691191490162915E-3</v>
      </c>
      <c r="V1451" s="37">
        <f t="shared" si="458"/>
        <v>-4.2589726077543449E-3</v>
      </c>
      <c r="W1451" s="37">
        <f t="shared" si="459"/>
        <v>-1.0651347544786673E-2</v>
      </c>
      <c r="X1451" s="37">
        <f t="shared" si="460"/>
        <v>-1.6984974705329496E-2</v>
      </c>
    </row>
    <row r="1452" spans="1:24" x14ac:dyDescent="0.25">
      <c r="A1452" s="17">
        <v>43745</v>
      </c>
      <c r="B1452">
        <v>54.799999</v>
      </c>
      <c r="C1452" s="26">
        <f t="shared" si="450"/>
        <v>-6.1661227088524867E-3</v>
      </c>
      <c r="D1452" s="26">
        <f t="shared" si="441"/>
        <v>-1.3686131636608241E-2</v>
      </c>
      <c r="E1452" s="26">
        <f t="shared" si="442"/>
        <v>8.8806662142583374E-3</v>
      </c>
      <c r="F1452" s="26">
        <f t="shared" si="443"/>
        <v>1.7605043418394348E-2</v>
      </c>
      <c r="G1452" s="26">
        <f t="shared" si="444"/>
        <v>2.522971615679535E-2</v>
      </c>
      <c r="H1452" s="26">
        <f t="shared" si="445"/>
        <v>-7.5584462569598517E-3</v>
      </c>
      <c r="I1452" s="26">
        <f t="shared" si="446"/>
        <v>-1.9482997156979051E-3</v>
      </c>
      <c r="J1452" s="26">
        <f t="shared" si="447"/>
        <v>-8.3406746527302338E-3</v>
      </c>
      <c r="K1452" s="26">
        <f t="shared" si="448"/>
        <v>-1.4674301813273057E-2</v>
      </c>
      <c r="L1452" s="26">
        <f t="shared" si="449"/>
        <v>-9.2626587493160432E-3</v>
      </c>
      <c r="O1452" s="37">
        <f t="shared" si="451"/>
        <v>-5.1740017344535085E-3</v>
      </c>
      <c r="P1452" s="37">
        <f t="shared" si="452"/>
        <v>-1.2694010662209262E-2</v>
      </c>
      <c r="Q1452" s="37">
        <f t="shared" si="453"/>
        <v>9.8727871886573164E-3</v>
      </c>
      <c r="R1452" s="37">
        <f t="shared" si="454"/>
        <v>1.8597164392793325E-2</v>
      </c>
      <c r="S1452" s="37">
        <f t="shared" si="455"/>
        <v>2.6221837131194328E-2</v>
      </c>
      <c r="T1452" s="37">
        <f t="shared" si="456"/>
        <v>-6.5663252825608736E-3</v>
      </c>
      <c r="U1452" s="37">
        <f t="shared" si="457"/>
        <v>-9.5617874129892678E-4</v>
      </c>
      <c r="V1452" s="37">
        <f t="shared" si="458"/>
        <v>-7.3485536783312556E-3</v>
      </c>
      <c r="W1452" s="37">
        <f t="shared" si="459"/>
        <v>-1.3682180838874078E-2</v>
      </c>
      <c r="X1452" s="37">
        <f t="shared" si="460"/>
        <v>-8.2705377749170642E-3</v>
      </c>
    </row>
    <row r="1453" spans="1:24" x14ac:dyDescent="0.25">
      <c r="A1453" s="17">
        <v>43746</v>
      </c>
      <c r="B1453">
        <v>54.049999</v>
      </c>
      <c r="C1453" s="26">
        <f t="shared" si="450"/>
        <v>-1.3686131636608241E-2</v>
      </c>
      <c r="D1453" s="26">
        <f t="shared" si="441"/>
        <v>8.8806662142583374E-3</v>
      </c>
      <c r="E1453" s="26">
        <f t="shared" si="442"/>
        <v>1.7605043418394348E-2</v>
      </c>
      <c r="F1453" s="26">
        <f t="shared" si="443"/>
        <v>2.522971615679535E-2</v>
      </c>
      <c r="G1453" s="26">
        <f t="shared" si="444"/>
        <v>-7.5584462569598517E-3</v>
      </c>
      <c r="H1453" s="26">
        <f t="shared" si="445"/>
        <v>-1.9482997156979051E-3</v>
      </c>
      <c r="I1453" s="26">
        <f t="shared" si="446"/>
        <v>-8.3406746527302338E-3</v>
      </c>
      <c r="J1453" s="26">
        <f t="shared" si="447"/>
        <v>-1.4674301813273057E-2</v>
      </c>
      <c r="K1453" s="26">
        <f t="shared" si="448"/>
        <v>-9.2626587493160432E-3</v>
      </c>
      <c r="L1453" s="26">
        <f t="shared" si="449"/>
        <v>1.0632484154582667E-2</v>
      </c>
      <c r="O1453" s="37">
        <f t="shared" si="451"/>
        <v>-1.4373871348552779E-2</v>
      </c>
      <c r="P1453" s="37">
        <f t="shared" si="452"/>
        <v>8.1929265023137996E-3</v>
      </c>
      <c r="Q1453" s="37">
        <f t="shared" si="453"/>
        <v>1.691730370644981E-2</v>
      </c>
      <c r="R1453" s="37">
        <f t="shared" si="454"/>
        <v>2.4541976444850813E-2</v>
      </c>
      <c r="S1453" s="37">
        <f t="shared" si="455"/>
        <v>-8.2461859689043886E-3</v>
      </c>
      <c r="T1453" s="37">
        <f t="shared" si="456"/>
        <v>-2.636039427642442E-3</v>
      </c>
      <c r="U1453" s="37">
        <f t="shared" si="457"/>
        <v>-9.0284143646747715E-3</v>
      </c>
      <c r="V1453" s="37">
        <f t="shared" si="458"/>
        <v>-1.5362041525217595E-2</v>
      </c>
      <c r="W1453" s="37">
        <f t="shared" si="459"/>
        <v>-9.950398461260581E-3</v>
      </c>
      <c r="X1453" s="37">
        <f t="shared" si="460"/>
        <v>9.9447444426381294E-3</v>
      </c>
    </row>
    <row r="1454" spans="1:24" x14ac:dyDescent="0.25">
      <c r="A1454" s="17">
        <v>43747</v>
      </c>
      <c r="B1454">
        <v>54.529998999999997</v>
      </c>
      <c r="C1454" s="26">
        <f t="shared" si="450"/>
        <v>8.8806662142583374E-3</v>
      </c>
      <c r="D1454" s="26">
        <f t="shared" si="441"/>
        <v>1.7605043418394348E-2</v>
      </c>
      <c r="E1454" s="26">
        <f t="shared" si="442"/>
        <v>2.522971615679535E-2</v>
      </c>
      <c r="F1454" s="26">
        <f t="shared" si="443"/>
        <v>-7.5584462569598517E-3</v>
      </c>
      <c r="G1454" s="26">
        <f t="shared" si="444"/>
        <v>-1.9482997156979051E-3</v>
      </c>
      <c r="H1454" s="26">
        <f t="shared" si="445"/>
        <v>-8.3406746527302338E-3</v>
      </c>
      <c r="I1454" s="26">
        <f t="shared" si="446"/>
        <v>-1.4674301813273057E-2</v>
      </c>
      <c r="J1454" s="26">
        <f t="shared" si="447"/>
        <v>-9.2626587493160432E-3</v>
      </c>
      <c r="K1454" s="26">
        <f t="shared" si="448"/>
        <v>1.0632484154582667E-2</v>
      </c>
      <c r="L1454" s="26">
        <f t="shared" si="449"/>
        <v>-1.8501722864108113E-2</v>
      </c>
      <c r="O1454" s="37">
        <f t="shared" si="451"/>
        <v>8.6744856250637881E-3</v>
      </c>
      <c r="P1454" s="37">
        <f t="shared" si="452"/>
        <v>1.73988628291998E-2</v>
      </c>
      <c r="Q1454" s="37">
        <f t="shared" si="453"/>
        <v>2.5023535567600803E-2</v>
      </c>
      <c r="R1454" s="37">
        <f t="shared" si="454"/>
        <v>-7.7646268461544011E-3</v>
      </c>
      <c r="S1454" s="37">
        <f t="shared" si="455"/>
        <v>-2.154480304892454E-3</v>
      </c>
      <c r="T1454" s="37">
        <f t="shared" si="456"/>
        <v>-8.5468552419247831E-3</v>
      </c>
      <c r="U1454" s="37">
        <f t="shared" si="457"/>
        <v>-1.4880482402467607E-2</v>
      </c>
      <c r="V1454" s="37">
        <f t="shared" si="458"/>
        <v>-9.4688393385105925E-3</v>
      </c>
      <c r="W1454" s="37">
        <f t="shared" si="459"/>
        <v>1.0426303565388118E-2</v>
      </c>
      <c r="X1454" s="37">
        <f t="shared" si="460"/>
        <v>-1.8707903453302661E-2</v>
      </c>
    </row>
    <row r="1455" spans="1:24" x14ac:dyDescent="0.25">
      <c r="A1455" s="17">
        <v>43748</v>
      </c>
      <c r="B1455">
        <v>55.490001999999997</v>
      </c>
      <c r="C1455" s="26">
        <f t="shared" si="450"/>
        <v>1.7605043418394348E-2</v>
      </c>
      <c r="D1455" s="26">
        <f t="shared" si="441"/>
        <v>2.522971615679535E-2</v>
      </c>
      <c r="E1455" s="26">
        <f t="shared" si="442"/>
        <v>-7.5584462569598517E-3</v>
      </c>
      <c r="F1455" s="26">
        <f t="shared" si="443"/>
        <v>-1.9482997156979051E-3</v>
      </c>
      <c r="G1455" s="26">
        <f t="shared" si="444"/>
        <v>-8.3406746527302338E-3</v>
      </c>
      <c r="H1455" s="26">
        <f t="shared" si="445"/>
        <v>-1.4674301813273057E-2</v>
      </c>
      <c r="I1455" s="26">
        <f t="shared" si="446"/>
        <v>-9.2626587493160432E-3</v>
      </c>
      <c r="J1455" s="26">
        <f t="shared" si="447"/>
        <v>1.0632484154582667E-2</v>
      </c>
      <c r="K1455" s="26">
        <f t="shared" si="448"/>
        <v>-1.8501722864108113E-2</v>
      </c>
      <c r="L1455" s="26">
        <f t="shared" si="449"/>
        <v>3.6961743911265366E-4</v>
      </c>
      <c r="O1455" s="37">
        <f t="shared" si="451"/>
        <v>1.8249967706714366E-2</v>
      </c>
      <c r="P1455" s="37">
        <f t="shared" si="452"/>
        <v>2.5874640445115369E-2</v>
      </c>
      <c r="Q1455" s="37">
        <f t="shared" si="453"/>
        <v>-6.9135219686398339E-3</v>
      </c>
      <c r="R1455" s="37">
        <f t="shared" si="454"/>
        <v>-1.3033754273778868E-3</v>
      </c>
      <c r="S1455" s="37">
        <f t="shared" si="455"/>
        <v>-7.6957503644102159E-3</v>
      </c>
      <c r="T1455" s="37">
        <f t="shared" si="456"/>
        <v>-1.4029377524953038E-2</v>
      </c>
      <c r="U1455" s="37">
        <f t="shared" si="457"/>
        <v>-8.6177344609960245E-3</v>
      </c>
      <c r="V1455" s="37">
        <f t="shared" si="458"/>
        <v>1.1277408442902686E-2</v>
      </c>
      <c r="W1455" s="37">
        <f t="shared" si="459"/>
        <v>-1.7856798575788094E-2</v>
      </c>
      <c r="X1455" s="37">
        <f t="shared" si="460"/>
        <v>1.0145417274326719E-3</v>
      </c>
    </row>
    <row r="1456" spans="1:24" x14ac:dyDescent="0.25">
      <c r="A1456" s="17">
        <v>43749</v>
      </c>
      <c r="B1456">
        <v>56.889999000000003</v>
      </c>
      <c r="C1456" s="26">
        <f t="shared" si="450"/>
        <v>2.522971615679535E-2</v>
      </c>
      <c r="D1456" s="26">
        <f t="shared" si="441"/>
        <v>-7.5584462569598517E-3</v>
      </c>
      <c r="E1456" s="26">
        <f t="shared" si="442"/>
        <v>-1.9482997156979051E-3</v>
      </c>
      <c r="F1456" s="26">
        <f t="shared" si="443"/>
        <v>-8.3406746527302338E-3</v>
      </c>
      <c r="G1456" s="26">
        <f t="shared" si="444"/>
        <v>-1.4674301813273057E-2</v>
      </c>
      <c r="H1456" s="26">
        <f t="shared" si="445"/>
        <v>-9.2626587493160432E-3</v>
      </c>
      <c r="I1456" s="26">
        <f t="shared" si="446"/>
        <v>1.0632484154582667E-2</v>
      </c>
      <c r="J1456" s="26">
        <f t="shared" si="447"/>
        <v>-1.8501722864108113E-2</v>
      </c>
      <c r="K1456" s="26">
        <f t="shared" si="448"/>
        <v>3.6961743911265366E-4</v>
      </c>
      <c r="L1456" s="26">
        <f t="shared" si="449"/>
        <v>2.4015702493706405E-3</v>
      </c>
      <c r="O1456" s="37">
        <f t="shared" si="451"/>
        <v>2.739498776201774E-2</v>
      </c>
      <c r="P1456" s="37">
        <f t="shared" si="452"/>
        <v>-5.3931746517374632E-3</v>
      </c>
      <c r="Q1456" s="37">
        <f t="shared" si="453"/>
        <v>2.1697188952448385E-4</v>
      </c>
      <c r="R1456" s="37">
        <f t="shared" si="454"/>
        <v>-6.1754030475078443E-3</v>
      </c>
      <c r="S1456" s="37">
        <f t="shared" si="455"/>
        <v>-1.2509030208050668E-2</v>
      </c>
      <c r="T1456" s="37">
        <f t="shared" si="456"/>
        <v>-7.0973871440936538E-3</v>
      </c>
      <c r="U1456" s="37">
        <f t="shared" si="457"/>
        <v>1.2797755759805057E-2</v>
      </c>
      <c r="V1456" s="37">
        <f t="shared" si="458"/>
        <v>-1.6336451258885724E-2</v>
      </c>
      <c r="W1456" s="37">
        <f t="shared" si="459"/>
        <v>2.5348890443350428E-3</v>
      </c>
      <c r="X1456" s="37">
        <f t="shared" si="460"/>
        <v>4.5668418545930295E-3</v>
      </c>
    </row>
    <row r="1457" spans="1:24" x14ac:dyDescent="0.25">
      <c r="A1457" s="17">
        <v>43752</v>
      </c>
      <c r="B1457">
        <v>56.459999000000003</v>
      </c>
      <c r="C1457" s="26">
        <f t="shared" si="450"/>
        <v>-7.5584462569598517E-3</v>
      </c>
      <c r="D1457" s="26">
        <f t="shared" si="441"/>
        <v>-1.9482997156979051E-3</v>
      </c>
      <c r="E1457" s="26">
        <f t="shared" si="442"/>
        <v>-8.3406746527302338E-3</v>
      </c>
      <c r="F1457" s="26">
        <f t="shared" si="443"/>
        <v>-1.4674301813273057E-2</v>
      </c>
      <c r="G1457" s="26">
        <f t="shared" si="444"/>
        <v>-9.2626587493160432E-3</v>
      </c>
      <c r="H1457" s="26">
        <f t="shared" si="445"/>
        <v>1.0632484154582667E-2</v>
      </c>
      <c r="I1457" s="26">
        <f t="shared" si="446"/>
        <v>-1.8501722864108113E-2</v>
      </c>
      <c r="J1457" s="26">
        <f t="shared" si="447"/>
        <v>3.6961743911265366E-4</v>
      </c>
      <c r="K1457" s="26">
        <f t="shared" si="448"/>
        <v>2.4015702493706405E-3</v>
      </c>
      <c r="L1457" s="26">
        <f t="shared" si="449"/>
        <v>-1.6586804887092589E-3</v>
      </c>
      <c r="O1457" s="37">
        <f t="shared" si="451"/>
        <v>-2.7043349871870024E-3</v>
      </c>
      <c r="P1457" s="37">
        <f t="shared" si="452"/>
        <v>2.9058115540749442E-3</v>
      </c>
      <c r="Q1457" s="37">
        <f t="shared" si="453"/>
        <v>-3.4865633829573844E-3</v>
      </c>
      <c r="R1457" s="37">
        <f t="shared" si="454"/>
        <v>-9.8201905435002079E-3</v>
      </c>
      <c r="S1457" s="37">
        <f t="shared" si="455"/>
        <v>-4.4085474795431939E-3</v>
      </c>
      <c r="T1457" s="37">
        <f t="shared" si="456"/>
        <v>1.5486595424355517E-2</v>
      </c>
      <c r="U1457" s="37">
        <f t="shared" si="457"/>
        <v>-1.3647611594335264E-2</v>
      </c>
      <c r="V1457" s="37">
        <f t="shared" si="458"/>
        <v>5.2237287088855028E-3</v>
      </c>
      <c r="W1457" s="37">
        <f t="shared" si="459"/>
        <v>7.2556815191434903E-3</v>
      </c>
      <c r="X1457" s="37">
        <f t="shared" si="460"/>
        <v>3.1954307810635905E-3</v>
      </c>
    </row>
    <row r="1458" spans="1:24" x14ac:dyDescent="0.25">
      <c r="A1458" s="17">
        <v>43753</v>
      </c>
      <c r="B1458">
        <v>56.349997999999999</v>
      </c>
      <c r="C1458" s="26">
        <f t="shared" si="450"/>
        <v>-1.9482997156979051E-3</v>
      </c>
      <c r="D1458" s="26">
        <f t="shared" si="441"/>
        <v>-8.3406746527302338E-3</v>
      </c>
      <c r="E1458" s="26">
        <f t="shared" si="442"/>
        <v>-1.4674301813273057E-2</v>
      </c>
      <c r="F1458" s="26">
        <f t="shared" si="443"/>
        <v>-9.2626587493160432E-3</v>
      </c>
      <c r="G1458" s="26">
        <f t="shared" si="444"/>
        <v>1.0632484154582667E-2</v>
      </c>
      <c r="H1458" s="26">
        <f t="shared" si="445"/>
        <v>-1.8501722864108113E-2</v>
      </c>
      <c r="I1458" s="26">
        <f t="shared" si="446"/>
        <v>3.6961743911265366E-4</v>
      </c>
      <c r="J1458" s="26">
        <f t="shared" si="447"/>
        <v>2.4015702493706405E-3</v>
      </c>
      <c r="K1458" s="26">
        <f t="shared" si="448"/>
        <v>-1.6586804887092589E-3</v>
      </c>
      <c r="L1458" s="26">
        <f t="shared" si="449"/>
        <v>8.6764079260258312E-3</v>
      </c>
      <c r="O1458" s="37">
        <f t="shared" si="451"/>
        <v>1.2823261357763766E-3</v>
      </c>
      <c r="P1458" s="37">
        <f t="shared" si="452"/>
        <v>-5.1100488012559521E-3</v>
      </c>
      <c r="Q1458" s="37">
        <f t="shared" si="453"/>
        <v>-1.1443675961798776E-2</v>
      </c>
      <c r="R1458" s="37">
        <f t="shared" si="454"/>
        <v>-6.0320328978417615E-3</v>
      </c>
      <c r="S1458" s="37">
        <f t="shared" si="455"/>
        <v>1.3863110006056948E-2</v>
      </c>
      <c r="T1458" s="37">
        <f t="shared" si="456"/>
        <v>-1.5271097012633832E-2</v>
      </c>
      <c r="U1458" s="37">
        <f t="shared" si="457"/>
        <v>3.6002432905869355E-3</v>
      </c>
      <c r="V1458" s="37">
        <f t="shared" si="458"/>
        <v>5.6321961008449217E-3</v>
      </c>
      <c r="W1458" s="37">
        <f t="shared" si="459"/>
        <v>1.5719453627650228E-3</v>
      </c>
      <c r="X1458" s="37">
        <f t="shared" si="460"/>
        <v>1.1907033777500114E-2</v>
      </c>
    </row>
    <row r="1459" spans="1:24" x14ac:dyDescent="0.25">
      <c r="A1459" s="17">
        <v>43754</v>
      </c>
      <c r="B1459">
        <v>55.880001</v>
      </c>
      <c r="C1459" s="26">
        <f t="shared" si="450"/>
        <v>-8.3406746527302338E-3</v>
      </c>
      <c r="D1459" s="26">
        <f t="shared" si="441"/>
        <v>-1.4674301813273057E-2</v>
      </c>
      <c r="E1459" s="26">
        <f t="shared" si="442"/>
        <v>-9.2626587493160432E-3</v>
      </c>
      <c r="F1459" s="26">
        <f t="shared" si="443"/>
        <v>1.0632484154582667E-2</v>
      </c>
      <c r="G1459" s="26">
        <f t="shared" si="444"/>
        <v>-1.8501722864108113E-2</v>
      </c>
      <c r="H1459" s="26">
        <f t="shared" si="445"/>
        <v>3.6961743911265366E-4</v>
      </c>
      <c r="I1459" s="26">
        <f t="shared" si="446"/>
        <v>2.4015702493706405E-3</v>
      </c>
      <c r="J1459" s="26">
        <f t="shared" si="447"/>
        <v>-1.6586804887092589E-3</v>
      </c>
      <c r="K1459" s="26">
        <f t="shared" si="448"/>
        <v>8.6764079260258312E-3</v>
      </c>
      <c r="L1459" s="26">
        <f t="shared" si="449"/>
        <v>2.9282577402681975E-3</v>
      </c>
      <c r="O1459" s="37">
        <f t="shared" si="451"/>
        <v>-5.5977045468525626E-3</v>
      </c>
      <c r="P1459" s="37">
        <f t="shared" si="452"/>
        <v>-1.1931331707395385E-2</v>
      </c>
      <c r="Q1459" s="37">
        <f t="shared" si="453"/>
        <v>-6.5196886434383721E-3</v>
      </c>
      <c r="R1459" s="37">
        <f t="shared" si="454"/>
        <v>1.3375454260460339E-2</v>
      </c>
      <c r="S1459" s="37">
        <f t="shared" si="455"/>
        <v>-1.5758752758230441E-2</v>
      </c>
      <c r="T1459" s="37">
        <f t="shared" si="456"/>
        <v>3.112587544990325E-3</v>
      </c>
      <c r="U1459" s="37">
        <f t="shared" si="457"/>
        <v>5.1445403552483112E-3</v>
      </c>
      <c r="V1459" s="37">
        <f t="shared" si="458"/>
        <v>1.0842896171684123E-3</v>
      </c>
      <c r="W1459" s="37">
        <f t="shared" si="459"/>
        <v>1.1419378031903502E-2</v>
      </c>
      <c r="X1459" s="37">
        <f t="shared" si="460"/>
        <v>5.6712278461458687E-3</v>
      </c>
    </row>
    <row r="1460" spans="1:24" x14ac:dyDescent="0.25">
      <c r="A1460" s="17">
        <v>43755</v>
      </c>
      <c r="B1460">
        <v>55.060001</v>
      </c>
      <c r="C1460" s="26">
        <f t="shared" si="450"/>
        <v>-1.4674301813273057E-2</v>
      </c>
      <c r="D1460" s="26">
        <f t="shared" si="441"/>
        <v>-9.2626587493160432E-3</v>
      </c>
      <c r="E1460" s="26">
        <f t="shared" si="442"/>
        <v>1.0632484154582667E-2</v>
      </c>
      <c r="F1460" s="26">
        <f t="shared" si="443"/>
        <v>-1.8501722864108113E-2</v>
      </c>
      <c r="G1460" s="26">
        <f t="shared" si="444"/>
        <v>3.6961743911265366E-4</v>
      </c>
      <c r="H1460" s="26">
        <f t="shared" si="445"/>
        <v>2.4015702493706405E-3</v>
      </c>
      <c r="I1460" s="26">
        <f t="shared" si="446"/>
        <v>-1.6586804887092589E-3</v>
      </c>
      <c r="J1460" s="26">
        <f t="shared" si="447"/>
        <v>8.6764079260258312E-3</v>
      </c>
      <c r="K1460" s="26">
        <f t="shared" si="448"/>
        <v>2.9282577402681975E-3</v>
      </c>
      <c r="L1460" s="26">
        <f t="shared" si="449"/>
        <v>9.1239052759836149E-4</v>
      </c>
      <c r="O1460" s="37">
        <f t="shared" si="451"/>
        <v>-1.2856638225428246E-2</v>
      </c>
      <c r="P1460" s="37">
        <f t="shared" si="452"/>
        <v>-7.4449951614712307E-3</v>
      </c>
      <c r="Q1460" s="37">
        <f t="shared" si="453"/>
        <v>1.2450147742427479E-2</v>
      </c>
      <c r="R1460" s="37">
        <f t="shared" si="454"/>
        <v>-1.6684059276263302E-2</v>
      </c>
      <c r="S1460" s="37">
        <f t="shared" si="455"/>
        <v>2.1872810269574659E-3</v>
      </c>
      <c r="T1460" s="37">
        <f t="shared" si="456"/>
        <v>4.2192338372154525E-3</v>
      </c>
      <c r="U1460" s="37">
        <f t="shared" si="457"/>
        <v>1.5898309913555341E-4</v>
      </c>
      <c r="V1460" s="37">
        <f t="shared" si="458"/>
        <v>1.0494071513870643E-2</v>
      </c>
      <c r="W1460" s="37">
        <f t="shared" si="459"/>
        <v>4.74592132811301E-3</v>
      </c>
      <c r="X1460" s="37">
        <f t="shared" si="460"/>
        <v>2.7300541154431737E-3</v>
      </c>
    </row>
    <row r="1461" spans="1:24" x14ac:dyDescent="0.25">
      <c r="A1461" s="17">
        <v>43756</v>
      </c>
      <c r="B1461">
        <v>54.549999</v>
      </c>
      <c r="C1461" s="26">
        <f t="shared" si="450"/>
        <v>-9.2626587493160432E-3</v>
      </c>
      <c r="D1461" s="26">
        <f t="shared" si="441"/>
        <v>1.0632484154582667E-2</v>
      </c>
      <c r="E1461" s="26">
        <f t="shared" si="442"/>
        <v>-1.8501722864108113E-2</v>
      </c>
      <c r="F1461" s="26">
        <f t="shared" si="443"/>
        <v>3.6961743911265366E-4</v>
      </c>
      <c r="G1461" s="26">
        <f t="shared" si="444"/>
        <v>2.4015702493706405E-3</v>
      </c>
      <c r="H1461" s="26">
        <f t="shared" si="445"/>
        <v>-1.6586804887092589E-3</v>
      </c>
      <c r="I1461" s="26">
        <f t="shared" si="446"/>
        <v>8.6764079260258312E-3</v>
      </c>
      <c r="J1461" s="26">
        <f t="shared" si="447"/>
        <v>2.9282577402681975E-3</v>
      </c>
      <c r="K1461" s="26">
        <f t="shared" si="448"/>
        <v>9.1239052759836149E-4</v>
      </c>
      <c r="L1461" s="26">
        <f t="shared" si="449"/>
        <v>-6.5632819166192569E-3</v>
      </c>
      <c r="O1461" s="37">
        <f t="shared" si="451"/>
        <v>-8.2560971511366106E-3</v>
      </c>
      <c r="P1461" s="37">
        <f t="shared" si="452"/>
        <v>1.16390457527621E-2</v>
      </c>
      <c r="Q1461" s="37">
        <f t="shared" si="453"/>
        <v>-1.7495161265928681E-2</v>
      </c>
      <c r="R1461" s="37">
        <f t="shared" si="454"/>
        <v>1.3761790372920856E-3</v>
      </c>
      <c r="S1461" s="37">
        <f t="shared" si="455"/>
        <v>3.4081318475500727E-3</v>
      </c>
      <c r="T1461" s="37">
        <f t="shared" si="456"/>
        <v>-6.5211889052982689E-4</v>
      </c>
      <c r="U1461" s="37">
        <f t="shared" si="457"/>
        <v>9.6829695242052639E-3</v>
      </c>
      <c r="V1461" s="37">
        <f t="shared" si="458"/>
        <v>3.9348193384476293E-3</v>
      </c>
      <c r="W1461" s="37">
        <f t="shared" si="459"/>
        <v>1.9189521257777934E-3</v>
      </c>
      <c r="X1461" s="37">
        <f t="shared" si="460"/>
        <v>-5.5567203184398251E-3</v>
      </c>
    </row>
    <row r="1462" spans="1:24" x14ac:dyDescent="0.25">
      <c r="A1462" s="17">
        <v>43759</v>
      </c>
      <c r="B1462">
        <v>55.130001</v>
      </c>
      <c r="C1462" s="26">
        <f t="shared" si="450"/>
        <v>1.0632484154582667E-2</v>
      </c>
      <c r="D1462" s="26">
        <f t="shared" si="441"/>
        <v>-1.8501722864108113E-2</v>
      </c>
      <c r="E1462" s="26">
        <f t="shared" si="442"/>
        <v>3.6961743911265366E-4</v>
      </c>
      <c r="F1462" s="26">
        <f t="shared" si="443"/>
        <v>2.4015702493706405E-3</v>
      </c>
      <c r="G1462" s="26">
        <f t="shared" si="444"/>
        <v>-1.6586804887092589E-3</v>
      </c>
      <c r="H1462" s="26">
        <f t="shared" si="445"/>
        <v>8.6764079260258312E-3</v>
      </c>
      <c r="I1462" s="26">
        <f t="shared" si="446"/>
        <v>2.9282577402681975E-3</v>
      </c>
      <c r="J1462" s="26">
        <f t="shared" si="447"/>
        <v>9.1239052759836149E-4</v>
      </c>
      <c r="K1462" s="26">
        <f t="shared" si="448"/>
        <v>-6.5632819166192569E-3</v>
      </c>
      <c r="L1462" s="26">
        <f t="shared" si="449"/>
        <v>9.3594784599200977E-3</v>
      </c>
      <c r="O1462" s="37">
        <f t="shared" si="451"/>
        <v>9.7768320318384859E-3</v>
      </c>
      <c r="P1462" s="37">
        <f t="shared" si="452"/>
        <v>-1.9357374986852294E-2</v>
      </c>
      <c r="Q1462" s="37">
        <f t="shared" si="453"/>
        <v>-4.8603468363152827E-4</v>
      </c>
      <c r="R1462" s="37">
        <f t="shared" si="454"/>
        <v>1.5459181266264585E-3</v>
      </c>
      <c r="S1462" s="37">
        <f t="shared" si="455"/>
        <v>-2.514332611453441E-3</v>
      </c>
      <c r="T1462" s="37">
        <f t="shared" si="456"/>
        <v>7.8207558032816499E-3</v>
      </c>
      <c r="U1462" s="37">
        <f t="shared" si="457"/>
        <v>2.0726056175240154E-3</v>
      </c>
      <c r="V1462" s="37">
        <f t="shared" si="458"/>
        <v>5.6738404854179557E-5</v>
      </c>
      <c r="W1462" s="37">
        <f t="shared" si="459"/>
        <v>-7.418934039363439E-3</v>
      </c>
      <c r="X1462" s="37">
        <f t="shared" si="460"/>
        <v>8.5038263371759164E-3</v>
      </c>
    </row>
    <row r="1463" spans="1:24" x14ac:dyDescent="0.25">
      <c r="A1463" s="17">
        <v>43760</v>
      </c>
      <c r="B1463">
        <v>54.110000999999997</v>
      </c>
      <c r="C1463" s="26">
        <f t="shared" si="450"/>
        <v>-1.8501722864108113E-2</v>
      </c>
      <c r="D1463" s="26">
        <f t="shared" si="441"/>
        <v>3.6961743911265366E-4</v>
      </c>
      <c r="E1463" s="26">
        <f t="shared" si="442"/>
        <v>2.4015702493706405E-3</v>
      </c>
      <c r="F1463" s="26">
        <f t="shared" si="443"/>
        <v>-1.6586804887092589E-3</v>
      </c>
      <c r="G1463" s="26">
        <f t="shared" si="444"/>
        <v>8.6764079260258312E-3</v>
      </c>
      <c r="H1463" s="26">
        <f t="shared" si="445"/>
        <v>2.9282577402681975E-3</v>
      </c>
      <c r="I1463" s="26">
        <f t="shared" si="446"/>
        <v>9.1239052759836149E-4</v>
      </c>
      <c r="J1463" s="26">
        <f t="shared" si="447"/>
        <v>-6.5632819166192569E-3</v>
      </c>
      <c r="K1463" s="26">
        <f t="shared" si="448"/>
        <v>9.3594784599200977E-3</v>
      </c>
      <c r="L1463" s="26">
        <f t="shared" si="449"/>
        <v>8.1818363636363689E-3</v>
      </c>
      <c r="O1463" s="37">
        <f t="shared" si="451"/>
        <v>-1.9112310207757666E-2</v>
      </c>
      <c r="P1463" s="37">
        <f t="shared" si="452"/>
        <v>-2.4096990453689862E-4</v>
      </c>
      <c r="Q1463" s="37">
        <f t="shared" si="453"/>
        <v>1.7909829057210882E-3</v>
      </c>
      <c r="R1463" s="37">
        <f t="shared" si="454"/>
        <v>-2.2692678323588114E-3</v>
      </c>
      <c r="S1463" s="37">
        <f t="shared" si="455"/>
        <v>8.0658205823762787E-3</v>
      </c>
      <c r="T1463" s="37">
        <f t="shared" si="456"/>
        <v>2.317670396618645E-3</v>
      </c>
      <c r="U1463" s="37">
        <f t="shared" si="457"/>
        <v>3.0180318394880921E-4</v>
      </c>
      <c r="V1463" s="37">
        <f t="shared" si="458"/>
        <v>-7.1738692602688094E-3</v>
      </c>
      <c r="W1463" s="37">
        <f t="shared" si="459"/>
        <v>8.7488911162705452E-3</v>
      </c>
      <c r="X1463" s="37">
        <f t="shared" si="460"/>
        <v>7.5712490199868164E-3</v>
      </c>
    </row>
    <row r="1464" spans="1:24" x14ac:dyDescent="0.25">
      <c r="A1464" s="17">
        <v>43761</v>
      </c>
      <c r="B1464">
        <v>54.130001</v>
      </c>
      <c r="C1464" s="26">
        <f t="shared" si="450"/>
        <v>3.6961743911265366E-4</v>
      </c>
      <c r="D1464" s="26">
        <f t="shared" si="441"/>
        <v>2.4015702493706405E-3</v>
      </c>
      <c r="E1464" s="26">
        <f t="shared" si="442"/>
        <v>-1.6586804887092589E-3</v>
      </c>
      <c r="F1464" s="26">
        <f t="shared" si="443"/>
        <v>8.6764079260258312E-3</v>
      </c>
      <c r="G1464" s="26">
        <f t="shared" si="444"/>
        <v>2.9282577402681975E-3</v>
      </c>
      <c r="H1464" s="26">
        <f t="shared" si="445"/>
        <v>9.1239052759836149E-4</v>
      </c>
      <c r="I1464" s="26">
        <f t="shared" si="446"/>
        <v>-6.5632819166192569E-3</v>
      </c>
      <c r="J1464" s="26">
        <f t="shared" si="447"/>
        <v>9.3594784599200977E-3</v>
      </c>
      <c r="K1464" s="26">
        <f t="shared" si="448"/>
        <v>8.1818363636363689E-3</v>
      </c>
      <c r="L1464" s="26">
        <f t="shared" si="449"/>
        <v>3.9674841484673611E-3</v>
      </c>
      <c r="O1464" s="37">
        <f t="shared" si="451"/>
        <v>-2.4878906057944458E-3</v>
      </c>
      <c r="P1464" s="37">
        <f t="shared" si="452"/>
        <v>-4.559377955364592E-4</v>
      </c>
      <c r="Q1464" s="37">
        <f t="shared" si="453"/>
        <v>-4.5161885336163585E-3</v>
      </c>
      <c r="R1464" s="37">
        <f t="shared" si="454"/>
        <v>5.8188998811187316E-3</v>
      </c>
      <c r="S1464" s="37">
        <f t="shared" si="455"/>
        <v>7.0749695361097854E-5</v>
      </c>
      <c r="T1464" s="37">
        <f t="shared" si="456"/>
        <v>-1.9451175173087381E-3</v>
      </c>
      <c r="U1464" s="37">
        <f t="shared" si="457"/>
        <v>-9.4207899615263574E-3</v>
      </c>
      <c r="V1464" s="37">
        <f t="shared" si="458"/>
        <v>6.5019704150129981E-3</v>
      </c>
      <c r="W1464" s="37">
        <f t="shared" si="459"/>
        <v>5.3243283187292692E-3</v>
      </c>
      <c r="X1464" s="37">
        <f t="shared" si="460"/>
        <v>1.1099761035602614E-3</v>
      </c>
    </row>
    <row r="1465" spans="1:24" x14ac:dyDescent="0.25">
      <c r="A1465" s="17">
        <v>43762</v>
      </c>
      <c r="B1465">
        <v>54.259998000000003</v>
      </c>
      <c r="C1465" s="26">
        <f t="shared" si="450"/>
        <v>2.4015702493706405E-3</v>
      </c>
      <c r="D1465" s="26">
        <f t="shared" si="441"/>
        <v>-1.6586804887092589E-3</v>
      </c>
      <c r="E1465" s="26">
        <f t="shared" si="442"/>
        <v>8.6764079260258312E-3</v>
      </c>
      <c r="F1465" s="26">
        <f t="shared" si="443"/>
        <v>2.9282577402681975E-3</v>
      </c>
      <c r="G1465" s="26">
        <f t="shared" si="444"/>
        <v>9.1239052759836149E-4</v>
      </c>
      <c r="H1465" s="26">
        <f t="shared" si="445"/>
        <v>-6.5632819166192569E-3</v>
      </c>
      <c r="I1465" s="26">
        <f t="shared" si="446"/>
        <v>9.3594784599200977E-3</v>
      </c>
      <c r="J1465" s="26">
        <f t="shared" si="447"/>
        <v>8.1818363636363689E-3</v>
      </c>
      <c r="K1465" s="26">
        <f t="shared" si="448"/>
        <v>3.9674841484673611E-3</v>
      </c>
      <c r="L1465" s="26">
        <f t="shared" si="449"/>
        <v>5.3894379518390977E-4</v>
      </c>
      <c r="O1465" s="37">
        <f t="shared" si="451"/>
        <v>-4.7287043114358461E-4</v>
      </c>
      <c r="P1465" s="37">
        <f t="shared" si="452"/>
        <v>-4.5331211692234835E-3</v>
      </c>
      <c r="Q1465" s="37">
        <f t="shared" si="453"/>
        <v>5.8019672455116057E-3</v>
      </c>
      <c r="R1465" s="37">
        <f t="shared" si="454"/>
        <v>5.3817059753972444E-5</v>
      </c>
      <c r="S1465" s="37">
        <f t="shared" si="455"/>
        <v>-1.9620501529158635E-3</v>
      </c>
      <c r="T1465" s="37">
        <f t="shared" si="456"/>
        <v>-9.4377225971334824E-3</v>
      </c>
      <c r="U1465" s="37">
        <f t="shared" si="457"/>
        <v>6.4850377794058722E-3</v>
      </c>
      <c r="V1465" s="37">
        <f t="shared" si="458"/>
        <v>5.3073956831221434E-3</v>
      </c>
      <c r="W1465" s="37">
        <f t="shared" si="459"/>
        <v>1.093043467953136E-3</v>
      </c>
      <c r="X1465" s="37">
        <f t="shared" si="460"/>
        <v>-2.3354968853303154E-3</v>
      </c>
    </row>
    <row r="1466" spans="1:24" x14ac:dyDescent="0.25">
      <c r="A1466" s="17">
        <v>43763</v>
      </c>
      <c r="B1466">
        <v>54.169998</v>
      </c>
      <c r="C1466" s="26">
        <f t="shared" si="450"/>
        <v>-1.6586804887092589E-3</v>
      </c>
      <c r="D1466" s="26">
        <f t="shared" si="441"/>
        <v>8.6764079260258312E-3</v>
      </c>
      <c r="E1466" s="26">
        <f t="shared" si="442"/>
        <v>2.9282577402681975E-3</v>
      </c>
      <c r="F1466" s="26">
        <f t="shared" si="443"/>
        <v>9.1239052759836149E-4</v>
      </c>
      <c r="G1466" s="26">
        <f t="shared" si="444"/>
        <v>-6.5632819166192569E-3</v>
      </c>
      <c r="H1466" s="26">
        <f t="shared" si="445"/>
        <v>9.3594784599200977E-3</v>
      </c>
      <c r="I1466" s="26">
        <f t="shared" si="446"/>
        <v>8.1818363636363689E-3</v>
      </c>
      <c r="J1466" s="26">
        <f t="shared" si="447"/>
        <v>3.9674841484673611E-3</v>
      </c>
      <c r="K1466" s="26">
        <f t="shared" si="448"/>
        <v>5.3894379518390977E-4</v>
      </c>
      <c r="L1466" s="26">
        <f t="shared" si="449"/>
        <v>5.0269119384754868E-3</v>
      </c>
      <c r="O1466" s="37">
        <f t="shared" si="451"/>
        <v>-4.7956553381339681E-3</v>
      </c>
      <c r="P1466" s="37">
        <f t="shared" si="452"/>
        <v>5.5394330766011211E-3</v>
      </c>
      <c r="Q1466" s="37">
        <f t="shared" si="453"/>
        <v>-2.0871710915651214E-4</v>
      </c>
      <c r="R1466" s="37">
        <f t="shared" si="454"/>
        <v>-2.2245843218263481E-3</v>
      </c>
      <c r="S1466" s="37">
        <f t="shared" si="455"/>
        <v>-9.700256766043967E-3</v>
      </c>
      <c r="T1466" s="37">
        <f t="shared" si="456"/>
        <v>6.2225036104953876E-3</v>
      </c>
      <c r="U1466" s="37">
        <f t="shared" si="457"/>
        <v>5.0448615142116588E-3</v>
      </c>
      <c r="V1466" s="37">
        <f t="shared" si="458"/>
        <v>8.3050929904265143E-4</v>
      </c>
      <c r="W1466" s="37">
        <f t="shared" si="459"/>
        <v>-2.5980310542408E-3</v>
      </c>
      <c r="X1466" s="37">
        <f t="shared" si="460"/>
        <v>1.8899370890507771E-3</v>
      </c>
    </row>
    <row r="1467" spans="1:24" x14ac:dyDescent="0.25">
      <c r="A1467" s="17">
        <v>43766</v>
      </c>
      <c r="B1467">
        <v>54.639999000000003</v>
      </c>
      <c r="C1467" s="26">
        <f t="shared" si="450"/>
        <v>8.6764079260258312E-3</v>
      </c>
      <c r="D1467" s="26">
        <f t="shared" si="441"/>
        <v>2.9282577402681975E-3</v>
      </c>
      <c r="E1467" s="26">
        <f t="shared" si="442"/>
        <v>9.1239052759836149E-4</v>
      </c>
      <c r="F1467" s="26">
        <f t="shared" si="443"/>
        <v>-6.5632819166192569E-3</v>
      </c>
      <c r="G1467" s="26">
        <f t="shared" si="444"/>
        <v>9.3594784599200977E-3</v>
      </c>
      <c r="H1467" s="26">
        <f t="shared" si="445"/>
        <v>8.1818363636363689E-3</v>
      </c>
      <c r="I1467" s="26">
        <f t="shared" si="446"/>
        <v>3.9674841484673611E-3</v>
      </c>
      <c r="J1467" s="26">
        <f t="shared" si="447"/>
        <v>5.3894379518390977E-4</v>
      </c>
      <c r="K1467" s="26">
        <f t="shared" si="448"/>
        <v>5.0269119384754868E-3</v>
      </c>
      <c r="L1467" s="26">
        <f t="shared" si="449"/>
        <v>9.1104322972490187E-3</v>
      </c>
      <c r="O1467" s="37">
        <f t="shared" si="451"/>
        <v>4.4625217980052943E-3</v>
      </c>
      <c r="P1467" s="37">
        <f t="shared" si="452"/>
        <v>-1.2856283877523394E-3</v>
      </c>
      <c r="Q1467" s="37">
        <f t="shared" si="453"/>
        <v>-3.3014956004221753E-3</v>
      </c>
      <c r="R1467" s="37">
        <f t="shared" si="454"/>
        <v>-1.0777168044639794E-2</v>
      </c>
      <c r="S1467" s="37">
        <f t="shared" si="455"/>
        <v>5.1455923318995608E-3</v>
      </c>
      <c r="T1467" s="37">
        <f t="shared" si="456"/>
        <v>3.967950235615832E-3</v>
      </c>
      <c r="U1467" s="37">
        <f t="shared" si="457"/>
        <v>-2.4640197955317581E-4</v>
      </c>
      <c r="V1467" s="37">
        <f t="shared" si="458"/>
        <v>-3.6749423328366272E-3</v>
      </c>
      <c r="W1467" s="37">
        <f t="shared" si="459"/>
        <v>8.1302581045494988E-4</v>
      </c>
      <c r="X1467" s="37">
        <f t="shared" si="460"/>
        <v>4.8965461692284818E-3</v>
      </c>
    </row>
    <row r="1468" spans="1:24" x14ac:dyDescent="0.25">
      <c r="A1468" s="17">
        <v>43767</v>
      </c>
      <c r="B1468">
        <v>54.799999</v>
      </c>
      <c r="C1468" s="26">
        <f t="shared" si="450"/>
        <v>2.9282577402681975E-3</v>
      </c>
      <c r="D1468" s="26">
        <f t="shared" si="441"/>
        <v>9.1239052759836149E-4</v>
      </c>
      <c r="E1468" s="26">
        <f t="shared" si="442"/>
        <v>-6.5632819166192569E-3</v>
      </c>
      <c r="F1468" s="26">
        <f t="shared" si="443"/>
        <v>9.3594784599200977E-3</v>
      </c>
      <c r="G1468" s="26">
        <f t="shared" si="444"/>
        <v>8.1818363636363689E-3</v>
      </c>
      <c r="H1468" s="26">
        <f t="shared" si="445"/>
        <v>3.9674841484673611E-3</v>
      </c>
      <c r="I1468" s="26">
        <f t="shared" si="446"/>
        <v>5.3894379518390977E-4</v>
      </c>
      <c r="J1468" s="26">
        <f t="shared" si="447"/>
        <v>5.0269119384754868E-3</v>
      </c>
      <c r="K1468" s="26">
        <f t="shared" si="448"/>
        <v>9.1104322972490187E-3</v>
      </c>
      <c r="L1468" s="26">
        <f t="shared" si="449"/>
        <v>-1.0621702580218926E-3</v>
      </c>
      <c r="O1468" s="37">
        <f t="shared" si="451"/>
        <v>-3.1177056934756763E-4</v>
      </c>
      <c r="P1468" s="37">
        <f t="shared" si="452"/>
        <v>-2.3276377820174035E-3</v>
      </c>
      <c r="Q1468" s="37">
        <f t="shared" si="453"/>
        <v>-9.8033102262350229E-3</v>
      </c>
      <c r="R1468" s="37">
        <f t="shared" si="454"/>
        <v>6.1194501503043326E-3</v>
      </c>
      <c r="S1468" s="37">
        <f t="shared" si="455"/>
        <v>4.9418080540206038E-3</v>
      </c>
      <c r="T1468" s="37">
        <f t="shared" si="456"/>
        <v>7.2745583885159594E-4</v>
      </c>
      <c r="U1468" s="37">
        <f t="shared" si="457"/>
        <v>-2.7010845144318555E-3</v>
      </c>
      <c r="V1468" s="37">
        <f t="shared" si="458"/>
        <v>1.7868836288597216E-3</v>
      </c>
      <c r="W1468" s="37">
        <f t="shared" si="459"/>
        <v>5.8704039876332536E-3</v>
      </c>
      <c r="X1468" s="37">
        <f t="shared" si="460"/>
        <v>-4.3021985676376575E-3</v>
      </c>
    </row>
    <row r="1469" spans="1:24" x14ac:dyDescent="0.25">
      <c r="A1469" s="17">
        <v>43768</v>
      </c>
      <c r="B1469">
        <v>54.849997999999999</v>
      </c>
      <c r="C1469" s="26">
        <f t="shared" si="450"/>
        <v>9.1239052759836149E-4</v>
      </c>
      <c r="D1469" s="26">
        <f t="shared" si="441"/>
        <v>-6.5632819166192569E-3</v>
      </c>
      <c r="E1469" s="26">
        <f t="shared" si="442"/>
        <v>9.3594784599200977E-3</v>
      </c>
      <c r="F1469" s="26">
        <f t="shared" si="443"/>
        <v>8.1818363636363689E-3</v>
      </c>
      <c r="G1469" s="26">
        <f t="shared" si="444"/>
        <v>3.9674841484673611E-3</v>
      </c>
      <c r="H1469" s="26">
        <f t="shared" si="445"/>
        <v>5.3894379518390977E-4</v>
      </c>
      <c r="I1469" s="26">
        <f t="shared" si="446"/>
        <v>5.0269119384754868E-3</v>
      </c>
      <c r="J1469" s="26">
        <f t="shared" si="447"/>
        <v>9.1104322972490187E-3</v>
      </c>
      <c r="K1469" s="26">
        <f t="shared" si="448"/>
        <v>-1.0621702580218926E-3</v>
      </c>
      <c r="L1469" s="26">
        <f t="shared" si="449"/>
        <v>2.8353712564239534E-3</v>
      </c>
      <c r="O1469" s="37">
        <f t="shared" si="451"/>
        <v>-2.3183491336329787E-3</v>
      </c>
      <c r="P1469" s="37">
        <f t="shared" si="452"/>
        <v>-9.7940215778505972E-3</v>
      </c>
      <c r="Q1469" s="37">
        <f t="shared" si="453"/>
        <v>6.1287387986887574E-3</v>
      </c>
      <c r="R1469" s="37">
        <f t="shared" si="454"/>
        <v>4.9510967024050286E-3</v>
      </c>
      <c r="S1469" s="37">
        <f t="shared" si="455"/>
        <v>7.3674448723602074E-4</v>
      </c>
      <c r="T1469" s="37">
        <f t="shared" si="456"/>
        <v>-2.6917958660474307E-3</v>
      </c>
      <c r="U1469" s="37">
        <f t="shared" si="457"/>
        <v>1.7961722772441464E-3</v>
      </c>
      <c r="V1469" s="37">
        <f t="shared" si="458"/>
        <v>5.8796926360176784E-3</v>
      </c>
      <c r="W1469" s="37">
        <f t="shared" si="459"/>
        <v>-4.2929099192532327E-3</v>
      </c>
      <c r="X1469" s="37">
        <f t="shared" si="460"/>
        <v>-3.9536840480738694E-4</v>
      </c>
    </row>
    <row r="1470" spans="1:24" x14ac:dyDescent="0.25">
      <c r="A1470" s="17">
        <v>43769</v>
      </c>
      <c r="B1470">
        <v>54.490001999999997</v>
      </c>
      <c r="C1470" s="26">
        <f t="shared" si="450"/>
        <v>-6.5632819166192569E-3</v>
      </c>
      <c r="D1470" s="26">
        <f t="shared" si="441"/>
        <v>9.3594784599200977E-3</v>
      </c>
      <c r="E1470" s="26">
        <f t="shared" si="442"/>
        <v>8.1818363636363689E-3</v>
      </c>
      <c r="F1470" s="26">
        <f t="shared" si="443"/>
        <v>3.9674841484673611E-3</v>
      </c>
      <c r="G1470" s="26">
        <f t="shared" si="444"/>
        <v>5.3894379518390977E-4</v>
      </c>
      <c r="H1470" s="26">
        <f t="shared" si="445"/>
        <v>5.0269119384754868E-3</v>
      </c>
      <c r="I1470" s="26">
        <f t="shared" si="446"/>
        <v>9.1104322972490187E-3</v>
      </c>
      <c r="J1470" s="26">
        <f t="shared" si="447"/>
        <v>-1.0621702580218926E-3</v>
      </c>
      <c r="K1470" s="26">
        <f t="shared" si="448"/>
        <v>2.8353712564239534E-3</v>
      </c>
      <c r="L1470" s="26">
        <f t="shared" si="449"/>
        <v>-6.714984979678389E-3</v>
      </c>
      <c r="O1470" s="37">
        <f t="shared" si="451"/>
        <v>-9.0312840271229225E-3</v>
      </c>
      <c r="P1470" s="37">
        <f t="shared" si="452"/>
        <v>6.8914763494164321E-3</v>
      </c>
      <c r="Q1470" s="37">
        <f t="shared" si="453"/>
        <v>5.7138342531327033E-3</v>
      </c>
      <c r="R1470" s="37">
        <f t="shared" si="454"/>
        <v>1.4994820379636955E-3</v>
      </c>
      <c r="S1470" s="37">
        <f t="shared" si="455"/>
        <v>-1.929058315319756E-3</v>
      </c>
      <c r="T1470" s="37">
        <f t="shared" si="456"/>
        <v>2.5589098279718211E-3</v>
      </c>
      <c r="U1470" s="37">
        <f t="shared" si="457"/>
        <v>6.6424301867453531E-3</v>
      </c>
      <c r="V1470" s="37">
        <f t="shared" si="458"/>
        <v>-3.530172368525558E-3</v>
      </c>
      <c r="W1470" s="37">
        <f t="shared" si="459"/>
        <v>3.6736914592028777E-4</v>
      </c>
      <c r="X1470" s="37">
        <f t="shared" si="460"/>
        <v>-9.1829870901820546E-3</v>
      </c>
    </row>
    <row r="1471" spans="1:24" x14ac:dyDescent="0.25">
      <c r="A1471" s="17">
        <v>43770</v>
      </c>
      <c r="B1471">
        <v>55</v>
      </c>
      <c r="C1471" s="26">
        <f t="shared" si="450"/>
        <v>9.3594784599200977E-3</v>
      </c>
      <c r="D1471" s="26">
        <f t="shared" si="441"/>
        <v>8.1818363636363689E-3</v>
      </c>
      <c r="E1471" s="26">
        <f t="shared" si="442"/>
        <v>3.9674841484673611E-3</v>
      </c>
      <c r="F1471" s="26">
        <f t="shared" si="443"/>
        <v>5.3894379518390977E-4</v>
      </c>
      <c r="G1471" s="26">
        <f t="shared" si="444"/>
        <v>5.0269119384754868E-3</v>
      </c>
      <c r="H1471" s="26">
        <f t="shared" si="445"/>
        <v>9.1104322972490187E-3</v>
      </c>
      <c r="I1471" s="26">
        <f t="shared" si="446"/>
        <v>-1.0621702580218926E-3</v>
      </c>
      <c r="J1471" s="26">
        <f t="shared" si="447"/>
        <v>2.8353712564239534E-3</v>
      </c>
      <c r="K1471" s="26">
        <f t="shared" si="448"/>
        <v>-6.714984979678389E-3</v>
      </c>
      <c r="L1471" s="26">
        <f t="shared" si="449"/>
        <v>-2.1348336974707999E-3</v>
      </c>
      <c r="O1471" s="37">
        <f t="shared" si="451"/>
        <v>6.4486315275015856E-3</v>
      </c>
      <c r="P1471" s="37">
        <f t="shared" si="452"/>
        <v>5.2709894312178568E-3</v>
      </c>
      <c r="Q1471" s="37">
        <f t="shared" si="453"/>
        <v>1.056637216048849E-3</v>
      </c>
      <c r="R1471" s="37">
        <f t="shared" si="454"/>
        <v>-2.3719031372346024E-3</v>
      </c>
      <c r="S1471" s="37">
        <f t="shared" si="455"/>
        <v>2.1160650060569747E-3</v>
      </c>
      <c r="T1471" s="37">
        <f t="shared" si="456"/>
        <v>6.1995853648305066E-3</v>
      </c>
      <c r="U1471" s="37">
        <f t="shared" si="457"/>
        <v>-3.9730171904404045E-3</v>
      </c>
      <c r="V1471" s="37">
        <f t="shared" si="458"/>
        <v>-7.5475675994558702E-5</v>
      </c>
      <c r="W1471" s="37">
        <f t="shared" si="459"/>
        <v>-9.6258319120969011E-3</v>
      </c>
      <c r="X1471" s="37">
        <f t="shared" si="460"/>
        <v>-5.045680629889312E-3</v>
      </c>
    </row>
    <row r="1472" spans="1:24" x14ac:dyDescent="0.25">
      <c r="A1472" s="17">
        <v>43773</v>
      </c>
      <c r="B1472">
        <v>55.450001</v>
      </c>
      <c r="C1472" s="26">
        <f t="shared" si="450"/>
        <v>8.1818363636363689E-3</v>
      </c>
      <c r="D1472" s="26">
        <f t="shared" si="441"/>
        <v>3.9674841484673611E-3</v>
      </c>
      <c r="E1472" s="26">
        <f t="shared" si="442"/>
        <v>5.3894379518390977E-4</v>
      </c>
      <c r="F1472" s="26">
        <f t="shared" si="443"/>
        <v>5.0269119384754868E-3</v>
      </c>
      <c r="G1472" s="26">
        <f t="shared" si="444"/>
        <v>9.1104322972490187E-3</v>
      </c>
      <c r="H1472" s="26">
        <f t="shared" si="445"/>
        <v>-1.0621702580218926E-3</v>
      </c>
      <c r="I1472" s="26">
        <f t="shared" si="446"/>
        <v>2.8353712564239534E-3</v>
      </c>
      <c r="J1472" s="26">
        <f t="shared" si="447"/>
        <v>-6.714984979678389E-3</v>
      </c>
      <c r="K1472" s="26">
        <f t="shared" si="448"/>
        <v>-2.1348336974707999E-3</v>
      </c>
      <c r="L1472" s="26">
        <f t="shared" si="449"/>
        <v>5.8833660188981323E-3</v>
      </c>
      <c r="O1472" s="37">
        <f t="shared" si="451"/>
        <v>5.6186006753200539E-3</v>
      </c>
      <c r="P1472" s="37">
        <f t="shared" si="452"/>
        <v>1.404248460151046E-3</v>
      </c>
      <c r="Q1472" s="37">
        <f t="shared" si="453"/>
        <v>-2.0242918931324054E-3</v>
      </c>
      <c r="R1472" s="37">
        <f t="shared" si="454"/>
        <v>2.4636762501591717E-3</v>
      </c>
      <c r="S1472" s="37">
        <f t="shared" si="455"/>
        <v>6.5471966089327037E-3</v>
      </c>
      <c r="T1472" s="37">
        <f t="shared" si="456"/>
        <v>-3.6254059463382074E-3</v>
      </c>
      <c r="U1472" s="37">
        <f t="shared" si="457"/>
        <v>2.7213556810763836E-4</v>
      </c>
      <c r="V1472" s="37">
        <f t="shared" si="458"/>
        <v>-9.2782206679947049E-3</v>
      </c>
      <c r="W1472" s="37">
        <f t="shared" si="459"/>
        <v>-4.698069385787115E-3</v>
      </c>
      <c r="X1472" s="37">
        <f t="shared" si="460"/>
        <v>3.3201303305818173E-3</v>
      </c>
    </row>
    <row r="1473" spans="1:24" x14ac:dyDescent="0.25">
      <c r="A1473" s="17">
        <v>43774</v>
      </c>
      <c r="B1473">
        <v>55.669998</v>
      </c>
      <c r="C1473" s="26">
        <f t="shared" si="450"/>
        <v>3.9674841484673611E-3</v>
      </c>
      <c r="D1473" s="26">
        <f t="shared" si="441"/>
        <v>5.3894379518390977E-4</v>
      </c>
      <c r="E1473" s="26">
        <f t="shared" si="442"/>
        <v>5.0269119384754868E-3</v>
      </c>
      <c r="F1473" s="26">
        <f t="shared" si="443"/>
        <v>9.1104322972490187E-3</v>
      </c>
      <c r="G1473" s="26">
        <f t="shared" si="444"/>
        <v>-1.0621702580218926E-3</v>
      </c>
      <c r="H1473" s="26">
        <f t="shared" si="445"/>
        <v>2.8353712564239534E-3</v>
      </c>
      <c r="I1473" s="26">
        <f t="shared" si="446"/>
        <v>-6.714984979678389E-3</v>
      </c>
      <c r="J1473" s="26">
        <f t="shared" si="447"/>
        <v>-2.1348336974707999E-3</v>
      </c>
      <c r="K1473" s="26">
        <f t="shared" si="448"/>
        <v>5.8833660188981323E-3</v>
      </c>
      <c r="L1473" s="26">
        <f t="shared" si="449"/>
        <v>-4.0765510129936447E-3</v>
      </c>
      <c r="O1473" s="37">
        <f t="shared" si="451"/>
        <v>2.6300871978140478E-3</v>
      </c>
      <c r="P1473" s="37">
        <f t="shared" si="452"/>
        <v>-7.984531554694037E-4</v>
      </c>
      <c r="Q1473" s="37">
        <f t="shared" si="453"/>
        <v>3.6895149878221735E-3</v>
      </c>
      <c r="R1473" s="37">
        <f t="shared" si="454"/>
        <v>7.7730353465957054E-3</v>
      </c>
      <c r="S1473" s="37">
        <f t="shared" si="455"/>
        <v>-2.399567208675206E-3</v>
      </c>
      <c r="T1473" s="37">
        <f t="shared" si="456"/>
        <v>1.4979743057706399E-3</v>
      </c>
      <c r="U1473" s="37">
        <f t="shared" si="457"/>
        <v>-8.0523819303317031E-3</v>
      </c>
      <c r="V1473" s="37">
        <f t="shared" si="458"/>
        <v>-3.4722306481241132E-3</v>
      </c>
      <c r="W1473" s="37">
        <f t="shared" si="459"/>
        <v>4.545969068244819E-3</v>
      </c>
      <c r="X1473" s="37">
        <f t="shared" si="460"/>
        <v>-5.4139479636469579E-3</v>
      </c>
    </row>
    <row r="1474" spans="1:24" x14ac:dyDescent="0.25">
      <c r="A1474" s="17">
        <v>43775</v>
      </c>
      <c r="B1474">
        <v>55.700001</v>
      </c>
      <c r="C1474" s="26">
        <f t="shared" si="450"/>
        <v>5.3894379518390977E-4</v>
      </c>
      <c r="D1474" s="26">
        <f t="shared" ref="D1474:D1537" si="461">C1475</f>
        <v>5.0269119384754868E-3</v>
      </c>
      <c r="E1474" s="26">
        <f t="shared" ref="E1474:E1537" si="462">C1476</f>
        <v>9.1104322972490187E-3</v>
      </c>
      <c r="F1474" s="26">
        <f t="shared" ref="F1474:F1537" si="463">C1477</f>
        <v>-1.0621702580218926E-3</v>
      </c>
      <c r="G1474" s="26">
        <f t="shared" ref="G1474:G1537" si="464">C1478</f>
        <v>2.8353712564239534E-3</v>
      </c>
      <c r="H1474" s="26">
        <f t="shared" ref="H1474:H1537" si="465">C1479</f>
        <v>-6.714984979678389E-3</v>
      </c>
      <c r="I1474" s="26">
        <f t="shared" ref="I1474:I1537" si="466">C1480</f>
        <v>-2.1348336974707999E-3</v>
      </c>
      <c r="J1474" s="26">
        <f t="shared" ref="J1474:J1537" si="467">C1481</f>
        <v>5.8833660188981323E-3</v>
      </c>
      <c r="K1474" s="26">
        <f t="shared" ref="K1474:K1537" si="468">C1482</f>
        <v>-4.0765510129936447E-3</v>
      </c>
      <c r="L1474" s="26">
        <f t="shared" ref="L1474:L1537" si="469">C1483</f>
        <v>1.4237587012593269E-3</v>
      </c>
      <c r="O1474" s="37">
        <f t="shared" si="451"/>
        <v>-5.4408061074860041E-4</v>
      </c>
      <c r="P1474" s="37">
        <f t="shared" si="452"/>
        <v>3.9438875325429768E-3</v>
      </c>
      <c r="Q1474" s="37">
        <f t="shared" si="453"/>
        <v>8.0274078913165087E-3</v>
      </c>
      <c r="R1474" s="37">
        <f t="shared" si="454"/>
        <v>-2.1451946639544027E-3</v>
      </c>
      <c r="S1474" s="37">
        <f t="shared" si="455"/>
        <v>1.7523468504914432E-3</v>
      </c>
      <c r="T1474" s="37">
        <f t="shared" si="456"/>
        <v>-7.798009385610899E-3</v>
      </c>
      <c r="U1474" s="37">
        <f t="shared" si="457"/>
        <v>-3.2178581034033099E-3</v>
      </c>
      <c r="V1474" s="37">
        <f t="shared" si="458"/>
        <v>4.8003416129656223E-3</v>
      </c>
      <c r="W1474" s="37">
        <f t="shared" si="459"/>
        <v>-5.1595754189261546E-3</v>
      </c>
      <c r="X1474" s="37">
        <f t="shared" si="460"/>
        <v>3.4073429532681669E-4</v>
      </c>
    </row>
    <row r="1475" spans="1:24" x14ac:dyDescent="0.25">
      <c r="A1475" s="17">
        <v>43776</v>
      </c>
      <c r="B1475">
        <v>55.98</v>
      </c>
      <c r="C1475" s="26">
        <f t="shared" ref="C1475:C1538" si="470">(B1475-B1474)/B1474</f>
        <v>5.0269119384754868E-3</v>
      </c>
      <c r="D1475" s="26">
        <f t="shared" si="461"/>
        <v>9.1104322972490187E-3</v>
      </c>
      <c r="E1475" s="26">
        <f t="shared" si="462"/>
        <v>-1.0621702580218926E-3</v>
      </c>
      <c r="F1475" s="26">
        <f t="shared" si="463"/>
        <v>2.8353712564239534E-3</v>
      </c>
      <c r="G1475" s="26">
        <f t="shared" si="464"/>
        <v>-6.714984979678389E-3</v>
      </c>
      <c r="H1475" s="26">
        <f t="shared" si="465"/>
        <v>-2.1348336974707999E-3</v>
      </c>
      <c r="I1475" s="26">
        <f t="shared" si="466"/>
        <v>5.8833660188981323E-3</v>
      </c>
      <c r="J1475" s="26">
        <f t="shared" si="467"/>
        <v>-4.0765510129936447E-3</v>
      </c>
      <c r="K1475" s="26">
        <f t="shared" si="468"/>
        <v>1.4237587012593269E-3</v>
      </c>
      <c r="L1475" s="26">
        <f t="shared" si="469"/>
        <v>-5.331082281856439E-4</v>
      </c>
      <c r="O1475" s="37">
        <f t="shared" ref="O1475:O1538" si="471">C1475-AVERAGE($C1475:$L1475)</f>
        <v>4.0510927348799321E-3</v>
      </c>
      <c r="P1475" s="37">
        <f t="shared" ref="P1475:P1538" si="472">D1475-AVERAGE($C1475:$L1475)</f>
        <v>8.1346130936534641E-3</v>
      </c>
      <c r="Q1475" s="37">
        <f t="shared" ref="Q1475:Q1538" si="473">E1475-AVERAGE($C1475:$L1475)</f>
        <v>-2.0379894616174474E-3</v>
      </c>
      <c r="R1475" s="37">
        <f t="shared" ref="R1475:R1538" si="474">F1475-AVERAGE($C1475:$L1475)</f>
        <v>1.8595520528283983E-3</v>
      </c>
      <c r="S1475" s="37">
        <f t="shared" ref="S1475:S1538" si="475">G1475-AVERAGE($C1475:$L1475)</f>
        <v>-7.6908041832739436E-3</v>
      </c>
      <c r="T1475" s="37">
        <f t="shared" ref="T1475:T1538" si="476">H1475-AVERAGE($C1475:$L1475)</f>
        <v>-3.110652901066355E-3</v>
      </c>
      <c r="U1475" s="37">
        <f t="shared" ref="U1475:U1538" si="477">I1475-AVERAGE($C1475:$L1475)</f>
        <v>4.9075468153025777E-3</v>
      </c>
      <c r="V1475" s="37">
        <f t="shared" ref="V1475:V1538" si="478">J1475-AVERAGE($C1475:$L1475)</f>
        <v>-5.0523702165891993E-3</v>
      </c>
      <c r="W1475" s="37">
        <f t="shared" ref="W1475:W1538" si="479">K1475-AVERAGE($C1475:$L1475)</f>
        <v>4.4793949766377191E-4</v>
      </c>
      <c r="X1475" s="37">
        <f t="shared" ref="X1475:X1538" si="480">L1475-AVERAGE($C1475:$L1475)</f>
        <v>-1.5089274317811989E-3</v>
      </c>
    </row>
    <row r="1476" spans="1:24" x14ac:dyDescent="0.25">
      <c r="A1476" s="17">
        <v>43777</v>
      </c>
      <c r="B1476">
        <v>56.490001999999997</v>
      </c>
      <c r="C1476" s="26">
        <f t="shared" si="470"/>
        <v>9.1104322972490187E-3</v>
      </c>
      <c r="D1476" s="26">
        <f t="shared" si="461"/>
        <v>-1.0621702580218926E-3</v>
      </c>
      <c r="E1476" s="26">
        <f t="shared" si="462"/>
        <v>2.8353712564239534E-3</v>
      </c>
      <c r="F1476" s="26">
        <f t="shared" si="463"/>
        <v>-6.714984979678389E-3</v>
      </c>
      <c r="G1476" s="26">
        <f t="shared" si="464"/>
        <v>-2.1348336974707999E-3</v>
      </c>
      <c r="H1476" s="26">
        <f t="shared" si="465"/>
        <v>5.8833660188981323E-3</v>
      </c>
      <c r="I1476" s="26">
        <f t="shared" si="466"/>
        <v>-4.0765510129936447E-3</v>
      </c>
      <c r="J1476" s="26">
        <f t="shared" si="467"/>
        <v>1.4237587012593269E-3</v>
      </c>
      <c r="K1476" s="26">
        <f t="shared" si="468"/>
        <v>-5.331082281856439E-4</v>
      </c>
      <c r="L1476" s="26">
        <f t="shared" si="469"/>
        <v>-1.7784494388887231E-4</v>
      </c>
      <c r="O1476" s="37">
        <f t="shared" si="471"/>
        <v>8.6550887818899001E-3</v>
      </c>
      <c r="P1476" s="37">
        <f t="shared" si="472"/>
        <v>-1.5175137733810112E-3</v>
      </c>
      <c r="Q1476" s="37">
        <f t="shared" si="473"/>
        <v>2.3800277410648348E-3</v>
      </c>
      <c r="R1476" s="37">
        <f t="shared" si="474"/>
        <v>-7.1703284950375076E-3</v>
      </c>
      <c r="S1476" s="37">
        <f t="shared" si="475"/>
        <v>-2.5901772128299186E-3</v>
      </c>
      <c r="T1476" s="37">
        <f t="shared" si="476"/>
        <v>5.4280225035390137E-3</v>
      </c>
      <c r="U1476" s="37">
        <f t="shared" si="477"/>
        <v>-4.5318945283527633E-3</v>
      </c>
      <c r="V1476" s="37">
        <f t="shared" si="478"/>
        <v>9.6841518590020824E-4</v>
      </c>
      <c r="W1476" s="37">
        <f t="shared" si="479"/>
        <v>-9.8845174354476265E-4</v>
      </c>
      <c r="X1476" s="37">
        <f t="shared" si="480"/>
        <v>-6.33188459247991E-4</v>
      </c>
    </row>
    <row r="1477" spans="1:24" x14ac:dyDescent="0.25">
      <c r="A1477" s="17">
        <v>43780</v>
      </c>
      <c r="B1477">
        <v>56.43</v>
      </c>
      <c r="C1477" s="26">
        <f t="shared" si="470"/>
        <v>-1.0621702580218926E-3</v>
      </c>
      <c r="D1477" s="26">
        <f t="shared" si="461"/>
        <v>2.8353712564239534E-3</v>
      </c>
      <c r="E1477" s="26">
        <f t="shared" si="462"/>
        <v>-6.714984979678389E-3</v>
      </c>
      <c r="F1477" s="26">
        <f t="shared" si="463"/>
        <v>-2.1348336974707999E-3</v>
      </c>
      <c r="G1477" s="26">
        <f t="shared" si="464"/>
        <v>5.8833660188981323E-3</v>
      </c>
      <c r="H1477" s="26">
        <f t="shared" si="465"/>
        <v>-4.0765510129936447E-3</v>
      </c>
      <c r="I1477" s="26">
        <f t="shared" si="466"/>
        <v>1.4237587012593269E-3</v>
      </c>
      <c r="J1477" s="26">
        <f t="shared" si="467"/>
        <v>-5.331082281856439E-4</v>
      </c>
      <c r="K1477" s="26">
        <f t="shared" si="468"/>
        <v>-1.7784494388887231E-4</v>
      </c>
      <c r="L1477" s="26">
        <f t="shared" si="469"/>
        <v>2.8454383780900983E-3</v>
      </c>
      <c r="O1477" s="37">
        <f t="shared" si="471"/>
        <v>-8.9101438146511945E-4</v>
      </c>
      <c r="P1477" s="37">
        <f t="shared" si="472"/>
        <v>3.0065271329807264E-3</v>
      </c>
      <c r="Q1477" s="37">
        <f t="shared" si="473"/>
        <v>-6.5438291031216156E-3</v>
      </c>
      <c r="R1477" s="37">
        <f t="shared" si="474"/>
        <v>-1.9636778209140269E-3</v>
      </c>
      <c r="S1477" s="37">
        <f t="shared" si="475"/>
        <v>6.0545218954549057E-3</v>
      </c>
      <c r="T1477" s="37">
        <f t="shared" si="476"/>
        <v>-3.9053951364368717E-3</v>
      </c>
      <c r="U1477" s="37">
        <f t="shared" si="477"/>
        <v>1.5949145778161001E-3</v>
      </c>
      <c r="V1477" s="37">
        <f t="shared" si="478"/>
        <v>-3.6195235162887079E-4</v>
      </c>
      <c r="W1477" s="37">
        <f t="shared" si="479"/>
        <v>-6.6890673320991686E-6</v>
      </c>
      <c r="X1477" s="37">
        <f t="shared" si="480"/>
        <v>3.0165942546468713E-3</v>
      </c>
    </row>
    <row r="1478" spans="1:24" x14ac:dyDescent="0.25">
      <c r="A1478" s="17">
        <v>43781</v>
      </c>
      <c r="B1478">
        <v>56.59</v>
      </c>
      <c r="C1478" s="26">
        <f t="shared" si="470"/>
        <v>2.8353712564239534E-3</v>
      </c>
      <c r="D1478" s="26">
        <f t="shared" si="461"/>
        <v>-6.714984979678389E-3</v>
      </c>
      <c r="E1478" s="26">
        <f t="shared" si="462"/>
        <v>-2.1348336974707999E-3</v>
      </c>
      <c r="F1478" s="26">
        <f t="shared" si="463"/>
        <v>5.8833660188981323E-3</v>
      </c>
      <c r="G1478" s="26">
        <f t="shared" si="464"/>
        <v>-4.0765510129936447E-3</v>
      </c>
      <c r="H1478" s="26">
        <f t="shared" si="465"/>
        <v>1.4237587012593269E-3</v>
      </c>
      <c r="I1478" s="26">
        <f t="shared" si="466"/>
        <v>-5.331082281856439E-4</v>
      </c>
      <c r="J1478" s="26">
        <f t="shared" si="467"/>
        <v>-1.7784494388887231E-4</v>
      </c>
      <c r="K1478" s="26">
        <f t="shared" si="468"/>
        <v>2.8454383780900983E-3</v>
      </c>
      <c r="L1478" s="26">
        <f t="shared" si="469"/>
        <v>3.0147544425385901E-3</v>
      </c>
      <c r="O1478" s="37">
        <f t="shared" si="471"/>
        <v>2.5988346629246782E-3</v>
      </c>
      <c r="P1478" s="37">
        <f t="shared" si="472"/>
        <v>-6.9515215731776638E-3</v>
      </c>
      <c r="Q1478" s="37">
        <f t="shared" si="473"/>
        <v>-2.3713702909700751E-3</v>
      </c>
      <c r="R1478" s="37">
        <f t="shared" si="474"/>
        <v>5.6468294253988575E-3</v>
      </c>
      <c r="S1478" s="37">
        <f t="shared" si="475"/>
        <v>-4.3130876064929194E-3</v>
      </c>
      <c r="T1478" s="37">
        <f t="shared" si="476"/>
        <v>1.1872221077600517E-3</v>
      </c>
      <c r="U1478" s="37">
        <f t="shared" si="477"/>
        <v>-7.6964482168491899E-4</v>
      </c>
      <c r="V1478" s="37">
        <f t="shared" si="478"/>
        <v>-4.1438153738814745E-4</v>
      </c>
      <c r="W1478" s="37">
        <f t="shared" si="479"/>
        <v>2.6089017845908231E-3</v>
      </c>
      <c r="X1478" s="37">
        <f t="shared" si="480"/>
        <v>2.7782178490393149E-3</v>
      </c>
    </row>
    <row r="1479" spans="1:24" x14ac:dyDescent="0.25">
      <c r="A1479" s="17">
        <v>43782</v>
      </c>
      <c r="B1479">
        <v>56.209999000000003</v>
      </c>
      <c r="C1479" s="26">
        <f t="shared" si="470"/>
        <v>-6.714984979678389E-3</v>
      </c>
      <c r="D1479" s="26">
        <f t="shared" si="461"/>
        <v>-2.1348336974707999E-3</v>
      </c>
      <c r="E1479" s="26">
        <f t="shared" si="462"/>
        <v>5.8833660188981323E-3</v>
      </c>
      <c r="F1479" s="26">
        <f t="shared" si="463"/>
        <v>-4.0765510129936447E-3</v>
      </c>
      <c r="G1479" s="26">
        <f t="shared" si="464"/>
        <v>1.4237587012593269E-3</v>
      </c>
      <c r="H1479" s="26">
        <f t="shared" si="465"/>
        <v>-5.331082281856439E-4</v>
      </c>
      <c r="I1479" s="26">
        <f t="shared" si="466"/>
        <v>-1.7784494388887231E-4</v>
      </c>
      <c r="J1479" s="26">
        <f t="shared" si="467"/>
        <v>2.8454383780900983E-3</v>
      </c>
      <c r="K1479" s="26">
        <f t="shared" si="468"/>
        <v>3.0147544425385901E-3</v>
      </c>
      <c r="L1479" s="26">
        <f t="shared" si="469"/>
        <v>-8.8406999851355539E-4</v>
      </c>
      <c r="O1479" s="37">
        <f t="shared" si="471"/>
        <v>-6.579577447683913E-3</v>
      </c>
      <c r="P1479" s="37">
        <f t="shared" si="472"/>
        <v>-1.9994261654763239E-3</v>
      </c>
      <c r="Q1479" s="37">
        <f t="shared" si="473"/>
        <v>6.0187735508926083E-3</v>
      </c>
      <c r="R1479" s="37">
        <f t="shared" si="474"/>
        <v>-3.9411434809991687E-3</v>
      </c>
      <c r="S1479" s="37">
        <f t="shared" si="475"/>
        <v>1.5591662332538028E-3</v>
      </c>
      <c r="T1479" s="37">
        <f t="shared" si="476"/>
        <v>-3.9770069619116799E-4</v>
      </c>
      <c r="U1479" s="37">
        <f t="shared" si="477"/>
        <v>-4.2437411894396398E-5</v>
      </c>
      <c r="V1479" s="37">
        <f t="shared" si="478"/>
        <v>2.9808459100845743E-3</v>
      </c>
      <c r="W1479" s="37">
        <f t="shared" si="479"/>
        <v>3.1501619745330661E-3</v>
      </c>
      <c r="X1479" s="37">
        <f t="shared" si="480"/>
        <v>-7.4866246651907943E-4</v>
      </c>
    </row>
    <row r="1480" spans="1:24" x14ac:dyDescent="0.25">
      <c r="A1480" s="17">
        <v>43783</v>
      </c>
      <c r="B1480">
        <v>56.09</v>
      </c>
      <c r="C1480" s="26">
        <f t="shared" si="470"/>
        <v>-2.1348336974707999E-3</v>
      </c>
      <c r="D1480" s="26">
        <f t="shared" si="461"/>
        <v>5.8833660188981323E-3</v>
      </c>
      <c r="E1480" s="26">
        <f t="shared" si="462"/>
        <v>-4.0765510129936447E-3</v>
      </c>
      <c r="F1480" s="26">
        <f t="shared" si="463"/>
        <v>1.4237587012593269E-3</v>
      </c>
      <c r="G1480" s="26">
        <f t="shared" si="464"/>
        <v>-5.331082281856439E-4</v>
      </c>
      <c r="H1480" s="26">
        <f t="shared" si="465"/>
        <v>-1.7784494388887231E-4</v>
      </c>
      <c r="I1480" s="26">
        <f t="shared" si="466"/>
        <v>2.8454383780900983E-3</v>
      </c>
      <c r="J1480" s="26">
        <f t="shared" si="467"/>
        <v>3.0147544425385901E-3</v>
      </c>
      <c r="K1480" s="26">
        <f t="shared" si="468"/>
        <v>-8.8406999851355539E-4</v>
      </c>
      <c r="L1480" s="26">
        <f t="shared" si="469"/>
        <v>1.7696514517660015E-3</v>
      </c>
      <c r="O1480" s="37">
        <f t="shared" si="471"/>
        <v>-2.8478898086207634E-3</v>
      </c>
      <c r="P1480" s="37">
        <f t="shared" si="472"/>
        <v>5.1703099077481688E-3</v>
      </c>
      <c r="Q1480" s="37">
        <f t="shared" si="473"/>
        <v>-4.7896071241436081E-3</v>
      </c>
      <c r="R1480" s="37">
        <f t="shared" si="474"/>
        <v>7.1070259010936362E-4</v>
      </c>
      <c r="S1480" s="37">
        <f t="shared" si="475"/>
        <v>-1.246164339335607E-3</v>
      </c>
      <c r="T1480" s="37">
        <f t="shared" si="476"/>
        <v>-8.9090105503883562E-4</v>
      </c>
      <c r="U1480" s="37">
        <f t="shared" si="477"/>
        <v>2.1323822669401353E-3</v>
      </c>
      <c r="V1480" s="37">
        <f t="shared" si="478"/>
        <v>2.3016983313886271E-3</v>
      </c>
      <c r="W1480" s="37">
        <f t="shared" si="479"/>
        <v>-1.5971261096635186E-3</v>
      </c>
      <c r="X1480" s="37">
        <f t="shared" si="480"/>
        <v>1.0565953406160382E-3</v>
      </c>
    </row>
    <row r="1481" spans="1:24" x14ac:dyDescent="0.25">
      <c r="A1481" s="17">
        <v>43784</v>
      </c>
      <c r="B1481">
        <v>56.419998</v>
      </c>
      <c r="C1481" s="26">
        <f t="shared" si="470"/>
        <v>5.8833660188981323E-3</v>
      </c>
      <c r="D1481" s="26">
        <f t="shared" si="461"/>
        <v>-4.0765510129936447E-3</v>
      </c>
      <c r="E1481" s="26">
        <f t="shared" si="462"/>
        <v>1.4237587012593269E-3</v>
      </c>
      <c r="F1481" s="26">
        <f t="shared" si="463"/>
        <v>-5.331082281856439E-4</v>
      </c>
      <c r="G1481" s="26">
        <f t="shared" si="464"/>
        <v>-1.7784494388887231E-4</v>
      </c>
      <c r="H1481" s="26">
        <f t="shared" si="465"/>
        <v>2.8454383780900983E-3</v>
      </c>
      <c r="I1481" s="26">
        <f t="shared" si="466"/>
        <v>3.0147544425385901E-3</v>
      </c>
      <c r="J1481" s="26">
        <f t="shared" si="467"/>
        <v>-8.8406999851355539E-4</v>
      </c>
      <c r="K1481" s="26">
        <f t="shared" si="468"/>
        <v>1.7696514517660015E-3</v>
      </c>
      <c r="L1481" s="26">
        <f t="shared" si="469"/>
        <v>-8.3024552499123584E-3</v>
      </c>
      <c r="O1481" s="37">
        <f t="shared" si="471"/>
        <v>5.7870720629923248E-3</v>
      </c>
      <c r="P1481" s="37">
        <f t="shared" si="472"/>
        <v>-4.1728449688994522E-3</v>
      </c>
      <c r="Q1481" s="37">
        <f t="shared" si="473"/>
        <v>1.3274647453535196E-3</v>
      </c>
      <c r="R1481" s="37">
        <f t="shared" si="474"/>
        <v>-6.2940218409145122E-4</v>
      </c>
      <c r="S1481" s="37">
        <f t="shared" si="475"/>
        <v>-2.7413889979467968E-4</v>
      </c>
      <c r="T1481" s="37">
        <f t="shared" si="476"/>
        <v>2.7491444221842908E-3</v>
      </c>
      <c r="U1481" s="37">
        <f t="shared" si="477"/>
        <v>2.9184604866327826E-3</v>
      </c>
      <c r="V1481" s="37">
        <f t="shared" si="478"/>
        <v>-9.8036395441936271E-4</v>
      </c>
      <c r="W1481" s="37">
        <f t="shared" si="479"/>
        <v>1.6733574958601942E-3</v>
      </c>
      <c r="X1481" s="37">
        <f t="shared" si="480"/>
        <v>-8.3987492058181651E-3</v>
      </c>
    </row>
    <row r="1482" spans="1:24" x14ac:dyDescent="0.25">
      <c r="A1482" s="17">
        <v>43787</v>
      </c>
      <c r="B1482">
        <v>56.189999</v>
      </c>
      <c r="C1482" s="26">
        <f t="shared" si="470"/>
        <v>-4.0765510129936447E-3</v>
      </c>
      <c r="D1482" s="26">
        <f t="shared" si="461"/>
        <v>1.4237587012593269E-3</v>
      </c>
      <c r="E1482" s="26">
        <f t="shared" si="462"/>
        <v>-5.331082281856439E-4</v>
      </c>
      <c r="F1482" s="26">
        <f t="shared" si="463"/>
        <v>-1.7784494388887231E-4</v>
      </c>
      <c r="G1482" s="26">
        <f t="shared" si="464"/>
        <v>2.8454383780900983E-3</v>
      </c>
      <c r="H1482" s="26">
        <f t="shared" si="465"/>
        <v>3.0147544425385901E-3</v>
      </c>
      <c r="I1482" s="26">
        <f t="shared" si="466"/>
        <v>-8.8406999851355539E-4</v>
      </c>
      <c r="J1482" s="26">
        <f t="shared" si="467"/>
        <v>1.7696514517660015E-3</v>
      </c>
      <c r="K1482" s="26">
        <f t="shared" si="468"/>
        <v>-8.3024552499123584E-3</v>
      </c>
      <c r="L1482" s="26">
        <f t="shared" si="469"/>
        <v>-1.2646936456126466E-2</v>
      </c>
      <c r="O1482" s="37">
        <f t="shared" si="471"/>
        <v>-2.3198147213969924E-3</v>
      </c>
      <c r="P1482" s="37">
        <f t="shared" si="472"/>
        <v>3.1804949928559796E-3</v>
      </c>
      <c r="Q1482" s="37">
        <f t="shared" si="473"/>
        <v>1.2236280634110087E-3</v>
      </c>
      <c r="R1482" s="37">
        <f t="shared" si="474"/>
        <v>1.5788913477077801E-3</v>
      </c>
      <c r="S1482" s="37">
        <f t="shared" si="475"/>
        <v>4.602174669686751E-3</v>
      </c>
      <c r="T1482" s="37">
        <f t="shared" si="476"/>
        <v>4.7714907341352428E-3</v>
      </c>
      <c r="U1482" s="37">
        <f t="shared" si="477"/>
        <v>8.7266629308309709E-4</v>
      </c>
      <c r="V1482" s="37">
        <f t="shared" si="478"/>
        <v>3.5263877433626542E-3</v>
      </c>
      <c r="W1482" s="37">
        <f t="shared" si="479"/>
        <v>-6.5457189583157062E-3</v>
      </c>
      <c r="X1482" s="37">
        <f t="shared" si="480"/>
        <v>-1.0890200164529813E-2</v>
      </c>
    </row>
    <row r="1483" spans="1:24" x14ac:dyDescent="0.25">
      <c r="A1483" s="17">
        <v>43788</v>
      </c>
      <c r="B1483">
        <v>56.27</v>
      </c>
      <c r="C1483" s="26">
        <f t="shared" si="470"/>
        <v>1.4237587012593269E-3</v>
      </c>
      <c r="D1483" s="26">
        <f t="shared" si="461"/>
        <v>-5.331082281856439E-4</v>
      </c>
      <c r="E1483" s="26">
        <f t="shared" si="462"/>
        <v>-1.7784494388887231E-4</v>
      </c>
      <c r="F1483" s="26">
        <f t="shared" si="463"/>
        <v>2.8454383780900983E-3</v>
      </c>
      <c r="G1483" s="26">
        <f t="shared" si="464"/>
        <v>3.0147544425385901E-3</v>
      </c>
      <c r="H1483" s="26">
        <f t="shared" si="465"/>
        <v>-8.8406999851355539E-4</v>
      </c>
      <c r="I1483" s="26">
        <f t="shared" si="466"/>
        <v>1.7696514517660015E-3</v>
      </c>
      <c r="J1483" s="26">
        <f t="shared" si="467"/>
        <v>-8.3024552499123584E-3</v>
      </c>
      <c r="K1483" s="26">
        <f t="shared" si="468"/>
        <v>-1.2646936456126466E-2</v>
      </c>
      <c r="L1483" s="26">
        <f t="shared" si="469"/>
        <v>-1.5154248601840092E-2</v>
      </c>
      <c r="O1483" s="37">
        <f t="shared" si="471"/>
        <v>4.2882647517406237E-3</v>
      </c>
      <c r="P1483" s="37">
        <f t="shared" si="472"/>
        <v>2.3313978222956528E-3</v>
      </c>
      <c r="Q1483" s="37">
        <f t="shared" si="473"/>
        <v>2.6866611065924245E-3</v>
      </c>
      <c r="R1483" s="37">
        <f t="shared" si="474"/>
        <v>5.7099444285713952E-3</v>
      </c>
      <c r="S1483" s="37">
        <f t="shared" si="475"/>
        <v>5.8792604930198869E-3</v>
      </c>
      <c r="T1483" s="37">
        <f t="shared" si="476"/>
        <v>1.9804360519677412E-3</v>
      </c>
      <c r="U1483" s="37">
        <f t="shared" si="477"/>
        <v>4.6341575022472983E-3</v>
      </c>
      <c r="V1483" s="37">
        <f t="shared" si="478"/>
        <v>-5.4379491994310612E-3</v>
      </c>
      <c r="W1483" s="37">
        <f t="shared" si="479"/>
        <v>-9.7824304056451684E-3</v>
      </c>
      <c r="X1483" s="37">
        <f t="shared" si="480"/>
        <v>-1.2289742551358795E-2</v>
      </c>
    </row>
    <row r="1484" spans="1:24" x14ac:dyDescent="0.25">
      <c r="A1484" s="17">
        <v>43789</v>
      </c>
      <c r="B1484">
        <v>56.240001999999997</v>
      </c>
      <c r="C1484" s="26">
        <f t="shared" si="470"/>
        <v>-5.331082281856439E-4</v>
      </c>
      <c r="D1484" s="26">
        <f t="shared" si="461"/>
        <v>-1.7784494388887231E-4</v>
      </c>
      <c r="E1484" s="26">
        <f t="shared" si="462"/>
        <v>2.8454383780900983E-3</v>
      </c>
      <c r="F1484" s="26">
        <f t="shared" si="463"/>
        <v>3.0147544425385901E-3</v>
      </c>
      <c r="G1484" s="26">
        <f t="shared" si="464"/>
        <v>-8.8406999851355539E-4</v>
      </c>
      <c r="H1484" s="26">
        <f t="shared" si="465"/>
        <v>1.7696514517660015E-3</v>
      </c>
      <c r="I1484" s="26">
        <f t="shared" si="466"/>
        <v>-8.3024552499123584E-3</v>
      </c>
      <c r="J1484" s="26">
        <f t="shared" si="467"/>
        <v>-1.2646936456126466E-2</v>
      </c>
      <c r="K1484" s="26">
        <f t="shared" si="468"/>
        <v>-1.5154248601840092E-2</v>
      </c>
      <c r="L1484" s="26">
        <f t="shared" si="469"/>
        <v>-3.2973071991208428E-3</v>
      </c>
      <c r="O1484" s="37">
        <f t="shared" si="471"/>
        <v>2.8035044123336699E-3</v>
      </c>
      <c r="P1484" s="37">
        <f t="shared" si="472"/>
        <v>3.1587676966304415E-3</v>
      </c>
      <c r="Q1484" s="37">
        <f t="shared" si="473"/>
        <v>6.1820510186094118E-3</v>
      </c>
      <c r="R1484" s="37">
        <f t="shared" si="474"/>
        <v>6.3513670830579044E-3</v>
      </c>
      <c r="S1484" s="37">
        <f t="shared" si="475"/>
        <v>2.4525426420057587E-3</v>
      </c>
      <c r="T1484" s="37">
        <f t="shared" si="476"/>
        <v>5.1062640922853158E-3</v>
      </c>
      <c r="U1484" s="37">
        <f t="shared" si="477"/>
        <v>-4.9658426093930445E-3</v>
      </c>
      <c r="V1484" s="37">
        <f t="shared" si="478"/>
        <v>-9.3103238156071518E-3</v>
      </c>
      <c r="W1484" s="37">
        <f t="shared" si="479"/>
        <v>-1.1817635961320778E-2</v>
      </c>
      <c r="X1484" s="37">
        <f t="shared" si="480"/>
        <v>3.9305441398471055E-5</v>
      </c>
    </row>
    <row r="1485" spans="1:24" x14ac:dyDescent="0.25">
      <c r="A1485" s="17">
        <v>43790</v>
      </c>
      <c r="B1485">
        <v>56.23</v>
      </c>
      <c r="C1485" s="26">
        <f t="shared" si="470"/>
        <v>-1.7784494388887231E-4</v>
      </c>
      <c r="D1485" s="26">
        <f t="shared" si="461"/>
        <v>2.8454383780900983E-3</v>
      </c>
      <c r="E1485" s="26">
        <f t="shared" si="462"/>
        <v>3.0147544425385901E-3</v>
      </c>
      <c r="F1485" s="26">
        <f t="shared" si="463"/>
        <v>-8.8406999851355539E-4</v>
      </c>
      <c r="G1485" s="26">
        <f t="shared" si="464"/>
        <v>1.7696514517660015E-3</v>
      </c>
      <c r="H1485" s="26">
        <f t="shared" si="465"/>
        <v>-8.3024552499123584E-3</v>
      </c>
      <c r="I1485" s="26">
        <f t="shared" si="466"/>
        <v>-1.2646936456126466E-2</v>
      </c>
      <c r="J1485" s="26">
        <f t="shared" si="467"/>
        <v>-1.5154248601840092E-2</v>
      </c>
      <c r="K1485" s="26">
        <f t="shared" si="468"/>
        <v>-3.2973071991208428E-3</v>
      </c>
      <c r="L1485" s="26">
        <f t="shared" si="469"/>
        <v>4.9623231023709453E-3</v>
      </c>
      <c r="O1485" s="37">
        <f t="shared" si="471"/>
        <v>2.6092245635747826E-3</v>
      </c>
      <c r="P1485" s="37">
        <f t="shared" si="472"/>
        <v>5.6325078855537537E-3</v>
      </c>
      <c r="Q1485" s="37">
        <f t="shared" si="473"/>
        <v>5.8018239500022446E-3</v>
      </c>
      <c r="R1485" s="37">
        <f t="shared" si="474"/>
        <v>1.9029995089500996E-3</v>
      </c>
      <c r="S1485" s="37">
        <f t="shared" si="475"/>
        <v>4.556720959229656E-3</v>
      </c>
      <c r="T1485" s="37">
        <f t="shared" si="476"/>
        <v>-5.5153857424487035E-3</v>
      </c>
      <c r="U1485" s="37">
        <f t="shared" si="477"/>
        <v>-9.8598669486628099E-3</v>
      </c>
      <c r="V1485" s="37">
        <f t="shared" si="478"/>
        <v>-1.2367179094376436E-2</v>
      </c>
      <c r="W1485" s="37">
        <f t="shared" si="479"/>
        <v>-5.1023769165718788E-4</v>
      </c>
      <c r="X1485" s="37">
        <f t="shared" si="480"/>
        <v>7.7493926098346003E-3</v>
      </c>
    </row>
    <row r="1486" spans="1:24" x14ac:dyDescent="0.25">
      <c r="A1486" s="17">
        <v>43791</v>
      </c>
      <c r="B1486">
        <v>56.389999000000003</v>
      </c>
      <c r="C1486" s="26">
        <f t="shared" si="470"/>
        <v>2.8454383780900983E-3</v>
      </c>
      <c r="D1486" s="26">
        <f t="shared" si="461"/>
        <v>3.0147544425385901E-3</v>
      </c>
      <c r="E1486" s="26">
        <f t="shared" si="462"/>
        <v>-8.8406999851355539E-4</v>
      </c>
      <c r="F1486" s="26">
        <f t="shared" si="463"/>
        <v>1.7696514517660015E-3</v>
      </c>
      <c r="G1486" s="26">
        <f t="shared" si="464"/>
        <v>-8.3024552499123584E-3</v>
      </c>
      <c r="H1486" s="26">
        <f t="shared" si="465"/>
        <v>-1.2646936456126466E-2</v>
      </c>
      <c r="I1486" s="26">
        <f t="shared" si="466"/>
        <v>-1.5154248601840092E-2</v>
      </c>
      <c r="J1486" s="26">
        <f t="shared" si="467"/>
        <v>-3.2973071991208428E-3</v>
      </c>
      <c r="K1486" s="26">
        <f t="shared" si="468"/>
        <v>4.9623231023709453E-3</v>
      </c>
      <c r="L1486" s="26">
        <f t="shared" si="469"/>
        <v>2.7432699341624111E-3</v>
      </c>
      <c r="O1486" s="37">
        <f t="shared" si="471"/>
        <v>5.3403963977486247E-3</v>
      </c>
      <c r="P1486" s="37">
        <f t="shared" si="472"/>
        <v>5.5097124621971173E-3</v>
      </c>
      <c r="Q1486" s="37">
        <f t="shared" si="473"/>
        <v>1.6108880211449714E-3</v>
      </c>
      <c r="R1486" s="37">
        <f t="shared" si="474"/>
        <v>4.2646094714245287E-3</v>
      </c>
      <c r="S1486" s="37">
        <f t="shared" si="475"/>
        <v>-5.8074972302538316E-3</v>
      </c>
      <c r="T1486" s="37">
        <f t="shared" si="476"/>
        <v>-1.0151978436467939E-2</v>
      </c>
      <c r="U1486" s="37">
        <f t="shared" si="477"/>
        <v>-1.2659290582181565E-2</v>
      </c>
      <c r="V1486" s="37">
        <f t="shared" si="478"/>
        <v>-8.0234917946231605E-4</v>
      </c>
      <c r="W1486" s="37">
        <f t="shared" si="479"/>
        <v>7.4572811220294721E-3</v>
      </c>
      <c r="X1486" s="37">
        <f t="shared" si="480"/>
        <v>5.2382279538209378E-3</v>
      </c>
    </row>
    <row r="1487" spans="1:24" x14ac:dyDescent="0.25">
      <c r="A1487" s="17">
        <v>43794</v>
      </c>
      <c r="B1487">
        <v>56.560001</v>
      </c>
      <c r="C1487" s="26">
        <f t="shared" si="470"/>
        <v>3.0147544425385901E-3</v>
      </c>
      <c r="D1487" s="26">
        <f t="shared" si="461"/>
        <v>-8.8406999851355539E-4</v>
      </c>
      <c r="E1487" s="26">
        <f t="shared" si="462"/>
        <v>1.7696514517660015E-3</v>
      </c>
      <c r="F1487" s="26">
        <f t="shared" si="463"/>
        <v>-8.3024552499123584E-3</v>
      </c>
      <c r="G1487" s="26">
        <f t="shared" si="464"/>
        <v>-1.2646936456126466E-2</v>
      </c>
      <c r="H1487" s="26">
        <f t="shared" si="465"/>
        <v>-1.5154248601840092E-2</v>
      </c>
      <c r="I1487" s="26">
        <f t="shared" si="466"/>
        <v>-3.2973071991208428E-3</v>
      </c>
      <c r="J1487" s="26">
        <f t="shared" si="467"/>
        <v>4.9623231023709453E-3</v>
      </c>
      <c r="K1487" s="26">
        <f t="shared" si="468"/>
        <v>2.7432699341624111E-3</v>
      </c>
      <c r="L1487" s="26">
        <f t="shared" si="469"/>
        <v>8.7543130127917812E-3</v>
      </c>
      <c r="O1487" s="37">
        <f t="shared" si="471"/>
        <v>4.9188249987269488E-3</v>
      </c>
      <c r="P1487" s="37">
        <f t="shared" si="472"/>
        <v>1.0200005576748033E-3</v>
      </c>
      <c r="Q1487" s="37">
        <f t="shared" si="473"/>
        <v>3.6737220079543602E-3</v>
      </c>
      <c r="R1487" s="37">
        <f t="shared" si="474"/>
        <v>-6.3983846937240001E-3</v>
      </c>
      <c r="S1487" s="37">
        <f t="shared" si="475"/>
        <v>-1.0742865899938107E-2</v>
      </c>
      <c r="T1487" s="37">
        <f t="shared" si="476"/>
        <v>-1.3250178045651734E-2</v>
      </c>
      <c r="U1487" s="37">
        <f t="shared" si="477"/>
        <v>-1.3932366429324841E-3</v>
      </c>
      <c r="V1487" s="37">
        <f t="shared" si="478"/>
        <v>6.8663936585593045E-3</v>
      </c>
      <c r="W1487" s="37">
        <f t="shared" si="479"/>
        <v>4.6473404903507702E-3</v>
      </c>
      <c r="X1487" s="37">
        <f t="shared" si="480"/>
        <v>1.0658383568980139E-2</v>
      </c>
    </row>
    <row r="1488" spans="1:24" x14ac:dyDescent="0.25">
      <c r="A1488" s="17">
        <v>43795</v>
      </c>
      <c r="B1488">
        <v>56.509998000000003</v>
      </c>
      <c r="C1488" s="26">
        <f t="shared" si="470"/>
        <v>-8.8406999851355539E-4</v>
      </c>
      <c r="D1488" s="26">
        <f t="shared" si="461"/>
        <v>1.7696514517660015E-3</v>
      </c>
      <c r="E1488" s="26">
        <f t="shared" si="462"/>
        <v>-8.3024552499123584E-3</v>
      </c>
      <c r="F1488" s="26">
        <f t="shared" si="463"/>
        <v>-1.2646936456126466E-2</v>
      </c>
      <c r="G1488" s="26">
        <f t="shared" si="464"/>
        <v>-1.5154248601840092E-2</v>
      </c>
      <c r="H1488" s="26">
        <f t="shared" si="465"/>
        <v>-3.2973071991208428E-3</v>
      </c>
      <c r="I1488" s="26">
        <f t="shared" si="466"/>
        <v>4.9623231023709453E-3</v>
      </c>
      <c r="J1488" s="26">
        <f t="shared" si="467"/>
        <v>2.7432699341624111E-3</v>
      </c>
      <c r="K1488" s="26">
        <f t="shared" si="468"/>
        <v>8.7543130127917812E-3</v>
      </c>
      <c r="L1488" s="26">
        <f t="shared" si="469"/>
        <v>9.2207374937491055E-3</v>
      </c>
      <c r="O1488" s="37">
        <f t="shared" si="471"/>
        <v>3.9940225255375209E-4</v>
      </c>
      <c r="P1488" s="37">
        <f t="shared" si="472"/>
        <v>3.0531237028333089E-3</v>
      </c>
      <c r="Q1488" s="37">
        <f t="shared" si="473"/>
        <v>-7.0189829988450509E-3</v>
      </c>
      <c r="R1488" s="37">
        <f t="shared" si="474"/>
        <v>-1.1363464205059157E-2</v>
      </c>
      <c r="S1488" s="37">
        <f t="shared" si="475"/>
        <v>-1.3870776350772784E-2</v>
      </c>
      <c r="T1488" s="37">
        <f t="shared" si="476"/>
        <v>-2.0138349480535354E-3</v>
      </c>
      <c r="U1488" s="37">
        <f t="shared" si="477"/>
        <v>6.2457953534382528E-3</v>
      </c>
      <c r="V1488" s="37">
        <f t="shared" si="478"/>
        <v>4.0267421852297185E-3</v>
      </c>
      <c r="W1488" s="37">
        <f t="shared" si="479"/>
        <v>1.0037785263859088E-2</v>
      </c>
      <c r="X1488" s="37">
        <f t="shared" si="480"/>
        <v>1.0504209744816414E-2</v>
      </c>
    </row>
    <row r="1489" spans="1:24" x14ac:dyDescent="0.25">
      <c r="A1489" s="17">
        <v>43796</v>
      </c>
      <c r="B1489">
        <v>56.610000999999997</v>
      </c>
      <c r="C1489" s="26">
        <f t="shared" si="470"/>
        <v>1.7696514517660015E-3</v>
      </c>
      <c r="D1489" s="26">
        <f t="shared" si="461"/>
        <v>-8.3024552499123584E-3</v>
      </c>
      <c r="E1489" s="26">
        <f t="shared" si="462"/>
        <v>-1.2646936456126466E-2</v>
      </c>
      <c r="F1489" s="26">
        <f t="shared" si="463"/>
        <v>-1.5154248601840092E-2</v>
      </c>
      <c r="G1489" s="26">
        <f t="shared" si="464"/>
        <v>-3.2973071991208428E-3</v>
      </c>
      <c r="H1489" s="26">
        <f t="shared" si="465"/>
        <v>4.9623231023709453E-3</v>
      </c>
      <c r="I1489" s="26">
        <f t="shared" si="466"/>
        <v>2.7432699341624111E-3</v>
      </c>
      <c r="J1489" s="26">
        <f t="shared" si="467"/>
        <v>8.7543130127917812E-3</v>
      </c>
      <c r="K1489" s="26">
        <f t="shared" si="468"/>
        <v>9.2207374937491055E-3</v>
      </c>
      <c r="L1489" s="26">
        <f t="shared" si="469"/>
        <v>8.7782336080257876E-3</v>
      </c>
      <c r="O1489" s="37">
        <f t="shared" si="471"/>
        <v>2.0868933421793745E-3</v>
      </c>
      <c r="P1489" s="37">
        <f t="shared" si="472"/>
        <v>-7.9852133594989858E-3</v>
      </c>
      <c r="Q1489" s="37">
        <f t="shared" si="473"/>
        <v>-1.2329694565713093E-2</v>
      </c>
      <c r="R1489" s="37">
        <f t="shared" si="474"/>
        <v>-1.4837006711426719E-2</v>
      </c>
      <c r="S1489" s="37">
        <f t="shared" si="475"/>
        <v>-2.9800653087074698E-3</v>
      </c>
      <c r="T1489" s="37">
        <f t="shared" si="476"/>
        <v>5.2795649927843179E-3</v>
      </c>
      <c r="U1489" s="37">
        <f t="shared" si="477"/>
        <v>3.0605118245757841E-3</v>
      </c>
      <c r="V1489" s="37">
        <f t="shared" si="478"/>
        <v>9.0715549032051538E-3</v>
      </c>
      <c r="W1489" s="37">
        <f t="shared" si="479"/>
        <v>9.5379793841624781E-3</v>
      </c>
      <c r="X1489" s="37">
        <f t="shared" si="480"/>
        <v>9.0954754984391602E-3</v>
      </c>
    </row>
    <row r="1490" spans="1:24" x14ac:dyDescent="0.25">
      <c r="A1490" s="17">
        <v>43798</v>
      </c>
      <c r="B1490">
        <v>56.139999000000003</v>
      </c>
      <c r="C1490" s="26">
        <f t="shared" si="470"/>
        <v>-8.3024552499123584E-3</v>
      </c>
      <c r="D1490" s="26">
        <f t="shared" si="461"/>
        <v>-1.2646936456126466E-2</v>
      </c>
      <c r="E1490" s="26">
        <f t="shared" si="462"/>
        <v>-1.5154248601840092E-2</v>
      </c>
      <c r="F1490" s="26">
        <f t="shared" si="463"/>
        <v>-3.2973071991208428E-3</v>
      </c>
      <c r="G1490" s="26">
        <f t="shared" si="464"/>
        <v>4.9623231023709453E-3</v>
      </c>
      <c r="H1490" s="26">
        <f t="shared" si="465"/>
        <v>2.7432699341624111E-3</v>
      </c>
      <c r="I1490" s="26">
        <f t="shared" si="466"/>
        <v>8.7543130127917812E-3</v>
      </c>
      <c r="J1490" s="26">
        <f t="shared" si="467"/>
        <v>9.2207374937491055E-3</v>
      </c>
      <c r="K1490" s="26">
        <f t="shared" si="468"/>
        <v>8.7782336080257876E-3</v>
      </c>
      <c r="L1490" s="26">
        <f t="shared" si="469"/>
        <v>2.8414135528074969E-3</v>
      </c>
      <c r="O1490" s="37">
        <f t="shared" si="471"/>
        <v>-8.0923895696031357E-3</v>
      </c>
      <c r="P1490" s="37">
        <f t="shared" si="472"/>
        <v>-1.2436870775817243E-2</v>
      </c>
      <c r="Q1490" s="37">
        <f t="shared" si="473"/>
        <v>-1.4944182921530869E-2</v>
      </c>
      <c r="R1490" s="37">
        <f t="shared" si="474"/>
        <v>-3.0872415188116197E-3</v>
      </c>
      <c r="S1490" s="37">
        <f t="shared" si="475"/>
        <v>5.1723887826801689E-3</v>
      </c>
      <c r="T1490" s="37">
        <f t="shared" si="476"/>
        <v>2.9533356144716342E-3</v>
      </c>
      <c r="U1490" s="37">
        <f t="shared" si="477"/>
        <v>8.964378693101004E-3</v>
      </c>
      <c r="V1490" s="37">
        <f t="shared" si="478"/>
        <v>9.4308031740583283E-3</v>
      </c>
      <c r="W1490" s="37">
        <f t="shared" si="479"/>
        <v>8.9882992883350103E-3</v>
      </c>
      <c r="X1490" s="37">
        <f t="shared" si="480"/>
        <v>3.0514792331167201E-3</v>
      </c>
    </row>
    <row r="1491" spans="1:24" x14ac:dyDescent="0.25">
      <c r="A1491" s="17">
        <v>43801</v>
      </c>
      <c r="B1491">
        <v>55.43</v>
      </c>
      <c r="C1491" s="26">
        <f t="shared" si="470"/>
        <v>-1.2646936456126466E-2</v>
      </c>
      <c r="D1491" s="26">
        <f t="shared" si="461"/>
        <v>-1.5154248601840092E-2</v>
      </c>
      <c r="E1491" s="26">
        <f t="shared" si="462"/>
        <v>-3.2973071991208428E-3</v>
      </c>
      <c r="F1491" s="26">
        <f t="shared" si="463"/>
        <v>4.9623231023709453E-3</v>
      </c>
      <c r="G1491" s="26">
        <f t="shared" si="464"/>
        <v>2.7432699341624111E-3</v>
      </c>
      <c r="H1491" s="26">
        <f t="shared" si="465"/>
        <v>8.7543130127917812E-3</v>
      </c>
      <c r="I1491" s="26">
        <f t="shared" si="466"/>
        <v>9.2207374937491055E-3</v>
      </c>
      <c r="J1491" s="26">
        <f t="shared" si="467"/>
        <v>8.7782336080257876E-3</v>
      </c>
      <c r="K1491" s="26">
        <f t="shared" si="468"/>
        <v>2.8414135528074969E-3</v>
      </c>
      <c r="L1491" s="26">
        <f t="shared" si="469"/>
        <v>-3.470874739315128E-2</v>
      </c>
      <c r="O1491" s="37">
        <f t="shared" si="471"/>
        <v>-9.796241561493349E-3</v>
      </c>
      <c r="P1491" s="37">
        <f t="shared" si="472"/>
        <v>-1.2303553707206975E-2</v>
      </c>
      <c r="Q1491" s="37">
        <f t="shared" si="473"/>
        <v>-4.4661230448772701E-4</v>
      </c>
      <c r="R1491" s="37">
        <f t="shared" si="474"/>
        <v>7.8130179970040611E-3</v>
      </c>
      <c r="S1491" s="37">
        <f t="shared" si="475"/>
        <v>5.5939648287955269E-3</v>
      </c>
      <c r="T1491" s="37">
        <f t="shared" si="476"/>
        <v>1.1605007907424896E-2</v>
      </c>
      <c r="U1491" s="37">
        <f t="shared" si="477"/>
        <v>1.2071432388382222E-2</v>
      </c>
      <c r="V1491" s="37">
        <f t="shared" si="478"/>
        <v>1.1628928502658904E-2</v>
      </c>
      <c r="W1491" s="37">
        <f t="shared" si="479"/>
        <v>5.6921084474406127E-3</v>
      </c>
      <c r="X1491" s="37">
        <f t="shared" si="480"/>
        <v>-3.1858052498518162E-2</v>
      </c>
    </row>
    <row r="1492" spans="1:24" x14ac:dyDescent="0.25">
      <c r="A1492" s="17">
        <v>43802</v>
      </c>
      <c r="B1492">
        <v>54.59</v>
      </c>
      <c r="C1492" s="26">
        <f t="shared" si="470"/>
        <v>-1.5154248601840092E-2</v>
      </c>
      <c r="D1492" s="26">
        <f t="shared" si="461"/>
        <v>-3.2973071991208428E-3</v>
      </c>
      <c r="E1492" s="26">
        <f t="shared" si="462"/>
        <v>4.9623231023709453E-3</v>
      </c>
      <c r="F1492" s="26">
        <f t="shared" si="463"/>
        <v>2.7432699341624111E-3</v>
      </c>
      <c r="G1492" s="26">
        <f t="shared" si="464"/>
        <v>8.7543130127917812E-3</v>
      </c>
      <c r="H1492" s="26">
        <f t="shared" si="465"/>
        <v>9.2207374937491055E-3</v>
      </c>
      <c r="I1492" s="26">
        <f t="shared" si="466"/>
        <v>8.7782336080257876E-3</v>
      </c>
      <c r="J1492" s="26">
        <f t="shared" si="467"/>
        <v>2.8414135528074969E-3</v>
      </c>
      <c r="K1492" s="26">
        <f t="shared" si="468"/>
        <v>-3.470874739315128E-2</v>
      </c>
      <c r="L1492" s="26">
        <f t="shared" si="469"/>
        <v>-9.5394609994299776E-3</v>
      </c>
      <c r="O1492" s="37">
        <f t="shared" si="471"/>
        <v>-1.2614301252876626E-2</v>
      </c>
      <c r="P1492" s="37">
        <f t="shared" si="472"/>
        <v>-7.5735985015737634E-4</v>
      </c>
      <c r="Q1492" s="37">
        <f t="shared" si="473"/>
        <v>7.5022704513344118E-3</v>
      </c>
      <c r="R1492" s="37">
        <f t="shared" si="474"/>
        <v>5.2832172831258776E-3</v>
      </c>
      <c r="S1492" s="37">
        <f t="shared" si="475"/>
        <v>1.1294260361755248E-2</v>
      </c>
      <c r="T1492" s="37">
        <f t="shared" si="476"/>
        <v>1.1760684842712572E-2</v>
      </c>
      <c r="U1492" s="37">
        <f t="shared" si="477"/>
        <v>1.1318180956989254E-2</v>
      </c>
      <c r="V1492" s="37">
        <f t="shared" si="478"/>
        <v>5.3813609017709634E-3</v>
      </c>
      <c r="W1492" s="37">
        <f t="shared" si="479"/>
        <v>-3.2168800044187817E-2</v>
      </c>
      <c r="X1492" s="37">
        <f t="shared" si="480"/>
        <v>-6.9995136504665111E-3</v>
      </c>
    </row>
    <row r="1493" spans="1:24" x14ac:dyDescent="0.25">
      <c r="A1493" s="17">
        <v>43803</v>
      </c>
      <c r="B1493">
        <v>54.41</v>
      </c>
      <c r="C1493" s="26">
        <f t="shared" si="470"/>
        <v>-3.2973071991208428E-3</v>
      </c>
      <c r="D1493" s="26">
        <f t="shared" si="461"/>
        <v>4.9623231023709453E-3</v>
      </c>
      <c r="E1493" s="26">
        <f t="shared" si="462"/>
        <v>2.7432699341624111E-3</v>
      </c>
      <c r="F1493" s="26">
        <f t="shared" si="463"/>
        <v>8.7543130127917812E-3</v>
      </c>
      <c r="G1493" s="26">
        <f t="shared" si="464"/>
        <v>9.2207374937491055E-3</v>
      </c>
      <c r="H1493" s="26">
        <f t="shared" si="465"/>
        <v>8.7782336080257876E-3</v>
      </c>
      <c r="I1493" s="26">
        <f t="shared" si="466"/>
        <v>2.8414135528074969E-3</v>
      </c>
      <c r="J1493" s="26">
        <f t="shared" si="467"/>
        <v>-3.470874739315128E-2</v>
      </c>
      <c r="K1493" s="26">
        <f t="shared" si="468"/>
        <v>-9.5394609994299776E-3</v>
      </c>
      <c r="L1493" s="26">
        <f t="shared" si="469"/>
        <v>-2.1300277040182246E-2</v>
      </c>
      <c r="O1493" s="37">
        <f t="shared" si="471"/>
        <v>-1.4275700632316105E-4</v>
      </c>
      <c r="P1493" s="37">
        <f t="shared" si="472"/>
        <v>8.1168732951686275E-3</v>
      </c>
      <c r="Q1493" s="37">
        <f t="shared" si="473"/>
        <v>5.8978201269600933E-3</v>
      </c>
      <c r="R1493" s="37">
        <f t="shared" si="474"/>
        <v>1.1908863205589463E-2</v>
      </c>
      <c r="S1493" s="37">
        <f t="shared" si="475"/>
        <v>1.2375287686546787E-2</v>
      </c>
      <c r="T1493" s="37">
        <f t="shared" si="476"/>
        <v>1.1932783800823469E-2</v>
      </c>
      <c r="U1493" s="37">
        <f t="shared" si="477"/>
        <v>5.9959637456051783E-3</v>
      </c>
      <c r="V1493" s="37">
        <f t="shared" si="478"/>
        <v>-3.1554197200353601E-2</v>
      </c>
      <c r="W1493" s="37">
        <f t="shared" si="479"/>
        <v>-6.3849108066322963E-3</v>
      </c>
      <c r="X1493" s="37">
        <f t="shared" si="480"/>
        <v>-1.8145726847384563E-2</v>
      </c>
    </row>
    <row r="1494" spans="1:24" x14ac:dyDescent="0.25">
      <c r="A1494" s="17">
        <v>43804</v>
      </c>
      <c r="B1494">
        <v>54.68</v>
      </c>
      <c r="C1494" s="26">
        <f t="shared" si="470"/>
        <v>4.9623231023709453E-3</v>
      </c>
      <c r="D1494" s="26">
        <f t="shared" si="461"/>
        <v>2.7432699341624111E-3</v>
      </c>
      <c r="E1494" s="26">
        <f t="shared" si="462"/>
        <v>8.7543130127917812E-3</v>
      </c>
      <c r="F1494" s="26">
        <f t="shared" si="463"/>
        <v>9.2207374937491055E-3</v>
      </c>
      <c r="G1494" s="26">
        <f t="shared" si="464"/>
        <v>8.7782336080257876E-3</v>
      </c>
      <c r="H1494" s="26">
        <f t="shared" si="465"/>
        <v>2.8414135528074969E-3</v>
      </c>
      <c r="I1494" s="26">
        <f t="shared" si="466"/>
        <v>-3.470874739315128E-2</v>
      </c>
      <c r="J1494" s="26">
        <f t="shared" si="467"/>
        <v>-9.5394609994299776E-3</v>
      </c>
      <c r="K1494" s="26">
        <f t="shared" si="468"/>
        <v>-2.1300277040182246E-2</v>
      </c>
      <c r="L1494" s="26">
        <f t="shared" si="469"/>
        <v>1.0408762301286897E-2</v>
      </c>
      <c r="O1494" s="37">
        <f t="shared" si="471"/>
        <v>6.7462663451278541E-3</v>
      </c>
      <c r="P1494" s="37">
        <f t="shared" si="472"/>
        <v>4.5272131769193199E-3</v>
      </c>
      <c r="Q1494" s="37">
        <f t="shared" si="473"/>
        <v>1.0538256255548689E-2</v>
      </c>
      <c r="R1494" s="37">
        <f t="shared" si="474"/>
        <v>1.1004680736506013E-2</v>
      </c>
      <c r="S1494" s="37">
        <f t="shared" si="475"/>
        <v>1.0562176850782696E-2</v>
      </c>
      <c r="T1494" s="37">
        <f t="shared" si="476"/>
        <v>4.6253567955644049E-3</v>
      </c>
      <c r="U1494" s="37">
        <f t="shared" si="477"/>
        <v>-3.2924804150394373E-2</v>
      </c>
      <c r="V1494" s="37">
        <f t="shared" si="478"/>
        <v>-7.7555177566730697E-3</v>
      </c>
      <c r="W1494" s="37">
        <f t="shared" si="479"/>
        <v>-1.9516333797425338E-2</v>
      </c>
      <c r="X1494" s="37">
        <f t="shared" si="480"/>
        <v>1.2192705544043805E-2</v>
      </c>
    </row>
    <row r="1495" spans="1:24" x14ac:dyDescent="0.25">
      <c r="A1495" s="17">
        <v>43805</v>
      </c>
      <c r="B1495">
        <v>54.830002</v>
      </c>
      <c r="C1495" s="26">
        <f t="shared" si="470"/>
        <v>2.7432699341624111E-3</v>
      </c>
      <c r="D1495" s="26">
        <f t="shared" si="461"/>
        <v>8.7543130127917812E-3</v>
      </c>
      <c r="E1495" s="26">
        <f t="shared" si="462"/>
        <v>9.2207374937491055E-3</v>
      </c>
      <c r="F1495" s="26">
        <f t="shared" si="463"/>
        <v>8.7782336080257876E-3</v>
      </c>
      <c r="G1495" s="26">
        <f t="shared" si="464"/>
        <v>2.8414135528074969E-3</v>
      </c>
      <c r="H1495" s="26">
        <f t="shared" si="465"/>
        <v>-3.470874739315128E-2</v>
      </c>
      <c r="I1495" s="26">
        <f t="shared" si="466"/>
        <v>-9.5394609994299776E-3</v>
      </c>
      <c r="J1495" s="26">
        <f t="shared" si="467"/>
        <v>-2.1300277040182246E-2</v>
      </c>
      <c r="K1495" s="26">
        <f t="shared" si="468"/>
        <v>1.0408762301286897E-2</v>
      </c>
      <c r="L1495" s="26">
        <f t="shared" si="469"/>
        <v>-2.809458752752667E-3</v>
      </c>
      <c r="O1495" s="37">
        <f t="shared" si="471"/>
        <v>5.3043913624316805E-3</v>
      </c>
      <c r="P1495" s="37">
        <f t="shared" si="472"/>
        <v>1.1315434441061051E-2</v>
      </c>
      <c r="Q1495" s="37">
        <f t="shared" si="473"/>
        <v>1.1781858922018374E-2</v>
      </c>
      <c r="R1495" s="37">
        <f t="shared" si="474"/>
        <v>1.1339355036295056E-2</v>
      </c>
      <c r="S1495" s="37">
        <f t="shared" si="475"/>
        <v>5.4025349810767663E-3</v>
      </c>
      <c r="T1495" s="37">
        <f t="shared" si="476"/>
        <v>-3.2147625964882014E-2</v>
      </c>
      <c r="U1495" s="37">
        <f t="shared" si="477"/>
        <v>-6.9783395711607082E-3</v>
      </c>
      <c r="V1495" s="37">
        <f t="shared" si="478"/>
        <v>-1.8739155611912976E-2</v>
      </c>
      <c r="W1495" s="37">
        <f t="shared" si="479"/>
        <v>1.2969883729556167E-2</v>
      </c>
      <c r="X1495" s="37">
        <f t="shared" si="480"/>
        <v>-2.4833732448339757E-4</v>
      </c>
    </row>
    <row r="1496" spans="1:24" x14ac:dyDescent="0.25">
      <c r="A1496" s="17">
        <v>43808</v>
      </c>
      <c r="B1496">
        <v>55.310001</v>
      </c>
      <c r="C1496" s="26">
        <f t="shared" si="470"/>
        <v>8.7543130127917812E-3</v>
      </c>
      <c r="D1496" s="26">
        <f t="shared" si="461"/>
        <v>9.2207374937491055E-3</v>
      </c>
      <c r="E1496" s="26">
        <f t="shared" si="462"/>
        <v>8.7782336080257876E-3</v>
      </c>
      <c r="F1496" s="26">
        <f t="shared" si="463"/>
        <v>2.8414135528074969E-3</v>
      </c>
      <c r="G1496" s="26">
        <f t="shared" si="464"/>
        <v>-3.470874739315128E-2</v>
      </c>
      <c r="H1496" s="26">
        <f t="shared" si="465"/>
        <v>-9.5394609994299776E-3</v>
      </c>
      <c r="I1496" s="26">
        <f t="shared" si="466"/>
        <v>-2.1300277040182246E-2</v>
      </c>
      <c r="J1496" s="26">
        <f t="shared" si="467"/>
        <v>1.0408762301286897E-2</v>
      </c>
      <c r="K1496" s="26">
        <f t="shared" si="468"/>
        <v>-2.809458752752667E-3</v>
      </c>
      <c r="L1496" s="26">
        <f t="shared" si="469"/>
        <v>6.7617578226237193E-3</v>
      </c>
      <c r="O1496" s="37">
        <f t="shared" si="471"/>
        <v>1.0913585652214921E-2</v>
      </c>
      <c r="P1496" s="37">
        <f t="shared" si="472"/>
        <v>1.1380010133172243E-2</v>
      </c>
      <c r="Q1496" s="37">
        <f t="shared" si="473"/>
        <v>1.0937506247448926E-2</v>
      </c>
      <c r="R1496" s="37">
        <f t="shared" si="474"/>
        <v>5.0006861922306358E-3</v>
      </c>
      <c r="S1496" s="37">
        <f t="shared" si="475"/>
        <v>-3.2549474753728144E-2</v>
      </c>
      <c r="T1496" s="37">
        <f t="shared" si="476"/>
        <v>-7.3801883600068388E-3</v>
      </c>
      <c r="U1496" s="37">
        <f t="shared" si="477"/>
        <v>-1.9141004400759106E-2</v>
      </c>
      <c r="V1496" s="37">
        <f t="shared" si="478"/>
        <v>1.2568034940710036E-2</v>
      </c>
      <c r="W1496" s="37">
        <f t="shared" si="479"/>
        <v>-6.5018611332952813E-4</v>
      </c>
      <c r="X1496" s="37">
        <f t="shared" si="480"/>
        <v>8.921030462046859E-3</v>
      </c>
    </row>
    <row r="1497" spans="1:24" x14ac:dyDescent="0.25">
      <c r="A1497" s="17">
        <v>43809</v>
      </c>
      <c r="B1497">
        <v>55.82</v>
      </c>
      <c r="C1497" s="26">
        <f t="shared" si="470"/>
        <v>9.2207374937491055E-3</v>
      </c>
      <c r="D1497" s="26">
        <f t="shared" si="461"/>
        <v>8.7782336080257876E-3</v>
      </c>
      <c r="E1497" s="26">
        <f t="shared" si="462"/>
        <v>2.8414135528074969E-3</v>
      </c>
      <c r="F1497" s="26">
        <f t="shared" si="463"/>
        <v>-3.470874739315128E-2</v>
      </c>
      <c r="G1497" s="26">
        <f t="shared" si="464"/>
        <v>-9.5394609994299776E-3</v>
      </c>
      <c r="H1497" s="26">
        <f t="shared" si="465"/>
        <v>-2.1300277040182246E-2</v>
      </c>
      <c r="I1497" s="26">
        <f t="shared" si="466"/>
        <v>1.0408762301286897E-2</v>
      </c>
      <c r="J1497" s="26">
        <f t="shared" si="467"/>
        <v>-2.809458752752667E-3</v>
      </c>
      <c r="K1497" s="26">
        <f t="shared" si="468"/>
        <v>6.7617578226237193E-3</v>
      </c>
      <c r="L1497" s="26">
        <f t="shared" si="469"/>
        <v>2.0522575392634161E-3</v>
      </c>
      <c r="O1497" s="37">
        <f t="shared" si="471"/>
        <v>1.205021568052508E-2</v>
      </c>
      <c r="P1497" s="37">
        <f t="shared" si="472"/>
        <v>1.1607711794801762E-2</v>
      </c>
      <c r="Q1497" s="37">
        <f t="shared" si="473"/>
        <v>5.6708917395834717E-3</v>
      </c>
      <c r="R1497" s="37">
        <f t="shared" si="474"/>
        <v>-3.1879269206375307E-2</v>
      </c>
      <c r="S1497" s="37">
        <f t="shared" si="475"/>
        <v>-6.7099828126540029E-3</v>
      </c>
      <c r="T1497" s="37">
        <f t="shared" si="476"/>
        <v>-1.8470798853406273E-2</v>
      </c>
      <c r="U1497" s="37">
        <f t="shared" si="477"/>
        <v>1.3238240488062871E-2</v>
      </c>
      <c r="V1497" s="37">
        <f t="shared" si="478"/>
        <v>2.0019434023307772E-5</v>
      </c>
      <c r="W1497" s="37">
        <f t="shared" si="479"/>
        <v>9.5912360093996941E-3</v>
      </c>
      <c r="X1497" s="37">
        <f t="shared" si="480"/>
        <v>4.8817357260393908E-3</v>
      </c>
    </row>
    <row r="1498" spans="1:24" x14ac:dyDescent="0.25">
      <c r="A1498" s="17">
        <v>43810</v>
      </c>
      <c r="B1498">
        <v>56.310001</v>
      </c>
      <c r="C1498" s="26">
        <f t="shared" si="470"/>
        <v>8.7782336080257876E-3</v>
      </c>
      <c r="D1498" s="26">
        <f t="shared" si="461"/>
        <v>2.8414135528074969E-3</v>
      </c>
      <c r="E1498" s="26">
        <f t="shared" si="462"/>
        <v>-3.470874739315128E-2</v>
      </c>
      <c r="F1498" s="26">
        <f t="shared" si="463"/>
        <v>-9.5394609994299776E-3</v>
      </c>
      <c r="G1498" s="26">
        <f t="shared" si="464"/>
        <v>-2.1300277040182246E-2</v>
      </c>
      <c r="H1498" s="26">
        <f t="shared" si="465"/>
        <v>1.0408762301286897E-2</v>
      </c>
      <c r="I1498" s="26">
        <f t="shared" si="466"/>
        <v>-2.809458752752667E-3</v>
      </c>
      <c r="J1498" s="26">
        <f t="shared" si="467"/>
        <v>6.7617578226237193E-3</v>
      </c>
      <c r="K1498" s="26">
        <f t="shared" si="468"/>
        <v>2.0522575392634161E-3</v>
      </c>
      <c r="L1498" s="26">
        <f t="shared" si="469"/>
        <v>-5.0269969284490795E-3</v>
      </c>
      <c r="O1498" s="37">
        <f t="shared" si="471"/>
        <v>1.3032485237021581E-2</v>
      </c>
      <c r="P1498" s="37">
        <f t="shared" si="472"/>
        <v>7.0956651818032904E-3</v>
      </c>
      <c r="Q1498" s="37">
        <f t="shared" si="473"/>
        <v>-3.0454495764155487E-2</v>
      </c>
      <c r="R1498" s="37">
        <f t="shared" si="474"/>
        <v>-5.2852093704341841E-3</v>
      </c>
      <c r="S1498" s="37">
        <f t="shared" si="475"/>
        <v>-1.7046025411186452E-2</v>
      </c>
      <c r="T1498" s="37">
        <f t="shared" si="476"/>
        <v>1.466301393028269E-2</v>
      </c>
      <c r="U1498" s="37">
        <f t="shared" si="477"/>
        <v>1.4447928762431265E-3</v>
      </c>
      <c r="V1498" s="37">
        <f t="shared" si="478"/>
        <v>1.1016009451619513E-2</v>
      </c>
      <c r="W1498" s="37">
        <f t="shared" si="479"/>
        <v>6.3065091682592096E-3</v>
      </c>
      <c r="X1498" s="37">
        <f t="shared" si="480"/>
        <v>-7.7274529945328598E-4</v>
      </c>
    </row>
    <row r="1499" spans="1:24" x14ac:dyDescent="0.25">
      <c r="A1499" s="17">
        <v>43811</v>
      </c>
      <c r="B1499">
        <v>56.470001000000003</v>
      </c>
      <c r="C1499" s="26">
        <f t="shared" si="470"/>
        <v>2.8414135528074969E-3</v>
      </c>
      <c r="D1499" s="26">
        <f t="shared" si="461"/>
        <v>-3.470874739315128E-2</v>
      </c>
      <c r="E1499" s="26">
        <f t="shared" si="462"/>
        <v>-9.5394609994299776E-3</v>
      </c>
      <c r="F1499" s="26">
        <f t="shared" si="463"/>
        <v>-2.1300277040182246E-2</v>
      </c>
      <c r="G1499" s="26">
        <f t="shared" si="464"/>
        <v>1.0408762301286897E-2</v>
      </c>
      <c r="H1499" s="26">
        <f t="shared" si="465"/>
        <v>-2.809458752752667E-3</v>
      </c>
      <c r="I1499" s="26">
        <f t="shared" si="466"/>
        <v>6.7617578226237193E-3</v>
      </c>
      <c r="J1499" s="26">
        <f t="shared" si="467"/>
        <v>2.0522575392634161E-3</v>
      </c>
      <c r="K1499" s="26">
        <f t="shared" si="468"/>
        <v>-5.0269969284490795E-3</v>
      </c>
      <c r="L1499" s="26">
        <f t="shared" si="469"/>
        <v>2.4326534886349835E-3</v>
      </c>
      <c r="O1499" s="37">
        <f t="shared" si="471"/>
        <v>7.7302231937423698E-3</v>
      </c>
      <c r="P1499" s="37">
        <f t="shared" si="472"/>
        <v>-2.9819937752216408E-2</v>
      </c>
      <c r="Q1499" s="37">
        <f t="shared" si="473"/>
        <v>-4.6506513584951047E-3</v>
      </c>
      <c r="R1499" s="37">
        <f t="shared" si="474"/>
        <v>-1.6411467399247374E-2</v>
      </c>
      <c r="S1499" s="37">
        <f t="shared" si="475"/>
        <v>1.5297571942221769E-2</v>
      </c>
      <c r="T1499" s="37">
        <f t="shared" si="476"/>
        <v>2.0793508881822059E-3</v>
      </c>
      <c r="U1499" s="37">
        <f t="shared" si="477"/>
        <v>1.1650567463558591E-2</v>
      </c>
      <c r="V1499" s="37">
        <f t="shared" si="478"/>
        <v>6.941067180198289E-3</v>
      </c>
      <c r="W1499" s="37">
        <f t="shared" si="479"/>
        <v>-1.3818728751420657E-4</v>
      </c>
      <c r="X1499" s="37">
        <f t="shared" si="480"/>
        <v>7.3214631295698569E-3</v>
      </c>
    </row>
    <row r="1500" spans="1:24" x14ac:dyDescent="0.25">
      <c r="A1500" s="17">
        <v>43812</v>
      </c>
      <c r="B1500">
        <v>54.509998000000003</v>
      </c>
      <c r="C1500" s="26">
        <f t="shared" si="470"/>
        <v>-3.470874739315128E-2</v>
      </c>
      <c r="D1500" s="26">
        <f t="shared" si="461"/>
        <v>-9.5394609994299776E-3</v>
      </c>
      <c r="E1500" s="26">
        <f t="shared" si="462"/>
        <v>-2.1300277040182246E-2</v>
      </c>
      <c r="F1500" s="26">
        <f t="shared" si="463"/>
        <v>1.0408762301286897E-2</v>
      </c>
      <c r="G1500" s="26">
        <f t="shared" si="464"/>
        <v>-2.809458752752667E-3</v>
      </c>
      <c r="H1500" s="26">
        <f t="shared" si="465"/>
        <v>6.7617578226237193E-3</v>
      </c>
      <c r="I1500" s="26">
        <f t="shared" si="466"/>
        <v>2.0522575392634161E-3</v>
      </c>
      <c r="J1500" s="26">
        <f t="shared" si="467"/>
        <v>-5.0269969284490795E-3</v>
      </c>
      <c r="K1500" s="26">
        <f t="shared" si="468"/>
        <v>2.4326534886349835E-3</v>
      </c>
      <c r="L1500" s="26">
        <f t="shared" si="469"/>
        <v>-2.0534067575134758E-3</v>
      </c>
      <c r="O1500" s="37">
        <f t="shared" si="471"/>
        <v>-2.9330455721184309E-2</v>
      </c>
      <c r="P1500" s="37">
        <f t="shared" si="472"/>
        <v>-4.1611693274630065E-3</v>
      </c>
      <c r="Q1500" s="37">
        <f t="shared" si="473"/>
        <v>-1.5921985368215274E-2</v>
      </c>
      <c r="R1500" s="37">
        <f t="shared" si="474"/>
        <v>1.5787053973253869E-2</v>
      </c>
      <c r="S1500" s="37">
        <f t="shared" si="475"/>
        <v>2.5688329192143041E-3</v>
      </c>
      <c r="T1500" s="37">
        <f t="shared" si="476"/>
        <v>1.2140049494590691E-2</v>
      </c>
      <c r="U1500" s="37">
        <f t="shared" si="477"/>
        <v>7.4305492112303872E-3</v>
      </c>
      <c r="V1500" s="37">
        <f t="shared" si="478"/>
        <v>3.5129474351789161E-4</v>
      </c>
      <c r="W1500" s="37">
        <f t="shared" si="479"/>
        <v>7.810945160601955E-3</v>
      </c>
      <c r="X1500" s="37">
        <f t="shared" si="480"/>
        <v>3.3248849144534953E-3</v>
      </c>
    </row>
    <row r="1501" spans="1:24" x14ac:dyDescent="0.25">
      <c r="A1501" s="17">
        <v>43815</v>
      </c>
      <c r="B1501">
        <v>53.990001999999997</v>
      </c>
      <c r="C1501" s="26">
        <f t="shared" si="470"/>
        <v>-9.5394609994299776E-3</v>
      </c>
      <c r="D1501" s="26">
        <f t="shared" si="461"/>
        <v>-2.1300277040182246E-2</v>
      </c>
      <c r="E1501" s="26">
        <f t="shared" si="462"/>
        <v>1.0408762301286897E-2</v>
      </c>
      <c r="F1501" s="26">
        <f t="shared" si="463"/>
        <v>-2.809458752752667E-3</v>
      </c>
      <c r="G1501" s="26">
        <f t="shared" si="464"/>
        <v>6.7617578226237193E-3</v>
      </c>
      <c r="H1501" s="26">
        <f t="shared" si="465"/>
        <v>2.0522575392634161E-3</v>
      </c>
      <c r="I1501" s="26">
        <f t="shared" si="466"/>
        <v>-5.0269969284490795E-3</v>
      </c>
      <c r="J1501" s="26">
        <f t="shared" si="467"/>
        <v>2.4326534886349835E-3</v>
      </c>
      <c r="K1501" s="26">
        <f t="shared" si="468"/>
        <v>-2.0534067575134758E-3</v>
      </c>
      <c r="L1501" s="26">
        <f t="shared" si="469"/>
        <v>-1.4216199293232366E-2</v>
      </c>
      <c r="O1501" s="37">
        <f t="shared" si="471"/>
        <v>-6.2104241374548981E-3</v>
      </c>
      <c r="P1501" s="37">
        <f t="shared" si="472"/>
        <v>-1.7971240178207167E-2</v>
      </c>
      <c r="Q1501" s="37">
        <f t="shared" si="473"/>
        <v>1.3737799163261975E-2</v>
      </c>
      <c r="R1501" s="37">
        <f t="shared" si="474"/>
        <v>5.195781092224125E-4</v>
      </c>
      <c r="S1501" s="37">
        <f t="shared" si="475"/>
        <v>1.0090794684598798E-2</v>
      </c>
      <c r="T1501" s="37">
        <f t="shared" si="476"/>
        <v>5.3812944012384956E-3</v>
      </c>
      <c r="U1501" s="37">
        <f t="shared" si="477"/>
        <v>-1.697960066474E-3</v>
      </c>
      <c r="V1501" s="37">
        <f t="shared" si="478"/>
        <v>5.7616903506100634E-3</v>
      </c>
      <c r="W1501" s="37">
        <f t="shared" si="479"/>
        <v>1.2756301044616037E-3</v>
      </c>
      <c r="X1501" s="37">
        <f t="shared" si="480"/>
        <v>-1.0887162431257286E-2</v>
      </c>
    </row>
    <row r="1502" spans="1:24" x14ac:dyDescent="0.25">
      <c r="A1502" s="17">
        <v>43816</v>
      </c>
      <c r="B1502">
        <v>52.84</v>
      </c>
      <c r="C1502" s="26">
        <f t="shared" si="470"/>
        <v>-2.1300277040182246E-2</v>
      </c>
      <c r="D1502" s="26">
        <f t="shared" si="461"/>
        <v>1.0408762301286897E-2</v>
      </c>
      <c r="E1502" s="26">
        <f t="shared" si="462"/>
        <v>-2.809458752752667E-3</v>
      </c>
      <c r="F1502" s="26">
        <f t="shared" si="463"/>
        <v>6.7617578226237193E-3</v>
      </c>
      <c r="G1502" s="26">
        <f t="shared" si="464"/>
        <v>2.0522575392634161E-3</v>
      </c>
      <c r="H1502" s="26">
        <f t="shared" si="465"/>
        <v>-5.0269969284490795E-3</v>
      </c>
      <c r="I1502" s="26">
        <f t="shared" si="466"/>
        <v>2.4326534886349835E-3</v>
      </c>
      <c r="J1502" s="26">
        <f t="shared" si="467"/>
        <v>-2.0534067575134758E-3</v>
      </c>
      <c r="K1502" s="26">
        <f t="shared" si="468"/>
        <v>-1.4216199293232366E-2</v>
      </c>
      <c r="L1502" s="26">
        <f t="shared" si="469"/>
        <v>5.3130739029776594E-3</v>
      </c>
      <c r="O1502" s="37">
        <f t="shared" si="471"/>
        <v>-1.9456493668447931E-2</v>
      </c>
      <c r="P1502" s="37">
        <f t="shared" si="472"/>
        <v>1.2252545673021212E-2</v>
      </c>
      <c r="Q1502" s="37">
        <f t="shared" si="473"/>
        <v>-9.6567538101835124E-4</v>
      </c>
      <c r="R1502" s="37">
        <f t="shared" si="474"/>
        <v>8.6055411943580344E-3</v>
      </c>
      <c r="S1502" s="37">
        <f t="shared" si="475"/>
        <v>3.896040910997732E-3</v>
      </c>
      <c r="T1502" s="37">
        <f t="shared" si="476"/>
        <v>-3.1832135567147635E-3</v>
      </c>
      <c r="U1502" s="37">
        <f t="shared" si="477"/>
        <v>4.276436860369299E-3</v>
      </c>
      <c r="V1502" s="37">
        <f t="shared" si="478"/>
        <v>-2.0962338577916006E-4</v>
      </c>
      <c r="W1502" s="37">
        <f t="shared" si="479"/>
        <v>-1.2372415921498051E-2</v>
      </c>
      <c r="X1502" s="37">
        <f t="shared" si="480"/>
        <v>7.1568572747119754E-3</v>
      </c>
    </row>
    <row r="1503" spans="1:24" x14ac:dyDescent="0.25">
      <c r="A1503" s="17">
        <v>43817</v>
      </c>
      <c r="B1503">
        <v>53.389999000000003</v>
      </c>
      <c r="C1503" s="26">
        <f t="shared" si="470"/>
        <v>1.0408762301286897E-2</v>
      </c>
      <c r="D1503" s="26">
        <f t="shared" si="461"/>
        <v>-2.809458752752667E-3</v>
      </c>
      <c r="E1503" s="26">
        <f t="shared" si="462"/>
        <v>6.7617578226237193E-3</v>
      </c>
      <c r="F1503" s="26">
        <f t="shared" si="463"/>
        <v>2.0522575392634161E-3</v>
      </c>
      <c r="G1503" s="26">
        <f t="shared" si="464"/>
        <v>-5.0269969284490795E-3</v>
      </c>
      <c r="H1503" s="26">
        <f t="shared" si="465"/>
        <v>2.4326534886349835E-3</v>
      </c>
      <c r="I1503" s="26">
        <f t="shared" si="466"/>
        <v>-2.0534067575134758E-3</v>
      </c>
      <c r="J1503" s="26">
        <f t="shared" si="467"/>
        <v>-1.4216199293232366E-2</v>
      </c>
      <c r="K1503" s="26">
        <f t="shared" si="468"/>
        <v>5.3130739029776594E-3</v>
      </c>
      <c r="L1503" s="26">
        <f t="shared" si="469"/>
        <v>1.8308814647036684E-2</v>
      </c>
      <c r="O1503" s="37">
        <f t="shared" si="471"/>
        <v>8.2916365042993191E-3</v>
      </c>
      <c r="P1503" s="37">
        <f t="shared" si="472"/>
        <v>-4.9265845497402441E-3</v>
      </c>
      <c r="Q1503" s="37">
        <f t="shared" si="473"/>
        <v>4.6446320256361426E-3</v>
      </c>
      <c r="R1503" s="37">
        <f t="shared" si="474"/>
        <v>-6.4868257724160633E-5</v>
      </c>
      <c r="S1503" s="37">
        <f t="shared" si="475"/>
        <v>-7.1441227254366562E-3</v>
      </c>
      <c r="T1503" s="37">
        <f t="shared" si="476"/>
        <v>3.1552769164740679E-4</v>
      </c>
      <c r="U1503" s="37">
        <f t="shared" si="477"/>
        <v>-4.1705325545010521E-3</v>
      </c>
      <c r="V1503" s="37">
        <f t="shared" si="478"/>
        <v>-1.6333325090219942E-2</v>
      </c>
      <c r="W1503" s="37">
        <f t="shared" si="479"/>
        <v>3.1959481059900827E-3</v>
      </c>
      <c r="X1503" s="37">
        <f t="shared" si="480"/>
        <v>1.6191688850049107E-2</v>
      </c>
    </row>
    <row r="1504" spans="1:24" x14ac:dyDescent="0.25">
      <c r="A1504" s="17">
        <v>43818</v>
      </c>
      <c r="B1504">
        <v>53.240001999999997</v>
      </c>
      <c r="C1504" s="26">
        <f t="shared" si="470"/>
        <v>-2.809458752752667E-3</v>
      </c>
      <c r="D1504" s="26">
        <f t="shared" si="461"/>
        <v>6.7617578226237193E-3</v>
      </c>
      <c r="E1504" s="26">
        <f t="shared" si="462"/>
        <v>2.0522575392634161E-3</v>
      </c>
      <c r="F1504" s="26">
        <f t="shared" si="463"/>
        <v>-5.0269969284490795E-3</v>
      </c>
      <c r="G1504" s="26">
        <f t="shared" si="464"/>
        <v>2.4326534886349835E-3</v>
      </c>
      <c r="H1504" s="26">
        <f t="shared" si="465"/>
        <v>-2.0534067575134758E-3</v>
      </c>
      <c r="I1504" s="26">
        <f t="shared" si="466"/>
        <v>-1.4216199293232366E-2</v>
      </c>
      <c r="J1504" s="26">
        <f t="shared" si="467"/>
        <v>5.3130739029776594E-3</v>
      </c>
      <c r="K1504" s="26">
        <f t="shared" si="468"/>
        <v>1.8308814647036684E-2</v>
      </c>
      <c r="L1504" s="26">
        <f t="shared" si="469"/>
        <v>-3.5218349671577811E-3</v>
      </c>
      <c r="O1504" s="37">
        <f t="shared" si="471"/>
        <v>-3.5335248228957764E-3</v>
      </c>
      <c r="P1504" s="37">
        <f t="shared" si="472"/>
        <v>6.0376917524806095E-3</v>
      </c>
      <c r="Q1504" s="37">
        <f t="shared" si="473"/>
        <v>1.3281914691203067E-3</v>
      </c>
      <c r="R1504" s="37">
        <f t="shared" si="474"/>
        <v>-5.7510629985921893E-3</v>
      </c>
      <c r="S1504" s="37">
        <f t="shared" si="475"/>
        <v>1.7085874184918741E-3</v>
      </c>
      <c r="T1504" s="37">
        <f t="shared" si="476"/>
        <v>-2.7774728276565852E-3</v>
      </c>
      <c r="U1504" s="37">
        <f t="shared" si="477"/>
        <v>-1.4940265363375475E-2</v>
      </c>
      <c r="V1504" s="37">
        <f t="shared" si="478"/>
        <v>4.5890078328345496E-3</v>
      </c>
      <c r="W1504" s="37">
        <f t="shared" si="479"/>
        <v>1.7584748576893575E-2</v>
      </c>
      <c r="X1504" s="37">
        <f t="shared" si="480"/>
        <v>-4.2459010373008905E-3</v>
      </c>
    </row>
    <row r="1505" spans="1:24" x14ac:dyDescent="0.25">
      <c r="A1505" s="17">
        <v>43819</v>
      </c>
      <c r="B1505">
        <v>53.599997999999999</v>
      </c>
      <c r="C1505" s="26">
        <f t="shared" si="470"/>
        <v>6.7617578226237193E-3</v>
      </c>
      <c r="D1505" s="26">
        <f t="shared" si="461"/>
        <v>2.0522575392634161E-3</v>
      </c>
      <c r="E1505" s="26">
        <f t="shared" si="462"/>
        <v>-5.0269969284490795E-3</v>
      </c>
      <c r="F1505" s="26">
        <f t="shared" si="463"/>
        <v>2.4326534886349835E-3</v>
      </c>
      <c r="G1505" s="26">
        <f t="shared" si="464"/>
        <v>-2.0534067575134758E-3</v>
      </c>
      <c r="H1505" s="26">
        <f t="shared" si="465"/>
        <v>-1.4216199293232366E-2</v>
      </c>
      <c r="I1505" s="26">
        <f t="shared" si="466"/>
        <v>5.3130739029776594E-3</v>
      </c>
      <c r="J1505" s="26">
        <f t="shared" si="467"/>
        <v>1.8308814647036684E-2</v>
      </c>
      <c r="K1505" s="26">
        <f t="shared" si="468"/>
        <v>-3.5218349671577811E-3</v>
      </c>
      <c r="L1505" s="26">
        <f t="shared" si="469"/>
        <v>5.2083893306691257E-3</v>
      </c>
      <c r="O1505" s="37">
        <f t="shared" si="471"/>
        <v>5.2359069441384309E-3</v>
      </c>
      <c r="P1505" s="37">
        <f t="shared" si="472"/>
        <v>5.2640666077812719E-4</v>
      </c>
      <c r="Q1505" s="37">
        <f t="shared" si="473"/>
        <v>-6.5528478069343688E-3</v>
      </c>
      <c r="R1505" s="37">
        <f t="shared" si="474"/>
        <v>9.0680261014969461E-4</v>
      </c>
      <c r="S1505" s="37">
        <f t="shared" si="475"/>
        <v>-3.5792576359987647E-3</v>
      </c>
      <c r="T1505" s="37">
        <f t="shared" si="476"/>
        <v>-1.5742050171717654E-2</v>
      </c>
      <c r="U1505" s="37">
        <f t="shared" si="477"/>
        <v>3.7872230244923705E-3</v>
      </c>
      <c r="V1505" s="37">
        <f t="shared" si="478"/>
        <v>1.6782963768551394E-2</v>
      </c>
      <c r="W1505" s="37">
        <f t="shared" si="479"/>
        <v>-5.04768584564307E-3</v>
      </c>
      <c r="X1505" s="37">
        <f t="shared" si="480"/>
        <v>3.6825384521838368E-3</v>
      </c>
    </row>
    <row r="1506" spans="1:24" x14ac:dyDescent="0.25">
      <c r="A1506" s="17">
        <v>43822</v>
      </c>
      <c r="B1506">
        <v>53.709999000000003</v>
      </c>
      <c r="C1506" s="26">
        <f t="shared" si="470"/>
        <v>2.0522575392634161E-3</v>
      </c>
      <c r="D1506" s="26">
        <f t="shared" si="461"/>
        <v>-5.0269969284490795E-3</v>
      </c>
      <c r="E1506" s="26">
        <f t="shared" si="462"/>
        <v>2.4326534886349835E-3</v>
      </c>
      <c r="F1506" s="26">
        <f t="shared" si="463"/>
        <v>-2.0534067575134758E-3</v>
      </c>
      <c r="G1506" s="26">
        <f t="shared" si="464"/>
        <v>-1.4216199293232366E-2</v>
      </c>
      <c r="H1506" s="26">
        <f t="shared" si="465"/>
        <v>5.3130739029776594E-3</v>
      </c>
      <c r="I1506" s="26">
        <f t="shared" si="466"/>
        <v>1.8308814647036684E-2</v>
      </c>
      <c r="J1506" s="26">
        <f t="shared" si="467"/>
        <v>-3.5218349671577811E-3</v>
      </c>
      <c r="K1506" s="26">
        <f t="shared" si="468"/>
        <v>5.2083893306691257E-3</v>
      </c>
      <c r="L1506" s="26">
        <f t="shared" si="469"/>
        <v>2.2205588042087561E-3</v>
      </c>
      <c r="O1506" s="37">
        <f t="shared" si="471"/>
        <v>9.8052656261962386E-4</v>
      </c>
      <c r="P1506" s="37">
        <f t="shared" si="472"/>
        <v>-6.0987279050928721E-3</v>
      </c>
      <c r="Q1506" s="37">
        <f t="shared" si="473"/>
        <v>1.3609225119911913E-3</v>
      </c>
      <c r="R1506" s="37">
        <f t="shared" si="474"/>
        <v>-3.125137734157268E-3</v>
      </c>
      <c r="S1506" s="37">
        <f t="shared" si="475"/>
        <v>-1.5287930269876158E-2</v>
      </c>
      <c r="T1506" s="37">
        <f t="shared" si="476"/>
        <v>4.2413429263338676E-3</v>
      </c>
      <c r="U1506" s="37">
        <f t="shared" si="477"/>
        <v>1.7237083670392891E-2</v>
      </c>
      <c r="V1506" s="37">
        <f t="shared" si="478"/>
        <v>-4.5935659438015733E-3</v>
      </c>
      <c r="W1506" s="37">
        <f t="shared" si="479"/>
        <v>4.136658354025333E-3</v>
      </c>
      <c r="X1506" s="37">
        <f t="shared" si="480"/>
        <v>1.1488278275649639E-3</v>
      </c>
    </row>
    <row r="1507" spans="1:24" x14ac:dyDescent="0.25">
      <c r="A1507" s="17">
        <v>43823</v>
      </c>
      <c r="B1507">
        <v>53.439999</v>
      </c>
      <c r="C1507" s="26">
        <f t="shared" si="470"/>
        <v>-5.0269969284490795E-3</v>
      </c>
      <c r="D1507" s="26">
        <f t="shared" si="461"/>
        <v>2.4326534886349835E-3</v>
      </c>
      <c r="E1507" s="26">
        <f t="shared" si="462"/>
        <v>-2.0534067575134758E-3</v>
      </c>
      <c r="F1507" s="26">
        <f t="shared" si="463"/>
        <v>-1.4216199293232366E-2</v>
      </c>
      <c r="G1507" s="26">
        <f t="shared" si="464"/>
        <v>5.3130739029776594E-3</v>
      </c>
      <c r="H1507" s="26">
        <f t="shared" si="465"/>
        <v>1.8308814647036684E-2</v>
      </c>
      <c r="I1507" s="26">
        <f t="shared" si="466"/>
        <v>-3.5218349671577811E-3</v>
      </c>
      <c r="J1507" s="26">
        <f t="shared" si="467"/>
        <v>5.2083893306691257E-3</v>
      </c>
      <c r="K1507" s="26">
        <f t="shared" si="468"/>
        <v>2.2205588042087561E-3</v>
      </c>
      <c r="L1507" s="26">
        <f t="shared" si="469"/>
        <v>-5.5389586410628804E-4</v>
      </c>
      <c r="O1507" s="37">
        <f t="shared" si="471"/>
        <v>-5.8381125647559012E-3</v>
      </c>
      <c r="P1507" s="37">
        <f t="shared" si="472"/>
        <v>1.6215378523281618E-3</v>
      </c>
      <c r="Q1507" s="37">
        <f t="shared" si="473"/>
        <v>-2.8645223938202975E-3</v>
      </c>
      <c r="R1507" s="37">
        <f t="shared" si="474"/>
        <v>-1.5027314929539189E-2</v>
      </c>
      <c r="S1507" s="37">
        <f t="shared" si="475"/>
        <v>4.5019582666708377E-3</v>
      </c>
      <c r="T1507" s="37">
        <f t="shared" si="476"/>
        <v>1.7497699010729863E-2</v>
      </c>
      <c r="U1507" s="37">
        <f t="shared" si="477"/>
        <v>-4.3329506034646033E-3</v>
      </c>
      <c r="V1507" s="37">
        <f t="shared" si="478"/>
        <v>4.3972736943623039E-3</v>
      </c>
      <c r="W1507" s="37">
        <f t="shared" si="479"/>
        <v>1.4094431679019344E-3</v>
      </c>
      <c r="X1507" s="37">
        <f t="shared" si="480"/>
        <v>-1.3650115004131098E-3</v>
      </c>
    </row>
    <row r="1508" spans="1:24" x14ac:dyDescent="0.25">
      <c r="A1508" s="17">
        <v>43825</v>
      </c>
      <c r="B1508">
        <v>53.57</v>
      </c>
      <c r="C1508" s="26">
        <f t="shared" si="470"/>
        <v>2.4326534886349835E-3</v>
      </c>
      <c r="D1508" s="26">
        <f t="shared" si="461"/>
        <v>-2.0534067575134758E-3</v>
      </c>
      <c r="E1508" s="26">
        <f t="shared" si="462"/>
        <v>-1.4216199293232366E-2</v>
      </c>
      <c r="F1508" s="26">
        <f t="shared" si="463"/>
        <v>5.3130739029776594E-3</v>
      </c>
      <c r="G1508" s="26">
        <f t="shared" si="464"/>
        <v>1.8308814647036684E-2</v>
      </c>
      <c r="H1508" s="26">
        <f t="shared" si="465"/>
        <v>-3.5218349671577811E-3</v>
      </c>
      <c r="I1508" s="26">
        <f t="shared" si="466"/>
        <v>5.2083893306691257E-3</v>
      </c>
      <c r="J1508" s="26">
        <f t="shared" si="467"/>
        <v>2.2205588042087561E-3</v>
      </c>
      <c r="K1508" s="26">
        <f t="shared" si="468"/>
        <v>-5.5389586410628804E-4</v>
      </c>
      <c r="L1508" s="26">
        <f t="shared" si="469"/>
        <v>4.6185109067335877E-3</v>
      </c>
      <c r="O1508" s="37">
        <f t="shared" si="471"/>
        <v>6.5698706880989478E-4</v>
      </c>
      <c r="P1508" s="37">
        <f t="shared" si="472"/>
        <v>-3.8290731773385645E-3</v>
      </c>
      <c r="Q1508" s="37">
        <f t="shared" si="473"/>
        <v>-1.5991865713057454E-2</v>
      </c>
      <c r="R1508" s="37">
        <f t="shared" si="474"/>
        <v>3.5374074831525707E-3</v>
      </c>
      <c r="S1508" s="37">
        <f t="shared" si="475"/>
        <v>1.6533148227211594E-2</v>
      </c>
      <c r="T1508" s="37">
        <f t="shared" si="476"/>
        <v>-5.2975013869828698E-3</v>
      </c>
      <c r="U1508" s="37">
        <f t="shared" si="477"/>
        <v>3.4327229108440369E-3</v>
      </c>
      <c r="V1508" s="37">
        <f t="shared" si="478"/>
        <v>4.4489238438366737E-4</v>
      </c>
      <c r="W1508" s="37">
        <f t="shared" si="479"/>
        <v>-2.329562283931377E-3</v>
      </c>
      <c r="X1508" s="37">
        <f t="shared" si="480"/>
        <v>2.842844486908499E-3</v>
      </c>
    </row>
    <row r="1509" spans="1:24" x14ac:dyDescent="0.25">
      <c r="A1509" s="17">
        <v>43826</v>
      </c>
      <c r="B1509">
        <v>53.459999000000003</v>
      </c>
      <c r="C1509" s="26">
        <f t="shared" si="470"/>
        <v>-2.0534067575134758E-3</v>
      </c>
      <c r="D1509" s="26">
        <f t="shared" si="461"/>
        <v>-1.4216199293232366E-2</v>
      </c>
      <c r="E1509" s="26">
        <f t="shared" si="462"/>
        <v>5.3130739029776594E-3</v>
      </c>
      <c r="F1509" s="26">
        <f t="shared" si="463"/>
        <v>1.8308814647036684E-2</v>
      </c>
      <c r="G1509" s="26">
        <f t="shared" si="464"/>
        <v>-3.5218349671577811E-3</v>
      </c>
      <c r="H1509" s="26">
        <f t="shared" si="465"/>
        <v>5.2083893306691257E-3</v>
      </c>
      <c r="I1509" s="26">
        <f t="shared" si="466"/>
        <v>2.2205588042087561E-3</v>
      </c>
      <c r="J1509" s="26">
        <f t="shared" si="467"/>
        <v>-5.5389586410628804E-4</v>
      </c>
      <c r="K1509" s="26">
        <f t="shared" si="468"/>
        <v>4.6185109067335877E-3</v>
      </c>
      <c r="L1509" s="26">
        <f t="shared" si="469"/>
        <v>1.2872379314594034E-3</v>
      </c>
      <c r="O1509" s="37">
        <f t="shared" si="471"/>
        <v>-3.7145316216210065E-3</v>
      </c>
      <c r="P1509" s="37">
        <f t="shared" si="472"/>
        <v>-1.5877324157339896E-2</v>
      </c>
      <c r="Q1509" s="37">
        <f t="shared" si="473"/>
        <v>3.6519490388701287E-3</v>
      </c>
      <c r="R1509" s="37">
        <f t="shared" si="474"/>
        <v>1.6647689782929152E-2</v>
      </c>
      <c r="S1509" s="37">
        <f t="shared" si="475"/>
        <v>-5.1829598312653118E-3</v>
      </c>
      <c r="T1509" s="37">
        <f t="shared" si="476"/>
        <v>3.547264466561595E-3</v>
      </c>
      <c r="U1509" s="37">
        <f t="shared" si="477"/>
        <v>5.594339401012254E-4</v>
      </c>
      <c r="V1509" s="37">
        <f t="shared" si="478"/>
        <v>-2.2150207282138189E-3</v>
      </c>
      <c r="W1509" s="37">
        <f t="shared" si="479"/>
        <v>2.957386042626057E-3</v>
      </c>
      <c r="X1509" s="37">
        <f t="shared" si="480"/>
        <v>-3.7388693264812727E-4</v>
      </c>
    </row>
    <row r="1510" spans="1:24" x14ac:dyDescent="0.25">
      <c r="A1510" s="17">
        <v>43829</v>
      </c>
      <c r="B1510">
        <v>52.700001</v>
      </c>
      <c r="C1510" s="26">
        <f t="shared" si="470"/>
        <v>-1.4216199293232366E-2</v>
      </c>
      <c r="D1510" s="26">
        <f t="shared" si="461"/>
        <v>5.3130739029776594E-3</v>
      </c>
      <c r="E1510" s="26">
        <f t="shared" si="462"/>
        <v>1.8308814647036684E-2</v>
      </c>
      <c r="F1510" s="26">
        <f t="shared" si="463"/>
        <v>-3.5218349671577811E-3</v>
      </c>
      <c r="G1510" s="26">
        <f t="shared" si="464"/>
        <v>5.2083893306691257E-3</v>
      </c>
      <c r="H1510" s="26">
        <f t="shared" si="465"/>
        <v>2.2205588042087561E-3</v>
      </c>
      <c r="I1510" s="26">
        <f t="shared" si="466"/>
        <v>-5.5389586410628804E-4</v>
      </c>
      <c r="J1510" s="26">
        <f t="shared" si="467"/>
        <v>4.6185109067335877E-3</v>
      </c>
      <c r="K1510" s="26">
        <f t="shared" si="468"/>
        <v>1.2872379314594034E-3</v>
      </c>
      <c r="L1510" s="26">
        <f t="shared" si="469"/>
        <v>2.387529800045367E-3</v>
      </c>
      <c r="O1510" s="37">
        <f t="shared" si="471"/>
        <v>-1.6321417813095779E-2</v>
      </c>
      <c r="P1510" s="37">
        <f t="shared" si="472"/>
        <v>3.2078553831142451E-3</v>
      </c>
      <c r="Q1510" s="37">
        <f t="shared" si="473"/>
        <v>1.6203596127173269E-2</v>
      </c>
      <c r="R1510" s="37">
        <f t="shared" si="474"/>
        <v>-5.6270534870211959E-3</v>
      </c>
      <c r="S1510" s="37">
        <f t="shared" si="475"/>
        <v>3.1031708108057113E-3</v>
      </c>
      <c r="T1510" s="37">
        <f t="shared" si="476"/>
        <v>1.1534028434534178E-4</v>
      </c>
      <c r="U1510" s="37">
        <f t="shared" si="477"/>
        <v>-2.6591143839697021E-3</v>
      </c>
      <c r="V1510" s="37">
        <f t="shared" si="478"/>
        <v>2.5132923868701734E-3</v>
      </c>
      <c r="W1510" s="37">
        <f t="shared" si="479"/>
        <v>-8.179805884040109E-4</v>
      </c>
      <c r="X1510" s="37">
        <f t="shared" si="480"/>
        <v>2.8231128018195266E-4</v>
      </c>
    </row>
    <row r="1511" spans="1:24" x14ac:dyDescent="0.25">
      <c r="A1511" s="17">
        <v>43830</v>
      </c>
      <c r="B1511">
        <v>52.98</v>
      </c>
      <c r="C1511" s="26">
        <f t="shared" si="470"/>
        <v>5.3130739029776594E-3</v>
      </c>
      <c r="D1511" s="26">
        <f t="shared" si="461"/>
        <v>1.8308814647036684E-2</v>
      </c>
      <c r="E1511" s="26">
        <f t="shared" si="462"/>
        <v>-3.5218349671577811E-3</v>
      </c>
      <c r="F1511" s="26">
        <f t="shared" si="463"/>
        <v>5.2083893306691257E-3</v>
      </c>
      <c r="G1511" s="26">
        <f t="shared" si="464"/>
        <v>2.2205588042087561E-3</v>
      </c>
      <c r="H1511" s="26">
        <f t="shared" si="465"/>
        <v>-5.5389586410628804E-4</v>
      </c>
      <c r="I1511" s="26">
        <f t="shared" si="466"/>
        <v>4.6185109067335877E-3</v>
      </c>
      <c r="J1511" s="26">
        <f t="shared" si="467"/>
        <v>1.2872379314594034E-3</v>
      </c>
      <c r="K1511" s="26">
        <f t="shared" si="468"/>
        <v>2.387529800045367E-3</v>
      </c>
      <c r="L1511" s="26">
        <f t="shared" si="469"/>
        <v>5.4965003482410953E-3</v>
      </c>
      <c r="O1511" s="37">
        <f t="shared" si="471"/>
        <v>1.2365854189668977E-3</v>
      </c>
      <c r="P1511" s="37">
        <f t="shared" si="472"/>
        <v>1.4232326163025923E-2</v>
      </c>
      <c r="Q1511" s="37">
        <f t="shared" si="473"/>
        <v>-7.5983234511685423E-3</v>
      </c>
      <c r="R1511" s="37">
        <f t="shared" si="474"/>
        <v>1.131900846658364E-3</v>
      </c>
      <c r="S1511" s="37">
        <f t="shared" si="475"/>
        <v>-1.8559296798020056E-3</v>
      </c>
      <c r="T1511" s="37">
        <f t="shared" si="476"/>
        <v>-4.6303843481170495E-3</v>
      </c>
      <c r="U1511" s="37">
        <f t="shared" si="477"/>
        <v>5.42022422722826E-4</v>
      </c>
      <c r="V1511" s="37">
        <f t="shared" si="478"/>
        <v>-2.789250552551358E-3</v>
      </c>
      <c r="W1511" s="37">
        <f t="shared" si="479"/>
        <v>-1.6889586839653947E-3</v>
      </c>
      <c r="X1511" s="37">
        <f t="shared" si="480"/>
        <v>1.4200118642303337E-3</v>
      </c>
    </row>
    <row r="1512" spans="1:24" x14ac:dyDescent="0.25">
      <c r="A1512" s="17">
        <v>43832</v>
      </c>
      <c r="B1512">
        <v>53.950001</v>
      </c>
      <c r="C1512" s="26">
        <f t="shared" si="470"/>
        <v>1.8308814647036684E-2</v>
      </c>
      <c r="D1512" s="26">
        <f t="shared" si="461"/>
        <v>-3.5218349671577811E-3</v>
      </c>
      <c r="E1512" s="26">
        <f t="shared" si="462"/>
        <v>5.2083893306691257E-3</v>
      </c>
      <c r="F1512" s="26">
        <f t="shared" si="463"/>
        <v>2.2205588042087561E-3</v>
      </c>
      <c r="G1512" s="26">
        <f t="shared" si="464"/>
        <v>-5.5389586410628804E-4</v>
      </c>
      <c r="H1512" s="26">
        <f t="shared" si="465"/>
        <v>4.6185109067335877E-3</v>
      </c>
      <c r="I1512" s="26">
        <f t="shared" si="466"/>
        <v>1.2872379314594034E-3</v>
      </c>
      <c r="J1512" s="26">
        <f t="shared" si="467"/>
        <v>2.387529800045367E-3</v>
      </c>
      <c r="K1512" s="26">
        <f t="shared" si="468"/>
        <v>5.4965003482410953E-3</v>
      </c>
      <c r="L1512" s="26">
        <f t="shared" si="469"/>
        <v>-2.1866435461616878E-3</v>
      </c>
      <c r="O1512" s="37">
        <f t="shared" si="471"/>
        <v>1.4982297907939857E-2</v>
      </c>
      <c r="P1512" s="37">
        <f t="shared" si="472"/>
        <v>-6.8483517062546077E-3</v>
      </c>
      <c r="Q1512" s="37">
        <f t="shared" si="473"/>
        <v>1.8818725915722995E-3</v>
      </c>
      <c r="R1512" s="37">
        <f t="shared" si="474"/>
        <v>-1.10595793488807E-3</v>
      </c>
      <c r="S1512" s="37">
        <f t="shared" si="475"/>
        <v>-3.8804126032031139E-3</v>
      </c>
      <c r="T1512" s="37">
        <f t="shared" si="476"/>
        <v>1.2919941676367615E-3</v>
      </c>
      <c r="U1512" s="37">
        <f t="shared" si="477"/>
        <v>-2.0392788076374225E-3</v>
      </c>
      <c r="V1512" s="37">
        <f t="shared" si="478"/>
        <v>-9.3898693905145915E-4</v>
      </c>
      <c r="W1512" s="37">
        <f t="shared" si="479"/>
        <v>2.1699836091442692E-3</v>
      </c>
      <c r="X1512" s="37">
        <f t="shared" si="480"/>
        <v>-5.5131602852585143E-3</v>
      </c>
    </row>
    <row r="1513" spans="1:24" x14ac:dyDescent="0.25">
      <c r="A1513" s="17">
        <v>43833</v>
      </c>
      <c r="B1513">
        <v>53.759998000000003</v>
      </c>
      <c r="C1513" s="26">
        <f t="shared" si="470"/>
        <v>-3.5218349671577811E-3</v>
      </c>
      <c r="D1513" s="26">
        <f t="shared" si="461"/>
        <v>5.2083893306691257E-3</v>
      </c>
      <c r="E1513" s="26">
        <f t="shared" si="462"/>
        <v>2.2205588042087561E-3</v>
      </c>
      <c r="F1513" s="26">
        <f t="shared" si="463"/>
        <v>-5.5389586410628804E-4</v>
      </c>
      <c r="G1513" s="26">
        <f t="shared" si="464"/>
        <v>4.6185109067335877E-3</v>
      </c>
      <c r="H1513" s="26">
        <f t="shared" si="465"/>
        <v>1.2872379314594034E-3</v>
      </c>
      <c r="I1513" s="26">
        <f t="shared" si="466"/>
        <v>2.387529800045367E-3</v>
      </c>
      <c r="J1513" s="26">
        <f t="shared" si="467"/>
        <v>5.4965003482410953E-3</v>
      </c>
      <c r="K1513" s="26">
        <f t="shared" si="468"/>
        <v>-2.1866435461616878E-3</v>
      </c>
      <c r="L1513" s="26">
        <f t="shared" si="469"/>
        <v>1.2235245151031537E-2</v>
      </c>
      <c r="O1513" s="37">
        <f t="shared" si="471"/>
        <v>-6.2409947566540924E-3</v>
      </c>
      <c r="P1513" s="37">
        <f t="shared" si="472"/>
        <v>2.4892295411728144E-3</v>
      </c>
      <c r="Q1513" s="37">
        <f t="shared" si="473"/>
        <v>-4.9860098528755519E-4</v>
      </c>
      <c r="R1513" s="37">
        <f t="shared" si="474"/>
        <v>-3.2730556536025995E-3</v>
      </c>
      <c r="S1513" s="37">
        <f t="shared" si="475"/>
        <v>1.8993511172372764E-3</v>
      </c>
      <c r="T1513" s="37">
        <f t="shared" si="476"/>
        <v>-1.4319218580369079E-3</v>
      </c>
      <c r="U1513" s="37">
        <f t="shared" si="477"/>
        <v>-3.3162998945094431E-4</v>
      </c>
      <c r="V1513" s="37">
        <f t="shared" si="478"/>
        <v>2.7773405587447841E-3</v>
      </c>
      <c r="W1513" s="37">
        <f t="shared" si="479"/>
        <v>-4.905803335657999E-3</v>
      </c>
      <c r="X1513" s="37">
        <f t="shared" si="480"/>
        <v>9.5160853615352259E-3</v>
      </c>
    </row>
    <row r="1514" spans="1:24" x14ac:dyDescent="0.25">
      <c r="A1514" s="17">
        <v>43836</v>
      </c>
      <c r="B1514">
        <v>54.040000999999997</v>
      </c>
      <c r="C1514" s="26">
        <f t="shared" si="470"/>
        <v>5.2083893306691257E-3</v>
      </c>
      <c r="D1514" s="26">
        <f t="shared" si="461"/>
        <v>2.2205588042087561E-3</v>
      </c>
      <c r="E1514" s="26">
        <f t="shared" si="462"/>
        <v>-5.5389586410628804E-4</v>
      </c>
      <c r="F1514" s="26">
        <f t="shared" si="463"/>
        <v>4.6185109067335877E-3</v>
      </c>
      <c r="G1514" s="26">
        <f t="shared" si="464"/>
        <v>1.2872379314594034E-3</v>
      </c>
      <c r="H1514" s="26">
        <f t="shared" si="465"/>
        <v>2.387529800045367E-3</v>
      </c>
      <c r="I1514" s="26">
        <f t="shared" si="466"/>
        <v>5.4965003482410953E-3</v>
      </c>
      <c r="J1514" s="26">
        <f t="shared" si="467"/>
        <v>-2.1866435461616878E-3</v>
      </c>
      <c r="K1514" s="26">
        <f t="shared" si="468"/>
        <v>1.2235245151031537E-2</v>
      </c>
      <c r="L1514" s="26">
        <f t="shared" si="469"/>
        <v>-5.412213602742192E-3</v>
      </c>
      <c r="O1514" s="37">
        <f t="shared" si="471"/>
        <v>2.6782674047312553E-3</v>
      </c>
      <c r="P1514" s="37">
        <f t="shared" si="472"/>
        <v>-3.0956312172911431E-4</v>
      </c>
      <c r="Q1514" s="37">
        <f t="shared" si="473"/>
        <v>-3.0840177900441582E-3</v>
      </c>
      <c r="R1514" s="37">
        <f t="shared" si="474"/>
        <v>2.0883889807957173E-3</v>
      </c>
      <c r="S1514" s="37">
        <f t="shared" si="475"/>
        <v>-1.242883994478467E-3</v>
      </c>
      <c r="T1514" s="37">
        <f t="shared" si="476"/>
        <v>-1.4259212589250343E-4</v>
      </c>
      <c r="U1514" s="37">
        <f t="shared" si="477"/>
        <v>2.9663784223032249E-3</v>
      </c>
      <c r="V1514" s="37">
        <f t="shared" si="478"/>
        <v>-4.7167654720995586E-3</v>
      </c>
      <c r="W1514" s="37">
        <f t="shared" si="479"/>
        <v>9.7051232250936655E-3</v>
      </c>
      <c r="X1514" s="37">
        <f t="shared" si="480"/>
        <v>-7.9423355286800633E-3</v>
      </c>
    </row>
    <row r="1515" spans="1:24" x14ac:dyDescent="0.25">
      <c r="A1515" s="17">
        <v>43837</v>
      </c>
      <c r="B1515">
        <v>54.16</v>
      </c>
      <c r="C1515" s="26">
        <f t="shared" si="470"/>
        <v>2.2205588042087561E-3</v>
      </c>
      <c r="D1515" s="26">
        <f t="shared" si="461"/>
        <v>-5.5389586410628804E-4</v>
      </c>
      <c r="E1515" s="26">
        <f t="shared" si="462"/>
        <v>4.6185109067335877E-3</v>
      </c>
      <c r="F1515" s="26">
        <f t="shared" si="463"/>
        <v>1.2872379314594034E-3</v>
      </c>
      <c r="G1515" s="26">
        <f t="shared" si="464"/>
        <v>2.387529800045367E-3</v>
      </c>
      <c r="H1515" s="26">
        <f t="shared" si="465"/>
        <v>5.4965003482410953E-3</v>
      </c>
      <c r="I1515" s="26">
        <f t="shared" si="466"/>
        <v>-2.1866435461616878E-3</v>
      </c>
      <c r="J1515" s="26">
        <f t="shared" si="467"/>
        <v>1.2235245151031537E-2</v>
      </c>
      <c r="K1515" s="26">
        <f t="shared" si="468"/>
        <v>-5.412213602742192E-3</v>
      </c>
      <c r="L1515" s="26">
        <f t="shared" si="469"/>
        <v>1.6325049585978314E-3</v>
      </c>
      <c r="O1515" s="37">
        <f t="shared" si="471"/>
        <v>4.8025315478014956E-5</v>
      </c>
      <c r="P1515" s="37">
        <f t="shared" si="472"/>
        <v>-2.7264293528370294E-3</v>
      </c>
      <c r="Q1515" s="37">
        <f t="shared" si="473"/>
        <v>2.4459774180028465E-3</v>
      </c>
      <c r="R1515" s="37">
        <f t="shared" si="474"/>
        <v>-8.8529555727133772E-4</v>
      </c>
      <c r="S1515" s="37">
        <f t="shared" si="475"/>
        <v>2.1499631131462584E-4</v>
      </c>
      <c r="T1515" s="37">
        <f t="shared" si="476"/>
        <v>3.3239668595103542E-3</v>
      </c>
      <c r="U1515" s="37">
        <f t="shared" si="477"/>
        <v>-4.3591770348924289E-3</v>
      </c>
      <c r="V1515" s="37">
        <f t="shared" si="478"/>
        <v>1.0062711662300796E-2</v>
      </c>
      <c r="W1515" s="37">
        <f t="shared" si="479"/>
        <v>-7.5847470914729327E-3</v>
      </c>
      <c r="X1515" s="37">
        <f t="shared" si="480"/>
        <v>-5.400285301329097E-4</v>
      </c>
    </row>
    <row r="1516" spans="1:24" x14ac:dyDescent="0.25">
      <c r="A1516" s="17">
        <v>43838</v>
      </c>
      <c r="B1516">
        <v>54.130001</v>
      </c>
      <c r="C1516" s="26">
        <f t="shared" si="470"/>
        <v>-5.5389586410628804E-4</v>
      </c>
      <c r="D1516" s="26">
        <f t="shared" si="461"/>
        <v>4.6185109067335877E-3</v>
      </c>
      <c r="E1516" s="26">
        <f t="shared" si="462"/>
        <v>1.2872379314594034E-3</v>
      </c>
      <c r="F1516" s="26">
        <f t="shared" si="463"/>
        <v>2.387529800045367E-3</v>
      </c>
      <c r="G1516" s="26">
        <f t="shared" si="464"/>
        <v>5.4965003482410953E-3</v>
      </c>
      <c r="H1516" s="26">
        <f t="shared" si="465"/>
        <v>-2.1866435461616878E-3</v>
      </c>
      <c r="I1516" s="26">
        <f t="shared" si="466"/>
        <v>1.2235245151031537E-2</v>
      </c>
      <c r="J1516" s="26">
        <f t="shared" si="467"/>
        <v>-5.412213602742192E-3</v>
      </c>
      <c r="K1516" s="26">
        <f t="shared" si="468"/>
        <v>1.6325049585978314E-3</v>
      </c>
      <c r="L1516" s="26">
        <f t="shared" si="469"/>
        <v>-9.0546901656158967E-3</v>
      </c>
      <c r="O1516" s="37">
        <f t="shared" si="471"/>
        <v>-1.5989044558545641E-3</v>
      </c>
      <c r="P1516" s="37">
        <f t="shared" si="472"/>
        <v>3.5735023149853114E-3</v>
      </c>
      <c r="Q1516" s="37">
        <f t="shared" si="473"/>
        <v>2.4222933971112734E-4</v>
      </c>
      <c r="R1516" s="37">
        <f t="shared" si="474"/>
        <v>1.3425212082970909E-3</v>
      </c>
      <c r="S1516" s="37">
        <f t="shared" si="475"/>
        <v>4.451491756492819E-3</v>
      </c>
      <c r="T1516" s="37">
        <f t="shared" si="476"/>
        <v>-3.2316521379099636E-3</v>
      </c>
      <c r="U1516" s="37">
        <f t="shared" si="477"/>
        <v>1.1190236559283261E-2</v>
      </c>
      <c r="V1516" s="37">
        <f t="shared" si="478"/>
        <v>-6.4572221944904683E-3</v>
      </c>
      <c r="W1516" s="37">
        <f t="shared" si="479"/>
        <v>5.8749636684955536E-4</v>
      </c>
      <c r="X1516" s="37">
        <f t="shared" si="480"/>
        <v>-1.0099698757364172E-2</v>
      </c>
    </row>
    <row r="1517" spans="1:24" x14ac:dyDescent="0.25">
      <c r="A1517" s="17">
        <v>43839</v>
      </c>
      <c r="B1517">
        <v>54.380001</v>
      </c>
      <c r="C1517" s="26">
        <f t="shared" si="470"/>
        <v>4.6185109067335877E-3</v>
      </c>
      <c r="D1517" s="26">
        <f t="shared" si="461"/>
        <v>1.2872379314594034E-3</v>
      </c>
      <c r="E1517" s="26">
        <f t="shared" si="462"/>
        <v>2.387529800045367E-3</v>
      </c>
      <c r="F1517" s="26">
        <f t="shared" si="463"/>
        <v>5.4965003482410953E-3</v>
      </c>
      <c r="G1517" s="26">
        <f t="shared" si="464"/>
        <v>-2.1866435461616878E-3</v>
      </c>
      <c r="H1517" s="26">
        <f t="shared" si="465"/>
        <v>1.2235245151031537E-2</v>
      </c>
      <c r="I1517" s="26">
        <f t="shared" si="466"/>
        <v>-5.412213602742192E-3</v>
      </c>
      <c r="J1517" s="26">
        <f t="shared" si="467"/>
        <v>1.6325049585978314E-3</v>
      </c>
      <c r="K1517" s="26">
        <f t="shared" si="468"/>
        <v>-9.0546901656158967E-3</v>
      </c>
      <c r="L1517" s="26">
        <f t="shared" si="469"/>
        <v>4.751443626618234E-3</v>
      </c>
      <c r="O1517" s="37">
        <f t="shared" si="471"/>
        <v>3.0429683659128595E-3</v>
      </c>
      <c r="P1517" s="37">
        <f t="shared" si="472"/>
        <v>-2.8830460936132471E-4</v>
      </c>
      <c r="Q1517" s="37">
        <f t="shared" si="473"/>
        <v>8.1198725922463884E-4</v>
      </c>
      <c r="R1517" s="37">
        <f t="shared" si="474"/>
        <v>3.9209578074203676E-3</v>
      </c>
      <c r="S1517" s="37">
        <f t="shared" si="475"/>
        <v>-3.7621860869824159E-3</v>
      </c>
      <c r="T1517" s="37">
        <f t="shared" si="476"/>
        <v>1.0659702610210809E-2</v>
      </c>
      <c r="U1517" s="37">
        <f t="shared" si="477"/>
        <v>-6.9877561435629197E-3</v>
      </c>
      <c r="V1517" s="37">
        <f t="shared" si="478"/>
        <v>5.6962417777103305E-5</v>
      </c>
      <c r="W1517" s="37">
        <f t="shared" si="479"/>
        <v>-1.0630232706436624E-2</v>
      </c>
      <c r="X1517" s="37">
        <f t="shared" si="480"/>
        <v>3.1759010857975059E-3</v>
      </c>
    </row>
    <row r="1518" spans="1:24" x14ac:dyDescent="0.25">
      <c r="A1518" s="17">
        <v>43840</v>
      </c>
      <c r="B1518">
        <v>54.450001</v>
      </c>
      <c r="C1518" s="26">
        <f t="shared" si="470"/>
        <v>1.2872379314594034E-3</v>
      </c>
      <c r="D1518" s="26">
        <f t="shared" si="461"/>
        <v>2.387529800045367E-3</v>
      </c>
      <c r="E1518" s="26">
        <f t="shared" si="462"/>
        <v>5.4965003482410953E-3</v>
      </c>
      <c r="F1518" s="26">
        <f t="shared" si="463"/>
        <v>-2.1866435461616878E-3</v>
      </c>
      <c r="G1518" s="26">
        <f t="shared" si="464"/>
        <v>1.2235245151031537E-2</v>
      </c>
      <c r="H1518" s="26">
        <f t="shared" si="465"/>
        <v>-5.412213602742192E-3</v>
      </c>
      <c r="I1518" s="26">
        <f t="shared" si="466"/>
        <v>1.6325049585978314E-3</v>
      </c>
      <c r="J1518" s="26">
        <f t="shared" si="467"/>
        <v>-9.0546901656158967E-3</v>
      </c>
      <c r="K1518" s="26">
        <f t="shared" si="468"/>
        <v>4.751443626618234E-3</v>
      </c>
      <c r="L1518" s="26">
        <f t="shared" si="469"/>
        <v>-1.6551473263004667E-2</v>
      </c>
      <c r="O1518" s="37">
        <f t="shared" si="471"/>
        <v>1.8286938076125009E-3</v>
      </c>
      <c r="P1518" s="37">
        <f t="shared" si="472"/>
        <v>2.9289856761984647E-3</v>
      </c>
      <c r="Q1518" s="37">
        <f t="shared" si="473"/>
        <v>6.037956224394193E-3</v>
      </c>
      <c r="R1518" s="37">
        <f t="shared" si="474"/>
        <v>-1.6451876700085903E-3</v>
      </c>
      <c r="S1518" s="37">
        <f t="shared" si="475"/>
        <v>1.2776701027184634E-2</v>
      </c>
      <c r="T1518" s="37">
        <f t="shared" si="476"/>
        <v>-4.8707577265890943E-3</v>
      </c>
      <c r="U1518" s="37">
        <f t="shared" si="477"/>
        <v>2.1739608347509289E-3</v>
      </c>
      <c r="V1518" s="37">
        <f t="shared" si="478"/>
        <v>-8.5132342894627989E-3</v>
      </c>
      <c r="W1518" s="37">
        <f t="shared" si="479"/>
        <v>5.2928995027713317E-3</v>
      </c>
      <c r="X1518" s="37">
        <f t="shared" si="480"/>
        <v>-1.601001738685157E-2</v>
      </c>
    </row>
    <row r="1519" spans="1:24" x14ac:dyDescent="0.25">
      <c r="A1519" s="17">
        <v>43843</v>
      </c>
      <c r="B1519">
        <v>54.580002</v>
      </c>
      <c r="C1519" s="26">
        <f t="shared" si="470"/>
        <v>2.387529800045367E-3</v>
      </c>
      <c r="D1519" s="26">
        <f t="shared" si="461"/>
        <v>5.4965003482410953E-3</v>
      </c>
      <c r="E1519" s="26">
        <f t="shared" si="462"/>
        <v>-2.1866435461616878E-3</v>
      </c>
      <c r="F1519" s="26">
        <f t="shared" si="463"/>
        <v>1.2235245151031537E-2</v>
      </c>
      <c r="G1519" s="26">
        <f t="shared" si="464"/>
        <v>-5.412213602742192E-3</v>
      </c>
      <c r="H1519" s="26">
        <f t="shared" si="465"/>
        <v>1.6325049585978314E-3</v>
      </c>
      <c r="I1519" s="26">
        <f t="shared" si="466"/>
        <v>-9.0546901656158967E-3</v>
      </c>
      <c r="J1519" s="26">
        <f t="shared" si="467"/>
        <v>4.751443626618234E-3</v>
      </c>
      <c r="K1519" s="26">
        <f t="shared" si="468"/>
        <v>-1.6551473263004667E-2</v>
      </c>
      <c r="L1519" s="26">
        <f t="shared" si="469"/>
        <v>-2.5522489365637138E-2</v>
      </c>
      <c r="O1519" s="37">
        <f t="shared" si="471"/>
        <v>5.6099584059081187E-3</v>
      </c>
      <c r="P1519" s="37">
        <f t="shared" si="472"/>
        <v>8.7189289541038471E-3</v>
      </c>
      <c r="Q1519" s="37">
        <f t="shared" si="473"/>
        <v>1.035785059701064E-3</v>
      </c>
      <c r="R1519" s="37">
        <f t="shared" si="474"/>
        <v>1.5457673756894288E-2</v>
      </c>
      <c r="S1519" s="37">
        <f t="shared" si="475"/>
        <v>-2.1897849968794403E-3</v>
      </c>
      <c r="T1519" s="37">
        <f t="shared" si="476"/>
        <v>4.854933564460583E-3</v>
      </c>
      <c r="U1519" s="37">
        <f t="shared" si="477"/>
        <v>-5.8322615597531449E-3</v>
      </c>
      <c r="V1519" s="37">
        <f t="shared" si="478"/>
        <v>7.9738722324809858E-3</v>
      </c>
      <c r="W1519" s="37">
        <f t="shared" si="479"/>
        <v>-1.3329044657141915E-2</v>
      </c>
      <c r="X1519" s="37">
        <f t="shared" si="480"/>
        <v>-2.2300060759774386E-2</v>
      </c>
    </row>
    <row r="1520" spans="1:24" x14ac:dyDescent="0.25">
      <c r="A1520" s="17">
        <v>43844</v>
      </c>
      <c r="B1520">
        <v>54.880001</v>
      </c>
      <c r="C1520" s="26">
        <f t="shared" si="470"/>
        <v>5.4965003482410953E-3</v>
      </c>
      <c r="D1520" s="26">
        <f t="shared" si="461"/>
        <v>-2.1866435461616878E-3</v>
      </c>
      <c r="E1520" s="26">
        <f t="shared" si="462"/>
        <v>1.2235245151031537E-2</v>
      </c>
      <c r="F1520" s="26">
        <f t="shared" si="463"/>
        <v>-5.412213602742192E-3</v>
      </c>
      <c r="G1520" s="26">
        <f t="shared" si="464"/>
        <v>1.6325049585978314E-3</v>
      </c>
      <c r="H1520" s="26">
        <f t="shared" si="465"/>
        <v>-9.0546901656158967E-3</v>
      </c>
      <c r="I1520" s="26">
        <f t="shared" si="466"/>
        <v>4.751443626618234E-3</v>
      </c>
      <c r="J1520" s="26">
        <f t="shared" si="467"/>
        <v>-1.6551473263004667E-2</v>
      </c>
      <c r="K1520" s="26">
        <f t="shared" si="468"/>
        <v>-2.5522489365637138E-2</v>
      </c>
      <c r="L1520" s="26">
        <f t="shared" si="469"/>
        <v>1.461377898299074E-2</v>
      </c>
      <c r="O1520" s="37">
        <f t="shared" si="471"/>
        <v>7.49630403580931E-3</v>
      </c>
      <c r="P1520" s="37">
        <f t="shared" si="472"/>
        <v>-1.8683985859347307E-4</v>
      </c>
      <c r="Q1520" s="37">
        <f t="shared" si="473"/>
        <v>1.4235048838599752E-2</v>
      </c>
      <c r="R1520" s="37">
        <f t="shared" si="474"/>
        <v>-3.4124099151739773E-3</v>
      </c>
      <c r="S1520" s="37">
        <f t="shared" si="475"/>
        <v>3.6323086461660459E-3</v>
      </c>
      <c r="T1520" s="37">
        <f t="shared" si="476"/>
        <v>-7.054886478047682E-3</v>
      </c>
      <c r="U1520" s="37">
        <f t="shared" si="477"/>
        <v>6.7512473141864487E-3</v>
      </c>
      <c r="V1520" s="37">
        <f t="shared" si="478"/>
        <v>-1.4551669575436452E-2</v>
      </c>
      <c r="W1520" s="37">
        <f t="shared" si="479"/>
        <v>-2.3522685678068922E-2</v>
      </c>
      <c r="X1520" s="37">
        <f t="shared" si="480"/>
        <v>1.6613582670558954E-2</v>
      </c>
    </row>
    <row r="1521" spans="1:24" x14ac:dyDescent="0.25">
      <c r="A1521" s="17">
        <v>43845</v>
      </c>
      <c r="B1521">
        <v>54.759998000000003</v>
      </c>
      <c r="C1521" s="26">
        <f t="shared" si="470"/>
        <v>-2.1866435461616878E-3</v>
      </c>
      <c r="D1521" s="26">
        <f t="shared" si="461"/>
        <v>1.2235245151031537E-2</v>
      </c>
      <c r="E1521" s="26">
        <f t="shared" si="462"/>
        <v>-5.412213602742192E-3</v>
      </c>
      <c r="F1521" s="26">
        <f t="shared" si="463"/>
        <v>1.6325049585978314E-3</v>
      </c>
      <c r="G1521" s="26">
        <f t="shared" si="464"/>
        <v>-9.0546901656158967E-3</v>
      </c>
      <c r="H1521" s="26">
        <f t="shared" si="465"/>
        <v>4.751443626618234E-3</v>
      </c>
      <c r="I1521" s="26">
        <f t="shared" si="466"/>
        <v>-1.6551473263004667E-2</v>
      </c>
      <c r="J1521" s="26">
        <f t="shared" si="467"/>
        <v>-2.5522489365637138E-2</v>
      </c>
      <c r="K1521" s="26">
        <f t="shared" si="468"/>
        <v>1.461377898299074E-2</v>
      </c>
      <c r="L1521" s="26">
        <f t="shared" si="469"/>
        <v>-4.8634119877182013E-3</v>
      </c>
      <c r="O1521" s="37">
        <f t="shared" si="471"/>
        <v>8.4915137500245598E-4</v>
      </c>
      <c r="P1521" s="37">
        <f t="shared" si="472"/>
        <v>1.527104007219568E-2</v>
      </c>
      <c r="Q1521" s="37">
        <f t="shared" si="473"/>
        <v>-2.3764186815780483E-3</v>
      </c>
      <c r="R1521" s="37">
        <f t="shared" si="474"/>
        <v>4.668299879761975E-3</v>
      </c>
      <c r="S1521" s="37">
        <f t="shared" si="475"/>
        <v>-6.0188952444517529E-3</v>
      </c>
      <c r="T1521" s="37">
        <f t="shared" si="476"/>
        <v>7.7872385477823778E-3</v>
      </c>
      <c r="U1521" s="37">
        <f t="shared" si="477"/>
        <v>-1.3515678341840524E-2</v>
      </c>
      <c r="V1521" s="37">
        <f t="shared" si="478"/>
        <v>-2.2486694444472995E-2</v>
      </c>
      <c r="W1521" s="37">
        <f t="shared" si="479"/>
        <v>1.7649573904154885E-2</v>
      </c>
      <c r="X1521" s="37">
        <f t="shared" si="480"/>
        <v>-1.8276170665540575E-3</v>
      </c>
    </row>
    <row r="1522" spans="1:24" x14ac:dyDescent="0.25">
      <c r="A1522" s="17">
        <v>43846</v>
      </c>
      <c r="B1522">
        <v>55.43</v>
      </c>
      <c r="C1522" s="26">
        <f t="shared" si="470"/>
        <v>1.2235245151031537E-2</v>
      </c>
      <c r="D1522" s="26">
        <f t="shared" si="461"/>
        <v>-5.412213602742192E-3</v>
      </c>
      <c r="E1522" s="26">
        <f t="shared" si="462"/>
        <v>1.6325049585978314E-3</v>
      </c>
      <c r="F1522" s="26">
        <f t="shared" si="463"/>
        <v>-9.0546901656158967E-3</v>
      </c>
      <c r="G1522" s="26">
        <f t="shared" si="464"/>
        <v>4.751443626618234E-3</v>
      </c>
      <c r="H1522" s="26">
        <f t="shared" si="465"/>
        <v>-1.6551473263004667E-2</v>
      </c>
      <c r="I1522" s="26">
        <f t="shared" si="466"/>
        <v>-2.5522489365637138E-2</v>
      </c>
      <c r="J1522" s="26">
        <f t="shared" si="467"/>
        <v>1.461377898299074E-2</v>
      </c>
      <c r="K1522" s="26">
        <f t="shared" si="468"/>
        <v>-4.8634119877182013E-3</v>
      </c>
      <c r="L1522" s="26">
        <f t="shared" si="469"/>
        <v>2.067669134066359E-3</v>
      </c>
      <c r="O1522" s="37">
        <f t="shared" si="471"/>
        <v>1.4845608804172876E-2</v>
      </c>
      <c r="P1522" s="37">
        <f t="shared" si="472"/>
        <v>-2.8018499496008527E-3</v>
      </c>
      <c r="Q1522" s="37">
        <f t="shared" si="473"/>
        <v>4.2428686117391709E-3</v>
      </c>
      <c r="R1522" s="37">
        <f t="shared" si="474"/>
        <v>-6.4443265124745578E-3</v>
      </c>
      <c r="S1522" s="37">
        <f t="shared" si="475"/>
        <v>7.3618072797595729E-3</v>
      </c>
      <c r="T1522" s="37">
        <f t="shared" si="476"/>
        <v>-1.3941109609863328E-2</v>
      </c>
      <c r="U1522" s="37">
        <f t="shared" si="477"/>
        <v>-2.2912125712495797E-2</v>
      </c>
      <c r="V1522" s="37">
        <f t="shared" si="478"/>
        <v>1.7224142636132079E-2</v>
      </c>
      <c r="W1522" s="37">
        <f t="shared" si="479"/>
        <v>-2.253048334576862E-3</v>
      </c>
      <c r="X1522" s="37">
        <f t="shared" si="480"/>
        <v>4.6780327872076987E-3</v>
      </c>
    </row>
    <row r="1523" spans="1:24" x14ac:dyDescent="0.25">
      <c r="A1523" s="17">
        <v>43847</v>
      </c>
      <c r="B1523">
        <v>55.130001</v>
      </c>
      <c r="C1523" s="26">
        <f t="shared" si="470"/>
        <v>-5.412213602742192E-3</v>
      </c>
      <c r="D1523" s="26">
        <f t="shared" si="461"/>
        <v>1.6325049585978314E-3</v>
      </c>
      <c r="E1523" s="26">
        <f t="shared" si="462"/>
        <v>-9.0546901656158967E-3</v>
      </c>
      <c r="F1523" s="26">
        <f t="shared" si="463"/>
        <v>4.751443626618234E-3</v>
      </c>
      <c r="G1523" s="26">
        <f t="shared" si="464"/>
        <v>-1.6551473263004667E-2</v>
      </c>
      <c r="H1523" s="26">
        <f t="shared" si="465"/>
        <v>-2.5522489365637138E-2</v>
      </c>
      <c r="I1523" s="26">
        <f t="shared" si="466"/>
        <v>1.461377898299074E-2</v>
      </c>
      <c r="J1523" s="26">
        <f t="shared" si="467"/>
        <v>-4.8634119877182013E-3</v>
      </c>
      <c r="K1523" s="26">
        <f t="shared" si="468"/>
        <v>2.067669134066359E-3</v>
      </c>
      <c r="L1523" s="26">
        <f t="shared" si="469"/>
        <v>-1.6132057472668205E-2</v>
      </c>
      <c r="O1523" s="37">
        <f t="shared" si="471"/>
        <v>3.4880312769122387E-5</v>
      </c>
      <c r="P1523" s="37">
        <f t="shared" si="472"/>
        <v>7.0795988741091456E-3</v>
      </c>
      <c r="Q1523" s="37">
        <f t="shared" si="473"/>
        <v>-3.6075962501045823E-3</v>
      </c>
      <c r="R1523" s="37">
        <f t="shared" si="474"/>
        <v>1.0198537542129548E-2</v>
      </c>
      <c r="S1523" s="37">
        <f t="shared" si="475"/>
        <v>-1.1104379347493353E-2</v>
      </c>
      <c r="T1523" s="37">
        <f t="shared" si="476"/>
        <v>-2.0075395450125821E-2</v>
      </c>
      <c r="U1523" s="37">
        <f t="shared" si="477"/>
        <v>2.0060872898502054E-2</v>
      </c>
      <c r="V1523" s="37">
        <f t="shared" si="478"/>
        <v>5.8368192779311313E-4</v>
      </c>
      <c r="W1523" s="37">
        <f t="shared" si="479"/>
        <v>7.5147630495776734E-3</v>
      </c>
      <c r="X1523" s="37">
        <f t="shared" si="480"/>
        <v>-1.0684963557156891E-2</v>
      </c>
    </row>
    <row r="1524" spans="1:24" x14ac:dyDescent="0.25">
      <c r="A1524" s="17">
        <v>43851</v>
      </c>
      <c r="B1524">
        <v>55.220001000000003</v>
      </c>
      <c r="C1524" s="26">
        <f t="shared" si="470"/>
        <v>1.6325049585978314E-3</v>
      </c>
      <c r="D1524" s="26">
        <f t="shared" si="461"/>
        <v>-9.0546901656158967E-3</v>
      </c>
      <c r="E1524" s="26">
        <f t="shared" si="462"/>
        <v>4.751443626618234E-3</v>
      </c>
      <c r="F1524" s="26">
        <f t="shared" si="463"/>
        <v>-1.6551473263004667E-2</v>
      </c>
      <c r="G1524" s="26">
        <f t="shared" si="464"/>
        <v>-2.5522489365637138E-2</v>
      </c>
      <c r="H1524" s="26">
        <f t="shared" si="465"/>
        <v>1.461377898299074E-2</v>
      </c>
      <c r="I1524" s="26">
        <f t="shared" si="466"/>
        <v>-4.8634119877182013E-3</v>
      </c>
      <c r="J1524" s="26">
        <f t="shared" si="467"/>
        <v>2.067669134066359E-3</v>
      </c>
      <c r="K1524" s="26">
        <f t="shared" si="468"/>
        <v>-1.6132057472668205E-2</v>
      </c>
      <c r="L1524" s="26">
        <f t="shared" si="469"/>
        <v>1.2202077937043377E-2</v>
      </c>
      <c r="O1524" s="37">
        <f t="shared" si="471"/>
        <v>5.318169720130589E-3</v>
      </c>
      <c r="P1524" s="37">
        <f t="shared" si="472"/>
        <v>-5.3690254040831397E-3</v>
      </c>
      <c r="Q1524" s="37">
        <f t="shared" si="473"/>
        <v>8.437108388150991E-3</v>
      </c>
      <c r="R1524" s="37">
        <f t="shared" si="474"/>
        <v>-1.286580850147191E-2</v>
      </c>
      <c r="S1524" s="37">
        <f t="shared" si="475"/>
        <v>-2.1836824604104379E-2</v>
      </c>
      <c r="T1524" s="37">
        <f t="shared" si="476"/>
        <v>1.8299443744523497E-2</v>
      </c>
      <c r="U1524" s="37">
        <f t="shared" si="477"/>
        <v>-1.1777472261854439E-3</v>
      </c>
      <c r="V1524" s="37">
        <f t="shared" si="478"/>
        <v>5.7533338955991168E-3</v>
      </c>
      <c r="W1524" s="37">
        <f t="shared" si="479"/>
        <v>-1.2446392711135448E-2</v>
      </c>
      <c r="X1524" s="37">
        <f t="shared" si="480"/>
        <v>1.5887742698576134E-2</v>
      </c>
    </row>
    <row r="1525" spans="1:24" x14ac:dyDescent="0.25">
      <c r="A1525" s="17">
        <v>43852</v>
      </c>
      <c r="B1525">
        <v>54.720001000000003</v>
      </c>
      <c r="C1525" s="26">
        <f t="shared" si="470"/>
        <v>-9.0546901656158967E-3</v>
      </c>
      <c r="D1525" s="26">
        <f t="shared" si="461"/>
        <v>4.751443626618234E-3</v>
      </c>
      <c r="E1525" s="26">
        <f t="shared" si="462"/>
        <v>-1.6551473263004667E-2</v>
      </c>
      <c r="F1525" s="26">
        <f t="shared" si="463"/>
        <v>-2.5522489365637138E-2</v>
      </c>
      <c r="G1525" s="26">
        <f t="shared" si="464"/>
        <v>1.461377898299074E-2</v>
      </c>
      <c r="H1525" s="26">
        <f t="shared" si="465"/>
        <v>-4.8634119877182013E-3</v>
      </c>
      <c r="I1525" s="26">
        <f t="shared" si="466"/>
        <v>2.067669134066359E-3</v>
      </c>
      <c r="J1525" s="26">
        <f t="shared" si="467"/>
        <v>-1.6132057472668205E-2</v>
      </c>
      <c r="K1525" s="26">
        <f t="shared" si="468"/>
        <v>1.2202077937043377E-2</v>
      </c>
      <c r="L1525" s="26">
        <f t="shared" si="469"/>
        <v>1.7894160858918689E-2</v>
      </c>
      <c r="O1525" s="37">
        <f t="shared" si="471"/>
        <v>-6.9951909941152251E-3</v>
      </c>
      <c r="P1525" s="37">
        <f t="shared" si="472"/>
        <v>6.8109427981189056E-3</v>
      </c>
      <c r="Q1525" s="37">
        <f t="shared" si="473"/>
        <v>-1.4491974091503997E-2</v>
      </c>
      <c r="R1525" s="37">
        <f t="shared" si="474"/>
        <v>-2.3462990194136467E-2</v>
      </c>
      <c r="S1525" s="37">
        <f t="shared" si="475"/>
        <v>1.6673278154491412E-2</v>
      </c>
      <c r="T1525" s="37">
        <f t="shared" si="476"/>
        <v>-2.8039128162175297E-3</v>
      </c>
      <c r="U1525" s="37">
        <f t="shared" si="477"/>
        <v>4.1271683055670305E-3</v>
      </c>
      <c r="V1525" s="37">
        <f t="shared" si="478"/>
        <v>-1.4072558301167534E-2</v>
      </c>
      <c r="W1525" s="37">
        <f t="shared" si="479"/>
        <v>1.426157710854405E-2</v>
      </c>
      <c r="X1525" s="37">
        <f t="shared" si="480"/>
        <v>1.995366003041936E-2</v>
      </c>
    </row>
    <row r="1526" spans="1:24" x14ac:dyDescent="0.25">
      <c r="A1526" s="17">
        <v>43853</v>
      </c>
      <c r="B1526">
        <v>54.98</v>
      </c>
      <c r="C1526" s="26">
        <f t="shared" si="470"/>
        <v>4.751443626618234E-3</v>
      </c>
      <c r="D1526" s="26">
        <f t="shared" si="461"/>
        <v>-1.6551473263004667E-2</v>
      </c>
      <c r="E1526" s="26">
        <f t="shared" si="462"/>
        <v>-2.5522489365637138E-2</v>
      </c>
      <c r="F1526" s="26">
        <f t="shared" si="463"/>
        <v>1.461377898299074E-2</v>
      </c>
      <c r="G1526" s="26">
        <f t="shared" si="464"/>
        <v>-4.8634119877182013E-3</v>
      </c>
      <c r="H1526" s="26">
        <f t="shared" si="465"/>
        <v>2.067669134066359E-3</v>
      </c>
      <c r="I1526" s="26">
        <f t="shared" si="466"/>
        <v>-1.6132057472668205E-2</v>
      </c>
      <c r="J1526" s="26">
        <f t="shared" si="467"/>
        <v>1.2202077937043377E-2</v>
      </c>
      <c r="K1526" s="26">
        <f t="shared" si="468"/>
        <v>1.7894160858918689E-2</v>
      </c>
      <c r="L1526" s="26">
        <f t="shared" si="469"/>
        <v>1.2953386140758961E-2</v>
      </c>
      <c r="O1526" s="37">
        <f t="shared" si="471"/>
        <v>4.6101351674814198E-3</v>
      </c>
      <c r="P1526" s="37">
        <f t="shared" si="472"/>
        <v>-1.6692781722141482E-2</v>
      </c>
      <c r="Q1526" s="37">
        <f t="shared" si="473"/>
        <v>-2.5663797824773953E-2</v>
      </c>
      <c r="R1526" s="37">
        <f t="shared" si="474"/>
        <v>1.4472470523853925E-2</v>
      </c>
      <c r="S1526" s="37">
        <f t="shared" si="475"/>
        <v>-5.0047204468550155E-3</v>
      </c>
      <c r="T1526" s="37">
        <f t="shared" si="476"/>
        <v>1.9263606749295446E-3</v>
      </c>
      <c r="U1526" s="37">
        <f t="shared" si="477"/>
        <v>-1.627336593180502E-2</v>
      </c>
      <c r="V1526" s="37">
        <f t="shared" si="478"/>
        <v>1.2060769477906562E-2</v>
      </c>
      <c r="W1526" s="37">
        <f t="shared" si="479"/>
        <v>1.7752852399781874E-2</v>
      </c>
      <c r="X1526" s="37">
        <f t="shared" si="480"/>
        <v>1.2812077681622146E-2</v>
      </c>
    </row>
    <row r="1527" spans="1:24" x14ac:dyDescent="0.25">
      <c r="A1527" s="17">
        <v>43854</v>
      </c>
      <c r="B1527">
        <v>54.07</v>
      </c>
      <c r="C1527" s="26">
        <f t="shared" si="470"/>
        <v>-1.6551473263004667E-2</v>
      </c>
      <c r="D1527" s="26">
        <f t="shared" si="461"/>
        <v>-2.5522489365637138E-2</v>
      </c>
      <c r="E1527" s="26">
        <f t="shared" si="462"/>
        <v>1.461377898299074E-2</v>
      </c>
      <c r="F1527" s="26">
        <f t="shared" si="463"/>
        <v>-4.8634119877182013E-3</v>
      </c>
      <c r="G1527" s="26">
        <f t="shared" si="464"/>
        <v>2.067669134066359E-3</v>
      </c>
      <c r="H1527" s="26">
        <f t="shared" si="465"/>
        <v>-1.6132057472668205E-2</v>
      </c>
      <c r="I1527" s="26">
        <f t="shared" si="466"/>
        <v>1.2202077937043377E-2</v>
      </c>
      <c r="J1527" s="26">
        <f t="shared" si="467"/>
        <v>1.7894160858918689E-2</v>
      </c>
      <c r="K1527" s="26">
        <f t="shared" si="468"/>
        <v>1.2953386140758961E-2</v>
      </c>
      <c r="L1527" s="26">
        <f t="shared" si="469"/>
        <v>-5.4810008958336475E-4</v>
      </c>
      <c r="O1527" s="37">
        <f t="shared" si="471"/>
        <v>-1.6162827350521321E-2</v>
      </c>
      <c r="P1527" s="37">
        <f t="shared" si="472"/>
        <v>-2.5133843453153792E-2</v>
      </c>
      <c r="Q1527" s="37">
        <f t="shared" si="473"/>
        <v>1.5002424895474086E-2</v>
      </c>
      <c r="R1527" s="37">
        <f t="shared" si="474"/>
        <v>-4.4747660752348564E-3</v>
      </c>
      <c r="S1527" s="37">
        <f t="shared" si="475"/>
        <v>2.4563150465497039E-3</v>
      </c>
      <c r="T1527" s="37">
        <f t="shared" si="476"/>
        <v>-1.5743411560184859E-2</v>
      </c>
      <c r="U1527" s="37">
        <f t="shared" si="477"/>
        <v>1.2590723849526723E-2</v>
      </c>
      <c r="V1527" s="37">
        <f t="shared" si="478"/>
        <v>1.8282806771402035E-2</v>
      </c>
      <c r="W1527" s="37">
        <f t="shared" si="479"/>
        <v>1.3342032053242307E-2</v>
      </c>
      <c r="X1527" s="37">
        <f t="shared" si="480"/>
        <v>-1.5945417710001961E-4</v>
      </c>
    </row>
    <row r="1528" spans="1:24" x14ac:dyDescent="0.25">
      <c r="A1528" s="17">
        <v>43857</v>
      </c>
      <c r="B1528">
        <v>52.689999</v>
      </c>
      <c r="C1528" s="26">
        <f t="shared" si="470"/>
        <v>-2.5522489365637138E-2</v>
      </c>
      <c r="D1528" s="26">
        <f t="shared" si="461"/>
        <v>1.461377898299074E-2</v>
      </c>
      <c r="E1528" s="26">
        <f t="shared" si="462"/>
        <v>-4.8634119877182013E-3</v>
      </c>
      <c r="F1528" s="26">
        <f t="shared" si="463"/>
        <v>2.067669134066359E-3</v>
      </c>
      <c r="G1528" s="26">
        <f t="shared" si="464"/>
        <v>-1.6132057472668205E-2</v>
      </c>
      <c r="H1528" s="26">
        <f t="shared" si="465"/>
        <v>1.2202077937043377E-2</v>
      </c>
      <c r="I1528" s="26">
        <f t="shared" si="466"/>
        <v>1.7894160858918689E-2</v>
      </c>
      <c r="J1528" s="26">
        <f t="shared" si="467"/>
        <v>1.2953386140758961E-2</v>
      </c>
      <c r="K1528" s="26">
        <f t="shared" si="468"/>
        <v>-5.4810008958336475E-4</v>
      </c>
      <c r="L1528" s="26">
        <f t="shared" si="469"/>
        <v>1.8281850087403705E-4</v>
      </c>
      <c r="O1528" s="37">
        <f t="shared" si="471"/>
        <v>-2.6807272629541662E-2</v>
      </c>
      <c r="P1528" s="37">
        <f t="shared" si="472"/>
        <v>1.3328995719086214E-2</v>
      </c>
      <c r="Q1528" s="37">
        <f t="shared" si="473"/>
        <v>-6.1481952516227265E-3</v>
      </c>
      <c r="R1528" s="37">
        <f t="shared" si="474"/>
        <v>7.828858701618333E-4</v>
      </c>
      <c r="S1528" s="37">
        <f t="shared" si="475"/>
        <v>-1.7416840736572729E-2</v>
      </c>
      <c r="T1528" s="37">
        <f t="shared" si="476"/>
        <v>1.0917294673138851E-2</v>
      </c>
      <c r="U1528" s="37">
        <f t="shared" si="477"/>
        <v>1.6609377595014164E-2</v>
      </c>
      <c r="V1528" s="37">
        <f t="shared" si="478"/>
        <v>1.1668602876854435E-2</v>
      </c>
      <c r="W1528" s="37">
        <f t="shared" si="479"/>
        <v>-1.8328833534878904E-3</v>
      </c>
      <c r="X1528" s="37">
        <f t="shared" si="480"/>
        <v>-1.1019647630304886E-3</v>
      </c>
    </row>
    <row r="1529" spans="1:24" x14ac:dyDescent="0.25">
      <c r="A1529" s="17">
        <v>43858</v>
      </c>
      <c r="B1529">
        <v>53.459999000000003</v>
      </c>
      <c r="C1529" s="26">
        <f t="shared" si="470"/>
        <v>1.461377898299074E-2</v>
      </c>
      <c r="D1529" s="26">
        <f t="shared" si="461"/>
        <v>-4.8634119877182013E-3</v>
      </c>
      <c r="E1529" s="26">
        <f t="shared" si="462"/>
        <v>2.067669134066359E-3</v>
      </c>
      <c r="F1529" s="26">
        <f t="shared" si="463"/>
        <v>-1.6132057472668205E-2</v>
      </c>
      <c r="G1529" s="26">
        <f t="shared" si="464"/>
        <v>1.2202077937043377E-2</v>
      </c>
      <c r="H1529" s="26">
        <f t="shared" si="465"/>
        <v>1.7894160858918689E-2</v>
      </c>
      <c r="I1529" s="26">
        <f t="shared" si="466"/>
        <v>1.2953386140758961E-2</v>
      </c>
      <c r="J1529" s="26">
        <f t="shared" si="467"/>
        <v>-5.4810008958336475E-4</v>
      </c>
      <c r="K1529" s="26">
        <f t="shared" si="468"/>
        <v>1.8281850087403705E-4</v>
      </c>
      <c r="L1529" s="26">
        <f t="shared" si="469"/>
        <v>4.9342287109971628E-3</v>
      </c>
      <c r="O1529" s="37">
        <f t="shared" si="471"/>
        <v>1.0283323911422785E-2</v>
      </c>
      <c r="P1529" s="37">
        <f t="shared" si="472"/>
        <v>-9.1938670592861572E-3</v>
      </c>
      <c r="Q1529" s="37">
        <f t="shared" si="473"/>
        <v>-2.2627859375015961E-3</v>
      </c>
      <c r="R1529" s="37">
        <f t="shared" si="474"/>
        <v>-2.0462512544236158E-2</v>
      </c>
      <c r="S1529" s="37">
        <f t="shared" si="475"/>
        <v>7.8716228654754222E-3</v>
      </c>
      <c r="T1529" s="37">
        <f t="shared" si="476"/>
        <v>1.3563705787350734E-2</v>
      </c>
      <c r="U1529" s="37">
        <f t="shared" si="477"/>
        <v>8.6229310691910057E-3</v>
      </c>
      <c r="V1529" s="37">
        <f t="shared" si="478"/>
        <v>-4.8785551611513194E-3</v>
      </c>
      <c r="W1529" s="37">
        <f t="shared" si="479"/>
        <v>-4.147636570693918E-3</v>
      </c>
      <c r="X1529" s="37">
        <f t="shared" si="480"/>
        <v>6.0377363942920766E-4</v>
      </c>
    </row>
    <row r="1530" spans="1:24" x14ac:dyDescent="0.25">
      <c r="A1530" s="17">
        <v>43859</v>
      </c>
      <c r="B1530">
        <v>53.200001</v>
      </c>
      <c r="C1530" s="26">
        <f t="shared" si="470"/>
        <v>-4.8634119877182013E-3</v>
      </c>
      <c r="D1530" s="26">
        <f t="shared" si="461"/>
        <v>2.067669134066359E-3</v>
      </c>
      <c r="E1530" s="26">
        <f t="shared" si="462"/>
        <v>-1.6132057472668205E-2</v>
      </c>
      <c r="F1530" s="26">
        <f t="shared" si="463"/>
        <v>1.2202077937043377E-2</v>
      </c>
      <c r="G1530" s="26">
        <f t="shared" si="464"/>
        <v>1.7894160858918689E-2</v>
      </c>
      <c r="H1530" s="26">
        <f t="shared" si="465"/>
        <v>1.2953386140758961E-2</v>
      </c>
      <c r="I1530" s="26">
        <f t="shared" si="466"/>
        <v>-5.4810008958336475E-4</v>
      </c>
      <c r="J1530" s="26">
        <f t="shared" si="467"/>
        <v>1.8281850087403705E-4</v>
      </c>
      <c r="K1530" s="26">
        <f t="shared" si="468"/>
        <v>4.9342287109971628E-3</v>
      </c>
      <c r="L1530" s="26">
        <f t="shared" si="469"/>
        <v>2.909619825072996E-3</v>
      </c>
      <c r="O1530" s="37">
        <f t="shared" si="471"/>
        <v>-8.0234511434943822E-3</v>
      </c>
      <c r="P1530" s="37">
        <f t="shared" si="472"/>
        <v>-1.0923700217098224E-3</v>
      </c>
      <c r="Q1530" s="37">
        <f t="shared" si="473"/>
        <v>-1.9292096628444385E-2</v>
      </c>
      <c r="R1530" s="37">
        <f t="shared" si="474"/>
        <v>9.0420387812671955E-3</v>
      </c>
      <c r="S1530" s="37">
        <f t="shared" si="475"/>
        <v>1.4734121703142507E-2</v>
      </c>
      <c r="T1530" s="37">
        <f t="shared" si="476"/>
        <v>9.793346984982779E-3</v>
      </c>
      <c r="U1530" s="37">
        <f t="shared" si="477"/>
        <v>-3.7081392453595461E-3</v>
      </c>
      <c r="V1530" s="37">
        <f t="shared" si="478"/>
        <v>-2.9772206549021443E-3</v>
      </c>
      <c r="W1530" s="37">
        <f t="shared" si="479"/>
        <v>1.7741895552209814E-3</v>
      </c>
      <c r="X1530" s="37">
        <f t="shared" si="480"/>
        <v>-2.5041933070318531E-4</v>
      </c>
    </row>
    <row r="1531" spans="1:24" x14ac:dyDescent="0.25">
      <c r="A1531" s="17">
        <v>43860</v>
      </c>
      <c r="B1531">
        <v>53.310001</v>
      </c>
      <c r="C1531" s="26">
        <f t="shared" si="470"/>
        <v>2.067669134066359E-3</v>
      </c>
      <c r="D1531" s="26">
        <f t="shared" si="461"/>
        <v>-1.6132057472668205E-2</v>
      </c>
      <c r="E1531" s="26">
        <f t="shared" si="462"/>
        <v>1.2202077937043377E-2</v>
      </c>
      <c r="F1531" s="26">
        <f t="shared" si="463"/>
        <v>1.7894160858918689E-2</v>
      </c>
      <c r="G1531" s="26">
        <f t="shared" si="464"/>
        <v>1.2953386140758961E-2</v>
      </c>
      <c r="H1531" s="26">
        <f t="shared" si="465"/>
        <v>-5.4810008958336475E-4</v>
      </c>
      <c r="I1531" s="26">
        <f t="shared" si="466"/>
        <v>1.8281850087403705E-4</v>
      </c>
      <c r="J1531" s="26">
        <f t="shared" si="467"/>
        <v>4.9342287109971628E-3</v>
      </c>
      <c r="K1531" s="26">
        <f t="shared" si="468"/>
        <v>2.909619825072996E-3</v>
      </c>
      <c r="L1531" s="26">
        <f t="shared" si="469"/>
        <v>1.0516735792684037E-2</v>
      </c>
      <c r="O1531" s="37">
        <f t="shared" si="471"/>
        <v>-2.6303847997500461E-3</v>
      </c>
      <c r="P1531" s="37">
        <f t="shared" si="472"/>
        <v>-2.0830111406484608E-2</v>
      </c>
      <c r="Q1531" s="37">
        <f t="shared" si="473"/>
        <v>7.5040240032269723E-3</v>
      </c>
      <c r="R1531" s="37">
        <f t="shared" si="474"/>
        <v>1.3196106925102284E-2</v>
      </c>
      <c r="S1531" s="37">
        <f t="shared" si="475"/>
        <v>8.2553322069425557E-3</v>
      </c>
      <c r="T1531" s="37">
        <f t="shared" si="476"/>
        <v>-5.2461540233997694E-3</v>
      </c>
      <c r="U1531" s="37">
        <f t="shared" si="477"/>
        <v>-4.515235432942368E-3</v>
      </c>
      <c r="V1531" s="37">
        <f t="shared" si="478"/>
        <v>2.361747771807577E-4</v>
      </c>
      <c r="W1531" s="37">
        <f t="shared" si="479"/>
        <v>-1.788434108743409E-3</v>
      </c>
      <c r="X1531" s="37">
        <f t="shared" si="480"/>
        <v>5.8186818588676324E-3</v>
      </c>
    </row>
    <row r="1532" spans="1:24" x14ac:dyDescent="0.25">
      <c r="A1532" s="17">
        <v>43861</v>
      </c>
      <c r="B1532">
        <v>52.450001</v>
      </c>
      <c r="C1532" s="26">
        <f t="shared" si="470"/>
        <v>-1.6132057472668205E-2</v>
      </c>
      <c r="D1532" s="26">
        <f t="shared" si="461"/>
        <v>1.2202077937043377E-2</v>
      </c>
      <c r="E1532" s="26">
        <f t="shared" si="462"/>
        <v>1.7894160858918689E-2</v>
      </c>
      <c r="F1532" s="26">
        <f t="shared" si="463"/>
        <v>1.2953386140758961E-2</v>
      </c>
      <c r="G1532" s="26">
        <f t="shared" si="464"/>
        <v>-5.4810008958336475E-4</v>
      </c>
      <c r="H1532" s="26">
        <f t="shared" si="465"/>
        <v>1.8281850087403705E-4</v>
      </c>
      <c r="I1532" s="26">
        <f t="shared" si="466"/>
        <v>4.9342287109971628E-3</v>
      </c>
      <c r="J1532" s="26">
        <f t="shared" si="467"/>
        <v>2.909619825072996E-3</v>
      </c>
      <c r="K1532" s="26">
        <f t="shared" si="468"/>
        <v>1.0516735792684037E-2</v>
      </c>
      <c r="L1532" s="26">
        <f t="shared" si="469"/>
        <v>-7.536317961600523E-3</v>
      </c>
      <c r="O1532" s="37">
        <f t="shared" si="471"/>
        <v>-1.986971269691792E-2</v>
      </c>
      <c r="P1532" s="37">
        <f t="shared" si="472"/>
        <v>8.4644227127936601E-3</v>
      </c>
      <c r="Q1532" s="37">
        <f t="shared" si="473"/>
        <v>1.4156505634668972E-2</v>
      </c>
      <c r="R1532" s="37">
        <f t="shared" si="474"/>
        <v>9.2157309165092436E-3</v>
      </c>
      <c r="S1532" s="37">
        <f t="shared" si="475"/>
        <v>-4.2857553138330815E-3</v>
      </c>
      <c r="T1532" s="37">
        <f t="shared" si="476"/>
        <v>-3.5548367233756797E-3</v>
      </c>
      <c r="U1532" s="37">
        <f t="shared" si="477"/>
        <v>1.196573486747446E-3</v>
      </c>
      <c r="V1532" s="37">
        <f t="shared" si="478"/>
        <v>-8.2803539917672073E-4</v>
      </c>
      <c r="W1532" s="37">
        <f t="shared" si="479"/>
        <v>6.7790805684343203E-3</v>
      </c>
      <c r="X1532" s="37">
        <f t="shared" si="480"/>
        <v>-1.1273973185850239E-2</v>
      </c>
    </row>
    <row r="1533" spans="1:24" x14ac:dyDescent="0.25">
      <c r="A1533" s="17">
        <v>43864</v>
      </c>
      <c r="B1533">
        <v>53.09</v>
      </c>
      <c r="C1533" s="26">
        <f t="shared" si="470"/>
        <v>1.2202077937043377E-2</v>
      </c>
      <c r="D1533" s="26">
        <f t="shared" si="461"/>
        <v>1.7894160858918689E-2</v>
      </c>
      <c r="E1533" s="26">
        <f t="shared" si="462"/>
        <v>1.2953386140758961E-2</v>
      </c>
      <c r="F1533" s="26">
        <f t="shared" si="463"/>
        <v>-5.4810008958336475E-4</v>
      </c>
      <c r="G1533" s="26">
        <f t="shared" si="464"/>
        <v>1.8281850087403705E-4</v>
      </c>
      <c r="H1533" s="26">
        <f t="shared" si="465"/>
        <v>4.9342287109971628E-3</v>
      </c>
      <c r="I1533" s="26">
        <f t="shared" si="466"/>
        <v>2.909619825072996E-3</v>
      </c>
      <c r="J1533" s="26">
        <f t="shared" si="467"/>
        <v>1.0516735792684037E-2</v>
      </c>
      <c r="K1533" s="26">
        <f t="shared" si="468"/>
        <v>-7.536317961600523E-3</v>
      </c>
      <c r="L1533" s="26">
        <f t="shared" si="469"/>
        <v>2.8927860623253958E-3</v>
      </c>
      <c r="O1533" s="37">
        <f t="shared" si="471"/>
        <v>6.5619383592942998E-3</v>
      </c>
      <c r="P1533" s="37">
        <f t="shared" si="472"/>
        <v>1.2254021281169612E-2</v>
      </c>
      <c r="Q1533" s="37">
        <f t="shared" si="473"/>
        <v>7.3132465630098833E-3</v>
      </c>
      <c r="R1533" s="37">
        <f t="shared" si="474"/>
        <v>-6.1882396673324427E-3</v>
      </c>
      <c r="S1533" s="37">
        <f t="shared" si="475"/>
        <v>-5.4573210768750404E-3</v>
      </c>
      <c r="T1533" s="37">
        <f t="shared" si="476"/>
        <v>-7.0591086675191473E-4</v>
      </c>
      <c r="U1533" s="37">
        <f t="shared" si="477"/>
        <v>-2.7305197526760814E-3</v>
      </c>
      <c r="V1533" s="37">
        <f t="shared" si="478"/>
        <v>4.87659621493496E-3</v>
      </c>
      <c r="W1533" s="37">
        <f t="shared" si="479"/>
        <v>-1.31764575393496E-2</v>
      </c>
      <c r="X1533" s="37">
        <f t="shared" si="480"/>
        <v>-2.7473535154236817E-3</v>
      </c>
    </row>
    <row r="1534" spans="1:24" x14ac:dyDescent="0.25">
      <c r="A1534" s="17">
        <v>43865</v>
      </c>
      <c r="B1534">
        <v>54.040000999999997</v>
      </c>
      <c r="C1534" s="26">
        <f t="shared" si="470"/>
        <v>1.7894160858918689E-2</v>
      </c>
      <c r="D1534" s="26">
        <f t="shared" si="461"/>
        <v>1.2953386140758961E-2</v>
      </c>
      <c r="E1534" s="26">
        <f t="shared" si="462"/>
        <v>-5.4810008958336475E-4</v>
      </c>
      <c r="F1534" s="26">
        <f t="shared" si="463"/>
        <v>1.8281850087403705E-4</v>
      </c>
      <c r="G1534" s="26">
        <f t="shared" si="464"/>
        <v>4.9342287109971628E-3</v>
      </c>
      <c r="H1534" s="26">
        <f t="shared" si="465"/>
        <v>2.909619825072996E-3</v>
      </c>
      <c r="I1534" s="26">
        <f t="shared" si="466"/>
        <v>1.0516735792684037E-2</v>
      </c>
      <c r="J1534" s="26">
        <f t="shared" si="467"/>
        <v>-7.536317961600523E-3</v>
      </c>
      <c r="K1534" s="26">
        <f t="shared" si="468"/>
        <v>2.8927860623253958E-3</v>
      </c>
      <c r="L1534" s="26">
        <f t="shared" si="469"/>
        <v>-3.6055524859289484E-4</v>
      </c>
      <c r="O1534" s="37">
        <f t="shared" si="471"/>
        <v>1.351028459973324E-2</v>
      </c>
      <c r="P1534" s="37">
        <f t="shared" si="472"/>
        <v>8.5695098815735116E-3</v>
      </c>
      <c r="Q1534" s="37">
        <f t="shared" si="473"/>
        <v>-4.9319763487688153E-3</v>
      </c>
      <c r="R1534" s="37">
        <f t="shared" si="474"/>
        <v>-4.201057758311413E-3</v>
      </c>
      <c r="S1534" s="37">
        <f t="shared" si="475"/>
        <v>5.5035245181171265E-4</v>
      </c>
      <c r="T1534" s="37">
        <f t="shared" si="476"/>
        <v>-1.4742564341124541E-3</v>
      </c>
      <c r="U1534" s="37">
        <f t="shared" si="477"/>
        <v>6.1328595334985874E-3</v>
      </c>
      <c r="V1534" s="37">
        <f t="shared" si="478"/>
        <v>-1.1920194220785973E-2</v>
      </c>
      <c r="W1534" s="37">
        <f t="shared" si="479"/>
        <v>-1.4910901968600543E-3</v>
      </c>
      <c r="X1534" s="37">
        <f t="shared" si="480"/>
        <v>-4.7444315077783449E-3</v>
      </c>
    </row>
    <row r="1535" spans="1:24" x14ac:dyDescent="0.25">
      <c r="A1535" s="17">
        <v>43866</v>
      </c>
      <c r="B1535">
        <v>54.740001999999997</v>
      </c>
      <c r="C1535" s="26">
        <f t="shared" si="470"/>
        <v>1.2953386140758961E-2</v>
      </c>
      <c r="D1535" s="26">
        <f t="shared" si="461"/>
        <v>-5.4810008958336475E-4</v>
      </c>
      <c r="E1535" s="26">
        <f t="shared" si="462"/>
        <v>1.8281850087403705E-4</v>
      </c>
      <c r="F1535" s="26">
        <f t="shared" si="463"/>
        <v>4.9342287109971628E-3</v>
      </c>
      <c r="G1535" s="26">
        <f t="shared" si="464"/>
        <v>2.909619825072996E-3</v>
      </c>
      <c r="H1535" s="26">
        <f t="shared" si="465"/>
        <v>1.0516735792684037E-2</v>
      </c>
      <c r="I1535" s="26">
        <f t="shared" si="466"/>
        <v>-7.536317961600523E-3</v>
      </c>
      <c r="J1535" s="26">
        <f t="shared" si="467"/>
        <v>2.8927860623253958E-3</v>
      </c>
      <c r="K1535" s="26">
        <f t="shared" si="468"/>
        <v>-3.6055524859289484E-4</v>
      </c>
      <c r="L1535" s="26">
        <f t="shared" si="469"/>
        <v>-1.8037871631418126E-4</v>
      </c>
      <c r="O1535" s="37">
        <f t="shared" si="471"/>
        <v>1.0376963839096798E-2</v>
      </c>
      <c r="P1535" s="37">
        <f t="shared" si="472"/>
        <v>-3.1245223912455275E-3</v>
      </c>
      <c r="Q1535" s="37">
        <f t="shared" si="473"/>
        <v>-2.3936038007881257E-3</v>
      </c>
      <c r="R1535" s="37">
        <f t="shared" si="474"/>
        <v>2.357806409335E-3</v>
      </c>
      <c r="S1535" s="37">
        <f t="shared" si="475"/>
        <v>3.3319752341083326E-4</v>
      </c>
      <c r="T1535" s="37">
        <f t="shared" si="476"/>
        <v>7.9403134910218751E-3</v>
      </c>
      <c r="U1535" s="37">
        <f t="shared" si="477"/>
        <v>-1.0112740263262686E-2</v>
      </c>
      <c r="V1535" s="37">
        <f t="shared" si="478"/>
        <v>3.1636376066323298E-4</v>
      </c>
      <c r="W1535" s="37">
        <f t="shared" si="479"/>
        <v>-2.9369775502550576E-3</v>
      </c>
      <c r="X1535" s="37">
        <f t="shared" si="480"/>
        <v>-2.7568010179763441E-3</v>
      </c>
    </row>
    <row r="1536" spans="1:24" x14ac:dyDescent="0.25">
      <c r="A1536" s="17">
        <v>43867</v>
      </c>
      <c r="B1536">
        <v>54.709999000000003</v>
      </c>
      <c r="C1536" s="26">
        <f t="shared" si="470"/>
        <v>-5.4810008958336475E-4</v>
      </c>
      <c r="D1536" s="26">
        <f t="shared" si="461"/>
        <v>1.8281850087403705E-4</v>
      </c>
      <c r="E1536" s="26">
        <f t="shared" si="462"/>
        <v>4.9342287109971628E-3</v>
      </c>
      <c r="F1536" s="26">
        <f t="shared" si="463"/>
        <v>2.909619825072996E-3</v>
      </c>
      <c r="G1536" s="26">
        <f t="shared" si="464"/>
        <v>1.0516735792684037E-2</v>
      </c>
      <c r="H1536" s="26">
        <f t="shared" si="465"/>
        <v>-7.536317961600523E-3</v>
      </c>
      <c r="I1536" s="26">
        <f t="shared" si="466"/>
        <v>2.8927860623253958E-3</v>
      </c>
      <c r="J1536" s="26">
        <f t="shared" si="467"/>
        <v>-3.6055524859289484E-4</v>
      </c>
      <c r="K1536" s="26">
        <f t="shared" si="468"/>
        <v>-1.8037871631418126E-4</v>
      </c>
      <c r="L1536" s="26">
        <f t="shared" si="469"/>
        <v>1.2626082478825948E-3</v>
      </c>
      <c r="O1536" s="37">
        <f t="shared" si="471"/>
        <v>-1.9554446019578913E-3</v>
      </c>
      <c r="P1536" s="37">
        <f t="shared" si="472"/>
        <v>-1.2245260115004892E-3</v>
      </c>
      <c r="Q1536" s="37">
        <f t="shared" si="473"/>
        <v>3.5268841986226367E-3</v>
      </c>
      <c r="R1536" s="37">
        <f t="shared" si="474"/>
        <v>1.5022753126984697E-3</v>
      </c>
      <c r="S1536" s="37">
        <f t="shared" si="475"/>
        <v>9.1093912803095114E-3</v>
      </c>
      <c r="T1536" s="37">
        <f t="shared" si="476"/>
        <v>-8.94366247397505E-3</v>
      </c>
      <c r="U1536" s="37">
        <f t="shared" si="477"/>
        <v>1.4854415499508695E-3</v>
      </c>
      <c r="V1536" s="37">
        <f t="shared" si="478"/>
        <v>-1.7678997609674211E-3</v>
      </c>
      <c r="W1536" s="37">
        <f t="shared" si="479"/>
        <v>-1.5877232286887076E-3</v>
      </c>
      <c r="X1536" s="37">
        <f t="shared" si="480"/>
        <v>-1.4473626449193152E-4</v>
      </c>
    </row>
    <row r="1537" spans="1:24" x14ac:dyDescent="0.25">
      <c r="A1537" s="17">
        <v>43868</v>
      </c>
      <c r="B1537">
        <v>54.720001000000003</v>
      </c>
      <c r="C1537" s="26">
        <f t="shared" si="470"/>
        <v>1.8281850087403705E-4</v>
      </c>
      <c r="D1537" s="26">
        <f t="shared" si="461"/>
        <v>4.9342287109971628E-3</v>
      </c>
      <c r="E1537" s="26">
        <f t="shared" si="462"/>
        <v>2.909619825072996E-3</v>
      </c>
      <c r="F1537" s="26">
        <f t="shared" si="463"/>
        <v>1.0516735792684037E-2</v>
      </c>
      <c r="G1537" s="26">
        <f t="shared" si="464"/>
        <v>-7.536317961600523E-3</v>
      </c>
      <c r="H1537" s="26">
        <f t="shared" si="465"/>
        <v>2.8927860623253958E-3</v>
      </c>
      <c r="I1537" s="26">
        <f t="shared" si="466"/>
        <v>-3.6055524859289484E-4</v>
      </c>
      <c r="J1537" s="26">
        <f t="shared" si="467"/>
        <v>-1.8037871631418126E-4</v>
      </c>
      <c r="K1537" s="26">
        <f t="shared" si="468"/>
        <v>1.2626082478825948E-3</v>
      </c>
      <c r="L1537" s="26">
        <f t="shared" si="469"/>
        <v>-1.4952225363077897E-2</v>
      </c>
      <c r="O1537" s="37">
        <f t="shared" si="471"/>
        <v>2.1588651584896406E-4</v>
      </c>
      <c r="P1537" s="37">
        <f t="shared" si="472"/>
        <v>4.9672967259720901E-3</v>
      </c>
      <c r="Q1537" s="37">
        <f t="shared" si="473"/>
        <v>2.942687840047923E-3</v>
      </c>
      <c r="R1537" s="37">
        <f t="shared" si="474"/>
        <v>1.0549803807658964E-2</v>
      </c>
      <c r="S1537" s="37">
        <f t="shared" si="475"/>
        <v>-7.5032499466255956E-3</v>
      </c>
      <c r="T1537" s="37">
        <f t="shared" si="476"/>
        <v>2.9258540773003227E-3</v>
      </c>
      <c r="U1537" s="37">
        <f t="shared" si="477"/>
        <v>-3.274872336179678E-4</v>
      </c>
      <c r="V1537" s="37">
        <f t="shared" si="478"/>
        <v>-1.4731070133925425E-4</v>
      </c>
      <c r="W1537" s="37">
        <f t="shared" si="479"/>
        <v>1.2956762628575217E-3</v>
      </c>
      <c r="X1537" s="37">
        <f t="shared" si="480"/>
        <v>-1.4919157348102971E-2</v>
      </c>
    </row>
    <row r="1538" spans="1:24" x14ac:dyDescent="0.25">
      <c r="A1538" s="17">
        <v>43871</v>
      </c>
      <c r="B1538">
        <v>54.990001999999997</v>
      </c>
      <c r="C1538" s="26">
        <f t="shared" si="470"/>
        <v>4.9342287109971628E-3</v>
      </c>
      <c r="D1538" s="26">
        <f t="shared" ref="D1538:D1601" si="481">C1539</f>
        <v>2.909619825072996E-3</v>
      </c>
      <c r="E1538" s="26">
        <f t="shared" ref="E1538:E1601" si="482">C1540</f>
        <v>1.0516735792684037E-2</v>
      </c>
      <c r="F1538" s="26">
        <f t="shared" ref="F1538:F1601" si="483">C1541</f>
        <v>-7.536317961600523E-3</v>
      </c>
      <c r="G1538" s="26">
        <f t="shared" ref="G1538:G1601" si="484">C1542</f>
        <v>2.8927860623253958E-3</v>
      </c>
      <c r="H1538" s="26">
        <f t="shared" ref="H1538:H1601" si="485">C1543</f>
        <v>-3.6055524859289484E-4</v>
      </c>
      <c r="I1538" s="26">
        <f t="shared" ref="I1538:I1601" si="486">C1544</f>
        <v>-1.8037871631418126E-4</v>
      </c>
      <c r="J1538" s="26">
        <f t="shared" ref="J1538:J1601" si="487">C1545</f>
        <v>1.2626082478825948E-3</v>
      </c>
      <c r="K1538" s="26">
        <f t="shared" ref="K1538:K1601" si="488">C1546</f>
        <v>-1.4952225363077897E-2</v>
      </c>
      <c r="L1538" s="26">
        <f t="shared" ref="L1538:L1601" si="489">C1547</f>
        <v>-3.7125054864667141E-2</v>
      </c>
      <c r="O1538" s="37">
        <f t="shared" si="471"/>
        <v>8.6980840625262082E-3</v>
      </c>
      <c r="P1538" s="37">
        <f t="shared" si="472"/>
        <v>6.6734751766020402E-3</v>
      </c>
      <c r="Q1538" s="37">
        <f t="shared" si="473"/>
        <v>1.4280591144213081E-2</v>
      </c>
      <c r="R1538" s="37">
        <f t="shared" si="474"/>
        <v>-3.7724626100714784E-3</v>
      </c>
      <c r="S1538" s="37">
        <f t="shared" si="475"/>
        <v>6.6566414138544399E-3</v>
      </c>
      <c r="T1538" s="37">
        <f t="shared" si="476"/>
        <v>3.4033001029361498E-3</v>
      </c>
      <c r="U1538" s="37">
        <f t="shared" si="477"/>
        <v>3.5834766352148633E-3</v>
      </c>
      <c r="V1538" s="37">
        <f t="shared" si="478"/>
        <v>5.0264635994116394E-3</v>
      </c>
      <c r="W1538" s="37">
        <f t="shared" si="479"/>
        <v>-1.1188370011548852E-2</v>
      </c>
      <c r="X1538" s="37">
        <f t="shared" si="480"/>
        <v>-3.3361199513138096E-2</v>
      </c>
    </row>
    <row r="1539" spans="1:24" x14ac:dyDescent="0.25">
      <c r="A1539" s="17">
        <v>43872</v>
      </c>
      <c r="B1539">
        <v>55.150002000000001</v>
      </c>
      <c r="C1539" s="26">
        <f t="shared" ref="C1539:C1602" si="490">(B1539-B1538)/B1538</f>
        <v>2.909619825072996E-3</v>
      </c>
      <c r="D1539" s="26">
        <f t="shared" si="481"/>
        <v>1.0516735792684037E-2</v>
      </c>
      <c r="E1539" s="26">
        <f t="shared" si="482"/>
        <v>-7.536317961600523E-3</v>
      </c>
      <c r="F1539" s="26">
        <f t="shared" si="483"/>
        <v>2.8927860623253958E-3</v>
      </c>
      <c r="G1539" s="26">
        <f t="shared" si="484"/>
        <v>-3.6055524859289484E-4</v>
      </c>
      <c r="H1539" s="26">
        <f t="shared" si="485"/>
        <v>-1.8037871631418126E-4</v>
      </c>
      <c r="I1539" s="26">
        <f t="shared" si="486"/>
        <v>1.2626082478825948E-3</v>
      </c>
      <c r="J1539" s="26">
        <f t="shared" si="487"/>
        <v>-1.4952225363077897E-2</v>
      </c>
      <c r="K1539" s="26">
        <f t="shared" si="488"/>
        <v>-3.7125054864667141E-2</v>
      </c>
      <c r="L1539" s="26">
        <f t="shared" si="489"/>
        <v>-3.2098821192827254E-2</v>
      </c>
      <c r="O1539" s="37">
        <f t="shared" ref="O1539:O1602" si="491">C1539-AVERAGE($C1539:$L1539)</f>
        <v>1.0376780166984484E-2</v>
      </c>
      <c r="P1539" s="37">
        <f t="shared" ref="P1539:P1602" si="492">D1539-AVERAGE($C1539:$L1539)</f>
        <v>1.7983896134595525E-2</v>
      </c>
      <c r="Q1539" s="37">
        <f t="shared" ref="Q1539:Q1602" si="493">E1539-AVERAGE($C1539:$L1539)</f>
        <v>-6.9157619689035575E-5</v>
      </c>
      <c r="R1539" s="37">
        <f t="shared" ref="R1539:R1602" si="494">F1539-AVERAGE($C1539:$L1539)</f>
        <v>1.0359946404236884E-2</v>
      </c>
      <c r="S1539" s="37">
        <f t="shared" ref="S1539:S1602" si="495">G1539-AVERAGE($C1539:$L1539)</f>
        <v>7.1066050933185927E-3</v>
      </c>
      <c r="T1539" s="37">
        <f t="shared" ref="T1539:T1602" si="496">H1539-AVERAGE($C1539:$L1539)</f>
        <v>7.2867816255973066E-3</v>
      </c>
      <c r="U1539" s="37">
        <f t="shared" ref="U1539:U1602" si="497">I1539-AVERAGE($C1539:$L1539)</f>
        <v>8.7297685897940822E-3</v>
      </c>
      <c r="V1539" s="37">
        <f t="shared" ref="V1539:V1602" si="498">J1539-AVERAGE($C1539:$L1539)</f>
        <v>-7.4850650211664097E-3</v>
      </c>
      <c r="W1539" s="37">
        <f t="shared" ref="W1539:W1602" si="499">K1539-AVERAGE($C1539:$L1539)</f>
        <v>-2.9657894522755655E-2</v>
      </c>
      <c r="X1539" s="37">
        <f t="shared" ref="X1539:X1602" si="500">L1539-AVERAGE($C1539:$L1539)</f>
        <v>-2.4631660850915768E-2</v>
      </c>
    </row>
    <row r="1540" spans="1:24" x14ac:dyDescent="0.25">
      <c r="A1540" s="17">
        <v>43873</v>
      </c>
      <c r="B1540">
        <v>55.73</v>
      </c>
      <c r="C1540" s="26">
        <f t="shared" si="490"/>
        <v>1.0516735792684037E-2</v>
      </c>
      <c r="D1540" s="26">
        <f t="shared" si="481"/>
        <v>-7.536317961600523E-3</v>
      </c>
      <c r="E1540" s="26">
        <f t="shared" si="482"/>
        <v>2.8927860623253958E-3</v>
      </c>
      <c r="F1540" s="26">
        <f t="shared" si="483"/>
        <v>-3.6055524859289484E-4</v>
      </c>
      <c r="G1540" s="26">
        <f t="shared" si="484"/>
        <v>-1.8037871631418126E-4</v>
      </c>
      <c r="H1540" s="26">
        <f t="shared" si="485"/>
        <v>1.2626082478825948E-3</v>
      </c>
      <c r="I1540" s="26">
        <f t="shared" si="486"/>
        <v>-1.4952225363077897E-2</v>
      </c>
      <c r="J1540" s="26">
        <f t="shared" si="487"/>
        <v>-3.7125054864667141E-2</v>
      </c>
      <c r="K1540" s="26">
        <f t="shared" si="488"/>
        <v>-3.2098821192827254E-2</v>
      </c>
      <c r="L1540" s="26">
        <f t="shared" si="489"/>
        <v>2.1389325380481192E-2</v>
      </c>
      <c r="O1540" s="37">
        <f t="shared" si="491"/>
        <v>1.6135925579054706E-2</v>
      </c>
      <c r="P1540" s="37">
        <f t="shared" si="492"/>
        <v>-1.9171281752298546E-3</v>
      </c>
      <c r="Q1540" s="37">
        <f t="shared" si="493"/>
        <v>8.5119758486960646E-3</v>
      </c>
      <c r="R1540" s="37">
        <f t="shared" si="494"/>
        <v>5.2586345377777736E-3</v>
      </c>
      <c r="S1540" s="37">
        <f t="shared" si="495"/>
        <v>5.4388110700564875E-3</v>
      </c>
      <c r="T1540" s="37">
        <f t="shared" si="496"/>
        <v>6.8817980342532632E-3</v>
      </c>
      <c r="U1540" s="37">
        <f t="shared" si="497"/>
        <v>-9.3330355767072288E-3</v>
      </c>
      <c r="V1540" s="37">
        <f t="shared" si="498"/>
        <v>-3.1505865078296474E-2</v>
      </c>
      <c r="W1540" s="37">
        <f t="shared" si="499"/>
        <v>-2.6479631406456587E-2</v>
      </c>
      <c r="X1540" s="37">
        <f t="shared" si="500"/>
        <v>2.7008515166851862E-2</v>
      </c>
    </row>
    <row r="1541" spans="1:24" x14ac:dyDescent="0.25">
      <c r="A1541" s="17">
        <v>43874</v>
      </c>
      <c r="B1541">
        <v>55.310001</v>
      </c>
      <c r="C1541" s="26">
        <f t="shared" si="490"/>
        <v>-7.536317961600523E-3</v>
      </c>
      <c r="D1541" s="26">
        <f t="shared" si="481"/>
        <v>2.8927860623253958E-3</v>
      </c>
      <c r="E1541" s="26">
        <f t="shared" si="482"/>
        <v>-3.6055524859289484E-4</v>
      </c>
      <c r="F1541" s="26">
        <f t="shared" si="483"/>
        <v>-1.8037871631418126E-4</v>
      </c>
      <c r="G1541" s="26">
        <f t="shared" si="484"/>
        <v>1.2626082478825948E-3</v>
      </c>
      <c r="H1541" s="26">
        <f t="shared" si="485"/>
        <v>-1.4952225363077897E-2</v>
      </c>
      <c r="I1541" s="26">
        <f t="shared" si="486"/>
        <v>-3.7125054864667141E-2</v>
      </c>
      <c r="J1541" s="26">
        <f t="shared" si="487"/>
        <v>-3.2098821192827254E-2</v>
      </c>
      <c r="K1541" s="26">
        <f t="shared" si="488"/>
        <v>2.1389325380481192E-2</v>
      </c>
      <c r="L1541" s="26">
        <f t="shared" si="489"/>
        <v>-2.439961622285532E-2</v>
      </c>
      <c r="O1541" s="37">
        <f t="shared" si="491"/>
        <v>1.5745070263240802E-3</v>
      </c>
      <c r="P1541" s="37">
        <f t="shared" si="492"/>
        <v>1.2003611050249999E-2</v>
      </c>
      <c r="Q1541" s="37">
        <f t="shared" si="493"/>
        <v>8.7502697393317085E-3</v>
      </c>
      <c r="R1541" s="37">
        <f t="shared" si="494"/>
        <v>8.9304462716104215E-3</v>
      </c>
      <c r="S1541" s="37">
        <f t="shared" si="495"/>
        <v>1.0373433235807198E-2</v>
      </c>
      <c r="T1541" s="37">
        <f t="shared" si="496"/>
        <v>-5.8414003751532939E-3</v>
      </c>
      <c r="U1541" s="37">
        <f t="shared" si="497"/>
        <v>-2.8014229876742538E-2</v>
      </c>
      <c r="V1541" s="37">
        <f t="shared" si="498"/>
        <v>-2.2987996204902651E-2</v>
      </c>
      <c r="W1541" s="37">
        <f t="shared" si="499"/>
        <v>3.0500150368405796E-2</v>
      </c>
      <c r="X1541" s="37">
        <f t="shared" si="500"/>
        <v>-1.5288791234930717E-2</v>
      </c>
    </row>
    <row r="1542" spans="1:24" x14ac:dyDescent="0.25">
      <c r="A1542" s="17">
        <v>43875</v>
      </c>
      <c r="B1542">
        <v>55.470001000000003</v>
      </c>
      <c r="C1542" s="26">
        <f t="shared" si="490"/>
        <v>2.8927860623253958E-3</v>
      </c>
      <c r="D1542" s="26">
        <f t="shared" si="481"/>
        <v>-3.6055524859289484E-4</v>
      </c>
      <c r="E1542" s="26">
        <f t="shared" si="482"/>
        <v>-1.8037871631418126E-4</v>
      </c>
      <c r="F1542" s="26">
        <f t="shared" si="483"/>
        <v>1.2626082478825948E-3</v>
      </c>
      <c r="G1542" s="26">
        <f t="shared" si="484"/>
        <v>-1.4952225363077897E-2</v>
      </c>
      <c r="H1542" s="26">
        <f t="shared" si="485"/>
        <v>-3.7125054864667141E-2</v>
      </c>
      <c r="I1542" s="26">
        <f t="shared" si="486"/>
        <v>-3.2098821192827254E-2</v>
      </c>
      <c r="J1542" s="26">
        <f t="shared" si="487"/>
        <v>2.1389325380481192E-2</v>
      </c>
      <c r="K1542" s="26">
        <f t="shared" si="488"/>
        <v>-2.439961622285532E-2</v>
      </c>
      <c r="L1542" s="26">
        <f t="shared" si="489"/>
        <v>-2.5994486530021264E-2</v>
      </c>
      <c r="O1542" s="37">
        <f t="shared" si="491"/>
        <v>1.3849427907092073E-2</v>
      </c>
      <c r="P1542" s="37">
        <f t="shared" si="492"/>
        <v>1.0596086596173782E-2</v>
      </c>
      <c r="Q1542" s="37">
        <f t="shared" si="493"/>
        <v>1.0776263128452495E-2</v>
      </c>
      <c r="R1542" s="37">
        <f t="shared" si="494"/>
        <v>1.2219250092649271E-2</v>
      </c>
      <c r="S1542" s="37">
        <f t="shared" si="495"/>
        <v>-3.9955835183112208E-3</v>
      </c>
      <c r="T1542" s="37">
        <f t="shared" si="496"/>
        <v>-2.6168413019900465E-2</v>
      </c>
      <c r="U1542" s="37">
        <f t="shared" si="497"/>
        <v>-2.1142179348060577E-2</v>
      </c>
      <c r="V1542" s="37">
        <f t="shared" si="498"/>
        <v>3.2345967225247865E-2</v>
      </c>
      <c r="W1542" s="37">
        <f t="shared" si="499"/>
        <v>-1.3442974378088644E-2</v>
      </c>
      <c r="X1542" s="37">
        <f t="shared" si="500"/>
        <v>-1.5037844685254587E-2</v>
      </c>
    </row>
    <row r="1543" spans="1:24" x14ac:dyDescent="0.25">
      <c r="A1543" s="17">
        <v>43879</v>
      </c>
      <c r="B1543">
        <v>55.450001</v>
      </c>
      <c r="C1543" s="26">
        <f t="shared" si="490"/>
        <v>-3.6055524859289484E-4</v>
      </c>
      <c r="D1543" s="26">
        <f t="shared" si="481"/>
        <v>-1.8037871631418126E-4</v>
      </c>
      <c r="E1543" s="26">
        <f t="shared" si="482"/>
        <v>1.2626082478825948E-3</v>
      </c>
      <c r="F1543" s="26">
        <f t="shared" si="483"/>
        <v>-1.4952225363077897E-2</v>
      </c>
      <c r="G1543" s="26">
        <f t="shared" si="484"/>
        <v>-3.7125054864667141E-2</v>
      </c>
      <c r="H1543" s="26">
        <f t="shared" si="485"/>
        <v>-3.2098821192827254E-2</v>
      </c>
      <c r="I1543" s="26">
        <f t="shared" si="486"/>
        <v>2.1389325380481192E-2</v>
      </c>
      <c r="J1543" s="26">
        <f t="shared" si="487"/>
        <v>-2.439961622285532E-2</v>
      </c>
      <c r="K1543" s="26">
        <f t="shared" si="488"/>
        <v>-2.5994486530021264E-2</v>
      </c>
      <c r="L1543" s="26">
        <f t="shared" si="489"/>
        <v>2.9114497151526371E-2</v>
      </c>
      <c r="O1543" s="37">
        <f t="shared" si="491"/>
        <v>7.9739154872536834E-3</v>
      </c>
      <c r="P1543" s="37">
        <f t="shared" si="492"/>
        <v>8.1540920195323965E-3</v>
      </c>
      <c r="Q1543" s="37">
        <f t="shared" si="493"/>
        <v>9.597078983729173E-3</v>
      </c>
      <c r="R1543" s="37">
        <f t="shared" si="494"/>
        <v>-6.617754627231319E-3</v>
      </c>
      <c r="S1543" s="37">
        <f t="shared" si="495"/>
        <v>-2.8790584128820563E-2</v>
      </c>
      <c r="T1543" s="37">
        <f t="shared" si="496"/>
        <v>-2.3764350456980676E-2</v>
      </c>
      <c r="U1543" s="37">
        <f t="shared" si="497"/>
        <v>2.9723796116327771E-2</v>
      </c>
      <c r="V1543" s="37">
        <f t="shared" si="498"/>
        <v>-1.6065145487008742E-2</v>
      </c>
      <c r="W1543" s="37">
        <f t="shared" si="499"/>
        <v>-1.7660015794174685E-2</v>
      </c>
      <c r="X1543" s="37">
        <f t="shared" si="500"/>
        <v>3.7448967887372953E-2</v>
      </c>
    </row>
    <row r="1544" spans="1:24" x14ac:dyDescent="0.25">
      <c r="A1544" s="17">
        <v>43880</v>
      </c>
      <c r="B1544">
        <v>55.439999</v>
      </c>
      <c r="C1544" s="26">
        <f t="shared" si="490"/>
        <v>-1.8037871631418126E-4</v>
      </c>
      <c r="D1544" s="26">
        <f t="shared" si="481"/>
        <v>1.2626082478825948E-3</v>
      </c>
      <c r="E1544" s="26">
        <f t="shared" si="482"/>
        <v>-1.4952225363077897E-2</v>
      </c>
      <c r="F1544" s="26">
        <f t="shared" si="483"/>
        <v>-3.7125054864667141E-2</v>
      </c>
      <c r="G1544" s="26">
        <f t="shared" si="484"/>
        <v>-3.2098821192827254E-2</v>
      </c>
      <c r="H1544" s="26">
        <f t="shared" si="485"/>
        <v>2.1389325380481192E-2</v>
      </c>
      <c r="I1544" s="26">
        <f t="shared" si="486"/>
        <v>-2.439961622285532E-2</v>
      </c>
      <c r="J1544" s="26">
        <f t="shared" si="487"/>
        <v>-2.5994486530021264E-2</v>
      </c>
      <c r="K1544" s="26">
        <f t="shared" si="488"/>
        <v>2.9114497151526371E-2</v>
      </c>
      <c r="L1544" s="26">
        <f t="shared" si="489"/>
        <v>-4.027512611885558E-2</v>
      </c>
      <c r="O1544" s="37">
        <f t="shared" si="491"/>
        <v>1.2145549106558667E-2</v>
      </c>
      <c r="P1544" s="37">
        <f t="shared" si="492"/>
        <v>1.3588536070755443E-2</v>
      </c>
      <c r="Q1544" s="37">
        <f t="shared" si="493"/>
        <v>-2.6262975402050488E-3</v>
      </c>
      <c r="R1544" s="37">
        <f t="shared" si="494"/>
        <v>-2.4799127041794294E-2</v>
      </c>
      <c r="S1544" s="37">
        <f t="shared" si="495"/>
        <v>-1.9772893369954407E-2</v>
      </c>
      <c r="T1544" s="37">
        <f t="shared" si="496"/>
        <v>3.3715253203354043E-2</v>
      </c>
      <c r="U1544" s="37">
        <f t="shared" si="497"/>
        <v>-1.2073688399982472E-2</v>
      </c>
      <c r="V1544" s="37">
        <f t="shared" si="498"/>
        <v>-1.3668558707148415E-2</v>
      </c>
      <c r="W1544" s="37">
        <f t="shared" si="499"/>
        <v>4.1440424974399218E-2</v>
      </c>
      <c r="X1544" s="37">
        <f t="shared" si="500"/>
        <v>-2.7949198295982733E-2</v>
      </c>
    </row>
    <row r="1545" spans="1:24" x14ac:dyDescent="0.25">
      <c r="A1545" s="17">
        <v>43881</v>
      </c>
      <c r="B1545">
        <v>55.509998000000003</v>
      </c>
      <c r="C1545" s="26">
        <f t="shared" si="490"/>
        <v>1.2626082478825948E-3</v>
      </c>
      <c r="D1545" s="26">
        <f t="shared" si="481"/>
        <v>-1.4952225363077897E-2</v>
      </c>
      <c r="E1545" s="26">
        <f t="shared" si="482"/>
        <v>-3.7125054864667141E-2</v>
      </c>
      <c r="F1545" s="26">
        <f t="shared" si="483"/>
        <v>-3.2098821192827254E-2</v>
      </c>
      <c r="G1545" s="26">
        <f t="shared" si="484"/>
        <v>2.1389325380481192E-2</v>
      </c>
      <c r="H1545" s="26">
        <f t="shared" si="485"/>
        <v>-2.439961622285532E-2</v>
      </c>
      <c r="I1545" s="26">
        <f t="shared" si="486"/>
        <v>-2.5994486530021264E-2</v>
      </c>
      <c r="J1545" s="26">
        <f t="shared" si="487"/>
        <v>2.9114497151526371E-2</v>
      </c>
      <c r="K1545" s="26">
        <f t="shared" si="488"/>
        <v>-4.027512611885558E-2</v>
      </c>
      <c r="L1545" s="26">
        <f t="shared" si="489"/>
        <v>3.4595763954790693E-2</v>
      </c>
      <c r="O1545" s="37">
        <f t="shared" si="491"/>
        <v>1.0110921803644955E-2</v>
      </c>
      <c r="P1545" s="37">
        <f t="shared" si="492"/>
        <v>-6.1039118073155374E-3</v>
      </c>
      <c r="Q1545" s="37">
        <f t="shared" si="493"/>
        <v>-2.8276741308904781E-2</v>
      </c>
      <c r="R1545" s="37">
        <f t="shared" si="494"/>
        <v>-2.3250507637064894E-2</v>
      </c>
      <c r="S1545" s="37">
        <f t="shared" si="495"/>
        <v>3.0237638936243552E-2</v>
      </c>
      <c r="T1545" s="37">
        <f t="shared" si="496"/>
        <v>-1.555130266709296E-2</v>
      </c>
      <c r="U1545" s="37">
        <f t="shared" si="497"/>
        <v>-1.7146172974258904E-2</v>
      </c>
      <c r="V1545" s="37">
        <f t="shared" si="498"/>
        <v>3.7962810707288727E-2</v>
      </c>
      <c r="W1545" s="37">
        <f t="shared" si="499"/>
        <v>-3.1426812563093223E-2</v>
      </c>
      <c r="X1545" s="37">
        <f t="shared" si="500"/>
        <v>4.3444077510553056E-2</v>
      </c>
    </row>
    <row r="1546" spans="1:24" x14ac:dyDescent="0.25">
      <c r="A1546" s="17">
        <v>43882</v>
      </c>
      <c r="B1546">
        <v>54.68</v>
      </c>
      <c r="C1546" s="26">
        <f t="shared" si="490"/>
        <v>-1.4952225363077897E-2</v>
      </c>
      <c r="D1546" s="26">
        <f t="shared" si="481"/>
        <v>-3.7125054864667141E-2</v>
      </c>
      <c r="E1546" s="26">
        <f t="shared" si="482"/>
        <v>-3.2098821192827254E-2</v>
      </c>
      <c r="F1546" s="26">
        <f t="shared" si="483"/>
        <v>2.1389325380481192E-2</v>
      </c>
      <c r="G1546" s="26">
        <f t="shared" si="484"/>
        <v>-2.439961622285532E-2</v>
      </c>
      <c r="H1546" s="26">
        <f t="shared" si="485"/>
        <v>-2.5994486530021264E-2</v>
      </c>
      <c r="I1546" s="26">
        <f t="shared" si="486"/>
        <v>2.9114497151526371E-2</v>
      </c>
      <c r="J1546" s="26">
        <f t="shared" si="487"/>
        <v>-4.027512611885558E-2</v>
      </c>
      <c r="K1546" s="26">
        <f t="shared" si="488"/>
        <v>3.4595763954790693E-2</v>
      </c>
      <c r="L1546" s="26">
        <f t="shared" si="489"/>
        <v>-5.0257240794276931E-2</v>
      </c>
      <c r="O1546" s="37">
        <f t="shared" si="491"/>
        <v>-9.5192690309958347E-4</v>
      </c>
      <c r="P1546" s="37">
        <f t="shared" si="492"/>
        <v>-2.3124756404688827E-2</v>
      </c>
      <c r="Q1546" s="37">
        <f t="shared" si="493"/>
        <v>-1.809852273284894E-2</v>
      </c>
      <c r="R1546" s="37">
        <f t="shared" si="494"/>
        <v>3.5389623840459503E-2</v>
      </c>
      <c r="S1546" s="37">
        <f t="shared" si="495"/>
        <v>-1.0399317762877006E-2</v>
      </c>
      <c r="T1546" s="37">
        <f t="shared" si="496"/>
        <v>-1.199418807004295E-2</v>
      </c>
      <c r="U1546" s="37">
        <f t="shared" si="497"/>
        <v>4.3114795611504685E-2</v>
      </c>
      <c r="V1546" s="37">
        <f t="shared" si="498"/>
        <v>-2.6274827658877266E-2</v>
      </c>
      <c r="W1546" s="37">
        <f t="shared" si="499"/>
        <v>4.8596062414769006E-2</v>
      </c>
      <c r="X1546" s="37">
        <f t="shared" si="500"/>
        <v>-3.6256942334298617E-2</v>
      </c>
    </row>
    <row r="1547" spans="1:24" x14ac:dyDescent="0.25">
      <c r="A1547" s="17">
        <v>43885</v>
      </c>
      <c r="B1547">
        <v>52.650002000000001</v>
      </c>
      <c r="C1547" s="26">
        <f t="shared" si="490"/>
        <v>-3.7125054864667141E-2</v>
      </c>
      <c r="D1547" s="26">
        <f t="shared" si="481"/>
        <v>-3.2098821192827254E-2</v>
      </c>
      <c r="E1547" s="26">
        <f t="shared" si="482"/>
        <v>2.1389325380481192E-2</v>
      </c>
      <c r="F1547" s="26">
        <f t="shared" si="483"/>
        <v>-2.439961622285532E-2</v>
      </c>
      <c r="G1547" s="26">
        <f t="shared" si="484"/>
        <v>-2.5994486530021264E-2</v>
      </c>
      <c r="H1547" s="26">
        <f t="shared" si="485"/>
        <v>2.9114497151526371E-2</v>
      </c>
      <c r="I1547" s="26">
        <f t="shared" si="486"/>
        <v>-4.027512611885558E-2</v>
      </c>
      <c r="J1547" s="26">
        <f t="shared" si="487"/>
        <v>3.4595763954790693E-2</v>
      </c>
      <c r="K1547" s="26">
        <f t="shared" si="488"/>
        <v>-5.0257240794276931E-2</v>
      </c>
      <c r="L1547" s="26">
        <f t="shared" si="489"/>
        <v>-1.3125020833333334E-2</v>
      </c>
      <c r="O1547" s="37">
        <f t="shared" si="491"/>
        <v>-2.3307476857663285E-2</v>
      </c>
      <c r="P1547" s="37">
        <f t="shared" si="492"/>
        <v>-1.8281243185823397E-2</v>
      </c>
      <c r="Q1547" s="37">
        <f t="shared" si="493"/>
        <v>3.5206903387485049E-2</v>
      </c>
      <c r="R1547" s="37">
        <f t="shared" si="494"/>
        <v>-1.0582038215851464E-2</v>
      </c>
      <c r="S1547" s="37">
        <f t="shared" si="495"/>
        <v>-1.2176908523017407E-2</v>
      </c>
      <c r="T1547" s="37">
        <f t="shared" si="496"/>
        <v>4.2932075158530231E-2</v>
      </c>
      <c r="U1547" s="37">
        <f t="shared" si="497"/>
        <v>-2.6457548111851723E-2</v>
      </c>
      <c r="V1547" s="37">
        <f t="shared" si="498"/>
        <v>4.8413341961794545E-2</v>
      </c>
      <c r="W1547" s="37">
        <f t="shared" si="499"/>
        <v>-3.6439662787273078E-2</v>
      </c>
      <c r="X1547" s="37">
        <f t="shared" si="500"/>
        <v>6.925571736705223E-4</v>
      </c>
    </row>
    <row r="1548" spans="1:24" x14ac:dyDescent="0.25">
      <c r="A1548" s="17">
        <v>43886</v>
      </c>
      <c r="B1548">
        <v>50.959999000000003</v>
      </c>
      <c r="C1548" s="26">
        <f t="shared" si="490"/>
        <v>-3.2098821192827254E-2</v>
      </c>
      <c r="D1548" s="26">
        <f t="shared" si="481"/>
        <v>2.1389325380481192E-2</v>
      </c>
      <c r="E1548" s="26">
        <f t="shared" si="482"/>
        <v>-2.439961622285532E-2</v>
      </c>
      <c r="F1548" s="26">
        <f t="shared" si="483"/>
        <v>-2.5994486530021264E-2</v>
      </c>
      <c r="G1548" s="26">
        <f t="shared" si="484"/>
        <v>2.9114497151526371E-2</v>
      </c>
      <c r="H1548" s="26">
        <f t="shared" si="485"/>
        <v>-4.027512611885558E-2</v>
      </c>
      <c r="I1548" s="26">
        <f t="shared" si="486"/>
        <v>3.4595763954790693E-2</v>
      </c>
      <c r="J1548" s="26">
        <f t="shared" si="487"/>
        <v>-5.0257240794276931E-2</v>
      </c>
      <c r="K1548" s="26">
        <f t="shared" si="488"/>
        <v>-1.3125020833333334E-2</v>
      </c>
      <c r="L1548" s="26">
        <f t="shared" si="489"/>
        <v>-2.8710175822465121E-2</v>
      </c>
      <c r="O1548" s="37">
        <f t="shared" si="491"/>
        <v>-1.9122731090043598E-2</v>
      </c>
      <c r="P1548" s="37">
        <f t="shared" si="492"/>
        <v>3.4365415483264848E-2</v>
      </c>
      <c r="Q1548" s="37">
        <f t="shared" si="493"/>
        <v>-1.1423526120071664E-2</v>
      </c>
      <c r="R1548" s="37">
        <f t="shared" si="494"/>
        <v>-1.3018396427237608E-2</v>
      </c>
      <c r="S1548" s="37">
        <f t="shared" si="495"/>
        <v>4.209058725431003E-2</v>
      </c>
      <c r="T1548" s="37">
        <f t="shared" si="496"/>
        <v>-2.7299036016071924E-2</v>
      </c>
      <c r="U1548" s="37">
        <f t="shared" si="497"/>
        <v>4.7571854057574345E-2</v>
      </c>
      <c r="V1548" s="37">
        <f t="shared" si="498"/>
        <v>-3.7281150691493278E-2</v>
      </c>
      <c r="W1548" s="37">
        <f t="shared" si="499"/>
        <v>-1.4893073054967829E-4</v>
      </c>
      <c r="X1548" s="37">
        <f t="shared" si="500"/>
        <v>-1.5734085719681466E-2</v>
      </c>
    </row>
    <row r="1549" spans="1:24" x14ac:dyDescent="0.25">
      <c r="A1549" s="17">
        <v>43887</v>
      </c>
      <c r="B1549">
        <v>52.049999</v>
      </c>
      <c r="C1549" s="26">
        <f t="shared" si="490"/>
        <v>2.1389325380481192E-2</v>
      </c>
      <c r="D1549" s="26">
        <f t="shared" si="481"/>
        <v>-2.439961622285532E-2</v>
      </c>
      <c r="E1549" s="26">
        <f t="shared" si="482"/>
        <v>-2.5994486530021264E-2</v>
      </c>
      <c r="F1549" s="26">
        <f t="shared" si="483"/>
        <v>2.9114497151526371E-2</v>
      </c>
      <c r="G1549" s="26">
        <f t="shared" si="484"/>
        <v>-4.027512611885558E-2</v>
      </c>
      <c r="H1549" s="26">
        <f t="shared" si="485"/>
        <v>3.4595763954790693E-2</v>
      </c>
      <c r="I1549" s="26">
        <f t="shared" si="486"/>
        <v>-5.0257240794276931E-2</v>
      </c>
      <c r="J1549" s="26">
        <f t="shared" si="487"/>
        <v>-1.3125020833333334E-2</v>
      </c>
      <c r="K1549" s="26">
        <f t="shared" si="488"/>
        <v>-2.8710175822465121E-2</v>
      </c>
      <c r="L1549" s="26">
        <f t="shared" si="489"/>
        <v>5.5857511665181929E-2</v>
      </c>
      <c r="O1549" s="37">
        <f t="shared" si="491"/>
        <v>2.556978219746393E-2</v>
      </c>
      <c r="P1549" s="37">
        <f t="shared" si="492"/>
        <v>-2.0219159405872583E-2</v>
      </c>
      <c r="Q1549" s="37">
        <f t="shared" si="493"/>
        <v>-2.1814029713038526E-2</v>
      </c>
      <c r="R1549" s="37">
        <f t="shared" si="494"/>
        <v>3.3294953968509108E-2</v>
      </c>
      <c r="S1549" s="37">
        <f t="shared" si="495"/>
        <v>-3.6094669301872842E-2</v>
      </c>
      <c r="T1549" s="37">
        <f t="shared" si="496"/>
        <v>3.877622077177343E-2</v>
      </c>
      <c r="U1549" s="37">
        <f t="shared" si="497"/>
        <v>-4.6076783977294193E-2</v>
      </c>
      <c r="V1549" s="37">
        <f t="shared" si="498"/>
        <v>-8.9445640163505966E-3</v>
      </c>
      <c r="W1549" s="37">
        <f t="shared" si="499"/>
        <v>-2.4529719005482384E-2</v>
      </c>
      <c r="X1549" s="37">
        <f t="shared" si="500"/>
        <v>6.0037968482164666E-2</v>
      </c>
    </row>
    <row r="1550" spans="1:24" x14ac:dyDescent="0.25">
      <c r="A1550" s="17">
        <v>43888</v>
      </c>
      <c r="B1550">
        <v>50.779998999999997</v>
      </c>
      <c r="C1550" s="26">
        <f t="shared" si="490"/>
        <v>-2.439961622285532E-2</v>
      </c>
      <c r="D1550" s="26">
        <f t="shared" si="481"/>
        <v>-2.5994486530021264E-2</v>
      </c>
      <c r="E1550" s="26">
        <f t="shared" si="482"/>
        <v>2.9114497151526371E-2</v>
      </c>
      <c r="F1550" s="26">
        <f t="shared" si="483"/>
        <v>-4.027512611885558E-2</v>
      </c>
      <c r="G1550" s="26">
        <f t="shared" si="484"/>
        <v>3.4595763954790693E-2</v>
      </c>
      <c r="H1550" s="26">
        <f t="shared" si="485"/>
        <v>-5.0257240794276931E-2</v>
      </c>
      <c r="I1550" s="26">
        <f t="shared" si="486"/>
        <v>-1.3125020833333334E-2</v>
      </c>
      <c r="J1550" s="26">
        <f t="shared" si="487"/>
        <v>-2.8710175822465121E-2</v>
      </c>
      <c r="K1550" s="26">
        <f t="shared" si="488"/>
        <v>5.5857511665181929E-2</v>
      </c>
      <c r="L1550" s="26">
        <f t="shared" si="489"/>
        <v>-7.9456583801705005E-2</v>
      </c>
      <c r="O1550" s="37">
        <f t="shared" si="491"/>
        <v>-1.0134568487653964E-2</v>
      </c>
      <c r="P1550" s="37">
        <f t="shared" si="492"/>
        <v>-1.1729438794819908E-2</v>
      </c>
      <c r="Q1550" s="37">
        <f t="shared" si="493"/>
        <v>4.3379544886727725E-2</v>
      </c>
      <c r="R1550" s="37">
        <f t="shared" si="494"/>
        <v>-2.6010078383654225E-2</v>
      </c>
      <c r="S1550" s="37">
        <f t="shared" si="495"/>
        <v>4.8860811689992047E-2</v>
      </c>
      <c r="T1550" s="37">
        <f t="shared" si="496"/>
        <v>-3.5992193059075576E-2</v>
      </c>
      <c r="U1550" s="37">
        <f t="shared" si="497"/>
        <v>1.1400269018680218E-3</v>
      </c>
      <c r="V1550" s="37">
        <f t="shared" si="498"/>
        <v>-1.4445128087263765E-2</v>
      </c>
      <c r="W1550" s="37">
        <f t="shared" si="499"/>
        <v>7.0122559400383283E-2</v>
      </c>
      <c r="X1550" s="37">
        <f t="shared" si="500"/>
        <v>-6.5191536066503644E-2</v>
      </c>
    </row>
    <row r="1551" spans="1:24" x14ac:dyDescent="0.25">
      <c r="A1551" s="17">
        <v>43889</v>
      </c>
      <c r="B1551">
        <v>49.459999000000003</v>
      </c>
      <c r="C1551" s="26">
        <f t="shared" si="490"/>
        <v>-2.5994486530021264E-2</v>
      </c>
      <c r="D1551" s="26">
        <f t="shared" si="481"/>
        <v>2.9114497151526371E-2</v>
      </c>
      <c r="E1551" s="26">
        <f t="shared" si="482"/>
        <v>-4.027512611885558E-2</v>
      </c>
      <c r="F1551" s="26">
        <f t="shared" si="483"/>
        <v>3.4595763954790693E-2</v>
      </c>
      <c r="G1551" s="26">
        <f t="shared" si="484"/>
        <v>-5.0257240794276931E-2</v>
      </c>
      <c r="H1551" s="26">
        <f t="shared" si="485"/>
        <v>-1.3125020833333334E-2</v>
      </c>
      <c r="I1551" s="26">
        <f t="shared" si="486"/>
        <v>-2.8710175822465121E-2</v>
      </c>
      <c r="J1551" s="26">
        <f t="shared" si="487"/>
        <v>5.5857511665181929E-2</v>
      </c>
      <c r="K1551" s="26">
        <f t="shared" si="488"/>
        <v>-7.9456583801705005E-2</v>
      </c>
      <c r="L1551" s="26">
        <f t="shared" si="489"/>
        <v>-0.11001793135022522</v>
      </c>
      <c r="O1551" s="37">
        <f t="shared" si="491"/>
        <v>-3.1676072820829189E-3</v>
      </c>
      <c r="P1551" s="37">
        <f t="shared" si="492"/>
        <v>5.1941376399464716E-2</v>
      </c>
      <c r="Q1551" s="37">
        <f t="shared" si="493"/>
        <v>-1.7448246870917235E-2</v>
      </c>
      <c r="R1551" s="37">
        <f t="shared" si="494"/>
        <v>5.7422643202729037E-2</v>
      </c>
      <c r="S1551" s="37">
        <f t="shared" si="495"/>
        <v>-2.7430361546338586E-2</v>
      </c>
      <c r="T1551" s="37">
        <f t="shared" si="496"/>
        <v>9.7018584146050107E-3</v>
      </c>
      <c r="U1551" s="37">
        <f t="shared" si="497"/>
        <v>-5.8832965745267765E-3</v>
      </c>
      <c r="V1551" s="37">
        <f t="shared" si="498"/>
        <v>7.8684390913120267E-2</v>
      </c>
      <c r="W1551" s="37">
        <f t="shared" si="499"/>
        <v>-5.662970455376666E-2</v>
      </c>
      <c r="X1551" s="37">
        <f t="shared" si="500"/>
        <v>-8.7191052102286878E-2</v>
      </c>
    </row>
    <row r="1552" spans="1:24" x14ac:dyDescent="0.25">
      <c r="A1552" s="17">
        <v>43892</v>
      </c>
      <c r="B1552">
        <v>50.900002000000001</v>
      </c>
      <c r="C1552" s="26">
        <f t="shared" si="490"/>
        <v>2.9114497151526371E-2</v>
      </c>
      <c r="D1552" s="26">
        <f t="shared" si="481"/>
        <v>-4.027512611885558E-2</v>
      </c>
      <c r="E1552" s="26">
        <f t="shared" si="482"/>
        <v>3.4595763954790693E-2</v>
      </c>
      <c r="F1552" s="26">
        <f t="shared" si="483"/>
        <v>-5.0257240794276931E-2</v>
      </c>
      <c r="G1552" s="26">
        <f t="shared" si="484"/>
        <v>-1.3125020833333334E-2</v>
      </c>
      <c r="H1552" s="26">
        <f t="shared" si="485"/>
        <v>-2.8710175822465121E-2</v>
      </c>
      <c r="I1552" s="26">
        <f t="shared" si="486"/>
        <v>5.5857511665181929E-2</v>
      </c>
      <c r="J1552" s="26">
        <f t="shared" si="487"/>
        <v>-7.9456583801705005E-2</v>
      </c>
      <c r="K1552" s="26">
        <f t="shared" si="488"/>
        <v>-0.11001793135022522</v>
      </c>
      <c r="L1552" s="26">
        <f t="shared" si="489"/>
        <v>0.20427138704199466</v>
      </c>
      <c r="O1552" s="37">
        <f t="shared" si="491"/>
        <v>2.8914789042263123E-2</v>
      </c>
      <c r="P1552" s="37">
        <f t="shared" si="492"/>
        <v>-4.0474834228118824E-2</v>
      </c>
      <c r="Q1552" s="37">
        <f t="shared" si="493"/>
        <v>3.4396055845527448E-2</v>
      </c>
      <c r="R1552" s="37">
        <f t="shared" si="494"/>
        <v>-5.0456948903540175E-2</v>
      </c>
      <c r="S1552" s="37">
        <f t="shared" si="495"/>
        <v>-1.3324728942596582E-2</v>
      </c>
      <c r="T1552" s="37">
        <f t="shared" si="496"/>
        <v>-2.8909883931728369E-2</v>
      </c>
      <c r="U1552" s="37">
        <f t="shared" si="497"/>
        <v>5.5657803555918685E-2</v>
      </c>
      <c r="V1552" s="37">
        <f t="shared" si="498"/>
        <v>-7.9656291910968249E-2</v>
      </c>
      <c r="W1552" s="37">
        <f t="shared" si="499"/>
        <v>-0.11021763945948847</v>
      </c>
      <c r="X1552" s="37">
        <f t="shared" si="500"/>
        <v>0.2040716789327314</v>
      </c>
    </row>
    <row r="1553" spans="1:24" x14ac:dyDescent="0.25">
      <c r="A1553" s="17">
        <v>43893</v>
      </c>
      <c r="B1553">
        <v>48.849997999999999</v>
      </c>
      <c r="C1553" s="26">
        <f t="shared" si="490"/>
        <v>-4.027512611885558E-2</v>
      </c>
      <c r="D1553" s="26">
        <f t="shared" si="481"/>
        <v>3.4595763954790693E-2</v>
      </c>
      <c r="E1553" s="26">
        <f t="shared" si="482"/>
        <v>-5.0257240794276931E-2</v>
      </c>
      <c r="F1553" s="26">
        <f t="shared" si="483"/>
        <v>-1.3125020833333334E-2</v>
      </c>
      <c r="G1553" s="26">
        <f t="shared" si="484"/>
        <v>-2.8710175822465121E-2</v>
      </c>
      <c r="H1553" s="26">
        <f t="shared" si="485"/>
        <v>5.5857511665181929E-2</v>
      </c>
      <c r="I1553" s="26">
        <f t="shared" si="486"/>
        <v>-7.9456583801705005E-2</v>
      </c>
      <c r="J1553" s="26">
        <f t="shared" si="487"/>
        <v>-0.11001793135022522</v>
      </c>
      <c r="K1553" s="26">
        <f t="shared" si="488"/>
        <v>0.20427138704199466</v>
      </c>
      <c r="L1553" s="26">
        <f t="shared" si="489"/>
        <v>-0.10870016691007713</v>
      </c>
      <c r="O1553" s="37">
        <f t="shared" si="491"/>
        <v>-2.6693367821958473E-2</v>
      </c>
      <c r="P1553" s="37">
        <f t="shared" si="492"/>
        <v>4.8177522251687796E-2</v>
      </c>
      <c r="Q1553" s="37">
        <f t="shared" si="493"/>
        <v>-3.6675482497379827E-2</v>
      </c>
      <c r="R1553" s="37">
        <f t="shared" si="494"/>
        <v>4.567374635637729E-4</v>
      </c>
      <c r="S1553" s="37">
        <f t="shared" si="495"/>
        <v>-1.5128417525568014E-2</v>
      </c>
      <c r="T1553" s="37">
        <f t="shared" si="496"/>
        <v>6.9439269962079039E-2</v>
      </c>
      <c r="U1553" s="37">
        <f t="shared" si="497"/>
        <v>-6.5874825504807902E-2</v>
      </c>
      <c r="V1553" s="37">
        <f t="shared" si="498"/>
        <v>-9.643617305332812E-2</v>
      </c>
      <c r="W1553" s="37">
        <f t="shared" si="499"/>
        <v>0.21785314533889177</v>
      </c>
      <c r="X1553" s="37">
        <f t="shared" si="500"/>
        <v>-9.5118408613180022E-2</v>
      </c>
    </row>
    <row r="1554" spans="1:24" x14ac:dyDescent="0.25">
      <c r="A1554" s="17">
        <v>43894</v>
      </c>
      <c r="B1554">
        <v>50.540000999999997</v>
      </c>
      <c r="C1554" s="26">
        <f t="shared" si="490"/>
        <v>3.4595763954790693E-2</v>
      </c>
      <c r="D1554" s="26">
        <f t="shared" si="481"/>
        <v>-5.0257240794276931E-2</v>
      </c>
      <c r="E1554" s="26">
        <f t="shared" si="482"/>
        <v>-1.3125020833333334E-2</v>
      </c>
      <c r="F1554" s="26">
        <f t="shared" si="483"/>
        <v>-2.8710175822465121E-2</v>
      </c>
      <c r="G1554" s="26">
        <f t="shared" si="484"/>
        <v>5.5857511665181929E-2</v>
      </c>
      <c r="H1554" s="26">
        <f t="shared" si="485"/>
        <v>-7.9456583801705005E-2</v>
      </c>
      <c r="I1554" s="26">
        <f t="shared" si="486"/>
        <v>-0.11001793135022522</v>
      </c>
      <c r="J1554" s="26">
        <f t="shared" si="487"/>
        <v>0.20427138704199466</v>
      </c>
      <c r="K1554" s="26">
        <f t="shared" si="488"/>
        <v>-0.10870016691007713</v>
      </c>
      <c r="L1554" s="26">
        <f t="shared" si="489"/>
        <v>9.691011009105531E-2</v>
      </c>
      <c r="O1554" s="37">
        <f t="shared" si="491"/>
        <v>3.4458998630696708E-2</v>
      </c>
      <c r="P1554" s="37">
        <f t="shared" si="492"/>
        <v>-5.0394006118370915E-2</v>
      </c>
      <c r="Q1554" s="37">
        <f t="shared" si="493"/>
        <v>-1.3261786157427319E-2</v>
      </c>
      <c r="R1554" s="37">
        <f t="shared" si="494"/>
        <v>-2.8846941146559106E-2</v>
      </c>
      <c r="S1554" s="37">
        <f t="shared" si="495"/>
        <v>5.5720746341087944E-2</v>
      </c>
      <c r="T1554" s="37">
        <f t="shared" si="496"/>
        <v>-7.959334912579899E-2</v>
      </c>
      <c r="U1554" s="37">
        <f t="shared" si="497"/>
        <v>-0.11015469667431921</v>
      </c>
      <c r="V1554" s="37">
        <f t="shared" si="498"/>
        <v>0.20413462171790067</v>
      </c>
      <c r="W1554" s="37">
        <f t="shared" si="499"/>
        <v>-0.10883693223417111</v>
      </c>
      <c r="X1554" s="37">
        <f t="shared" si="500"/>
        <v>9.6773344766961325E-2</v>
      </c>
    </row>
    <row r="1555" spans="1:24" x14ac:dyDescent="0.25">
      <c r="A1555" s="17">
        <v>43895</v>
      </c>
      <c r="B1555">
        <v>48</v>
      </c>
      <c r="C1555" s="26">
        <f t="shared" si="490"/>
        <v>-5.0257240794276931E-2</v>
      </c>
      <c r="D1555" s="26">
        <f t="shared" si="481"/>
        <v>-1.3125020833333334E-2</v>
      </c>
      <c r="E1555" s="26">
        <f t="shared" si="482"/>
        <v>-2.8710175822465121E-2</v>
      </c>
      <c r="F1555" s="26">
        <f t="shared" si="483"/>
        <v>5.5857511665181929E-2</v>
      </c>
      <c r="G1555" s="26">
        <f t="shared" si="484"/>
        <v>-7.9456583801705005E-2</v>
      </c>
      <c r="H1555" s="26">
        <f t="shared" si="485"/>
        <v>-0.11001793135022522</v>
      </c>
      <c r="I1555" s="26">
        <f t="shared" si="486"/>
        <v>0.20427138704199466</v>
      </c>
      <c r="J1555" s="26">
        <f t="shared" si="487"/>
        <v>-0.10870016691007713</v>
      </c>
      <c r="K1555" s="26">
        <f t="shared" si="488"/>
        <v>9.691011009105531E-2</v>
      </c>
      <c r="L1555" s="26">
        <f t="shared" si="489"/>
        <v>8.7494449690687422E-3</v>
      </c>
      <c r="O1555" s="37">
        <f t="shared" si="491"/>
        <v>-4.7809374219798723E-2</v>
      </c>
      <c r="P1555" s="37">
        <f t="shared" si="492"/>
        <v>-1.0677154258855123E-2</v>
      </c>
      <c r="Q1555" s="37">
        <f t="shared" si="493"/>
        <v>-2.626230924798691E-2</v>
      </c>
      <c r="R1555" s="37">
        <f t="shared" si="494"/>
        <v>5.8305378239660144E-2</v>
      </c>
      <c r="S1555" s="37">
        <f t="shared" si="495"/>
        <v>-7.7008717227226797E-2</v>
      </c>
      <c r="T1555" s="37">
        <f t="shared" si="496"/>
        <v>-0.10757006477574702</v>
      </c>
      <c r="U1555" s="37">
        <f t="shared" si="497"/>
        <v>0.20671925361647286</v>
      </c>
      <c r="V1555" s="37">
        <f t="shared" si="498"/>
        <v>-0.10625230033559892</v>
      </c>
      <c r="W1555" s="37">
        <f t="shared" si="499"/>
        <v>9.9357976665533518E-2</v>
      </c>
      <c r="X1555" s="37">
        <f t="shared" si="500"/>
        <v>1.1197311543546954E-2</v>
      </c>
    </row>
    <row r="1556" spans="1:24" x14ac:dyDescent="0.25">
      <c r="A1556" s="17">
        <v>43896</v>
      </c>
      <c r="B1556">
        <v>47.369999</v>
      </c>
      <c r="C1556" s="26">
        <f t="shared" si="490"/>
        <v>-1.3125020833333334E-2</v>
      </c>
      <c r="D1556" s="26">
        <f t="shared" si="481"/>
        <v>-2.8710175822465121E-2</v>
      </c>
      <c r="E1556" s="26">
        <f t="shared" si="482"/>
        <v>5.5857511665181929E-2</v>
      </c>
      <c r="F1556" s="26">
        <f t="shared" si="483"/>
        <v>-7.9456583801705005E-2</v>
      </c>
      <c r="G1556" s="26">
        <f t="shared" si="484"/>
        <v>-0.11001793135022522</v>
      </c>
      <c r="H1556" s="26">
        <f t="shared" si="485"/>
        <v>0.20427138704199466</v>
      </c>
      <c r="I1556" s="26">
        <f t="shared" si="486"/>
        <v>-0.10870016691007713</v>
      </c>
      <c r="J1556" s="26">
        <f t="shared" si="487"/>
        <v>9.691011009105531E-2</v>
      </c>
      <c r="K1556" s="26">
        <f t="shared" si="488"/>
        <v>8.7494449690687422E-3</v>
      </c>
      <c r="L1556" s="26">
        <f t="shared" si="489"/>
        <v>-4.6541146604611859E-2</v>
      </c>
      <c r="O1556" s="37">
        <f t="shared" si="491"/>
        <v>-1.1048763677821632E-2</v>
      </c>
      <c r="P1556" s="37">
        <f t="shared" si="492"/>
        <v>-2.6633918666953419E-2</v>
      </c>
      <c r="Q1556" s="37">
        <f t="shared" si="493"/>
        <v>5.7933768820693635E-2</v>
      </c>
      <c r="R1556" s="37">
        <f t="shared" si="494"/>
        <v>-7.7380326646193306E-2</v>
      </c>
      <c r="S1556" s="37">
        <f t="shared" si="495"/>
        <v>-0.10794167419471352</v>
      </c>
      <c r="T1556" s="37">
        <f t="shared" si="496"/>
        <v>0.20634764419750637</v>
      </c>
      <c r="U1556" s="37">
        <f t="shared" si="497"/>
        <v>-0.10662390975456543</v>
      </c>
      <c r="V1556" s="37">
        <f t="shared" si="498"/>
        <v>9.8986367246567009E-2</v>
      </c>
      <c r="W1556" s="37">
        <f t="shared" si="499"/>
        <v>1.0825702124580446E-2</v>
      </c>
      <c r="X1556" s="37">
        <f t="shared" si="500"/>
        <v>-4.4464889449100153E-2</v>
      </c>
    </row>
    <row r="1557" spans="1:24" x14ac:dyDescent="0.25">
      <c r="A1557" s="17">
        <v>43899</v>
      </c>
      <c r="B1557">
        <v>46.009998000000003</v>
      </c>
      <c r="C1557" s="26">
        <f t="shared" si="490"/>
        <v>-2.8710175822465121E-2</v>
      </c>
      <c r="D1557" s="26">
        <f t="shared" si="481"/>
        <v>5.5857511665181929E-2</v>
      </c>
      <c r="E1557" s="26">
        <f t="shared" si="482"/>
        <v>-7.9456583801705005E-2</v>
      </c>
      <c r="F1557" s="26">
        <f t="shared" si="483"/>
        <v>-0.11001793135022522</v>
      </c>
      <c r="G1557" s="26">
        <f t="shared" si="484"/>
        <v>0.20427138704199466</v>
      </c>
      <c r="H1557" s="26">
        <f t="shared" si="485"/>
        <v>-0.10870016691007713</v>
      </c>
      <c r="I1557" s="26">
        <f t="shared" si="486"/>
        <v>9.691011009105531E-2</v>
      </c>
      <c r="J1557" s="26">
        <f t="shared" si="487"/>
        <v>8.7494449690687422E-3</v>
      </c>
      <c r="K1557" s="26">
        <f t="shared" si="488"/>
        <v>-4.6541146604611859E-2</v>
      </c>
      <c r="L1557" s="26">
        <f t="shared" si="489"/>
        <v>1.286891502107833E-2</v>
      </c>
      <c r="O1557" s="37">
        <f t="shared" si="491"/>
        <v>-2.9233312252394585E-2</v>
      </c>
      <c r="P1557" s="37">
        <f t="shared" si="492"/>
        <v>5.5334375235252468E-2</v>
      </c>
      <c r="Q1557" s="37">
        <f t="shared" si="493"/>
        <v>-7.9979720231634466E-2</v>
      </c>
      <c r="R1557" s="37">
        <f t="shared" si="494"/>
        <v>-0.11054106778015468</v>
      </c>
      <c r="S1557" s="37">
        <f t="shared" si="495"/>
        <v>0.2037482506120652</v>
      </c>
      <c r="T1557" s="37">
        <f t="shared" si="496"/>
        <v>-0.10922330334000659</v>
      </c>
      <c r="U1557" s="37">
        <f t="shared" si="497"/>
        <v>9.6386973661125849E-2</v>
      </c>
      <c r="V1557" s="37">
        <f t="shared" si="498"/>
        <v>8.2263085391392782E-3</v>
      </c>
      <c r="W1557" s="37">
        <f t="shared" si="499"/>
        <v>-4.706428303454132E-2</v>
      </c>
      <c r="X1557" s="37">
        <f t="shared" si="500"/>
        <v>1.2345778591148866E-2</v>
      </c>
    </row>
    <row r="1558" spans="1:24" x14ac:dyDescent="0.25">
      <c r="A1558" s="17">
        <v>43900</v>
      </c>
      <c r="B1558">
        <v>48.580002</v>
      </c>
      <c r="C1558" s="26">
        <f t="shared" si="490"/>
        <v>5.5857511665181929E-2</v>
      </c>
      <c r="D1558" s="26">
        <f t="shared" si="481"/>
        <v>-7.9456583801705005E-2</v>
      </c>
      <c r="E1558" s="26">
        <f t="shared" si="482"/>
        <v>-0.11001793135022522</v>
      </c>
      <c r="F1558" s="26">
        <f t="shared" si="483"/>
        <v>0.20427138704199466</v>
      </c>
      <c r="G1558" s="26">
        <f t="shared" si="484"/>
        <v>-0.10870016691007713</v>
      </c>
      <c r="H1558" s="26">
        <f t="shared" si="485"/>
        <v>9.691011009105531E-2</v>
      </c>
      <c r="I1558" s="26">
        <f t="shared" si="486"/>
        <v>8.7494449690687422E-3</v>
      </c>
      <c r="J1558" s="26">
        <f t="shared" si="487"/>
        <v>-4.6541146604611859E-2</v>
      </c>
      <c r="K1558" s="26">
        <f t="shared" si="488"/>
        <v>1.286891502107833E-2</v>
      </c>
      <c r="L1558" s="26">
        <f t="shared" si="489"/>
        <v>-3.1982539672177894E-2</v>
      </c>
      <c r="O1558" s="37">
        <f t="shared" si="491"/>
        <v>5.566161162022374E-2</v>
      </c>
      <c r="P1558" s="37">
        <f t="shared" si="492"/>
        <v>-7.9652483846663194E-2</v>
      </c>
      <c r="Q1558" s="37">
        <f t="shared" si="493"/>
        <v>-0.11021383139518341</v>
      </c>
      <c r="R1558" s="37">
        <f t="shared" si="494"/>
        <v>0.20407548699703648</v>
      </c>
      <c r="S1558" s="37">
        <f t="shared" si="495"/>
        <v>-0.10889606695503531</v>
      </c>
      <c r="T1558" s="37">
        <f t="shared" si="496"/>
        <v>9.6714210046097121E-2</v>
      </c>
      <c r="U1558" s="37">
        <f t="shared" si="497"/>
        <v>8.5535449241105569E-3</v>
      </c>
      <c r="V1558" s="37">
        <f t="shared" si="498"/>
        <v>-4.6737046649570048E-2</v>
      </c>
      <c r="W1558" s="37">
        <f t="shared" si="499"/>
        <v>1.2673014976120145E-2</v>
      </c>
      <c r="X1558" s="37">
        <f t="shared" si="500"/>
        <v>-3.2178439717136083E-2</v>
      </c>
    </row>
    <row r="1559" spans="1:24" x14ac:dyDescent="0.25">
      <c r="A1559" s="17">
        <v>43901</v>
      </c>
      <c r="B1559">
        <v>44.720001000000003</v>
      </c>
      <c r="C1559" s="26">
        <f t="shared" si="490"/>
        <v>-7.9456583801705005E-2</v>
      </c>
      <c r="D1559" s="26">
        <f t="shared" si="481"/>
        <v>-0.11001793135022522</v>
      </c>
      <c r="E1559" s="26">
        <f t="shared" si="482"/>
        <v>0.20427138704199466</v>
      </c>
      <c r="F1559" s="26">
        <f t="shared" si="483"/>
        <v>-0.10870016691007713</v>
      </c>
      <c r="G1559" s="26">
        <f t="shared" si="484"/>
        <v>9.691011009105531E-2</v>
      </c>
      <c r="H1559" s="26">
        <f t="shared" si="485"/>
        <v>8.7494449690687422E-3</v>
      </c>
      <c r="I1559" s="26">
        <f t="shared" si="486"/>
        <v>-4.6541146604611859E-2</v>
      </c>
      <c r="J1559" s="26">
        <f t="shared" si="487"/>
        <v>1.286891502107833E-2</v>
      </c>
      <c r="K1559" s="26">
        <f t="shared" si="488"/>
        <v>-3.1982539672177894E-2</v>
      </c>
      <c r="L1559" s="26">
        <f t="shared" si="489"/>
        <v>8.2597897320613275E-2</v>
      </c>
      <c r="O1559" s="37">
        <f t="shared" si="491"/>
        <v>-8.2326522412206324E-2</v>
      </c>
      <c r="P1559" s="37">
        <f t="shared" si="492"/>
        <v>-0.11288786996072654</v>
      </c>
      <c r="Q1559" s="37">
        <f t="shared" si="493"/>
        <v>0.20140144843149332</v>
      </c>
      <c r="R1559" s="37">
        <f t="shared" si="494"/>
        <v>-0.11157010552057844</v>
      </c>
      <c r="S1559" s="37">
        <f t="shared" si="495"/>
        <v>9.4040171480553991E-2</v>
      </c>
      <c r="T1559" s="37">
        <f t="shared" si="496"/>
        <v>5.8795063585674219E-3</v>
      </c>
      <c r="U1559" s="37">
        <f t="shared" si="497"/>
        <v>-4.9411085215113178E-2</v>
      </c>
      <c r="V1559" s="37">
        <f t="shared" si="498"/>
        <v>9.9989764105770096E-3</v>
      </c>
      <c r="W1559" s="37">
        <f t="shared" si="499"/>
        <v>-3.4852478282679213E-2</v>
      </c>
      <c r="X1559" s="37">
        <f t="shared" si="500"/>
        <v>7.9727958710111957E-2</v>
      </c>
    </row>
    <row r="1560" spans="1:24" x14ac:dyDescent="0.25">
      <c r="A1560" s="17">
        <v>43902</v>
      </c>
      <c r="B1560">
        <v>39.799999</v>
      </c>
      <c r="C1560" s="26">
        <f t="shared" si="490"/>
        <v>-0.11001793135022522</v>
      </c>
      <c r="D1560" s="26">
        <f t="shared" si="481"/>
        <v>0.20427138704199466</v>
      </c>
      <c r="E1560" s="26">
        <f t="shared" si="482"/>
        <v>-0.10870016691007713</v>
      </c>
      <c r="F1560" s="26">
        <f t="shared" si="483"/>
        <v>9.691011009105531E-2</v>
      </c>
      <c r="G1560" s="26">
        <f t="shared" si="484"/>
        <v>8.7494449690687422E-3</v>
      </c>
      <c r="H1560" s="26">
        <f t="shared" si="485"/>
        <v>-4.6541146604611859E-2</v>
      </c>
      <c r="I1560" s="26">
        <f t="shared" si="486"/>
        <v>1.286891502107833E-2</v>
      </c>
      <c r="J1560" s="26">
        <f t="shared" si="487"/>
        <v>-3.1982539672177894E-2</v>
      </c>
      <c r="K1560" s="26">
        <f t="shared" si="488"/>
        <v>8.2597897320613275E-2</v>
      </c>
      <c r="L1560" s="26">
        <f t="shared" si="489"/>
        <v>-3.9715739966555245E-2</v>
      </c>
      <c r="O1560" s="37">
        <f t="shared" si="491"/>
        <v>-0.11686195434424151</v>
      </c>
      <c r="P1560" s="37">
        <f t="shared" si="492"/>
        <v>0.19742736404797837</v>
      </c>
      <c r="Q1560" s="37">
        <f t="shared" si="493"/>
        <v>-0.11554418990409342</v>
      </c>
      <c r="R1560" s="37">
        <f t="shared" si="494"/>
        <v>9.0066087097039019E-2</v>
      </c>
      <c r="S1560" s="37">
        <f t="shared" si="495"/>
        <v>1.9054219750524459E-3</v>
      </c>
      <c r="T1560" s="37">
        <f t="shared" si="496"/>
        <v>-5.3385169598628157E-2</v>
      </c>
      <c r="U1560" s="37">
        <f t="shared" si="497"/>
        <v>6.0248920270620336E-3</v>
      </c>
      <c r="V1560" s="37">
        <f t="shared" si="498"/>
        <v>-3.8826562666194192E-2</v>
      </c>
      <c r="W1560" s="37">
        <f t="shared" si="499"/>
        <v>7.5753874326596984E-2</v>
      </c>
      <c r="X1560" s="37">
        <f t="shared" si="500"/>
        <v>-4.6559762960571544E-2</v>
      </c>
    </row>
    <row r="1561" spans="1:24" x14ac:dyDescent="0.25">
      <c r="A1561" s="17">
        <v>43903</v>
      </c>
      <c r="B1561">
        <v>47.93</v>
      </c>
      <c r="C1561" s="26">
        <f t="shared" si="490"/>
        <v>0.20427138704199466</v>
      </c>
      <c r="D1561" s="26">
        <f t="shared" si="481"/>
        <v>-0.10870016691007713</v>
      </c>
      <c r="E1561" s="26">
        <f t="shared" si="482"/>
        <v>9.691011009105531E-2</v>
      </c>
      <c r="F1561" s="26">
        <f t="shared" si="483"/>
        <v>8.7494449690687422E-3</v>
      </c>
      <c r="G1561" s="26">
        <f t="shared" si="484"/>
        <v>-4.6541146604611859E-2</v>
      </c>
      <c r="H1561" s="26">
        <f t="shared" si="485"/>
        <v>1.286891502107833E-2</v>
      </c>
      <c r="I1561" s="26">
        <f t="shared" si="486"/>
        <v>-3.1982539672177894E-2</v>
      </c>
      <c r="J1561" s="26">
        <f t="shared" si="487"/>
        <v>8.2597897320613275E-2</v>
      </c>
      <c r="K1561" s="26">
        <f t="shared" si="488"/>
        <v>-3.9715739966555245E-2</v>
      </c>
      <c r="L1561" s="26">
        <f t="shared" si="489"/>
        <v>9.8824577684470491E-2</v>
      </c>
      <c r="O1561" s="37">
        <f t="shared" si="491"/>
        <v>0.1765431131445088</v>
      </c>
      <c r="P1561" s="37">
        <f t="shared" si="492"/>
        <v>-0.136428440807563</v>
      </c>
      <c r="Q1561" s="37">
        <f t="shared" si="493"/>
        <v>6.9181836193569435E-2</v>
      </c>
      <c r="R1561" s="37">
        <f t="shared" si="494"/>
        <v>-1.8978828928417124E-2</v>
      </c>
      <c r="S1561" s="37">
        <f t="shared" si="495"/>
        <v>-7.4269420502097727E-2</v>
      </c>
      <c r="T1561" s="37">
        <f t="shared" si="496"/>
        <v>-1.4859358876407538E-2</v>
      </c>
      <c r="U1561" s="37">
        <f t="shared" si="497"/>
        <v>-5.9710813569663762E-2</v>
      </c>
      <c r="V1561" s="37">
        <f t="shared" si="498"/>
        <v>5.4869623423127407E-2</v>
      </c>
      <c r="W1561" s="37">
        <f t="shared" si="499"/>
        <v>-6.7444013864041114E-2</v>
      </c>
      <c r="X1561" s="37">
        <f t="shared" si="500"/>
        <v>7.1096303786984616E-2</v>
      </c>
    </row>
    <row r="1562" spans="1:24" x14ac:dyDescent="0.25">
      <c r="A1562" s="17">
        <v>43906</v>
      </c>
      <c r="B1562">
        <v>42.720001000000003</v>
      </c>
      <c r="C1562" s="26">
        <f t="shared" si="490"/>
        <v>-0.10870016691007713</v>
      </c>
      <c r="D1562" s="26">
        <f t="shared" si="481"/>
        <v>9.691011009105531E-2</v>
      </c>
      <c r="E1562" s="26">
        <f t="shared" si="482"/>
        <v>8.7494449690687422E-3</v>
      </c>
      <c r="F1562" s="26">
        <f t="shared" si="483"/>
        <v>-4.6541146604611859E-2</v>
      </c>
      <c r="G1562" s="26">
        <f t="shared" si="484"/>
        <v>1.286891502107833E-2</v>
      </c>
      <c r="H1562" s="26">
        <f t="shared" si="485"/>
        <v>-3.1982539672177894E-2</v>
      </c>
      <c r="I1562" s="26">
        <f t="shared" si="486"/>
        <v>8.2597897320613275E-2</v>
      </c>
      <c r="J1562" s="26">
        <f t="shared" si="487"/>
        <v>-3.9715739966555245E-2</v>
      </c>
      <c r="K1562" s="26">
        <f t="shared" si="488"/>
        <v>9.8824577684470491E-2</v>
      </c>
      <c r="L1562" s="26">
        <f t="shared" si="489"/>
        <v>-1.2876347068145732E-2</v>
      </c>
      <c r="O1562" s="37">
        <f t="shared" si="491"/>
        <v>-0.11471366739654895</v>
      </c>
      <c r="P1562" s="37">
        <f t="shared" si="492"/>
        <v>9.0896609604583484E-2</v>
      </c>
      <c r="Q1562" s="37">
        <f t="shared" si="493"/>
        <v>2.7359444825969144E-3</v>
      </c>
      <c r="R1562" s="37">
        <f t="shared" si="494"/>
        <v>-5.2554647091083685E-2</v>
      </c>
      <c r="S1562" s="37">
        <f t="shared" si="495"/>
        <v>6.8554145346065021E-3</v>
      </c>
      <c r="T1562" s="37">
        <f t="shared" si="496"/>
        <v>-3.799604015864972E-2</v>
      </c>
      <c r="U1562" s="37">
        <f t="shared" si="497"/>
        <v>7.6584396834141449E-2</v>
      </c>
      <c r="V1562" s="37">
        <f t="shared" si="498"/>
        <v>-4.5729240453027072E-2</v>
      </c>
      <c r="W1562" s="37">
        <f t="shared" si="499"/>
        <v>9.2811077197998665E-2</v>
      </c>
      <c r="X1562" s="37">
        <f t="shared" si="500"/>
        <v>-1.8889847554617561E-2</v>
      </c>
    </row>
    <row r="1563" spans="1:24" x14ac:dyDescent="0.25">
      <c r="A1563" s="17">
        <v>43907</v>
      </c>
      <c r="B1563">
        <v>46.860000999999997</v>
      </c>
      <c r="C1563" s="26">
        <f t="shared" si="490"/>
        <v>9.691011009105531E-2</v>
      </c>
      <c r="D1563" s="26">
        <f t="shared" si="481"/>
        <v>8.7494449690687422E-3</v>
      </c>
      <c r="E1563" s="26">
        <f t="shared" si="482"/>
        <v>-4.6541146604611859E-2</v>
      </c>
      <c r="F1563" s="26">
        <f t="shared" si="483"/>
        <v>1.286891502107833E-2</v>
      </c>
      <c r="G1563" s="26">
        <f t="shared" si="484"/>
        <v>-3.1982539672177894E-2</v>
      </c>
      <c r="H1563" s="26">
        <f t="shared" si="485"/>
        <v>8.2597897320613275E-2</v>
      </c>
      <c r="I1563" s="26">
        <f t="shared" si="486"/>
        <v>-3.9715739966555245E-2</v>
      </c>
      <c r="J1563" s="26">
        <f t="shared" si="487"/>
        <v>9.8824577684470491E-2</v>
      </c>
      <c r="K1563" s="26">
        <f t="shared" si="488"/>
        <v>-1.2876347068145732E-2</v>
      </c>
      <c r="L1563" s="26">
        <f t="shared" si="489"/>
        <v>1.0636142458914543E-2</v>
      </c>
      <c r="O1563" s="37">
        <f t="shared" si="491"/>
        <v>7.8962978667684314E-2</v>
      </c>
      <c r="P1563" s="37">
        <f t="shared" si="492"/>
        <v>-9.1976864543022504E-3</v>
      </c>
      <c r="Q1563" s="37">
        <f t="shared" si="493"/>
        <v>-6.4488278027982848E-2</v>
      </c>
      <c r="R1563" s="37">
        <f t="shared" si="494"/>
        <v>-5.0782164022926627E-3</v>
      </c>
      <c r="S1563" s="37">
        <f t="shared" si="495"/>
        <v>-4.9929671095548883E-2</v>
      </c>
      <c r="T1563" s="37">
        <f t="shared" si="496"/>
        <v>6.4650765897242279E-2</v>
      </c>
      <c r="U1563" s="37">
        <f t="shared" si="497"/>
        <v>-5.7662871389926235E-2</v>
      </c>
      <c r="V1563" s="37">
        <f t="shared" si="498"/>
        <v>8.0877446261099495E-2</v>
      </c>
      <c r="W1563" s="37">
        <f t="shared" si="499"/>
        <v>-3.0823478491516725E-2</v>
      </c>
      <c r="X1563" s="37">
        <f t="shared" si="500"/>
        <v>-7.3109889644564496E-3</v>
      </c>
    </row>
    <row r="1564" spans="1:24" x14ac:dyDescent="0.25">
      <c r="A1564" s="17">
        <v>43908</v>
      </c>
      <c r="B1564">
        <v>47.27</v>
      </c>
      <c r="C1564" s="26">
        <f t="shared" si="490"/>
        <v>8.7494449690687422E-3</v>
      </c>
      <c r="D1564" s="26">
        <f t="shared" si="481"/>
        <v>-4.6541146604611859E-2</v>
      </c>
      <c r="E1564" s="26">
        <f t="shared" si="482"/>
        <v>1.286891502107833E-2</v>
      </c>
      <c r="F1564" s="26">
        <f t="shared" si="483"/>
        <v>-3.1982539672177894E-2</v>
      </c>
      <c r="G1564" s="26">
        <f t="shared" si="484"/>
        <v>8.2597897320613275E-2</v>
      </c>
      <c r="H1564" s="26">
        <f t="shared" si="485"/>
        <v>-3.9715739966555245E-2</v>
      </c>
      <c r="I1564" s="26">
        <f t="shared" si="486"/>
        <v>9.8824577684470491E-2</v>
      </c>
      <c r="J1564" s="26">
        <f t="shared" si="487"/>
        <v>-1.2876347068145732E-2</v>
      </c>
      <c r="K1564" s="26">
        <f t="shared" si="488"/>
        <v>1.0636142458914543E-2</v>
      </c>
      <c r="L1564" s="26">
        <f t="shared" si="489"/>
        <v>-4.030974900099777E-2</v>
      </c>
      <c r="O1564" s="37">
        <f t="shared" si="491"/>
        <v>4.5242994549030543E-3</v>
      </c>
      <c r="P1564" s="37">
        <f t="shared" si="492"/>
        <v>-5.0766292118777548E-2</v>
      </c>
      <c r="Q1564" s="37">
        <f t="shared" si="493"/>
        <v>8.6437695069126429E-3</v>
      </c>
      <c r="R1564" s="37">
        <f t="shared" si="494"/>
        <v>-3.6207685186343583E-2</v>
      </c>
      <c r="S1564" s="37">
        <f t="shared" si="495"/>
        <v>7.8372751806447594E-2</v>
      </c>
      <c r="T1564" s="37">
        <f t="shared" si="496"/>
        <v>-4.3940885480720934E-2</v>
      </c>
      <c r="U1564" s="37">
        <f t="shared" si="497"/>
        <v>9.4599432170304809E-2</v>
      </c>
      <c r="V1564" s="37">
        <f t="shared" si="498"/>
        <v>-1.7101492582311421E-2</v>
      </c>
      <c r="W1564" s="37">
        <f t="shared" si="499"/>
        <v>6.4109969447488551E-3</v>
      </c>
      <c r="X1564" s="37">
        <f t="shared" si="500"/>
        <v>-4.4534894515163459E-2</v>
      </c>
    </row>
    <row r="1565" spans="1:24" x14ac:dyDescent="0.25">
      <c r="A1565" s="17">
        <v>43909</v>
      </c>
      <c r="B1565">
        <v>45.07</v>
      </c>
      <c r="C1565" s="26">
        <f t="shared" si="490"/>
        <v>-4.6541146604611859E-2</v>
      </c>
      <c r="D1565" s="26">
        <f t="shared" si="481"/>
        <v>1.286891502107833E-2</v>
      </c>
      <c r="E1565" s="26">
        <f t="shared" si="482"/>
        <v>-3.1982539672177894E-2</v>
      </c>
      <c r="F1565" s="26">
        <f t="shared" si="483"/>
        <v>8.2597897320613275E-2</v>
      </c>
      <c r="G1565" s="26">
        <f t="shared" si="484"/>
        <v>-3.9715739966555245E-2</v>
      </c>
      <c r="H1565" s="26">
        <f t="shared" si="485"/>
        <v>9.8824577684470491E-2</v>
      </c>
      <c r="I1565" s="26">
        <f t="shared" si="486"/>
        <v>-1.2876347068145732E-2</v>
      </c>
      <c r="J1565" s="26">
        <f t="shared" si="487"/>
        <v>1.0636142458914543E-2</v>
      </c>
      <c r="K1565" s="26">
        <f t="shared" si="488"/>
        <v>-4.030974900099777E-2</v>
      </c>
      <c r="L1565" s="26">
        <f t="shared" si="489"/>
        <v>7.8625488159508664E-3</v>
      </c>
      <c r="O1565" s="37">
        <f t="shared" si="491"/>
        <v>-5.0677602503465757E-2</v>
      </c>
      <c r="P1565" s="37">
        <f t="shared" si="492"/>
        <v>8.7324591222244299E-3</v>
      </c>
      <c r="Q1565" s="37">
        <f t="shared" si="493"/>
        <v>-3.6118995571031792E-2</v>
      </c>
      <c r="R1565" s="37">
        <f t="shared" si="494"/>
        <v>7.846144142175937E-2</v>
      </c>
      <c r="S1565" s="37">
        <f t="shared" si="495"/>
        <v>-4.3852195865409144E-2</v>
      </c>
      <c r="T1565" s="37">
        <f t="shared" si="496"/>
        <v>9.4688121785616586E-2</v>
      </c>
      <c r="U1565" s="37">
        <f t="shared" si="497"/>
        <v>-1.7012802966999634E-2</v>
      </c>
      <c r="V1565" s="37">
        <f t="shared" si="498"/>
        <v>6.499686560060643E-3</v>
      </c>
      <c r="W1565" s="37">
        <f t="shared" si="499"/>
        <v>-4.4446204899851668E-2</v>
      </c>
      <c r="X1565" s="37">
        <f t="shared" si="500"/>
        <v>3.7260929170969664E-3</v>
      </c>
    </row>
    <row r="1566" spans="1:24" x14ac:dyDescent="0.25">
      <c r="A1566" s="17">
        <v>43910</v>
      </c>
      <c r="B1566">
        <v>45.650002000000001</v>
      </c>
      <c r="C1566" s="26">
        <f t="shared" si="490"/>
        <v>1.286891502107833E-2</v>
      </c>
      <c r="D1566" s="26">
        <f t="shared" si="481"/>
        <v>-3.1982539672177894E-2</v>
      </c>
      <c r="E1566" s="26">
        <f t="shared" si="482"/>
        <v>8.2597897320613275E-2</v>
      </c>
      <c r="F1566" s="26">
        <f t="shared" si="483"/>
        <v>-3.9715739966555245E-2</v>
      </c>
      <c r="G1566" s="26">
        <f t="shared" si="484"/>
        <v>9.8824577684470491E-2</v>
      </c>
      <c r="H1566" s="26">
        <f t="shared" si="485"/>
        <v>-1.2876347068145732E-2</v>
      </c>
      <c r="I1566" s="26">
        <f t="shared" si="486"/>
        <v>1.0636142458914543E-2</v>
      </c>
      <c r="J1566" s="26">
        <f t="shared" si="487"/>
        <v>-4.030974900099777E-2</v>
      </c>
      <c r="K1566" s="26">
        <f t="shared" si="488"/>
        <v>7.8625488159508664E-3</v>
      </c>
      <c r="L1566" s="26">
        <f t="shared" si="489"/>
        <v>2.2377335708834569E-2</v>
      </c>
      <c r="O1566" s="37">
        <f t="shared" si="491"/>
        <v>1.8406108908797861E-3</v>
      </c>
      <c r="P1566" s="37">
        <f t="shared" si="492"/>
        <v>-4.3010843802376436E-2</v>
      </c>
      <c r="Q1566" s="37">
        <f t="shared" si="493"/>
        <v>7.1569593190414726E-2</v>
      </c>
      <c r="R1566" s="37">
        <f t="shared" si="494"/>
        <v>-5.0744044096753788E-2</v>
      </c>
      <c r="S1566" s="37">
        <f t="shared" si="495"/>
        <v>8.7796273554271942E-2</v>
      </c>
      <c r="T1566" s="37">
        <f t="shared" si="496"/>
        <v>-2.3904651198344277E-2</v>
      </c>
      <c r="U1566" s="37">
        <f t="shared" si="497"/>
        <v>-3.9216167128400085E-4</v>
      </c>
      <c r="V1566" s="37">
        <f t="shared" si="498"/>
        <v>-5.1338053131196312E-2</v>
      </c>
      <c r="W1566" s="37">
        <f t="shared" si="499"/>
        <v>-3.1657553142476775E-3</v>
      </c>
      <c r="X1566" s="37">
        <f t="shared" si="500"/>
        <v>1.1349031578636025E-2</v>
      </c>
    </row>
    <row r="1567" spans="1:24" x14ac:dyDescent="0.25">
      <c r="A1567" s="17">
        <v>43913</v>
      </c>
      <c r="B1567">
        <v>44.189999</v>
      </c>
      <c r="C1567" s="26">
        <f t="shared" si="490"/>
        <v>-3.1982539672177894E-2</v>
      </c>
      <c r="D1567" s="26">
        <f t="shared" si="481"/>
        <v>8.2597897320613275E-2</v>
      </c>
      <c r="E1567" s="26">
        <f t="shared" si="482"/>
        <v>-3.9715739966555245E-2</v>
      </c>
      <c r="F1567" s="26">
        <f t="shared" si="483"/>
        <v>9.8824577684470491E-2</v>
      </c>
      <c r="G1567" s="26">
        <f t="shared" si="484"/>
        <v>-1.2876347068145732E-2</v>
      </c>
      <c r="H1567" s="26">
        <f t="shared" si="485"/>
        <v>1.0636142458914543E-2</v>
      </c>
      <c r="I1567" s="26">
        <f t="shared" si="486"/>
        <v>-4.030974900099777E-2</v>
      </c>
      <c r="J1567" s="26">
        <f t="shared" si="487"/>
        <v>7.8625488159508664E-3</v>
      </c>
      <c r="K1567" s="26">
        <f t="shared" si="488"/>
        <v>2.2377335708834569E-2</v>
      </c>
      <c r="L1567" s="26">
        <f t="shared" si="489"/>
        <v>-8.0320684343788643E-3</v>
      </c>
      <c r="O1567" s="37">
        <f t="shared" si="491"/>
        <v>-4.0920745456830721E-2</v>
      </c>
      <c r="P1567" s="37">
        <f t="shared" si="492"/>
        <v>7.3659691535960456E-2</v>
      </c>
      <c r="Q1567" s="37">
        <f t="shared" si="493"/>
        <v>-4.8653945751208072E-2</v>
      </c>
      <c r="R1567" s="37">
        <f t="shared" si="494"/>
        <v>8.9886371899817671E-2</v>
      </c>
      <c r="S1567" s="37">
        <f t="shared" si="495"/>
        <v>-2.1814552852798555E-2</v>
      </c>
      <c r="T1567" s="37">
        <f t="shared" si="496"/>
        <v>1.69793667426172E-3</v>
      </c>
      <c r="U1567" s="37">
        <f t="shared" si="497"/>
        <v>-4.9247954785650597E-2</v>
      </c>
      <c r="V1567" s="37">
        <f t="shared" si="498"/>
        <v>-1.0756569687019567E-3</v>
      </c>
      <c r="W1567" s="37">
        <f t="shared" si="499"/>
        <v>1.3439129924181746E-2</v>
      </c>
      <c r="X1567" s="37">
        <f t="shared" si="500"/>
        <v>-1.6970274219031689E-2</v>
      </c>
    </row>
    <row r="1568" spans="1:24" x14ac:dyDescent="0.25">
      <c r="A1568" s="17">
        <v>43914</v>
      </c>
      <c r="B1568">
        <v>47.84</v>
      </c>
      <c r="C1568" s="26">
        <f t="shared" si="490"/>
        <v>8.2597897320613275E-2</v>
      </c>
      <c r="D1568" s="26">
        <f t="shared" si="481"/>
        <v>-3.9715739966555245E-2</v>
      </c>
      <c r="E1568" s="26">
        <f t="shared" si="482"/>
        <v>9.8824577684470491E-2</v>
      </c>
      <c r="F1568" s="26">
        <f t="shared" si="483"/>
        <v>-1.2876347068145732E-2</v>
      </c>
      <c r="G1568" s="26">
        <f t="shared" si="484"/>
        <v>1.0636142458914543E-2</v>
      </c>
      <c r="H1568" s="26">
        <f t="shared" si="485"/>
        <v>-4.030974900099777E-2</v>
      </c>
      <c r="I1568" s="26">
        <f t="shared" si="486"/>
        <v>7.8625488159508664E-3</v>
      </c>
      <c r="J1568" s="26">
        <f t="shared" si="487"/>
        <v>2.2377335708834569E-2</v>
      </c>
      <c r="K1568" s="26">
        <f t="shared" si="488"/>
        <v>-8.0320684343788643E-3</v>
      </c>
      <c r="L1568" s="26">
        <f t="shared" si="489"/>
        <v>4.2307690594830263E-2</v>
      </c>
      <c r="O1568" s="37">
        <f t="shared" si="491"/>
        <v>6.6230668509259627E-2</v>
      </c>
      <c r="P1568" s="37">
        <f t="shared" si="492"/>
        <v>-5.6082968777908887E-2</v>
      </c>
      <c r="Q1568" s="37">
        <f t="shared" si="493"/>
        <v>8.2457348873116842E-2</v>
      </c>
      <c r="R1568" s="37">
        <f t="shared" si="494"/>
        <v>-2.9243575879499373E-2</v>
      </c>
      <c r="S1568" s="37">
        <f t="shared" si="495"/>
        <v>-5.7310863524390986E-3</v>
      </c>
      <c r="T1568" s="37">
        <f t="shared" si="496"/>
        <v>-5.6676977812351412E-2</v>
      </c>
      <c r="U1568" s="37">
        <f t="shared" si="497"/>
        <v>-8.5046799954027752E-3</v>
      </c>
      <c r="V1568" s="37">
        <f t="shared" si="498"/>
        <v>6.0101068974809276E-3</v>
      </c>
      <c r="W1568" s="37">
        <f t="shared" si="499"/>
        <v>-2.4399297245732504E-2</v>
      </c>
      <c r="X1568" s="37">
        <f t="shared" si="500"/>
        <v>2.5940461783476622E-2</v>
      </c>
    </row>
    <row r="1569" spans="1:24" x14ac:dyDescent="0.25">
      <c r="A1569" s="17">
        <v>43915</v>
      </c>
      <c r="B1569">
        <v>45.939999</v>
      </c>
      <c r="C1569" s="26">
        <f t="shared" si="490"/>
        <v>-3.9715739966555245E-2</v>
      </c>
      <c r="D1569" s="26">
        <f t="shared" si="481"/>
        <v>9.8824577684470491E-2</v>
      </c>
      <c r="E1569" s="26">
        <f t="shared" si="482"/>
        <v>-1.2876347068145732E-2</v>
      </c>
      <c r="F1569" s="26">
        <f t="shared" si="483"/>
        <v>1.0636142458914543E-2</v>
      </c>
      <c r="G1569" s="26">
        <f t="shared" si="484"/>
        <v>-4.030974900099777E-2</v>
      </c>
      <c r="H1569" s="26">
        <f t="shared" si="485"/>
        <v>7.8625488159508664E-3</v>
      </c>
      <c r="I1569" s="26">
        <f t="shared" si="486"/>
        <v>2.2377335708834569E-2</v>
      </c>
      <c r="J1569" s="26">
        <f t="shared" si="487"/>
        <v>-8.0320684343788643E-3</v>
      </c>
      <c r="K1569" s="26">
        <f t="shared" si="488"/>
        <v>4.2307690594830263E-2</v>
      </c>
      <c r="L1569" s="26">
        <f t="shared" si="489"/>
        <v>-1.4177587330449005E-2</v>
      </c>
      <c r="O1569" s="37">
        <f t="shared" si="491"/>
        <v>-4.6405420312802662E-2</v>
      </c>
      <c r="P1569" s="37">
        <f t="shared" si="492"/>
        <v>9.2134897338223082E-2</v>
      </c>
      <c r="Q1569" s="37">
        <f t="shared" si="493"/>
        <v>-1.9566027414393145E-2</v>
      </c>
      <c r="R1569" s="37">
        <f t="shared" si="494"/>
        <v>3.9464621126671295E-3</v>
      </c>
      <c r="S1569" s="37">
        <f t="shared" si="495"/>
        <v>-4.6999429347245186E-2</v>
      </c>
      <c r="T1569" s="37">
        <f t="shared" si="496"/>
        <v>1.1728684697034529E-3</v>
      </c>
      <c r="U1569" s="37">
        <f t="shared" si="497"/>
        <v>1.5687655362587156E-2</v>
      </c>
      <c r="V1569" s="37">
        <f t="shared" si="498"/>
        <v>-1.4721748780626279E-2</v>
      </c>
      <c r="W1569" s="37">
        <f t="shared" si="499"/>
        <v>3.5618010248582847E-2</v>
      </c>
      <c r="X1569" s="37">
        <f t="shared" si="500"/>
        <v>-2.0867267676696419E-2</v>
      </c>
    </row>
    <row r="1570" spans="1:24" x14ac:dyDescent="0.25">
      <c r="A1570" s="17">
        <v>43916</v>
      </c>
      <c r="B1570">
        <v>50.48</v>
      </c>
      <c r="C1570" s="26">
        <f t="shared" si="490"/>
        <v>9.8824577684470491E-2</v>
      </c>
      <c r="D1570" s="26">
        <f t="shared" si="481"/>
        <v>-1.2876347068145732E-2</v>
      </c>
      <c r="E1570" s="26">
        <f t="shared" si="482"/>
        <v>1.0636142458914543E-2</v>
      </c>
      <c r="F1570" s="26">
        <f t="shared" si="483"/>
        <v>-4.030974900099777E-2</v>
      </c>
      <c r="G1570" s="26">
        <f t="shared" si="484"/>
        <v>7.8625488159508664E-3</v>
      </c>
      <c r="H1570" s="26">
        <f t="shared" si="485"/>
        <v>2.2377335708834569E-2</v>
      </c>
      <c r="I1570" s="26">
        <f t="shared" si="486"/>
        <v>-8.0320684343788643E-3</v>
      </c>
      <c r="J1570" s="26">
        <f t="shared" si="487"/>
        <v>4.2307690594830263E-2</v>
      </c>
      <c r="K1570" s="26">
        <f t="shared" si="488"/>
        <v>-1.4177587330449005E-2</v>
      </c>
      <c r="L1570" s="26">
        <f t="shared" si="489"/>
        <v>2.6989815878243274E-2</v>
      </c>
      <c r="O1570" s="37">
        <f t="shared" si="491"/>
        <v>8.5464341753743234E-2</v>
      </c>
      <c r="P1570" s="37">
        <f t="shared" si="492"/>
        <v>-2.6236582998872993E-2</v>
      </c>
      <c r="Q1570" s="37">
        <f t="shared" si="493"/>
        <v>-2.7240934718127194E-3</v>
      </c>
      <c r="R1570" s="37">
        <f t="shared" si="494"/>
        <v>-5.3669984931725034E-2</v>
      </c>
      <c r="S1570" s="37">
        <f t="shared" si="495"/>
        <v>-5.4976871147763961E-3</v>
      </c>
      <c r="T1570" s="37">
        <f t="shared" si="496"/>
        <v>9.0170997781073067E-3</v>
      </c>
      <c r="U1570" s="37">
        <f t="shared" si="497"/>
        <v>-2.1392304365106127E-2</v>
      </c>
      <c r="V1570" s="37">
        <f t="shared" si="498"/>
        <v>2.8947454664102999E-2</v>
      </c>
      <c r="W1570" s="37">
        <f t="shared" si="499"/>
        <v>-2.7537823261176268E-2</v>
      </c>
      <c r="X1570" s="37">
        <f t="shared" si="500"/>
        <v>1.3629579947516011E-2</v>
      </c>
    </row>
    <row r="1571" spans="1:24" x14ac:dyDescent="0.25">
      <c r="A1571" s="17">
        <v>43917</v>
      </c>
      <c r="B1571">
        <v>49.830002</v>
      </c>
      <c r="C1571" s="26">
        <f t="shared" si="490"/>
        <v>-1.2876347068145732E-2</v>
      </c>
      <c r="D1571" s="26">
        <f t="shared" si="481"/>
        <v>1.0636142458914543E-2</v>
      </c>
      <c r="E1571" s="26">
        <f t="shared" si="482"/>
        <v>-4.030974900099777E-2</v>
      </c>
      <c r="F1571" s="26">
        <f t="shared" si="483"/>
        <v>7.8625488159508664E-3</v>
      </c>
      <c r="G1571" s="26">
        <f t="shared" si="484"/>
        <v>2.2377335708834569E-2</v>
      </c>
      <c r="H1571" s="26">
        <f t="shared" si="485"/>
        <v>-8.0320684343788643E-3</v>
      </c>
      <c r="I1571" s="26">
        <f t="shared" si="486"/>
        <v>4.2307690594830263E-2</v>
      </c>
      <c r="J1571" s="26">
        <f t="shared" si="487"/>
        <v>-1.4177587330449005E-2</v>
      </c>
      <c r="K1571" s="26">
        <f t="shared" si="488"/>
        <v>2.6989815878243274E-2</v>
      </c>
      <c r="L1571" s="26">
        <f t="shared" si="489"/>
        <v>2.014193324109086E-2</v>
      </c>
      <c r="O1571" s="37">
        <f t="shared" si="491"/>
        <v>-1.8368318554535031E-2</v>
      </c>
      <c r="P1571" s="37">
        <f t="shared" si="492"/>
        <v>5.1441709725252426E-3</v>
      </c>
      <c r="Q1571" s="37">
        <f t="shared" si="493"/>
        <v>-4.5801720487387072E-2</v>
      </c>
      <c r="R1571" s="37">
        <f t="shared" si="494"/>
        <v>2.370577329561566E-3</v>
      </c>
      <c r="S1571" s="37">
        <f t="shared" si="495"/>
        <v>1.688536422244527E-2</v>
      </c>
      <c r="T1571" s="37">
        <f t="shared" si="496"/>
        <v>-1.3524039920768165E-2</v>
      </c>
      <c r="U1571" s="37">
        <f t="shared" si="497"/>
        <v>3.6815719108440961E-2</v>
      </c>
      <c r="V1571" s="37">
        <f t="shared" si="498"/>
        <v>-1.9669558816838306E-2</v>
      </c>
      <c r="W1571" s="37">
        <f t="shared" si="499"/>
        <v>2.1497844391853975E-2</v>
      </c>
      <c r="X1571" s="37">
        <f t="shared" si="500"/>
        <v>1.4649961754701559E-2</v>
      </c>
    </row>
    <row r="1572" spans="1:24" x14ac:dyDescent="0.25">
      <c r="A1572" s="17">
        <v>43920</v>
      </c>
      <c r="B1572">
        <v>50.360000999999997</v>
      </c>
      <c r="C1572" s="26">
        <f t="shared" si="490"/>
        <v>1.0636142458914543E-2</v>
      </c>
      <c r="D1572" s="26">
        <f t="shared" si="481"/>
        <v>-4.030974900099777E-2</v>
      </c>
      <c r="E1572" s="26">
        <f t="shared" si="482"/>
        <v>7.8625488159508664E-3</v>
      </c>
      <c r="F1572" s="26">
        <f t="shared" si="483"/>
        <v>2.2377335708834569E-2</v>
      </c>
      <c r="G1572" s="26">
        <f t="shared" si="484"/>
        <v>-8.0320684343788643E-3</v>
      </c>
      <c r="H1572" s="26">
        <f t="shared" si="485"/>
        <v>4.2307690594830263E-2</v>
      </c>
      <c r="I1572" s="26">
        <f t="shared" si="486"/>
        <v>-1.4177587330449005E-2</v>
      </c>
      <c r="J1572" s="26">
        <f t="shared" si="487"/>
        <v>2.6989815878243274E-2</v>
      </c>
      <c r="K1572" s="26">
        <f t="shared" si="488"/>
        <v>2.014193324109086E-2</v>
      </c>
      <c r="L1572" s="26">
        <f t="shared" si="489"/>
        <v>-3.948834148175936E-3</v>
      </c>
      <c r="O1572" s="37">
        <f t="shared" si="491"/>
        <v>4.2514196805282642E-3</v>
      </c>
      <c r="P1572" s="37">
        <f t="shared" si="492"/>
        <v>-4.6694471779384052E-2</v>
      </c>
      <c r="Q1572" s="37">
        <f t="shared" si="493"/>
        <v>1.4778260375645875E-3</v>
      </c>
      <c r="R1572" s="37">
        <f t="shared" si="494"/>
        <v>1.5992612930448291E-2</v>
      </c>
      <c r="S1572" s="37">
        <f t="shared" si="495"/>
        <v>-1.4416791212765144E-2</v>
      </c>
      <c r="T1572" s="37">
        <f t="shared" si="496"/>
        <v>3.5922967816443982E-2</v>
      </c>
      <c r="U1572" s="37">
        <f t="shared" si="497"/>
        <v>-2.0562310108835285E-2</v>
      </c>
      <c r="V1572" s="37">
        <f t="shared" si="498"/>
        <v>2.0605093099856996E-2</v>
      </c>
      <c r="W1572" s="37">
        <f t="shared" si="499"/>
        <v>1.3757210462704582E-2</v>
      </c>
      <c r="X1572" s="37">
        <f t="shared" si="500"/>
        <v>-1.0333556926562215E-2</v>
      </c>
    </row>
    <row r="1573" spans="1:24" x14ac:dyDescent="0.25">
      <c r="A1573" s="17">
        <v>43921</v>
      </c>
      <c r="B1573">
        <v>48.330002</v>
      </c>
      <c r="C1573" s="26">
        <f t="shared" si="490"/>
        <v>-4.030974900099777E-2</v>
      </c>
      <c r="D1573" s="26">
        <f t="shared" si="481"/>
        <v>7.8625488159508664E-3</v>
      </c>
      <c r="E1573" s="26">
        <f t="shared" si="482"/>
        <v>2.2377335708834569E-2</v>
      </c>
      <c r="F1573" s="26">
        <f t="shared" si="483"/>
        <v>-8.0320684343788643E-3</v>
      </c>
      <c r="G1573" s="26">
        <f t="shared" si="484"/>
        <v>4.2307690594830263E-2</v>
      </c>
      <c r="H1573" s="26">
        <f t="shared" si="485"/>
        <v>-1.4177587330449005E-2</v>
      </c>
      <c r="I1573" s="26">
        <f t="shared" si="486"/>
        <v>2.6989815878243274E-2</v>
      </c>
      <c r="J1573" s="26">
        <f t="shared" si="487"/>
        <v>2.014193324109086E-2</v>
      </c>
      <c r="K1573" s="26">
        <f t="shared" si="488"/>
        <v>-3.948834148175936E-3</v>
      </c>
      <c r="L1573" s="26">
        <f t="shared" si="489"/>
        <v>1.9444949604588386E-2</v>
      </c>
      <c r="O1573" s="37">
        <f t="shared" si="491"/>
        <v>-4.7575352493951437E-2</v>
      </c>
      <c r="P1573" s="37">
        <f t="shared" si="492"/>
        <v>5.9694532299720167E-4</v>
      </c>
      <c r="Q1573" s="37">
        <f t="shared" si="493"/>
        <v>1.5111732215880904E-2</v>
      </c>
      <c r="R1573" s="37">
        <f t="shared" si="494"/>
        <v>-1.5297671927332529E-2</v>
      </c>
      <c r="S1573" s="37">
        <f t="shared" si="495"/>
        <v>3.5042087101876597E-2</v>
      </c>
      <c r="T1573" s="37">
        <f t="shared" si="496"/>
        <v>-2.144319082340267E-2</v>
      </c>
      <c r="U1573" s="37">
        <f t="shared" si="497"/>
        <v>1.9724212385289611E-2</v>
      </c>
      <c r="V1573" s="37">
        <f t="shared" si="498"/>
        <v>1.2876329748137195E-2</v>
      </c>
      <c r="W1573" s="37">
        <f t="shared" si="499"/>
        <v>-1.1214437641129602E-2</v>
      </c>
      <c r="X1573" s="37">
        <f t="shared" si="500"/>
        <v>1.2179346111634721E-2</v>
      </c>
    </row>
    <row r="1574" spans="1:24" x14ac:dyDescent="0.25">
      <c r="A1574" s="17">
        <v>43922</v>
      </c>
      <c r="B1574">
        <v>48.709999000000003</v>
      </c>
      <c r="C1574" s="26">
        <f t="shared" si="490"/>
        <v>7.8625488159508664E-3</v>
      </c>
      <c r="D1574" s="26">
        <f t="shared" si="481"/>
        <v>2.2377335708834569E-2</v>
      </c>
      <c r="E1574" s="26">
        <f t="shared" si="482"/>
        <v>-8.0320684343788643E-3</v>
      </c>
      <c r="F1574" s="26">
        <f t="shared" si="483"/>
        <v>4.2307690594830263E-2</v>
      </c>
      <c r="G1574" s="26">
        <f t="shared" si="484"/>
        <v>-1.4177587330449005E-2</v>
      </c>
      <c r="H1574" s="26">
        <f t="shared" si="485"/>
        <v>2.6989815878243274E-2</v>
      </c>
      <c r="I1574" s="26">
        <f t="shared" si="486"/>
        <v>2.014193324109086E-2</v>
      </c>
      <c r="J1574" s="26">
        <f t="shared" si="487"/>
        <v>-3.948834148175936E-3</v>
      </c>
      <c r="K1574" s="26">
        <f t="shared" si="488"/>
        <v>1.9444949604588386E-2</v>
      </c>
      <c r="L1574" s="26">
        <f t="shared" si="489"/>
        <v>-1.5555555555555619E-2</v>
      </c>
      <c r="O1574" s="37">
        <f t="shared" si="491"/>
        <v>-1.8784740215470122E-3</v>
      </c>
      <c r="P1574" s="37">
        <f t="shared" si="492"/>
        <v>1.2636312871336691E-2</v>
      </c>
      <c r="Q1574" s="37">
        <f t="shared" si="493"/>
        <v>-1.7773091271876741E-2</v>
      </c>
      <c r="R1574" s="37">
        <f t="shared" si="494"/>
        <v>3.2566667757332385E-2</v>
      </c>
      <c r="S1574" s="37">
        <f t="shared" si="495"/>
        <v>-2.3918610167946885E-2</v>
      </c>
      <c r="T1574" s="37">
        <f t="shared" si="496"/>
        <v>1.7248793040745395E-2</v>
      </c>
      <c r="U1574" s="37">
        <f t="shared" si="497"/>
        <v>1.0400910403592981E-2</v>
      </c>
      <c r="V1574" s="37">
        <f t="shared" si="498"/>
        <v>-1.3689856985673814E-2</v>
      </c>
      <c r="W1574" s="37">
        <f t="shared" si="499"/>
        <v>9.7039267670905073E-3</v>
      </c>
      <c r="X1574" s="37">
        <f t="shared" si="500"/>
        <v>-2.52965783930535E-2</v>
      </c>
    </row>
    <row r="1575" spans="1:24" x14ac:dyDescent="0.25">
      <c r="A1575" s="17">
        <v>43923</v>
      </c>
      <c r="B1575">
        <v>49.799999</v>
      </c>
      <c r="C1575" s="26">
        <f t="shared" si="490"/>
        <v>2.2377335708834569E-2</v>
      </c>
      <c r="D1575" s="26">
        <f t="shared" si="481"/>
        <v>-8.0320684343788643E-3</v>
      </c>
      <c r="E1575" s="26">
        <f t="shared" si="482"/>
        <v>4.2307690594830263E-2</v>
      </c>
      <c r="F1575" s="26">
        <f t="shared" si="483"/>
        <v>-1.4177587330449005E-2</v>
      </c>
      <c r="G1575" s="26">
        <f t="shared" si="484"/>
        <v>2.6989815878243274E-2</v>
      </c>
      <c r="H1575" s="26">
        <f t="shared" si="485"/>
        <v>2.014193324109086E-2</v>
      </c>
      <c r="I1575" s="26">
        <f t="shared" si="486"/>
        <v>-3.948834148175936E-3</v>
      </c>
      <c r="J1575" s="26">
        <f t="shared" si="487"/>
        <v>1.9444949604588386E-2</v>
      </c>
      <c r="K1575" s="26">
        <f t="shared" si="488"/>
        <v>-1.5555555555555619E-2</v>
      </c>
      <c r="L1575" s="26">
        <f t="shared" si="489"/>
        <v>1.0158032355154322E-2</v>
      </c>
      <c r="O1575" s="37">
        <f t="shared" si="491"/>
        <v>1.2406764517416347E-2</v>
      </c>
      <c r="P1575" s="37">
        <f t="shared" si="492"/>
        <v>-1.8002639625797089E-2</v>
      </c>
      <c r="Q1575" s="37">
        <f t="shared" si="493"/>
        <v>3.2337119403412037E-2</v>
      </c>
      <c r="R1575" s="37">
        <f t="shared" si="494"/>
        <v>-2.4148158521867226E-2</v>
      </c>
      <c r="S1575" s="37">
        <f t="shared" si="495"/>
        <v>1.7019244686825051E-2</v>
      </c>
      <c r="T1575" s="37">
        <f t="shared" si="496"/>
        <v>1.0171362049672637E-2</v>
      </c>
      <c r="U1575" s="37">
        <f t="shared" si="497"/>
        <v>-1.3919405339594158E-2</v>
      </c>
      <c r="V1575" s="37">
        <f t="shared" si="498"/>
        <v>9.4743784131701633E-3</v>
      </c>
      <c r="W1575" s="37">
        <f t="shared" si="499"/>
        <v>-2.552612674697384E-2</v>
      </c>
      <c r="X1575" s="37">
        <f t="shared" si="500"/>
        <v>1.8746116373609921E-4</v>
      </c>
    </row>
    <row r="1576" spans="1:24" x14ac:dyDescent="0.25">
      <c r="A1576" s="17">
        <v>43924</v>
      </c>
      <c r="B1576">
        <v>49.400002000000001</v>
      </c>
      <c r="C1576" s="26">
        <f t="shared" si="490"/>
        <v>-8.0320684343788643E-3</v>
      </c>
      <c r="D1576" s="26">
        <f t="shared" si="481"/>
        <v>4.2307690594830263E-2</v>
      </c>
      <c r="E1576" s="26">
        <f t="shared" si="482"/>
        <v>-1.4177587330449005E-2</v>
      </c>
      <c r="F1576" s="26">
        <f t="shared" si="483"/>
        <v>2.6989815878243274E-2</v>
      </c>
      <c r="G1576" s="26">
        <f t="shared" si="484"/>
        <v>2.014193324109086E-2</v>
      </c>
      <c r="H1576" s="26">
        <f t="shared" si="485"/>
        <v>-3.948834148175936E-3</v>
      </c>
      <c r="I1576" s="26">
        <f t="shared" si="486"/>
        <v>1.9444949604588386E-2</v>
      </c>
      <c r="J1576" s="26">
        <f t="shared" si="487"/>
        <v>-1.5555555555555619E-2</v>
      </c>
      <c r="K1576" s="26">
        <f t="shared" si="488"/>
        <v>1.0158032355154322E-2</v>
      </c>
      <c r="L1576" s="26">
        <f t="shared" si="489"/>
        <v>1.7132178451914733E-2</v>
      </c>
      <c r="O1576" s="37">
        <f t="shared" si="491"/>
        <v>-1.7478123900105107E-2</v>
      </c>
      <c r="P1576" s="37">
        <f t="shared" si="492"/>
        <v>3.2861635129104019E-2</v>
      </c>
      <c r="Q1576" s="37">
        <f t="shared" si="493"/>
        <v>-2.3623642796175244E-2</v>
      </c>
      <c r="R1576" s="37">
        <f t="shared" si="494"/>
        <v>1.7543760412517033E-2</v>
      </c>
      <c r="S1576" s="37">
        <f t="shared" si="495"/>
        <v>1.0695877775364619E-2</v>
      </c>
      <c r="T1576" s="37">
        <f t="shared" si="496"/>
        <v>-1.3394889613902176E-2</v>
      </c>
      <c r="U1576" s="37">
        <f t="shared" si="497"/>
        <v>9.9988941388621452E-3</v>
      </c>
      <c r="V1576" s="37">
        <f t="shared" si="498"/>
        <v>-2.5001611021281858E-2</v>
      </c>
      <c r="W1576" s="37">
        <f t="shared" si="499"/>
        <v>7.1197688942808111E-4</v>
      </c>
      <c r="X1576" s="37">
        <f t="shared" si="500"/>
        <v>7.6861229861884921E-3</v>
      </c>
    </row>
    <row r="1577" spans="1:24" x14ac:dyDescent="0.25">
      <c r="A1577" s="17">
        <v>43927</v>
      </c>
      <c r="B1577">
        <v>51.490001999999997</v>
      </c>
      <c r="C1577" s="26">
        <f t="shared" si="490"/>
        <v>4.2307690594830263E-2</v>
      </c>
      <c r="D1577" s="26">
        <f t="shared" si="481"/>
        <v>-1.4177587330449005E-2</v>
      </c>
      <c r="E1577" s="26">
        <f t="shared" si="482"/>
        <v>2.6989815878243274E-2</v>
      </c>
      <c r="F1577" s="26">
        <f t="shared" si="483"/>
        <v>2.014193324109086E-2</v>
      </c>
      <c r="G1577" s="26">
        <f t="shared" si="484"/>
        <v>-3.948834148175936E-3</v>
      </c>
      <c r="H1577" s="26">
        <f t="shared" si="485"/>
        <v>1.9444949604588386E-2</v>
      </c>
      <c r="I1577" s="26">
        <f t="shared" si="486"/>
        <v>-1.5555555555555619E-2</v>
      </c>
      <c r="J1577" s="26">
        <f t="shared" si="487"/>
        <v>1.0158032355154322E-2</v>
      </c>
      <c r="K1577" s="26">
        <f t="shared" si="488"/>
        <v>1.7132178451914733E-2</v>
      </c>
      <c r="L1577" s="26">
        <f t="shared" si="489"/>
        <v>-1.2998883430957283E-2</v>
      </c>
      <c r="O1577" s="37">
        <f t="shared" si="491"/>
        <v>3.3358316628761868E-2</v>
      </c>
      <c r="P1577" s="37">
        <f t="shared" si="492"/>
        <v>-2.3126961296517402E-2</v>
      </c>
      <c r="Q1577" s="37">
        <f t="shared" si="493"/>
        <v>1.8040441912174875E-2</v>
      </c>
      <c r="R1577" s="37">
        <f t="shared" si="494"/>
        <v>1.1192559275022463E-2</v>
      </c>
      <c r="S1577" s="37">
        <f t="shared" si="495"/>
        <v>-1.2898208114244334E-2</v>
      </c>
      <c r="T1577" s="37">
        <f t="shared" si="496"/>
        <v>1.0495575638519989E-2</v>
      </c>
      <c r="U1577" s="37">
        <f t="shared" si="497"/>
        <v>-2.4504929521624016E-2</v>
      </c>
      <c r="V1577" s="37">
        <f t="shared" si="498"/>
        <v>1.2086583890859245E-3</v>
      </c>
      <c r="W1577" s="37">
        <f t="shared" si="499"/>
        <v>8.1828044858463355E-3</v>
      </c>
      <c r="X1577" s="37">
        <f t="shared" si="500"/>
        <v>-2.1948257397025682E-2</v>
      </c>
    </row>
    <row r="1578" spans="1:24" x14ac:dyDescent="0.25">
      <c r="A1578" s="17">
        <v>43928</v>
      </c>
      <c r="B1578">
        <v>50.759998000000003</v>
      </c>
      <c r="C1578" s="26">
        <f t="shared" si="490"/>
        <v>-1.4177587330449005E-2</v>
      </c>
      <c r="D1578" s="26">
        <f t="shared" si="481"/>
        <v>2.6989815878243274E-2</v>
      </c>
      <c r="E1578" s="26">
        <f t="shared" si="482"/>
        <v>2.014193324109086E-2</v>
      </c>
      <c r="F1578" s="26">
        <f t="shared" si="483"/>
        <v>-3.948834148175936E-3</v>
      </c>
      <c r="G1578" s="26">
        <f t="shared" si="484"/>
        <v>1.9444949604588386E-2</v>
      </c>
      <c r="H1578" s="26">
        <f t="shared" si="485"/>
        <v>-1.5555555555555619E-2</v>
      </c>
      <c r="I1578" s="26">
        <f t="shared" si="486"/>
        <v>1.0158032355154322E-2</v>
      </c>
      <c r="J1578" s="26">
        <f t="shared" si="487"/>
        <v>1.7132178451914733E-2</v>
      </c>
      <c r="K1578" s="26">
        <f t="shared" si="488"/>
        <v>-1.2998883430957283E-2</v>
      </c>
      <c r="L1578" s="26">
        <f t="shared" si="489"/>
        <v>-4.8228510480430288E-2</v>
      </c>
      <c r="O1578" s="37">
        <f t="shared" si="491"/>
        <v>-1.4073341188991348E-2</v>
      </c>
      <c r="P1578" s="37">
        <f t="shared" si="492"/>
        <v>2.709406201970093E-2</v>
      </c>
      <c r="Q1578" s="37">
        <f t="shared" si="493"/>
        <v>2.0246179382548517E-2</v>
      </c>
      <c r="R1578" s="37">
        <f t="shared" si="494"/>
        <v>-3.8445880067182791E-3</v>
      </c>
      <c r="S1578" s="37">
        <f t="shared" si="495"/>
        <v>1.9549195746046043E-2</v>
      </c>
      <c r="T1578" s="37">
        <f t="shared" si="496"/>
        <v>-1.5451309414097962E-2</v>
      </c>
      <c r="U1578" s="37">
        <f t="shared" si="497"/>
        <v>1.0262278496611979E-2</v>
      </c>
      <c r="V1578" s="37">
        <f t="shared" si="498"/>
        <v>1.723642459337239E-2</v>
      </c>
      <c r="W1578" s="37">
        <f t="shared" si="499"/>
        <v>-1.2894637289499626E-2</v>
      </c>
      <c r="X1578" s="37">
        <f t="shared" si="500"/>
        <v>-4.8124264338972628E-2</v>
      </c>
    </row>
    <row r="1579" spans="1:24" x14ac:dyDescent="0.25">
      <c r="A1579" s="17">
        <v>43929</v>
      </c>
      <c r="B1579">
        <v>52.130001</v>
      </c>
      <c r="C1579" s="26">
        <f t="shared" si="490"/>
        <v>2.6989815878243274E-2</v>
      </c>
      <c r="D1579" s="26">
        <f t="shared" si="481"/>
        <v>2.014193324109086E-2</v>
      </c>
      <c r="E1579" s="26">
        <f t="shared" si="482"/>
        <v>-3.948834148175936E-3</v>
      </c>
      <c r="F1579" s="26">
        <f t="shared" si="483"/>
        <v>1.9444949604588386E-2</v>
      </c>
      <c r="G1579" s="26">
        <f t="shared" si="484"/>
        <v>-1.5555555555555619E-2</v>
      </c>
      <c r="H1579" s="26">
        <f t="shared" si="485"/>
        <v>1.0158032355154322E-2</v>
      </c>
      <c r="I1579" s="26">
        <f t="shared" si="486"/>
        <v>1.7132178451914733E-2</v>
      </c>
      <c r="J1579" s="26">
        <f t="shared" si="487"/>
        <v>-1.2998883430957283E-2</v>
      </c>
      <c r="K1579" s="26">
        <f t="shared" si="488"/>
        <v>-4.8228510480430288E-2</v>
      </c>
      <c r="L1579" s="26">
        <f t="shared" si="489"/>
        <v>1.8709783303259016E-2</v>
      </c>
      <c r="O1579" s="37">
        <f t="shared" si="491"/>
        <v>2.3805324956330129E-2</v>
      </c>
      <c r="P1579" s="37">
        <f t="shared" si="492"/>
        <v>1.6957442319177715E-2</v>
      </c>
      <c r="Q1579" s="37">
        <f t="shared" si="493"/>
        <v>-7.1333250700890815E-3</v>
      </c>
      <c r="R1579" s="37">
        <f t="shared" si="494"/>
        <v>1.6260458682675241E-2</v>
      </c>
      <c r="S1579" s="37">
        <f t="shared" si="495"/>
        <v>-1.8740046477468766E-2</v>
      </c>
      <c r="T1579" s="37">
        <f t="shared" si="496"/>
        <v>6.9735414332411762E-3</v>
      </c>
      <c r="U1579" s="37">
        <f t="shared" si="497"/>
        <v>1.3947687530001588E-2</v>
      </c>
      <c r="V1579" s="37">
        <f t="shared" si="498"/>
        <v>-1.6183374352870428E-2</v>
      </c>
      <c r="W1579" s="37">
        <f t="shared" si="499"/>
        <v>-5.1413001402343436E-2</v>
      </c>
      <c r="X1579" s="37">
        <f t="shared" si="500"/>
        <v>1.5525292381345871E-2</v>
      </c>
    </row>
    <row r="1580" spans="1:24" x14ac:dyDescent="0.25">
      <c r="A1580" s="17">
        <v>43930</v>
      </c>
      <c r="B1580">
        <v>53.18</v>
      </c>
      <c r="C1580" s="26">
        <f t="shared" si="490"/>
        <v>2.014193324109086E-2</v>
      </c>
      <c r="D1580" s="26">
        <f t="shared" si="481"/>
        <v>-3.948834148175936E-3</v>
      </c>
      <c r="E1580" s="26">
        <f t="shared" si="482"/>
        <v>1.9444949604588386E-2</v>
      </c>
      <c r="F1580" s="26">
        <f t="shared" si="483"/>
        <v>-1.5555555555555619E-2</v>
      </c>
      <c r="G1580" s="26">
        <f t="shared" si="484"/>
        <v>1.0158032355154322E-2</v>
      </c>
      <c r="H1580" s="26">
        <f t="shared" si="485"/>
        <v>1.7132178451914733E-2</v>
      </c>
      <c r="I1580" s="26">
        <f t="shared" si="486"/>
        <v>-1.2998883430957283E-2</v>
      </c>
      <c r="J1580" s="26">
        <f t="shared" si="487"/>
        <v>-4.8228510480430288E-2</v>
      </c>
      <c r="K1580" s="26">
        <f t="shared" si="488"/>
        <v>1.8709783303259016E-2</v>
      </c>
      <c r="L1580" s="26">
        <f t="shared" si="489"/>
        <v>-5.7394107518653082E-3</v>
      </c>
      <c r="O1580" s="37">
        <f t="shared" si="491"/>
        <v>2.0230364982188571E-2</v>
      </c>
      <c r="P1580" s="37">
        <f t="shared" si="492"/>
        <v>-3.8604024070782233E-3</v>
      </c>
      <c r="Q1580" s="37">
        <f t="shared" si="493"/>
        <v>1.9533381345686097E-2</v>
      </c>
      <c r="R1580" s="37">
        <f t="shared" si="494"/>
        <v>-1.5467123814457907E-2</v>
      </c>
      <c r="S1580" s="37">
        <f t="shared" si="495"/>
        <v>1.0246464096252034E-2</v>
      </c>
      <c r="T1580" s="37">
        <f t="shared" si="496"/>
        <v>1.7220610193012444E-2</v>
      </c>
      <c r="U1580" s="37">
        <f t="shared" si="497"/>
        <v>-1.291045168985957E-2</v>
      </c>
      <c r="V1580" s="37">
        <f t="shared" si="498"/>
        <v>-4.8140078739332577E-2</v>
      </c>
      <c r="W1580" s="37">
        <f t="shared" si="499"/>
        <v>1.8798215044356727E-2</v>
      </c>
      <c r="X1580" s="37">
        <f t="shared" si="500"/>
        <v>-5.6509790107675956E-3</v>
      </c>
    </row>
    <row r="1581" spans="1:24" x14ac:dyDescent="0.25">
      <c r="A1581" s="17">
        <v>43934</v>
      </c>
      <c r="B1581">
        <v>52.970001000000003</v>
      </c>
      <c r="C1581" s="26">
        <f t="shared" si="490"/>
        <v>-3.948834148175936E-3</v>
      </c>
      <c r="D1581" s="26">
        <f t="shared" si="481"/>
        <v>1.9444949604588386E-2</v>
      </c>
      <c r="E1581" s="26">
        <f t="shared" si="482"/>
        <v>-1.5555555555555619E-2</v>
      </c>
      <c r="F1581" s="26">
        <f t="shared" si="483"/>
        <v>1.0158032355154322E-2</v>
      </c>
      <c r="G1581" s="26">
        <f t="shared" si="484"/>
        <v>1.7132178451914733E-2</v>
      </c>
      <c r="H1581" s="26">
        <f t="shared" si="485"/>
        <v>-1.2998883430957283E-2</v>
      </c>
      <c r="I1581" s="26">
        <f t="shared" si="486"/>
        <v>-4.8228510480430288E-2</v>
      </c>
      <c r="J1581" s="26">
        <f t="shared" si="487"/>
        <v>1.8709783303259016E-2</v>
      </c>
      <c r="K1581" s="26">
        <f t="shared" si="488"/>
        <v>-5.7394107518653082E-3</v>
      </c>
      <c r="L1581" s="26">
        <f t="shared" si="489"/>
        <v>2.0011487011516501E-2</v>
      </c>
      <c r="O1581" s="37">
        <f t="shared" si="491"/>
        <v>-3.8473577841207887E-3</v>
      </c>
      <c r="P1581" s="37">
        <f t="shared" si="492"/>
        <v>1.9546425968643533E-2</v>
      </c>
      <c r="Q1581" s="37">
        <f t="shared" si="493"/>
        <v>-1.5454079191500473E-2</v>
      </c>
      <c r="R1581" s="37">
        <f t="shared" si="494"/>
        <v>1.0259508719209469E-2</v>
      </c>
      <c r="S1581" s="37">
        <f t="shared" si="495"/>
        <v>1.7233654815969879E-2</v>
      </c>
      <c r="T1581" s="37">
        <f t="shared" si="496"/>
        <v>-1.2897407066902136E-2</v>
      </c>
      <c r="U1581" s="37">
        <f t="shared" si="497"/>
        <v>-4.8127034116375138E-2</v>
      </c>
      <c r="V1581" s="37">
        <f t="shared" si="498"/>
        <v>1.8811259667314163E-2</v>
      </c>
      <c r="W1581" s="37">
        <f t="shared" si="499"/>
        <v>-5.6379343878101614E-3</v>
      </c>
      <c r="X1581" s="37">
        <f t="shared" si="500"/>
        <v>2.0112963375571648E-2</v>
      </c>
    </row>
    <row r="1582" spans="1:24" x14ac:dyDescent="0.25">
      <c r="A1582" s="17">
        <v>43935</v>
      </c>
      <c r="B1582">
        <v>54</v>
      </c>
      <c r="C1582" s="26">
        <f t="shared" si="490"/>
        <v>1.9444949604588386E-2</v>
      </c>
      <c r="D1582" s="26">
        <f t="shared" si="481"/>
        <v>-1.5555555555555619E-2</v>
      </c>
      <c r="E1582" s="26">
        <f t="shared" si="482"/>
        <v>1.0158032355154322E-2</v>
      </c>
      <c r="F1582" s="26">
        <f t="shared" si="483"/>
        <v>1.7132178451914733E-2</v>
      </c>
      <c r="G1582" s="26">
        <f t="shared" si="484"/>
        <v>-1.2998883430957283E-2</v>
      </c>
      <c r="H1582" s="26">
        <f t="shared" si="485"/>
        <v>-4.8228510480430288E-2</v>
      </c>
      <c r="I1582" s="26">
        <f t="shared" si="486"/>
        <v>1.8709783303259016E-2</v>
      </c>
      <c r="J1582" s="26">
        <f t="shared" si="487"/>
        <v>-5.7394107518653082E-3</v>
      </c>
      <c r="K1582" s="26">
        <f t="shared" si="488"/>
        <v>2.0011487011516501E-2</v>
      </c>
      <c r="L1582" s="26">
        <f t="shared" si="489"/>
        <v>6.7911905976679506E-3</v>
      </c>
      <c r="O1582" s="37">
        <f t="shared" si="491"/>
        <v>1.8472423494059146E-2</v>
      </c>
      <c r="P1582" s="37">
        <f t="shared" si="492"/>
        <v>-1.6528081666084861E-2</v>
      </c>
      <c r="Q1582" s="37">
        <f t="shared" si="493"/>
        <v>9.1855062446250801E-3</v>
      </c>
      <c r="R1582" s="37">
        <f t="shared" si="494"/>
        <v>1.6159652341385493E-2</v>
      </c>
      <c r="S1582" s="37">
        <f t="shared" si="495"/>
        <v>-1.3971409541486523E-2</v>
      </c>
      <c r="T1582" s="37">
        <f t="shared" si="496"/>
        <v>-4.9201036590959528E-2</v>
      </c>
      <c r="U1582" s="37">
        <f t="shared" si="497"/>
        <v>1.7737257192729776E-2</v>
      </c>
      <c r="V1582" s="37">
        <f t="shared" si="498"/>
        <v>-6.7119368623945489E-3</v>
      </c>
      <c r="W1582" s="37">
        <f t="shared" si="499"/>
        <v>1.9038960900987261E-2</v>
      </c>
      <c r="X1582" s="37">
        <f t="shared" si="500"/>
        <v>5.8186644871387099E-3</v>
      </c>
    </row>
    <row r="1583" spans="1:24" x14ac:dyDescent="0.25">
      <c r="A1583" s="17">
        <v>43936</v>
      </c>
      <c r="B1583">
        <v>53.16</v>
      </c>
      <c r="C1583" s="26">
        <f t="shared" si="490"/>
        <v>-1.5555555555555619E-2</v>
      </c>
      <c r="D1583" s="26">
        <f t="shared" si="481"/>
        <v>1.0158032355154322E-2</v>
      </c>
      <c r="E1583" s="26">
        <f t="shared" si="482"/>
        <v>1.7132178451914733E-2</v>
      </c>
      <c r="F1583" s="26">
        <f t="shared" si="483"/>
        <v>-1.2998883430957283E-2</v>
      </c>
      <c r="G1583" s="26">
        <f t="shared" si="484"/>
        <v>-4.8228510480430288E-2</v>
      </c>
      <c r="H1583" s="26">
        <f t="shared" si="485"/>
        <v>1.8709783303259016E-2</v>
      </c>
      <c r="I1583" s="26">
        <f t="shared" si="486"/>
        <v>-5.7394107518653082E-3</v>
      </c>
      <c r="J1583" s="26">
        <f t="shared" si="487"/>
        <v>2.0011487011516501E-2</v>
      </c>
      <c r="K1583" s="26">
        <f t="shared" si="488"/>
        <v>6.7911905976679506E-3</v>
      </c>
      <c r="L1583" s="26">
        <f t="shared" si="489"/>
        <v>-3.1852726847530887E-3</v>
      </c>
      <c r="O1583" s="37">
        <f t="shared" si="491"/>
        <v>-1.4265059437150713E-2</v>
      </c>
      <c r="P1583" s="37">
        <f t="shared" si="492"/>
        <v>1.1448528473559228E-2</v>
      </c>
      <c r="Q1583" s="37">
        <f t="shared" si="493"/>
        <v>1.8422674570319639E-2</v>
      </c>
      <c r="R1583" s="37">
        <f t="shared" si="494"/>
        <v>-1.1708387312552377E-2</v>
      </c>
      <c r="S1583" s="37">
        <f t="shared" si="495"/>
        <v>-4.6938014362025382E-2</v>
      </c>
      <c r="T1583" s="37">
        <f t="shared" si="496"/>
        <v>2.0000279421663922E-2</v>
      </c>
      <c r="U1583" s="37">
        <f t="shared" si="497"/>
        <v>-4.4489146334604022E-3</v>
      </c>
      <c r="V1583" s="37">
        <f t="shared" si="498"/>
        <v>2.1301983129921407E-2</v>
      </c>
      <c r="W1583" s="37">
        <f t="shared" si="499"/>
        <v>8.0816867160728566E-3</v>
      </c>
      <c r="X1583" s="37">
        <f t="shared" si="500"/>
        <v>-1.8947765663481823E-3</v>
      </c>
    </row>
    <row r="1584" spans="1:24" x14ac:dyDescent="0.25">
      <c r="A1584" s="17">
        <v>43937</v>
      </c>
      <c r="B1584">
        <v>53.700001</v>
      </c>
      <c r="C1584" s="26">
        <f t="shared" si="490"/>
        <v>1.0158032355154322E-2</v>
      </c>
      <c r="D1584" s="26">
        <f t="shared" si="481"/>
        <v>1.7132178451914733E-2</v>
      </c>
      <c r="E1584" s="26">
        <f t="shared" si="482"/>
        <v>-1.2998883430957283E-2</v>
      </c>
      <c r="F1584" s="26">
        <f t="shared" si="483"/>
        <v>-4.8228510480430288E-2</v>
      </c>
      <c r="G1584" s="26">
        <f t="shared" si="484"/>
        <v>1.8709783303259016E-2</v>
      </c>
      <c r="H1584" s="26">
        <f t="shared" si="485"/>
        <v>-5.7394107518653082E-3</v>
      </c>
      <c r="I1584" s="26">
        <f t="shared" si="486"/>
        <v>2.0011487011516501E-2</v>
      </c>
      <c r="J1584" s="26">
        <f t="shared" si="487"/>
        <v>6.7911905976679506E-3</v>
      </c>
      <c r="K1584" s="26">
        <f t="shared" si="488"/>
        <v>-3.1852726847530887E-3</v>
      </c>
      <c r="L1584" s="26">
        <f t="shared" si="489"/>
        <v>1.2781954646955734E-2</v>
      </c>
      <c r="O1584" s="37">
        <f t="shared" si="491"/>
        <v>8.614777453308093E-3</v>
      </c>
      <c r="P1584" s="37">
        <f t="shared" si="492"/>
        <v>1.5588923550068504E-2</v>
      </c>
      <c r="Q1584" s="37">
        <f t="shared" si="493"/>
        <v>-1.4542138332803512E-2</v>
      </c>
      <c r="R1584" s="37">
        <f t="shared" si="494"/>
        <v>-4.9771765382276519E-2</v>
      </c>
      <c r="S1584" s="37">
        <f t="shared" si="495"/>
        <v>1.7166528401412789E-2</v>
      </c>
      <c r="T1584" s="37">
        <f t="shared" si="496"/>
        <v>-7.282665653711537E-3</v>
      </c>
      <c r="U1584" s="37">
        <f t="shared" si="497"/>
        <v>1.8468232109670274E-2</v>
      </c>
      <c r="V1584" s="37">
        <f t="shared" si="498"/>
        <v>5.2479356958217219E-3</v>
      </c>
      <c r="W1584" s="37">
        <f t="shared" si="499"/>
        <v>-4.7285275865993175E-3</v>
      </c>
      <c r="X1584" s="37">
        <f t="shared" si="500"/>
        <v>1.1238699745109505E-2</v>
      </c>
    </row>
    <row r="1585" spans="1:24" x14ac:dyDescent="0.25">
      <c r="A1585" s="17">
        <v>43938</v>
      </c>
      <c r="B1585">
        <v>54.619999</v>
      </c>
      <c r="C1585" s="26">
        <f t="shared" si="490"/>
        <v>1.7132178451914733E-2</v>
      </c>
      <c r="D1585" s="26">
        <f t="shared" si="481"/>
        <v>-1.2998883430957283E-2</v>
      </c>
      <c r="E1585" s="26">
        <f t="shared" si="482"/>
        <v>-4.8228510480430288E-2</v>
      </c>
      <c r="F1585" s="26">
        <f t="shared" si="483"/>
        <v>1.8709783303259016E-2</v>
      </c>
      <c r="G1585" s="26">
        <f t="shared" si="484"/>
        <v>-5.7394107518653082E-3</v>
      </c>
      <c r="H1585" s="26">
        <f t="shared" si="485"/>
        <v>2.0011487011516501E-2</v>
      </c>
      <c r="I1585" s="26">
        <f t="shared" si="486"/>
        <v>6.7911905976679506E-3</v>
      </c>
      <c r="J1585" s="26">
        <f t="shared" si="487"/>
        <v>-3.1852726847530887E-3</v>
      </c>
      <c r="K1585" s="26">
        <f t="shared" si="488"/>
        <v>1.2781954646955734E-2</v>
      </c>
      <c r="L1585" s="26">
        <f t="shared" si="489"/>
        <v>-1.6889383502424148E-2</v>
      </c>
      <c r="O1585" s="37">
        <f t="shared" si="491"/>
        <v>1.8293665135826351E-2</v>
      </c>
      <c r="P1585" s="37">
        <f t="shared" si="492"/>
        <v>-1.1837396747045665E-2</v>
      </c>
      <c r="Q1585" s="37">
        <f t="shared" si="493"/>
        <v>-4.706702379651867E-2</v>
      </c>
      <c r="R1585" s="37">
        <f t="shared" si="494"/>
        <v>1.9871269987170634E-2</v>
      </c>
      <c r="S1585" s="37">
        <f t="shared" si="495"/>
        <v>-4.5779240679536901E-3</v>
      </c>
      <c r="T1585" s="37">
        <f t="shared" si="496"/>
        <v>2.1172973695428119E-2</v>
      </c>
      <c r="U1585" s="37">
        <f t="shared" si="497"/>
        <v>7.9526772815795687E-3</v>
      </c>
      <c r="V1585" s="37">
        <f t="shared" si="498"/>
        <v>-2.0237860008414702E-3</v>
      </c>
      <c r="W1585" s="37">
        <f t="shared" si="499"/>
        <v>1.3943441330867352E-2</v>
      </c>
      <c r="X1585" s="37">
        <f t="shared" si="500"/>
        <v>-1.572789681851253E-2</v>
      </c>
    </row>
    <row r="1586" spans="1:24" x14ac:dyDescent="0.25">
      <c r="A1586" s="17">
        <v>43941</v>
      </c>
      <c r="B1586">
        <v>53.91</v>
      </c>
      <c r="C1586" s="26">
        <f t="shared" si="490"/>
        <v>-1.2998883430957283E-2</v>
      </c>
      <c r="D1586" s="26">
        <f t="shared" si="481"/>
        <v>-4.8228510480430288E-2</v>
      </c>
      <c r="E1586" s="26">
        <f t="shared" si="482"/>
        <v>1.8709783303259016E-2</v>
      </c>
      <c r="F1586" s="26">
        <f t="shared" si="483"/>
        <v>-5.7394107518653082E-3</v>
      </c>
      <c r="G1586" s="26">
        <f t="shared" si="484"/>
        <v>2.0011487011516501E-2</v>
      </c>
      <c r="H1586" s="26">
        <f t="shared" si="485"/>
        <v>6.7911905976679506E-3</v>
      </c>
      <c r="I1586" s="26">
        <f t="shared" si="486"/>
        <v>-3.1852726847530887E-3</v>
      </c>
      <c r="J1586" s="26">
        <f t="shared" si="487"/>
        <v>1.2781954646955734E-2</v>
      </c>
      <c r="K1586" s="26">
        <f t="shared" si="488"/>
        <v>-1.6889383502424148E-2</v>
      </c>
      <c r="L1586" s="26">
        <f t="shared" si="489"/>
        <v>-2.2276760009878171E-2</v>
      </c>
      <c r="O1586" s="37">
        <f t="shared" si="491"/>
        <v>-7.8965029008663742E-3</v>
      </c>
      <c r="P1586" s="37">
        <f t="shared" si="492"/>
        <v>-4.3126129950339383E-2</v>
      </c>
      <c r="Q1586" s="37">
        <f t="shared" si="493"/>
        <v>2.3812163833349925E-2</v>
      </c>
      <c r="R1586" s="37">
        <f t="shared" si="494"/>
        <v>-6.3703022177440029E-4</v>
      </c>
      <c r="S1586" s="37">
        <f t="shared" si="495"/>
        <v>2.511386754160741E-2</v>
      </c>
      <c r="T1586" s="37">
        <f t="shared" si="496"/>
        <v>1.1893571127758858E-2</v>
      </c>
      <c r="U1586" s="37">
        <f t="shared" si="497"/>
        <v>1.9171078453378192E-3</v>
      </c>
      <c r="V1586" s="37">
        <f t="shared" si="498"/>
        <v>1.7884335177046642E-2</v>
      </c>
      <c r="W1586" s="37">
        <f t="shared" si="499"/>
        <v>-1.178700297233324E-2</v>
      </c>
      <c r="X1586" s="37">
        <f t="shared" si="500"/>
        <v>-1.7174379479787262E-2</v>
      </c>
    </row>
    <row r="1587" spans="1:24" x14ac:dyDescent="0.25">
      <c r="A1587" s="17">
        <v>43942</v>
      </c>
      <c r="B1587">
        <v>51.310001</v>
      </c>
      <c r="C1587" s="26">
        <f t="shared" si="490"/>
        <v>-4.8228510480430288E-2</v>
      </c>
      <c r="D1587" s="26">
        <f t="shared" si="481"/>
        <v>1.8709783303259016E-2</v>
      </c>
      <c r="E1587" s="26">
        <f t="shared" si="482"/>
        <v>-5.7394107518653082E-3</v>
      </c>
      <c r="F1587" s="26">
        <f t="shared" si="483"/>
        <v>2.0011487011516501E-2</v>
      </c>
      <c r="G1587" s="26">
        <f t="shared" si="484"/>
        <v>6.7911905976679506E-3</v>
      </c>
      <c r="H1587" s="26">
        <f t="shared" si="485"/>
        <v>-3.1852726847530887E-3</v>
      </c>
      <c r="I1587" s="26">
        <f t="shared" si="486"/>
        <v>1.2781954646955734E-2</v>
      </c>
      <c r="J1587" s="26">
        <f t="shared" si="487"/>
        <v>-1.6889383502424148E-2</v>
      </c>
      <c r="K1587" s="26">
        <f t="shared" si="488"/>
        <v>-2.2276760009878171E-2</v>
      </c>
      <c r="L1587" s="26">
        <f t="shared" si="489"/>
        <v>-7.7236916832646178E-4</v>
      </c>
      <c r="O1587" s="37">
        <f t="shared" si="491"/>
        <v>-4.4348781376602461E-2</v>
      </c>
      <c r="P1587" s="37">
        <f t="shared" si="492"/>
        <v>2.2589512407086842E-2</v>
      </c>
      <c r="Q1587" s="37">
        <f t="shared" si="493"/>
        <v>-1.8596816480374824E-3</v>
      </c>
      <c r="R1587" s="37">
        <f t="shared" si="494"/>
        <v>2.3891216115344328E-2</v>
      </c>
      <c r="S1587" s="37">
        <f t="shared" si="495"/>
        <v>1.0670919701495776E-2</v>
      </c>
      <c r="T1587" s="37">
        <f t="shared" si="496"/>
        <v>6.9445641907473713E-4</v>
      </c>
      <c r="U1587" s="37">
        <f t="shared" si="497"/>
        <v>1.666168375078356E-2</v>
      </c>
      <c r="V1587" s="37">
        <f t="shared" si="498"/>
        <v>-1.3009654398596322E-2</v>
      </c>
      <c r="W1587" s="37">
        <f t="shared" si="499"/>
        <v>-1.8397030906050344E-2</v>
      </c>
      <c r="X1587" s="37">
        <f t="shared" si="500"/>
        <v>3.107359935501364E-3</v>
      </c>
    </row>
    <row r="1588" spans="1:24" x14ac:dyDescent="0.25">
      <c r="A1588" s="17">
        <v>43943</v>
      </c>
      <c r="B1588">
        <v>52.27</v>
      </c>
      <c r="C1588" s="26">
        <f t="shared" si="490"/>
        <v>1.8709783303259016E-2</v>
      </c>
      <c r="D1588" s="26">
        <f t="shared" si="481"/>
        <v>-5.7394107518653082E-3</v>
      </c>
      <c r="E1588" s="26">
        <f t="shared" si="482"/>
        <v>2.0011487011516501E-2</v>
      </c>
      <c r="F1588" s="26">
        <f t="shared" si="483"/>
        <v>6.7911905976679506E-3</v>
      </c>
      <c r="G1588" s="26">
        <f t="shared" si="484"/>
        <v>-3.1852726847530887E-3</v>
      </c>
      <c r="H1588" s="26">
        <f t="shared" si="485"/>
        <v>1.2781954646955734E-2</v>
      </c>
      <c r="I1588" s="26">
        <f t="shared" si="486"/>
        <v>-1.6889383502424148E-2</v>
      </c>
      <c r="J1588" s="26">
        <f t="shared" si="487"/>
        <v>-2.2276760009878171E-2</v>
      </c>
      <c r="K1588" s="26">
        <f t="shared" si="488"/>
        <v>-7.7236916832646178E-4</v>
      </c>
      <c r="L1588" s="26">
        <f t="shared" si="489"/>
        <v>5.7970821256038583E-3</v>
      </c>
      <c r="O1588" s="37">
        <f t="shared" si="491"/>
        <v>1.7186953146483427E-2</v>
      </c>
      <c r="P1588" s="37">
        <f t="shared" si="492"/>
        <v>-7.2622409086408957E-3</v>
      </c>
      <c r="Q1588" s="37">
        <f t="shared" si="493"/>
        <v>1.8488656854740913E-2</v>
      </c>
      <c r="R1588" s="37">
        <f t="shared" si="494"/>
        <v>5.2683604408923631E-3</v>
      </c>
      <c r="S1588" s="37">
        <f t="shared" si="495"/>
        <v>-4.7081028415286762E-3</v>
      </c>
      <c r="T1588" s="37">
        <f t="shared" si="496"/>
        <v>1.1259124490180147E-2</v>
      </c>
      <c r="U1588" s="37">
        <f t="shared" si="497"/>
        <v>-1.8412213659199737E-2</v>
      </c>
      <c r="V1588" s="37">
        <f t="shared" si="498"/>
        <v>-2.3799590166653759E-2</v>
      </c>
      <c r="W1588" s="37">
        <f t="shared" si="499"/>
        <v>-2.295199325102049E-3</v>
      </c>
      <c r="X1588" s="37">
        <f t="shared" si="500"/>
        <v>4.2742519688282708E-3</v>
      </c>
    </row>
    <row r="1589" spans="1:24" x14ac:dyDescent="0.25">
      <c r="A1589" s="17">
        <v>43944</v>
      </c>
      <c r="B1589">
        <v>51.970001000000003</v>
      </c>
      <c r="C1589" s="26">
        <f t="shared" si="490"/>
        <v>-5.7394107518653082E-3</v>
      </c>
      <c r="D1589" s="26">
        <f t="shared" si="481"/>
        <v>2.0011487011516501E-2</v>
      </c>
      <c r="E1589" s="26">
        <f t="shared" si="482"/>
        <v>6.7911905976679506E-3</v>
      </c>
      <c r="F1589" s="26">
        <f t="shared" si="483"/>
        <v>-3.1852726847530887E-3</v>
      </c>
      <c r="G1589" s="26">
        <f t="shared" si="484"/>
        <v>1.2781954646955734E-2</v>
      </c>
      <c r="H1589" s="26">
        <f t="shared" si="485"/>
        <v>-1.6889383502424148E-2</v>
      </c>
      <c r="I1589" s="26">
        <f t="shared" si="486"/>
        <v>-2.2276760009878171E-2</v>
      </c>
      <c r="J1589" s="26">
        <f t="shared" si="487"/>
        <v>-7.7236916832646178E-4</v>
      </c>
      <c r="K1589" s="26">
        <f t="shared" si="488"/>
        <v>5.7970821256038583E-3</v>
      </c>
      <c r="L1589" s="26">
        <f t="shared" si="489"/>
        <v>-3.650297860716631E-3</v>
      </c>
      <c r="O1589" s="37">
        <f t="shared" si="491"/>
        <v>-5.0262327922433311E-3</v>
      </c>
      <c r="P1589" s="37">
        <f t="shared" si="492"/>
        <v>2.0724664971138479E-2</v>
      </c>
      <c r="Q1589" s="37">
        <f t="shared" si="493"/>
        <v>7.5043685572899277E-3</v>
      </c>
      <c r="R1589" s="37">
        <f t="shared" si="494"/>
        <v>-2.472094725131112E-3</v>
      </c>
      <c r="S1589" s="37">
        <f t="shared" si="495"/>
        <v>1.349513260657771E-2</v>
      </c>
      <c r="T1589" s="37">
        <f t="shared" si="496"/>
        <v>-1.617620554280217E-2</v>
      </c>
      <c r="U1589" s="37">
        <f t="shared" si="497"/>
        <v>-2.1563582050256193E-2</v>
      </c>
      <c r="V1589" s="37">
        <f t="shared" si="498"/>
        <v>-5.9191208704485005E-5</v>
      </c>
      <c r="W1589" s="37">
        <f t="shared" si="499"/>
        <v>6.5102600852258354E-3</v>
      </c>
      <c r="X1589" s="37">
        <f t="shared" si="500"/>
        <v>-2.9371199010946544E-3</v>
      </c>
    </row>
    <row r="1590" spans="1:24" x14ac:dyDescent="0.25">
      <c r="A1590" s="17">
        <v>43945</v>
      </c>
      <c r="B1590">
        <v>53.009998000000003</v>
      </c>
      <c r="C1590" s="26">
        <f t="shared" si="490"/>
        <v>2.0011487011516501E-2</v>
      </c>
      <c r="D1590" s="26">
        <f t="shared" si="481"/>
        <v>6.7911905976679506E-3</v>
      </c>
      <c r="E1590" s="26">
        <f t="shared" si="482"/>
        <v>-3.1852726847530887E-3</v>
      </c>
      <c r="F1590" s="26">
        <f t="shared" si="483"/>
        <v>1.2781954646955734E-2</v>
      </c>
      <c r="G1590" s="26">
        <f t="shared" si="484"/>
        <v>-1.6889383502424148E-2</v>
      </c>
      <c r="H1590" s="26">
        <f t="shared" si="485"/>
        <v>-2.2276760009878171E-2</v>
      </c>
      <c r="I1590" s="26">
        <f t="shared" si="486"/>
        <v>-7.7236916832646178E-4</v>
      </c>
      <c r="J1590" s="26">
        <f t="shared" si="487"/>
        <v>5.7970821256038583E-3</v>
      </c>
      <c r="K1590" s="26">
        <f t="shared" si="488"/>
        <v>-3.650297860716631E-3</v>
      </c>
      <c r="L1590" s="26">
        <f t="shared" si="489"/>
        <v>1.4269128147529394E-2</v>
      </c>
      <c r="O1590" s="37">
        <f t="shared" si="491"/>
        <v>1.8723811081199006E-2</v>
      </c>
      <c r="P1590" s="37">
        <f t="shared" si="492"/>
        <v>5.5035146673504572E-3</v>
      </c>
      <c r="Q1590" s="37">
        <f t="shared" si="493"/>
        <v>-4.4729486150705822E-3</v>
      </c>
      <c r="R1590" s="37">
        <f t="shared" si="494"/>
        <v>1.149427871663824E-2</v>
      </c>
      <c r="S1590" s="37">
        <f t="shared" si="495"/>
        <v>-1.8177059432741643E-2</v>
      </c>
      <c r="T1590" s="37">
        <f t="shared" si="496"/>
        <v>-2.3564435940195666E-2</v>
      </c>
      <c r="U1590" s="37">
        <f t="shared" si="497"/>
        <v>-2.0600450986439553E-3</v>
      </c>
      <c r="V1590" s="37">
        <f t="shared" si="498"/>
        <v>4.5094061952863649E-3</v>
      </c>
      <c r="W1590" s="37">
        <f t="shared" si="499"/>
        <v>-4.9379737910341245E-3</v>
      </c>
      <c r="X1590" s="37">
        <f t="shared" si="500"/>
        <v>1.29814522172119E-2</v>
      </c>
    </row>
    <row r="1591" spans="1:24" x14ac:dyDescent="0.25">
      <c r="A1591" s="17">
        <v>43948</v>
      </c>
      <c r="B1591">
        <v>53.369999</v>
      </c>
      <c r="C1591" s="26">
        <f t="shared" si="490"/>
        <v>6.7911905976679506E-3</v>
      </c>
      <c r="D1591" s="26">
        <f t="shared" si="481"/>
        <v>-3.1852726847530887E-3</v>
      </c>
      <c r="E1591" s="26">
        <f t="shared" si="482"/>
        <v>1.2781954646955734E-2</v>
      </c>
      <c r="F1591" s="26">
        <f t="shared" si="483"/>
        <v>-1.6889383502424148E-2</v>
      </c>
      <c r="G1591" s="26">
        <f t="shared" si="484"/>
        <v>-2.2276760009878171E-2</v>
      </c>
      <c r="H1591" s="26">
        <f t="shared" si="485"/>
        <v>-7.7236916832646178E-4</v>
      </c>
      <c r="I1591" s="26">
        <f t="shared" si="486"/>
        <v>5.7970821256038583E-3</v>
      </c>
      <c r="J1591" s="26">
        <f t="shared" si="487"/>
        <v>-3.650297860716631E-3</v>
      </c>
      <c r="K1591" s="26">
        <f t="shared" si="488"/>
        <v>1.4269128147529394E-2</v>
      </c>
      <c r="L1591" s="26">
        <f t="shared" si="489"/>
        <v>1.8441103362779612E-2</v>
      </c>
      <c r="O1591" s="37">
        <f t="shared" si="491"/>
        <v>5.6605530322241457E-3</v>
      </c>
      <c r="P1591" s="37">
        <f t="shared" si="492"/>
        <v>-4.3159102501968936E-3</v>
      </c>
      <c r="Q1591" s="37">
        <f t="shared" si="493"/>
        <v>1.1651317081511929E-2</v>
      </c>
      <c r="R1591" s="37">
        <f t="shared" si="494"/>
        <v>-1.8020021067867951E-2</v>
      </c>
      <c r="S1591" s="37">
        <f t="shared" si="495"/>
        <v>-2.3407397575321974E-2</v>
      </c>
      <c r="T1591" s="37">
        <f t="shared" si="496"/>
        <v>-1.9030067337702668E-3</v>
      </c>
      <c r="U1591" s="37">
        <f t="shared" si="497"/>
        <v>4.6664445601600534E-3</v>
      </c>
      <c r="V1591" s="37">
        <f t="shared" si="498"/>
        <v>-4.780935426160436E-3</v>
      </c>
      <c r="W1591" s="37">
        <f t="shared" si="499"/>
        <v>1.3138490582085589E-2</v>
      </c>
      <c r="X1591" s="37">
        <f t="shared" si="500"/>
        <v>1.7310465797335806E-2</v>
      </c>
    </row>
    <row r="1592" spans="1:24" x14ac:dyDescent="0.25">
      <c r="A1592" s="17">
        <v>43949</v>
      </c>
      <c r="B1592">
        <v>53.200001</v>
      </c>
      <c r="C1592" s="26">
        <f t="shared" si="490"/>
        <v>-3.1852726847530887E-3</v>
      </c>
      <c r="D1592" s="26">
        <f t="shared" si="481"/>
        <v>1.2781954646955734E-2</v>
      </c>
      <c r="E1592" s="26">
        <f t="shared" si="482"/>
        <v>-1.6889383502424148E-2</v>
      </c>
      <c r="F1592" s="26">
        <f t="shared" si="483"/>
        <v>-2.2276760009878171E-2</v>
      </c>
      <c r="G1592" s="26">
        <f t="shared" si="484"/>
        <v>-7.7236916832646178E-4</v>
      </c>
      <c r="H1592" s="26">
        <f t="shared" si="485"/>
        <v>5.7970821256038583E-3</v>
      </c>
      <c r="I1592" s="26">
        <f t="shared" si="486"/>
        <v>-3.650297860716631E-3</v>
      </c>
      <c r="J1592" s="26">
        <f t="shared" si="487"/>
        <v>1.4269128147529394E-2</v>
      </c>
      <c r="K1592" s="26">
        <f t="shared" si="488"/>
        <v>1.8441103362779612E-2</v>
      </c>
      <c r="L1592" s="26">
        <f t="shared" si="489"/>
        <v>-7.4670524547328218E-4</v>
      </c>
      <c r="O1592" s="37">
        <f t="shared" si="491"/>
        <v>-3.5621206658827706E-3</v>
      </c>
      <c r="P1592" s="37">
        <f t="shared" si="492"/>
        <v>1.2405106665826051E-2</v>
      </c>
      <c r="Q1592" s="37">
        <f t="shared" si="493"/>
        <v>-1.7266231483553829E-2</v>
      </c>
      <c r="R1592" s="37">
        <f t="shared" si="494"/>
        <v>-2.2653607991007851E-2</v>
      </c>
      <c r="S1592" s="37">
        <f t="shared" si="495"/>
        <v>-1.1492171494561435E-3</v>
      </c>
      <c r="T1592" s="37">
        <f t="shared" si="496"/>
        <v>5.4202341444741769E-3</v>
      </c>
      <c r="U1592" s="37">
        <f t="shared" si="497"/>
        <v>-4.0271458418463125E-3</v>
      </c>
      <c r="V1592" s="37">
        <f t="shared" si="498"/>
        <v>1.3892280166399712E-2</v>
      </c>
      <c r="W1592" s="37">
        <f t="shared" si="499"/>
        <v>1.8064255381649932E-2</v>
      </c>
      <c r="X1592" s="37">
        <f t="shared" si="500"/>
        <v>-1.123553226602964E-3</v>
      </c>
    </row>
    <row r="1593" spans="1:24" x14ac:dyDescent="0.25">
      <c r="A1593" s="17">
        <v>43950</v>
      </c>
      <c r="B1593">
        <v>53.880001</v>
      </c>
      <c r="C1593" s="26">
        <f t="shared" si="490"/>
        <v>1.2781954646955734E-2</v>
      </c>
      <c r="D1593" s="26">
        <f t="shared" si="481"/>
        <v>-1.6889383502424148E-2</v>
      </c>
      <c r="E1593" s="26">
        <f t="shared" si="482"/>
        <v>-2.2276760009878171E-2</v>
      </c>
      <c r="F1593" s="26">
        <f t="shared" si="483"/>
        <v>-7.7236916832646178E-4</v>
      </c>
      <c r="G1593" s="26">
        <f t="shared" si="484"/>
        <v>5.7970821256038583E-3</v>
      </c>
      <c r="H1593" s="26">
        <f t="shared" si="485"/>
        <v>-3.650297860716631E-3</v>
      </c>
      <c r="I1593" s="26">
        <f t="shared" si="486"/>
        <v>1.4269128147529394E-2</v>
      </c>
      <c r="J1593" s="26">
        <f t="shared" si="487"/>
        <v>1.8441103362779612E-2</v>
      </c>
      <c r="K1593" s="26">
        <f t="shared" si="488"/>
        <v>-7.4670524547328218E-4</v>
      </c>
      <c r="L1593" s="26">
        <f t="shared" si="489"/>
        <v>-2.3538184635497443E-2</v>
      </c>
      <c r="O1593" s="37">
        <f t="shared" si="491"/>
        <v>1.4440397860900487E-2</v>
      </c>
      <c r="P1593" s="37">
        <f t="shared" si="492"/>
        <v>-1.5230940288479395E-2</v>
      </c>
      <c r="Q1593" s="37">
        <f t="shared" si="493"/>
        <v>-2.0618316795933418E-2</v>
      </c>
      <c r="R1593" s="37">
        <f t="shared" si="494"/>
        <v>8.8607404561829217E-4</v>
      </c>
      <c r="S1593" s="37">
        <f t="shared" si="495"/>
        <v>7.4555253395486125E-3</v>
      </c>
      <c r="T1593" s="37">
        <f t="shared" si="496"/>
        <v>-1.9918546467718769E-3</v>
      </c>
      <c r="U1593" s="37">
        <f t="shared" si="497"/>
        <v>1.5927571361474147E-2</v>
      </c>
      <c r="V1593" s="37">
        <f t="shared" si="498"/>
        <v>2.0099546576724366E-2</v>
      </c>
      <c r="W1593" s="37">
        <f t="shared" si="499"/>
        <v>9.1173796847147178E-4</v>
      </c>
      <c r="X1593" s="37">
        <f t="shared" si="500"/>
        <v>-2.187974142155269E-2</v>
      </c>
    </row>
    <row r="1594" spans="1:24" x14ac:dyDescent="0.25">
      <c r="A1594" s="17">
        <v>43951</v>
      </c>
      <c r="B1594">
        <v>52.970001000000003</v>
      </c>
      <c r="C1594" s="26">
        <f t="shared" si="490"/>
        <v>-1.6889383502424148E-2</v>
      </c>
      <c r="D1594" s="26">
        <f t="shared" si="481"/>
        <v>-2.2276760009878171E-2</v>
      </c>
      <c r="E1594" s="26">
        <f t="shared" si="482"/>
        <v>-7.7236916832646178E-4</v>
      </c>
      <c r="F1594" s="26">
        <f t="shared" si="483"/>
        <v>5.7970821256038583E-3</v>
      </c>
      <c r="G1594" s="26">
        <f t="shared" si="484"/>
        <v>-3.650297860716631E-3</v>
      </c>
      <c r="H1594" s="26">
        <f t="shared" si="485"/>
        <v>1.4269128147529394E-2</v>
      </c>
      <c r="I1594" s="26">
        <f t="shared" si="486"/>
        <v>1.8441103362779612E-2</v>
      </c>
      <c r="J1594" s="26">
        <f t="shared" si="487"/>
        <v>-7.4670524547328218E-4</v>
      </c>
      <c r="K1594" s="26">
        <f t="shared" si="488"/>
        <v>-2.3538184635497443E-2</v>
      </c>
      <c r="L1594" s="26">
        <f t="shared" si="489"/>
        <v>-1.1861450162617228E-2</v>
      </c>
      <c r="O1594" s="37">
        <f t="shared" si="491"/>
        <v>-1.2766599807522098E-2</v>
      </c>
      <c r="P1594" s="37">
        <f t="shared" si="492"/>
        <v>-1.815397631497612E-2</v>
      </c>
      <c r="Q1594" s="37">
        <f t="shared" si="493"/>
        <v>3.3504145265755886E-3</v>
      </c>
      <c r="R1594" s="37">
        <f t="shared" si="494"/>
        <v>9.9198658205059097E-3</v>
      </c>
      <c r="S1594" s="37">
        <f t="shared" si="495"/>
        <v>4.7248583418541944E-4</v>
      </c>
      <c r="T1594" s="37">
        <f t="shared" si="496"/>
        <v>1.8391911842431444E-2</v>
      </c>
      <c r="U1594" s="37">
        <f t="shared" si="497"/>
        <v>2.2563887057681663E-2</v>
      </c>
      <c r="V1594" s="37">
        <f t="shared" si="498"/>
        <v>3.3760784494287683E-3</v>
      </c>
      <c r="W1594" s="37">
        <f t="shared" si="499"/>
        <v>-1.9415400940595393E-2</v>
      </c>
      <c r="X1594" s="37">
        <f t="shared" si="500"/>
        <v>-7.7386664677151773E-3</v>
      </c>
    </row>
    <row r="1595" spans="1:24" x14ac:dyDescent="0.25">
      <c r="A1595" s="17">
        <v>43952</v>
      </c>
      <c r="B1595">
        <v>51.790000999999997</v>
      </c>
      <c r="C1595" s="26">
        <f t="shared" si="490"/>
        <v>-2.2276760009878171E-2</v>
      </c>
      <c r="D1595" s="26">
        <f t="shared" si="481"/>
        <v>-7.7236916832646178E-4</v>
      </c>
      <c r="E1595" s="26">
        <f t="shared" si="482"/>
        <v>5.7970821256038583E-3</v>
      </c>
      <c r="F1595" s="26">
        <f t="shared" si="483"/>
        <v>-3.650297860716631E-3</v>
      </c>
      <c r="G1595" s="26">
        <f t="shared" si="484"/>
        <v>1.4269128147529394E-2</v>
      </c>
      <c r="H1595" s="26">
        <f t="shared" si="485"/>
        <v>1.8441103362779612E-2</v>
      </c>
      <c r="I1595" s="26">
        <f t="shared" si="486"/>
        <v>-7.4670524547328218E-4</v>
      </c>
      <c r="J1595" s="26">
        <f t="shared" si="487"/>
        <v>-2.3538184635497443E-2</v>
      </c>
      <c r="K1595" s="26">
        <f t="shared" si="488"/>
        <v>-1.1861450162617228E-2</v>
      </c>
      <c r="L1595" s="26">
        <f t="shared" si="489"/>
        <v>2.4394926451309643E-2</v>
      </c>
      <c r="O1595" s="37">
        <f t="shared" si="491"/>
        <v>-2.22824073103495E-2</v>
      </c>
      <c r="P1595" s="37">
        <f t="shared" si="492"/>
        <v>-7.7801646879779082E-4</v>
      </c>
      <c r="Q1595" s="37">
        <f t="shared" si="493"/>
        <v>5.791434825132529E-3</v>
      </c>
      <c r="R1595" s="37">
        <f t="shared" si="494"/>
        <v>-3.65594516118796E-3</v>
      </c>
      <c r="S1595" s="37">
        <f t="shared" si="495"/>
        <v>1.4263480847058065E-2</v>
      </c>
      <c r="T1595" s="37">
        <f t="shared" si="496"/>
        <v>1.8435456062308283E-2</v>
      </c>
      <c r="U1595" s="37">
        <f t="shared" si="497"/>
        <v>-7.5235254594461121E-4</v>
      </c>
      <c r="V1595" s="37">
        <f t="shared" si="498"/>
        <v>-2.3543831935968772E-2</v>
      </c>
      <c r="W1595" s="37">
        <f t="shared" si="499"/>
        <v>-1.1867097463088557E-2</v>
      </c>
      <c r="X1595" s="37">
        <f t="shared" si="500"/>
        <v>2.4389279150838314E-2</v>
      </c>
    </row>
    <row r="1596" spans="1:24" x14ac:dyDescent="0.25">
      <c r="A1596" s="17">
        <v>43955</v>
      </c>
      <c r="B1596">
        <v>51.75</v>
      </c>
      <c r="C1596" s="26">
        <f t="shared" si="490"/>
        <v>-7.7236916832646178E-4</v>
      </c>
      <c r="D1596" s="26">
        <f t="shared" si="481"/>
        <v>5.7970821256038583E-3</v>
      </c>
      <c r="E1596" s="26">
        <f t="shared" si="482"/>
        <v>-3.650297860716631E-3</v>
      </c>
      <c r="F1596" s="26">
        <f t="shared" si="483"/>
        <v>1.4269128147529394E-2</v>
      </c>
      <c r="G1596" s="26">
        <f t="shared" si="484"/>
        <v>1.8441103362779612E-2</v>
      </c>
      <c r="H1596" s="26">
        <f t="shared" si="485"/>
        <v>-7.4670524547328218E-4</v>
      </c>
      <c r="I1596" s="26">
        <f t="shared" si="486"/>
        <v>-2.3538184635497443E-2</v>
      </c>
      <c r="J1596" s="26">
        <f t="shared" si="487"/>
        <v>-1.1861450162617228E-2</v>
      </c>
      <c r="K1596" s="26">
        <f t="shared" si="488"/>
        <v>2.4394926451309643E-2</v>
      </c>
      <c r="L1596" s="26">
        <f t="shared" si="489"/>
        <v>1.8896238896244682E-4</v>
      </c>
      <c r="O1596" s="37">
        <f t="shared" si="491"/>
        <v>-3.0245887086818531E-3</v>
      </c>
      <c r="P1596" s="37">
        <f t="shared" si="492"/>
        <v>3.5448625852484671E-3</v>
      </c>
      <c r="Q1596" s="37">
        <f t="shared" si="493"/>
        <v>-5.9025174010720223E-3</v>
      </c>
      <c r="R1596" s="37">
        <f t="shared" si="494"/>
        <v>1.2016908607174002E-2</v>
      </c>
      <c r="S1596" s="37">
        <f t="shared" si="495"/>
        <v>1.618888382242422E-2</v>
      </c>
      <c r="T1596" s="37">
        <f t="shared" si="496"/>
        <v>-2.9989247858286734E-3</v>
      </c>
      <c r="U1596" s="37">
        <f t="shared" si="497"/>
        <v>-2.5790404175852835E-2</v>
      </c>
      <c r="V1596" s="37">
        <f t="shared" si="498"/>
        <v>-1.411366970297262E-2</v>
      </c>
      <c r="W1596" s="37">
        <f t="shared" si="499"/>
        <v>2.2142706910954251E-2</v>
      </c>
      <c r="X1596" s="37">
        <f t="shared" si="500"/>
        <v>-2.0632571513929444E-3</v>
      </c>
    </row>
    <row r="1597" spans="1:24" x14ac:dyDescent="0.25">
      <c r="A1597" s="17">
        <v>43956</v>
      </c>
      <c r="B1597">
        <v>52.049999</v>
      </c>
      <c r="C1597" s="26">
        <f t="shared" si="490"/>
        <v>5.7970821256038583E-3</v>
      </c>
      <c r="D1597" s="26">
        <f t="shared" si="481"/>
        <v>-3.650297860716631E-3</v>
      </c>
      <c r="E1597" s="26">
        <f t="shared" si="482"/>
        <v>1.4269128147529394E-2</v>
      </c>
      <c r="F1597" s="26">
        <f t="shared" si="483"/>
        <v>1.8441103362779612E-2</v>
      </c>
      <c r="G1597" s="26">
        <f t="shared" si="484"/>
        <v>-7.4670524547328218E-4</v>
      </c>
      <c r="H1597" s="26">
        <f t="shared" si="485"/>
        <v>-2.3538184635497443E-2</v>
      </c>
      <c r="I1597" s="26">
        <f t="shared" si="486"/>
        <v>-1.1861450162617228E-2</v>
      </c>
      <c r="J1597" s="26">
        <f t="shared" si="487"/>
        <v>2.4394926451309643E-2</v>
      </c>
      <c r="K1597" s="26">
        <f t="shared" si="488"/>
        <v>1.8896238896244682E-4</v>
      </c>
      <c r="L1597" s="26">
        <f t="shared" si="489"/>
        <v>4.346258667659076E-3</v>
      </c>
      <c r="O1597" s="37">
        <f t="shared" si="491"/>
        <v>3.0329998016499138E-3</v>
      </c>
      <c r="P1597" s="37">
        <f t="shared" si="492"/>
        <v>-6.4143801846705756E-3</v>
      </c>
      <c r="Q1597" s="37">
        <f t="shared" si="493"/>
        <v>1.1505045823575449E-2</v>
      </c>
      <c r="R1597" s="37">
        <f t="shared" si="494"/>
        <v>1.5677021038825668E-2</v>
      </c>
      <c r="S1597" s="37">
        <f t="shared" si="495"/>
        <v>-3.5107875694272267E-3</v>
      </c>
      <c r="T1597" s="37">
        <f t="shared" si="496"/>
        <v>-2.6302266959451388E-2</v>
      </c>
      <c r="U1597" s="37">
        <f t="shared" si="497"/>
        <v>-1.4625532486571172E-2</v>
      </c>
      <c r="V1597" s="37">
        <f t="shared" si="498"/>
        <v>2.1630844127355699E-2</v>
      </c>
      <c r="W1597" s="37">
        <f t="shared" si="499"/>
        <v>-2.5751199349914977E-3</v>
      </c>
      <c r="X1597" s="37">
        <f t="shared" si="500"/>
        <v>1.5821763437051314E-3</v>
      </c>
    </row>
    <row r="1598" spans="1:24" x14ac:dyDescent="0.25">
      <c r="A1598" s="17">
        <v>43957</v>
      </c>
      <c r="B1598">
        <v>51.860000999999997</v>
      </c>
      <c r="C1598" s="26">
        <f t="shared" si="490"/>
        <v>-3.650297860716631E-3</v>
      </c>
      <c r="D1598" s="26">
        <f t="shared" si="481"/>
        <v>1.4269128147529394E-2</v>
      </c>
      <c r="E1598" s="26">
        <f t="shared" si="482"/>
        <v>1.8441103362779612E-2</v>
      </c>
      <c r="F1598" s="26">
        <f t="shared" si="483"/>
        <v>-7.4670524547328218E-4</v>
      </c>
      <c r="G1598" s="26">
        <f t="shared" si="484"/>
        <v>-2.3538184635497443E-2</v>
      </c>
      <c r="H1598" s="26">
        <f t="shared" si="485"/>
        <v>-1.1861450162617228E-2</v>
      </c>
      <c r="I1598" s="26">
        <f t="shared" si="486"/>
        <v>2.4394926451309643E-2</v>
      </c>
      <c r="J1598" s="26">
        <f t="shared" si="487"/>
        <v>1.8896238896244682E-4</v>
      </c>
      <c r="K1598" s="26">
        <f t="shared" si="488"/>
        <v>4.346258667659076E-3</v>
      </c>
      <c r="L1598" s="26">
        <f t="shared" si="489"/>
        <v>-1.5239924167829707E-2</v>
      </c>
      <c r="O1598" s="37">
        <f t="shared" si="491"/>
        <v>-4.3106795553272195E-3</v>
      </c>
      <c r="P1598" s="37">
        <f t="shared" si="492"/>
        <v>1.3608746452918806E-2</v>
      </c>
      <c r="Q1598" s="37">
        <f t="shared" si="493"/>
        <v>1.7780721668169023E-2</v>
      </c>
      <c r="R1598" s="37">
        <f t="shared" si="494"/>
        <v>-1.4070869400838704E-3</v>
      </c>
      <c r="S1598" s="37">
        <f t="shared" si="495"/>
        <v>-2.4198566330108032E-2</v>
      </c>
      <c r="T1598" s="37">
        <f t="shared" si="496"/>
        <v>-1.2521831857227815E-2</v>
      </c>
      <c r="U1598" s="37">
        <f t="shared" si="497"/>
        <v>2.3734544756699054E-2</v>
      </c>
      <c r="V1598" s="37">
        <f t="shared" si="498"/>
        <v>-4.7141930564814145E-4</v>
      </c>
      <c r="W1598" s="37">
        <f t="shared" si="499"/>
        <v>3.6858769730484875E-3</v>
      </c>
      <c r="X1598" s="37">
        <f t="shared" si="500"/>
        <v>-1.5900305862440296E-2</v>
      </c>
    </row>
    <row r="1599" spans="1:24" x14ac:dyDescent="0.25">
      <c r="A1599" s="17">
        <v>43958</v>
      </c>
      <c r="B1599">
        <v>52.599997999999999</v>
      </c>
      <c r="C1599" s="26">
        <f t="shared" si="490"/>
        <v>1.4269128147529394E-2</v>
      </c>
      <c r="D1599" s="26">
        <f t="shared" si="481"/>
        <v>1.8441103362779612E-2</v>
      </c>
      <c r="E1599" s="26">
        <f t="shared" si="482"/>
        <v>-7.4670524547328218E-4</v>
      </c>
      <c r="F1599" s="26">
        <f t="shared" si="483"/>
        <v>-2.3538184635497443E-2</v>
      </c>
      <c r="G1599" s="26">
        <f t="shared" si="484"/>
        <v>-1.1861450162617228E-2</v>
      </c>
      <c r="H1599" s="26">
        <f t="shared" si="485"/>
        <v>2.4394926451309643E-2</v>
      </c>
      <c r="I1599" s="26">
        <f t="shared" si="486"/>
        <v>1.8896238896244682E-4</v>
      </c>
      <c r="J1599" s="26">
        <f t="shared" si="487"/>
        <v>4.346258667659076E-3</v>
      </c>
      <c r="K1599" s="26">
        <f t="shared" si="488"/>
        <v>-1.5239924167829707E-2</v>
      </c>
      <c r="L1599" s="26">
        <f t="shared" si="489"/>
        <v>1.0699312189529943E-2</v>
      </c>
      <c r="O1599" s="37">
        <f t="shared" si="491"/>
        <v>1.2173785447894148E-2</v>
      </c>
      <c r="P1599" s="37">
        <f t="shared" si="492"/>
        <v>1.6345760663144367E-2</v>
      </c>
      <c r="Q1599" s="37">
        <f t="shared" si="493"/>
        <v>-2.8420479451085282E-3</v>
      </c>
      <c r="R1599" s="37">
        <f t="shared" si="494"/>
        <v>-2.5633527335132689E-2</v>
      </c>
      <c r="S1599" s="37">
        <f t="shared" si="495"/>
        <v>-1.3956792862252473E-2</v>
      </c>
      <c r="T1599" s="37">
        <f t="shared" si="496"/>
        <v>2.2299583751674398E-2</v>
      </c>
      <c r="U1599" s="37">
        <f t="shared" si="497"/>
        <v>-1.9063803106727992E-3</v>
      </c>
      <c r="V1599" s="37">
        <f t="shared" si="498"/>
        <v>2.25091596802383E-3</v>
      </c>
      <c r="W1599" s="37">
        <f t="shared" si="499"/>
        <v>-1.7335266867464953E-2</v>
      </c>
      <c r="X1599" s="37">
        <f t="shared" si="500"/>
        <v>8.6039694898946972E-3</v>
      </c>
    </row>
    <row r="1600" spans="1:24" x14ac:dyDescent="0.25">
      <c r="A1600" s="17">
        <v>43959</v>
      </c>
      <c r="B1600">
        <v>53.57</v>
      </c>
      <c r="C1600" s="26">
        <f t="shared" si="490"/>
        <v>1.8441103362779612E-2</v>
      </c>
      <c r="D1600" s="26">
        <f t="shared" si="481"/>
        <v>-7.4670524547328218E-4</v>
      </c>
      <c r="E1600" s="26">
        <f t="shared" si="482"/>
        <v>-2.3538184635497443E-2</v>
      </c>
      <c r="F1600" s="26">
        <f t="shared" si="483"/>
        <v>-1.1861450162617228E-2</v>
      </c>
      <c r="G1600" s="26">
        <f t="shared" si="484"/>
        <v>2.4394926451309643E-2</v>
      </c>
      <c r="H1600" s="26">
        <f t="shared" si="485"/>
        <v>1.8896238896244682E-4</v>
      </c>
      <c r="I1600" s="26">
        <f t="shared" si="486"/>
        <v>4.346258667659076E-3</v>
      </c>
      <c r="J1600" s="26">
        <f t="shared" si="487"/>
        <v>-1.5239924167829707E-2</v>
      </c>
      <c r="K1600" s="26">
        <f t="shared" si="488"/>
        <v>1.0699312189529943E-2</v>
      </c>
      <c r="L1600" s="26">
        <f t="shared" si="489"/>
        <v>-1.2854460761646043E-2</v>
      </c>
      <c r="O1600" s="37">
        <f t="shared" si="491"/>
        <v>1.9058119554061909E-2</v>
      </c>
      <c r="P1600" s="37">
        <f t="shared" si="492"/>
        <v>-1.2968905419098405E-4</v>
      </c>
      <c r="Q1600" s="37">
        <f t="shared" si="493"/>
        <v>-2.2921168444215146E-2</v>
      </c>
      <c r="R1600" s="37">
        <f t="shared" si="494"/>
        <v>-1.1244433971334929E-2</v>
      </c>
      <c r="S1600" s="37">
        <f t="shared" si="495"/>
        <v>2.501194264259194E-2</v>
      </c>
      <c r="T1600" s="37">
        <f t="shared" si="496"/>
        <v>8.0597858024474499E-4</v>
      </c>
      <c r="U1600" s="37">
        <f t="shared" si="497"/>
        <v>4.9632748589413739E-3</v>
      </c>
      <c r="V1600" s="37">
        <f t="shared" si="498"/>
        <v>-1.4622907976547408E-2</v>
      </c>
      <c r="W1600" s="37">
        <f t="shared" si="499"/>
        <v>1.1316328380812242E-2</v>
      </c>
      <c r="X1600" s="37">
        <f t="shared" si="500"/>
        <v>-1.2237444570363744E-2</v>
      </c>
    </row>
    <row r="1601" spans="1:24" x14ac:dyDescent="0.25">
      <c r="A1601" s="17">
        <v>43962</v>
      </c>
      <c r="B1601">
        <v>53.529998999999997</v>
      </c>
      <c r="C1601" s="26">
        <f t="shared" si="490"/>
        <v>-7.4670524547328218E-4</v>
      </c>
      <c r="D1601" s="26">
        <f t="shared" si="481"/>
        <v>-2.3538184635497443E-2</v>
      </c>
      <c r="E1601" s="26">
        <f t="shared" si="482"/>
        <v>-1.1861450162617228E-2</v>
      </c>
      <c r="F1601" s="26">
        <f t="shared" si="483"/>
        <v>2.4394926451309643E-2</v>
      </c>
      <c r="G1601" s="26">
        <f t="shared" si="484"/>
        <v>1.8896238896244682E-4</v>
      </c>
      <c r="H1601" s="26">
        <f t="shared" si="485"/>
        <v>4.346258667659076E-3</v>
      </c>
      <c r="I1601" s="26">
        <f t="shared" si="486"/>
        <v>-1.5239924167829707E-2</v>
      </c>
      <c r="J1601" s="26">
        <f t="shared" si="487"/>
        <v>1.0699312189529943E-2</v>
      </c>
      <c r="K1601" s="26">
        <f t="shared" si="488"/>
        <v>-1.2854460761646043E-2</v>
      </c>
      <c r="L1601" s="26">
        <f t="shared" si="489"/>
        <v>7.6598619751078994E-3</v>
      </c>
      <c r="O1601" s="37">
        <f t="shared" si="491"/>
        <v>9.4843508457618728E-4</v>
      </c>
      <c r="P1601" s="37">
        <f t="shared" si="492"/>
        <v>-2.1843044305447975E-2</v>
      </c>
      <c r="Q1601" s="37">
        <f t="shared" si="493"/>
        <v>-1.0166309832567758E-2</v>
      </c>
      <c r="R1601" s="37">
        <f t="shared" si="494"/>
        <v>2.6090066781359111E-2</v>
      </c>
      <c r="S1601" s="37">
        <f t="shared" si="495"/>
        <v>1.8841027190119163E-3</v>
      </c>
      <c r="T1601" s="37">
        <f t="shared" si="496"/>
        <v>6.0413989977085459E-3</v>
      </c>
      <c r="U1601" s="37">
        <f t="shared" si="497"/>
        <v>-1.3544783837780237E-2</v>
      </c>
      <c r="V1601" s="37">
        <f t="shared" si="498"/>
        <v>1.2394452519579413E-2</v>
      </c>
      <c r="W1601" s="37">
        <f t="shared" si="499"/>
        <v>-1.1159320431596573E-2</v>
      </c>
      <c r="X1601" s="37">
        <f t="shared" si="500"/>
        <v>9.3550023051573693E-3</v>
      </c>
    </row>
    <row r="1602" spans="1:24" x14ac:dyDescent="0.25">
      <c r="A1602" s="17">
        <v>43963</v>
      </c>
      <c r="B1602">
        <v>52.27</v>
      </c>
      <c r="C1602" s="26">
        <f t="shared" si="490"/>
        <v>-2.3538184635497443E-2</v>
      </c>
      <c r="D1602" s="26">
        <f t="shared" ref="D1602:D1665" si="501">C1603</f>
        <v>-1.1861450162617228E-2</v>
      </c>
      <c r="E1602" s="26">
        <f t="shared" ref="E1602:E1665" si="502">C1604</f>
        <v>2.4394926451309643E-2</v>
      </c>
      <c r="F1602" s="26">
        <f t="shared" ref="F1602:F1665" si="503">C1605</f>
        <v>1.8896238896244682E-4</v>
      </c>
      <c r="G1602" s="26">
        <f t="shared" ref="G1602:G1665" si="504">C1606</f>
        <v>4.346258667659076E-3</v>
      </c>
      <c r="H1602" s="26">
        <f t="shared" ref="H1602:H1665" si="505">C1607</f>
        <v>-1.5239924167829707E-2</v>
      </c>
      <c r="I1602" s="26">
        <f t="shared" ref="I1602:I1665" si="506">C1608</f>
        <v>1.0699312189529943E-2</v>
      </c>
      <c r="J1602" s="26">
        <f t="shared" ref="J1602:J1665" si="507">C1609</f>
        <v>-1.2854460761646043E-2</v>
      </c>
      <c r="K1602" s="26">
        <f t="shared" ref="K1602:K1665" si="508">C1610</f>
        <v>7.6598619751078994E-3</v>
      </c>
      <c r="L1602" s="26">
        <f t="shared" ref="L1602:L1665" si="509">C1611</f>
        <v>3.040669004953736E-3</v>
      </c>
      <c r="O1602" s="37">
        <f t="shared" si="491"/>
        <v>-2.2221781730490674E-2</v>
      </c>
      <c r="P1602" s="37">
        <f t="shared" si="492"/>
        <v>-1.0545047257610459E-2</v>
      </c>
      <c r="Q1602" s="37">
        <f t="shared" si="493"/>
        <v>2.5711329356316412E-2</v>
      </c>
      <c r="R1602" s="37">
        <f t="shared" si="494"/>
        <v>1.5053652939692147E-3</v>
      </c>
      <c r="S1602" s="37">
        <f t="shared" si="495"/>
        <v>5.6626615726658438E-3</v>
      </c>
      <c r="T1602" s="37">
        <f t="shared" si="496"/>
        <v>-1.3923521262822938E-2</v>
      </c>
      <c r="U1602" s="37">
        <f t="shared" si="497"/>
        <v>1.2015715094536712E-2</v>
      </c>
      <c r="V1602" s="37">
        <f t="shared" si="498"/>
        <v>-1.1538057856639274E-2</v>
      </c>
      <c r="W1602" s="37">
        <f t="shared" si="499"/>
        <v>8.9762648801146663E-3</v>
      </c>
      <c r="X1602" s="37">
        <f t="shared" si="500"/>
        <v>4.3570719099605033E-3</v>
      </c>
    </row>
    <row r="1603" spans="1:24" x14ac:dyDescent="0.25">
      <c r="A1603" s="17">
        <v>43964</v>
      </c>
      <c r="B1603">
        <v>51.650002000000001</v>
      </c>
      <c r="C1603" s="26">
        <f t="shared" ref="C1603:C1666" si="510">(B1603-B1602)/B1602</f>
        <v>-1.1861450162617228E-2</v>
      </c>
      <c r="D1603" s="26">
        <f t="shared" si="501"/>
        <v>2.4394926451309643E-2</v>
      </c>
      <c r="E1603" s="26">
        <f t="shared" si="502"/>
        <v>1.8896238896244682E-4</v>
      </c>
      <c r="F1603" s="26">
        <f t="shared" si="503"/>
        <v>4.346258667659076E-3</v>
      </c>
      <c r="G1603" s="26">
        <f t="shared" si="504"/>
        <v>-1.5239924167829707E-2</v>
      </c>
      <c r="H1603" s="26">
        <f t="shared" si="505"/>
        <v>1.0699312189529943E-2</v>
      </c>
      <c r="I1603" s="26">
        <f t="shared" si="506"/>
        <v>-1.2854460761646043E-2</v>
      </c>
      <c r="J1603" s="26">
        <f t="shared" si="507"/>
        <v>7.6598619751078994E-3</v>
      </c>
      <c r="K1603" s="26">
        <f t="shared" si="508"/>
        <v>3.040669004953736E-3</v>
      </c>
      <c r="L1603" s="26">
        <f t="shared" si="509"/>
        <v>7.9575977256082144E-3</v>
      </c>
      <c r="O1603" s="37">
        <f t="shared" ref="O1603:O1666" si="511">C1603-AVERAGE($C1603:$L1603)</f>
        <v>-1.3694625493721026E-2</v>
      </c>
      <c r="P1603" s="37">
        <f t="shared" ref="P1603:P1666" si="512">D1603-AVERAGE($C1603:$L1603)</f>
        <v>2.2561751120205847E-2</v>
      </c>
      <c r="Q1603" s="37">
        <f t="shared" ref="Q1603:Q1666" si="513">E1603-AVERAGE($C1603:$L1603)</f>
        <v>-1.644212942141351E-3</v>
      </c>
      <c r="R1603" s="37">
        <f t="shared" ref="R1603:R1666" si="514">F1603-AVERAGE($C1603:$L1603)</f>
        <v>2.5130833365552782E-3</v>
      </c>
      <c r="S1603" s="37">
        <f t="shared" ref="S1603:S1666" si="515">G1603-AVERAGE($C1603:$L1603)</f>
        <v>-1.7073099498933503E-2</v>
      </c>
      <c r="T1603" s="37">
        <f t="shared" ref="T1603:T1666" si="516">H1603-AVERAGE($C1603:$L1603)</f>
        <v>8.8661368584261446E-3</v>
      </c>
      <c r="U1603" s="37">
        <f t="shared" ref="U1603:U1666" si="517">I1603-AVERAGE($C1603:$L1603)</f>
        <v>-1.4687636092749841E-2</v>
      </c>
      <c r="V1603" s="37">
        <f t="shared" ref="V1603:V1666" si="518">J1603-AVERAGE($C1603:$L1603)</f>
        <v>5.8266866440041011E-3</v>
      </c>
      <c r="W1603" s="37">
        <f t="shared" ref="W1603:W1666" si="519">K1603-AVERAGE($C1603:$L1603)</f>
        <v>1.2074936738499381E-3</v>
      </c>
      <c r="X1603" s="37">
        <f t="shared" ref="X1603:X1666" si="520">L1603-AVERAGE($C1603:$L1603)</f>
        <v>6.1244223945044161E-3</v>
      </c>
    </row>
    <row r="1604" spans="1:24" x14ac:dyDescent="0.25">
      <c r="A1604" s="17">
        <v>43965</v>
      </c>
      <c r="B1604">
        <v>52.91</v>
      </c>
      <c r="C1604" s="26">
        <f t="shared" si="510"/>
        <v>2.4394926451309643E-2</v>
      </c>
      <c r="D1604" s="26">
        <f t="shared" si="501"/>
        <v>1.8896238896244682E-4</v>
      </c>
      <c r="E1604" s="26">
        <f t="shared" si="502"/>
        <v>4.346258667659076E-3</v>
      </c>
      <c r="F1604" s="26">
        <f t="shared" si="503"/>
        <v>-1.5239924167829707E-2</v>
      </c>
      <c r="G1604" s="26">
        <f t="shared" si="504"/>
        <v>1.0699312189529943E-2</v>
      </c>
      <c r="H1604" s="26">
        <f t="shared" si="505"/>
        <v>-1.2854460761646043E-2</v>
      </c>
      <c r="I1604" s="26">
        <f t="shared" si="506"/>
        <v>7.6598619751078994E-3</v>
      </c>
      <c r="J1604" s="26">
        <f t="shared" si="507"/>
        <v>3.040669004953736E-3</v>
      </c>
      <c r="K1604" s="26">
        <f t="shared" si="508"/>
        <v>7.9575977256082144E-3</v>
      </c>
      <c r="L1604" s="26">
        <f t="shared" si="509"/>
        <v>7.8946990997236944E-3</v>
      </c>
      <c r="O1604" s="37">
        <f t="shared" si="511"/>
        <v>2.0586136193971753E-2</v>
      </c>
      <c r="P1604" s="37">
        <f t="shared" si="512"/>
        <v>-3.6198278683754431E-3</v>
      </c>
      <c r="Q1604" s="37">
        <f t="shared" si="513"/>
        <v>5.3746841032118603E-4</v>
      </c>
      <c r="R1604" s="37">
        <f t="shared" si="514"/>
        <v>-1.9048714425167597E-2</v>
      </c>
      <c r="S1604" s="37">
        <f t="shared" si="515"/>
        <v>6.8905219321920529E-3</v>
      </c>
      <c r="T1604" s="37">
        <f t="shared" si="516"/>
        <v>-1.6663251018983933E-2</v>
      </c>
      <c r="U1604" s="37">
        <f t="shared" si="517"/>
        <v>3.8510717177700094E-3</v>
      </c>
      <c r="V1604" s="37">
        <f t="shared" si="518"/>
        <v>-7.6812125238415402E-4</v>
      </c>
      <c r="W1604" s="37">
        <f t="shared" si="519"/>
        <v>4.1488074682703244E-3</v>
      </c>
      <c r="X1604" s="37">
        <f t="shared" si="520"/>
        <v>4.0859088423858044E-3</v>
      </c>
    </row>
    <row r="1605" spans="1:24" x14ac:dyDescent="0.25">
      <c r="A1605" s="17">
        <v>43966</v>
      </c>
      <c r="B1605">
        <v>52.919998</v>
      </c>
      <c r="C1605" s="26">
        <f t="shared" si="510"/>
        <v>1.8896238896244682E-4</v>
      </c>
      <c r="D1605" s="26">
        <f t="shared" si="501"/>
        <v>4.346258667659076E-3</v>
      </c>
      <c r="E1605" s="26">
        <f t="shared" si="502"/>
        <v>-1.5239924167829707E-2</v>
      </c>
      <c r="F1605" s="26">
        <f t="shared" si="503"/>
        <v>1.0699312189529943E-2</v>
      </c>
      <c r="G1605" s="26">
        <f t="shared" si="504"/>
        <v>-1.2854460761646043E-2</v>
      </c>
      <c r="H1605" s="26">
        <f t="shared" si="505"/>
        <v>7.6598619751078994E-3</v>
      </c>
      <c r="I1605" s="26">
        <f t="shared" si="506"/>
        <v>3.040669004953736E-3</v>
      </c>
      <c r="J1605" s="26">
        <f t="shared" si="507"/>
        <v>7.9575977256082144E-3</v>
      </c>
      <c r="K1605" s="26">
        <f t="shared" si="508"/>
        <v>7.8946990997236944E-3</v>
      </c>
      <c r="L1605" s="26">
        <f t="shared" si="509"/>
        <v>2.7974823349027509E-3</v>
      </c>
      <c r="O1605" s="37">
        <f t="shared" si="511"/>
        <v>-1.4600834567347542E-3</v>
      </c>
      <c r="P1605" s="37">
        <f t="shared" si="512"/>
        <v>2.6972128219618749E-3</v>
      </c>
      <c r="Q1605" s="37">
        <f t="shared" si="513"/>
        <v>-1.6888970013526908E-2</v>
      </c>
      <c r="R1605" s="37">
        <f t="shared" si="514"/>
        <v>9.0502663438327413E-3</v>
      </c>
      <c r="S1605" s="37">
        <f t="shared" si="515"/>
        <v>-1.4503506607343244E-2</v>
      </c>
      <c r="T1605" s="37">
        <f t="shared" si="516"/>
        <v>6.0108161294106979E-3</v>
      </c>
      <c r="U1605" s="37">
        <f t="shared" si="517"/>
        <v>1.3916231592565349E-3</v>
      </c>
      <c r="V1605" s="37">
        <f t="shared" si="518"/>
        <v>6.3085518799110129E-3</v>
      </c>
      <c r="W1605" s="37">
        <f t="shared" si="519"/>
        <v>6.2456532540264929E-3</v>
      </c>
      <c r="X1605" s="37">
        <f t="shared" si="520"/>
        <v>1.1484364892055498E-3</v>
      </c>
    </row>
    <row r="1606" spans="1:24" x14ac:dyDescent="0.25">
      <c r="A1606" s="17">
        <v>43969</v>
      </c>
      <c r="B1606">
        <v>53.150002000000001</v>
      </c>
      <c r="C1606" s="26">
        <f t="shared" si="510"/>
        <v>4.346258667659076E-3</v>
      </c>
      <c r="D1606" s="26">
        <f t="shared" si="501"/>
        <v>-1.5239924167829707E-2</v>
      </c>
      <c r="E1606" s="26">
        <f t="shared" si="502"/>
        <v>1.0699312189529943E-2</v>
      </c>
      <c r="F1606" s="26">
        <f t="shared" si="503"/>
        <v>-1.2854460761646043E-2</v>
      </c>
      <c r="G1606" s="26">
        <f t="shared" si="504"/>
        <v>7.6598619751078994E-3</v>
      </c>
      <c r="H1606" s="26">
        <f t="shared" si="505"/>
        <v>3.040669004953736E-3</v>
      </c>
      <c r="I1606" s="26">
        <f t="shared" si="506"/>
        <v>7.9575977256082144E-3</v>
      </c>
      <c r="J1606" s="26">
        <f t="shared" si="507"/>
        <v>7.8946990997236944E-3</v>
      </c>
      <c r="K1606" s="26">
        <f t="shared" si="508"/>
        <v>2.7974823349027509E-3</v>
      </c>
      <c r="L1606" s="26">
        <f t="shared" si="509"/>
        <v>-1.3204370466803112E-2</v>
      </c>
      <c r="O1606" s="37">
        <f t="shared" si="511"/>
        <v>4.0365461075384306E-3</v>
      </c>
      <c r="P1606" s="37">
        <f t="shared" si="512"/>
        <v>-1.5549636727950351E-2</v>
      </c>
      <c r="Q1606" s="37">
        <f t="shared" si="513"/>
        <v>1.0389599629409298E-2</v>
      </c>
      <c r="R1606" s="37">
        <f t="shared" si="514"/>
        <v>-1.3164173321766687E-2</v>
      </c>
      <c r="S1606" s="37">
        <f t="shared" si="515"/>
        <v>7.350149414987254E-3</v>
      </c>
      <c r="T1606" s="37">
        <f t="shared" si="516"/>
        <v>2.7309564448330906E-3</v>
      </c>
      <c r="U1606" s="37">
        <f t="shared" si="517"/>
        <v>7.6478851654875691E-3</v>
      </c>
      <c r="V1606" s="37">
        <f t="shared" si="518"/>
        <v>7.584986539603049E-3</v>
      </c>
      <c r="W1606" s="37">
        <f t="shared" si="519"/>
        <v>2.4877697747821056E-3</v>
      </c>
      <c r="X1606" s="37">
        <f t="shared" si="520"/>
        <v>-1.3514083026923758E-2</v>
      </c>
    </row>
    <row r="1607" spans="1:24" x14ac:dyDescent="0.25">
      <c r="A1607" s="17">
        <v>43970</v>
      </c>
      <c r="B1607">
        <v>52.34</v>
      </c>
      <c r="C1607" s="26">
        <f t="shared" si="510"/>
        <v>-1.5239924167829707E-2</v>
      </c>
      <c r="D1607" s="26">
        <f t="shared" si="501"/>
        <v>1.0699312189529943E-2</v>
      </c>
      <c r="E1607" s="26">
        <f t="shared" si="502"/>
        <v>-1.2854460761646043E-2</v>
      </c>
      <c r="F1607" s="26">
        <f t="shared" si="503"/>
        <v>7.6598619751078994E-3</v>
      </c>
      <c r="G1607" s="26">
        <f t="shared" si="504"/>
        <v>3.040669004953736E-3</v>
      </c>
      <c r="H1607" s="26">
        <f t="shared" si="505"/>
        <v>7.9575977256082144E-3</v>
      </c>
      <c r="I1607" s="26">
        <f t="shared" si="506"/>
        <v>7.8946990997236944E-3</v>
      </c>
      <c r="J1607" s="26">
        <f t="shared" si="507"/>
        <v>2.7974823349027509E-3</v>
      </c>
      <c r="K1607" s="26">
        <f t="shared" si="508"/>
        <v>-1.3204370466803112E-2</v>
      </c>
      <c r="L1607" s="26">
        <f t="shared" si="509"/>
        <v>4.146211757515738E-3</v>
      </c>
      <c r="O1607" s="37">
        <f t="shared" si="511"/>
        <v>-1.5529632036936018E-2</v>
      </c>
      <c r="P1607" s="37">
        <f t="shared" si="512"/>
        <v>1.0409604320423631E-2</v>
      </c>
      <c r="Q1607" s="37">
        <f t="shared" si="513"/>
        <v>-1.3144168630752354E-2</v>
      </c>
      <c r="R1607" s="37">
        <f t="shared" si="514"/>
        <v>7.370154106001588E-3</v>
      </c>
      <c r="S1607" s="37">
        <f t="shared" si="515"/>
        <v>2.7509611358474246E-3</v>
      </c>
      <c r="T1607" s="37">
        <f t="shared" si="516"/>
        <v>7.667889856501903E-3</v>
      </c>
      <c r="U1607" s="37">
        <f t="shared" si="517"/>
        <v>7.604991230617383E-3</v>
      </c>
      <c r="V1607" s="37">
        <f t="shared" si="518"/>
        <v>2.5077744657964396E-3</v>
      </c>
      <c r="W1607" s="37">
        <f t="shared" si="519"/>
        <v>-1.3494078335909423E-2</v>
      </c>
      <c r="X1607" s="37">
        <f t="shared" si="520"/>
        <v>3.8565038884094266E-3</v>
      </c>
    </row>
    <row r="1608" spans="1:24" x14ac:dyDescent="0.25">
      <c r="A1608" s="17">
        <v>43971</v>
      </c>
      <c r="B1608">
        <v>52.900002000000001</v>
      </c>
      <c r="C1608" s="26">
        <f t="shared" si="510"/>
        <v>1.0699312189529943E-2</v>
      </c>
      <c r="D1608" s="26">
        <f t="shared" si="501"/>
        <v>-1.2854460761646043E-2</v>
      </c>
      <c r="E1608" s="26">
        <f t="shared" si="502"/>
        <v>7.6598619751078994E-3</v>
      </c>
      <c r="F1608" s="26">
        <f t="shared" si="503"/>
        <v>3.040669004953736E-3</v>
      </c>
      <c r="G1608" s="26">
        <f t="shared" si="504"/>
        <v>7.9575977256082144E-3</v>
      </c>
      <c r="H1608" s="26">
        <f t="shared" si="505"/>
        <v>7.8946990997236944E-3</v>
      </c>
      <c r="I1608" s="26">
        <f t="shared" si="506"/>
        <v>2.7974823349027509E-3</v>
      </c>
      <c r="J1608" s="26">
        <f t="shared" si="507"/>
        <v>-1.3204370466803112E-2</v>
      </c>
      <c r="K1608" s="26">
        <f t="shared" si="508"/>
        <v>4.146211757515738E-3</v>
      </c>
      <c r="L1608" s="26">
        <f t="shared" si="509"/>
        <v>3.9414978217248162E-3</v>
      </c>
      <c r="O1608" s="37">
        <f t="shared" si="511"/>
        <v>8.4914621214681792E-3</v>
      </c>
      <c r="P1608" s="37">
        <f t="shared" si="512"/>
        <v>-1.5062310829707807E-2</v>
      </c>
      <c r="Q1608" s="37">
        <f t="shared" si="513"/>
        <v>5.4520119070461358E-3</v>
      </c>
      <c r="R1608" s="37">
        <f t="shared" si="514"/>
        <v>8.3281893689197192E-4</v>
      </c>
      <c r="S1608" s="37">
        <f t="shared" si="515"/>
        <v>5.7497476575464508E-3</v>
      </c>
      <c r="T1608" s="37">
        <f t="shared" si="516"/>
        <v>5.6868490316619308E-3</v>
      </c>
      <c r="U1608" s="37">
        <f t="shared" si="517"/>
        <v>5.896322668409869E-4</v>
      </c>
      <c r="V1608" s="37">
        <f t="shared" si="518"/>
        <v>-1.5412220534864875E-2</v>
      </c>
      <c r="W1608" s="37">
        <f t="shared" si="519"/>
        <v>1.9383616894539739E-3</v>
      </c>
      <c r="X1608" s="37">
        <f t="shared" si="520"/>
        <v>1.7336477536630522E-3</v>
      </c>
    </row>
    <row r="1609" spans="1:24" x14ac:dyDescent="0.25">
      <c r="A1609" s="17">
        <v>43972</v>
      </c>
      <c r="B1609">
        <v>52.220001000000003</v>
      </c>
      <c r="C1609" s="26">
        <f t="shared" si="510"/>
        <v>-1.2854460761646043E-2</v>
      </c>
      <c r="D1609" s="26">
        <f t="shared" si="501"/>
        <v>7.6598619751078994E-3</v>
      </c>
      <c r="E1609" s="26">
        <f t="shared" si="502"/>
        <v>3.040669004953736E-3</v>
      </c>
      <c r="F1609" s="26">
        <f t="shared" si="503"/>
        <v>7.9575977256082144E-3</v>
      </c>
      <c r="G1609" s="26">
        <f t="shared" si="504"/>
        <v>7.8946990997236944E-3</v>
      </c>
      <c r="H1609" s="26">
        <f t="shared" si="505"/>
        <v>2.7974823349027509E-3</v>
      </c>
      <c r="I1609" s="26">
        <f t="shared" si="506"/>
        <v>-1.3204370466803112E-2</v>
      </c>
      <c r="J1609" s="26">
        <f t="shared" si="507"/>
        <v>4.146211757515738E-3</v>
      </c>
      <c r="K1609" s="26">
        <f t="shared" si="508"/>
        <v>3.9414978217248162E-3</v>
      </c>
      <c r="L1609" s="26">
        <f t="shared" si="509"/>
        <v>-1.1964927576559028E-2</v>
      </c>
      <c r="O1609" s="37">
        <f t="shared" si="511"/>
        <v>-1.279588685309891E-2</v>
      </c>
      <c r="P1609" s="37">
        <f t="shared" si="512"/>
        <v>7.7184358836550329E-3</v>
      </c>
      <c r="Q1609" s="37">
        <f t="shared" si="513"/>
        <v>3.099242913500869E-3</v>
      </c>
      <c r="R1609" s="37">
        <f t="shared" si="514"/>
        <v>8.016171634155347E-3</v>
      </c>
      <c r="S1609" s="37">
        <f t="shared" si="515"/>
        <v>7.953273008270827E-3</v>
      </c>
      <c r="T1609" s="37">
        <f t="shared" si="516"/>
        <v>2.856056243449884E-3</v>
      </c>
      <c r="U1609" s="37">
        <f t="shared" si="517"/>
        <v>-1.3145796558255979E-2</v>
      </c>
      <c r="V1609" s="37">
        <f t="shared" si="518"/>
        <v>4.2047856660628715E-3</v>
      </c>
      <c r="W1609" s="37">
        <f t="shared" si="519"/>
        <v>4.0000717302719497E-3</v>
      </c>
      <c r="X1609" s="37">
        <f t="shared" si="520"/>
        <v>-1.1906353668011896E-2</v>
      </c>
    </row>
    <row r="1610" spans="1:24" x14ac:dyDescent="0.25">
      <c r="A1610" s="17">
        <v>43973</v>
      </c>
      <c r="B1610">
        <v>52.619999</v>
      </c>
      <c r="C1610" s="26">
        <f t="shared" si="510"/>
        <v>7.6598619751078994E-3</v>
      </c>
      <c r="D1610" s="26">
        <f t="shared" si="501"/>
        <v>3.040669004953736E-3</v>
      </c>
      <c r="E1610" s="26">
        <f t="shared" si="502"/>
        <v>7.9575977256082144E-3</v>
      </c>
      <c r="F1610" s="26">
        <f t="shared" si="503"/>
        <v>7.8946990997236944E-3</v>
      </c>
      <c r="G1610" s="26">
        <f t="shared" si="504"/>
        <v>2.7974823349027509E-3</v>
      </c>
      <c r="H1610" s="26">
        <f t="shared" si="505"/>
        <v>-1.3204370466803112E-2</v>
      </c>
      <c r="I1610" s="26">
        <f t="shared" si="506"/>
        <v>4.146211757515738E-3</v>
      </c>
      <c r="J1610" s="26">
        <f t="shared" si="507"/>
        <v>3.9414978217248162E-3</v>
      </c>
      <c r="K1610" s="26">
        <f t="shared" si="508"/>
        <v>-1.1964927576559028E-2</v>
      </c>
      <c r="L1610" s="26">
        <f t="shared" si="509"/>
        <v>2.1381306390967081E-2</v>
      </c>
      <c r="O1610" s="37">
        <f t="shared" si="511"/>
        <v>4.2948591683937207E-3</v>
      </c>
      <c r="P1610" s="37">
        <f t="shared" si="512"/>
        <v>-3.2433380176044319E-4</v>
      </c>
      <c r="Q1610" s="37">
        <f t="shared" si="513"/>
        <v>4.5925949188940357E-3</v>
      </c>
      <c r="R1610" s="37">
        <f t="shared" si="514"/>
        <v>4.5296962930095157E-3</v>
      </c>
      <c r="S1610" s="37">
        <f t="shared" si="515"/>
        <v>-5.6752047181142821E-4</v>
      </c>
      <c r="T1610" s="37">
        <f t="shared" si="516"/>
        <v>-1.6569373273517291E-2</v>
      </c>
      <c r="U1610" s="37">
        <f t="shared" si="517"/>
        <v>7.8120895080155883E-4</v>
      </c>
      <c r="V1610" s="37">
        <f t="shared" si="518"/>
        <v>5.7649501501063705E-4</v>
      </c>
      <c r="W1610" s="37">
        <f t="shared" si="519"/>
        <v>-1.5329930383273207E-2</v>
      </c>
      <c r="X1610" s="37">
        <f t="shared" si="520"/>
        <v>1.80163035842529E-2</v>
      </c>
    </row>
    <row r="1611" spans="1:24" x14ac:dyDescent="0.25">
      <c r="A1611" s="17">
        <v>43977</v>
      </c>
      <c r="B1611">
        <v>52.779998999999997</v>
      </c>
      <c r="C1611" s="26">
        <f t="shared" si="510"/>
        <v>3.040669004953736E-3</v>
      </c>
      <c r="D1611" s="26">
        <f t="shared" si="501"/>
        <v>7.9575977256082144E-3</v>
      </c>
      <c r="E1611" s="26">
        <f t="shared" si="502"/>
        <v>7.8946990997236944E-3</v>
      </c>
      <c r="F1611" s="26">
        <f t="shared" si="503"/>
        <v>2.7974823349027509E-3</v>
      </c>
      <c r="G1611" s="26">
        <f t="shared" si="504"/>
        <v>-1.3204370466803112E-2</v>
      </c>
      <c r="H1611" s="26">
        <f t="shared" si="505"/>
        <v>4.146211757515738E-3</v>
      </c>
      <c r="I1611" s="26">
        <f t="shared" si="506"/>
        <v>3.9414978217248162E-3</v>
      </c>
      <c r="J1611" s="26">
        <f t="shared" si="507"/>
        <v>-1.1964927576559028E-2</v>
      </c>
      <c r="K1611" s="26">
        <f t="shared" si="508"/>
        <v>2.1381306390967081E-2</v>
      </c>
      <c r="L1611" s="26">
        <f t="shared" si="509"/>
        <v>2.0748388291960032E-2</v>
      </c>
      <c r="O1611" s="37">
        <f t="shared" si="511"/>
        <v>-1.6331864334456565E-3</v>
      </c>
      <c r="P1611" s="37">
        <f t="shared" si="512"/>
        <v>3.2837422872088219E-3</v>
      </c>
      <c r="Q1611" s="37">
        <f t="shared" si="513"/>
        <v>3.2208436613243019E-3</v>
      </c>
      <c r="R1611" s="37">
        <f t="shared" si="514"/>
        <v>-1.8763731034966416E-3</v>
      </c>
      <c r="S1611" s="37">
        <f t="shared" si="515"/>
        <v>-1.7878225905202504E-2</v>
      </c>
      <c r="T1611" s="37">
        <f t="shared" si="516"/>
        <v>-5.2764368088365453E-4</v>
      </c>
      <c r="U1611" s="37">
        <f t="shared" si="517"/>
        <v>-7.3235761667457631E-4</v>
      </c>
      <c r="V1611" s="37">
        <f t="shared" si="518"/>
        <v>-1.6638783014958421E-2</v>
      </c>
      <c r="W1611" s="37">
        <f t="shared" si="519"/>
        <v>1.670745095256769E-2</v>
      </c>
      <c r="X1611" s="37">
        <f t="shared" si="520"/>
        <v>1.6074532853560641E-2</v>
      </c>
    </row>
    <row r="1612" spans="1:24" x14ac:dyDescent="0.25">
      <c r="A1612" s="17">
        <v>43978</v>
      </c>
      <c r="B1612">
        <v>53.200001</v>
      </c>
      <c r="C1612" s="26">
        <f t="shared" si="510"/>
        <v>7.9575977256082144E-3</v>
      </c>
      <c r="D1612" s="26">
        <f t="shared" si="501"/>
        <v>7.8946990997236944E-3</v>
      </c>
      <c r="E1612" s="26">
        <f t="shared" si="502"/>
        <v>2.7974823349027509E-3</v>
      </c>
      <c r="F1612" s="26">
        <f t="shared" si="503"/>
        <v>-1.3204370466803112E-2</v>
      </c>
      <c r="G1612" s="26">
        <f t="shared" si="504"/>
        <v>4.146211757515738E-3</v>
      </c>
      <c r="H1612" s="26">
        <f t="shared" si="505"/>
        <v>3.9414978217248162E-3</v>
      </c>
      <c r="I1612" s="26">
        <f t="shared" si="506"/>
        <v>-1.1964927576559028E-2</v>
      </c>
      <c r="J1612" s="26">
        <f t="shared" si="507"/>
        <v>2.1381306390967081E-2</v>
      </c>
      <c r="K1612" s="26">
        <f t="shared" si="508"/>
        <v>2.0748388291960032E-2</v>
      </c>
      <c r="L1612" s="26">
        <f t="shared" si="509"/>
        <v>-1.6696879008961118E-2</v>
      </c>
      <c r="O1612" s="37">
        <f t="shared" si="511"/>
        <v>5.2574970886003075E-3</v>
      </c>
      <c r="P1612" s="37">
        <f t="shared" si="512"/>
        <v>5.1945984627157875E-3</v>
      </c>
      <c r="Q1612" s="37">
        <f t="shared" si="513"/>
        <v>9.7381697894844028E-5</v>
      </c>
      <c r="R1612" s="37">
        <f t="shared" si="514"/>
        <v>-1.5904471103811019E-2</v>
      </c>
      <c r="S1612" s="37">
        <f t="shared" si="515"/>
        <v>1.4461111205078311E-3</v>
      </c>
      <c r="T1612" s="37">
        <f t="shared" si="516"/>
        <v>1.2413971847169093E-3</v>
      </c>
      <c r="U1612" s="37">
        <f t="shared" si="517"/>
        <v>-1.4665028213566935E-2</v>
      </c>
      <c r="V1612" s="37">
        <f t="shared" si="518"/>
        <v>1.8681205753959172E-2</v>
      </c>
      <c r="W1612" s="37">
        <f t="shared" si="519"/>
        <v>1.8048287654952123E-2</v>
      </c>
      <c r="X1612" s="37">
        <f t="shared" si="520"/>
        <v>-1.9396979645969023E-2</v>
      </c>
    </row>
    <row r="1613" spans="1:24" x14ac:dyDescent="0.25">
      <c r="A1613" s="17">
        <v>43979</v>
      </c>
      <c r="B1613">
        <v>53.619999</v>
      </c>
      <c r="C1613" s="26">
        <f t="shared" si="510"/>
        <v>7.8946990997236944E-3</v>
      </c>
      <c r="D1613" s="26">
        <f t="shared" si="501"/>
        <v>2.7974823349027509E-3</v>
      </c>
      <c r="E1613" s="26">
        <f t="shared" si="502"/>
        <v>-1.3204370466803112E-2</v>
      </c>
      <c r="F1613" s="26">
        <f t="shared" si="503"/>
        <v>4.146211757515738E-3</v>
      </c>
      <c r="G1613" s="26">
        <f t="shared" si="504"/>
        <v>3.9414978217248162E-3</v>
      </c>
      <c r="H1613" s="26">
        <f t="shared" si="505"/>
        <v>-1.1964927576559028E-2</v>
      </c>
      <c r="I1613" s="26">
        <f t="shared" si="506"/>
        <v>2.1381306390967081E-2</v>
      </c>
      <c r="J1613" s="26">
        <f t="shared" si="507"/>
        <v>2.0748388291960032E-2</v>
      </c>
      <c r="K1613" s="26">
        <f t="shared" si="508"/>
        <v>-1.6696879008961118E-2</v>
      </c>
      <c r="L1613" s="26">
        <f t="shared" si="509"/>
        <v>-1.2919712070875379E-3</v>
      </c>
      <c r="O1613" s="37">
        <f t="shared" si="511"/>
        <v>6.1195553559853632E-3</v>
      </c>
      <c r="P1613" s="37">
        <f t="shared" si="512"/>
        <v>1.0223385911644193E-3</v>
      </c>
      <c r="Q1613" s="37">
        <f t="shared" si="513"/>
        <v>-1.4979514210541443E-2</v>
      </c>
      <c r="R1613" s="37">
        <f t="shared" si="514"/>
        <v>2.3710680137774063E-3</v>
      </c>
      <c r="S1613" s="37">
        <f t="shared" si="515"/>
        <v>2.1663540779864846E-3</v>
      </c>
      <c r="T1613" s="37">
        <f t="shared" si="516"/>
        <v>-1.3740071320297359E-2</v>
      </c>
      <c r="U1613" s="37">
        <f t="shared" si="517"/>
        <v>1.960616264722875E-2</v>
      </c>
      <c r="V1613" s="37">
        <f t="shared" si="518"/>
        <v>1.8973244548221701E-2</v>
      </c>
      <c r="W1613" s="37">
        <f t="shared" si="519"/>
        <v>-1.8472022752699449E-2</v>
      </c>
      <c r="X1613" s="37">
        <f t="shared" si="520"/>
        <v>-3.0671149508258696E-3</v>
      </c>
    </row>
    <row r="1614" spans="1:24" x14ac:dyDescent="0.25">
      <c r="A1614" s="17">
        <v>43980</v>
      </c>
      <c r="B1614">
        <v>53.77</v>
      </c>
      <c r="C1614" s="26">
        <f t="shared" si="510"/>
        <v>2.7974823349027509E-3</v>
      </c>
      <c r="D1614" s="26">
        <f t="shared" si="501"/>
        <v>-1.3204370466803112E-2</v>
      </c>
      <c r="E1614" s="26">
        <f t="shared" si="502"/>
        <v>4.146211757515738E-3</v>
      </c>
      <c r="F1614" s="26">
        <f t="shared" si="503"/>
        <v>3.9414978217248162E-3</v>
      </c>
      <c r="G1614" s="26">
        <f t="shared" si="504"/>
        <v>-1.1964927576559028E-2</v>
      </c>
      <c r="H1614" s="26">
        <f t="shared" si="505"/>
        <v>2.1381306390967081E-2</v>
      </c>
      <c r="I1614" s="26">
        <f t="shared" si="506"/>
        <v>2.0748388291960032E-2</v>
      </c>
      <c r="J1614" s="26">
        <f t="shared" si="507"/>
        <v>-1.6696879008961118E-2</v>
      </c>
      <c r="K1614" s="26">
        <f t="shared" si="508"/>
        <v>-1.2919712070875379E-3</v>
      </c>
      <c r="L1614" s="26">
        <f t="shared" si="509"/>
        <v>-5.174644147576337E-2</v>
      </c>
      <c r="O1614" s="37">
        <f t="shared" si="511"/>
        <v>6.9864526487131264E-3</v>
      </c>
      <c r="P1614" s="37">
        <f t="shared" si="512"/>
        <v>-9.0154001529927363E-3</v>
      </c>
      <c r="Q1614" s="37">
        <f t="shared" si="513"/>
        <v>8.3351820713261134E-3</v>
      </c>
      <c r="R1614" s="37">
        <f t="shared" si="514"/>
        <v>8.1304681355351925E-3</v>
      </c>
      <c r="S1614" s="37">
        <f t="shared" si="515"/>
        <v>-7.7759572627486527E-3</v>
      </c>
      <c r="T1614" s="37">
        <f t="shared" si="516"/>
        <v>2.5570276704777455E-2</v>
      </c>
      <c r="U1614" s="37">
        <f t="shared" si="517"/>
        <v>2.4937358605770406E-2</v>
      </c>
      <c r="V1614" s="37">
        <f t="shared" si="518"/>
        <v>-1.2507908695150742E-2</v>
      </c>
      <c r="W1614" s="37">
        <f t="shared" si="519"/>
        <v>2.8969991067228375E-3</v>
      </c>
      <c r="X1614" s="37">
        <f t="shared" si="520"/>
        <v>-4.7557471161952997E-2</v>
      </c>
    </row>
    <row r="1615" spans="1:24" x14ac:dyDescent="0.25">
      <c r="A1615" s="17">
        <v>43983</v>
      </c>
      <c r="B1615">
        <v>53.060001</v>
      </c>
      <c r="C1615" s="26">
        <f t="shared" si="510"/>
        <v>-1.3204370466803112E-2</v>
      </c>
      <c r="D1615" s="26">
        <f t="shared" si="501"/>
        <v>4.146211757515738E-3</v>
      </c>
      <c r="E1615" s="26">
        <f t="shared" si="502"/>
        <v>3.9414978217248162E-3</v>
      </c>
      <c r="F1615" s="26">
        <f t="shared" si="503"/>
        <v>-1.1964927576559028E-2</v>
      </c>
      <c r="G1615" s="26">
        <f t="shared" si="504"/>
        <v>2.1381306390967081E-2</v>
      </c>
      <c r="H1615" s="26">
        <f t="shared" si="505"/>
        <v>2.0748388291960032E-2</v>
      </c>
      <c r="I1615" s="26">
        <f t="shared" si="506"/>
        <v>-1.6696879008961118E-2</v>
      </c>
      <c r="J1615" s="26">
        <f t="shared" si="507"/>
        <v>-1.2919712070875379E-3</v>
      </c>
      <c r="K1615" s="26">
        <f t="shared" si="508"/>
        <v>-5.174644147576337E-2</v>
      </c>
      <c r="L1615" s="26">
        <f t="shared" si="509"/>
        <v>1.0719157849948145E-2</v>
      </c>
      <c r="O1615" s="37">
        <f t="shared" si="511"/>
        <v>-9.8075677044972762E-3</v>
      </c>
      <c r="P1615" s="37">
        <f t="shared" si="512"/>
        <v>7.5430145198215736E-3</v>
      </c>
      <c r="Q1615" s="37">
        <f t="shared" si="513"/>
        <v>7.338300584030651E-3</v>
      </c>
      <c r="R1615" s="37">
        <f t="shared" si="514"/>
        <v>-8.5681248142531925E-3</v>
      </c>
      <c r="S1615" s="37">
        <f t="shared" si="515"/>
        <v>2.4778109153272915E-2</v>
      </c>
      <c r="T1615" s="37">
        <f t="shared" si="516"/>
        <v>2.4145191054265866E-2</v>
      </c>
      <c r="U1615" s="37">
        <f t="shared" si="517"/>
        <v>-1.3300076246655282E-2</v>
      </c>
      <c r="V1615" s="37">
        <f t="shared" si="518"/>
        <v>2.1048315552182973E-3</v>
      </c>
      <c r="W1615" s="37">
        <f t="shared" si="519"/>
        <v>-4.8349638713457536E-2</v>
      </c>
      <c r="X1615" s="37">
        <f t="shared" si="520"/>
        <v>1.411596061225398E-2</v>
      </c>
    </row>
    <row r="1616" spans="1:24" x14ac:dyDescent="0.25">
      <c r="A1616" s="17">
        <v>43984</v>
      </c>
      <c r="B1616">
        <v>53.279998999999997</v>
      </c>
      <c r="C1616" s="26">
        <f t="shared" si="510"/>
        <v>4.146211757515738E-3</v>
      </c>
      <c r="D1616" s="26">
        <f t="shared" si="501"/>
        <v>3.9414978217248162E-3</v>
      </c>
      <c r="E1616" s="26">
        <f t="shared" si="502"/>
        <v>-1.1964927576559028E-2</v>
      </c>
      <c r="F1616" s="26">
        <f t="shared" si="503"/>
        <v>2.1381306390967081E-2</v>
      </c>
      <c r="G1616" s="26">
        <f t="shared" si="504"/>
        <v>2.0748388291960032E-2</v>
      </c>
      <c r="H1616" s="26">
        <f t="shared" si="505"/>
        <v>-1.6696879008961118E-2</v>
      </c>
      <c r="I1616" s="26">
        <f t="shared" si="506"/>
        <v>-1.2919712070875379E-3</v>
      </c>
      <c r="J1616" s="26">
        <f t="shared" si="507"/>
        <v>-5.174644147576337E-2</v>
      </c>
      <c r="K1616" s="26">
        <f t="shared" si="508"/>
        <v>1.0719157849948145E-2</v>
      </c>
      <c r="L1616" s="26">
        <f t="shared" si="509"/>
        <v>2.6802911168474587E-2</v>
      </c>
      <c r="O1616" s="37">
        <f t="shared" si="511"/>
        <v>3.542286356293803E-3</v>
      </c>
      <c r="P1616" s="37">
        <f t="shared" si="512"/>
        <v>3.3375724205028812E-3</v>
      </c>
      <c r="Q1616" s="37">
        <f t="shared" si="513"/>
        <v>-1.2568852977780964E-2</v>
      </c>
      <c r="R1616" s="37">
        <f t="shared" si="514"/>
        <v>2.0777380989745145E-2</v>
      </c>
      <c r="S1616" s="37">
        <f t="shared" si="515"/>
        <v>2.0144462890738096E-2</v>
      </c>
      <c r="T1616" s="37">
        <f t="shared" si="516"/>
        <v>-1.7300804410183054E-2</v>
      </c>
      <c r="U1616" s="37">
        <f t="shared" si="517"/>
        <v>-1.8958966083094731E-3</v>
      </c>
      <c r="V1616" s="37">
        <f t="shared" si="518"/>
        <v>-5.2350366876985306E-2</v>
      </c>
      <c r="W1616" s="37">
        <f t="shared" si="519"/>
        <v>1.0115232448726209E-2</v>
      </c>
      <c r="X1616" s="37">
        <f t="shared" si="520"/>
        <v>2.6198985767252651E-2</v>
      </c>
    </row>
    <row r="1617" spans="1:24" x14ac:dyDescent="0.25">
      <c r="A1617" s="17">
        <v>43985</v>
      </c>
      <c r="B1617">
        <v>53.490001999999997</v>
      </c>
      <c r="C1617" s="26">
        <f t="shared" si="510"/>
        <v>3.9414978217248162E-3</v>
      </c>
      <c r="D1617" s="26">
        <f t="shared" si="501"/>
        <v>-1.1964927576559028E-2</v>
      </c>
      <c r="E1617" s="26">
        <f t="shared" si="502"/>
        <v>2.1381306390967081E-2</v>
      </c>
      <c r="F1617" s="26">
        <f t="shared" si="503"/>
        <v>2.0748388291960032E-2</v>
      </c>
      <c r="G1617" s="26">
        <f t="shared" si="504"/>
        <v>-1.6696879008961118E-2</v>
      </c>
      <c r="H1617" s="26">
        <f t="shared" si="505"/>
        <v>-1.2919712070875379E-3</v>
      </c>
      <c r="I1617" s="26">
        <f t="shared" si="506"/>
        <v>-5.174644147576337E-2</v>
      </c>
      <c r="J1617" s="26">
        <f t="shared" si="507"/>
        <v>1.0719157849948145E-2</v>
      </c>
      <c r="K1617" s="26">
        <f t="shared" si="508"/>
        <v>2.6802911168474587E-2</v>
      </c>
      <c r="L1617" s="26">
        <f t="shared" si="509"/>
        <v>2.5164319248826356E-2</v>
      </c>
      <c r="O1617" s="37">
        <f t="shared" si="511"/>
        <v>1.2357616713718194E-3</v>
      </c>
      <c r="P1617" s="37">
        <f t="shared" si="512"/>
        <v>-1.4670663726912024E-2</v>
      </c>
      <c r="Q1617" s="37">
        <f t="shared" si="513"/>
        <v>1.8675570240614083E-2</v>
      </c>
      <c r="R1617" s="37">
        <f t="shared" si="514"/>
        <v>1.8042652141607034E-2</v>
      </c>
      <c r="S1617" s="37">
        <f t="shared" si="515"/>
        <v>-1.9402615159314116E-2</v>
      </c>
      <c r="T1617" s="37">
        <f t="shared" si="516"/>
        <v>-3.9977073574405352E-3</v>
      </c>
      <c r="U1617" s="37">
        <f t="shared" si="517"/>
        <v>-5.4452177626116365E-2</v>
      </c>
      <c r="V1617" s="37">
        <f t="shared" si="518"/>
        <v>8.0134216995951489E-3</v>
      </c>
      <c r="W1617" s="37">
        <f t="shared" si="519"/>
        <v>2.4097175018121589E-2</v>
      </c>
      <c r="X1617" s="37">
        <f t="shared" si="520"/>
        <v>2.2458583098473359E-2</v>
      </c>
    </row>
    <row r="1618" spans="1:24" x14ac:dyDescent="0.25">
      <c r="A1618" s="17">
        <v>43986</v>
      </c>
      <c r="B1618">
        <v>52.849997999999999</v>
      </c>
      <c r="C1618" s="26">
        <f t="shared" si="510"/>
        <v>-1.1964927576559028E-2</v>
      </c>
      <c r="D1618" s="26">
        <f t="shared" si="501"/>
        <v>2.1381306390967081E-2</v>
      </c>
      <c r="E1618" s="26">
        <f t="shared" si="502"/>
        <v>2.0748388291960032E-2</v>
      </c>
      <c r="F1618" s="26">
        <f t="shared" si="503"/>
        <v>-1.6696879008961118E-2</v>
      </c>
      <c r="G1618" s="26">
        <f t="shared" si="504"/>
        <v>-1.2919712070875379E-3</v>
      </c>
      <c r="H1618" s="26">
        <f t="shared" si="505"/>
        <v>-5.174644147576337E-2</v>
      </c>
      <c r="I1618" s="26">
        <f t="shared" si="506"/>
        <v>1.0719157849948145E-2</v>
      </c>
      <c r="J1618" s="26">
        <f t="shared" si="507"/>
        <v>2.6802911168474587E-2</v>
      </c>
      <c r="K1618" s="26">
        <f t="shared" si="508"/>
        <v>2.5164319248826356E-2</v>
      </c>
      <c r="L1618" s="26">
        <f t="shared" si="509"/>
        <v>-5.6237406118336691E-2</v>
      </c>
      <c r="O1618" s="37">
        <f t="shared" si="511"/>
        <v>-8.6527733329058755E-3</v>
      </c>
      <c r="P1618" s="37">
        <f t="shared" si="512"/>
        <v>2.4693460634620235E-2</v>
      </c>
      <c r="Q1618" s="37">
        <f t="shared" si="513"/>
        <v>2.4060542535613186E-2</v>
      </c>
      <c r="R1618" s="37">
        <f t="shared" si="514"/>
        <v>-1.3384724765307963E-2</v>
      </c>
      <c r="S1618" s="37">
        <f t="shared" si="515"/>
        <v>2.0201830365656156E-3</v>
      </c>
      <c r="T1618" s="37">
        <f t="shared" si="516"/>
        <v>-4.8434287232110219E-2</v>
      </c>
      <c r="U1618" s="37">
        <f t="shared" si="517"/>
        <v>1.4031312093601297E-2</v>
      </c>
      <c r="V1618" s="37">
        <f t="shared" si="518"/>
        <v>3.0115065412127742E-2</v>
      </c>
      <c r="W1618" s="37">
        <f t="shared" si="519"/>
        <v>2.8476473492479511E-2</v>
      </c>
      <c r="X1618" s="37">
        <f t="shared" si="520"/>
        <v>-5.292525187468354E-2</v>
      </c>
    </row>
    <row r="1619" spans="1:24" x14ac:dyDescent="0.25">
      <c r="A1619" s="17">
        <v>43987</v>
      </c>
      <c r="B1619">
        <v>53.98</v>
      </c>
      <c r="C1619" s="26">
        <f t="shared" si="510"/>
        <v>2.1381306390967081E-2</v>
      </c>
      <c r="D1619" s="26">
        <f t="shared" si="501"/>
        <v>2.0748388291960032E-2</v>
      </c>
      <c r="E1619" s="26">
        <f t="shared" si="502"/>
        <v>-1.6696879008961118E-2</v>
      </c>
      <c r="F1619" s="26">
        <f t="shared" si="503"/>
        <v>-1.2919712070875379E-3</v>
      </c>
      <c r="G1619" s="26">
        <f t="shared" si="504"/>
        <v>-5.174644147576337E-2</v>
      </c>
      <c r="H1619" s="26">
        <f t="shared" si="505"/>
        <v>1.0719157849948145E-2</v>
      </c>
      <c r="I1619" s="26">
        <f t="shared" si="506"/>
        <v>2.6802911168474587E-2</v>
      </c>
      <c r="J1619" s="26">
        <f t="shared" si="507"/>
        <v>2.5164319248826356E-2</v>
      </c>
      <c r="K1619" s="26">
        <f t="shared" si="508"/>
        <v>-5.6237406118336691E-2</v>
      </c>
      <c r="L1619" s="26">
        <f t="shared" si="509"/>
        <v>4.2119545807453355E-2</v>
      </c>
      <c r="O1619" s="37">
        <f t="shared" si="511"/>
        <v>1.9285013296218997E-2</v>
      </c>
      <c r="P1619" s="37">
        <f t="shared" si="512"/>
        <v>1.8652095197211949E-2</v>
      </c>
      <c r="Q1619" s="37">
        <f t="shared" si="513"/>
        <v>-1.8793172103709201E-2</v>
      </c>
      <c r="R1619" s="37">
        <f t="shared" si="514"/>
        <v>-3.3882643018356222E-3</v>
      </c>
      <c r="S1619" s="37">
        <f t="shared" si="515"/>
        <v>-5.3842734570511454E-2</v>
      </c>
      <c r="T1619" s="37">
        <f t="shared" si="516"/>
        <v>8.6228647552000597E-3</v>
      </c>
      <c r="U1619" s="37">
        <f t="shared" si="517"/>
        <v>2.4706618073726504E-2</v>
      </c>
      <c r="V1619" s="37">
        <f t="shared" si="518"/>
        <v>2.3068026154078273E-2</v>
      </c>
      <c r="W1619" s="37">
        <f t="shared" si="519"/>
        <v>-5.8333699213084775E-2</v>
      </c>
      <c r="X1619" s="37">
        <f t="shared" si="520"/>
        <v>4.0023252712705272E-2</v>
      </c>
    </row>
    <row r="1620" spans="1:24" x14ac:dyDescent="0.25">
      <c r="A1620" s="17">
        <v>43990</v>
      </c>
      <c r="B1620">
        <v>55.099997999999999</v>
      </c>
      <c r="C1620" s="26">
        <f t="shared" si="510"/>
        <v>2.0748388291960032E-2</v>
      </c>
      <c r="D1620" s="26">
        <f t="shared" si="501"/>
        <v>-1.6696879008961118E-2</v>
      </c>
      <c r="E1620" s="26">
        <f t="shared" si="502"/>
        <v>-1.2919712070875379E-3</v>
      </c>
      <c r="F1620" s="26">
        <f t="shared" si="503"/>
        <v>-5.174644147576337E-2</v>
      </c>
      <c r="G1620" s="26">
        <f t="shared" si="504"/>
        <v>1.0719157849948145E-2</v>
      </c>
      <c r="H1620" s="26">
        <f t="shared" si="505"/>
        <v>2.6802911168474587E-2</v>
      </c>
      <c r="I1620" s="26">
        <f t="shared" si="506"/>
        <v>2.5164319248826356E-2</v>
      </c>
      <c r="J1620" s="26">
        <f t="shared" si="507"/>
        <v>-5.6237406118336691E-2</v>
      </c>
      <c r="K1620" s="26">
        <f t="shared" si="508"/>
        <v>4.2119545807453355E-2</v>
      </c>
      <c r="L1620" s="26">
        <f t="shared" si="509"/>
        <v>1.3224120194153857E-2</v>
      </c>
      <c r="O1620" s="37">
        <f t="shared" si="511"/>
        <v>1.9467813816893269E-2</v>
      </c>
      <c r="P1620" s="37">
        <f t="shared" si="512"/>
        <v>-1.7977453484027881E-2</v>
      </c>
      <c r="Q1620" s="37">
        <f t="shared" si="513"/>
        <v>-2.5725456821542999E-3</v>
      </c>
      <c r="R1620" s="37">
        <f t="shared" si="514"/>
        <v>-5.3027015950830134E-2</v>
      </c>
      <c r="S1620" s="37">
        <f t="shared" si="515"/>
        <v>9.4385833748813833E-3</v>
      </c>
      <c r="T1620" s="37">
        <f t="shared" si="516"/>
        <v>2.5522336693407824E-2</v>
      </c>
      <c r="U1620" s="37">
        <f t="shared" si="517"/>
        <v>2.3883744773759593E-2</v>
      </c>
      <c r="V1620" s="37">
        <f t="shared" si="518"/>
        <v>-5.7517980593403455E-2</v>
      </c>
      <c r="W1620" s="37">
        <f t="shared" si="519"/>
        <v>4.0838971332386592E-2</v>
      </c>
      <c r="X1620" s="37">
        <f t="shared" si="520"/>
        <v>1.1943545719087095E-2</v>
      </c>
    </row>
    <row r="1621" spans="1:24" x14ac:dyDescent="0.25">
      <c r="A1621" s="17">
        <v>43991</v>
      </c>
      <c r="B1621">
        <v>54.18</v>
      </c>
      <c r="C1621" s="26">
        <f t="shared" si="510"/>
        <v>-1.6696879008961118E-2</v>
      </c>
      <c r="D1621" s="26">
        <f t="shared" si="501"/>
        <v>-1.2919712070875379E-3</v>
      </c>
      <c r="E1621" s="26">
        <f t="shared" si="502"/>
        <v>-5.174644147576337E-2</v>
      </c>
      <c r="F1621" s="26">
        <f t="shared" si="503"/>
        <v>1.0719157849948145E-2</v>
      </c>
      <c r="G1621" s="26">
        <f t="shared" si="504"/>
        <v>2.6802911168474587E-2</v>
      </c>
      <c r="H1621" s="26">
        <f t="shared" si="505"/>
        <v>2.5164319248826356E-2</v>
      </c>
      <c r="I1621" s="26">
        <f t="shared" si="506"/>
        <v>-5.6237406118336691E-2</v>
      </c>
      <c r="J1621" s="26">
        <f t="shared" si="507"/>
        <v>4.2119545807453355E-2</v>
      </c>
      <c r="K1621" s="26">
        <f t="shared" si="508"/>
        <v>1.3224120194153857E-2</v>
      </c>
      <c r="L1621" s="26">
        <f t="shared" si="509"/>
        <v>1.3235238483998572E-2</v>
      </c>
      <c r="O1621" s="37">
        <f t="shared" si="511"/>
        <v>-1.7226138503231733E-2</v>
      </c>
      <c r="P1621" s="37">
        <f t="shared" si="512"/>
        <v>-1.8212307013581537E-3</v>
      </c>
      <c r="Q1621" s="37">
        <f t="shared" si="513"/>
        <v>-5.2275700970033985E-2</v>
      </c>
      <c r="R1621" s="37">
        <f t="shared" si="514"/>
        <v>1.0189898355677528E-2</v>
      </c>
      <c r="S1621" s="37">
        <f t="shared" si="515"/>
        <v>2.6273651674203972E-2</v>
      </c>
      <c r="T1621" s="37">
        <f t="shared" si="516"/>
        <v>2.4635059754555742E-2</v>
      </c>
      <c r="U1621" s="37">
        <f t="shared" si="517"/>
        <v>-5.6766665612607306E-2</v>
      </c>
      <c r="V1621" s="37">
        <f t="shared" si="518"/>
        <v>4.1590286313182741E-2</v>
      </c>
      <c r="W1621" s="37">
        <f t="shared" si="519"/>
        <v>1.269486069988324E-2</v>
      </c>
      <c r="X1621" s="37">
        <f t="shared" si="520"/>
        <v>1.2705978989727956E-2</v>
      </c>
    </row>
    <row r="1622" spans="1:24" x14ac:dyDescent="0.25">
      <c r="A1622" s="17">
        <v>43992</v>
      </c>
      <c r="B1622">
        <v>54.110000999999997</v>
      </c>
      <c r="C1622" s="26">
        <f t="shared" si="510"/>
        <v>-1.2919712070875379E-3</v>
      </c>
      <c r="D1622" s="26">
        <f t="shared" si="501"/>
        <v>-5.174644147576337E-2</v>
      </c>
      <c r="E1622" s="26">
        <f t="shared" si="502"/>
        <v>1.0719157849948145E-2</v>
      </c>
      <c r="F1622" s="26">
        <f t="shared" si="503"/>
        <v>2.6802911168474587E-2</v>
      </c>
      <c r="G1622" s="26">
        <f t="shared" si="504"/>
        <v>2.5164319248826356E-2</v>
      </c>
      <c r="H1622" s="26">
        <f t="shared" si="505"/>
        <v>-5.6237406118336691E-2</v>
      </c>
      <c r="I1622" s="26">
        <f t="shared" si="506"/>
        <v>4.2119545807453355E-2</v>
      </c>
      <c r="J1622" s="26">
        <f t="shared" si="507"/>
        <v>1.3224120194153857E-2</v>
      </c>
      <c r="K1622" s="26">
        <f t="shared" si="508"/>
        <v>1.3235238483998572E-2</v>
      </c>
      <c r="L1622" s="26">
        <f t="shared" si="509"/>
        <v>1.2699564816755582E-3</v>
      </c>
      <c r="O1622" s="37">
        <f t="shared" si="511"/>
        <v>-3.6179142504218216E-3</v>
      </c>
      <c r="P1622" s="37">
        <f t="shared" si="512"/>
        <v>-5.4072384519097655E-2</v>
      </c>
      <c r="Q1622" s="37">
        <f t="shared" si="513"/>
        <v>8.393214806613862E-3</v>
      </c>
      <c r="R1622" s="37">
        <f t="shared" si="514"/>
        <v>2.4476968125140303E-2</v>
      </c>
      <c r="S1622" s="37">
        <f t="shared" si="515"/>
        <v>2.2838376205492072E-2</v>
      </c>
      <c r="T1622" s="37">
        <f t="shared" si="516"/>
        <v>-5.8563349161670976E-2</v>
      </c>
      <c r="U1622" s="37">
        <f t="shared" si="517"/>
        <v>3.9793602764119071E-2</v>
      </c>
      <c r="V1622" s="37">
        <f t="shared" si="518"/>
        <v>1.0898177150819574E-2</v>
      </c>
      <c r="W1622" s="37">
        <f t="shared" si="519"/>
        <v>1.0909295440664289E-2</v>
      </c>
      <c r="X1622" s="37">
        <f t="shared" si="520"/>
        <v>-1.0559865616587255E-3</v>
      </c>
    </row>
    <row r="1623" spans="1:24" x14ac:dyDescent="0.25">
      <c r="A1623" s="17">
        <v>43993</v>
      </c>
      <c r="B1623">
        <v>51.310001</v>
      </c>
      <c r="C1623" s="26">
        <f t="shared" si="510"/>
        <v>-5.174644147576337E-2</v>
      </c>
      <c r="D1623" s="26">
        <f t="shared" si="501"/>
        <v>1.0719157849948145E-2</v>
      </c>
      <c r="E1623" s="26">
        <f t="shared" si="502"/>
        <v>2.6802911168474587E-2</v>
      </c>
      <c r="F1623" s="26">
        <f t="shared" si="503"/>
        <v>2.5164319248826356E-2</v>
      </c>
      <c r="G1623" s="26">
        <f t="shared" si="504"/>
        <v>-5.6237406118336691E-2</v>
      </c>
      <c r="H1623" s="26">
        <f t="shared" si="505"/>
        <v>4.2119545807453355E-2</v>
      </c>
      <c r="I1623" s="26">
        <f t="shared" si="506"/>
        <v>1.3224120194153857E-2</v>
      </c>
      <c r="J1623" s="26">
        <f t="shared" si="507"/>
        <v>1.3235238483998572E-2</v>
      </c>
      <c r="K1623" s="26">
        <f t="shared" si="508"/>
        <v>1.2699564816755582E-3</v>
      </c>
      <c r="L1623" s="26">
        <f t="shared" si="509"/>
        <v>-1.3589418619123366E-2</v>
      </c>
      <c r="O1623" s="37">
        <f t="shared" si="511"/>
        <v>-5.2842639777894072E-2</v>
      </c>
      <c r="P1623" s="37">
        <f t="shared" si="512"/>
        <v>9.6229595478174446E-3</v>
      </c>
      <c r="Q1623" s="37">
        <f t="shared" si="513"/>
        <v>2.5706712866343885E-2</v>
      </c>
      <c r="R1623" s="37">
        <f t="shared" si="514"/>
        <v>2.4068120946695658E-2</v>
      </c>
      <c r="S1623" s="37">
        <f t="shared" si="515"/>
        <v>-5.7333604420467393E-2</v>
      </c>
      <c r="T1623" s="37">
        <f t="shared" si="516"/>
        <v>4.1023347505322653E-2</v>
      </c>
      <c r="U1623" s="37">
        <f t="shared" si="517"/>
        <v>1.2127921892023157E-2</v>
      </c>
      <c r="V1623" s="37">
        <f t="shared" si="518"/>
        <v>1.2139040181867872E-2</v>
      </c>
      <c r="W1623" s="37">
        <f t="shared" si="519"/>
        <v>1.7375817954485792E-4</v>
      </c>
      <c r="X1623" s="37">
        <f t="shared" si="520"/>
        <v>-1.4685616921254066E-2</v>
      </c>
    </row>
    <row r="1624" spans="1:24" x14ac:dyDescent="0.25">
      <c r="A1624" s="17">
        <v>43994</v>
      </c>
      <c r="B1624">
        <v>51.860000999999997</v>
      </c>
      <c r="C1624" s="26">
        <f t="shared" si="510"/>
        <v>1.0719157849948145E-2</v>
      </c>
      <c r="D1624" s="26">
        <f t="shared" si="501"/>
        <v>2.6802911168474587E-2</v>
      </c>
      <c r="E1624" s="26">
        <f t="shared" si="502"/>
        <v>2.5164319248826356E-2</v>
      </c>
      <c r="F1624" s="26">
        <f t="shared" si="503"/>
        <v>-5.6237406118336691E-2</v>
      </c>
      <c r="G1624" s="26">
        <f t="shared" si="504"/>
        <v>4.2119545807453355E-2</v>
      </c>
      <c r="H1624" s="26">
        <f t="shared" si="505"/>
        <v>1.3224120194153857E-2</v>
      </c>
      <c r="I1624" s="26">
        <f t="shared" si="506"/>
        <v>1.3235238483998572E-2</v>
      </c>
      <c r="J1624" s="26">
        <f t="shared" si="507"/>
        <v>1.2699564816755582E-3</v>
      </c>
      <c r="K1624" s="26">
        <f t="shared" si="508"/>
        <v>-1.3589418619123366E-2</v>
      </c>
      <c r="L1624" s="26">
        <f t="shared" si="509"/>
        <v>1.6531962096471807E-3</v>
      </c>
      <c r="O1624" s="37">
        <f t="shared" si="511"/>
        <v>4.2829957792763877E-3</v>
      </c>
      <c r="P1624" s="37">
        <f t="shared" si="512"/>
        <v>2.0366749097802832E-2</v>
      </c>
      <c r="Q1624" s="37">
        <f t="shared" si="513"/>
        <v>1.8728157178154597E-2</v>
      </c>
      <c r="R1624" s="37">
        <f t="shared" si="514"/>
        <v>-6.2673568189008447E-2</v>
      </c>
      <c r="S1624" s="37">
        <f t="shared" si="515"/>
        <v>3.56833837367816E-2</v>
      </c>
      <c r="T1624" s="37">
        <f t="shared" si="516"/>
        <v>6.7879581234820997E-3</v>
      </c>
      <c r="U1624" s="37">
        <f t="shared" si="517"/>
        <v>6.7990764133268149E-3</v>
      </c>
      <c r="V1624" s="37">
        <f t="shared" si="518"/>
        <v>-5.1662055889961991E-3</v>
      </c>
      <c r="W1624" s="37">
        <f t="shared" si="519"/>
        <v>-2.0025580689795125E-2</v>
      </c>
      <c r="X1624" s="37">
        <f t="shared" si="520"/>
        <v>-4.7829658610245764E-3</v>
      </c>
    </row>
    <row r="1625" spans="1:24" x14ac:dyDescent="0.25">
      <c r="A1625" s="17">
        <v>43997</v>
      </c>
      <c r="B1625">
        <v>53.25</v>
      </c>
      <c r="C1625" s="26">
        <f t="shared" si="510"/>
        <v>2.6802911168474587E-2</v>
      </c>
      <c r="D1625" s="26">
        <f t="shared" si="501"/>
        <v>2.5164319248826356E-2</v>
      </c>
      <c r="E1625" s="26">
        <f t="shared" si="502"/>
        <v>-5.6237406118336691E-2</v>
      </c>
      <c r="F1625" s="26">
        <f t="shared" si="503"/>
        <v>4.2119545807453355E-2</v>
      </c>
      <c r="G1625" s="26">
        <f t="shared" si="504"/>
        <v>1.3224120194153857E-2</v>
      </c>
      <c r="H1625" s="26">
        <f t="shared" si="505"/>
        <v>1.3235238483998572E-2</v>
      </c>
      <c r="I1625" s="26">
        <f t="shared" si="506"/>
        <v>1.2699564816755582E-3</v>
      </c>
      <c r="J1625" s="26">
        <f t="shared" si="507"/>
        <v>-1.3589418619123366E-2</v>
      </c>
      <c r="K1625" s="26">
        <f t="shared" si="508"/>
        <v>1.6531962096471807E-3</v>
      </c>
      <c r="L1625" s="26">
        <f t="shared" si="509"/>
        <v>-6.4184670166598911E-3</v>
      </c>
      <c r="O1625" s="37">
        <f t="shared" si="511"/>
        <v>2.2080511584463634E-2</v>
      </c>
      <c r="P1625" s="37">
        <f t="shared" si="512"/>
        <v>2.0441919664815403E-2</v>
      </c>
      <c r="Q1625" s="37">
        <f t="shared" si="513"/>
        <v>-6.0959805702347644E-2</v>
      </c>
      <c r="R1625" s="37">
        <f t="shared" si="514"/>
        <v>3.7397146223442403E-2</v>
      </c>
      <c r="S1625" s="37">
        <f t="shared" si="515"/>
        <v>8.501720610142904E-3</v>
      </c>
      <c r="T1625" s="37">
        <f t="shared" si="516"/>
        <v>8.5128388999876192E-3</v>
      </c>
      <c r="U1625" s="37">
        <f t="shared" si="517"/>
        <v>-3.4524431023353949E-3</v>
      </c>
      <c r="V1625" s="37">
        <f t="shared" si="518"/>
        <v>-1.8311818203134319E-2</v>
      </c>
      <c r="W1625" s="37">
        <f t="shared" si="519"/>
        <v>-3.0692033743637721E-3</v>
      </c>
      <c r="X1625" s="37">
        <f t="shared" si="520"/>
        <v>-1.1140866600670844E-2</v>
      </c>
    </row>
    <row r="1626" spans="1:24" x14ac:dyDescent="0.25">
      <c r="A1626" s="17">
        <v>43998</v>
      </c>
      <c r="B1626">
        <v>54.59</v>
      </c>
      <c r="C1626" s="26">
        <f t="shared" si="510"/>
        <v>2.5164319248826356E-2</v>
      </c>
      <c r="D1626" s="26">
        <f t="shared" si="501"/>
        <v>-5.6237406118336691E-2</v>
      </c>
      <c r="E1626" s="26">
        <f t="shared" si="502"/>
        <v>4.2119545807453355E-2</v>
      </c>
      <c r="F1626" s="26">
        <f t="shared" si="503"/>
        <v>1.3224120194153857E-2</v>
      </c>
      <c r="G1626" s="26">
        <f t="shared" si="504"/>
        <v>1.3235238483998572E-2</v>
      </c>
      <c r="H1626" s="26">
        <f t="shared" si="505"/>
        <v>1.2699564816755582E-3</v>
      </c>
      <c r="I1626" s="26">
        <f t="shared" si="506"/>
        <v>-1.3589418619123366E-2</v>
      </c>
      <c r="J1626" s="26">
        <f t="shared" si="507"/>
        <v>1.6531962096471807E-3</v>
      </c>
      <c r="K1626" s="26">
        <f t="shared" si="508"/>
        <v>-6.4184670166598911E-3</v>
      </c>
      <c r="L1626" s="26">
        <f t="shared" si="509"/>
        <v>1.0705020302694783E-2</v>
      </c>
      <c r="O1626" s="37">
        <f t="shared" si="511"/>
        <v>2.2051708751393385E-2</v>
      </c>
      <c r="P1626" s="37">
        <f t="shared" si="512"/>
        <v>-5.9350016615769663E-2</v>
      </c>
      <c r="Q1626" s="37">
        <f t="shared" si="513"/>
        <v>3.9006935310020384E-2</v>
      </c>
      <c r="R1626" s="37">
        <f t="shared" si="514"/>
        <v>1.0111509696720887E-2</v>
      </c>
      <c r="S1626" s="37">
        <f t="shared" si="515"/>
        <v>1.0122627986565602E-2</v>
      </c>
      <c r="T1626" s="37">
        <f t="shared" si="516"/>
        <v>-1.8426540157574125E-3</v>
      </c>
      <c r="U1626" s="37">
        <f t="shared" si="517"/>
        <v>-1.6702029116556338E-2</v>
      </c>
      <c r="V1626" s="37">
        <f t="shared" si="518"/>
        <v>-1.45941428778579E-3</v>
      </c>
      <c r="W1626" s="37">
        <f t="shared" si="519"/>
        <v>-9.5310775140928609E-3</v>
      </c>
      <c r="X1626" s="37">
        <f t="shared" si="520"/>
        <v>7.5924098052618126E-3</v>
      </c>
    </row>
    <row r="1627" spans="1:24" x14ac:dyDescent="0.25">
      <c r="A1627" s="17">
        <v>43999</v>
      </c>
      <c r="B1627">
        <v>51.52</v>
      </c>
      <c r="C1627" s="26">
        <f t="shared" si="510"/>
        <v>-5.6237406118336691E-2</v>
      </c>
      <c r="D1627" s="26">
        <f t="shared" si="501"/>
        <v>4.2119545807453355E-2</v>
      </c>
      <c r="E1627" s="26">
        <f t="shared" si="502"/>
        <v>1.3224120194153857E-2</v>
      </c>
      <c r="F1627" s="26">
        <f t="shared" si="503"/>
        <v>1.3235238483998572E-2</v>
      </c>
      <c r="G1627" s="26">
        <f t="shared" si="504"/>
        <v>1.2699564816755582E-3</v>
      </c>
      <c r="H1627" s="26">
        <f t="shared" si="505"/>
        <v>-1.3589418619123366E-2</v>
      </c>
      <c r="I1627" s="26">
        <f t="shared" si="506"/>
        <v>1.6531962096471807E-3</v>
      </c>
      <c r="J1627" s="26">
        <f t="shared" si="507"/>
        <v>-6.4184670166598911E-3</v>
      </c>
      <c r="K1627" s="26">
        <f t="shared" si="508"/>
        <v>1.0705020302694783E-2</v>
      </c>
      <c r="L1627" s="26">
        <f t="shared" si="509"/>
        <v>9.3134042846385792E-3</v>
      </c>
      <c r="O1627" s="37">
        <f t="shared" si="511"/>
        <v>-5.7764925119350885E-2</v>
      </c>
      <c r="P1627" s="37">
        <f t="shared" si="512"/>
        <v>4.0592026806439162E-2</v>
      </c>
      <c r="Q1627" s="37">
        <f t="shared" si="513"/>
        <v>1.1696601193139663E-2</v>
      </c>
      <c r="R1627" s="37">
        <f t="shared" si="514"/>
        <v>1.1707719482984378E-2</v>
      </c>
      <c r="S1627" s="37">
        <f t="shared" si="515"/>
        <v>-2.5756251933863549E-4</v>
      </c>
      <c r="T1627" s="37">
        <f t="shared" si="516"/>
        <v>-1.511693762013756E-2</v>
      </c>
      <c r="U1627" s="37">
        <f t="shared" si="517"/>
        <v>1.2567720863298701E-4</v>
      </c>
      <c r="V1627" s="37">
        <f t="shared" si="518"/>
        <v>-7.9459860176740848E-3</v>
      </c>
      <c r="W1627" s="37">
        <f t="shared" si="519"/>
        <v>9.1775013016805896E-3</v>
      </c>
      <c r="X1627" s="37">
        <f t="shared" si="520"/>
        <v>7.7858852836243855E-3</v>
      </c>
    </row>
    <row r="1628" spans="1:24" x14ac:dyDescent="0.25">
      <c r="A1628" s="17">
        <v>44000</v>
      </c>
      <c r="B1628">
        <v>53.689999</v>
      </c>
      <c r="C1628" s="26">
        <f t="shared" si="510"/>
        <v>4.2119545807453355E-2</v>
      </c>
      <c r="D1628" s="26">
        <f t="shared" si="501"/>
        <v>1.3224120194153857E-2</v>
      </c>
      <c r="E1628" s="26">
        <f t="shared" si="502"/>
        <v>1.3235238483998572E-2</v>
      </c>
      <c r="F1628" s="26">
        <f t="shared" si="503"/>
        <v>1.2699564816755582E-3</v>
      </c>
      <c r="G1628" s="26">
        <f t="shared" si="504"/>
        <v>-1.3589418619123366E-2</v>
      </c>
      <c r="H1628" s="26">
        <f t="shared" si="505"/>
        <v>1.6531962096471807E-3</v>
      </c>
      <c r="I1628" s="26">
        <f t="shared" si="506"/>
        <v>-6.4184670166598911E-3</v>
      </c>
      <c r="J1628" s="26">
        <f t="shared" si="507"/>
        <v>1.0705020302694783E-2</v>
      </c>
      <c r="K1628" s="26">
        <f t="shared" si="508"/>
        <v>9.3134042846385792E-3</v>
      </c>
      <c r="L1628" s="26">
        <f t="shared" si="509"/>
        <v>3.9804957481453553E-3</v>
      </c>
      <c r="O1628" s="37">
        <f t="shared" si="511"/>
        <v>3.4570236619790959E-2</v>
      </c>
      <c r="P1628" s="37">
        <f t="shared" si="512"/>
        <v>5.6748110064914585E-3</v>
      </c>
      <c r="Q1628" s="37">
        <f t="shared" si="513"/>
        <v>5.6859292963361736E-3</v>
      </c>
      <c r="R1628" s="37">
        <f t="shared" si="514"/>
        <v>-6.2793527059868404E-3</v>
      </c>
      <c r="S1628" s="37">
        <f t="shared" si="515"/>
        <v>-2.1138727806785766E-2</v>
      </c>
      <c r="T1628" s="37">
        <f t="shared" si="516"/>
        <v>-5.8961129780152177E-3</v>
      </c>
      <c r="U1628" s="37">
        <f t="shared" si="517"/>
        <v>-1.3967776204322289E-2</v>
      </c>
      <c r="V1628" s="37">
        <f t="shared" si="518"/>
        <v>3.1557111150323849E-3</v>
      </c>
      <c r="W1628" s="37">
        <f t="shared" si="519"/>
        <v>1.7640950969761808E-3</v>
      </c>
      <c r="X1628" s="37">
        <f t="shared" si="520"/>
        <v>-3.5688134395170431E-3</v>
      </c>
    </row>
    <row r="1629" spans="1:24" x14ac:dyDescent="0.25">
      <c r="A1629" s="17">
        <v>44001</v>
      </c>
      <c r="B1629">
        <v>54.400002000000001</v>
      </c>
      <c r="C1629" s="26">
        <f t="shared" si="510"/>
        <v>1.3224120194153857E-2</v>
      </c>
      <c r="D1629" s="26">
        <f t="shared" si="501"/>
        <v>1.3235238483998572E-2</v>
      </c>
      <c r="E1629" s="26">
        <f t="shared" si="502"/>
        <v>1.2699564816755582E-3</v>
      </c>
      <c r="F1629" s="26">
        <f t="shared" si="503"/>
        <v>-1.3589418619123366E-2</v>
      </c>
      <c r="G1629" s="26">
        <f t="shared" si="504"/>
        <v>1.6531962096471807E-3</v>
      </c>
      <c r="H1629" s="26">
        <f t="shared" si="505"/>
        <v>-6.4184670166598911E-3</v>
      </c>
      <c r="I1629" s="26">
        <f t="shared" si="506"/>
        <v>1.0705020302694783E-2</v>
      </c>
      <c r="J1629" s="26">
        <f t="shared" si="507"/>
        <v>9.3134042846385792E-3</v>
      </c>
      <c r="K1629" s="26">
        <f t="shared" si="508"/>
        <v>3.9804957481453553E-3</v>
      </c>
      <c r="L1629" s="26">
        <f t="shared" si="509"/>
        <v>8.1095149356816259E-3</v>
      </c>
      <c r="O1629" s="37">
        <f t="shared" si="511"/>
        <v>9.0758140936686299E-3</v>
      </c>
      <c r="P1629" s="37">
        <f t="shared" si="512"/>
        <v>9.086932383513345E-3</v>
      </c>
      <c r="Q1629" s="37">
        <f t="shared" si="513"/>
        <v>-2.8783496188096681E-3</v>
      </c>
      <c r="R1629" s="37">
        <f t="shared" si="514"/>
        <v>-1.7737724719608591E-2</v>
      </c>
      <c r="S1629" s="37">
        <f t="shared" si="515"/>
        <v>-2.4951098908380454E-3</v>
      </c>
      <c r="T1629" s="37">
        <f t="shared" si="516"/>
        <v>-1.0566773117145118E-2</v>
      </c>
      <c r="U1629" s="37">
        <f t="shared" si="517"/>
        <v>6.5567142022095572E-3</v>
      </c>
      <c r="V1629" s="37">
        <f t="shared" si="518"/>
        <v>5.1650981841533531E-3</v>
      </c>
      <c r="W1629" s="37">
        <f t="shared" si="519"/>
        <v>-1.6781035233987083E-4</v>
      </c>
      <c r="X1629" s="37">
        <f t="shared" si="520"/>
        <v>3.9612088351963998E-3</v>
      </c>
    </row>
    <row r="1630" spans="1:24" x14ac:dyDescent="0.25">
      <c r="A1630" s="17">
        <v>44004</v>
      </c>
      <c r="B1630">
        <v>55.119999</v>
      </c>
      <c r="C1630" s="26">
        <f t="shared" si="510"/>
        <v>1.3235238483998572E-2</v>
      </c>
      <c r="D1630" s="26">
        <f t="shared" si="501"/>
        <v>1.2699564816755582E-3</v>
      </c>
      <c r="E1630" s="26">
        <f t="shared" si="502"/>
        <v>-1.3589418619123366E-2</v>
      </c>
      <c r="F1630" s="26">
        <f t="shared" si="503"/>
        <v>1.6531962096471807E-3</v>
      </c>
      <c r="G1630" s="26">
        <f t="shared" si="504"/>
        <v>-6.4184670166598911E-3</v>
      </c>
      <c r="H1630" s="26">
        <f t="shared" si="505"/>
        <v>1.0705020302694783E-2</v>
      </c>
      <c r="I1630" s="26">
        <f t="shared" si="506"/>
        <v>9.3134042846385792E-3</v>
      </c>
      <c r="J1630" s="26">
        <f t="shared" si="507"/>
        <v>3.9804957481453553E-3</v>
      </c>
      <c r="K1630" s="26">
        <f t="shared" si="508"/>
        <v>8.1095149356816259E-3</v>
      </c>
      <c r="L1630" s="26">
        <f t="shared" si="509"/>
        <v>1.1798337715379636E-2</v>
      </c>
      <c r="O1630" s="37">
        <f t="shared" si="511"/>
        <v>9.2295106313907693E-3</v>
      </c>
      <c r="P1630" s="37">
        <f t="shared" si="512"/>
        <v>-2.7357713709322447E-3</v>
      </c>
      <c r="Q1630" s="37">
        <f t="shared" si="513"/>
        <v>-1.7595146471731167E-2</v>
      </c>
      <c r="R1630" s="37">
        <f t="shared" si="514"/>
        <v>-2.352531642960622E-3</v>
      </c>
      <c r="S1630" s="37">
        <f t="shared" si="515"/>
        <v>-1.0424194869267694E-2</v>
      </c>
      <c r="T1630" s="37">
        <f t="shared" si="516"/>
        <v>6.6992924500869806E-3</v>
      </c>
      <c r="U1630" s="37">
        <f t="shared" si="517"/>
        <v>5.3076764320307765E-3</v>
      </c>
      <c r="V1630" s="37">
        <f t="shared" si="518"/>
        <v>-2.5232104462447405E-5</v>
      </c>
      <c r="W1630" s="37">
        <f t="shared" si="519"/>
        <v>4.1037870830738232E-3</v>
      </c>
      <c r="X1630" s="37">
        <f t="shared" si="520"/>
        <v>7.7926098627718338E-3</v>
      </c>
    </row>
    <row r="1631" spans="1:24" x14ac:dyDescent="0.25">
      <c r="A1631" s="17">
        <v>44005</v>
      </c>
      <c r="B1631">
        <v>55.189999</v>
      </c>
      <c r="C1631" s="26">
        <f t="shared" si="510"/>
        <v>1.2699564816755582E-3</v>
      </c>
      <c r="D1631" s="26">
        <f t="shared" si="501"/>
        <v>-1.3589418619123366E-2</v>
      </c>
      <c r="E1631" s="26">
        <f t="shared" si="502"/>
        <v>1.6531962096471807E-3</v>
      </c>
      <c r="F1631" s="26">
        <f t="shared" si="503"/>
        <v>-6.4184670166598911E-3</v>
      </c>
      <c r="G1631" s="26">
        <f t="shared" si="504"/>
        <v>1.0705020302694783E-2</v>
      </c>
      <c r="H1631" s="26">
        <f t="shared" si="505"/>
        <v>9.3134042846385792E-3</v>
      </c>
      <c r="I1631" s="26">
        <f t="shared" si="506"/>
        <v>3.9804957481453553E-3</v>
      </c>
      <c r="J1631" s="26">
        <f t="shared" si="507"/>
        <v>8.1095149356816259E-3</v>
      </c>
      <c r="K1631" s="26">
        <f t="shared" si="508"/>
        <v>1.1798337715379636E-2</v>
      </c>
      <c r="L1631" s="26">
        <f t="shared" si="509"/>
        <v>-5.1236220891739187E-3</v>
      </c>
      <c r="O1631" s="37">
        <f t="shared" si="511"/>
        <v>-8.9988531361499618E-4</v>
      </c>
      <c r="P1631" s="37">
        <f t="shared" si="512"/>
        <v>-1.575926041441392E-2</v>
      </c>
      <c r="Q1631" s="37">
        <f t="shared" si="513"/>
        <v>-5.1664558564337368E-4</v>
      </c>
      <c r="R1631" s="37">
        <f t="shared" si="514"/>
        <v>-8.5883088119504455E-3</v>
      </c>
      <c r="S1631" s="37">
        <f t="shared" si="515"/>
        <v>8.5351785074042289E-3</v>
      </c>
      <c r="T1631" s="37">
        <f t="shared" si="516"/>
        <v>7.1435624893480248E-3</v>
      </c>
      <c r="U1631" s="37">
        <f t="shared" si="517"/>
        <v>1.8106539528548009E-3</v>
      </c>
      <c r="V1631" s="37">
        <f t="shared" si="518"/>
        <v>5.9396731403910715E-3</v>
      </c>
      <c r="W1631" s="37">
        <f t="shared" si="519"/>
        <v>9.6284959200890821E-3</v>
      </c>
      <c r="X1631" s="37">
        <f t="shared" si="520"/>
        <v>-7.293463884464473E-3</v>
      </c>
    </row>
    <row r="1632" spans="1:24" x14ac:dyDescent="0.25">
      <c r="A1632" s="17">
        <v>44006</v>
      </c>
      <c r="B1632">
        <v>54.439999</v>
      </c>
      <c r="C1632" s="26">
        <f t="shared" si="510"/>
        <v>-1.3589418619123366E-2</v>
      </c>
      <c r="D1632" s="26">
        <f t="shared" si="501"/>
        <v>1.6531962096471807E-3</v>
      </c>
      <c r="E1632" s="26">
        <f t="shared" si="502"/>
        <v>-6.4184670166598911E-3</v>
      </c>
      <c r="F1632" s="26">
        <f t="shared" si="503"/>
        <v>1.0705020302694783E-2</v>
      </c>
      <c r="G1632" s="26">
        <f t="shared" si="504"/>
        <v>9.3134042846385792E-3</v>
      </c>
      <c r="H1632" s="26">
        <f t="shared" si="505"/>
        <v>3.9804957481453553E-3</v>
      </c>
      <c r="I1632" s="26">
        <f t="shared" si="506"/>
        <v>8.1095149356816259E-3</v>
      </c>
      <c r="J1632" s="26">
        <f t="shared" si="507"/>
        <v>1.1798337715379636E-2</v>
      </c>
      <c r="K1632" s="26">
        <f t="shared" si="508"/>
        <v>-5.1236220891739187E-3</v>
      </c>
      <c r="L1632" s="26">
        <f t="shared" si="509"/>
        <v>6.2155743879314948E-3</v>
      </c>
      <c r="O1632" s="37">
        <f t="shared" si="511"/>
        <v>-1.6253822205039514E-2</v>
      </c>
      <c r="P1632" s="37">
        <f t="shared" si="512"/>
        <v>-1.0112073762689666E-3</v>
      </c>
      <c r="Q1632" s="37">
        <f t="shared" si="513"/>
        <v>-9.0828706025760375E-3</v>
      </c>
      <c r="R1632" s="37">
        <f t="shared" si="514"/>
        <v>8.0406167167786369E-3</v>
      </c>
      <c r="S1632" s="37">
        <f t="shared" si="515"/>
        <v>6.6490006987224319E-3</v>
      </c>
      <c r="T1632" s="37">
        <f t="shared" si="516"/>
        <v>1.316092162229208E-3</v>
      </c>
      <c r="U1632" s="37">
        <f t="shared" si="517"/>
        <v>5.4451113497654786E-3</v>
      </c>
      <c r="V1632" s="37">
        <f t="shared" si="518"/>
        <v>9.1339341294634883E-3</v>
      </c>
      <c r="W1632" s="37">
        <f t="shared" si="519"/>
        <v>-7.7880256750900659E-3</v>
      </c>
      <c r="X1632" s="37">
        <f t="shared" si="520"/>
        <v>3.5511708020153476E-3</v>
      </c>
    </row>
    <row r="1633" spans="1:24" x14ac:dyDescent="0.25">
      <c r="A1633" s="17">
        <v>44007</v>
      </c>
      <c r="B1633">
        <v>54.529998999999997</v>
      </c>
      <c r="C1633" s="26">
        <f t="shared" si="510"/>
        <v>1.6531962096471807E-3</v>
      </c>
      <c r="D1633" s="26">
        <f t="shared" si="501"/>
        <v>-6.4184670166598911E-3</v>
      </c>
      <c r="E1633" s="26">
        <f t="shared" si="502"/>
        <v>1.0705020302694783E-2</v>
      </c>
      <c r="F1633" s="26">
        <f t="shared" si="503"/>
        <v>9.3134042846385792E-3</v>
      </c>
      <c r="G1633" s="26">
        <f t="shared" si="504"/>
        <v>3.9804957481453553E-3</v>
      </c>
      <c r="H1633" s="26">
        <f t="shared" si="505"/>
        <v>8.1095149356816259E-3</v>
      </c>
      <c r="I1633" s="26">
        <f t="shared" si="506"/>
        <v>1.1798337715379636E-2</v>
      </c>
      <c r="J1633" s="26">
        <f t="shared" si="507"/>
        <v>-5.1236220891739187E-3</v>
      </c>
      <c r="K1633" s="26">
        <f t="shared" si="508"/>
        <v>6.2155743879314948E-3</v>
      </c>
      <c r="L1633" s="26">
        <f t="shared" si="509"/>
        <v>1.5354729968231557E-2</v>
      </c>
      <c r="O1633" s="37">
        <f t="shared" si="511"/>
        <v>-3.9056222350044596E-3</v>
      </c>
      <c r="P1633" s="37">
        <f t="shared" si="512"/>
        <v>-1.1977285461311531E-2</v>
      </c>
      <c r="Q1633" s="37">
        <f t="shared" si="513"/>
        <v>5.146201858043143E-3</v>
      </c>
      <c r="R1633" s="37">
        <f t="shared" si="514"/>
        <v>3.7545858399869389E-3</v>
      </c>
      <c r="S1633" s="37">
        <f t="shared" si="515"/>
        <v>-1.578322696506285E-3</v>
      </c>
      <c r="T1633" s="37">
        <f t="shared" si="516"/>
        <v>2.5506964910299856E-3</v>
      </c>
      <c r="U1633" s="37">
        <f t="shared" si="517"/>
        <v>6.2395192707279962E-3</v>
      </c>
      <c r="V1633" s="37">
        <f t="shared" si="518"/>
        <v>-1.0682440533825558E-2</v>
      </c>
      <c r="W1633" s="37">
        <f t="shared" si="519"/>
        <v>6.5675594327985459E-4</v>
      </c>
      <c r="X1633" s="37">
        <f t="shared" si="520"/>
        <v>9.7959115235799164E-3</v>
      </c>
    </row>
    <row r="1634" spans="1:24" x14ac:dyDescent="0.25">
      <c r="A1634" s="17">
        <v>44008</v>
      </c>
      <c r="B1634">
        <v>54.18</v>
      </c>
      <c r="C1634" s="26">
        <f t="shared" si="510"/>
        <v>-6.4184670166598911E-3</v>
      </c>
      <c r="D1634" s="26">
        <f t="shared" si="501"/>
        <v>1.0705020302694783E-2</v>
      </c>
      <c r="E1634" s="26">
        <f t="shared" si="502"/>
        <v>9.3134042846385792E-3</v>
      </c>
      <c r="F1634" s="26">
        <f t="shared" si="503"/>
        <v>3.9804957481453553E-3</v>
      </c>
      <c r="G1634" s="26">
        <f t="shared" si="504"/>
        <v>8.1095149356816259E-3</v>
      </c>
      <c r="H1634" s="26">
        <f t="shared" si="505"/>
        <v>1.1798337715379636E-2</v>
      </c>
      <c r="I1634" s="26">
        <f t="shared" si="506"/>
        <v>-5.1236220891739187E-3</v>
      </c>
      <c r="J1634" s="26">
        <f t="shared" si="507"/>
        <v>6.2155743879314948E-3</v>
      </c>
      <c r="K1634" s="26">
        <f t="shared" si="508"/>
        <v>1.5354729968231557E-2</v>
      </c>
      <c r="L1634" s="26">
        <f t="shared" si="509"/>
        <v>-2.433512992065122E-3</v>
      </c>
      <c r="O1634" s="37">
        <f t="shared" si="511"/>
        <v>-1.1568614541140301E-2</v>
      </c>
      <c r="P1634" s="37">
        <f t="shared" si="512"/>
        <v>5.5548727782143738E-3</v>
      </c>
      <c r="Q1634" s="37">
        <f t="shared" si="513"/>
        <v>4.1632567601581696E-3</v>
      </c>
      <c r="R1634" s="37">
        <f t="shared" si="514"/>
        <v>-1.1696517763350543E-3</v>
      </c>
      <c r="S1634" s="37">
        <f t="shared" si="515"/>
        <v>2.9593674112012164E-3</v>
      </c>
      <c r="T1634" s="37">
        <f t="shared" si="516"/>
        <v>6.648190190899227E-3</v>
      </c>
      <c r="U1634" s="37">
        <f t="shared" si="517"/>
        <v>-1.0273769613654327E-2</v>
      </c>
      <c r="V1634" s="37">
        <f t="shared" si="518"/>
        <v>1.0654268634510853E-3</v>
      </c>
      <c r="W1634" s="37">
        <f t="shared" si="519"/>
        <v>1.0204582443751147E-2</v>
      </c>
      <c r="X1634" s="37">
        <f t="shared" si="520"/>
        <v>-7.5836605165455311E-3</v>
      </c>
    </row>
    <row r="1635" spans="1:24" x14ac:dyDescent="0.25">
      <c r="A1635" s="17">
        <v>44011</v>
      </c>
      <c r="B1635">
        <v>54.759998000000003</v>
      </c>
      <c r="C1635" s="26">
        <f t="shared" si="510"/>
        <v>1.0705020302694783E-2</v>
      </c>
      <c r="D1635" s="26">
        <f t="shared" si="501"/>
        <v>9.3134042846385792E-3</v>
      </c>
      <c r="E1635" s="26">
        <f t="shared" si="502"/>
        <v>3.9804957481453553E-3</v>
      </c>
      <c r="F1635" s="26">
        <f t="shared" si="503"/>
        <v>8.1095149356816259E-3</v>
      </c>
      <c r="G1635" s="26">
        <f t="shared" si="504"/>
        <v>1.1798337715379636E-2</v>
      </c>
      <c r="H1635" s="26">
        <f t="shared" si="505"/>
        <v>-5.1236220891739187E-3</v>
      </c>
      <c r="I1635" s="26">
        <f t="shared" si="506"/>
        <v>6.2155743879314948E-3</v>
      </c>
      <c r="J1635" s="26">
        <f t="shared" si="507"/>
        <v>1.5354729968231557E-2</v>
      </c>
      <c r="K1635" s="26">
        <f t="shared" si="508"/>
        <v>-2.433512992065122E-3</v>
      </c>
      <c r="L1635" s="26">
        <f t="shared" si="509"/>
        <v>-6.6213801467395047E-3</v>
      </c>
      <c r="O1635" s="37">
        <f t="shared" si="511"/>
        <v>5.5751640912223357E-3</v>
      </c>
      <c r="P1635" s="37">
        <f t="shared" si="512"/>
        <v>4.1835480731661316E-3</v>
      </c>
      <c r="Q1635" s="37">
        <f t="shared" si="513"/>
        <v>-1.1493604633270923E-3</v>
      </c>
      <c r="R1635" s="37">
        <f t="shared" si="514"/>
        <v>2.9796587242091783E-3</v>
      </c>
      <c r="S1635" s="37">
        <f t="shared" si="515"/>
        <v>6.668481503907189E-3</v>
      </c>
      <c r="T1635" s="37">
        <f t="shared" si="516"/>
        <v>-1.0253478300646365E-2</v>
      </c>
      <c r="U1635" s="37">
        <f t="shared" si="517"/>
        <v>1.0857181764590473E-3</v>
      </c>
      <c r="V1635" s="37">
        <f t="shared" si="518"/>
        <v>1.0224873756759109E-2</v>
      </c>
      <c r="W1635" s="37">
        <f t="shared" si="519"/>
        <v>-7.5633692035375691E-3</v>
      </c>
      <c r="X1635" s="37">
        <f t="shared" si="520"/>
        <v>-1.1751236358211951E-2</v>
      </c>
    </row>
    <row r="1636" spans="1:24" x14ac:dyDescent="0.25">
      <c r="A1636" s="17">
        <v>44012</v>
      </c>
      <c r="B1636">
        <v>55.27</v>
      </c>
      <c r="C1636" s="26">
        <f t="shared" si="510"/>
        <v>9.3134042846385792E-3</v>
      </c>
      <c r="D1636" s="26">
        <f t="shared" si="501"/>
        <v>3.9804957481453553E-3</v>
      </c>
      <c r="E1636" s="26">
        <f t="shared" si="502"/>
        <v>8.1095149356816259E-3</v>
      </c>
      <c r="F1636" s="26">
        <f t="shared" si="503"/>
        <v>1.1798337715379636E-2</v>
      </c>
      <c r="G1636" s="26">
        <f t="shared" si="504"/>
        <v>-5.1236220891739187E-3</v>
      </c>
      <c r="H1636" s="26">
        <f t="shared" si="505"/>
        <v>6.2155743879314948E-3</v>
      </c>
      <c r="I1636" s="26">
        <f t="shared" si="506"/>
        <v>1.5354729968231557E-2</v>
      </c>
      <c r="J1636" s="26">
        <f t="shared" si="507"/>
        <v>-2.433512992065122E-3</v>
      </c>
      <c r="K1636" s="26">
        <f t="shared" si="508"/>
        <v>-6.6213801467395047E-3</v>
      </c>
      <c r="L1636" s="26">
        <f t="shared" si="509"/>
        <v>3.3328013798561659E-3</v>
      </c>
      <c r="O1636" s="37">
        <f t="shared" si="511"/>
        <v>4.9207699654499927E-3</v>
      </c>
      <c r="P1636" s="37">
        <f t="shared" si="512"/>
        <v>-4.1213857104323119E-4</v>
      </c>
      <c r="Q1636" s="37">
        <f t="shared" si="513"/>
        <v>3.7168806164930394E-3</v>
      </c>
      <c r="R1636" s="37">
        <f t="shared" si="514"/>
        <v>7.40570339619105E-3</v>
      </c>
      <c r="S1636" s="37">
        <f t="shared" si="515"/>
        <v>-9.5162564083625042E-3</v>
      </c>
      <c r="T1636" s="37">
        <f t="shared" si="516"/>
        <v>1.8229400687429084E-3</v>
      </c>
      <c r="U1636" s="37">
        <f t="shared" si="517"/>
        <v>1.096209564904297E-2</v>
      </c>
      <c r="V1636" s="37">
        <f t="shared" si="518"/>
        <v>-6.826147311253708E-3</v>
      </c>
      <c r="W1636" s="37">
        <f t="shared" si="519"/>
        <v>-1.101401446592809E-2</v>
      </c>
      <c r="X1636" s="37">
        <f t="shared" si="520"/>
        <v>-1.0598329393324206E-3</v>
      </c>
    </row>
    <row r="1637" spans="1:24" x14ac:dyDescent="0.25">
      <c r="A1637" s="17">
        <v>44013</v>
      </c>
      <c r="B1637">
        <v>55.490001999999997</v>
      </c>
      <c r="C1637" s="26">
        <f t="shared" si="510"/>
        <v>3.9804957481453553E-3</v>
      </c>
      <c r="D1637" s="26">
        <f t="shared" si="501"/>
        <v>8.1095149356816259E-3</v>
      </c>
      <c r="E1637" s="26">
        <f t="shared" si="502"/>
        <v>1.1798337715379636E-2</v>
      </c>
      <c r="F1637" s="26">
        <f t="shared" si="503"/>
        <v>-5.1236220891739187E-3</v>
      </c>
      <c r="G1637" s="26">
        <f t="shared" si="504"/>
        <v>6.2155743879314948E-3</v>
      </c>
      <c r="H1637" s="26">
        <f t="shared" si="505"/>
        <v>1.5354729968231557E-2</v>
      </c>
      <c r="I1637" s="26">
        <f t="shared" si="506"/>
        <v>-2.433512992065122E-3</v>
      </c>
      <c r="J1637" s="26">
        <f t="shared" si="507"/>
        <v>-6.6213801467395047E-3</v>
      </c>
      <c r="K1637" s="26">
        <f t="shared" si="508"/>
        <v>3.3328013798561659E-3</v>
      </c>
      <c r="L1637" s="26">
        <f t="shared" si="509"/>
        <v>-1.013989492762422E-2</v>
      </c>
      <c r="O1637" s="37">
        <f t="shared" si="511"/>
        <v>1.5331913501830494E-3</v>
      </c>
      <c r="P1637" s="37">
        <f t="shared" si="512"/>
        <v>5.6622105377193196E-3</v>
      </c>
      <c r="Q1637" s="37">
        <f t="shared" si="513"/>
        <v>9.3510333174173302E-3</v>
      </c>
      <c r="R1637" s="37">
        <f t="shared" si="514"/>
        <v>-7.5709264871362241E-3</v>
      </c>
      <c r="S1637" s="37">
        <f t="shared" si="515"/>
        <v>3.768269989969189E-3</v>
      </c>
      <c r="T1637" s="37">
        <f t="shared" si="516"/>
        <v>1.290742557026925E-2</v>
      </c>
      <c r="U1637" s="37">
        <f t="shared" si="517"/>
        <v>-4.8808173900274279E-3</v>
      </c>
      <c r="V1637" s="37">
        <f t="shared" si="518"/>
        <v>-9.0686845447018102E-3</v>
      </c>
      <c r="W1637" s="37">
        <f t="shared" si="519"/>
        <v>8.8549698189386E-4</v>
      </c>
      <c r="X1637" s="37">
        <f t="shared" si="520"/>
        <v>-1.2587199325586527E-2</v>
      </c>
    </row>
    <row r="1638" spans="1:24" x14ac:dyDescent="0.25">
      <c r="A1638" s="17">
        <v>44014</v>
      </c>
      <c r="B1638">
        <v>55.939999</v>
      </c>
      <c r="C1638" s="26">
        <f t="shared" si="510"/>
        <v>8.1095149356816259E-3</v>
      </c>
      <c r="D1638" s="26">
        <f t="shared" si="501"/>
        <v>1.1798337715379636E-2</v>
      </c>
      <c r="E1638" s="26">
        <f t="shared" si="502"/>
        <v>-5.1236220891739187E-3</v>
      </c>
      <c r="F1638" s="26">
        <f t="shared" si="503"/>
        <v>6.2155743879314948E-3</v>
      </c>
      <c r="G1638" s="26">
        <f t="shared" si="504"/>
        <v>1.5354729968231557E-2</v>
      </c>
      <c r="H1638" s="26">
        <f t="shared" si="505"/>
        <v>-2.433512992065122E-3</v>
      </c>
      <c r="I1638" s="26">
        <f t="shared" si="506"/>
        <v>-6.6213801467395047E-3</v>
      </c>
      <c r="J1638" s="26">
        <f t="shared" si="507"/>
        <v>3.3328013798561659E-3</v>
      </c>
      <c r="K1638" s="26">
        <f t="shared" si="508"/>
        <v>-1.013989492762422E-2</v>
      </c>
      <c r="L1638" s="26">
        <f t="shared" si="509"/>
        <v>-1.4129265526832659E-2</v>
      </c>
      <c r="O1638" s="37">
        <f t="shared" si="511"/>
        <v>7.4731866652171207E-3</v>
      </c>
      <c r="P1638" s="37">
        <f t="shared" si="512"/>
        <v>1.1162009444915131E-2</v>
      </c>
      <c r="Q1638" s="37">
        <f t="shared" si="513"/>
        <v>-5.7599503596384239E-3</v>
      </c>
      <c r="R1638" s="37">
        <f t="shared" si="514"/>
        <v>5.5792461174669896E-3</v>
      </c>
      <c r="S1638" s="37">
        <f t="shared" si="515"/>
        <v>1.4718401697767051E-2</v>
      </c>
      <c r="T1638" s="37">
        <f t="shared" si="516"/>
        <v>-3.0698412625296272E-3</v>
      </c>
      <c r="U1638" s="37">
        <f t="shared" si="517"/>
        <v>-7.2577084172040099E-3</v>
      </c>
      <c r="V1638" s="37">
        <f t="shared" si="518"/>
        <v>2.6964731093916607E-3</v>
      </c>
      <c r="W1638" s="37">
        <f t="shared" si="519"/>
        <v>-1.0776223198088726E-2</v>
      </c>
      <c r="X1638" s="37">
        <f t="shared" si="520"/>
        <v>-1.4765593797297165E-2</v>
      </c>
    </row>
    <row r="1639" spans="1:24" x14ac:dyDescent="0.25">
      <c r="A1639" s="17">
        <v>44018</v>
      </c>
      <c r="B1639">
        <v>56.599997999999999</v>
      </c>
      <c r="C1639" s="26">
        <f t="shared" si="510"/>
        <v>1.1798337715379636E-2</v>
      </c>
      <c r="D1639" s="26">
        <f t="shared" si="501"/>
        <v>-5.1236220891739187E-3</v>
      </c>
      <c r="E1639" s="26">
        <f t="shared" si="502"/>
        <v>6.2155743879314948E-3</v>
      </c>
      <c r="F1639" s="26">
        <f t="shared" si="503"/>
        <v>1.5354729968231557E-2</v>
      </c>
      <c r="G1639" s="26">
        <f t="shared" si="504"/>
        <v>-2.433512992065122E-3</v>
      </c>
      <c r="H1639" s="26">
        <f t="shared" si="505"/>
        <v>-6.6213801467395047E-3</v>
      </c>
      <c r="I1639" s="26">
        <f t="shared" si="506"/>
        <v>3.3328013798561659E-3</v>
      </c>
      <c r="J1639" s="26">
        <f t="shared" si="507"/>
        <v>-1.013989492762422E-2</v>
      </c>
      <c r="K1639" s="26">
        <f t="shared" si="508"/>
        <v>-1.4129265526832659E-2</v>
      </c>
      <c r="L1639" s="26">
        <f t="shared" si="509"/>
        <v>-1.648151200286635E-2</v>
      </c>
      <c r="O1639" s="37">
        <f t="shared" si="511"/>
        <v>1.3621112138769929E-2</v>
      </c>
      <c r="P1639" s="37">
        <f t="shared" si="512"/>
        <v>-3.3008476657836266E-3</v>
      </c>
      <c r="Q1639" s="37">
        <f t="shared" si="513"/>
        <v>8.0383488113217865E-3</v>
      </c>
      <c r="R1639" s="37">
        <f t="shared" si="514"/>
        <v>1.7177504391621849E-2</v>
      </c>
      <c r="S1639" s="37">
        <f t="shared" si="515"/>
        <v>-6.1073856867482988E-4</v>
      </c>
      <c r="T1639" s="37">
        <f t="shared" si="516"/>
        <v>-4.7986057233492131E-3</v>
      </c>
      <c r="U1639" s="37">
        <f t="shared" si="517"/>
        <v>5.155575803246458E-3</v>
      </c>
      <c r="V1639" s="37">
        <f t="shared" si="518"/>
        <v>-8.3171205042339279E-3</v>
      </c>
      <c r="W1639" s="37">
        <f t="shared" si="519"/>
        <v>-1.2306491103442367E-2</v>
      </c>
      <c r="X1639" s="37">
        <f t="shared" si="520"/>
        <v>-1.4658737579476057E-2</v>
      </c>
    </row>
    <row r="1640" spans="1:24" x14ac:dyDescent="0.25">
      <c r="A1640" s="17">
        <v>44019</v>
      </c>
      <c r="B1640">
        <v>56.310001</v>
      </c>
      <c r="C1640" s="26">
        <f t="shared" si="510"/>
        <v>-5.1236220891739187E-3</v>
      </c>
      <c r="D1640" s="26">
        <f t="shared" si="501"/>
        <v>6.2155743879314948E-3</v>
      </c>
      <c r="E1640" s="26">
        <f t="shared" si="502"/>
        <v>1.5354729968231557E-2</v>
      </c>
      <c r="F1640" s="26">
        <f t="shared" si="503"/>
        <v>-2.433512992065122E-3</v>
      </c>
      <c r="G1640" s="26">
        <f t="shared" si="504"/>
        <v>-6.6213801467395047E-3</v>
      </c>
      <c r="H1640" s="26">
        <f t="shared" si="505"/>
        <v>3.3328013798561659E-3</v>
      </c>
      <c r="I1640" s="26">
        <f t="shared" si="506"/>
        <v>-1.013989492762422E-2</v>
      </c>
      <c r="J1640" s="26">
        <f t="shared" si="507"/>
        <v>-1.4129265526832659E-2</v>
      </c>
      <c r="K1640" s="26">
        <f t="shared" si="508"/>
        <v>-1.648151200286635E-2</v>
      </c>
      <c r="L1640" s="26">
        <f t="shared" si="509"/>
        <v>9.1074677920776753E-3</v>
      </c>
      <c r="O1640" s="37">
        <f t="shared" si="511"/>
        <v>-3.0317606734534303E-3</v>
      </c>
      <c r="P1640" s="37">
        <f t="shared" si="512"/>
        <v>8.3074358036519837E-3</v>
      </c>
      <c r="Q1640" s="37">
        <f t="shared" si="513"/>
        <v>1.7446591383952045E-2</v>
      </c>
      <c r="R1640" s="37">
        <f t="shared" si="514"/>
        <v>-3.4165157634463358E-4</v>
      </c>
      <c r="S1640" s="37">
        <f t="shared" si="515"/>
        <v>-4.5295187310190159E-3</v>
      </c>
      <c r="T1640" s="37">
        <f t="shared" si="516"/>
        <v>5.4246627955766543E-3</v>
      </c>
      <c r="U1640" s="37">
        <f t="shared" si="517"/>
        <v>-8.0480335119037325E-3</v>
      </c>
      <c r="V1640" s="37">
        <f t="shared" si="518"/>
        <v>-1.2037404111112171E-2</v>
      </c>
      <c r="W1640" s="37">
        <f t="shared" si="519"/>
        <v>-1.4389650587145862E-2</v>
      </c>
      <c r="X1640" s="37">
        <f t="shared" si="520"/>
        <v>1.1199329207798163E-2</v>
      </c>
    </row>
    <row r="1641" spans="1:24" x14ac:dyDescent="0.25">
      <c r="A1641" s="17">
        <v>44020</v>
      </c>
      <c r="B1641">
        <v>56.66</v>
      </c>
      <c r="C1641" s="26">
        <f t="shared" si="510"/>
        <v>6.2155743879314948E-3</v>
      </c>
      <c r="D1641" s="26">
        <f t="shared" si="501"/>
        <v>1.5354729968231557E-2</v>
      </c>
      <c r="E1641" s="26">
        <f t="shared" si="502"/>
        <v>-2.433512992065122E-3</v>
      </c>
      <c r="F1641" s="26">
        <f t="shared" si="503"/>
        <v>-6.6213801467395047E-3</v>
      </c>
      <c r="G1641" s="26">
        <f t="shared" si="504"/>
        <v>3.3328013798561659E-3</v>
      </c>
      <c r="H1641" s="26">
        <f t="shared" si="505"/>
        <v>-1.013989492762422E-2</v>
      </c>
      <c r="I1641" s="26">
        <f t="shared" si="506"/>
        <v>-1.4129265526832659E-2</v>
      </c>
      <c r="J1641" s="26">
        <f t="shared" si="507"/>
        <v>-1.648151200286635E-2</v>
      </c>
      <c r="K1641" s="26">
        <f t="shared" si="508"/>
        <v>9.1074677920776753E-3</v>
      </c>
      <c r="L1641" s="26">
        <f t="shared" si="509"/>
        <v>9.2057397398649186E-3</v>
      </c>
      <c r="O1641" s="37">
        <f t="shared" si="511"/>
        <v>6.8744996207480997E-3</v>
      </c>
      <c r="P1641" s="37">
        <f t="shared" si="512"/>
        <v>1.6013655201048162E-2</v>
      </c>
      <c r="Q1641" s="37">
        <f t="shared" si="513"/>
        <v>-1.7745877592485176E-3</v>
      </c>
      <c r="R1641" s="37">
        <f t="shared" si="514"/>
        <v>-5.9624549139228999E-3</v>
      </c>
      <c r="S1641" s="37">
        <f t="shared" si="515"/>
        <v>3.9917266126727703E-3</v>
      </c>
      <c r="T1641" s="37">
        <f t="shared" si="516"/>
        <v>-9.4809696948076165E-3</v>
      </c>
      <c r="U1641" s="37">
        <f t="shared" si="517"/>
        <v>-1.3470340294016055E-2</v>
      </c>
      <c r="V1641" s="37">
        <f t="shared" si="518"/>
        <v>-1.5822586770049746E-2</v>
      </c>
      <c r="W1641" s="37">
        <f t="shared" si="519"/>
        <v>9.7663930248942793E-3</v>
      </c>
      <c r="X1641" s="37">
        <f t="shared" si="520"/>
        <v>9.8646649726815226E-3</v>
      </c>
    </row>
    <row r="1642" spans="1:24" x14ac:dyDescent="0.25">
      <c r="A1642" s="17">
        <v>44021</v>
      </c>
      <c r="B1642">
        <v>57.529998999999997</v>
      </c>
      <c r="C1642" s="26">
        <f t="shared" si="510"/>
        <v>1.5354729968231557E-2</v>
      </c>
      <c r="D1642" s="26">
        <f t="shared" si="501"/>
        <v>-2.433512992065122E-3</v>
      </c>
      <c r="E1642" s="26">
        <f t="shared" si="502"/>
        <v>-6.6213801467395047E-3</v>
      </c>
      <c r="F1642" s="26">
        <f t="shared" si="503"/>
        <v>3.3328013798561659E-3</v>
      </c>
      <c r="G1642" s="26">
        <f t="shared" si="504"/>
        <v>-1.013989492762422E-2</v>
      </c>
      <c r="H1642" s="26">
        <f t="shared" si="505"/>
        <v>-1.4129265526832659E-2</v>
      </c>
      <c r="I1642" s="26">
        <f t="shared" si="506"/>
        <v>-1.648151200286635E-2</v>
      </c>
      <c r="J1642" s="26">
        <f t="shared" si="507"/>
        <v>9.1074677920776753E-3</v>
      </c>
      <c r="K1642" s="26">
        <f t="shared" si="508"/>
        <v>9.2057397398649186E-3</v>
      </c>
      <c r="L1642" s="26">
        <f t="shared" si="509"/>
        <v>1.7885530316581377E-3</v>
      </c>
      <c r="O1642" s="37">
        <f t="shared" si="511"/>
        <v>1.6456357336675498E-2</v>
      </c>
      <c r="P1642" s="37">
        <f t="shared" si="512"/>
        <v>-1.3318856236211819E-3</v>
      </c>
      <c r="Q1642" s="37">
        <f t="shared" si="513"/>
        <v>-5.5197527782955644E-3</v>
      </c>
      <c r="R1642" s="37">
        <f t="shared" si="514"/>
        <v>4.4344287483001057E-3</v>
      </c>
      <c r="S1642" s="37">
        <f t="shared" si="515"/>
        <v>-9.0382675591802811E-3</v>
      </c>
      <c r="T1642" s="37">
        <f t="shared" si="516"/>
        <v>-1.302763815838872E-2</v>
      </c>
      <c r="U1642" s="37">
        <f t="shared" si="517"/>
        <v>-1.537988463442241E-2</v>
      </c>
      <c r="V1642" s="37">
        <f t="shared" si="518"/>
        <v>1.0209095160521615E-2</v>
      </c>
      <c r="W1642" s="37">
        <f t="shared" si="519"/>
        <v>1.0307367108308858E-2</v>
      </c>
      <c r="X1642" s="37">
        <f t="shared" si="520"/>
        <v>2.8901804001020778E-3</v>
      </c>
    </row>
    <row r="1643" spans="1:24" x14ac:dyDescent="0.25">
      <c r="A1643" s="17">
        <v>44022</v>
      </c>
      <c r="B1643">
        <v>57.389999000000003</v>
      </c>
      <c r="C1643" s="26">
        <f t="shared" si="510"/>
        <v>-2.433512992065122E-3</v>
      </c>
      <c r="D1643" s="26">
        <f t="shared" si="501"/>
        <v>-6.6213801467395047E-3</v>
      </c>
      <c r="E1643" s="26">
        <f t="shared" si="502"/>
        <v>3.3328013798561659E-3</v>
      </c>
      <c r="F1643" s="26">
        <f t="shared" si="503"/>
        <v>-1.013989492762422E-2</v>
      </c>
      <c r="G1643" s="26">
        <f t="shared" si="504"/>
        <v>-1.4129265526832659E-2</v>
      </c>
      <c r="H1643" s="26">
        <f t="shared" si="505"/>
        <v>-1.648151200286635E-2</v>
      </c>
      <c r="I1643" s="26">
        <f t="shared" si="506"/>
        <v>9.1074677920776753E-3</v>
      </c>
      <c r="J1643" s="26">
        <f t="shared" si="507"/>
        <v>9.2057397398649186E-3</v>
      </c>
      <c r="K1643" s="26">
        <f t="shared" si="508"/>
        <v>1.7885530316581377E-3</v>
      </c>
      <c r="L1643" s="26">
        <f t="shared" si="509"/>
        <v>-4.46348882212065E-3</v>
      </c>
      <c r="O1643" s="37">
        <f t="shared" si="511"/>
        <v>6.4993625541403957E-4</v>
      </c>
      <c r="P1643" s="37">
        <f t="shared" si="512"/>
        <v>-3.5379308992603432E-3</v>
      </c>
      <c r="Q1643" s="37">
        <f t="shared" si="513"/>
        <v>6.4162506273353279E-3</v>
      </c>
      <c r="R1643" s="37">
        <f t="shared" si="514"/>
        <v>-7.0564456801450589E-3</v>
      </c>
      <c r="S1643" s="37">
        <f t="shared" si="515"/>
        <v>-1.1045816279353499E-2</v>
      </c>
      <c r="T1643" s="37">
        <f t="shared" si="516"/>
        <v>-1.3398062755387189E-2</v>
      </c>
      <c r="U1643" s="37">
        <f t="shared" si="517"/>
        <v>1.2190917039556836E-2</v>
      </c>
      <c r="V1643" s="37">
        <f t="shared" si="518"/>
        <v>1.2289188987344081E-2</v>
      </c>
      <c r="W1643" s="37">
        <f t="shared" si="519"/>
        <v>4.8720022791372995E-3</v>
      </c>
      <c r="X1643" s="37">
        <f t="shared" si="520"/>
        <v>-1.3800395746414885E-3</v>
      </c>
    </row>
    <row r="1644" spans="1:24" x14ac:dyDescent="0.25">
      <c r="A1644" s="17">
        <v>44025</v>
      </c>
      <c r="B1644">
        <v>57.009998000000003</v>
      </c>
      <c r="C1644" s="26">
        <f t="shared" si="510"/>
        <v>-6.6213801467395047E-3</v>
      </c>
      <c r="D1644" s="26">
        <f t="shared" si="501"/>
        <v>3.3328013798561659E-3</v>
      </c>
      <c r="E1644" s="26">
        <f t="shared" si="502"/>
        <v>-1.013989492762422E-2</v>
      </c>
      <c r="F1644" s="26">
        <f t="shared" si="503"/>
        <v>-1.4129265526832659E-2</v>
      </c>
      <c r="G1644" s="26">
        <f t="shared" si="504"/>
        <v>-1.648151200286635E-2</v>
      </c>
      <c r="H1644" s="26">
        <f t="shared" si="505"/>
        <v>9.1074677920776753E-3</v>
      </c>
      <c r="I1644" s="26">
        <f t="shared" si="506"/>
        <v>9.2057397398649186E-3</v>
      </c>
      <c r="J1644" s="26">
        <f t="shared" si="507"/>
        <v>1.7885530316581377E-3</v>
      </c>
      <c r="K1644" s="26">
        <f t="shared" si="508"/>
        <v>-4.46348882212065E-3</v>
      </c>
      <c r="L1644" s="26">
        <f t="shared" si="509"/>
        <v>-1.9726686503827068E-3</v>
      </c>
      <c r="O1644" s="37">
        <f t="shared" si="511"/>
        <v>-3.5840153334285845E-3</v>
      </c>
      <c r="P1644" s="37">
        <f t="shared" si="512"/>
        <v>6.3701661931670865E-3</v>
      </c>
      <c r="Q1644" s="37">
        <f t="shared" si="513"/>
        <v>-7.1025301143133003E-3</v>
      </c>
      <c r="R1644" s="37">
        <f t="shared" si="514"/>
        <v>-1.109190071352174E-2</v>
      </c>
      <c r="S1644" s="37">
        <f t="shared" si="515"/>
        <v>-1.344414718955543E-2</v>
      </c>
      <c r="T1644" s="37">
        <f t="shared" si="516"/>
        <v>1.2144832605388595E-2</v>
      </c>
      <c r="U1644" s="37">
        <f t="shared" si="517"/>
        <v>1.224310455317584E-2</v>
      </c>
      <c r="V1644" s="37">
        <f t="shared" si="518"/>
        <v>4.8259178449690581E-3</v>
      </c>
      <c r="W1644" s="37">
        <f t="shared" si="519"/>
        <v>-1.4261240088097298E-3</v>
      </c>
      <c r="X1644" s="37">
        <f t="shared" si="520"/>
        <v>1.0646961629282134E-3</v>
      </c>
    </row>
    <row r="1645" spans="1:24" x14ac:dyDescent="0.25">
      <c r="A1645" s="17">
        <v>44026</v>
      </c>
      <c r="B1645">
        <v>57.200001</v>
      </c>
      <c r="C1645" s="26">
        <f t="shared" si="510"/>
        <v>3.3328013798561659E-3</v>
      </c>
      <c r="D1645" s="26">
        <f t="shared" si="501"/>
        <v>-1.013989492762422E-2</v>
      </c>
      <c r="E1645" s="26">
        <f t="shared" si="502"/>
        <v>-1.4129265526832659E-2</v>
      </c>
      <c r="F1645" s="26">
        <f t="shared" si="503"/>
        <v>-1.648151200286635E-2</v>
      </c>
      <c r="G1645" s="26">
        <f t="shared" si="504"/>
        <v>9.1074677920776753E-3</v>
      </c>
      <c r="H1645" s="26">
        <f t="shared" si="505"/>
        <v>9.2057397398649186E-3</v>
      </c>
      <c r="I1645" s="26">
        <f t="shared" si="506"/>
        <v>1.7885530316581377E-3</v>
      </c>
      <c r="J1645" s="26">
        <f t="shared" si="507"/>
        <v>-4.46348882212065E-3</v>
      </c>
      <c r="K1645" s="26">
        <f t="shared" si="508"/>
        <v>-1.9726686503827068E-3</v>
      </c>
      <c r="L1645" s="26">
        <f t="shared" si="509"/>
        <v>-5.5705658375357686E-3</v>
      </c>
      <c r="O1645" s="37">
        <f t="shared" si="511"/>
        <v>6.2650847622467126E-3</v>
      </c>
      <c r="P1645" s="37">
        <f t="shared" si="512"/>
        <v>-7.2076115452336742E-3</v>
      </c>
      <c r="Q1645" s="37">
        <f t="shared" si="513"/>
        <v>-1.1196982144442112E-2</v>
      </c>
      <c r="R1645" s="37">
        <f t="shared" si="514"/>
        <v>-1.3549228620475803E-2</v>
      </c>
      <c r="S1645" s="37">
        <f t="shared" si="515"/>
        <v>1.2039751174468222E-2</v>
      </c>
      <c r="T1645" s="37">
        <f t="shared" si="516"/>
        <v>1.2138023122255464E-2</v>
      </c>
      <c r="U1645" s="37">
        <f t="shared" si="517"/>
        <v>4.7208364140486842E-3</v>
      </c>
      <c r="V1645" s="37">
        <f t="shared" si="518"/>
        <v>-1.5312054397301038E-3</v>
      </c>
      <c r="W1645" s="37">
        <f t="shared" si="519"/>
        <v>9.5961473200783945E-4</v>
      </c>
      <c r="X1645" s="37">
        <f t="shared" si="520"/>
        <v>-2.6382824551452223E-3</v>
      </c>
    </row>
    <row r="1646" spans="1:24" x14ac:dyDescent="0.25">
      <c r="A1646" s="17">
        <v>44027</v>
      </c>
      <c r="B1646">
        <v>56.619999</v>
      </c>
      <c r="C1646" s="26">
        <f t="shared" si="510"/>
        <v>-1.013989492762422E-2</v>
      </c>
      <c r="D1646" s="26">
        <f t="shared" si="501"/>
        <v>-1.4129265526832659E-2</v>
      </c>
      <c r="E1646" s="26">
        <f t="shared" si="502"/>
        <v>-1.648151200286635E-2</v>
      </c>
      <c r="F1646" s="26">
        <f t="shared" si="503"/>
        <v>9.1074677920776753E-3</v>
      </c>
      <c r="G1646" s="26">
        <f t="shared" si="504"/>
        <v>9.2057397398649186E-3</v>
      </c>
      <c r="H1646" s="26">
        <f t="shared" si="505"/>
        <v>1.7885530316581377E-3</v>
      </c>
      <c r="I1646" s="26">
        <f t="shared" si="506"/>
        <v>-4.46348882212065E-3</v>
      </c>
      <c r="J1646" s="26">
        <f t="shared" si="507"/>
        <v>-1.9726686503827068E-3</v>
      </c>
      <c r="K1646" s="26">
        <f t="shared" si="508"/>
        <v>-5.5705658375357686E-3</v>
      </c>
      <c r="L1646" s="26">
        <f t="shared" si="509"/>
        <v>1.8066498012280364E-4</v>
      </c>
      <c r="O1646" s="37">
        <f t="shared" si="511"/>
        <v>-6.8923979052603387E-3</v>
      </c>
      <c r="P1646" s="37">
        <f t="shared" si="512"/>
        <v>-1.0881768504468778E-2</v>
      </c>
      <c r="Q1646" s="37">
        <f t="shared" si="513"/>
        <v>-1.3234014980502468E-2</v>
      </c>
      <c r="R1646" s="37">
        <f t="shared" si="514"/>
        <v>1.2354964814441557E-2</v>
      </c>
      <c r="S1646" s="37">
        <f t="shared" si="515"/>
        <v>1.24532367622288E-2</v>
      </c>
      <c r="T1646" s="37">
        <f t="shared" si="516"/>
        <v>5.0360500540220197E-3</v>
      </c>
      <c r="U1646" s="37">
        <f t="shared" si="517"/>
        <v>-1.2159917997567678E-3</v>
      </c>
      <c r="V1646" s="37">
        <f t="shared" si="518"/>
        <v>1.2748283719811754E-3</v>
      </c>
      <c r="W1646" s="37">
        <f t="shared" si="519"/>
        <v>-2.3230688151718863E-3</v>
      </c>
      <c r="X1646" s="37">
        <f t="shared" si="520"/>
        <v>3.428162002486686E-3</v>
      </c>
    </row>
    <row r="1647" spans="1:24" x14ac:dyDescent="0.25">
      <c r="A1647" s="17">
        <v>44028</v>
      </c>
      <c r="B1647">
        <v>55.82</v>
      </c>
      <c r="C1647" s="26">
        <f t="shared" si="510"/>
        <v>-1.4129265526832659E-2</v>
      </c>
      <c r="D1647" s="26">
        <f t="shared" si="501"/>
        <v>-1.648151200286635E-2</v>
      </c>
      <c r="E1647" s="26">
        <f t="shared" si="502"/>
        <v>9.1074677920776753E-3</v>
      </c>
      <c r="F1647" s="26">
        <f t="shared" si="503"/>
        <v>9.2057397398649186E-3</v>
      </c>
      <c r="G1647" s="26">
        <f t="shared" si="504"/>
        <v>1.7885530316581377E-3</v>
      </c>
      <c r="H1647" s="26">
        <f t="shared" si="505"/>
        <v>-4.46348882212065E-3</v>
      </c>
      <c r="I1647" s="26">
        <f t="shared" si="506"/>
        <v>-1.9726686503827068E-3</v>
      </c>
      <c r="J1647" s="26">
        <f t="shared" si="507"/>
        <v>-5.5705658375357686E-3</v>
      </c>
      <c r="K1647" s="26">
        <f t="shared" si="508"/>
        <v>1.8066498012280364E-4</v>
      </c>
      <c r="L1647" s="26">
        <f t="shared" si="509"/>
        <v>6.3234509963306764E-3</v>
      </c>
      <c r="O1647" s="37">
        <f t="shared" si="511"/>
        <v>-1.2528103096864267E-2</v>
      </c>
      <c r="P1647" s="37">
        <f t="shared" si="512"/>
        <v>-1.4880349572897958E-2</v>
      </c>
      <c r="Q1647" s="37">
        <f t="shared" si="513"/>
        <v>1.0708630222046068E-2</v>
      </c>
      <c r="R1647" s="37">
        <f t="shared" si="514"/>
        <v>1.0806902169833311E-2</v>
      </c>
      <c r="S1647" s="37">
        <f t="shared" si="515"/>
        <v>3.3897154616265301E-3</v>
      </c>
      <c r="T1647" s="37">
        <f t="shared" si="516"/>
        <v>-2.8623263921522574E-3</v>
      </c>
      <c r="U1647" s="37">
        <f t="shared" si="517"/>
        <v>-3.7150622041431415E-4</v>
      </c>
      <c r="V1647" s="37">
        <f t="shared" si="518"/>
        <v>-3.9694034075673755E-3</v>
      </c>
      <c r="W1647" s="37">
        <f t="shared" si="519"/>
        <v>1.7818274100911964E-3</v>
      </c>
      <c r="X1647" s="37">
        <f t="shared" si="520"/>
        <v>7.9246134262990695E-3</v>
      </c>
    </row>
    <row r="1648" spans="1:24" x14ac:dyDescent="0.25">
      <c r="A1648" s="17">
        <v>44029</v>
      </c>
      <c r="B1648">
        <v>54.900002000000001</v>
      </c>
      <c r="C1648" s="26">
        <f t="shared" si="510"/>
        <v>-1.648151200286635E-2</v>
      </c>
      <c r="D1648" s="26">
        <f t="shared" si="501"/>
        <v>9.1074677920776753E-3</v>
      </c>
      <c r="E1648" s="26">
        <f t="shared" si="502"/>
        <v>9.2057397398649186E-3</v>
      </c>
      <c r="F1648" s="26">
        <f t="shared" si="503"/>
        <v>1.7885530316581377E-3</v>
      </c>
      <c r="G1648" s="26">
        <f t="shared" si="504"/>
        <v>-4.46348882212065E-3</v>
      </c>
      <c r="H1648" s="26">
        <f t="shared" si="505"/>
        <v>-1.9726686503827068E-3</v>
      </c>
      <c r="I1648" s="26">
        <f t="shared" si="506"/>
        <v>-5.5705658375357686E-3</v>
      </c>
      <c r="J1648" s="26">
        <f t="shared" si="507"/>
        <v>1.8066498012280364E-4</v>
      </c>
      <c r="K1648" s="26">
        <f t="shared" si="508"/>
        <v>6.3234509963306764E-3</v>
      </c>
      <c r="L1648" s="26">
        <f t="shared" si="509"/>
        <v>-8.0790124222798552E-3</v>
      </c>
      <c r="O1648" s="37">
        <f t="shared" si="511"/>
        <v>-1.5485374883353237E-2</v>
      </c>
      <c r="P1648" s="37">
        <f t="shared" si="512"/>
        <v>1.0103604911590788E-2</v>
      </c>
      <c r="Q1648" s="37">
        <f t="shared" si="513"/>
        <v>1.0201876859378031E-2</v>
      </c>
      <c r="R1648" s="37">
        <f t="shared" si="514"/>
        <v>2.7846901511712494E-3</v>
      </c>
      <c r="S1648" s="37">
        <f t="shared" si="515"/>
        <v>-3.4673517026075381E-3</v>
      </c>
      <c r="T1648" s="37">
        <f t="shared" si="516"/>
        <v>-9.7653153086959491E-4</v>
      </c>
      <c r="U1648" s="37">
        <f t="shared" si="517"/>
        <v>-4.5744287180226571E-3</v>
      </c>
      <c r="V1648" s="37">
        <f t="shared" si="518"/>
        <v>1.1768020996359156E-3</v>
      </c>
      <c r="W1648" s="37">
        <f t="shared" si="519"/>
        <v>7.3195881158437878E-3</v>
      </c>
      <c r="X1648" s="37">
        <f t="shared" si="520"/>
        <v>-7.0828753027667429E-3</v>
      </c>
    </row>
    <row r="1649" spans="1:24" x14ac:dyDescent="0.25">
      <c r="A1649" s="17">
        <v>44032</v>
      </c>
      <c r="B1649">
        <v>55.400002000000001</v>
      </c>
      <c r="C1649" s="26">
        <f t="shared" si="510"/>
        <v>9.1074677920776753E-3</v>
      </c>
      <c r="D1649" s="26">
        <f t="shared" si="501"/>
        <v>9.2057397398649186E-3</v>
      </c>
      <c r="E1649" s="26">
        <f t="shared" si="502"/>
        <v>1.7885530316581377E-3</v>
      </c>
      <c r="F1649" s="26">
        <f t="shared" si="503"/>
        <v>-4.46348882212065E-3</v>
      </c>
      <c r="G1649" s="26">
        <f t="shared" si="504"/>
        <v>-1.9726686503827068E-3</v>
      </c>
      <c r="H1649" s="26">
        <f t="shared" si="505"/>
        <v>-5.5705658375357686E-3</v>
      </c>
      <c r="I1649" s="26">
        <f t="shared" si="506"/>
        <v>1.8066498012280364E-4</v>
      </c>
      <c r="J1649" s="26">
        <f t="shared" si="507"/>
        <v>6.3234509963306764E-3</v>
      </c>
      <c r="K1649" s="26">
        <f t="shared" si="508"/>
        <v>-8.0790124222798552E-3</v>
      </c>
      <c r="L1649" s="26">
        <f t="shared" si="509"/>
        <v>3.6199276018099606E-3</v>
      </c>
      <c r="O1649" s="37">
        <f t="shared" si="511"/>
        <v>8.0934609511231562E-3</v>
      </c>
      <c r="P1649" s="37">
        <f t="shared" si="512"/>
        <v>8.1917328989103994E-3</v>
      </c>
      <c r="Q1649" s="37">
        <f t="shared" si="513"/>
        <v>7.7454619070361922E-4</v>
      </c>
      <c r="R1649" s="37">
        <f t="shared" si="514"/>
        <v>-5.4774956630751683E-3</v>
      </c>
      <c r="S1649" s="37">
        <f t="shared" si="515"/>
        <v>-2.9866754913372255E-3</v>
      </c>
      <c r="T1649" s="37">
        <f t="shared" si="516"/>
        <v>-6.5845726784902869E-3</v>
      </c>
      <c r="U1649" s="37">
        <f t="shared" si="517"/>
        <v>-8.3334186083171486E-4</v>
      </c>
      <c r="V1649" s="37">
        <f t="shared" si="518"/>
        <v>5.3094441553761581E-3</v>
      </c>
      <c r="W1649" s="37">
        <f t="shared" si="519"/>
        <v>-9.0930192632343743E-3</v>
      </c>
      <c r="X1649" s="37">
        <f t="shared" si="520"/>
        <v>2.6059207608554423E-3</v>
      </c>
    </row>
    <row r="1650" spans="1:24" x14ac:dyDescent="0.25">
      <c r="A1650" s="17">
        <v>44033</v>
      </c>
      <c r="B1650">
        <v>55.91</v>
      </c>
      <c r="C1650" s="26">
        <f t="shared" si="510"/>
        <v>9.2057397398649186E-3</v>
      </c>
      <c r="D1650" s="26">
        <f t="shared" si="501"/>
        <v>1.7885530316581377E-3</v>
      </c>
      <c r="E1650" s="26">
        <f t="shared" si="502"/>
        <v>-4.46348882212065E-3</v>
      </c>
      <c r="F1650" s="26">
        <f t="shared" si="503"/>
        <v>-1.9726686503827068E-3</v>
      </c>
      <c r="G1650" s="26">
        <f t="shared" si="504"/>
        <v>-5.5705658375357686E-3</v>
      </c>
      <c r="H1650" s="26">
        <f t="shared" si="505"/>
        <v>1.8066498012280364E-4</v>
      </c>
      <c r="I1650" s="26">
        <f t="shared" si="506"/>
        <v>6.3234509963306764E-3</v>
      </c>
      <c r="J1650" s="26">
        <f t="shared" si="507"/>
        <v>-8.0790124222798552E-3</v>
      </c>
      <c r="K1650" s="26">
        <f t="shared" si="508"/>
        <v>3.6199276018099606E-3</v>
      </c>
      <c r="L1650" s="26">
        <f t="shared" si="509"/>
        <v>9.5581422983201849E-3</v>
      </c>
      <c r="O1650" s="37">
        <f t="shared" si="511"/>
        <v>8.1466654482861486E-3</v>
      </c>
      <c r="P1650" s="37">
        <f t="shared" si="512"/>
        <v>7.2947874007936757E-4</v>
      </c>
      <c r="Q1650" s="37">
        <f t="shared" si="513"/>
        <v>-5.52256311369942E-3</v>
      </c>
      <c r="R1650" s="37">
        <f t="shared" si="514"/>
        <v>-3.0317429419614772E-3</v>
      </c>
      <c r="S1650" s="37">
        <f t="shared" si="515"/>
        <v>-6.6296401291145385E-3</v>
      </c>
      <c r="T1650" s="37">
        <f t="shared" si="516"/>
        <v>-8.7840931145596651E-4</v>
      </c>
      <c r="U1650" s="37">
        <f t="shared" si="517"/>
        <v>5.2643767047519064E-3</v>
      </c>
      <c r="V1650" s="37">
        <f t="shared" si="518"/>
        <v>-9.1380867138586251E-3</v>
      </c>
      <c r="W1650" s="37">
        <f t="shared" si="519"/>
        <v>2.5608533102311907E-3</v>
      </c>
      <c r="X1650" s="37">
        <f t="shared" si="520"/>
        <v>8.499068006741415E-3</v>
      </c>
    </row>
    <row r="1651" spans="1:24" x14ac:dyDescent="0.25">
      <c r="A1651" s="17">
        <v>44034</v>
      </c>
      <c r="B1651">
        <v>56.009998000000003</v>
      </c>
      <c r="C1651" s="26">
        <f t="shared" si="510"/>
        <v>1.7885530316581377E-3</v>
      </c>
      <c r="D1651" s="26">
        <f t="shared" si="501"/>
        <v>-4.46348882212065E-3</v>
      </c>
      <c r="E1651" s="26">
        <f t="shared" si="502"/>
        <v>-1.9726686503827068E-3</v>
      </c>
      <c r="F1651" s="26">
        <f t="shared" si="503"/>
        <v>-5.5705658375357686E-3</v>
      </c>
      <c r="G1651" s="26">
        <f t="shared" si="504"/>
        <v>1.8066498012280364E-4</v>
      </c>
      <c r="H1651" s="26">
        <f t="shared" si="505"/>
        <v>6.3234509963306764E-3</v>
      </c>
      <c r="I1651" s="26">
        <f t="shared" si="506"/>
        <v>-8.0790124222798552E-3</v>
      </c>
      <c r="J1651" s="26">
        <f t="shared" si="507"/>
        <v>3.6199276018099606E-3</v>
      </c>
      <c r="K1651" s="26">
        <f t="shared" si="508"/>
        <v>9.5581422983201849E-3</v>
      </c>
      <c r="L1651" s="26">
        <f t="shared" si="509"/>
        <v>3.5727045373353211E-4</v>
      </c>
      <c r="O1651" s="37">
        <f t="shared" si="511"/>
        <v>1.6143256686925061E-3</v>
      </c>
      <c r="P1651" s="37">
        <f t="shared" si="512"/>
        <v>-4.6377161850862814E-3</v>
      </c>
      <c r="Q1651" s="37">
        <f t="shared" si="513"/>
        <v>-2.1468960133483386E-3</v>
      </c>
      <c r="R1651" s="37">
        <f t="shared" si="514"/>
        <v>-5.7447932005014E-3</v>
      </c>
      <c r="S1651" s="37">
        <f t="shared" si="515"/>
        <v>6.4376171571719988E-6</v>
      </c>
      <c r="T1651" s="37">
        <f t="shared" si="516"/>
        <v>6.149223633365045E-3</v>
      </c>
      <c r="U1651" s="37">
        <f t="shared" si="517"/>
        <v>-8.2532397852454874E-3</v>
      </c>
      <c r="V1651" s="37">
        <f t="shared" si="518"/>
        <v>3.4457002388443288E-3</v>
      </c>
      <c r="W1651" s="37">
        <f t="shared" si="519"/>
        <v>9.3839149353545526E-3</v>
      </c>
      <c r="X1651" s="37">
        <f t="shared" si="520"/>
        <v>1.8304309076790047E-4</v>
      </c>
    </row>
    <row r="1652" spans="1:24" x14ac:dyDescent="0.25">
      <c r="A1652" s="17">
        <v>44035</v>
      </c>
      <c r="B1652">
        <v>55.759998000000003</v>
      </c>
      <c r="C1652" s="26">
        <f t="shared" si="510"/>
        <v>-4.46348882212065E-3</v>
      </c>
      <c r="D1652" s="26">
        <f t="shared" si="501"/>
        <v>-1.9726686503827068E-3</v>
      </c>
      <c r="E1652" s="26">
        <f t="shared" si="502"/>
        <v>-5.5705658375357686E-3</v>
      </c>
      <c r="F1652" s="26">
        <f t="shared" si="503"/>
        <v>1.8066498012280364E-4</v>
      </c>
      <c r="G1652" s="26">
        <f t="shared" si="504"/>
        <v>6.3234509963306764E-3</v>
      </c>
      <c r="H1652" s="26">
        <f t="shared" si="505"/>
        <v>-8.0790124222798552E-3</v>
      </c>
      <c r="I1652" s="26">
        <f t="shared" si="506"/>
        <v>3.6199276018099606E-3</v>
      </c>
      <c r="J1652" s="26">
        <f t="shared" si="507"/>
        <v>9.5581422983201849E-3</v>
      </c>
      <c r="K1652" s="26">
        <f t="shared" si="508"/>
        <v>3.5727045373353211E-4</v>
      </c>
      <c r="L1652" s="26">
        <f t="shared" si="509"/>
        <v>-8.9285714285714281E-3</v>
      </c>
      <c r="O1652" s="37">
        <f t="shared" si="511"/>
        <v>-3.5660037390633247E-3</v>
      </c>
      <c r="P1652" s="37">
        <f t="shared" si="512"/>
        <v>-1.0751835673253815E-3</v>
      </c>
      <c r="Q1652" s="37">
        <f t="shared" si="513"/>
        <v>-4.6730807544784437E-3</v>
      </c>
      <c r="R1652" s="37">
        <f t="shared" si="514"/>
        <v>1.0781500631801288E-3</v>
      </c>
      <c r="S1652" s="37">
        <f t="shared" si="515"/>
        <v>7.2209360793880012E-3</v>
      </c>
      <c r="T1652" s="37">
        <f t="shared" si="516"/>
        <v>-7.1815273392225303E-3</v>
      </c>
      <c r="U1652" s="37">
        <f t="shared" si="517"/>
        <v>4.5174126848672854E-3</v>
      </c>
      <c r="V1652" s="37">
        <f t="shared" si="518"/>
        <v>1.045562738137751E-2</v>
      </c>
      <c r="W1652" s="37">
        <f t="shared" si="519"/>
        <v>1.2547555367908572E-3</v>
      </c>
      <c r="X1652" s="37">
        <f t="shared" si="520"/>
        <v>-8.0310863455141032E-3</v>
      </c>
    </row>
    <row r="1653" spans="1:24" x14ac:dyDescent="0.25">
      <c r="A1653" s="17">
        <v>44036</v>
      </c>
      <c r="B1653">
        <v>55.650002000000001</v>
      </c>
      <c r="C1653" s="26">
        <f t="shared" si="510"/>
        <v>-1.9726686503827068E-3</v>
      </c>
      <c r="D1653" s="26">
        <f t="shared" si="501"/>
        <v>-5.5705658375357686E-3</v>
      </c>
      <c r="E1653" s="26">
        <f t="shared" si="502"/>
        <v>1.8066498012280364E-4</v>
      </c>
      <c r="F1653" s="26">
        <f t="shared" si="503"/>
        <v>6.3234509963306764E-3</v>
      </c>
      <c r="G1653" s="26">
        <f t="shared" si="504"/>
        <v>-8.0790124222798552E-3</v>
      </c>
      <c r="H1653" s="26">
        <f t="shared" si="505"/>
        <v>3.6199276018099606E-3</v>
      </c>
      <c r="I1653" s="26">
        <f t="shared" si="506"/>
        <v>9.5581422983201849E-3</v>
      </c>
      <c r="J1653" s="26">
        <f t="shared" si="507"/>
        <v>3.5727045373353211E-4</v>
      </c>
      <c r="K1653" s="26">
        <f t="shared" si="508"/>
        <v>-8.9285714285714281E-3</v>
      </c>
      <c r="L1653" s="26">
        <f t="shared" si="509"/>
        <v>-3.9639819819820444E-3</v>
      </c>
      <c r="O1653" s="37">
        <f t="shared" si="511"/>
        <v>-1.1251342513392422E-3</v>
      </c>
      <c r="P1653" s="37">
        <f t="shared" si="512"/>
        <v>-4.723031438492304E-3</v>
      </c>
      <c r="Q1653" s="37">
        <f t="shared" si="513"/>
        <v>1.0281993791662683E-3</v>
      </c>
      <c r="R1653" s="37">
        <f t="shared" si="514"/>
        <v>7.1709853953741409E-3</v>
      </c>
      <c r="S1653" s="37">
        <f t="shared" si="515"/>
        <v>-7.2314780232363906E-3</v>
      </c>
      <c r="T1653" s="37">
        <f t="shared" si="516"/>
        <v>4.4674620008534251E-3</v>
      </c>
      <c r="U1653" s="37">
        <f t="shared" si="517"/>
        <v>1.0405676697363649E-2</v>
      </c>
      <c r="V1653" s="37">
        <f t="shared" si="518"/>
        <v>1.2048048527769967E-3</v>
      </c>
      <c r="W1653" s="37">
        <f t="shared" si="519"/>
        <v>-8.0810370295279627E-3</v>
      </c>
      <c r="X1653" s="37">
        <f t="shared" si="520"/>
        <v>-3.1164475829385798E-3</v>
      </c>
    </row>
    <row r="1654" spans="1:24" x14ac:dyDescent="0.25">
      <c r="A1654" s="17">
        <v>44039</v>
      </c>
      <c r="B1654">
        <v>55.34</v>
      </c>
      <c r="C1654" s="26">
        <f t="shared" si="510"/>
        <v>-5.5705658375357686E-3</v>
      </c>
      <c r="D1654" s="26">
        <f t="shared" si="501"/>
        <v>1.8066498012280364E-4</v>
      </c>
      <c r="E1654" s="26">
        <f t="shared" si="502"/>
        <v>6.3234509963306764E-3</v>
      </c>
      <c r="F1654" s="26">
        <f t="shared" si="503"/>
        <v>-8.0790124222798552E-3</v>
      </c>
      <c r="G1654" s="26">
        <f t="shared" si="504"/>
        <v>3.6199276018099606E-3</v>
      </c>
      <c r="H1654" s="26">
        <f t="shared" si="505"/>
        <v>9.5581422983201849E-3</v>
      </c>
      <c r="I1654" s="26">
        <f t="shared" si="506"/>
        <v>3.5727045373353211E-4</v>
      </c>
      <c r="J1654" s="26">
        <f t="shared" si="507"/>
        <v>-8.9285714285714281E-3</v>
      </c>
      <c r="K1654" s="26">
        <f t="shared" si="508"/>
        <v>-3.9639819819820444E-3</v>
      </c>
      <c r="L1654" s="26">
        <f t="shared" si="509"/>
        <v>-9.0446817844551126E-4</v>
      </c>
      <c r="O1654" s="37">
        <f t="shared" si="511"/>
        <v>-4.829851485686024E-3</v>
      </c>
      <c r="P1654" s="37">
        <f t="shared" si="512"/>
        <v>9.2137933197254857E-4</v>
      </c>
      <c r="Q1654" s="37">
        <f t="shared" si="513"/>
        <v>7.064165348180421E-3</v>
      </c>
      <c r="R1654" s="37">
        <f t="shared" si="514"/>
        <v>-7.3382980704301106E-3</v>
      </c>
      <c r="S1654" s="37">
        <f t="shared" si="515"/>
        <v>4.3606419536597052E-3</v>
      </c>
      <c r="T1654" s="37">
        <f t="shared" si="516"/>
        <v>1.029885665016993E-2</v>
      </c>
      <c r="U1654" s="37">
        <f t="shared" si="517"/>
        <v>1.0979848055832769E-3</v>
      </c>
      <c r="V1654" s="37">
        <f t="shared" si="518"/>
        <v>-8.1878570767216826E-3</v>
      </c>
      <c r="W1654" s="37">
        <f t="shared" si="519"/>
        <v>-3.2232676301322994E-3</v>
      </c>
      <c r="X1654" s="37">
        <f t="shared" si="520"/>
        <v>-1.6375382659576632E-4</v>
      </c>
    </row>
    <row r="1655" spans="1:24" x14ac:dyDescent="0.25">
      <c r="A1655" s="17">
        <v>44040</v>
      </c>
      <c r="B1655">
        <v>55.349997999999999</v>
      </c>
      <c r="C1655" s="26">
        <f t="shared" si="510"/>
        <v>1.8066498012280364E-4</v>
      </c>
      <c r="D1655" s="26">
        <f t="shared" si="501"/>
        <v>6.3234509963306764E-3</v>
      </c>
      <c r="E1655" s="26">
        <f t="shared" si="502"/>
        <v>-8.0790124222798552E-3</v>
      </c>
      <c r="F1655" s="26">
        <f t="shared" si="503"/>
        <v>3.6199276018099606E-3</v>
      </c>
      <c r="G1655" s="26">
        <f t="shared" si="504"/>
        <v>9.5581422983201849E-3</v>
      </c>
      <c r="H1655" s="26">
        <f t="shared" si="505"/>
        <v>3.5727045373353211E-4</v>
      </c>
      <c r="I1655" s="26">
        <f t="shared" si="506"/>
        <v>-8.9285714285714281E-3</v>
      </c>
      <c r="J1655" s="26">
        <f t="shared" si="507"/>
        <v>-3.9639819819820444E-3</v>
      </c>
      <c r="K1655" s="26">
        <f t="shared" si="508"/>
        <v>-9.0446817844551126E-4</v>
      </c>
      <c r="L1655" s="26">
        <f t="shared" si="509"/>
        <v>-5.2507876154263382E-3</v>
      </c>
      <c r="O1655" s="37">
        <f t="shared" si="511"/>
        <v>8.8940150976160571E-4</v>
      </c>
      <c r="P1655" s="37">
        <f t="shared" si="512"/>
        <v>7.0321875259694785E-3</v>
      </c>
      <c r="Q1655" s="37">
        <f t="shared" si="513"/>
        <v>-7.370275892641053E-3</v>
      </c>
      <c r="R1655" s="37">
        <f t="shared" si="514"/>
        <v>4.3286641314487628E-3</v>
      </c>
      <c r="S1655" s="37">
        <f t="shared" si="515"/>
        <v>1.0266878827958986E-2</v>
      </c>
      <c r="T1655" s="37">
        <f t="shared" si="516"/>
        <v>1.0660069833723341E-3</v>
      </c>
      <c r="U1655" s="37">
        <f t="shared" si="517"/>
        <v>-8.2198348989326268E-3</v>
      </c>
      <c r="V1655" s="37">
        <f t="shared" si="518"/>
        <v>-3.2552454523432422E-3</v>
      </c>
      <c r="W1655" s="37">
        <f t="shared" si="519"/>
        <v>-1.9573164880670919E-4</v>
      </c>
      <c r="X1655" s="37">
        <f t="shared" si="520"/>
        <v>-4.542051085787536E-3</v>
      </c>
    </row>
    <row r="1656" spans="1:24" x14ac:dyDescent="0.25">
      <c r="A1656" s="17">
        <v>44041</v>
      </c>
      <c r="B1656">
        <v>55.700001</v>
      </c>
      <c r="C1656" s="26">
        <f t="shared" si="510"/>
        <v>6.3234509963306764E-3</v>
      </c>
      <c r="D1656" s="26">
        <f t="shared" si="501"/>
        <v>-8.0790124222798552E-3</v>
      </c>
      <c r="E1656" s="26">
        <f t="shared" si="502"/>
        <v>3.6199276018099606E-3</v>
      </c>
      <c r="F1656" s="26">
        <f t="shared" si="503"/>
        <v>9.5581422983201849E-3</v>
      </c>
      <c r="G1656" s="26">
        <f t="shared" si="504"/>
        <v>3.5727045373353211E-4</v>
      </c>
      <c r="H1656" s="26">
        <f t="shared" si="505"/>
        <v>-8.9285714285714281E-3</v>
      </c>
      <c r="I1656" s="26">
        <f t="shared" si="506"/>
        <v>-3.9639819819820444E-3</v>
      </c>
      <c r="J1656" s="26">
        <f t="shared" si="507"/>
        <v>-9.0446817844551126E-4</v>
      </c>
      <c r="K1656" s="26">
        <f t="shared" si="508"/>
        <v>-5.2507876154263382E-3</v>
      </c>
      <c r="L1656" s="26">
        <f t="shared" si="509"/>
        <v>-1.2195103971516219E-2</v>
      </c>
      <c r="O1656" s="37">
        <f t="shared" si="511"/>
        <v>8.2697644211333805E-3</v>
      </c>
      <c r="P1656" s="37">
        <f t="shared" si="512"/>
        <v>-6.132698997477151E-3</v>
      </c>
      <c r="Q1656" s="37">
        <f t="shared" si="513"/>
        <v>5.5662410266126647E-3</v>
      </c>
      <c r="R1656" s="37">
        <f t="shared" si="514"/>
        <v>1.150445572312289E-2</v>
      </c>
      <c r="S1656" s="37">
        <f t="shared" si="515"/>
        <v>2.3035838785362365E-3</v>
      </c>
      <c r="T1656" s="37">
        <f t="shared" si="516"/>
        <v>-6.9822580037687239E-3</v>
      </c>
      <c r="U1656" s="37">
        <f t="shared" si="517"/>
        <v>-2.0176685571793402E-3</v>
      </c>
      <c r="V1656" s="37">
        <f t="shared" si="518"/>
        <v>1.0418452463571931E-3</v>
      </c>
      <c r="W1656" s="37">
        <f t="shared" si="519"/>
        <v>-3.304474190623634E-3</v>
      </c>
      <c r="X1656" s="37">
        <f t="shared" si="520"/>
        <v>-1.0248790546713514E-2</v>
      </c>
    </row>
    <row r="1657" spans="1:24" x14ac:dyDescent="0.25">
      <c r="A1657" s="17">
        <v>44042</v>
      </c>
      <c r="B1657">
        <v>55.25</v>
      </c>
      <c r="C1657" s="26">
        <f t="shared" si="510"/>
        <v>-8.0790124222798552E-3</v>
      </c>
      <c r="D1657" s="26">
        <f t="shared" si="501"/>
        <v>3.6199276018099606E-3</v>
      </c>
      <c r="E1657" s="26">
        <f t="shared" si="502"/>
        <v>9.5581422983201849E-3</v>
      </c>
      <c r="F1657" s="26">
        <f t="shared" si="503"/>
        <v>3.5727045373353211E-4</v>
      </c>
      <c r="G1657" s="26">
        <f t="shared" si="504"/>
        <v>-8.9285714285714281E-3</v>
      </c>
      <c r="H1657" s="26">
        <f t="shared" si="505"/>
        <v>-3.9639819819820444E-3</v>
      </c>
      <c r="I1657" s="26">
        <f t="shared" si="506"/>
        <v>-9.0446817844551126E-4</v>
      </c>
      <c r="J1657" s="26">
        <f t="shared" si="507"/>
        <v>-5.2507876154263382E-3</v>
      </c>
      <c r="K1657" s="26">
        <f t="shared" si="508"/>
        <v>-1.2195103971516219E-2</v>
      </c>
      <c r="L1657" s="26">
        <f t="shared" si="509"/>
        <v>-1.8426755113322916E-3</v>
      </c>
      <c r="O1657" s="37">
        <f t="shared" si="511"/>
        <v>-5.3160863467108547E-3</v>
      </c>
      <c r="P1657" s="37">
        <f t="shared" si="512"/>
        <v>6.382853677378961E-3</v>
      </c>
      <c r="Q1657" s="37">
        <f t="shared" si="513"/>
        <v>1.2321068373889184E-2</v>
      </c>
      <c r="R1657" s="37">
        <f t="shared" si="514"/>
        <v>3.1201965293025328E-3</v>
      </c>
      <c r="S1657" s="37">
        <f t="shared" si="515"/>
        <v>-6.1656453530024276E-3</v>
      </c>
      <c r="T1657" s="37">
        <f t="shared" si="516"/>
        <v>-1.2010559064130439E-3</v>
      </c>
      <c r="U1657" s="37">
        <f t="shared" si="517"/>
        <v>1.8584578971234892E-3</v>
      </c>
      <c r="V1657" s="37">
        <f t="shared" si="518"/>
        <v>-2.4878615398573377E-3</v>
      </c>
      <c r="W1657" s="37">
        <f t="shared" si="519"/>
        <v>-9.4321778959472191E-3</v>
      </c>
      <c r="X1657" s="37">
        <f t="shared" si="520"/>
        <v>9.2025056423670885E-4</v>
      </c>
    </row>
    <row r="1658" spans="1:24" x14ac:dyDescent="0.25">
      <c r="A1658" s="17">
        <v>44043</v>
      </c>
      <c r="B1658">
        <v>55.450001</v>
      </c>
      <c r="C1658" s="26">
        <f t="shared" si="510"/>
        <v>3.6199276018099606E-3</v>
      </c>
      <c r="D1658" s="26">
        <f t="shared" si="501"/>
        <v>9.5581422983201849E-3</v>
      </c>
      <c r="E1658" s="26">
        <f t="shared" si="502"/>
        <v>3.5727045373353211E-4</v>
      </c>
      <c r="F1658" s="26">
        <f t="shared" si="503"/>
        <v>-8.9285714285714281E-3</v>
      </c>
      <c r="G1658" s="26">
        <f t="shared" si="504"/>
        <v>-3.9639819819820444E-3</v>
      </c>
      <c r="H1658" s="26">
        <f t="shared" si="505"/>
        <v>-9.0446817844551126E-4</v>
      </c>
      <c r="I1658" s="26">
        <f t="shared" si="506"/>
        <v>-5.2507876154263382E-3</v>
      </c>
      <c r="J1658" s="26">
        <f t="shared" si="507"/>
        <v>-1.2195103971516219E-2</v>
      </c>
      <c r="K1658" s="26">
        <f t="shared" si="508"/>
        <v>-1.8426755113322916E-3</v>
      </c>
      <c r="L1658" s="26">
        <f t="shared" si="509"/>
        <v>-2.7690235469456084E-3</v>
      </c>
      <c r="O1658" s="37">
        <f t="shared" si="511"/>
        <v>5.8518547898455371E-3</v>
      </c>
      <c r="P1658" s="37">
        <f t="shared" si="512"/>
        <v>1.1790069486355761E-2</v>
      </c>
      <c r="Q1658" s="37">
        <f t="shared" si="513"/>
        <v>2.5891976417691089E-3</v>
      </c>
      <c r="R1658" s="37">
        <f t="shared" si="514"/>
        <v>-6.6966442405358515E-3</v>
      </c>
      <c r="S1658" s="37">
        <f t="shared" si="515"/>
        <v>-1.7320547939464678E-3</v>
      </c>
      <c r="T1658" s="37">
        <f t="shared" si="516"/>
        <v>1.3274590095900653E-3</v>
      </c>
      <c r="U1658" s="37">
        <f t="shared" si="517"/>
        <v>-3.0188604273907616E-3</v>
      </c>
      <c r="V1658" s="37">
        <f t="shared" si="518"/>
        <v>-9.9631767834806421E-3</v>
      </c>
      <c r="W1658" s="37">
        <f t="shared" si="519"/>
        <v>3.8925167670328495E-4</v>
      </c>
      <c r="X1658" s="37">
        <f t="shared" si="520"/>
        <v>-5.3709635891003183E-4</v>
      </c>
    </row>
    <row r="1659" spans="1:24" x14ac:dyDescent="0.25">
      <c r="A1659" s="17">
        <v>44046</v>
      </c>
      <c r="B1659">
        <v>55.98</v>
      </c>
      <c r="C1659" s="26">
        <f t="shared" si="510"/>
        <v>9.5581422983201849E-3</v>
      </c>
      <c r="D1659" s="26">
        <f t="shared" si="501"/>
        <v>3.5727045373353211E-4</v>
      </c>
      <c r="E1659" s="26">
        <f t="shared" si="502"/>
        <v>-8.9285714285714281E-3</v>
      </c>
      <c r="F1659" s="26">
        <f t="shared" si="503"/>
        <v>-3.9639819819820444E-3</v>
      </c>
      <c r="G1659" s="26">
        <f t="shared" si="504"/>
        <v>-9.0446817844551126E-4</v>
      </c>
      <c r="H1659" s="26">
        <f t="shared" si="505"/>
        <v>-5.2507876154263382E-3</v>
      </c>
      <c r="I1659" s="26">
        <f t="shared" si="506"/>
        <v>-1.2195103971516219E-2</v>
      </c>
      <c r="J1659" s="26">
        <f t="shared" si="507"/>
        <v>-1.8426755113322916E-3</v>
      </c>
      <c r="K1659" s="26">
        <f t="shared" si="508"/>
        <v>-2.7690235469456084E-3</v>
      </c>
      <c r="L1659" s="26">
        <f t="shared" si="509"/>
        <v>3.3321177341724766E-3</v>
      </c>
      <c r="O1659" s="37">
        <f t="shared" si="511"/>
        <v>1.1818850473119511E-2</v>
      </c>
      <c r="P1659" s="37">
        <f t="shared" si="512"/>
        <v>2.6179786285328577E-3</v>
      </c>
      <c r="Q1659" s="37">
        <f t="shared" si="513"/>
        <v>-6.6678632537721027E-3</v>
      </c>
      <c r="R1659" s="37">
        <f t="shared" si="514"/>
        <v>-1.703273807182719E-3</v>
      </c>
      <c r="S1659" s="37">
        <f t="shared" si="515"/>
        <v>1.3562399963538141E-3</v>
      </c>
      <c r="T1659" s="37">
        <f t="shared" si="516"/>
        <v>-2.9900794406270128E-3</v>
      </c>
      <c r="U1659" s="37">
        <f t="shared" si="517"/>
        <v>-9.9343957967168925E-3</v>
      </c>
      <c r="V1659" s="37">
        <f t="shared" si="518"/>
        <v>4.1803266346703374E-4</v>
      </c>
      <c r="W1659" s="37">
        <f t="shared" si="519"/>
        <v>-5.0831537214628304E-4</v>
      </c>
      <c r="X1659" s="37">
        <f t="shared" si="520"/>
        <v>5.5928259089718015E-3</v>
      </c>
    </row>
    <row r="1660" spans="1:24" x14ac:dyDescent="0.25">
      <c r="A1660" s="17">
        <v>44047</v>
      </c>
      <c r="B1660">
        <v>56</v>
      </c>
      <c r="C1660" s="26">
        <f t="shared" si="510"/>
        <v>3.5727045373353211E-4</v>
      </c>
      <c r="D1660" s="26">
        <f t="shared" si="501"/>
        <v>-8.9285714285714281E-3</v>
      </c>
      <c r="E1660" s="26">
        <f t="shared" si="502"/>
        <v>-3.9639819819820444E-3</v>
      </c>
      <c r="F1660" s="26">
        <f t="shared" si="503"/>
        <v>-9.0446817844551126E-4</v>
      </c>
      <c r="G1660" s="26">
        <f t="shared" si="504"/>
        <v>-5.2507876154263382E-3</v>
      </c>
      <c r="H1660" s="26">
        <f t="shared" si="505"/>
        <v>-1.2195103971516219E-2</v>
      </c>
      <c r="I1660" s="26">
        <f t="shared" si="506"/>
        <v>-1.8426755113322916E-3</v>
      </c>
      <c r="J1660" s="26">
        <f t="shared" si="507"/>
        <v>-2.7690235469456084E-3</v>
      </c>
      <c r="K1660" s="26">
        <f t="shared" si="508"/>
        <v>3.3321177341724766E-3</v>
      </c>
      <c r="L1660" s="26">
        <f t="shared" si="509"/>
        <v>-3.8745202237174012E-3</v>
      </c>
      <c r="O1660" s="37">
        <f t="shared" si="511"/>
        <v>3.9612448807366148E-3</v>
      </c>
      <c r="P1660" s="37">
        <f t="shared" si="512"/>
        <v>-5.3245970015683448E-3</v>
      </c>
      <c r="Q1660" s="37">
        <f t="shared" si="513"/>
        <v>-3.6000755497896152E-4</v>
      </c>
      <c r="R1660" s="37">
        <f t="shared" si="514"/>
        <v>2.6995062485575716E-3</v>
      </c>
      <c r="S1660" s="37">
        <f t="shared" si="515"/>
        <v>-1.6468131884232553E-3</v>
      </c>
      <c r="T1660" s="37">
        <f t="shared" si="516"/>
        <v>-8.5911295445131354E-3</v>
      </c>
      <c r="U1660" s="37">
        <f t="shared" si="517"/>
        <v>1.7612989156707913E-3</v>
      </c>
      <c r="V1660" s="37">
        <f t="shared" si="518"/>
        <v>8.3495088005747448E-4</v>
      </c>
      <c r="W1660" s="37">
        <f t="shared" si="519"/>
        <v>6.9360921611755595E-3</v>
      </c>
      <c r="X1660" s="37">
        <f t="shared" si="520"/>
        <v>-2.7054579671431829E-4</v>
      </c>
    </row>
    <row r="1661" spans="1:24" x14ac:dyDescent="0.25">
      <c r="A1661" s="17">
        <v>44048</v>
      </c>
      <c r="B1661">
        <v>55.5</v>
      </c>
      <c r="C1661" s="26">
        <f t="shared" si="510"/>
        <v>-8.9285714285714281E-3</v>
      </c>
      <c r="D1661" s="26">
        <f t="shared" si="501"/>
        <v>-3.9639819819820444E-3</v>
      </c>
      <c r="E1661" s="26">
        <f t="shared" si="502"/>
        <v>-9.0446817844551126E-4</v>
      </c>
      <c r="F1661" s="26">
        <f t="shared" si="503"/>
        <v>-5.2507876154263382E-3</v>
      </c>
      <c r="G1661" s="26">
        <f t="shared" si="504"/>
        <v>-1.2195103971516219E-2</v>
      </c>
      <c r="H1661" s="26">
        <f t="shared" si="505"/>
        <v>-1.8426755113322916E-3</v>
      </c>
      <c r="I1661" s="26">
        <f t="shared" si="506"/>
        <v>-2.7690235469456084E-3</v>
      </c>
      <c r="J1661" s="26">
        <f t="shared" si="507"/>
        <v>3.3321177341724766E-3</v>
      </c>
      <c r="K1661" s="26">
        <f t="shared" si="508"/>
        <v>-3.8745202237174012E-3</v>
      </c>
      <c r="L1661" s="26">
        <f t="shared" si="509"/>
        <v>2.2041080865305446E-2</v>
      </c>
      <c r="O1661" s="37">
        <f t="shared" si="511"/>
        <v>-7.4929780427255357E-3</v>
      </c>
      <c r="P1661" s="37">
        <f t="shared" si="512"/>
        <v>-2.5283885961361525E-3</v>
      </c>
      <c r="Q1661" s="37">
        <f t="shared" si="513"/>
        <v>5.3112520740038064E-4</v>
      </c>
      <c r="R1661" s="37">
        <f t="shared" si="514"/>
        <v>-3.8151942295804463E-3</v>
      </c>
      <c r="S1661" s="37">
        <f t="shared" si="515"/>
        <v>-1.0759510585670326E-2</v>
      </c>
      <c r="T1661" s="37">
        <f t="shared" si="516"/>
        <v>-4.0708212548639972E-4</v>
      </c>
      <c r="U1661" s="37">
        <f t="shared" si="517"/>
        <v>-1.3334301610997165E-3</v>
      </c>
      <c r="V1661" s="37">
        <f t="shared" si="518"/>
        <v>4.7677111200183685E-3</v>
      </c>
      <c r="W1661" s="37">
        <f t="shared" si="519"/>
        <v>-2.4389268378715093E-3</v>
      </c>
      <c r="X1661" s="37">
        <f t="shared" si="520"/>
        <v>2.3476674251151339E-2</v>
      </c>
    </row>
    <row r="1662" spans="1:24" x14ac:dyDescent="0.25">
      <c r="A1662" s="17">
        <v>44049</v>
      </c>
      <c r="B1662">
        <v>55.279998999999997</v>
      </c>
      <c r="C1662" s="26">
        <f t="shared" si="510"/>
        <v>-3.9639819819820444E-3</v>
      </c>
      <c r="D1662" s="26">
        <f t="shared" si="501"/>
        <v>-9.0446817844551126E-4</v>
      </c>
      <c r="E1662" s="26">
        <f t="shared" si="502"/>
        <v>-5.2507876154263382E-3</v>
      </c>
      <c r="F1662" s="26">
        <f t="shared" si="503"/>
        <v>-1.2195103971516219E-2</v>
      </c>
      <c r="G1662" s="26">
        <f t="shared" si="504"/>
        <v>-1.8426755113322916E-3</v>
      </c>
      <c r="H1662" s="26">
        <f t="shared" si="505"/>
        <v>-2.7690235469456084E-3</v>
      </c>
      <c r="I1662" s="26">
        <f t="shared" si="506"/>
        <v>3.3321177341724766E-3</v>
      </c>
      <c r="J1662" s="26">
        <f t="shared" si="507"/>
        <v>-3.8745202237174012E-3</v>
      </c>
      <c r="K1662" s="26">
        <f t="shared" si="508"/>
        <v>2.2041080865305446E-2</v>
      </c>
      <c r="L1662" s="26">
        <f t="shared" si="509"/>
        <v>1.848497644073941E-2</v>
      </c>
      <c r="O1662" s="37">
        <f t="shared" si="511"/>
        <v>-5.2697433830672363E-3</v>
      </c>
      <c r="P1662" s="37">
        <f t="shared" si="512"/>
        <v>-2.2102295795307031E-3</v>
      </c>
      <c r="Q1662" s="37">
        <f t="shared" si="513"/>
        <v>-6.55654901651153E-3</v>
      </c>
      <c r="R1662" s="37">
        <f t="shared" si="514"/>
        <v>-1.3500865372601411E-2</v>
      </c>
      <c r="S1662" s="37">
        <f t="shared" si="515"/>
        <v>-3.1484369124174837E-3</v>
      </c>
      <c r="T1662" s="37">
        <f t="shared" si="516"/>
        <v>-4.0747849480308003E-3</v>
      </c>
      <c r="U1662" s="37">
        <f t="shared" si="517"/>
        <v>2.0263563330872847E-3</v>
      </c>
      <c r="V1662" s="37">
        <f t="shared" si="518"/>
        <v>-5.1802816248025935E-3</v>
      </c>
      <c r="W1662" s="37">
        <f t="shared" si="519"/>
        <v>2.0735319464220255E-2</v>
      </c>
      <c r="X1662" s="37">
        <f t="shared" si="520"/>
        <v>1.7179215039654219E-2</v>
      </c>
    </row>
    <row r="1663" spans="1:24" x14ac:dyDescent="0.25">
      <c r="A1663" s="17">
        <v>44050</v>
      </c>
      <c r="B1663">
        <v>55.23</v>
      </c>
      <c r="C1663" s="26">
        <f t="shared" si="510"/>
        <v>-9.0446817844551126E-4</v>
      </c>
      <c r="D1663" s="26">
        <f t="shared" si="501"/>
        <v>-5.2507876154263382E-3</v>
      </c>
      <c r="E1663" s="26">
        <f t="shared" si="502"/>
        <v>-1.2195103971516219E-2</v>
      </c>
      <c r="F1663" s="26">
        <f t="shared" si="503"/>
        <v>-1.8426755113322916E-3</v>
      </c>
      <c r="G1663" s="26">
        <f t="shared" si="504"/>
        <v>-2.7690235469456084E-3</v>
      </c>
      <c r="H1663" s="26">
        <f t="shared" si="505"/>
        <v>3.3321177341724766E-3</v>
      </c>
      <c r="I1663" s="26">
        <f t="shared" si="506"/>
        <v>-3.8745202237174012E-3</v>
      </c>
      <c r="J1663" s="26">
        <f t="shared" si="507"/>
        <v>2.2041080865305446E-2</v>
      </c>
      <c r="K1663" s="26">
        <f t="shared" si="508"/>
        <v>1.848497644073941E-2</v>
      </c>
      <c r="L1663" s="26">
        <f t="shared" si="509"/>
        <v>-1.6726031730853481E-2</v>
      </c>
      <c r="O1663" s="37">
        <f t="shared" si="511"/>
        <v>-9.3402460464355927E-4</v>
      </c>
      <c r="P1663" s="37">
        <f t="shared" si="512"/>
        <v>-5.2803440416243864E-3</v>
      </c>
      <c r="Q1663" s="37">
        <f t="shared" si="513"/>
        <v>-1.2224660397714266E-2</v>
      </c>
      <c r="R1663" s="37">
        <f t="shared" si="514"/>
        <v>-1.8722319375303396E-3</v>
      </c>
      <c r="S1663" s="37">
        <f t="shared" si="515"/>
        <v>-2.7985799731436566E-3</v>
      </c>
      <c r="T1663" s="37">
        <f t="shared" si="516"/>
        <v>3.3025613079744284E-3</v>
      </c>
      <c r="U1663" s="37">
        <f t="shared" si="517"/>
        <v>-3.9040766499154494E-3</v>
      </c>
      <c r="V1663" s="37">
        <f t="shared" si="518"/>
        <v>2.2011524439107397E-2</v>
      </c>
      <c r="W1663" s="37">
        <f t="shared" si="519"/>
        <v>1.8455420014541361E-2</v>
      </c>
      <c r="X1663" s="37">
        <f t="shared" si="520"/>
        <v>-1.675558815705153E-2</v>
      </c>
    </row>
    <row r="1664" spans="1:24" x14ac:dyDescent="0.25">
      <c r="A1664" s="17">
        <v>44053</v>
      </c>
      <c r="B1664">
        <v>54.939999</v>
      </c>
      <c r="C1664" s="26">
        <f t="shared" si="510"/>
        <v>-5.2507876154263382E-3</v>
      </c>
      <c r="D1664" s="26">
        <f t="shared" si="501"/>
        <v>-1.2195103971516219E-2</v>
      </c>
      <c r="E1664" s="26">
        <f t="shared" si="502"/>
        <v>-1.8426755113322916E-3</v>
      </c>
      <c r="F1664" s="26">
        <f t="shared" si="503"/>
        <v>-2.7690235469456084E-3</v>
      </c>
      <c r="G1664" s="26">
        <f t="shared" si="504"/>
        <v>3.3321177341724766E-3</v>
      </c>
      <c r="H1664" s="26">
        <f t="shared" si="505"/>
        <v>-3.8745202237174012E-3</v>
      </c>
      <c r="I1664" s="26">
        <f t="shared" si="506"/>
        <v>2.2041080865305446E-2</v>
      </c>
      <c r="J1664" s="26">
        <f t="shared" si="507"/>
        <v>1.848497644073941E-2</v>
      </c>
      <c r="K1664" s="26">
        <f t="shared" si="508"/>
        <v>-1.6726031730853481E-2</v>
      </c>
      <c r="L1664" s="26">
        <f t="shared" si="509"/>
        <v>-1.2667210013290772E-3</v>
      </c>
      <c r="O1664" s="37">
        <f t="shared" si="511"/>
        <v>-5.2441187593360297E-3</v>
      </c>
      <c r="P1664" s="37">
        <f t="shared" si="512"/>
        <v>-1.2188435115425911E-2</v>
      </c>
      <c r="Q1664" s="37">
        <f t="shared" si="513"/>
        <v>-1.8360066552419833E-3</v>
      </c>
      <c r="R1664" s="37">
        <f t="shared" si="514"/>
        <v>-2.7623546908552999E-3</v>
      </c>
      <c r="S1664" s="37">
        <f t="shared" si="515"/>
        <v>3.3387865902627847E-3</v>
      </c>
      <c r="T1664" s="37">
        <f t="shared" si="516"/>
        <v>-3.8678513676270931E-3</v>
      </c>
      <c r="U1664" s="37">
        <f t="shared" si="517"/>
        <v>2.2047749721395754E-2</v>
      </c>
      <c r="V1664" s="37">
        <f t="shared" si="518"/>
        <v>1.8491645296829718E-2</v>
      </c>
      <c r="W1664" s="37">
        <f t="shared" si="519"/>
        <v>-1.6719362874763173E-2</v>
      </c>
      <c r="X1664" s="37">
        <f t="shared" si="520"/>
        <v>-1.2600521452387689E-3</v>
      </c>
    </row>
    <row r="1665" spans="1:24" x14ac:dyDescent="0.25">
      <c r="A1665" s="17">
        <v>44054</v>
      </c>
      <c r="B1665">
        <v>54.27</v>
      </c>
      <c r="C1665" s="26">
        <f t="shared" si="510"/>
        <v>-1.2195103971516219E-2</v>
      </c>
      <c r="D1665" s="26">
        <f t="shared" si="501"/>
        <v>-1.8426755113322916E-3</v>
      </c>
      <c r="E1665" s="26">
        <f t="shared" si="502"/>
        <v>-2.7690235469456084E-3</v>
      </c>
      <c r="F1665" s="26">
        <f t="shared" si="503"/>
        <v>3.3321177341724766E-3</v>
      </c>
      <c r="G1665" s="26">
        <f t="shared" si="504"/>
        <v>-3.8745202237174012E-3</v>
      </c>
      <c r="H1665" s="26">
        <f t="shared" si="505"/>
        <v>2.2041080865305446E-2</v>
      </c>
      <c r="I1665" s="26">
        <f t="shared" si="506"/>
        <v>1.848497644073941E-2</v>
      </c>
      <c r="J1665" s="26">
        <f t="shared" si="507"/>
        <v>-1.6726031730853481E-2</v>
      </c>
      <c r="K1665" s="26">
        <f t="shared" si="508"/>
        <v>-1.2667210013290772E-3</v>
      </c>
      <c r="L1665" s="26">
        <f t="shared" si="509"/>
        <v>1.485774623768344E-2</v>
      </c>
      <c r="O1665" s="37">
        <f t="shared" si="511"/>
        <v>-1.4199288500736889E-2</v>
      </c>
      <c r="P1665" s="37">
        <f t="shared" si="512"/>
        <v>-3.8468600405529617E-3</v>
      </c>
      <c r="Q1665" s="37">
        <f t="shared" si="513"/>
        <v>-4.7732080761662783E-3</v>
      </c>
      <c r="R1665" s="37">
        <f t="shared" si="514"/>
        <v>1.3279332049518067E-3</v>
      </c>
      <c r="S1665" s="37">
        <f t="shared" si="515"/>
        <v>-5.8787047529380715E-3</v>
      </c>
      <c r="T1665" s="37">
        <f t="shared" si="516"/>
        <v>2.0036896336084777E-2</v>
      </c>
      <c r="U1665" s="37">
        <f t="shared" si="517"/>
        <v>1.6480791911518741E-2</v>
      </c>
      <c r="V1665" s="37">
        <f t="shared" si="518"/>
        <v>-1.8730216260074151E-2</v>
      </c>
      <c r="W1665" s="37">
        <f t="shared" si="519"/>
        <v>-3.2709055305497471E-3</v>
      </c>
      <c r="X1665" s="37">
        <f t="shared" si="520"/>
        <v>1.2853561708462771E-2</v>
      </c>
    </row>
    <row r="1666" spans="1:24" x14ac:dyDescent="0.25">
      <c r="A1666" s="17">
        <v>44055</v>
      </c>
      <c r="B1666">
        <v>54.169998</v>
      </c>
      <c r="C1666" s="26">
        <f t="shared" si="510"/>
        <v>-1.8426755113322916E-3</v>
      </c>
      <c r="D1666" s="26">
        <f t="shared" ref="D1666:D1729" si="521">C1667</f>
        <v>-2.7690235469456084E-3</v>
      </c>
      <c r="E1666" s="26">
        <f t="shared" ref="E1666:E1729" si="522">C1668</f>
        <v>3.3321177341724766E-3</v>
      </c>
      <c r="F1666" s="26">
        <f t="shared" ref="F1666:F1729" si="523">C1669</f>
        <v>-3.8745202237174012E-3</v>
      </c>
      <c r="G1666" s="26">
        <f t="shared" ref="G1666:G1729" si="524">C1670</f>
        <v>2.2041080865305446E-2</v>
      </c>
      <c r="H1666" s="26">
        <f t="shared" ref="H1666:H1729" si="525">C1671</f>
        <v>1.848497644073941E-2</v>
      </c>
      <c r="I1666" s="26">
        <f t="shared" ref="I1666:I1729" si="526">C1672</f>
        <v>-1.6726031730853481E-2</v>
      </c>
      <c r="J1666" s="26">
        <f t="shared" ref="J1666:J1729" si="527">C1673</f>
        <v>-1.2667210013290772E-3</v>
      </c>
      <c r="K1666" s="26">
        <f t="shared" ref="K1666:K1729" si="528">C1674</f>
        <v>1.485774623768344E-2</v>
      </c>
      <c r="L1666" s="26">
        <f t="shared" ref="L1666:L1729" si="529">C1675</f>
        <v>1.4283521309891914E-3</v>
      </c>
      <c r="O1666" s="37">
        <f t="shared" si="511"/>
        <v>-5.209205650803502E-3</v>
      </c>
      <c r="P1666" s="37">
        <f t="shared" si="512"/>
        <v>-6.1355536864168194E-3</v>
      </c>
      <c r="Q1666" s="37">
        <f t="shared" si="513"/>
        <v>-3.4412405298733968E-5</v>
      </c>
      <c r="R1666" s="37">
        <f t="shared" si="514"/>
        <v>-7.2410503631886117E-3</v>
      </c>
      <c r="S1666" s="37">
        <f t="shared" si="515"/>
        <v>1.8674550725834235E-2</v>
      </c>
      <c r="T1666" s="37">
        <f t="shared" si="516"/>
        <v>1.51184463012682E-2</v>
      </c>
      <c r="U1666" s="37">
        <f t="shared" si="517"/>
        <v>-2.0092561870324693E-2</v>
      </c>
      <c r="V1666" s="37">
        <f t="shared" si="518"/>
        <v>-4.6332511408002878E-3</v>
      </c>
      <c r="W1666" s="37">
        <f t="shared" si="519"/>
        <v>1.149121609821223E-2</v>
      </c>
      <c r="X1666" s="37">
        <f t="shared" si="520"/>
        <v>-1.9381780084820192E-3</v>
      </c>
    </row>
    <row r="1667" spans="1:24" x14ac:dyDescent="0.25">
      <c r="A1667" s="17">
        <v>44056</v>
      </c>
      <c r="B1667">
        <v>54.02</v>
      </c>
      <c r="C1667" s="26">
        <f t="shared" ref="C1667:C1730" si="530">(B1667-B1666)/B1666</f>
        <v>-2.7690235469456084E-3</v>
      </c>
      <c r="D1667" s="26">
        <f t="shared" si="521"/>
        <v>3.3321177341724766E-3</v>
      </c>
      <c r="E1667" s="26">
        <f t="shared" si="522"/>
        <v>-3.8745202237174012E-3</v>
      </c>
      <c r="F1667" s="26">
        <f t="shared" si="523"/>
        <v>2.2041080865305446E-2</v>
      </c>
      <c r="G1667" s="26">
        <f t="shared" si="524"/>
        <v>1.848497644073941E-2</v>
      </c>
      <c r="H1667" s="26">
        <f t="shared" si="525"/>
        <v>-1.6726031730853481E-2</v>
      </c>
      <c r="I1667" s="26">
        <f t="shared" si="526"/>
        <v>-1.2667210013290772E-3</v>
      </c>
      <c r="J1667" s="26">
        <f t="shared" si="527"/>
        <v>1.485774623768344E-2</v>
      </c>
      <c r="K1667" s="26">
        <f t="shared" si="528"/>
        <v>1.4283521309891914E-3</v>
      </c>
      <c r="L1667" s="26">
        <f t="shared" si="529"/>
        <v>2.4959921554644205E-2</v>
      </c>
      <c r="O1667" s="37">
        <f t="shared" ref="O1667:O1730" si="531">C1667-AVERAGE($C1667:$L1667)</f>
        <v>-8.8158133930144687E-3</v>
      </c>
      <c r="P1667" s="37">
        <f t="shared" ref="P1667:P1730" si="532">D1667-AVERAGE($C1667:$L1667)</f>
        <v>-2.7146721118963837E-3</v>
      </c>
      <c r="Q1667" s="37">
        <f t="shared" ref="Q1667:Q1730" si="533">E1667-AVERAGE($C1667:$L1667)</f>
        <v>-9.921310069786261E-3</v>
      </c>
      <c r="R1667" s="37">
        <f t="shared" ref="R1667:R1730" si="534">F1667-AVERAGE($C1667:$L1667)</f>
        <v>1.5994291019236585E-2</v>
      </c>
      <c r="S1667" s="37">
        <f t="shared" ref="S1667:S1730" si="535">G1667-AVERAGE($C1667:$L1667)</f>
        <v>1.2438186594670549E-2</v>
      </c>
      <c r="T1667" s="37">
        <f t="shared" ref="T1667:T1730" si="536">H1667-AVERAGE($C1667:$L1667)</f>
        <v>-2.2772821576922342E-2</v>
      </c>
      <c r="U1667" s="37">
        <f t="shared" ref="U1667:U1730" si="537">I1667-AVERAGE($C1667:$L1667)</f>
        <v>-7.313510847397937E-3</v>
      </c>
      <c r="V1667" s="37">
        <f t="shared" ref="V1667:V1730" si="538">J1667-AVERAGE($C1667:$L1667)</f>
        <v>8.8109563916145793E-3</v>
      </c>
      <c r="W1667" s="37">
        <f t="shared" ref="W1667:W1730" si="539">K1667-AVERAGE($C1667:$L1667)</f>
        <v>-4.6184377150796686E-3</v>
      </c>
      <c r="X1667" s="37">
        <f t="shared" ref="X1667:X1730" si="540">L1667-AVERAGE($C1667:$L1667)</f>
        <v>1.8913131708575344E-2</v>
      </c>
    </row>
    <row r="1668" spans="1:24" x14ac:dyDescent="0.25">
      <c r="A1668" s="17">
        <v>44057</v>
      </c>
      <c r="B1668">
        <v>54.200001</v>
      </c>
      <c r="C1668" s="26">
        <f t="shared" si="530"/>
        <v>3.3321177341724766E-3</v>
      </c>
      <c r="D1668" s="26">
        <f t="shared" si="521"/>
        <v>-3.8745202237174012E-3</v>
      </c>
      <c r="E1668" s="26">
        <f t="shared" si="522"/>
        <v>2.2041080865305446E-2</v>
      </c>
      <c r="F1668" s="26">
        <f t="shared" si="523"/>
        <v>1.848497644073941E-2</v>
      </c>
      <c r="G1668" s="26">
        <f t="shared" si="524"/>
        <v>-1.6726031730853481E-2</v>
      </c>
      <c r="H1668" s="26">
        <f t="shared" si="525"/>
        <v>-1.2667210013290772E-3</v>
      </c>
      <c r="I1668" s="26">
        <f t="shared" si="526"/>
        <v>1.485774623768344E-2</v>
      </c>
      <c r="J1668" s="26">
        <f t="shared" si="527"/>
        <v>1.4283521309891914E-3</v>
      </c>
      <c r="K1668" s="26">
        <f t="shared" si="528"/>
        <v>2.4959921554644205E-2</v>
      </c>
      <c r="L1668" s="26">
        <f t="shared" si="529"/>
        <v>-5.392276730134698E-3</v>
      </c>
      <c r="O1668" s="37">
        <f t="shared" si="531"/>
        <v>-2.4523467935774752E-3</v>
      </c>
      <c r="P1668" s="37">
        <f t="shared" si="532"/>
        <v>-9.6589847514673526E-3</v>
      </c>
      <c r="Q1668" s="37">
        <f t="shared" si="533"/>
        <v>1.6256616337555495E-2</v>
      </c>
      <c r="R1668" s="37">
        <f t="shared" si="534"/>
        <v>1.2700511912989459E-2</v>
      </c>
      <c r="S1668" s="37">
        <f t="shared" si="535"/>
        <v>-2.2510496258603432E-2</v>
      </c>
      <c r="T1668" s="37">
        <f t="shared" si="536"/>
        <v>-7.0511855290790286E-3</v>
      </c>
      <c r="U1668" s="37">
        <f t="shared" si="537"/>
        <v>9.0732817099334895E-3</v>
      </c>
      <c r="V1668" s="37">
        <f t="shared" si="538"/>
        <v>-4.3561123967607602E-3</v>
      </c>
      <c r="W1668" s="37">
        <f t="shared" si="539"/>
        <v>1.9175457026894254E-2</v>
      </c>
      <c r="X1668" s="37">
        <f t="shared" si="540"/>
        <v>-1.117674125788465E-2</v>
      </c>
    </row>
    <row r="1669" spans="1:24" x14ac:dyDescent="0.25">
      <c r="A1669" s="17">
        <v>44060</v>
      </c>
      <c r="B1669">
        <v>53.990001999999997</v>
      </c>
      <c r="C1669" s="26">
        <f t="shared" si="530"/>
        <v>-3.8745202237174012E-3</v>
      </c>
      <c r="D1669" s="26">
        <f t="shared" si="521"/>
        <v>2.2041080865305446E-2</v>
      </c>
      <c r="E1669" s="26">
        <f t="shared" si="522"/>
        <v>1.848497644073941E-2</v>
      </c>
      <c r="F1669" s="26">
        <f t="shared" si="523"/>
        <v>-1.6726031730853481E-2</v>
      </c>
      <c r="G1669" s="26">
        <f t="shared" si="524"/>
        <v>-1.2667210013290772E-3</v>
      </c>
      <c r="H1669" s="26">
        <f t="shared" si="525"/>
        <v>1.485774623768344E-2</v>
      </c>
      <c r="I1669" s="26">
        <f t="shared" si="526"/>
        <v>1.4283521309891914E-3</v>
      </c>
      <c r="J1669" s="26">
        <f t="shared" si="527"/>
        <v>2.4959921554644205E-2</v>
      </c>
      <c r="K1669" s="26">
        <f t="shared" si="528"/>
        <v>-5.392276730134698E-3</v>
      </c>
      <c r="L1669" s="26">
        <f t="shared" si="529"/>
        <v>1.2242060160895423E-2</v>
      </c>
      <c r="O1669" s="37">
        <f t="shared" si="531"/>
        <v>-1.0549978994139647E-2</v>
      </c>
      <c r="P1669" s="37">
        <f t="shared" si="532"/>
        <v>1.5365622094883201E-2</v>
      </c>
      <c r="Q1669" s="37">
        <f t="shared" si="533"/>
        <v>1.1809517670317165E-2</v>
      </c>
      <c r="R1669" s="37">
        <f t="shared" si="534"/>
        <v>-2.3401490501275726E-2</v>
      </c>
      <c r="S1669" s="37">
        <f t="shared" si="535"/>
        <v>-7.9421797717513232E-3</v>
      </c>
      <c r="T1669" s="37">
        <f t="shared" si="536"/>
        <v>8.1822874672611949E-3</v>
      </c>
      <c r="U1669" s="37">
        <f t="shared" si="537"/>
        <v>-5.2471066394330548E-3</v>
      </c>
      <c r="V1669" s="37">
        <f t="shared" si="538"/>
        <v>1.828446278422196E-2</v>
      </c>
      <c r="W1669" s="37">
        <f t="shared" si="539"/>
        <v>-1.2067735500556944E-2</v>
      </c>
      <c r="X1669" s="37">
        <f t="shared" si="540"/>
        <v>5.5666013904731764E-3</v>
      </c>
    </row>
    <row r="1670" spans="1:24" x14ac:dyDescent="0.25">
      <c r="A1670" s="17">
        <v>44061</v>
      </c>
      <c r="B1670">
        <v>55.18</v>
      </c>
      <c r="C1670" s="26">
        <f t="shared" si="530"/>
        <v>2.2041080865305446E-2</v>
      </c>
      <c r="D1670" s="26">
        <f t="shared" si="521"/>
        <v>1.848497644073941E-2</v>
      </c>
      <c r="E1670" s="26">
        <f t="shared" si="522"/>
        <v>-1.6726031730853481E-2</v>
      </c>
      <c r="F1670" s="26">
        <f t="shared" si="523"/>
        <v>-1.2667210013290772E-3</v>
      </c>
      <c r="G1670" s="26">
        <f t="shared" si="524"/>
        <v>1.485774623768344E-2</v>
      </c>
      <c r="H1670" s="26">
        <f t="shared" si="525"/>
        <v>1.4283521309891914E-3</v>
      </c>
      <c r="I1670" s="26">
        <f t="shared" si="526"/>
        <v>2.4959921554644205E-2</v>
      </c>
      <c r="J1670" s="26">
        <f t="shared" si="527"/>
        <v>-5.392276730134698E-3</v>
      </c>
      <c r="K1670" s="26">
        <f t="shared" si="528"/>
        <v>1.2242060160895423E-2</v>
      </c>
      <c r="L1670" s="26">
        <f t="shared" si="529"/>
        <v>-1.1402902360005084E-2</v>
      </c>
      <c r="O1670" s="37">
        <f t="shared" si="531"/>
        <v>1.6118460308511967E-2</v>
      </c>
      <c r="P1670" s="37">
        <f t="shared" si="532"/>
        <v>1.2562355883945931E-2</v>
      </c>
      <c r="Q1670" s="37">
        <f t="shared" si="533"/>
        <v>-2.264865228764696E-2</v>
      </c>
      <c r="R1670" s="37">
        <f t="shared" si="534"/>
        <v>-7.1893415581225553E-3</v>
      </c>
      <c r="S1670" s="37">
        <f t="shared" si="535"/>
        <v>8.9351256808899611E-3</v>
      </c>
      <c r="T1670" s="37">
        <f t="shared" si="536"/>
        <v>-4.4942684258042868E-3</v>
      </c>
      <c r="U1670" s="37">
        <f t="shared" si="537"/>
        <v>1.9037300997850726E-2</v>
      </c>
      <c r="V1670" s="37">
        <f t="shared" si="538"/>
        <v>-1.1314897286928177E-2</v>
      </c>
      <c r="W1670" s="37">
        <f t="shared" si="539"/>
        <v>6.3194396041019443E-3</v>
      </c>
      <c r="X1670" s="37">
        <f t="shared" si="540"/>
        <v>-1.7325522916798564E-2</v>
      </c>
    </row>
    <row r="1671" spans="1:24" x14ac:dyDescent="0.25">
      <c r="A1671" s="17">
        <v>44062</v>
      </c>
      <c r="B1671">
        <v>56.200001</v>
      </c>
      <c r="C1671" s="26">
        <f t="shared" si="530"/>
        <v>1.848497644073941E-2</v>
      </c>
      <c r="D1671" s="26">
        <f t="shared" si="521"/>
        <v>-1.6726031730853481E-2</v>
      </c>
      <c r="E1671" s="26">
        <f t="shared" si="522"/>
        <v>-1.2667210013290772E-3</v>
      </c>
      <c r="F1671" s="26">
        <f t="shared" si="523"/>
        <v>1.485774623768344E-2</v>
      </c>
      <c r="G1671" s="26">
        <f t="shared" si="524"/>
        <v>1.4283521309891914E-3</v>
      </c>
      <c r="H1671" s="26">
        <f t="shared" si="525"/>
        <v>2.4959921554644205E-2</v>
      </c>
      <c r="I1671" s="26">
        <f t="shared" si="526"/>
        <v>-5.392276730134698E-3</v>
      </c>
      <c r="J1671" s="26">
        <f t="shared" si="527"/>
        <v>1.2242060160895423E-2</v>
      </c>
      <c r="K1671" s="26">
        <f t="shared" si="528"/>
        <v>-1.1402902360005084E-2</v>
      </c>
      <c r="L1671" s="26">
        <f t="shared" si="529"/>
        <v>7.6896014035370804E-3</v>
      </c>
      <c r="O1671" s="37">
        <f t="shared" si="531"/>
        <v>1.3997503830122769E-2</v>
      </c>
      <c r="P1671" s="37">
        <f t="shared" si="532"/>
        <v>-2.1213504341470124E-2</v>
      </c>
      <c r="Q1671" s="37">
        <f t="shared" si="533"/>
        <v>-5.7541936119457193E-3</v>
      </c>
      <c r="R1671" s="37">
        <f t="shared" si="534"/>
        <v>1.0370273627066799E-2</v>
      </c>
      <c r="S1671" s="37">
        <f t="shared" si="535"/>
        <v>-3.05912047962745E-3</v>
      </c>
      <c r="T1671" s="37">
        <f t="shared" si="536"/>
        <v>2.0472448944027562E-2</v>
      </c>
      <c r="U1671" s="37">
        <f t="shared" si="537"/>
        <v>-9.8797493407513405E-3</v>
      </c>
      <c r="V1671" s="37">
        <f t="shared" si="538"/>
        <v>7.7545875502787812E-3</v>
      </c>
      <c r="W1671" s="37">
        <f t="shared" si="539"/>
        <v>-1.5890374970621728E-2</v>
      </c>
      <c r="X1671" s="37">
        <f t="shared" si="540"/>
        <v>3.2021287929204388E-3</v>
      </c>
    </row>
    <row r="1672" spans="1:24" x14ac:dyDescent="0.25">
      <c r="A1672" s="17">
        <v>44063</v>
      </c>
      <c r="B1672">
        <v>55.259998000000003</v>
      </c>
      <c r="C1672" s="26">
        <f t="shared" si="530"/>
        <v>-1.6726031730853481E-2</v>
      </c>
      <c r="D1672" s="26">
        <f t="shared" si="521"/>
        <v>-1.2667210013290772E-3</v>
      </c>
      <c r="E1672" s="26">
        <f t="shared" si="522"/>
        <v>1.485774623768344E-2</v>
      </c>
      <c r="F1672" s="26">
        <f t="shared" si="523"/>
        <v>1.4283521309891914E-3</v>
      </c>
      <c r="G1672" s="26">
        <f t="shared" si="524"/>
        <v>2.4959921554644205E-2</v>
      </c>
      <c r="H1672" s="26">
        <f t="shared" si="525"/>
        <v>-5.392276730134698E-3</v>
      </c>
      <c r="I1672" s="26">
        <f t="shared" si="526"/>
        <v>1.2242060160895423E-2</v>
      </c>
      <c r="J1672" s="26">
        <f t="shared" si="527"/>
        <v>-1.1402902360005084E-2</v>
      </c>
      <c r="K1672" s="26">
        <f t="shared" si="528"/>
        <v>7.6896014035370804E-3</v>
      </c>
      <c r="L1672" s="26">
        <f t="shared" si="529"/>
        <v>2.375995490808186E-2</v>
      </c>
      <c r="O1672" s="37">
        <f t="shared" si="531"/>
        <v>-2.1741002188204368E-2</v>
      </c>
      <c r="P1672" s="37">
        <f t="shared" si="532"/>
        <v>-6.2816914586799628E-3</v>
      </c>
      <c r="Q1672" s="37">
        <f t="shared" si="533"/>
        <v>9.8427757803325536E-3</v>
      </c>
      <c r="R1672" s="37">
        <f t="shared" si="534"/>
        <v>-3.5866183263616944E-3</v>
      </c>
      <c r="S1672" s="37">
        <f t="shared" si="535"/>
        <v>1.9944951097293318E-2</v>
      </c>
      <c r="T1672" s="37">
        <f t="shared" si="536"/>
        <v>-1.0407247187485584E-2</v>
      </c>
      <c r="U1672" s="37">
        <f t="shared" si="537"/>
        <v>7.2270897035445368E-3</v>
      </c>
      <c r="V1672" s="37">
        <f t="shared" si="538"/>
        <v>-1.6417872817355971E-2</v>
      </c>
      <c r="W1672" s="37">
        <f t="shared" si="539"/>
        <v>2.6746309461861944E-3</v>
      </c>
      <c r="X1672" s="37">
        <f t="shared" si="540"/>
        <v>1.8744984450730973E-2</v>
      </c>
    </row>
    <row r="1673" spans="1:24" x14ac:dyDescent="0.25">
      <c r="A1673" s="17">
        <v>44064</v>
      </c>
      <c r="B1673">
        <v>55.189999</v>
      </c>
      <c r="C1673" s="26">
        <f t="shared" si="530"/>
        <v>-1.2667210013290772E-3</v>
      </c>
      <c r="D1673" s="26">
        <f t="shared" si="521"/>
        <v>1.485774623768344E-2</v>
      </c>
      <c r="E1673" s="26">
        <f t="shared" si="522"/>
        <v>1.4283521309891914E-3</v>
      </c>
      <c r="F1673" s="26">
        <f t="shared" si="523"/>
        <v>2.4959921554644205E-2</v>
      </c>
      <c r="G1673" s="26">
        <f t="shared" si="524"/>
        <v>-5.392276730134698E-3</v>
      </c>
      <c r="H1673" s="26">
        <f t="shared" si="525"/>
        <v>1.2242060160895423E-2</v>
      </c>
      <c r="I1673" s="26">
        <f t="shared" si="526"/>
        <v>-1.1402902360005084E-2</v>
      </c>
      <c r="J1673" s="26">
        <f t="shared" si="527"/>
        <v>7.6896014035370804E-3</v>
      </c>
      <c r="K1673" s="26">
        <f t="shared" si="528"/>
        <v>2.375995490808186E-2</v>
      </c>
      <c r="L1673" s="26">
        <f t="shared" si="529"/>
        <v>-3.2695257203036669E-2</v>
      </c>
      <c r="O1673" s="37">
        <f t="shared" si="531"/>
        <v>-4.6847689114616446E-3</v>
      </c>
      <c r="P1673" s="37">
        <f t="shared" si="532"/>
        <v>1.1439698327550873E-2</v>
      </c>
      <c r="Q1673" s="37">
        <f t="shared" si="533"/>
        <v>-1.9896957791433762E-3</v>
      </c>
      <c r="R1673" s="37">
        <f t="shared" si="534"/>
        <v>2.1541873644511638E-2</v>
      </c>
      <c r="S1673" s="37">
        <f t="shared" si="535"/>
        <v>-8.8103246402672659E-3</v>
      </c>
      <c r="T1673" s="37">
        <f t="shared" si="536"/>
        <v>8.8240122507628541E-3</v>
      </c>
      <c r="U1673" s="37">
        <f t="shared" si="537"/>
        <v>-1.4820950270137651E-2</v>
      </c>
      <c r="V1673" s="37">
        <f t="shared" si="538"/>
        <v>4.2715534934045125E-3</v>
      </c>
      <c r="W1673" s="37">
        <f t="shared" si="539"/>
        <v>2.0341906997949293E-2</v>
      </c>
      <c r="X1673" s="37">
        <f t="shared" si="540"/>
        <v>-3.6113305113169236E-2</v>
      </c>
    </row>
    <row r="1674" spans="1:24" x14ac:dyDescent="0.25">
      <c r="A1674" s="17">
        <v>44067</v>
      </c>
      <c r="B1674">
        <v>56.009998000000003</v>
      </c>
      <c r="C1674" s="26">
        <f t="shared" si="530"/>
        <v>1.485774623768344E-2</v>
      </c>
      <c r="D1674" s="26">
        <f t="shared" si="521"/>
        <v>1.4283521309891914E-3</v>
      </c>
      <c r="E1674" s="26">
        <f t="shared" si="522"/>
        <v>2.4959921554644205E-2</v>
      </c>
      <c r="F1674" s="26">
        <f t="shared" si="523"/>
        <v>-5.392276730134698E-3</v>
      </c>
      <c r="G1674" s="26">
        <f t="shared" si="524"/>
        <v>1.2242060160895423E-2</v>
      </c>
      <c r="H1674" s="26">
        <f t="shared" si="525"/>
        <v>-1.1402902360005084E-2</v>
      </c>
      <c r="I1674" s="26">
        <f t="shared" si="526"/>
        <v>7.6896014035370804E-3</v>
      </c>
      <c r="J1674" s="26">
        <f t="shared" si="527"/>
        <v>2.375995490808186E-2</v>
      </c>
      <c r="K1674" s="26">
        <f t="shared" si="528"/>
        <v>-3.2695257203036669E-2</v>
      </c>
      <c r="L1674" s="26">
        <f t="shared" si="529"/>
        <v>-2.3992960560173793E-2</v>
      </c>
      <c r="O1674" s="37">
        <f t="shared" si="531"/>
        <v>1.3712322283435345E-2</v>
      </c>
      <c r="P1674" s="37">
        <f t="shared" si="532"/>
        <v>2.8292817674109572E-4</v>
      </c>
      <c r="Q1674" s="37">
        <f t="shared" si="533"/>
        <v>2.3814497600396108E-2</v>
      </c>
      <c r="R1674" s="37">
        <f t="shared" si="534"/>
        <v>-6.5377006843827939E-3</v>
      </c>
      <c r="S1674" s="37">
        <f t="shared" si="535"/>
        <v>1.1096636206647328E-2</v>
      </c>
      <c r="T1674" s="37">
        <f t="shared" si="536"/>
        <v>-1.2548326314253179E-2</v>
      </c>
      <c r="U1674" s="37">
        <f t="shared" si="537"/>
        <v>6.5441774492889845E-3</v>
      </c>
      <c r="V1674" s="37">
        <f t="shared" si="538"/>
        <v>2.2614530953833763E-2</v>
      </c>
      <c r="W1674" s="37">
        <f t="shared" si="539"/>
        <v>-3.3840681157284766E-2</v>
      </c>
      <c r="X1674" s="37">
        <f t="shared" si="540"/>
        <v>-2.513838451442189E-2</v>
      </c>
    </row>
    <row r="1675" spans="1:24" x14ac:dyDescent="0.25">
      <c r="A1675" s="17">
        <v>44068</v>
      </c>
      <c r="B1675">
        <v>56.09</v>
      </c>
      <c r="C1675" s="26">
        <f t="shared" si="530"/>
        <v>1.4283521309891914E-3</v>
      </c>
      <c r="D1675" s="26">
        <f t="shared" si="521"/>
        <v>2.4959921554644205E-2</v>
      </c>
      <c r="E1675" s="26">
        <f t="shared" si="522"/>
        <v>-5.392276730134698E-3</v>
      </c>
      <c r="F1675" s="26">
        <f t="shared" si="523"/>
        <v>1.2242060160895423E-2</v>
      </c>
      <c r="G1675" s="26">
        <f t="shared" si="524"/>
        <v>-1.1402902360005084E-2</v>
      </c>
      <c r="H1675" s="26">
        <f t="shared" si="525"/>
        <v>7.6896014035370804E-3</v>
      </c>
      <c r="I1675" s="26">
        <f t="shared" si="526"/>
        <v>2.375995490808186E-2</v>
      </c>
      <c r="J1675" s="26">
        <f t="shared" si="527"/>
        <v>-3.2695257203036669E-2</v>
      </c>
      <c r="K1675" s="26">
        <f t="shared" si="528"/>
        <v>-2.3992960560173793E-2</v>
      </c>
      <c r="L1675" s="26">
        <f t="shared" si="529"/>
        <v>-7.3568993360846333E-3</v>
      </c>
      <c r="O1675" s="37">
        <f t="shared" si="531"/>
        <v>2.504392734117903E-3</v>
      </c>
      <c r="P1675" s="37">
        <f t="shared" si="532"/>
        <v>2.6035962157772916E-2</v>
      </c>
      <c r="Q1675" s="37">
        <f t="shared" si="533"/>
        <v>-4.3162361270059867E-3</v>
      </c>
      <c r="R1675" s="37">
        <f t="shared" si="534"/>
        <v>1.3318100764024135E-2</v>
      </c>
      <c r="S1675" s="37">
        <f t="shared" si="535"/>
        <v>-1.0326861756876372E-2</v>
      </c>
      <c r="T1675" s="37">
        <f t="shared" si="536"/>
        <v>8.7656420066657918E-3</v>
      </c>
      <c r="U1675" s="37">
        <f t="shared" si="537"/>
        <v>2.483599551121057E-2</v>
      </c>
      <c r="V1675" s="37">
        <f t="shared" si="538"/>
        <v>-3.1619216599907955E-2</v>
      </c>
      <c r="W1675" s="37">
        <f t="shared" si="539"/>
        <v>-2.2916919957045083E-2</v>
      </c>
      <c r="X1675" s="37">
        <f t="shared" si="540"/>
        <v>-6.2808587329559219E-3</v>
      </c>
    </row>
    <row r="1676" spans="1:24" x14ac:dyDescent="0.25">
      <c r="A1676" s="17">
        <v>44069</v>
      </c>
      <c r="B1676">
        <v>57.490001999999997</v>
      </c>
      <c r="C1676" s="26">
        <f t="shared" si="530"/>
        <v>2.4959921554644205E-2</v>
      </c>
      <c r="D1676" s="26">
        <f t="shared" si="521"/>
        <v>-5.392276730134698E-3</v>
      </c>
      <c r="E1676" s="26">
        <f t="shared" si="522"/>
        <v>1.2242060160895423E-2</v>
      </c>
      <c r="F1676" s="26">
        <f t="shared" si="523"/>
        <v>-1.1402902360005084E-2</v>
      </c>
      <c r="G1676" s="26">
        <f t="shared" si="524"/>
        <v>7.6896014035370804E-3</v>
      </c>
      <c r="H1676" s="26">
        <f t="shared" si="525"/>
        <v>2.375995490808186E-2</v>
      </c>
      <c r="I1676" s="26">
        <f t="shared" si="526"/>
        <v>-3.2695257203036669E-2</v>
      </c>
      <c r="J1676" s="26">
        <f t="shared" si="527"/>
        <v>-2.3992960560173793E-2</v>
      </c>
      <c r="K1676" s="26">
        <f t="shared" si="528"/>
        <v>-7.3568993360846333E-3</v>
      </c>
      <c r="L1676" s="26">
        <f t="shared" si="529"/>
        <v>2.9464949385394072E-2</v>
      </c>
      <c r="O1676" s="37">
        <f t="shared" si="531"/>
        <v>2.323230243233243E-2</v>
      </c>
      <c r="P1676" s="37">
        <f t="shared" si="532"/>
        <v>-7.1198958524464739E-3</v>
      </c>
      <c r="Q1676" s="37">
        <f t="shared" si="533"/>
        <v>1.0514441038583646E-2</v>
      </c>
      <c r="R1676" s="37">
        <f t="shared" si="534"/>
        <v>-1.3130521482316861E-2</v>
      </c>
      <c r="S1676" s="37">
        <f t="shared" si="535"/>
        <v>5.9619822812253045E-3</v>
      </c>
      <c r="T1676" s="37">
        <f t="shared" si="536"/>
        <v>2.2032335785770085E-2</v>
      </c>
      <c r="U1676" s="37">
        <f t="shared" si="537"/>
        <v>-3.4422876325348448E-2</v>
      </c>
      <c r="V1676" s="37">
        <f t="shared" si="538"/>
        <v>-2.5720579682485568E-2</v>
      </c>
      <c r="W1676" s="37">
        <f t="shared" si="539"/>
        <v>-9.0845184583964091E-3</v>
      </c>
      <c r="X1676" s="37">
        <f t="shared" si="540"/>
        <v>2.7737330263082297E-2</v>
      </c>
    </row>
    <row r="1677" spans="1:24" x14ac:dyDescent="0.25">
      <c r="A1677" s="17">
        <v>44070</v>
      </c>
      <c r="B1677">
        <v>57.18</v>
      </c>
      <c r="C1677" s="26">
        <f t="shared" si="530"/>
        <v>-5.392276730134698E-3</v>
      </c>
      <c r="D1677" s="26">
        <f t="shared" si="521"/>
        <v>1.2242060160895423E-2</v>
      </c>
      <c r="E1677" s="26">
        <f t="shared" si="522"/>
        <v>-1.1402902360005084E-2</v>
      </c>
      <c r="F1677" s="26">
        <f t="shared" si="523"/>
        <v>7.6896014035370804E-3</v>
      </c>
      <c r="G1677" s="26">
        <f t="shared" si="524"/>
        <v>2.375995490808186E-2</v>
      </c>
      <c r="H1677" s="26">
        <f t="shared" si="525"/>
        <v>-3.2695257203036669E-2</v>
      </c>
      <c r="I1677" s="26">
        <f t="shared" si="526"/>
        <v>-2.3992960560173793E-2</v>
      </c>
      <c r="J1677" s="26">
        <f t="shared" si="527"/>
        <v>-7.3568993360846333E-3</v>
      </c>
      <c r="K1677" s="26">
        <f t="shared" si="528"/>
        <v>2.9464949385394072E-2</v>
      </c>
      <c r="L1677" s="26">
        <f t="shared" si="529"/>
        <v>6.6725371962680045E-3</v>
      </c>
      <c r="O1677" s="37">
        <f t="shared" si="531"/>
        <v>-5.2911574166088536E-3</v>
      </c>
      <c r="P1677" s="37">
        <f t="shared" si="532"/>
        <v>1.2343179474421267E-2</v>
      </c>
      <c r="Q1677" s="37">
        <f t="shared" si="533"/>
        <v>-1.130178304647924E-2</v>
      </c>
      <c r="R1677" s="37">
        <f t="shared" si="534"/>
        <v>7.7907207170629248E-3</v>
      </c>
      <c r="S1677" s="37">
        <f t="shared" si="535"/>
        <v>2.3861074221607704E-2</v>
      </c>
      <c r="T1677" s="37">
        <f t="shared" si="536"/>
        <v>-3.2594137889510821E-2</v>
      </c>
      <c r="U1677" s="37">
        <f t="shared" si="537"/>
        <v>-2.3891841246647949E-2</v>
      </c>
      <c r="V1677" s="37">
        <f t="shared" si="538"/>
        <v>-7.2557800225587889E-3</v>
      </c>
      <c r="W1677" s="37">
        <f t="shared" si="539"/>
        <v>2.9566068698919916E-2</v>
      </c>
      <c r="X1677" s="37">
        <f t="shared" si="540"/>
        <v>6.7736565097938489E-3</v>
      </c>
    </row>
    <row r="1678" spans="1:24" x14ac:dyDescent="0.25">
      <c r="A1678" s="17">
        <v>44071</v>
      </c>
      <c r="B1678">
        <v>57.880001</v>
      </c>
      <c r="C1678" s="26">
        <f t="shared" si="530"/>
        <v>1.2242060160895423E-2</v>
      </c>
      <c r="D1678" s="26">
        <f t="shared" si="521"/>
        <v>-1.1402902360005084E-2</v>
      </c>
      <c r="E1678" s="26">
        <f t="shared" si="522"/>
        <v>7.6896014035370804E-3</v>
      </c>
      <c r="F1678" s="26">
        <f t="shared" si="523"/>
        <v>2.375995490808186E-2</v>
      </c>
      <c r="G1678" s="26">
        <f t="shared" si="524"/>
        <v>-3.2695257203036669E-2</v>
      </c>
      <c r="H1678" s="26">
        <f t="shared" si="525"/>
        <v>-2.3992960560173793E-2</v>
      </c>
      <c r="I1678" s="26">
        <f t="shared" si="526"/>
        <v>-7.3568993360846333E-3</v>
      </c>
      <c r="J1678" s="26">
        <f t="shared" si="527"/>
        <v>2.9464949385394072E-2</v>
      </c>
      <c r="K1678" s="26">
        <f t="shared" si="528"/>
        <v>6.6725371962680045E-3</v>
      </c>
      <c r="L1678" s="26">
        <f t="shared" si="529"/>
        <v>-5.7561832982318817E-3</v>
      </c>
      <c r="O1678" s="37">
        <f t="shared" si="531"/>
        <v>1.2379570131230986E-2</v>
      </c>
      <c r="P1678" s="37">
        <f t="shared" si="532"/>
        <v>-1.1265392389669521E-2</v>
      </c>
      <c r="Q1678" s="37">
        <f t="shared" si="533"/>
        <v>7.8271113738726424E-3</v>
      </c>
      <c r="R1678" s="37">
        <f t="shared" si="534"/>
        <v>2.3897464878417422E-2</v>
      </c>
      <c r="S1678" s="37">
        <f t="shared" si="535"/>
        <v>-3.2557747232701106E-2</v>
      </c>
      <c r="T1678" s="37">
        <f t="shared" si="536"/>
        <v>-2.3855450589838231E-2</v>
      </c>
      <c r="U1678" s="37">
        <f t="shared" si="537"/>
        <v>-7.2193893657490705E-3</v>
      </c>
      <c r="V1678" s="37">
        <f t="shared" si="538"/>
        <v>2.9602459355729634E-2</v>
      </c>
      <c r="W1678" s="37">
        <f t="shared" si="539"/>
        <v>6.8100471666035674E-3</v>
      </c>
      <c r="X1678" s="37">
        <f t="shared" si="540"/>
        <v>-5.6186733278963188E-3</v>
      </c>
    </row>
    <row r="1679" spans="1:24" x14ac:dyDescent="0.25">
      <c r="A1679" s="17">
        <v>44074</v>
      </c>
      <c r="B1679">
        <v>57.220001000000003</v>
      </c>
      <c r="C1679" s="26">
        <f t="shared" si="530"/>
        <v>-1.1402902360005084E-2</v>
      </c>
      <c r="D1679" s="26">
        <f t="shared" si="521"/>
        <v>7.6896014035370804E-3</v>
      </c>
      <c r="E1679" s="26">
        <f t="shared" si="522"/>
        <v>2.375995490808186E-2</v>
      </c>
      <c r="F1679" s="26">
        <f t="shared" si="523"/>
        <v>-3.2695257203036669E-2</v>
      </c>
      <c r="G1679" s="26">
        <f t="shared" si="524"/>
        <v>-2.3992960560173793E-2</v>
      </c>
      <c r="H1679" s="26">
        <f t="shared" si="525"/>
        <v>-7.3568993360846333E-3</v>
      </c>
      <c r="I1679" s="26">
        <f t="shared" si="526"/>
        <v>2.9464949385394072E-2</v>
      </c>
      <c r="J1679" s="26">
        <f t="shared" si="527"/>
        <v>6.6725371962680045E-3</v>
      </c>
      <c r="K1679" s="26">
        <f t="shared" si="528"/>
        <v>-5.7561832982318817E-3</v>
      </c>
      <c r="L1679" s="26">
        <f t="shared" si="529"/>
        <v>4.3157877192982516E-2</v>
      </c>
      <c r="O1679" s="37">
        <f t="shared" si="531"/>
        <v>-1.4356974092878231E-2</v>
      </c>
      <c r="P1679" s="37">
        <f t="shared" si="532"/>
        <v>4.7355296706639337E-3</v>
      </c>
      <c r="Q1679" s="37">
        <f t="shared" si="533"/>
        <v>2.0805883175208713E-2</v>
      </c>
      <c r="R1679" s="37">
        <f t="shared" si="534"/>
        <v>-3.5649328935909816E-2</v>
      </c>
      <c r="S1679" s="37">
        <f t="shared" si="535"/>
        <v>-2.694703229304694E-2</v>
      </c>
      <c r="T1679" s="37">
        <f t="shared" si="536"/>
        <v>-1.0310971068957779E-2</v>
      </c>
      <c r="U1679" s="37">
        <f t="shared" si="537"/>
        <v>2.6510877652520925E-2</v>
      </c>
      <c r="V1679" s="37">
        <f t="shared" si="538"/>
        <v>3.7184654633948579E-3</v>
      </c>
      <c r="W1679" s="37">
        <f t="shared" si="539"/>
        <v>-8.7102550311050284E-3</v>
      </c>
      <c r="X1679" s="37">
        <f t="shared" si="540"/>
        <v>4.0203805460109369E-2</v>
      </c>
    </row>
    <row r="1680" spans="1:24" x14ac:dyDescent="0.25">
      <c r="A1680" s="17">
        <v>44075</v>
      </c>
      <c r="B1680">
        <v>57.66</v>
      </c>
      <c r="C1680" s="26">
        <f t="shared" si="530"/>
        <v>7.6896014035370804E-3</v>
      </c>
      <c r="D1680" s="26">
        <f t="shared" si="521"/>
        <v>2.375995490808186E-2</v>
      </c>
      <c r="E1680" s="26">
        <f t="shared" si="522"/>
        <v>-3.2695257203036669E-2</v>
      </c>
      <c r="F1680" s="26">
        <f t="shared" si="523"/>
        <v>-2.3992960560173793E-2</v>
      </c>
      <c r="G1680" s="26">
        <f t="shared" si="524"/>
        <v>-7.3568993360846333E-3</v>
      </c>
      <c r="H1680" s="26">
        <f t="shared" si="525"/>
        <v>2.9464949385394072E-2</v>
      </c>
      <c r="I1680" s="26">
        <f t="shared" si="526"/>
        <v>6.6725371962680045E-3</v>
      </c>
      <c r="J1680" s="26">
        <f t="shared" si="527"/>
        <v>-5.7561832982318817E-3</v>
      </c>
      <c r="K1680" s="26">
        <f t="shared" si="528"/>
        <v>4.3157877192982516E-2</v>
      </c>
      <c r="L1680" s="26">
        <f t="shared" si="529"/>
        <v>2.4890683230586613E-2</v>
      </c>
      <c r="O1680" s="37">
        <f t="shared" si="531"/>
        <v>1.1061711116047632E-3</v>
      </c>
      <c r="P1680" s="37">
        <f t="shared" si="532"/>
        <v>1.7176524616149543E-2</v>
      </c>
      <c r="Q1680" s="37">
        <f t="shared" si="533"/>
        <v>-3.9278687494968989E-2</v>
      </c>
      <c r="R1680" s="37">
        <f t="shared" si="534"/>
        <v>-3.057639085210611E-2</v>
      </c>
      <c r="S1680" s="37">
        <f t="shared" si="535"/>
        <v>-1.3940329628016951E-2</v>
      </c>
      <c r="T1680" s="37">
        <f t="shared" si="536"/>
        <v>2.2881519093461755E-2</v>
      </c>
      <c r="U1680" s="37">
        <f t="shared" si="537"/>
        <v>8.9106904335687319E-5</v>
      </c>
      <c r="V1680" s="37">
        <f t="shared" si="538"/>
        <v>-1.2339613590164198E-2</v>
      </c>
      <c r="W1680" s="37">
        <f t="shared" si="539"/>
        <v>3.6574446901050196E-2</v>
      </c>
      <c r="X1680" s="37">
        <f t="shared" si="540"/>
        <v>1.8307252938654296E-2</v>
      </c>
    </row>
    <row r="1681" spans="1:24" x14ac:dyDescent="0.25">
      <c r="A1681" s="17">
        <v>44076</v>
      </c>
      <c r="B1681">
        <v>59.029998999999997</v>
      </c>
      <c r="C1681" s="26">
        <f t="shared" si="530"/>
        <v>2.375995490808186E-2</v>
      </c>
      <c r="D1681" s="26">
        <f t="shared" si="521"/>
        <v>-3.2695257203036669E-2</v>
      </c>
      <c r="E1681" s="26">
        <f t="shared" si="522"/>
        <v>-2.3992960560173793E-2</v>
      </c>
      <c r="F1681" s="26">
        <f t="shared" si="523"/>
        <v>-7.3568993360846333E-3</v>
      </c>
      <c r="G1681" s="26">
        <f t="shared" si="524"/>
        <v>2.9464949385394072E-2</v>
      </c>
      <c r="H1681" s="26">
        <f t="shared" si="525"/>
        <v>6.6725371962680045E-3</v>
      </c>
      <c r="I1681" s="26">
        <f t="shared" si="526"/>
        <v>-5.7561832982318817E-3</v>
      </c>
      <c r="J1681" s="26">
        <f t="shared" si="527"/>
        <v>4.3157877192982516E-2</v>
      </c>
      <c r="K1681" s="26">
        <f t="shared" si="528"/>
        <v>2.4890683230586613E-2</v>
      </c>
      <c r="L1681" s="26">
        <f t="shared" si="529"/>
        <v>-8.3688711580057716E-3</v>
      </c>
      <c r="O1681" s="37">
        <f t="shared" si="531"/>
        <v>1.8782371872303829E-2</v>
      </c>
      <c r="P1681" s="37">
        <f t="shared" si="532"/>
        <v>-3.7672840238814703E-2</v>
      </c>
      <c r="Q1681" s="37">
        <f t="shared" si="533"/>
        <v>-2.8970543595951824E-2</v>
      </c>
      <c r="R1681" s="37">
        <f t="shared" si="534"/>
        <v>-1.2334482371862665E-2</v>
      </c>
      <c r="S1681" s="37">
        <f t="shared" si="535"/>
        <v>2.4487366349616041E-2</v>
      </c>
      <c r="T1681" s="37">
        <f t="shared" si="536"/>
        <v>1.6949541604899731E-3</v>
      </c>
      <c r="U1681" s="37">
        <f t="shared" si="537"/>
        <v>-1.0733766334009912E-2</v>
      </c>
      <c r="V1681" s="37">
        <f t="shared" si="538"/>
        <v>3.8180294157204482E-2</v>
      </c>
      <c r="W1681" s="37">
        <f t="shared" si="539"/>
        <v>1.9913100194808582E-2</v>
      </c>
      <c r="X1681" s="37">
        <f t="shared" si="540"/>
        <v>-1.3346454193783802E-2</v>
      </c>
    </row>
    <row r="1682" spans="1:24" x14ac:dyDescent="0.25">
      <c r="A1682" s="17">
        <v>44077</v>
      </c>
      <c r="B1682">
        <v>57.099997999999999</v>
      </c>
      <c r="C1682" s="26">
        <f t="shared" si="530"/>
        <v>-3.2695257203036669E-2</v>
      </c>
      <c r="D1682" s="26">
        <f t="shared" si="521"/>
        <v>-2.3992960560173793E-2</v>
      </c>
      <c r="E1682" s="26">
        <f t="shared" si="522"/>
        <v>-7.3568993360846333E-3</v>
      </c>
      <c r="F1682" s="26">
        <f t="shared" si="523"/>
        <v>2.9464949385394072E-2</v>
      </c>
      <c r="G1682" s="26">
        <f t="shared" si="524"/>
        <v>6.6725371962680045E-3</v>
      </c>
      <c r="H1682" s="26">
        <f t="shared" si="525"/>
        <v>-5.7561832982318817E-3</v>
      </c>
      <c r="I1682" s="26">
        <f t="shared" si="526"/>
        <v>4.3157877192982516E-2</v>
      </c>
      <c r="J1682" s="26">
        <f t="shared" si="527"/>
        <v>2.4890683230586613E-2</v>
      </c>
      <c r="K1682" s="26">
        <f t="shared" si="528"/>
        <v>-8.3688711580057716E-3</v>
      </c>
      <c r="L1682" s="26">
        <f t="shared" si="529"/>
        <v>-4.1370180373986433E-3</v>
      </c>
      <c r="O1682" s="37">
        <f t="shared" si="531"/>
        <v>-3.488314294426665E-2</v>
      </c>
      <c r="P1682" s="37">
        <f t="shared" si="532"/>
        <v>-2.6180846301403774E-2</v>
      </c>
      <c r="Q1682" s="37">
        <f t="shared" si="533"/>
        <v>-9.5447850773146149E-3</v>
      </c>
      <c r="R1682" s="37">
        <f t="shared" si="534"/>
        <v>2.7277063644164091E-2</v>
      </c>
      <c r="S1682" s="37">
        <f t="shared" si="535"/>
        <v>4.484651455038023E-3</v>
      </c>
      <c r="T1682" s="37">
        <f t="shared" si="536"/>
        <v>-7.9440690394618624E-3</v>
      </c>
      <c r="U1682" s="37">
        <f t="shared" si="537"/>
        <v>4.0969991451752535E-2</v>
      </c>
      <c r="V1682" s="37">
        <f t="shared" si="538"/>
        <v>2.2702797489356632E-2</v>
      </c>
      <c r="W1682" s="37">
        <f t="shared" si="539"/>
        <v>-1.0556756899235752E-2</v>
      </c>
      <c r="X1682" s="37">
        <f t="shared" si="540"/>
        <v>-6.3249037786286249E-3</v>
      </c>
    </row>
    <row r="1683" spans="1:24" x14ac:dyDescent="0.25">
      <c r="A1683" s="17">
        <v>44078</v>
      </c>
      <c r="B1683">
        <v>55.73</v>
      </c>
      <c r="C1683" s="26">
        <f t="shared" si="530"/>
        <v>-2.3992960560173793E-2</v>
      </c>
      <c r="D1683" s="26">
        <f t="shared" si="521"/>
        <v>-7.3568993360846333E-3</v>
      </c>
      <c r="E1683" s="26">
        <f t="shared" si="522"/>
        <v>2.9464949385394072E-2</v>
      </c>
      <c r="F1683" s="26">
        <f t="shared" si="523"/>
        <v>6.6725371962680045E-3</v>
      </c>
      <c r="G1683" s="26">
        <f t="shared" si="524"/>
        <v>-5.7561832982318817E-3</v>
      </c>
      <c r="H1683" s="26">
        <f t="shared" si="525"/>
        <v>4.3157877192982516E-2</v>
      </c>
      <c r="I1683" s="26">
        <f t="shared" si="526"/>
        <v>2.4890683230586613E-2</v>
      </c>
      <c r="J1683" s="26">
        <f t="shared" si="527"/>
        <v>-8.3688711580057716E-3</v>
      </c>
      <c r="K1683" s="26">
        <f t="shared" si="528"/>
        <v>-4.1370180373986433E-3</v>
      </c>
      <c r="L1683" s="26">
        <f t="shared" si="529"/>
        <v>-7.1452309737454261E-3</v>
      </c>
      <c r="O1683" s="37">
        <f t="shared" si="531"/>
        <v>-2.8735848924332896E-2</v>
      </c>
      <c r="P1683" s="37">
        <f t="shared" si="532"/>
        <v>-1.2099787700243739E-2</v>
      </c>
      <c r="Q1683" s="37">
        <f t="shared" si="533"/>
        <v>2.4722061021234969E-2</v>
      </c>
      <c r="R1683" s="37">
        <f t="shared" si="534"/>
        <v>1.9296488321089E-3</v>
      </c>
      <c r="S1683" s="37">
        <f t="shared" si="535"/>
        <v>-1.0499071662390986E-2</v>
      </c>
      <c r="T1683" s="37">
        <f t="shared" si="536"/>
        <v>3.841498882882341E-2</v>
      </c>
      <c r="U1683" s="37">
        <f t="shared" si="537"/>
        <v>2.014779486642751E-2</v>
      </c>
      <c r="V1683" s="37">
        <f t="shared" si="538"/>
        <v>-1.3111759522164876E-2</v>
      </c>
      <c r="W1683" s="37">
        <f t="shared" si="539"/>
        <v>-8.8799064015577488E-3</v>
      </c>
      <c r="X1683" s="37">
        <f t="shared" si="540"/>
        <v>-1.188811933790453E-2</v>
      </c>
    </row>
    <row r="1684" spans="1:24" x14ac:dyDescent="0.25">
      <c r="A1684" s="17">
        <v>44082</v>
      </c>
      <c r="B1684">
        <v>55.32</v>
      </c>
      <c r="C1684" s="26">
        <f t="shared" si="530"/>
        <v>-7.3568993360846333E-3</v>
      </c>
      <c r="D1684" s="26">
        <f t="shared" si="521"/>
        <v>2.9464949385394072E-2</v>
      </c>
      <c r="E1684" s="26">
        <f t="shared" si="522"/>
        <v>6.6725371962680045E-3</v>
      </c>
      <c r="F1684" s="26">
        <f t="shared" si="523"/>
        <v>-5.7561832982318817E-3</v>
      </c>
      <c r="G1684" s="26">
        <f t="shared" si="524"/>
        <v>4.3157877192982516E-2</v>
      </c>
      <c r="H1684" s="26">
        <f t="shared" si="525"/>
        <v>2.4890683230586613E-2</v>
      </c>
      <c r="I1684" s="26">
        <f t="shared" si="526"/>
        <v>-8.3688711580057716E-3</v>
      </c>
      <c r="J1684" s="26">
        <f t="shared" si="527"/>
        <v>-4.1370180373986433E-3</v>
      </c>
      <c r="K1684" s="26">
        <f t="shared" si="528"/>
        <v>-7.1452309737454261E-3</v>
      </c>
      <c r="L1684" s="26">
        <f t="shared" si="529"/>
        <v>1.7907949790794984E-2</v>
      </c>
      <c r="O1684" s="37">
        <f t="shared" si="531"/>
        <v>-1.6289878735340615E-2</v>
      </c>
      <c r="P1684" s="37">
        <f t="shared" si="532"/>
        <v>2.0531969986138088E-2</v>
      </c>
      <c r="Q1684" s="37">
        <f t="shared" si="533"/>
        <v>-2.2604422029879785E-3</v>
      </c>
      <c r="R1684" s="37">
        <f t="shared" si="534"/>
        <v>-1.4689162697487865E-2</v>
      </c>
      <c r="S1684" s="37">
        <f t="shared" si="535"/>
        <v>3.4224897793726533E-2</v>
      </c>
      <c r="T1684" s="37">
        <f t="shared" si="536"/>
        <v>1.595770383133063E-2</v>
      </c>
      <c r="U1684" s="37">
        <f t="shared" si="537"/>
        <v>-1.7301850557261755E-2</v>
      </c>
      <c r="V1684" s="37">
        <f t="shared" si="538"/>
        <v>-1.3069997436654626E-2</v>
      </c>
      <c r="W1684" s="37">
        <f t="shared" si="539"/>
        <v>-1.607821037300141E-2</v>
      </c>
      <c r="X1684" s="37">
        <f t="shared" si="540"/>
        <v>8.9749703915390014E-3</v>
      </c>
    </row>
    <row r="1685" spans="1:24" x14ac:dyDescent="0.25">
      <c r="A1685" s="17">
        <v>44083</v>
      </c>
      <c r="B1685">
        <v>56.950001</v>
      </c>
      <c r="C1685" s="26">
        <f t="shared" si="530"/>
        <v>2.9464949385394072E-2</v>
      </c>
      <c r="D1685" s="26">
        <f t="shared" si="521"/>
        <v>6.6725371962680045E-3</v>
      </c>
      <c r="E1685" s="26">
        <f t="shared" si="522"/>
        <v>-5.7561832982318817E-3</v>
      </c>
      <c r="F1685" s="26">
        <f t="shared" si="523"/>
        <v>4.3157877192982516E-2</v>
      </c>
      <c r="G1685" s="26">
        <f t="shared" si="524"/>
        <v>2.4890683230586613E-2</v>
      </c>
      <c r="H1685" s="26">
        <f t="shared" si="525"/>
        <v>-8.3688711580057716E-3</v>
      </c>
      <c r="I1685" s="26">
        <f t="shared" si="526"/>
        <v>-4.1370180373986433E-3</v>
      </c>
      <c r="J1685" s="26">
        <f t="shared" si="527"/>
        <v>-7.1452309737454261E-3</v>
      </c>
      <c r="K1685" s="26">
        <f t="shared" si="528"/>
        <v>1.7907949790794984E-2</v>
      </c>
      <c r="L1685" s="26">
        <f t="shared" si="529"/>
        <v>-3.2884084182834648E-3</v>
      </c>
      <c r="O1685" s="37">
        <f t="shared" si="531"/>
        <v>2.0125120894357973E-2</v>
      </c>
      <c r="P1685" s="37">
        <f t="shared" si="532"/>
        <v>-2.6672912947680941E-3</v>
      </c>
      <c r="Q1685" s="37">
        <f t="shared" si="533"/>
        <v>-1.509601178926798E-2</v>
      </c>
      <c r="R1685" s="37">
        <f t="shared" si="534"/>
        <v>3.3818048701946421E-2</v>
      </c>
      <c r="S1685" s="37">
        <f t="shared" si="535"/>
        <v>1.5550854739550514E-2</v>
      </c>
      <c r="T1685" s="37">
        <f t="shared" si="536"/>
        <v>-1.770869964904187E-2</v>
      </c>
      <c r="U1685" s="37">
        <f t="shared" si="537"/>
        <v>-1.3476846528434741E-2</v>
      </c>
      <c r="V1685" s="37">
        <f t="shared" si="538"/>
        <v>-1.6485059464781526E-2</v>
      </c>
      <c r="W1685" s="37">
        <f t="shared" si="539"/>
        <v>8.5681212997588858E-3</v>
      </c>
      <c r="X1685" s="37">
        <f t="shared" si="540"/>
        <v>-1.2628236909319563E-2</v>
      </c>
    </row>
    <row r="1686" spans="1:24" x14ac:dyDescent="0.25">
      <c r="A1686" s="17">
        <v>44084</v>
      </c>
      <c r="B1686">
        <v>57.330002</v>
      </c>
      <c r="C1686" s="26">
        <f t="shared" si="530"/>
        <v>6.6725371962680045E-3</v>
      </c>
      <c r="D1686" s="26">
        <f t="shared" si="521"/>
        <v>-5.7561832982318817E-3</v>
      </c>
      <c r="E1686" s="26">
        <f t="shared" si="522"/>
        <v>4.3157877192982516E-2</v>
      </c>
      <c r="F1686" s="26">
        <f t="shared" si="523"/>
        <v>2.4890683230586613E-2</v>
      </c>
      <c r="G1686" s="26">
        <f t="shared" si="524"/>
        <v>-8.3688711580057716E-3</v>
      </c>
      <c r="H1686" s="26">
        <f t="shared" si="525"/>
        <v>-4.1370180373986433E-3</v>
      </c>
      <c r="I1686" s="26">
        <f t="shared" si="526"/>
        <v>-7.1452309737454261E-3</v>
      </c>
      <c r="J1686" s="26">
        <f t="shared" si="527"/>
        <v>1.7907949790794984E-2</v>
      </c>
      <c r="K1686" s="26">
        <f t="shared" si="528"/>
        <v>-3.2884084182834648E-3</v>
      </c>
      <c r="L1686" s="26">
        <f t="shared" si="529"/>
        <v>-2.7383702200324954E-2</v>
      </c>
      <c r="O1686" s="37">
        <f t="shared" si="531"/>
        <v>3.0175738638038075E-3</v>
      </c>
      <c r="P1686" s="37">
        <f t="shared" si="532"/>
        <v>-9.4111466306960791E-3</v>
      </c>
      <c r="Q1686" s="37">
        <f t="shared" si="533"/>
        <v>3.9502913860518317E-2</v>
      </c>
      <c r="R1686" s="37">
        <f t="shared" si="534"/>
        <v>2.1235719898122417E-2</v>
      </c>
      <c r="S1686" s="37">
        <f t="shared" si="535"/>
        <v>-1.2023834490469969E-2</v>
      </c>
      <c r="T1686" s="37">
        <f t="shared" si="536"/>
        <v>-7.7919813698628399E-3</v>
      </c>
      <c r="U1686" s="37">
        <f t="shared" si="537"/>
        <v>-1.0800194306209623E-2</v>
      </c>
      <c r="V1686" s="37">
        <f t="shared" si="538"/>
        <v>1.4252986458330787E-2</v>
      </c>
      <c r="W1686" s="37">
        <f t="shared" si="539"/>
        <v>-6.9433717507476622E-3</v>
      </c>
      <c r="X1686" s="37">
        <f t="shared" si="540"/>
        <v>-3.103866553278915E-2</v>
      </c>
    </row>
    <row r="1687" spans="1:24" x14ac:dyDescent="0.25">
      <c r="A1687" s="17">
        <v>44085</v>
      </c>
      <c r="B1687">
        <v>57</v>
      </c>
      <c r="C1687" s="26">
        <f t="shared" si="530"/>
        <v>-5.7561832982318817E-3</v>
      </c>
      <c r="D1687" s="26">
        <f t="shared" si="521"/>
        <v>4.3157877192982516E-2</v>
      </c>
      <c r="E1687" s="26">
        <f t="shared" si="522"/>
        <v>2.4890683230586613E-2</v>
      </c>
      <c r="F1687" s="26">
        <f t="shared" si="523"/>
        <v>-8.3688711580057716E-3</v>
      </c>
      <c r="G1687" s="26">
        <f t="shared" si="524"/>
        <v>-4.1370180373986433E-3</v>
      </c>
      <c r="H1687" s="26">
        <f t="shared" si="525"/>
        <v>-7.1452309737454261E-3</v>
      </c>
      <c r="I1687" s="26">
        <f t="shared" si="526"/>
        <v>1.7907949790794984E-2</v>
      </c>
      <c r="J1687" s="26">
        <f t="shared" si="527"/>
        <v>-3.2884084182834648E-3</v>
      </c>
      <c r="K1687" s="26">
        <f t="shared" si="528"/>
        <v>-2.7383702200324954E-2</v>
      </c>
      <c r="L1687" s="26">
        <f t="shared" si="529"/>
        <v>5.7666215360688234E-3</v>
      </c>
      <c r="O1687" s="37">
        <f t="shared" si="531"/>
        <v>-9.3205550646761615E-3</v>
      </c>
      <c r="P1687" s="37">
        <f t="shared" si="532"/>
        <v>3.9593505426538236E-2</v>
      </c>
      <c r="Q1687" s="37">
        <f t="shared" si="533"/>
        <v>2.1326311464142333E-2</v>
      </c>
      <c r="R1687" s="37">
        <f t="shared" si="534"/>
        <v>-1.1933242924450051E-2</v>
      </c>
      <c r="S1687" s="37">
        <f t="shared" si="535"/>
        <v>-7.7013898038429222E-3</v>
      </c>
      <c r="T1687" s="37">
        <f t="shared" si="536"/>
        <v>-1.0709602740189705E-2</v>
      </c>
      <c r="U1687" s="37">
        <f t="shared" si="537"/>
        <v>1.4343578024350705E-2</v>
      </c>
      <c r="V1687" s="37">
        <f t="shared" si="538"/>
        <v>-6.8527801847277437E-3</v>
      </c>
      <c r="W1687" s="37">
        <f t="shared" si="539"/>
        <v>-3.0948073966769234E-2</v>
      </c>
      <c r="X1687" s="37">
        <f t="shared" si="540"/>
        <v>2.2022497696245445E-3</v>
      </c>
    </row>
    <row r="1688" spans="1:24" x14ac:dyDescent="0.25">
      <c r="A1688" s="17">
        <v>44088</v>
      </c>
      <c r="B1688">
        <v>59.459999000000003</v>
      </c>
      <c r="C1688" s="26">
        <f t="shared" si="530"/>
        <v>4.3157877192982516E-2</v>
      </c>
      <c r="D1688" s="26">
        <f t="shared" si="521"/>
        <v>2.4890683230586613E-2</v>
      </c>
      <c r="E1688" s="26">
        <f t="shared" si="522"/>
        <v>-8.3688711580057716E-3</v>
      </c>
      <c r="F1688" s="26">
        <f t="shared" si="523"/>
        <v>-4.1370180373986433E-3</v>
      </c>
      <c r="G1688" s="26">
        <f t="shared" si="524"/>
        <v>-7.1452309737454261E-3</v>
      </c>
      <c r="H1688" s="26">
        <f t="shared" si="525"/>
        <v>1.7907949790794984E-2</v>
      </c>
      <c r="I1688" s="26">
        <f t="shared" si="526"/>
        <v>-3.2884084182834648E-3</v>
      </c>
      <c r="J1688" s="26">
        <f t="shared" si="527"/>
        <v>-2.7383702200324954E-2</v>
      </c>
      <c r="K1688" s="26">
        <f t="shared" si="528"/>
        <v>5.7666215360688234E-3</v>
      </c>
      <c r="L1688" s="26">
        <f t="shared" si="529"/>
        <v>8.4317033462344582E-3</v>
      </c>
      <c r="O1688" s="37">
        <f t="shared" si="531"/>
        <v>3.8174716762091603E-2</v>
      </c>
      <c r="P1688" s="37">
        <f t="shared" si="532"/>
        <v>1.9907522799695702E-2</v>
      </c>
      <c r="Q1688" s="37">
        <f t="shared" si="533"/>
        <v>-1.3352031588896683E-2</v>
      </c>
      <c r="R1688" s="37">
        <f t="shared" si="534"/>
        <v>-9.1201784682895561E-3</v>
      </c>
      <c r="S1688" s="37">
        <f t="shared" si="535"/>
        <v>-1.2128391404636337E-2</v>
      </c>
      <c r="T1688" s="37">
        <f t="shared" si="536"/>
        <v>1.2924789359904073E-2</v>
      </c>
      <c r="U1688" s="37">
        <f t="shared" si="537"/>
        <v>-8.2715688491743766E-3</v>
      </c>
      <c r="V1688" s="37">
        <f t="shared" si="538"/>
        <v>-3.2366862631215867E-2</v>
      </c>
      <c r="W1688" s="37">
        <f t="shared" si="539"/>
        <v>7.8346110517791157E-4</v>
      </c>
      <c r="X1688" s="37">
        <f t="shared" si="540"/>
        <v>3.4485429153435464E-3</v>
      </c>
    </row>
    <row r="1689" spans="1:24" x14ac:dyDescent="0.25">
      <c r="A1689" s="17">
        <v>44089</v>
      </c>
      <c r="B1689">
        <v>60.939999</v>
      </c>
      <c r="C1689" s="26">
        <f t="shared" si="530"/>
        <v>2.4890683230586613E-2</v>
      </c>
      <c r="D1689" s="26">
        <f t="shared" si="521"/>
        <v>-8.3688711580057716E-3</v>
      </c>
      <c r="E1689" s="26">
        <f t="shared" si="522"/>
        <v>-4.1370180373986433E-3</v>
      </c>
      <c r="F1689" s="26">
        <f t="shared" si="523"/>
        <v>-7.1452309737454261E-3</v>
      </c>
      <c r="G1689" s="26">
        <f t="shared" si="524"/>
        <v>1.7907949790794984E-2</v>
      </c>
      <c r="H1689" s="26">
        <f t="shared" si="525"/>
        <v>-3.2884084182834648E-3</v>
      </c>
      <c r="I1689" s="26">
        <f t="shared" si="526"/>
        <v>-2.7383702200324954E-2</v>
      </c>
      <c r="J1689" s="26">
        <f t="shared" si="527"/>
        <v>5.7666215360688234E-3</v>
      </c>
      <c r="K1689" s="26">
        <f t="shared" si="528"/>
        <v>8.4317033462344582E-3</v>
      </c>
      <c r="L1689" s="26">
        <f t="shared" si="529"/>
        <v>-3.6788796601819229E-3</v>
      </c>
      <c r="O1689" s="37">
        <f t="shared" si="531"/>
        <v>2.4591198485012143E-2</v>
      </c>
      <c r="P1689" s="37">
        <f t="shared" si="532"/>
        <v>-8.668355903580241E-3</v>
      </c>
      <c r="Q1689" s="37">
        <f t="shared" si="533"/>
        <v>-4.4365027829731127E-3</v>
      </c>
      <c r="R1689" s="37">
        <f t="shared" si="534"/>
        <v>-7.4447157193198955E-3</v>
      </c>
      <c r="S1689" s="37">
        <f t="shared" si="535"/>
        <v>1.7608465045220515E-2</v>
      </c>
      <c r="T1689" s="37">
        <f t="shared" si="536"/>
        <v>-3.5878931638579342E-3</v>
      </c>
      <c r="U1689" s="37">
        <f t="shared" si="537"/>
        <v>-2.7683186945899423E-2</v>
      </c>
      <c r="V1689" s="37">
        <f t="shared" si="538"/>
        <v>5.467136790494354E-3</v>
      </c>
      <c r="W1689" s="37">
        <f t="shared" si="539"/>
        <v>8.1322186006599888E-3</v>
      </c>
      <c r="X1689" s="37">
        <f t="shared" si="540"/>
        <v>-3.9783644057563928E-3</v>
      </c>
    </row>
    <row r="1690" spans="1:24" x14ac:dyDescent="0.25">
      <c r="A1690" s="17">
        <v>44090</v>
      </c>
      <c r="B1690">
        <v>60.43</v>
      </c>
      <c r="C1690" s="26">
        <f t="shared" si="530"/>
        <v>-8.3688711580057716E-3</v>
      </c>
      <c r="D1690" s="26">
        <f t="shared" si="521"/>
        <v>-4.1370180373986433E-3</v>
      </c>
      <c r="E1690" s="26">
        <f t="shared" si="522"/>
        <v>-7.1452309737454261E-3</v>
      </c>
      <c r="F1690" s="26">
        <f t="shared" si="523"/>
        <v>1.7907949790794984E-2</v>
      </c>
      <c r="G1690" s="26">
        <f t="shared" si="524"/>
        <v>-3.2884084182834648E-3</v>
      </c>
      <c r="H1690" s="26">
        <f t="shared" si="525"/>
        <v>-2.7383702200324954E-2</v>
      </c>
      <c r="I1690" s="26">
        <f t="shared" si="526"/>
        <v>5.7666215360688234E-3</v>
      </c>
      <c r="J1690" s="26">
        <f t="shared" si="527"/>
        <v>8.4317033462344582E-3</v>
      </c>
      <c r="K1690" s="26">
        <f t="shared" si="528"/>
        <v>-3.6788796601819229E-3</v>
      </c>
      <c r="L1690" s="26">
        <f t="shared" si="529"/>
        <v>-1.8462738554456059E-3</v>
      </c>
      <c r="O1690" s="37">
        <f t="shared" si="531"/>
        <v>-5.9946601949770195E-3</v>
      </c>
      <c r="P1690" s="37">
        <f t="shared" si="532"/>
        <v>-1.7628070743698917E-3</v>
      </c>
      <c r="Q1690" s="37">
        <f t="shared" si="533"/>
        <v>-4.7710200107166749E-3</v>
      </c>
      <c r="R1690" s="37">
        <f t="shared" si="534"/>
        <v>2.0282160753823737E-2</v>
      </c>
      <c r="S1690" s="37">
        <f t="shared" si="535"/>
        <v>-9.1419745525471311E-4</v>
      </c>
      <c r="T1690" s="37">
        <f t="shared" si="536"/>
        <v>-2.5009491237296202E-2</v>
      </c>
      <c r="U1690" s="37">
        <f t="shared" si="537"/>
        <v>8.1408324990975747E-3</v>
      </c>
      <c r="V1690" s="37">
        <f t="shared" si="538"/>
        <v>1.080591430926321E-2</v>
      </c>
      <c r="W1690" s="37">
        <f t="shared" si="539"/>
        <v>-1.3046686971531713E-3</v>
      </c>
      <c r="X1690" s="37">
        <f t="shared" si="540"/>
        <v>5.2793710758314576E-4</v>
      </c>
    </row>
    <row r="1691" spans="1:24" x14ac:dyDescent="0.25">
      <c r="A1691" s="17">
        <v>44091</v>
      </c>
      <c r="B1691">
        <v>60.18</v>
      </c>
      <c r="C1691" s="26">
        <f t="shared" si="530"/>
        <v>-4.1370180373986433E-3</v>
      </c>
      <c r="D1691" s="26">
        <f t="shared" si="521"/>
        <v>-7.1452309737454261E-3</v>
      </c>
      <c r="E1691" s="26">
        <f t="shared" si="522"/>
        <v>1.7907949790794984E-2</v>
      </c>
      <c r="F1691" s="26">
        <f t="shared" si="523"/>
        <v>-3.2884084182834648E-3</v>
      </c>
      <c r="G1691" s="26">
        <f t="shared" si="524"/>
        <v>-2.7383702200324954E-2</v>
      </c>
      <c r="H1691" s="26">
        <f t="shared" si="525"/>
        <v>5.7666215360688234E-3</v>
      </c>
      <c r="I1691" s="26">
        <f t="shared" si="526"/>
        <v>8.4317033462344582E-3</v>
      </c>
      <c r="J1691" s="26">
        <f t="shared" si="527"/>
        <v>-3.6788796601819229E-3</v>
      </c>
      <c r="K1691" s="26">
        <f t="shared" si="528"/>
        <v>-1.8462738554456059E-3</v>
      </c>
      <c r="L1691" s="26">
        <f t="shared" si="529"/>
        <v>3.8674961515470104E-3</v>
      </c>
      <c r="O1691" s="37">
        <f t="shared" si="531"/>
        <v>-2.9864438053251695E-3</v>
      </c>
      <c r="P1691" s="37">
        <f t="shared" si="532"/>
        <v>-5.9946567416719523E-3</v>
      </c>
      <c r="Q1691" s="37">
        <f t="shared" si="533"/>
        <v>1.9058524022868457E-2</v>
      </c>
      <c r="R1691" s="37">
        <f t="shared" si="534"/>
        <v>-2.1378341862099909E-3</v>
      </c>
      <c r="S1691" s="37">
        <f t="shared" si="535"/>
        <v>-2.6233127968251481E-2</v>
      </c>
      <c r="T1691" s="37">
        <f t="shared" si="536"/>
        <v>6.9171957681422973E-3</v>
      </c>
      <c r="U1691" s="37">
        <f t="shared" si="537"/>
        <v>9.5822775783079329E-3</v>
      </c>
      <c r="V1691" s="37">
        <f t="shared" si="538"/>
        <v>-2.5283054281084487E-3</v>
      </c>
      <c r="W1691" s="37">
        <f t="shared" si="539"/>
        <v>-6.9569962337213184E-4</v>
      </c>
      <c r="X1691" s="37">
        <f t="shared" si="540"/>
        <v>5.0180703836204847E-3</v>
      </c>
    </row>
    <row r="1692" spans="1:24" x14ac:dyDescent="0.25">
      <c r="A1692" s="17">
        <v>44092</v>
      </c>
      <c r="B1692">
        <v>59.75</v>
      </c>
      <c r="C1692" s="26">
        <f t="shared" si="530"/>
        <v>-7.1452309737454261E-3</v>
      </c>
      <c r="D1692" s="26">
        <f t="shared" si="521"/>
        <v>1.7907949790794984E-2</v>
      </c>
      <c r="E1692" s="26">
        <f t="shared" si="522"/>
        <v>-3.2884084182834648E-3</v>
      </c>
      <c r="F1692" s="26">
        <f t="shared" si="523"/>
        <v>-2.7383702200324954E-2</v>
      </c>
      <c r="G1692" s="26">
        <f t="shared" si="524"/>
        <v>5.7666215360688234E-3</v>
      </c>
      <c r="H1692" s="26">
        <f t="shared" si="525"/>
        <v>8.4317033462344582E-3</v>
      </c>
      <c r="I1692" s="26">
        <f t="shared" si="526"/>
        <v>-3.6788796601819229E-3</v>
      </c>
      <c r="J1692" s="26">
        <f t="shared" si="527"/>
        <v>-1.8462738554456059E-3</v>
      </c>
      <c r="K1692" s="26">
        <f t="shared" si="528"/>
        <v>3.8674961515470104E-3</v>
      </c>
      <c r="L1692" s="26">
        <f t="shared" si="529"/>
        <v>-3.3502512001633972E-4</v>
      </c>
      <c r="O1692" s="37">
        <f t="shared" si="531"/>
        <v>-6.3748560334101825E-3</v>
      </c>
      <c r="P1692" s="37">
        <f t="shared" si="532"/>
        <v>1.8678324731130229E-2</v>
      </c>
      <c r="Q1692" s="37">
        <f t="shared" si="533"/>
        <v>-2.5180334779482212E-3</v>
      </c>
      <c r="R1692" s="37">
        <f t="shared" si="534"/>
        <v>-2.6613327259989709E-2</v>
      </c>
      <c r="S1692" s="37">
        <f t="shared" si="535"/>
        <v>6.536996476404067E-3</v>
      </c>
      <c r="T1692" s="37">
        <f t="shared" si="536"/>
        <v>9.2020782865697009E-3</v>
      </c>
      <c r="U1692" s="37">
        <f t="shared" si="537"/>
        <v>-2.9085047198466798E-3</v>
      </c>
      <c r="V1692" s="37">
        <f t="shared" si="538"/>
        <v>-1.0758989151103625E-3</v>
      </c>
      <c r="W1692" s="37">
        <f t="shared" si="539"/>
        <v>4.6378710918822535E-3</v>
      </c>
      <c r="X1692" s="37">
        <f t="shared" si="540"/>
        <v>4.3534982031890365E-4</v>
      </c>
    </row>
    <row r="1693" spans="1:24" x14ac:dyDescent="0.25">
      <c r="A1693" s="17">
        <v>44095</v>
      </c>
      <c r="B1693">
        <v>60.82</v>
      </c>
      <c r="C1693" s="26">
        <f t="shared" si="530"/>
        <v>1.7907949790794984E-2</v>
      </c>
      <c r="D1693" s="26">
        <f t="shared" si="521"/>
        <v>-3.2884084182834648E-3</v>
      </c>
      <c r="E1693" s="26">
        <f t="shared" si="522"/>
        <v>-2.7383702200324954E-2</v>
      </c>
      <c r="F1693" s="26">
        <f t="shared" si="523"/>
        <v>5.7666215360688234E-3</v>
      </c>
      <c r="G1693" s="26">
        <f t="shared" si="524"/>
        <v>8.4317033462344582E-3</v>
      </c>
      <c r="H1693" s="26">
        <f t="shared" si="525"/>
        <v>-3.6788796601819229E-3</v>
      </c>
      <c r="I1693" s="26">
        <f t="shared" si="526"/>
        <v>-1.8462738554456059E-3</v>
      </c>
      <c r="J1693" s="26">
        <f t="shared" si="527"/>
        <v>3.8674961515470104E-3</v>
      </c>
      <c r="K1693" s="26">
        <f t="shared" si="528"/>
        <v>-3.3502512001633972E-4</v>
      </c>
      <c r="L1693" s="26">
        <f t="shared" si="529"/>
        <v>-1.424259383378015E-2</v>
      </c>
      <c r="O1693" s="37">
        <f t="shared" si="531"/>
        <v>1.9388061017133702E-2</v>
      </c>
      <c r="P1693" s="37">
        <f t="shared" si="532"/>
        <v>-1.8082971919447487E-3</v>
      </c>
      <c r="Q1693" s="37">
        <f t="shared" si="533"/>
        <v>-2.5903590973986236E-2</v>
      </c>
      <c r="R1693" s="37">
        <f t="shared" si="534"/>
        <v>7.2467327624075395E-3</v>
      </c>
      <c r="S1693" s="37">
        <f t="shared" si="535"/>
        <v>9.9118145725731743E-3</v>
      </c>
      <c r="T1693" s="37">
        <f t="shared" si="536"/>
        <v>-2.1987684338432068E-3</v>
      </c>
      <c r="U1693" s="37">
        <f t="shared" si="537"/>
        <v>-3.661626291068898E-4</v>
      </c>
      <c r="V1693" s="37">
        <f t="shared" si="538"/>
        <v>5.3476073778857269E-3</v>
      </c>
      <c r="W1693" s="37">
        <f t="shared" si="539"/>
        <v>1.1450861063223763E-3</v>
      </c>
      <c r="X1693" s="37">
        <f t="shared" si="540"/>
        <v>-1.2762482607441434E-2</v>
      </c>
    </row>
    <row r="1694" spans="1:24" x14ac:dyDescent="0.25">
      <c r="A1694" s="17">
        <v>44096</v>
      </c>
      <c r="B1694">
        <v>60.619999</v>
      </c>
      <c r="C1694" s="26">
        <f t="shared" si="530"/>
        <v>-3.2884084182834648E-3</v>
      </c>
      <c r="D1694" s="26">
        <f t="shared" si="521"/>
        <v>-2.7383702200324954E-2</v>
      </c>
      <c r="E1694" s="26">
        <f t="shared" si="522"/>
        <v>5.7666215360688234E-3</v>
      </c>
      <c r="F1694" s="26">
        <f t="shared" si="523"/>
        <v>8.4317033462344582E-3</v>
      </c>
      <c r="G1694" s="26">
        <f t="shared" si="524"/>
        <v>-3.6788796601819229E-3</v>
      </c>
      <c r="H1694" s="26">
        <f t="shared" si="525"/>
        <v>-1.8462738554456059E-3</v>
      </c>
      <c r="I1694" s="26">
        <f t="shared" si="526"/>
        <v>3.8674961515470104E-3</v>
      </c>
      <c r="J1694" s="26">
        <f t="shared" si="527"/>
        <v>-3.3502512001633972E-4</v>
      </c>
      <c r="K1694" s="26">
        <f t="shared" si="528"/>
        <v>-1.424259383378015E-2</v>
      </c>
      <c r="L1694" s="26">
        <f t="shared" si="529"/>
        <v>1.2408617630167672E-2</v>
      </c>
      <c r="O1694" s="37">
        <f t="shared" si="531"/>
        <v>-1.2583639758820177E-3</v>
      </c>
      <c r="P1694" s="37">
        <f t="shared" si="532"/>
        <v>-2.5353657757923507E-2</v>
      </c>
      <c r="Q1694" s="37">
        <f t="shared" si="533"/>
        <v>7.7966659784702705E-3</v>
      </c>
      <c r="R1694" s="37">
        <f t="shared" si="534"/>
        <v>1.0461747788635905E-2</v>
      </c>
      <c r="S1694" s="37">
        <f t="shared" si="535"/>
        <v>-1.6488352177804759E-3</v>
      </c>
      <c r="T1694" s="37">
        <f t="shared" si="536"/>
        <v>1.8377058695584112E-4</v>
      </c>
      <c r="U1694" s="37">
        <f t="shared" si="537"/>
        <v>5.8975405939484579E-3</v>
      </c>
      <c r="V1694" s="37">
        <f t="shared" si="538"/>
        <v>1.6950193223851072E-3</v>
      </c>
      <c r="W1694" s="37">
        <f t="shared" si="539"/>
        <v>-1.2212549391378703E-2</v>
      </c>
      <c r="X1694" s="37">
        <f t="shared" si="540"/>
        <v>1.4438662072569119E-2</v>
      </c>
    </row>
    <row r="1695" spans="1:24" x14ac:dyDescent="0.25">
      <c r="A1695" s="17">
        <v>44097</v>
      </c>
      <c r="B1695">
        <v>58.959999000000003</v>
      </c>
      <c r="C1695" s="26">
        <f t="shared" si="530"/>
        <v>-2.7383702200324954E-2</v>
      </c>
      <c r="D1695" s="26">
        <f t="shared" si="521"/>
        <v>5.7666215360688234E-3</v>
      </c>
      <c r="E1695" s="26">
        <f t="shared" si="522"/>
        <v>8.4317033462344582E-3</v>
      </c>
      <c r="F1695" s="26">
        <f t="shared" si="523"/>
        <v>-3.6788796601819229E-3</v>
      </c>
      <c r="G1695" s="26">
        <f t="shared" si="524"/>
        <v>-1.8462738554456059E-3</v>
      </c>
      <c r="H1695" s="26">
        <f t="shared" si="525"/>
        <v>3.8674961515470104E-3</v>
      </c>
      <c r="I1695" s="26">
        <f t="shared" si="526"/>
        <v>-3.3502512001633972E-4</v>
      </c>
      <c r="J1695" s="26">
        <f t="shared" si="527"/>
        <v>-1.424259383378015E-2</v>
      </c>
      <c r="K1695" s="26">
        <f t="shared" si="528"/>
        <v>1.2408617630167672E-2</v>
      </c>
      <c r="L1695" s="26">
        <f t="shared" si="529"/>
        <v>-8.3953994560874315E-4</v>
      </c>
      <c r="O1695" s="37">
        <f t="shared" si="531"/>
        <v>-2.5598544605190978E-2</v>
      </c>
      <c r="P1695" s="37">
        <f t="shared" si="532"/>
        <v>7.5517791312027984E-3</v>
      </c>
      <c r="Q1695" s="37">
        <f t="shared" si="533"/>
        <v>1.0216860941368434E-2</v>
      </c>
      <c r="R1695" s="37">
        <f t="shared" si="534"/>
        <v>-1.8937220650479477E-3</v>
      </c>
      <c r="S1695" s="37">
        <f t="shared" si="535"/>
        <v>-6.1116260311630706E-5</v>
      </c>
      <c r="T1695" s="37">
        <f t="shared" si="536"/>
        <v>5.6526537466809858E-3</v>
      </c>
      <c r="U1695" s="37">
        <f t="shared" si="537"/>
        <v>1.4501324751176356E-3</v>
      </c>
      <c r="V1695" s="37">
        <f t="shared" si="538"/>
        <v>-1.2457436238646175E-2</v>
      </c>
      <c r="W1695" s="37">
        <f t="shared" si="539"/>
        <v>1.4193775225301648E-2</v>
      </c>
      <c r="X1695" s="37">
        <f t="shared" si="540"/>
        <v>9.4561764952523204E-4</v>
      </c>
    </row>
    <row r="1696" spans="1:24" x14ac:dyDescent="0.25">
      <c r="A1696" s="17">
        <v>44098</v>
      </c>
      <c r="B1696">
        <v>59.299999</v>
      </c>
      <c r="C1696" s="26">
        <f t="shared" si="530"/>
        <v>5.7666215360688234E-3</v>
      </c>
      <c r="D1696" s="26">
        <f t="shared" si="521"/>
        <v>8.4317033462344582E-3</v>
      </c>
      <c r="E1696" s="26">
        <f t="shared" si="522"/>
        <v>-3.6788796601819229E-3</v>
      </c>
      <c r="F1696" s="26">
        <f t="shared" si="523"/>
        <v>-1.8462738554456059E-3</v>
      </c>
      <c r="G1696" s="26">
        <f t="shared" si="524"/>
        <v>3.8674961515470104E-3</v>
      </c>
      <c r="H1696" s="26">
        <f t="shared" si="525"/>
        <v>-3.3502512001633972E-4</v>
      </c>
      <c r="I1696" s="26">
        <f t="shared" si="526"/>
        <v>-1.424259383378015E-2</v>
      </c>
      <c r="J1696" s="26">
        <f t="shared" si="527"/>
        <v>1.2408617630167672E-2</v>
      </c>
      <c r="K1696" s="26">
        <f t="shared" si="528"/>
        <v>-8.3953994560874315E-4</v>
      </c>
      <c r="L1696" s="26">
        <f t="shared" si="529"/>
        <v>1.8148244602528809E-2</v>
      </c>
      <c r="O1696" s="37">
        <f t="shared" si="531"/>
        <v>2.9985844509174222E-3</v>
      </c>
      <c r="P1696" s="37">
        <f t="shared" si="532"/>
        <v>5.6636662610830574E-3</v>
      </c>
      <c r="Q1696" s="37">
        <f t="shared" si="533"/>
        <v>-6.4469167453333242E-3</v>
      </c>
      <c r="R1696" s="37">
        <f t="shared" si="534"/>
        <v>-4.6143109405970073E-3</v>
      </c>
      <c r="S1696" s="37">
        <f t="shared" si="535"/>
        <v>1.0994590663956092E-3</v>
      </c>
      <c r="T1696" s="37">
        <f t="shared" si="536"/>
        <v>-3.1030622051677411E-3</v>
      </c>
      <c r="U1696" s="37">
        <f t="shared" si="537"/>
        <v>-1.7010630918931551E-2</v>
      </c>
      <c r="V1696" s="37">
        <f t="shared" si="538"/>
        <v>9.640580545016271E-3</v>
      </c>
      <c r="W1696" s="37">
        <f t="shared" si="539"/>
        <v>-3.6075770307601443E-3</v>
      </c>
      <c r="X1696" s="37">
        <f t="shared" si="540"/>
        <v>1.5380207517377408E-2</v>
      </c>
    </row>
    <row r="1697" spans="1:24" x14ac:dyDescent="0.25">
      <c r="A1697" s="17">
        <v>44099</v>
      </c>
      <c r="B1697">
        <v>59.799999</v>
      </c>
      <c r="C1697" s="26">
        <f t="shared" si="530"/>
        <v>8.4317033462344582E-3</v>
      </c>
      <c r="D1697" s="26">
        <f t="shared" si="521"/>
        <v>-3.6788796601819229E-3</v>
      </c>
      <c r="E1697" s="26">
        <f t="shared" si="522"/>
        <v>-1.8462738554456059E-3</v>
      </c>
      <c r="F1697" s="26">
        <f t="shared" si="523"/>
        <v>3.8674961515470104E-3</v>
      </c>
      <c r="G1697" s="26">
        <f t="shared" si="524"/>
        <v>-3.3502512001633972E-4</v>
      </c>
      <c r="H1697" s="26">
        <f t="shared" si="525"/>
        <v>-1.424259383378015E-2</v>
      </c>
      <c r="I1697" s="26">
        <f t="shared" si="526"/>
        <v>1.2408617630167672E-2</v>
      </c>
      <c r="J1697" s="26">
        <f t="shared" si="527"/>
        <v>-8.3953994560874315E-4</v>
      </c>
      <c r="K1697" s="26">
        <f t="shared" si="528"/>
        <v>1.8148244602528809E-2</v>
      </c>
      <c r="L1697" s="26">
        <f t="shared" si="529"/>
        <v>4.9512955933322276E-3</v>
      </c>
      <c r="O1697" s="37">
        <f t="shared" si="531"/>
        <v>5.7451988553567169E-3</v>
      </c>
      <c r="P1697" s="37">
        <f t="shared" si="532"/>
        <v>-6.3653841510596647E-3</v>
      </c>
      <c r="Q1697" s="37">
        <f t="shared" si="533"/>
        <v>-4.5327783463233471E-3</v>
      </c>
      <c r="R1697" s="37">
        <f t="shared" si="534"/>
        <v>1.180991660669269E-3</v>
      </c>
      <c r="S1697" s="37">
        <f t="shared" si="535"/>
        <v>-3.0215296108940812E-3</v>
      </c>
      <c r="T1697" s="37">
        <f t="shared" si="536"/>
        <v>-1.6929098324657891E-2</v>
      </c>
      <c r="U1697" s="37">
        <f t="shared" si="537"/>
        <v>9.7221131392899313E-3</v>
      </c>
      <c r="V1697" s="37">
        <f t="shared" si="538"/>
        <v>-3.5260444364864844E-3</v>
      </c>
      <c r="W1697" s="37">
        <f t="shared" si="539"/>
        <v>1.5461740111651068E-2</v>
      </c>
      <c r="X1697" s="37">
        <f t="shared" si="540"/>
        <v>2.2647911024544862E-3</v>
      </c>
    </row>
    <row r="1698" spans="1:24" x14ac:dyDescent="0.25">
      <c r="A1698" s="17">
        <v>44102</v>
      </c>
      <c r="B1698">
        <v>59.580002</v>
      </c>
      <c r="C1698" s="26">
        <f t="shared" si="530"/>
        <v>-3.6788796601819229E-3</v>
      </c>
      <c r="D1698" s="26">
        <f t="shared" si="521"/>
        <v>-1.8462738554456059E-3</v>
      </c>
      <c r="E1698" s="26">
        <f t="shared" si="522"/>
        <v>3.8674961515470104E-3</v>
      </c>
      <c r="F1698" s="26">
        <f t="shared" si="523"/>
        <v>-3.3502512001633972E-4</v>
      </c>
      <c r="G1698" s="26">
        <f t="shared" si="524"/>
        <v>-1.424259383378015E-2</v>
      </c>
      <c r="H1698" s="26">
        <f t="shared" si="525"/>
        <v>1.2408617630167672E-2</v>
      </c>
      <c r="I1698" s="26">
        <f t="shared" si="526"/>
        <v>-8.3953994560874315E-4</v>
      </c>
      <c r="J1698" s="26">
        <f t="shared" si="527"/>
        <v>1.8148244602528809E-2</v>
      </c>
      <c r="K1698" s="26">
        <f t="shared" si="528"/>
        <v>4.9512955933322276E-3</v>
      </c>
      <c r="L1698" s="26">
        <f t="shared" si="529"/>
        <v>4.2700444123836747E-3</v>
      </c>
      <c r="O1698" s="37">
        <f t="shared" si="531"/>
        <v>-5.9492182576745857E-3</v>
      </c>
      <c r="P1698" s="37">
        <f t="shared" si="532"/>
        <v>-4.1166124529382689E-3</v>
      </c>
      <c r="Q1698" s="37">
        <f t="shared" si="533"/>
        <v>1.5971575540543472E-3</v>
      </c>
      <c r="R1698" s="37">
        <f t="shared" si="534"/>
        <v>-2.605363717509003E-3</v>
      </c>
      <c r="S1698" s="37">
        <f t="shared" si="535"/>
        <v>-1.6512932431272814E-2</v>
      </c>
      <c r="T1698" s="37">
        <f t="shared" si="536"/>
        <v>1.0138279032675009E-2</v>
      </c>
      <c r="U1698" s="37">
        <f t="shared" si="537"/>
        <v>-3.1098785431014062E-3</v>
      </c>
      <c r="V1698" s="37">
        <f t="shared" si="538"/>
        <v>1.5877906005036146E-2</v>
      </c>
      <c r="W1698" s="37">
        <f t="shared" si="539"/>
        <v>2.6809569958395644E-3</v>
      </c>
      <c r="X1698" s="37">
        <f t="shared" si="540"/>
        <v>1.9997058148910115E-3</v>
      </c>
    </row>
    <row r="1699" spans="1:24" x14ac:dyDescent="0.25">
      <c r="A1699" s="17">
        <v>44103</v>
      </c>
      <c r="B1699">
        <v>59.470001000000003</v>
      </c>
      <c r="C1699" s="26">
        <f t="shared" si="530"/>
        <v>-1.8462738554456059E-3</v>
      </c>
      <c r="D1699" s="26">
        <f t="shared" si="521"/>
        <v>3.8674961515470104E-3</v>
      </c>
      <c r="E1699" s="26">
        <f t="shared" si="522"/>
        <v>-3.3502512001633972E-4</v>
      </c>
      <c r="F1699" s="26">
        <f t="shared" si="523"/>
        <v>-1.424259383378015E-2</v>
      </c>
      <c r="G1699" s="26">
        <f t="shared" si="524"/>
        <v>1.2408617630167672E-2</v>
      </c>
      <c r="H1699" s="26">
        <f t="shared" si="525"/>
        <v>-8.3953994560874315E-4</v>
      </c>
      <c r="I1699" s="26">
        <f t="shared" si="526"/>
        <v>1.8148244602528809E-2</v>
      </c>
      <c r="J1699" s="26">
        <f t="shared" si="527"/>
        <v>4.9512955933322276E-3</v>
      </c>
      <c r="K1699" s="26">
        <f t="shared" si="528"/>
        <v>4.2700444123836747E-3</v>
      </c>
      <c r="L1699" s="26">
        <f t="shared" si="529"/>
        <v>5.069452000999162E-3</v>
      </c>
      <c r="O1699" s="37">
        <f t="shared" si="531"/>
        <v>-4.9914456190563771E-3</v>
      </c>
      <c r="P1699" s="37">
        <f t="shared" si="532"/>
        <v>7.22324387936239E-4</v>
      </c>
      <c r="Q1699" s="37">
        <f t="shared" si="533"/>
        <v>-3.4801968836271112E-3</v>
      </c>
      <c r="R1699" s="37">
        <f t="shared" si="534"/>
        <v>-1.7387765597390921E-2</v>
      </c>
      <c r="S1699" s="37">
        <f t="shared" si="535"/>
        <v>9.2634458665569012E-3</v>
      </c>
      <c r="T1699" s="37">
        <f t="shared" si="536"/>
        <v>-3.9847117092195149E-3</v>
      </c>
      <c r="U1699" s="37">
        <f t="shared" si="537"/>
        <v>1.5003072838918038E-2</v>
      </c>
      <c r="V1699" s="37">
        <f t="shared" si="538"/>
        <v>1.8061238297214562E-3</v>
      </c>
      <c r="W1699" s="37">
        <f t="shared" si="539"/>
        <v>1.1248726487729033E-3</v>
      </c>
      <c r="X1699" s="37">
        <f t="shared" si="540"/>
        <v>1.9242802373883906E-3</v>
      </c>
    </row>
    <row r="1700" spans="1:24" x14ac:dyDescent="0.25">
      <c r="A1700" s="17">
        <v>44104</v>
      </c>
      <c r="B1700">
        <v>59.700001</v>
      </c>
      <c r="C1700" s="26">
        <f t="shared" si="530"/>
        <v>3.8674961515470104E-3</v>
      </c>
      <c r="D1700" s="26">
        <f t="shared" si="521"/>
        <v>-3.3502512001633972E-4</v>
      </c>
      <c r="E1700" s="26">
        <f t="shared" si="522"/>
        <v>-1.424259383378015E-2</v>
      </c>
      <c r="F1700" s="26">
        <f t="shared" si="523"/>
        <v>1.2408617630167672E-2</v>
      </c>
      <c r="G1700" s="26">
        <f t="shared" si="524"/>
        <v>-8.3953994560874315E-4</v>
      </c>
      <c r="H1700" s="26">
        <f t="shared" si="525"/>
        <v>1.8148244602528809E-2</v>
      </c>
      <c r="I1700" s="26">
        <f t="shared" si="526"/>
        <v>4.9512955933322276E-3</v>
      </c>
      <c r="J1700" s="26">
        <f t="shared" si="527"/>
        <v>4.2700444123836747E-3</v>
      </c>
      <c r="K1700" s="26">
        <f t="shared" si="528"/>
        <v>5.069452000999162E-3</v>
      </c>
      <c r="L1700" s="26">
        <f t="shared" si="529"/>
        <v>-7.9726327362940556E-3</v>
      </c>
      <c r="O1700" s="37">
        <f t="shared" si="531"/>
        <v>1.3349602760210832E-3</v>
      </c>
      <c r="P1700" s="37">
        <f t="shared" si="532"/>
        <v>-2.867560995542267E-3</v>
      </c>
      <c r="Q1700" s="37">
        <f t="shared" si="533"/>
        <v>-1.6775129709306079E-2</v>
      </c>
      <c r="R1700" s="37">
        <f t="shared" si="534"/>
        <v>9.876081754641745E-3</v>
      </c>
      <c r="S1700" s="37">
        <f t="shared" si="535"/>
        <v>-3.3720758211346702E-3</v>
      </c>
      <c r="T1700" s="37">
        <f t="shared" si="536"/>
        <v>1.5615708727002882E-2</v>
      </c>
      <c r="U1700" s="37">
        <f t="shared" si="537"/>
        <v>2.4187597178063004E-3</v>
      </c>
      <c r="V1700" s="37">
        <f t="shared" si="538"/>
        <v>1.7375085368577475E-3</v>
      </c>
      <c r="W1700" s="37">
        <f t="shared" si="539"/>
        <v>2.5369161254732348E-3</v>
      </c>
      <c r="X1700" s="37">
        <f t="shared" si="540"/>
        <v>-1.0505168611819982E-2</v>
      </c>
    </row>
    <row r="1701" spans="1:24" x14ac:dyDescent="0.25">
      <c r="A1701" s="17">
        <v>44105</v>
      </c>
      <c r="B1701">
        <v>59.68</v>
      </c>
      <c r="C1701" s="26">
        <f t="shared" si="530"/>
        <v>-3.3502512001633972E-4</v>
      </c>
      <c r="D1701" s="26">
        <f t="shared" si="521"/>
        <v>-1.424259383378015E-2</v>
      </c>
      <c r="E1701" s="26">
        <f t="shared" si="522"/>
        <v>1.2408617630167672E-2</v>
      </c>
      <c r="F1701" s="26">
        <f t="shared" si="523"/>
        <v>-8.3953994560874315E-4</v>
      </c>
      <c r="G1701" s="26">
        <f t="shared" si="524"/>
        <v>1.8148244602528809E-2</v>
      </c>
      <c r="H1701" s="26">
        <f t="shared" si="525"/>
        <v>4.9512955933322276E-3</v>
      </c>
      <c r="I1701" s="26">
        <f t="shared" si="526"/>
        <v>4.2700444123836747E-3</v>
      </c>
      <c r="J1701" s="26">
        <f t="shared" si="527"/>
        <v>5.069452000999162E-3</v>
      </c>
      <c r="K1701" s="26">
        <f t="shared" si="528"/>
        <v>-7.9726327362940556E-3</v>
      </c>
      <c r="L1701" s="26">
        <f t="shared" si="529"/>
        <v>-1.6404788971546952E-4</v>
      </c>
      <c r="O1701" s="37">
        <f t="shared" si="531"/>
        <v>-2.4644065914160183E-3</v>
      </c>
      <c r="P1701" s="37">
        <f t="shared" si="532"/>
        <v>-1.637197530517983E-2</v>
      </c>
      <c r="Q1701" s="37">
        <f t="shared" si="533"/>
        <v>1.0279236158767992E-2</v>
      </c>
      <c r="R1701" s="37">
        <f t="shared" si="534"/>
        <v>-2.9689214170084215E-3</v>
      </c>
      <c r="S1701" s="37">
        <f t="shared" si="535"/>
        <v>1.601886313112913E-2</v>
      </c>
      <c r="T1701" s="37">
        <f t="shared" si="536"/>
        <v>2.8219141219325491E-3</v>
      </c>
      <c r="U1701" s="37">
        <f t="shared" si="537"/>
        <v>2.1406629409839962E-3</v>
      </c>
      <c r="V1701" s="37">
        <f t="shared" si="538"/>
        <v>2.9400705295994835E-3</v>
      </c>
      <c r="W1701" s="37">
        <f t="shared" si="539"/>
        <v>-1.0102014207693733E-2</v>
      </c>
      <c r="X1701" s="37">
        <f t="shared" si="540"/>
        <v>-2.2934293611151478E-3</v>
      </c>
    </row>
    <row r="1702" spans="1:24" x14ac:dyDescent="0.25">
      <c r="A1702" s="17">
        <v>44106</v>
      </c>
      <c r="B1702">
        <v>58.830002</v>
      </c>
      <c r="C1702" s="26">
        <f t="shared" si="530"/>
        <v>-1.424259383378015E-2</v>
      </c>
      <c r="D1702" s="26">
        <f t="shared" si="521"/>
        <v>1.2408617630167672E-2</v>
      </c>
      <c r="E1702" s="26">
        <f t="shared" si="522"/>
        <v>-8.3953994560874315E-4</v>
      </c>
      <c r="F1702" s="26">
        <f t="shared" si="523"/>
        <v>1.8148244602528809E-2</v>
      </c>
      <c r="G1702" s="26">
        <f t="shared" si="524"/>
        <v>4.9512955933322276E-3</v>
      </c>
      <c r="H1702" s="26">
        <f t="shared" si="525"/>
        <v>4.2700444123836747E-3</v>
      </c>
      <c r="I1702" s="26">
        <f t="shared" si="526"/>
        <v>5.069452000999162E-3</v>
      </c>
      <c r="J1702" s="26">
        <f t="shared" si="527"/>
        <v>-7.9726327362940556E-3</v>
      </c>
      <c r="K1702" s="26">
        <f t="shared" si="528"/>
        <v>-1.6404788971546952E-4</v>
      </c>
      <c r="L1702" s="26">
        <f t="shared" si="529"/>
        <v>-7.2178314832321471E-3</v>
      </c>
      <c r="O1702" s="37">
        <f t="shared" si="531"/>
        <v>-1.5683694668858248E-2</v>
      </c>
      <c r="P1702" s="37">
        <f t="shared" si="532"/>
        <v>1.0967516795089574E-2</v>
      </c>
      <c r="Q1702" s="37">
        <f t="shared" si="533"/>
        <v>-2.2806407806868411E-3</v>
      </c>
      <c r="R1702" s="37">
        <f t="shared" si="534"/>
        <v>1.6707143767450711E-2</v>
      </c>
      <c r="S1702" s="37">
        <f t="shared" si="535"/>
        <v>3.5101947582541295E-3</v>
      </c>
      <c r="T1702" s="37">
        <f t="shared" si="536"/>
        <v>2.8289435773055766E-3</v>
      </c>
      <c r="U1702" s="37">
        <f t="shared" si="537"/>
        <v>3.6283511659210639E-3</v>
      </c>
      <c r="V1702" s="37">
        <f t="shared" si="538"/>
        <v>-9.4137335713721532E-3</v>
      </c>
      <c r="W1702" s="37">
        <f t="shared" si="539"/>
        <v>-1.6051487247935676E-3</v>
      </c>
      <c r="X1702" s="37">
        <f t="shared" si="540"/>
        <v>-8.6589323183102456E-3</v>
      </c>
    </row>
    <row r="1703" spans="1:24" x14ac:dyDescent="0.25">
      <c r="A1703" s="17">
        <v>44109</v>
      </c>
      <c r="B1703">
        <v>59.560001</v>
      </c>
      <c r="C1703" s="26">
        <f t="shared" si="530"/>
        <v>1.2408617630167672E-2</v>
      </c>
      <c r="D1703" s="26">
        <f t="shared" si="521"/>
        <v>-8.3953994560874315E-4</v>
      </c>
      <c r="E1703" s="26">
        <f t="shared" si="522"/>
        <v>1.8148244602528809E-2</v>
      </c>
      <c r="F1703" s="26">
        <f t="shared" si="523"/>
        <v>4.9512955933322276E-3</v>
      </c>
      <c r="G1703" s="26">
        <f t="shared" si="524"/>
        <v>4.2700444123836747E-3</v>
      </c>
      <c r="H1703" s="26">
        <f t="shared" si="525"/>
        <v>5.069452000999162E-3</v>
      </c>
      <c r="I1703" s="26">
        <f t="shared" si="526"/>
        <v>-7.9726327362940556E-3</v>
      </c>
      <c r="J1703" s="26">
        <f t="shared" si="527"/>
        <v>-1.6404788971546952E-4</v>
      </c>
      <c r="K1703" s="26">
        <f t="shared" si="528"/>
        <v>-7.2178314832321471E-3</v>
      </c>
      <c r="L1703" s="26">
        <f t="shared" si="529"/>
        <v>-3.8003800396564191E-3</v>
      </c>
      <c r="O1703" s="37">
        <f t="shared" si="531"/>
        <v>9.9232954156771996E-3</v>
      </c>
      <c r="P1703" s="37">
        <f t="shared" si="532"/>
        <v>-3.3248621600992143E-3</v>
      </c>
      <c r="Q1703" s="37">
        <f t="shared" si="533"/>
        <v>1.5662922388038337E-2</v>
      </c>
      <c r="R1703" s="37">
        <f t="shared" si="534"/>
        <v>2.4659733788417564E-3</v>
      </c>
      <c r="S1703" s="37">
        <f t="shared" si="535"/>
        <v>1.7847221978932034E-3</v>
      </c>
      <c r="T1703" s="37">
        <f t="shared" si="536"/>
        <v>2.5841297865086908E-3</v>
      </c>
      <c r="U1703" s="37">
        <f t="shared" si="537"/>
        <v>-1.0457954950784526E-2</v>
      </c>
      <c r="V1703" s="37">
        <f t="shared" si="538"/>
        <v>-2.6493701042059406E-3</v>
      </c>
      <c r="W1703" s="37">
        <f t="shared" si="539"/>
        <v>-9.7031536977226183E-3</v>
      </c>
      <c r="X1703" s="37">
        <f t="shared" si="540"/>
        <v>-6.2857022541468899E-3</v>
      </c>
    </row>
    <row r="1704" spans="1:24" x14ac:dyDescent="0.25">
      <c r="A1704" s="17">
        <v>44110</v>
      </c>
      <c r="B1704">
        <v>59.509998000000003</v>
      </c>
      <c r="C1704" s="26">
        <f t="shared" si="530"/>
        <v>-8.3953994560874315E-4</v>
      </c>
      <c r="D1704" s="26">
        <f t="shared" si="521"/>
        <v>1.8148244602528809E-2</v>
      </c>
      <c r="E1704" s="26">
        <f t="shared" si="522"/>
        <v>4.9512955933322276E-3</v>
      </c>
      <c r="F1704" s="26">
        <f t="shared" si="523"/>
        <v>4.2700444123836747E-3</v>
      </c>
      <c r="G1704" s="26">
        <f t="shared" si="524"/>
        <v>5.069452000999162E-3</v>
      </c>
      <c r="H1704" s="26">
        <f t="shared" si="525"/>
        <v>-7.9726327362940556E-3</v>
      </c>
      <c r="I1704" s="26">
        <f t="shared" si="526"/>
        <v>-1.6404788971546952E-4</v>
      </c>
      <c r="J1704" s="26">
        <f t="shared" si="527"/>
        <v>-7.2178314832321471E-3</v>
      </c>
      <c r="K1704" s="26">
        <f t="shared" si="528"/>
        <v>-3.8003800396564191E-3</v>
      </c>
      <c r="L1704" s="26">
        <f t="shared" si="529"/>
        <v>-1.1112987044070486E-2</v>
      </c>
      <c r="O1704" s="37">
        <f t="shared" si="531"/>
        <v>-9.7270169267539878E-4</v>
      </c>
      <c r="P1704" s="37">
        <f t="shared" si="532"/>
        <v>1.8015082855462154E-2</v>
      </c>
      <c r="Q1704" s="37">
        <f t="shared" si="533"/>
        <v>4.818133846265572E-3</v>
      </c>
      <c r="R1704" s="37">
        <f t="shared" si="534"/>
        <v>4.1368826653170191E-3</v>
      </c>
      <c r="S1704" s="37">
        <f t="shared" si="535"/>
        <v>4.9362902539325064E-3</v>
      </c>
      <c r="T1704" s="37">
        <f t="shared" si="536"/>
        <v>-8.1057944833607121E-3</v>
      </c>
      <c r="U1704" s="37">
        <f t="shared" si="537"/>
        <v>-2.9720963678212518E-4</v>
      </c>
      <c r="V1704" s="37">
        <f t="shared" si="538"/>
        <v>-7.3509932302988027E-3</v>
      </c>
      <c r="W1704" s="37">
        <f t="shared" si="539"/>
        <v>-3.9335417867230743E-3</v>
      </c>
      <c r="X1704" s="37">
        <f t="shared" si="540"/>
        <v>-1.1246148791137143E-2</v>
      </c>
    </row>
    <row r="1705" spans="1:24" x14ac:dyDescent="0.25">
      <c r="A1705" s="17">
        <v>44111</v>
      </c>
      <c r="B1705">
        <v>60.59</v>
      </c>
      <c r="C1705" s="26">
        <f t="shared" si="530"/>
        <v>1.8148244602528809E-2</v>
      </c>
      <c r="D1705" s="26">
        <f t="shared" si="521"/>
        <v>4.9512955933322276E-3</v>
      </c>
      <c r="E1705" s="26">
        <f t="shared" si="522"/>
        <v>4.2700444123836747E-3</v>
      </c>
      <c r="F1705" s="26">
        <f t="shared" si="523"/>
        <v>5.069452000999162E-3</v>
      </c>
      <c r="G1705" s="26">
        <f t="shared" si="524"/>
        <v>-7.9726327362940556E-3</v>
      </c>
      <c r="H1705" s="26">
        <f t="shared" si="525"/>
        <v>-1.6404788971546952E-4</v>
      </c>
      <c r="I1705" s="26">
        <f t="shared" si="526"/>
        <v>-7.2178314832321471E-3</v>
      </c>
      <c r="J1705" s="26">
        <f t="shared" si="527"/>
        <v>-3.8003800396564191E-3</v>
      </c>
      <c r="K1705" s="26">
        <f t="shared" si="528"/>
        <v>-1.1112987044070486E-2</v>
      </c>
      <c r="L1705" s="26">
        <f t="shared" si="529"/>
        <v>2.1804931596862325E-3</v>
      </c>
      <c r="O1705" s="37">
        <f t="shared" si="531"/>
        <v>1.7713079544932654E-2</v>
      </c>
      <c r="P1705" s="37">
        <f t="shared" si="532"/>
        <v>4.5161305357360746E-3</v>
      </c>
      <c r="Q1705" s="37">
        <f t="shared" si="533"/>
        <v>3.8348793547875212E-3</v>
      </c>
      <c r="R1705" s="37">
        <f t="shared" si="534"/>
        <v>4.634286943403009E-3</v>
      </c>
      <c r="S1705" s="37">
        <f t="shared" si="535"/>
        <v>-8.4077977938902086E-3</v>
      </c>
      <c r="T1705" s="37">
        <f t="shared" si="536"/>
        <v>-5.9921294731162282E-4</v>
      </c>
      <c r="U1705" s="37">
        <f t="shared" si="537"/>
        <v>-7.6529965408283001E-3</v>
      </c>
      <c r="V1705" s="37">
        <f t="shared" si="538"/>
        <v>-4.2355450972525726E-3</v>
      </c>
      <c r="W1705" s="37">
        <f t="shared" si="539"/>
        <v>-1.1548152101666639E-2</v>
      </c>
      <c r="X1705" s="37">
        <f t="shared" si="540"/>
        <v>1.7453281020900792E-3</v>
      </c>
    </row>
    <row r="1706" spans="1:24" x14ac:dyDescent="0.25">
      <c r="A1706" s="17">
        <v>44112</v>
      </c>
      <c r="B1706">
        <v>60.889999000000003</v>
      </c>
      <c r="C1706" s="26">
        <f t="shared" si="530"/>
        <v>4.9512955933322276E-3</v>
      </c>
      <c r="D1706" s="26">
        <f t="shared" si="521"/>
        <v>4.2700444123836747E-3</v>
      </c>
      <c r="E1706" s="26">
        <f t="shared" si="522"/>
        <v>5.069452000999162E-3</v>
      </c>
      <c r="F1706" s="26">
        <f t="shared" si="523"/>
        <v>-7.9726327362940556E-3</v>
      </c>
      <c r="G1706" s="26">
        <f t="shared" si="524"/>
        <v>-1.6404788971546952E-4</v>
      </c>
      <c r="H1706" s="26">
        <f t="shared" si="525"/>
        <v>-7.2178314832321471E-3</v>
      </c>
      <c r="I1706" s="26">
        <f t="shared" si="526"/>
        <v>-3.8003800396564191E-3</v>
      </c>
      <c r="J1706" s="26">
        <f t="shared" si="527"/>
        <v>-1.1112987044070486E-2</v>
      </c>
      <c r="K1706" s="26">
        <f t="shared" si="528"/>
        <v>2.1804931596862325E-3</v>
      </c>
      <c r="L1706" s="26">
        <f t="shared" si="529"/>
        <v>-1.3389456066945666E-3</v>
      </c>
      <c r="O1706" s="37">
        <f t="shared" si="531"/>
        <v>6.464849556658412E-3</v>
      </c>
      <c r="P1706" s="37">
        <f t="shared" si="532"/>
        <v>5.78359837570986E-3</v>
      </c>
      <c r="Q1706" s="37">
        <f t="shared" si="533"/>
        <v>6.5830059643253464E-3</v>
      </c>
      <c r="R1706" s="37">
        <f t="shared" si="534"/>
        <v>-6.4590787729678703E-3</v>
      </c>
      <c r="S1706" s="37">
        <f t="shared" si="535"/>
        <v>1.3495060736107153E-3</v>
      </c>
      <c r="T1706" s="37">
        <f t="shared" si="536"/>
        <v>-5.7042775199059627E-3</v>
      </c>
      <c r="U1706" s="37">
        <f t="shared" si="537"/>
        <v>-2.2868260763302343E-3</v>
      </c>
      <c r="V1706" s="37">
        <f t="shared" si="538"/>
        <v>-9.5994330807443011E-3</v>
      </c>
      <c r="W1706" s="37">
        <f t="shared" si="539"/>
        <v>3.6940471230124173E-3</v>
      </c>
      <c r="X1706" s="37">
        <f t="shared" si="540"/>
        <v>1.7460835663161826E-4</v>
      </c>
    </row>
    <row r="1707" spans="1:24" x14ac:dyDescent="0.25">
      <c r="A1707" s="17">
        <v>44113</v>
      </c>
      <c r="B1707">
        <v>61.150002000000001</v>
      </c>
      <c r="C1707" s="26">
        <f t="shared" si="530"/>
        <v>4.2700444123836747E-3</v>
      </c>
      <c r="D1707" s="26">
        <f t="shared" si="521"/>
        <v>5.069452000999162E-3</v>
      </c>
      <c r="E1707" s="26">
        <f t="shared" si="522"/>
        <v>-7.9726327362940556E-3</v>
      </c>
      <c r="F1707" s="26">
        <f t="shared" si="523"/>
        <v>-1.6404788971546952E-4</v>
      </c>
      <c r="G1707" s="26">
        <f t="shared" si="524"/>
        <v>-7.2178314832321471E-3</v>
      </c>
      <c r="H1707" s="26">
        <f t="shared" si="525"/>
        <v>-3.8003800396564191E-3</v>
      </c>
      <c r="I1707" s="26">
        <f t="shared" si="526"/>
        <v>-1.1112987044070486E-2</v>
      </c>
      <c r="J1707" s="26">
        <f t="shared" si="527"/>
        <v>2.1804931596862325E-3</v>
      </c>
      <c r="K1707" s="26">
        <f t="shared" si="528"/>
        <v>-1.3389456066945666E-3</v>
      </c>
      <c r="L1707" s="26">
        <f t="shared" si="529"/>
        <v>3.3519357584025061E-4</v>
      </c>
      <c r="O1707" s="37">
        <f t="shared" si="531"/>
        <v>6.2452085774590566E-3</v>
      </c>
      <c r="P1707" s="37">
        <f t="shared" si="532"/>
        <v>7.0446161660745448E-3</v>
      </c>
      <c r="Q1707" s="37">
        <f t="shared" si="533"/>
        <v>-5.9974685712186736E-3</v>
      </c>
      <c r="R1707" s="37">
        <f t="shared" si="534"/>
        <v>1.8111162753599128E-3</v>
      </c>
      <c r="S1707" s="37">
        <f t="shared" si="535"/>
        <v>-5.2426673181567643E-3</v>
      </c>
      <c r="T1707" s="37">
        <f t="shared" si="536"/>
        <v>-1.8252158745810368E-3</v>
      </c>
      <c r="U1707" s="37">
        <f t="shared" si="537"/>
        <v>-9.1378228789951044E-3</v>
      </c>
      <c r="V1707" s="37">
        <f t="shared" si="538"/>
        <v>4.1556573247616153E-3</v>
      </c>
      <c r="W1707" s="37">
        <f t="shared" si="539"/>
        <v>6.3621855838081579E-4</v>
      </c>
      <c r="X1707" s="37">
        <f t="shared" si="540"/>
        <v>2.310357740915633E-3</v>
      </c>
    </row>
    <row r="1708" spans="1:24" x14ac:dyDescent="0.25">
      <c r="A1708" s="17">
        <v>44116</v>
      </c>
      <c r="B1708">
        <v>61.459999000000003</v>
      </c>
      <c r="C1708" s="26">
        <f t="shared" si="530"/>
        <v>5.069452000999162E-3</v>
      </c>
      <c r="D1708" s="26">
        <f t="shared" si="521"/>
        <v>-7.9726327362940556E-3</v>
      </c>
      <c r="E1708" s="26">
        <f t="shared" si="522"/>
        <v>-1.6404788971546952E-4</v>
      </c>
      <c r="F1708" s="26">
        <f t="shared" si="523"/>
        <v>-7.2178314832321471E-3</v>
      </c>
      <c r="G1708" s="26">
        <f t="shared" si="524"/>
        <v>-3.8003800396564191E-3</v>
      </c>
      <c r="H1708" s="26">
        <f t="shared" si="525"/>
        <v>-1.1112987044070486E-2</v>
      </c>
      <c r="I1708" s="26">
        <f t="shared" si="526"/>
        <v>2.1804931596862325E-3</v>
      </c>
      <c r="J1708" s="26">
        <f t="shared" si="527"/>
        <v>-1.3389456066945666E-3</v>
      </c>
      <c r="K1708" s="26">
        <f t="shared" si="528"/>
        <v>3.3519357584025061E-4</v>
      </c>
      <c r="L1708" s="26">
        <f t="shared" si="529"/>
        <v>3.5182275677371074E-3</v>
      </c>
      <c r="O1708" s="37">
        <f t="shared" si="531"/>
        <v>7.1197978505392013E-3</v>
      </c>
      <c r="P1708" s="37">
        <f t="shared" si="532"/>
        <v>-5.9222868867540163E-3</v>
      </c>
      <c r="Q1708" s="37">
        <f t="shared" si="533"/>
        <v>1.8862979598245698E-3</v>
      </c>
      <c r="R1708" s="37">
        <f t="shared" si="534"/>
        <v>-5.1674856336921078E-3</v>
      </c>
      <c r="S1708" s="37">
        <f t="shared" si="535"/>
        <v>-1.7500341901163798E-3</v>
      </c>
      <c r="T1708" s="37">
        <f t="shared" si="536"/>
        <v>-9.0626411945304471E-3</v>
      </c>
      <c r="U1708" s="37">
        <f t="shared" si="537"/>
        <v>4.2308390092262718E-3</v>
      </c>
      <c r="V1708" s="37">
        <f t="shared" si="538"/>
        <v>7.1140024284547273E-4</v>
      </c>
      <c r="W1708" s="37">
        <f t="shared" si="539"/>
        <v>2.3855394253802899E-3</v>
      </c>
      <c r="X1708" s="37">
        <f t="shared" si="540"/>
        <v>5.5685734172771471E-3</v>
      </c>
    </row>
    <row r="1709" spans="1:24" x14ac:dyDescent="0.25">
      <c r="A1709" s="17">
        <v>44117</v>
      </c>
      <c r="B1709">
        <v>60.970001000000003</v>
      </c>
      <c r="C1709" s="26">
        <f t="shared" si="530"/>
        <v>-7.9726327362940556E-3</v>
      </c>
      <c r="D1709" s="26">
        <f t="shared" si="521"/>
        <v>-1.6404788971546952E-4</v>
      </c>
      <c r="E1709" s="26">
        <f t="shared" si="522"/>
        <v>-7.2178314832321471E-3</v>
      </c>
      <c r="F1709" s="26">
        <f t="shared" si="523"/>
        <v>-3.8003800396564191E-3</v>
      </c>
      <c r="G1709" s="26">
        <f t="shared" si="524"/>
        <v>-1.1112987044070486E-2</v>
      </c>
      <c r="H1709" s="26">
        <f t="shared" si="525"/>
        <v>2.1804931596862325E-3</v>
      </c>
      <c r="I1709" s="26">
        <f t="shared" si="526"/>
        <v>-1.3389456066945666E-3</v>
      </c>
      <c r="J1709" s="26">
        <f t="shared" si="527"/>
        <v>3.3519357584025061E-4</v>
      </c>
      <c r="K1709" s="26">
        <f t="shared" si="528"/>
        <v>3.5182275677371074E-3</v>
      </c>
      <c r="L1709" s="26">
        <f t="shared" si="529"/>
        <v>-4.0233721528089496E-2</v>
      </c>
      <c r="O1709" s="37">
        <f t="shared" si="531"/>
        <v>-1.3919695338451502E-3</v>
      </c>
      <c r="P1709" s="37">
        <f t="shared" si="532"/>
        <v>6.416615312733436E-3</v>
      </c>
      <c r="Q1709" s="37">
        <f t="shared" si="533"/>
        <v>-6.3716828078324173E-4</v>
      </c>
      <c r="R1709" s="37">
        <f t="shared" si="534"/>
        <v>2.7802831627924862E-3</v>
      </c>
      <c r="S1709" s="37">
        <f t="shared" si="535"/>
        <v>-4.532323841621581E-3</v>
      </c>
      <c r="T1709" s="37">
        <f t="shared" si="536"/>
        <v>8.761156362135137E-3</v>
      </c>
      <c r="U1709" s="37">
        <f t="shared" si="537"/>
        <v>5.241717595754339E-3</v>
      </c>
      <c r="V1709" s="37">
        <f t="shared" si="538"/>
        <v>6.915856778289156E-3</v>
      </c>
      <c r="W1709" s="37">
        <f t="shared" si="539"/>
        <v>1.0098890770186013E-2</v>
      </c>
      <c r="X1709" s="37">
        <f t="shared" si="540"/>
        <v>-3.365305832564059E-2</v>
      </c>
    </row>
    <row r="1710" spans="1:24" x14ac:dyDescent="0.25">
      <c r="A1710" s="17">
        <v>44118</v>
      </c>
      <c r="B1710">
        <v>60.959999000000003</v>
      </c>
      <c r="C1710" s="26">
        <f t="shared" si="530"/>
        <v>-1.6404788971546952E-4</v>
      </c>
      <c r="D1710" s="26">
        <f t="shared" si="521"/>
        <v>-7.2178314832321471E-3</v>
      </c>
      <c r="E1710" s="26">
        <f t="shared" si="522"/>
        <v>-3.8003800396564191E-3</v>
      </c>
      <c r="F1710" s="26">
        <f t="shared" si="523"/>
        <v>-1.1112987044070486E-2</v>
      </c>
      <c r="G1710" s="26">
        <f t="shared" si="524"/>
        <v>2.1804931596862325E-3</v>
      </c>
      <c r="H1710" s="26">
        <f t="shared" si="525"/>
        <v>-1.3389456066945666E-3</v>
      </c>
      <c r="I1710" s="26">
        <f t="shared" si="526"/>
        <v>3.3519357584025061E-4</v>
      </c>
      <c r="J1710" s="26">
        <f t="shared" si="527"/>
        <v>3.5182275677371074E-3</v>
      </c>
      <c r="K1710" s="26">
        <f t="shared" si="528"/>
        <v>-4.0233721528089496E-2</v>
      </c>
      <c r="L1710" s="26">
        <f t="shared" si="529"/>
        <v>-7.1316748258244385E-3</v>
      </c>
      <c r="O1710" s="37">
        <f t="shared" si="531"/>
        <v>6.3325195216864744E-3</v>
      </c>
      <c r="P1710" s="37">
        <f t="shared" si="532"/>
        <v>-7.2126407183020335E-4</v>
      </c>
      <c r="Q1710" s="37">
        <f t="shared" si="533"/>
        <v>2.6961873717455246E-3</v>
      </c>
      <c r="R1710" s="37">
        <f t="shared" si="534"/>
        <v>-4.6164196326685426E-3</v>
      </c>
      <c r="S1710" s="37">
        <f t="shared" si="535"/>
        <v>8.6770605710881771E-3</v>
      </c>
      <c r="T1710" s="37">
        <f t="shared" si="536"/>
        <v>5.1576218047073774E-3</v>
      </c>
      <c r="U1710" s="37">
        <f t="shared" si="537"/>
        <v>6.8317609872421943E-3</v>
      </c>
      <c r="V1710" s="37">
        <f t="shared" si="538"/>
        <v>1.0014794979139052E-2</v>
      </c>
      <c r="W1710" s="37">
        <f t="shared" si="539"/>
        <v>-3.3737154116687554E-2</v>
      </c>
      <c r="X1710" s="37">
        <f t="shared" si="540"/>
        <v>-6.3510741442249479E-4</v>
      </c>
    </row>
    <row r="1711" spans="1:24" x14ac:dyDescent="0.25">
      <c r="A1711" s="17">
        <v>44119</v>
      </c>
      <c r="B1711">
        <v>60.52</v>
      </c>
      <c r="C1711" s="26">
        <f t="shared" si="530"/>
        <v>-7.2178314832321471E-3</v>
      </c>
      <c r="D1711" s="26">
        <f t="shared" si="521"/>
        <v>-3.8003800396564191E-3</v>
      </c>
      <c r="E1711" s="26">
        <f t="shared" si="522"/>
        <v>-1.1112987044070486E-2</v>
      </c>
      <c r="F1711" s="26">
        <f t="shared" si="523"/>
        <v>2.1804931596862325E-3</v>
      </c>
      <c r="G1711" s="26">
        <f t="shared" si="524"/>
        <v>-1.3389456066945666E-3</v>
      </c>
      <c r="H1711" s="26">
        <f t="shared" si="525"/>
        <v>3.3519357584025061E-4</v>
      </c>
      <c r="I1711" s="26">
        <f t="shared" si="526"/>
        <v>3.5182275677371074E-3</v>
      </c>
      <c r="J1711" s="26">
        <f t="shared" si="527"/>
        <v>-4.0233721528089496E-2</v>
      </c>
      <c r="K1711" s="26">
        <f t="shared" si="528"/>
        <v>-7.1316748258244385E-3</v>
      </c>
      <c r="L1711" s="26">
        <f t="shared" si="529"/>
        <v>-2.6103748209399098E-2</v>
      </c>
      <c r="O1711" s="37">
        <f t="shared" si="531"/>
        <v>1.8727059601381579E-3</v>
      </c>
      <c r="P1711" s="37">
        <f t="shared" si="532"/>
        <v>5.2901574037138854E-3</v>
      </c>
      <c r="Q1711" s="37">
        <f t="shared" si="533"/>
        <v>-2.0224496007001814E-3</v>
      </c>
      <c r="R1711" s="37">
        <f t="shared" si="534"/>
        <v>1.1271030603056537E-2</v>
      </c>
      <c r="S1711" s="37">
        <f t="shared" si="535"/>
        <v>7.7515918366757386E-3</v>
      </c>
      <c r="T1711" s="37">
        <f t="shared" si="536"/>
        <v>9.4257310192105564E-3</v>
      </c>
      <c r="U1711" s="37">
        <f t="shared" si="537"/>
        <v>1.2608765011107413E-2</v>
      </c>
      <c r="V1711" s="37">
        <f t="shared" si="538"/>
        <v>-3.1143184084719191E-2</v>
      </c>
      <c r="W1711" s="37">
        <f t="shared" si="539"/>
        <v>1.9588626175458665E-3</v>
      </c>
      <c r="X1711" s="37">
        <f t="shared" si="540"/>
        <v>-1.7013210766028793E-2</v>
      </c>
    </row>
    <row r="1712" spans="1:24" x14ac:dyDescent="0.25">
      <c r="A1712" s="17">
        <v>44120</v>
      </c>
      <c r="B1712">
        <v>60.290000999999997</v>
      </c>
      <c r="C1712" s="26">
        <f t="shared" si="530"/>
        <v>-3.8003800396564191E-3</v>
      </c>
      <c r="D1712" s="26">
        <f t="shared" si="521"/>
        <v>-1.1112987044070486E-2</v>
      </c>
      <c r="E1712" s="26">
        <f t="shared" si="522"/>
        <v>2.1804931596862325E-3</v>
      </c>
      <c r="F1712" s="26">
        <f t="shared" si="523"/>
        <v>-1.3389456066945666E-3</v>
      </c>
      <c r="G1712" s="26">
        <f t="shared" si="524"/>
        <v>3.3519357584025061E-4</v>
      </c>
      <c r="H1712" s="26">
        <f t="shared" si="525"/>
        <v>3.5182275677371074E-3</v>
      </c>
      <c r="I1712" s="26">
        <f t="shared" si="526"/>
        <v>-4.0233721528089496E-2</v>
      </c>
      <c r="J1712" s="26">
        <f t="shared" si="527"/>
        <v>-7.1316748258244385E-3</v>
      </c>
      <c r="K1712" s="26">
        <f t="shared" si="528"/>
        <v>-2.6103748209399098E-2</v>
      </c>
      <c r="L1712" s="26">
        <f t="shared" si="529"/>
        <v>7.7352041734124787E-3</v>
      </c>
      <c r="O1712" s="37">
        <f t="shared" si="531"/>
        <v>3.7948538380494245E-3</v>
      </c>
      <c r="P1712" s="37">
        <f t="shared" si="532"/>
        <v>-3.5177531663646427E-3</v>
      </c>
      <c r="Q1712" s="37">
        <f t="shared" si="533"/>
        <v>9.775727037392077E-3</v>
      </c>
      <c r="R1712" s="37">
        <f t="shared" si="534"/>
        <v>6.2562882710112773E-3</v>
      </c>
      <c r="S1712" s="37">
        <f t="shared" si="535"/>
        <v>7.9304274535460934E-3</v>
      </c>
      <c r="T1712" s="37">
        <f t="shared" si="536"/>
        <v>1.1113461445442951E-2</v>
      </c>
      <c r="U1712" s="37">
        <f t="shared" si="537"/>
        <v>-3.263848765038365E-2</v>
      </c>
      <c r="V1712" s="37">
        <f t="shared" si="538"/>
        <v>4.6355905188140509E-4</v>
      </c>
      <c r="W1712" s="37">
        <f t="shared" si="539"/>
        <v>-1.8508514331693253E-2</v>
      </c>
      <c r="X1712" s="37">
        <f t="shared" si="540"/>
        <v>1.5330438051118323E-2</v>
      </c>
    </row>
    <row r="1713" spans="1:24" x14ac:dyDescent="0.25">
      <c r="A1713" s="17">
        <v>44123</v>
      </c>
      <c r="B1713">
        <v>59.619999</v>
      </c>
      <c r="C1713" s="26">
        <f t="shared" si="530"/>
        <v>-1.1112987044070486E-2</v>
      </c>
      <c r="D1713" s="26">
        <f t="shared" si="521"/>
        <v>2.1804931596862325E-3</v>
      </c>
      <c r="E1713" s="26">
        <f t="shared" si="522"/>
        <v>-1.3389456066945666E-3</v>
      </c>
      <c r="F1713" s="26">
        <f t="shared" si="523"/>
        <v>3.3519357584025061E-4</v>
      </c>
      <c r="G1713" s="26">
        <f t="shared" si="524"/>
        <v>3.5182275677371074E-3</v>
      </c>
      <c r="H1713" s="26">
        <f t="shared" si="525"/>
        <v>-4.0233721528089496E-2</v>
      </c>
      <c r="I1713" s="26">
        <f t="shared" si="526"/>
        <v>-7.1316748258244385E-3</v>
      </c>
      <c r="J1713" s="26">
        <f t="shared" si="527"/>
        <v>-2.6103748209399098E-2</v>
      </c>
      <c r="K1713" s="26">
        <f t="shared" si="528"/>
        <v>7.7352041734124787E-3</v>
      </c>
      <c r="L1713" s="26">
        <f t="shared" si="529"/>
        <v>1.606586933238018E-3</v>
      </c>
      <c r="O1713" s="37">
        <f t="shared" si="531"/>
        <v>-4.058449863654087E-3</v>
      </c>
      <c r="P1713" s="37">
        <f t="shared" si="532"/>
        <v>9.2350303401026318E-3</v>
      </c>
      <c r="Q1713" s="37">
        <f t="shared" si="533"/>
        <v>5.715591573721833E-3</v>
      </c>
      <c r="R1713" s="37">
        <f t="shared" si="534"/>
        <v>7.3897307562566499E-3</v>
      </c>
      <c r="S1713" s="37">
        <f t="shared" si="535"/>
        <v>1.0572764748153506E-2</v>
      </c>
      <c r="T1713" s="37">
        <f t="shared" si="536"/>
        <v>-3.3179184347673099E-2</v>
      </c>
      <c r="U1713" s="37">
        <f t="shared" si="537"/>
        <v>-7.7137645408039204E-5</v>
      </c>
      <c r="V1713" s="37">
        <f t="shared" si="538"/>
        <v>-1.9049211028982698E-2</v>
      </c>
      <c r="W1713" s="37">
        <f t="shared" si="539"/>
        <v>1.4789741353828878E-2</v>
      </c>
      <c r="X1713" s="37">
        <f t="shared" si="540"/>
        <v>8.6611241136544167E-3</v>
      </c>
    </row>
    <row r="1714" spans="1:24" x14ac:dyDescent="0.25">
      <c r="A1714" s="17">
        <v>44124</v>
      </c>
      <c r="B1714">
        <v>59.75</v>
      </c>
      <c r="C1714" s="26">
        <f t="shared" si="530"/>
        <v>2.1804931596862325E-3</v>
      </c>
      <c r="D1714" s="26">
        <f t="shared" si="521"/>
        <v>-1.3389456066945666E-3</v>
      </c>
      <c r="E1714" s="26">
        <f t="shared" si="522"/>
        <v>3.3519357584025061E-4</v>
      </c>
      <c r="F1714" s="26">
        <f t="shared" si="523"/>
        <v>3.5182275677371074E-3</v>
      </c>
      <c r="G1714" s="26">
        <f t="shared" si="524"/>
        <v>-4.0233721528089496E-2</v>
      </c>
      <c r="H1714" s="26">
        <f t="shared" si="525"/>
        <v>-7.1316748258244385E-3</v>
      </c>
      <c r="I1714" s="26">
        <f t="shared" si="526"/>
        <v>-2.6103748209399098E-2</v>
      </c>
      <c r="J1714" s="26">
        <f t="shared" si="527"/>
        <v>7.7352041734124787E-3</v>
      </c>
      <c r="K1714" s="26">
        <f t="shared" si="528"/>
        <v>1.606586933238018E-3</v>
      </c>
      <c r="L1714" s="26">
        <f t="shared" si="529"/>
        <v>6.0595258232129315E-3</v>
      </c>
      <c r="O1714" s="37">
        <f t="shared" si="531"/>
        <v>7.5177790533742898E-3</v>
      </c>
      <c r="P1714" s="37">
        <f t="shared" si="532"/>
        <v>3.998340286993491E-3</v>
      </c>
      <c r="Q1714" s="37">
        <f t="shared" si="533"/>
        <v>5.672479469528308E-3</v>
      </c>
      <c r="R1714" s="37">
        <f t="shared" si="534"/>
        <v>8.8555134614251643E-3</v>
      </c>
      <c r="S1714" s="37">
        <f t="shared" si="535"/>
        <v>-3.4896435634401438E-2</v>
      </c>
      <c r="T1714" s="37">
        <f t="shared" si="536"/>
        <v>-1.7943889321363812E-3</v>
      </c>
      <c r="U1714" s="37">
        <f t="shared" si="537"/>
        <v>-2.076646231571104E-2</v>
      </c>
      <c r="V1714" s="37">
        <f t="shared" si="538"/>
        <v>1.3072490067100536E-2</v>
      </c>
      <c r="W1714" s="37">
        <f t="shared" si="539"/>
        <v>6.9438728269260756E-3</v>
      </c>
      <c r="X1714" s="37">
        <f t="shared" si="540"/>
        <v>1.139681171690099E-2</v>
      </c>
    </row>
    <row r="1715" spans="1:24" x14ac:dyDescent="0.25">
      <c r="A1715" s="17">
        <v>44125</v>
      </c>
      <c r="B1715">
        <v>59.669998</v>
      </c>
      <c r="C1715" s="26">
        <f t="shared" si="530"/>
        <v>-1.3389456066945666E-3</v>
      </c>
      <c r="D1715" s="26">
        <f t="shared" si="521"/>
        <v>3.3519357584025061E-4</v>
      </c>
      <c r="E1715" s="26">
        <f t="shared" si="522"/>
        <v>3.5182275677371074E-3</v>
      </c>
      <c r="F1715" s="26">
        <f t="shared" si="523"/>
        <v>-4.0233721528089496E-2</v>
      </c>
      <c r="G1715" s="26">
        <f t="shared" si="524"/>
        <v>-7.1316748258244385E-3</v>
      </c>
      <c r="H1715" s="26">
        <f t="shared" si="525"/>
        <v>-2.6103748209399098E-2</v>
      </c>
      <c r="I1715" s="26">
        <f t="shared" si="526"/>
        <v>7.7352041734124787E-3</v>
      </c>
      <c r="J1715" s="26">
        <f t="shared" si="527"/>
        <v>1.606586933238018E-3</v>
      </c>
      <c r="K1715" s="26">
        <f t="shared" si="528"/>
        <v>6.0595258232129315E-3</v>
      </c>
      <c r="L1715" s="26">
        <f t="shared" si="529"/>
        <v>6.2001416085005799E-3</v>
      </c>
      <c r="O1715" s="37">
        <f t="shared" si="531"/>
        <v>3.5963754421120576E-3</v>
      </c>
      <c r="P1715" s="37">
        <f t="shared" si="532"/>
        <v>5.2705146246468746E-3</v>
      </c>
      <c r="Q1715" s="37">
        <f t="shared" si="533"/>
        <v>8.453548616543731E-3</v>
      </c>
      <c r="R1715" s="37">
        <f t="shared" si="534"/>
        <v>-3.5298400479282871E-2</v>
      </c>
      <c r="S1715" s="37">
        <f t="shared" si="535"/>
        <v>-2.1963537770178145E-3</v>
      </c>
      <c r="T1715" s="37">
        <f t="shared" si="536"/>
        <v>-2.1168427160592473E-2</v>
      </c>
      <c r="U1715" s="37">
        <f t="shared" si="537"/>
        <v>1.2670525222219103E-2</v>
      </c>
      <c r="V1715" s="37">
        <f t="shared" si="538"/>
        <v>6.5419079820446422E-3</v>
      </c>
      <c r="W1715" s="37">
        <f t="shared" si="539"/>
        <v>1.0994846872019556E-2</v>
      </c>
      <c r="X1715" s="37">
        <f t="shared" si="540"/>
        <v>1.1135462657307204E-2</v>
      </c>
    </row>
    <row r="1716" spans="1:24" x14ac:dyDescent="0.25">
      <c r="A1716" s="17">
        <v>44126</v>
      </c>
      <c r="B1716">
        <v>59.689999</v>
      </c>
      <c r="C1716" s="26">
        <f t="shared" si="530"/>
        <v>3.3519357584025061E-4</v>
      </c>
      <c r="D1716" s="26">
        <f t="shared" si="521"/>
        <v>3.5182275677371074E-3</v>
      </c>
      <c r="E1716" s="26">
        <f t="shared" si="522"/>
        <v>-4.0233721528089496E-2</v>
      </c>
      <c r="F1716" s="26">
        <f t="shared" si="523"/>
        <v>-7.1316748258244385E-3</v>
      </c>
      <c r="G1716" s="26">
        <f t="shared" si="524"/>
        <v>-2.6103748209399098E-2</v>
      </c>
      <c r="H1716" s="26">
        <f t="shared" si="525"/>
        <v>7.7352041734124787E-3</v>
      </c>
      <c r="I1716" s="26">
        <f t="shared" si="526"/>
        <v>1.606586933238018E-3</v>
      </c>
      <c r="J1716" s="26">
        <f t="shared" si="527"/>
        <v>6.0595258232129315E-3</v>
      </c>
      <c r="K1716" s="26">
        <f t="shared" si="528"/>
        <v>6.2001416085005799E-3</v>
      </c>
      <c r="L1716" s="26">
        <f t="shared" si="529"/>
        <v>-5.4576937580580369E-3</v>
      </c>
      <c r="O1716" s="37">
        <f t="shared" si="531"/>
        <v>5.6823894397832215E-3</v>
      </c>
      <c r="P1716" s="37">
        <f t="shared" si="532"/>
        <v>8.8654234316800778E-3</v>
      </c>
      <c r="Q1716" s="37">
        <f t="shared" si="533"/>
        <v>-3.4886525664146524E-2</v>
      </c>
      <c r="R1716" s="37">
        <f t="shared" si="534"/>
        <v>-1.7844789618814676E-3</v>
      </c>
      <c r="S1716" s="37">
        <f t="shared" si="535"/>
        <v>-2.0756552345456127E-2</v>
      </c>
      <c r="T1716" s="37">
        <f t="shared" si="536"/>
        <v>1.308240003735545E-2</v>
      </c>
      <c r="U1716" s="37">
        <f t="shared" si="537"/>
        <v>6.9537827971809891E-3</v>
      </c>
      <c r="V1716" s="37">
        <f t="shared" si="538"/>
        <v>1.1406721687155903E-2</v>
      </c>
      <c r="W1716" s="37">
        <f t="shared" si="539"/>
        <v>1.1547337472443551E-2</v>
      </c>
      <c r="X1716" s="37">
        <f t="shared" si="540"/>
        <v>-1.1049789411506604E-4</v>
      </c>
    </row>
    <row r="1717" spans="1:24" x14ac:dyDescent="0.25">
      <c r="A1717" s="17">
        <v>44127</v>
      </c>
      <c r="B1717">
        <v>59.900002000000001</v>
      </c>
      <c r="C1717" s="26">
        <f t="shared" si="530"/>
        <v>3.5182275677371074E-3</v>
      </c>
      <c r="D1717" s="26">
        <f t="shared" si="521"/>
        <v>-4.0233721528089496E-2</v>
      </c>
      <c r="E1717" s="26">
        <f t="shared" si="522"/>
        <v>-7.1316748258244385E-3</v>
      </c>
      <c r="F1717" s="26">
        <f t="shared" si="523"/>
        <v>-2.6103748209399098E-2</v>
      </c>
      <c r="G1717" s="26">
        <f t="shared" si="524"/>
        <v>7.7352041734124787E-3</v>
      </c>
      <c r="H1717" s="26">
        <f t="shared" si="525"/>
        <v>1.606586933238018E-3</v>
      </c>
      <c r="I1717" s="26">
        <f t="shared" si="526"/>
        <v>6.0595258232129315E-3</v>
      </c>
      <c r="J1717" s="26">
        <f t="shared" si="527"/>
        <v>6.2001416085005799E-3</v>
      </c>
      <c r="K1717" s="26">
        <f t="shared" si="528"/>
        <v>-5.4576937580580369E-3</v>
      </c>
      <c r="L1717" s="26">
        <f t="shared" si="529"/>
        <v>3.0093466804975446E-3</v>
      </c>
      <c r="O1717" s="37">
        <f t="shared" si="531"/>
        <v>8.5980081212143483E-3</v>
      </c>
      <c r="P1717" s="37">
        <f t="shared" si="532"/>
        <v>-3.5153940974612254E-2</v>
      </c>
      <c r="Q1717" s="37">
        <f t="shared" si="533"/>
        <v>-2.0518942723471972E-3</v>
      </c>
      <c r="R1717" s="37">
        <f t="shared" si="534"/>
        <v>-2.1023967655921856E-2</v>
      </c>
      <c r="S1717" s="37">
        <f t="shared" si="535"/>
        <v>1.281498472688972E-2</v>
      </c>
      <c r="T1717" s="37">
        <f t="shared" si="536"/>
        <v>6.6863674867152596E-3</v>
      </c>
      <c r="U1717" s="37">
        <f t="shared" si="537"/>
        <v>1.1139306376690174E-2</v>
      </c>
      <c r="V1717" s="37">
        <f t="shared" si="538"/>
        <v>1.1279922161977821E-2</v>
      </c>
      <c r="W1717" s="37">
        <f t="shared" si="539"/>
        <v>-3.7791320458079557E-4</v>
      </c>
      <c r="X1717" s="37">
        <f t="shared" si="540"/>
        <v>8.0891272339747855E-3</v>
      </c>
    </row>
    <row r="1718" spans="1:24" x14ac:dyDescent="0.25">
      <c r="A1718" s="17">
        <v>44130</v>
      </c>
      <c r="B1718">
        <v>57.490001999999997</v>
      </c>
      <c r="C1718" s="26">
        <f t="shared" si="530"/>
        <v>-4.0233721528089496E-2</v>
      </c>
      <c r="D1718" s="26">
        <f t="shared" si="521"/>
        <v>-7.1316748258244385E-3</v>
      </c>
      <c r="E1718" s="26">
        <f t="shared" si="522"/>
        <v>-2.6103748209399098E-2</v>
      </c>
      <c r="F1718" s="26">
        <f t="shared" si="523"/>
        <v>7.7352041734124787E-3</v>
      </c>
      <c r="G1718" s="26">
        <f t="shared" si="524"/>
        <v>1.606586933238018E-3</v>
      </c>
      <c r="H1718" s="26">
        <f t="shared" si="525"/>
        <v>6.0595258232129315E-3</v>
      </c>
      <c r="I1718" s="26">
        <f t="shared" si="526"/>
        <v>6.2001416085005799E-3</v>
      </c>
      <c r="J1718" s="26">
        <f t="shared" si="527"/>
        <v>-5.4576937580580369E-3</v>
      </c>
      <c r="K1718" s="26">
        <f t="shared" si="528"/>
        <v>3.0093466804975446E-3</v>
      </c>
      <c r="L1718" s="26">
        <f t="shared" si="529"/>
        <v>2.4708612777974426E-3</v>
      </c>
      <c r="O1718" s="37">
        <f t="shared" si="531"/>
        <v>-3.5049204345618284E-2</v>
      </c>
      <c r="P1718" s="37">
        <f t="shared" si="532"/>
        <v>-1.9471576433532306E-3</v>
      </c>
      <c r="Q1718" s="37">
        <f t="shared" si="533"/>
        <v>-2.091923102692789E-2</v>
      </c>
      <c r="R1718" s="37">
        <f t="shared" si="534"/>
        <v>1.2919721355883686E-2</v>
      </c>
      <c r="S1718" s="37">
        <f t="shared" si="535"/>
        <v>6.7911041157092261E-3</v>
      </c>
      <c r="T1718" s="37">
        <f t="shared" si="536"/>
        <v>1.1244043005684139E-2</v>
      </c>
      <c r="U1718" s="37">
        <f t="shared" si="537"/>
        <v>1.1384658790971787E-2</v>
      </c>
      <c r="V1718" s="37">
        <f t="shared" si="538"/>
        <v>-2.7317657558682904E-4</v>
      </c>
      <c r="W1718" s="37">
        <f t="shared" si="539"/>
        <v>8.1938638629687529E-3</v>
      </c>
      <c r="X1718" s="37">
        <f t="shared" si="540"/>
        <v>7.6553784602686505E-3</v>
      </c>
    </row>
    <row r="1719" spans="1:24" x14ac:dyDescent="0.25">
      <c r="A1719" s="17">
        <v>44131</v>
      </c>
      <c r="B1719">
        <v>57.080002</v>
      </c>
      <c r="C1719" s="26">
        <f t="shared" si="530"/>
        <v>-7.1316748258244385E-3</v>
      </c>
      <c r="D1719" s="26">
        <f t="shared" si="521"/>
        <v>-2.6103748209399098E-2</v>
      </c>
      <c r="E1719" s="26">
        <f t="shared" si="522"/>
        <v>7.7352041734124787E-3</v>
      </c>
      <c r="F1719" s="26">
        <f t="shared" si="523"/>
        <v>1.606586933238018E-3</v>
      </c>
      <c r="G1719" s="26">
        <f t="shared" si="524"/>
        <v>6.0595258232129315E-3</v>
      </c>
      <c r="H1719" s="26">
        <f t="shared" si="525"/>
        <v>6.2001416085005799E-3</v>
      </c>
      <c r="I1719" s="26">
        <f t="shared" si="526"/>
        <v>-5.4576937580580369E-3</v>
      </c>
      <c r="J1719" s="26">
        <f t="shared" si="527"/>
        <v>3.0093466804975446E-3</v>
      </c>
      <c r="K1719" s="26">
        <f t="shared" si="528"/>
        <v>2.4708612777974426E-3</v>
      </c>
      <c r="L1719" s="26">
        <f t="shared" si="529"/>
        <v>7.0424297014518836E-4</v>
      </c>
      <c r="O1719" s="37">
        <f t="shared" si="531"/>
        <v>-6.0409540931766993E-3</v>
      </c>
      <c r="P1719" s="37">
        <f t="shared" si="532"/>
        <v>-2.5013027476751361E-2</v>
      </c>
      <c r="Q1719" s="37">
        <f t="shared" si="533"/>
        <v>8.8259249060602188E-3</v>
      </c>
      <c r="R1719" s="37">
        <f t="shared" si="534"/>
        <v>2.6973076658857575E-3</v>
      </c>
      <c r="S1719" s="37">
        <f t="shared" si="535"/>
        <v>7.1502465558606707E-3</v>
      </c>
      <c r="T1719" s="37">
        <f t="shared" si="536"/>
        <v>7.2908623411483192E-3</v>
      </c>
      <c r="U1719" s="37">
        <f t="shared" si="537"/>
        <v>-4.3669730254102977E-3</v>
      </c>
      <c r="V1719" s="37">
        <f t="shared" si="538"/>
        <v>4.1000674131452843E-3</v>
      </c>
      <c r="W1719" s="37">
        <f t="shared" si="539"/>
        <v>3.5615820104451818E-3</v>
      </c>
      <c r="X1719" s="37">
        <f t="shared" si="540"/>
        <v>1.7949637027929277E-3</v>
      </c>
    </row>
    <row r="1720" spans="1:24" x14ac:dyDescent="0.25">
      <c r="A1720" s="17">
        <v>44132</v>
      </c>
      <c r="B1720">
        <v>55.59</v>
      </c>
      <c r="C1720" s="26">
        <f t="shared" si="530"/>
        <v>-2.6103748209399098E-2</v>
      </c>
      <c r="D1720" s="26">
        <f t="shared" si="521"/>
        <v>7.7352041734124787E-3</v>
      </c>
      <c r="E1720" s="26">
        <f t="shared" si="522"/>
        <v>1.606586933238018E-3</v>
      </c>
      <c r="F1720" s="26">
        <f t="shared" si="523"/>
        <v>6.0595258232129315E-3</v>
      </c>
      <c r="G1720" s="26">
        <f t="shared" si="524"/>
        <v>6.2001416085005799E-3</v>
      </c>
      <c r="H1720" s="26">
        <f t="shared" si="525"/>
        <v>-5.4576937580580369E-3</v>
      </c>
      <c r="I1720" s="26">
        <f t="shared" si="526"/>
        <v>3.0093466804975446E-3</v>
      </c>
      <c r="J1720" s="26">
        <f t="shared" si="527"/>
        <v>2.4708612777974426E-3</v>
      </c>
      <c r="K1720" s="26">
        <f t="shared" si="528"/>
        <v>7.0424297014518836E-4</v>
      </c>
      <c r="L1720" s="26">
        <f t="shared" si="529"/>
        <v>-2.9908866995074553E-3</v>
      </c>
      <c r="O1720" s="37">
        <f t="shared" si="531"/>
        <v>-2.5427106289383057E-2</v>
      </c>
      <c r="P1720" s="37">
        <f t="shared" si="532"/>
        <v>8.411846093428519E-3</v>
      </c>
      <c r="Q1720" s="37">
        <f t="shared" si="533"/>
        <v>2.2832288532540585E-3</v>
      </c>
      <c r="R1720" s="37">
        <f t="shared" si="534"/>
        <v>6.7361677432289718E-3</v>
      </c>
      <c r="S1720" s="37">
        <f t="shared" si="535"/>
        <v>6.8767835285166203E-3</v>
      </c>
      <c r="T1720" s="37">
        <f t="shared" si="536"/>
        <v>-4.7810518380419966E-3</v>
      </c>
      <c r="U1720" s="37">
        <f t="shared" si="537"/>
        <v>3.6859886005135853E-3</v>
      </c>
      <c r="V1720" s="37">
        <f t="shared" si="538"/>
        <v>3.1475031978134833E-3</v>
      </c>
      <c r="W1720" s="37">
        <f t="shared" si="539"/>
        <v>1.380884890161229E-3</v>
      </c>
      <c r="X1720" s="37">
        <f t="shared" si="540"/>
        <v>-2.3142447794914146E-3</v>
      </c>
    </row>
    <row r="1721" spans="1:24" x14ac:dyDescent="0.25">
      <c r="A1721" s="17">
        <v>44133</v>
      </c>
      <c r="B1721">
        <v>56.02</v>
      </c>
      <c r="C1721" s="26">
        <f t="shared" si="530"/>
        <v>7.7352041734124787E-3</v>
      </c>
      <c r="D1721" s="26">
        <f t="shared" si="521"/>
        <v>1.606586933238018E-3</v>
      </c>
      <c r="E1721" s="26">
        <f t="shared" si="522"/>
        <v>6.0595258232129315E-3</v>
      </c>
      <c r="F1721" s="26">
        <f t="shared" si="523"/>
        <v>6.2001416085005799E-3</v>
      </c>
      <c r="G1721" s="26">
        <f t="shared" si="524"/>
        <v>-5.4576937580580369E-3</v>
      </c>
      <c r="H1721" s="26">
        <f t="shared" si="525"/>
        <v>3.0093466804975446E-3</v>
      </c>
      <c r="I1721" s="26">
        <f t="shared" si="526"/>
        <v>2.4708612777974426E-3</v>
      </c>
      <c r="J1721" s="26">
        <f t="shared" si="527"/>
        <v>7.0424297014518836E-4</v>
      </c>
      <c r="K1721" s="26">
        <f t="shared" si="528"/>
        <v>-2.9908866995074553E-3</v>
      </c>
      <c r="L1721" s="26">
        <f t="shared" si="529"/>
        <v>9.3524443039507549E-3</v>
      </c>
      <c r="O1721" s="37">
        <f t="shared" si="531"/>
        <v>4.8662268420935351E-3</v>
      </c>
      <c r="P1721" s="37">
        <f t="shared" si="532"/>
        <v>-1.262390398080926E-3</v>
      </c>
      <c r="Q1721" s="37">
        <f t="shared" si="533"/>
        <v>3.1905484918939874E-3</v>
      </c>
      <c r="R1721" s="37">
        <f t="shared" si="534"/>
        <v>3.3311642771816359E-3</v>
      </c>
      <c r="S1721" s="37">
        <f t="shared" si="535"/>
        <v>-8.3266710893769805E-3</v>
      </c>
      <c r="T1721" s="37">
        <f t="shared" si="536"/>
        <v>1.4036934917860053E-4</v>
      </c>
      <c r="U1721" s="37">
        <f t="shared" si="537"/>
        <v>-3.9811605352150147E-4</v>
      </c>
      <c r="V1721" s="37">
        <f t="shared" si="538"/>
        <v>-2.1647343611737556E-3</v>
      </c>
      <c r="W1721" s="37">
        <f t="shared" si="539"/>
        <v>-5.8598640308263998E-3</v>
      </c>
      <c r="X1721" s="37">
        <f t="shared" si="540"/>
        <v>6.4834669726318104E-3</v>
      </c>
    </row>
    <row r="1722" spans="1:24" x14ac:dyDescent="0.25">
      <c r="A1722" s="17">
        <v>44134</v>
      </c>
      <c r="B1722">
        <v>56.110000999999997</v>
      </c>
      <c r="C1722" s="26">
        <f t="shared" si="530"/>
        <v>1.606586933238018E-3</v>
      </c>
      <c r="D1722" s="26">
        <f t="shared" si="521"/>
        <v>6.0595258232129315E-3</v>
      </c>
      <c r="E1722" s="26">
        <f t="shared" si="522"/>
        <v>6.2001416085005799E-3</v>
      </c>
      <c r="F1722" s="26">
        <f t="shared" si="523"/>
        <v>-5.4576937580580369E-3</v>
      </c>
      <c r="G1722" s="26">
        <f t="shared" si="524"/>
        <v>3.0093466804975446E-3</v>
      </c>
      <c r="H1722" s="26">
        <f t="shared" si="525"/>
        <v>2.4708612777974426E-3</v>
      </c>
      <c r="I1722" s="26">
        <f t="shared" si="526"/>
        <v>7.0424297014518836E-4</v>
      </c>
      <c r="J1722" s="26">
        <f t="shared" si="527"/>
        <v>-2.9908866995074553E-3</v>
      </c>
      <c r="K1722" s="26">
        <f t="shared" si="528"/>
        <v>9.3524443039507549E-3</v>
      </c>
      <c r="L1722" s="26">
        <f t="shared" si="529"/>
        <v>-1.3111887882659302E-2</v>
      </c>
      <c r="O1722" s="37">
        <f t="shared" si="531"/>
        <v>8.2231880752625154E-4</v>
      </c>
      <c r="P1722" s="37">
        <f t="shared" si="532"/>
        <v>5.2752576975011647E-3</v>
      </c>
      <c r="Q1722" s="37">
        <f t="shared" si="533"/>
        <v>5.4158734827888131E-3</v>
      </c>
      <c r="R1722" s="37">
        <f t="shared" si="534"/>
        <v>-6.2419618837698037E-3</v>
      </c>
      <c r="S1722" s="37">
        <f t="shared" si="535"/>
        <v>2.2250785547857782E-3</v>
      </c>
      <c r="T1722" s="37">
        <f t="shared" si="536"/>
        <v>1.6865931520856762E-3</v>
      </c>
      <c r="U1722" s="37">
        <f t="shared" si="537"/>
        <v>-8.0025155566578127E-5</v>
      </c>
      <c r="V1722" s="37">
        <f t="shared" si="538"/>
        <v>-3.7751548252192217E-3</v>
      </c>
      <c r="W1722" s="37">
        <f t="shared" si="539"/>
        <v>8.5681761782389881E-3</v>
      </c>
      <c r="X1722" s="37">
        <f t="shared" si="540"/>
        <v>-1.3896156008371069E-2</v>
      </c>
    </row>
    <row r="1723" spans="1:24" x14ac:dyDescent="0.25">
      <c r="A1723" s="17">
        <v>44137</v>
      </c>
      <c r="B1723">
        <v>56.450001</v>
      </c>
      <c r="C1723" s="26">
        <f t="shared" si="530"/>
        <v>6.0595258232129315E-3</v>
      </c>
      <c r="D1723" s="26">
        <f t="shared" si="521"/>
        <v>6.2001416085005799E-3</v>
      </c>
      <c r="E1723" s="26">
        <f t="shared" si="522"/>
        <v>-5.4576937580580369E-3</v>
      </c>
      <c r="F1723" s="26">
        <f t="shared" si="523"/>
        <v>3.0093466804975446E-3</v>
      </c>
      <c r="G1723" s="26">
        <f t="shared" si="524"/>
        <v>2.4708612777974426E-3</v>
      </c>
      <c r="H1723" s="26">
        <f t="shared" si="525"/>
        <v>7.0424297014518836E-4</v>
      </c>
      <c r="I1723" s="26">
        <f t="shared" si="526"/>
        <v>-2.9908866995074553E-3</v>
      </c>
      <c r="J1723" s="26">
        <f t="shared" si="527"/>
        <v>9.3524443039507549E-3</v>
      </c>
      <c r="K1723" s="26">
        <f t="shared" si="528"/>
        <v>-1.3111887882659302E-2</v>
      </c>
      <c r="L1723" s="26">
        <f t="shared" si="529"/>
        <v>8.1487863924040727E-3</v>
      </c>
      <c r="O1723" s="37">
        <f t="shared" si="531"/>
        <v>4.6210377515845599E-3</v>
      </c>
      <c r="P1723" s="37">
        <f t="shared" si="532"/>
        <v>4.7616535368722075E-3</v>
      </c>
      <c r="Q1723" s="37">
        <f t="shared" si="533"/>
        <v>-6.8961818296864093E-3</v>
      </c>
      <c r="R1723" s="37">
        <f t="shared" si="534"/>
        <v>1.5708586088691726E-3</v>
      </c>
      <c r="S1723" s="37">
        <f t="shared" si="535"/>
        <v>1.0323732061690706E-3</v>
      </c>
      <c r="T1723" s="37">
        <f t="shared" si="536"/>
        <v>-7.3424510148318363E-4</v>
      </c>
      <c r="U1723" s="37">
        <f t="shared" si="537"/>
        <v>-4.4293747711358269E-3</v>
      </c>
      <c r="V1723" s="37">
        <f t="shared" si="538"/>
        <v>7.9139562323223833E-3</v>
      </c>
      <c r="W1723" s="37">
        <f t="shared" si="539"/>
        <v>-1.4550375954287674E-2</v>
      </c>
      <c r="X1723" s="37">
        <f t="shared" si="540"/>
        <v>6.7102983207757011E-3</v>
      </c>
    </row>
    <row r="1724" spans="1:24" x14ac:dyDescent="0.25">
      <c r="A1724" s="17">
        <v>44138</v>
      </c>
      <c r="B1724">
        <v>56.799999</v>
      </c>
      <c r="C1724" s="26">
        <f t="shared" si="530"/>
        <v>6.2001416085005799E-3</v>
      </c>
      <c r="D1724" s="26">
        <f t="shared" si="521"/>
        <v>-5.4576937580580369E-3</v>
      </c>
      <c r="E1724" s="26">
        <f t="shared" si="522"/>
        <v>3.0093466804975446E-3</v>
      </c>
      <c r="F1724" s="26">
        <f t="shared" si="523"/>
        <v>2.4708612777974426E-3</v>
      </c>
      <c r="G1724" s="26">
        <f t="shared" si="524"/>
        <v>7.0424297014518836E-4</v>
      </c>
      <c r="H1724" s="26">
        <f t="shared" si="525"/>
        <v>-2.9908866995074553E-3</v>
      </c>
      <c r="I1724" s="26">
        <f t="shared" si="526"/>
        <v>9.3524443039507549E-3</v>
      </c>
      <c r="J1724" s="26">
        <f t="shared" si="527"/>
        <v>-1.3111887882659302E-2</v>
      </c>
      <c r="K1724" s="26">
        <f t="shared" si="528"/>
        <v>8.1487863924040727E-3</v>
      </c>
      <c r="L1724" s="26">
        <f t="shared" si="529"/>
        <v>4.2172201722017934E-3</v>
      </c>
      <c r="O1724" s="37">
        <f t="shared" si="531"/>
        <v>4.9458841019733215E-3</v>
      </c>
      <c r="P1724" s="37">
        <f t="shared" si="532"/>
        <v>-6.7119512645852954E-3</v>
      </c>
      <c r="Q1724" s="37">
        <f t="shared" si="533"/>
        <v>1.7550891739702866E-3</v>
      </c>
      <c r="R1724" s="37">
        <f t="shared" si="534"/>
        <v>1.2166037712701846E-3</v>
      </c>
      <c r="S1724" s="37">
        <f t="shared" si="535"/>
        <v>-5.5001453638206966E-4</v>
      </c>
      <c r="T1724" s="37">
        <f t="shared" si="536"/>
        <v>-4.2451442060347129E-3</v>
      </c>
      <c r="U1724" s="37">
        <f t="shared" si="537"/>
        <v>8.0981867974234973E-3</v>
      </c>
      <c r="V1724" s="37">
        <f t="shared" si="538"/>
        <v>-1.436614538918656E-2</v>
      </c>
      <c r="W1724" s="37">
        <f t="shared" si="539"/>
        <v>6.8945288858768151E-3</v>
      </c>
      <c r="X1724" s="37">
        <f t="shared" si="540"/>
        <v>2.9629626656745354E-3</v>
      </c>
    </row>
    <row r="1725" spans="1:24" x14ac:dyDescent="0.25">
      <c r="A1725" s="17">
        <v>44139</v>
      </c>
      <c r="B1725">
        <v>56.490001999999997</v>
      </c>
      <c r="C1725" s="26">
        <f t="shared" si="530"/>
        <v>-5.4576937580580369E-3</v>
      </c>
      <c r="D1725" s="26">
        <f t="shared" si="521"/>
        <v>3.0093466804975446E-3</v>
      </c>
      <c r="E1725" s="26">
        <f t="shared" si="522"/>
        <v>2.4708612777974426E-3</v>
      </c>
      <c r="F1725" s="26">
        <f t="shared" si="523"/>
        <v>7.0424297014518836E-4</v>
      </c>
      <c r="G1725" s="26">
        <f t="shared" si="524"/>
        <v>-2.9908866995074553E-3</v>
      </c>
      <c r="H1725" s="26">
        <f t="shared" si="525"/>
        <v>9.3524443039507549E-3</v>
      </c>
      <c r="I1725" s="26">
        <f t="shared" si="526"/>
        <v>-1.3111887882659302E-2</v>
      </c>
      <c r="J1725" s="26">
        <f t="shared" si="527"/>
        <v>8.1487863924040727E-3</v>
      </c>
      <c r="K1725" s="26">
        <f t="shared" si="528"/>
        <v>4.2172201722017934E-3</v>
      </c>
      <c r="L1725" s="26">
        <f t="shared" si="529"/>
        <v>-5.2498685826818815E-4</v>
      </c>
      <c r="O1725" s="37">
        <f t="shared" si="531"/>
        <v>-6.0394384179084182E-3</v>
      </c>
      <c r="P1725" s="37">
        <f t="shared" si="532"/>
        <v>2.4276020206471633E-3</v>
      </c>
      <c r="Q1725" s="37">
        <f t="shared" si="533"/>
        <v>1.8891166179470613E-3</v>
      </c>
      <c r="R1725" s="37">
        <f t="shared" si="534"/>
        <v>1.2249831029480696E-4</v>
      </c>
      <c r="S1725" s="37">
        <f t="shared" si="535"/>
        <v>-3.5726313593578366E-3</v>
      </c>
      <c r="T1725" s="37">
        <f t="shared" si="536"/>
        <v>8.7706996441003736E-3</v>
      </c>
      <c r="U1725" s="37">
        <f t="shared" si="537"/>
        <v>-1.3693632542509684E-2</v>
      </c>
      <c r="V1725" s="37">
        <f t="shared" si="538"/>
        <v>7.5670417325536914E-3</v>
      </c>
      <c r="W1725" s="37">
        <f t="shared" si="539"/>
        <v>3.6354755123514122E-3</v>
      </c>
      <c r="X1725" s="37">
        <f t="shared" si="540"/>
        <v>-1.1067315181185694E-3</v>
      </c>
    </row>
    <row r="1726" spans="1:24" x14ac:dyDescent="0.25">
      <c r="A1726" s="17">
        <v>44140</v>
      </c>
      <c r="B1726">
        <v>56.66</v>
      </c>
      <c r="C1726" s="26">
        <f t="shared" si="530"/>
        <v>3.0093466804975446E-3</v>
      </c>
      <c r="D1726" s="26">
        <f t="shared" si="521"/>
        <v>2.4708612777974426E-3</v>
      </c>
      <c r="E1726" s="26">
        <f t="shared" si="522"/>
        <v>7.0424297014518836E-4</v>
      </c>
      <c r="F1726" s="26">
        <f t="shared" si="523"/>
        <v>-2.9908866995074553E-3</v>
      </c>
      <c r="G1726" s="26">
        <f t="shared" si="524"/>
        <v>9.3524443039507549E-3</v>
      </c>
      <c r="H1726" s="26">
        <f t="shared" si="525"/>
        <v>-1.3111887882659302E-2</v>
      </c>
      <c r="I1726" s="26">
        <f t="shared" si="526"/>
        <v>8.1487863924040727E-3</v>
      </c>
      <c r="J1726" s="26">
        <f t="shared" si="527"/>
        <v>4.2172201722017934E-3</v>
      </c>
      <c r="K1726" s="26">
        <f t="shared" si="528"/>
        <v>-5.2498685826818815E-4</v>
      </c>
      <c r="L1726" s="26">
        <f t="shared" si="529"/>
        <v>-1.5231075196622465E-2</v>
      </c>
      <c r="O1726" s="37">
        <f t="shared" si="531"/>
        <v>3.404940164503606E-3</v>
      </c>
      <c r="P1726" s="37">
        <f t="shared" si="532"/>
        <v>2.866454761803504E-3</v>
      </c>
      <c r="Q1726" s="37">
        <f t="shared" si="533"/>
        <v>1.0998364541512499E-3</v>
      </c>
      <c r="R1726" s="37">
        <f t="shared" si="534"/>
        <v>-2.5952932155013939E-3</v>
      </c>
      <c r="S1726" s="37">
        <f t="shared" si="535"/>
        <v>9.7480377879568172E-3</v>
      </c>
      <c r="T1726" s="37">
        <f t="shared" si="536"/>
        <v>-1.271629439865324E-2</v>
      </c>
      <c r="U1726" s="37">
        <f t="shared" si="537"/>
        <v>8.544379876410135E-3</v>
      </c>
      <c r="V1726" s="37">
        <f t="shared" si="538"/>
        <v>4.6128136562078549E-3</v>
      </c>
      <c r="W1726" s="37">
        <f t="shared" si="539"/>
        <v>-1.2939337426212655E-4</v>
      </c>
      <c r="X1726" s="37">
        <f t="shared" si="540"/>
        <v>-1.4835481712616403E-2</v>
      </c>
    </row>
    <row r="1727" spans="1:24" x14ac:dyDescent="0.25">
      <c r="A1727" s="17">
        <v>44141</v>
      </c>
      <c r="B1727">
        <v>56.799999</v>
      </c>
      <c r="C1727" s="26">
        <f t="shared" si="530"/>
        <v>2.4708612777974426E-3</v>
      </c>
      <c r="D1727" s="26">
        <f t="shared" si="521"/>
        <v>7.0424297014518836E-4</v>
      </c>
      <c r="E1727" s="26">
        <f t="shared" si="522"/>
        <v>-2.9908866995074553E-3</v>
      </c>
      <c r="F1727" s="26">
        <f t="shared" si="523"/>
        <v>9.3524443039507549E-3</v>
      </c>
      <c r="G1727" s="26">
        <f t="shared" si="524"/>
        <v>-1.3111887882659302E-2</v>
      </c>
      <c r="H1727" s="26">
        <f t="shared" si="525"/>
        <v>8.1487863924040727E-3</v>
      </c>
      <c r="I1727" s="26">
        <f t="shared" si="526"/>
        <v>4.2172201722017934E-3</v>
      </c>
      <c r="J1727" s="26">
        <f t="shared" si="527"/>
        <v>-5.2498685826818815E-4</v>
      </c>
      <c r="K1727" s="26">
        <f t="shared" si="528"/>
        <v>-1.5231075196622465E-2</v>
      </c>
      <c r="L1727" s="26">
        <f t="shared" si="529"/>
        <v>3.555573333333339E-3</v>
      </c>
      <c r="O1727" s="37">
        <f t="shared" si="531"/>
        <v>2.8118320965199247E-3</v>
      </c>
      <c r="P1727" s="37">
        <f t="shared" si="532"/>
        <v>1.0452137888676703E-3</v>
      </c>
      <c r="Q1727" s="37">
        <f t="shared" si="533"/>
        <v>-2.6499158807849733E-3</v>
      </c>
      <c r="R1727" s="37">
        <f t="shared" si="534"/>
        <v>9.6934151226732365E-3</v>
      </c>
      <c r="S1727" s="37">
        <f t="shared" si="535"/>
        <v>-1.2770917063936821E-2</v>
      </c>
      <c r="T1727" s="37">
        <f t="shared" si="536"/>
        <v>8.4897572111265543E-3</v>
      </c>
      <c r="U1727" s="37">
        <f t="shared" si="537"/>
        <v>4.5581909909242751E-3</v>
      </c>
      <c r="V1727" s="37">
        <f t="shared" si="538"/>
        <v>-1.8401603954570613E-4</v>
      </c>
      <c r="W1727" s="37">
        <f t="shared" si="539"/>
        <v>-1.4890104377899983E-2</v>
      </c>
      <c r="X1727" s="37">
        <f t="shared" si="540"/>
        <v>3.8965441520558211E-3</v>
      </c>
    </row>
    <row r="1728" spans="1:24" x14ac:dyDescent="0.25">
      <c r="A1728" s="17">
        <v>44144</v>
      </c>
      <c r="B1728">
        <v>56.84</v>
      </c>
      <c r="C1728" s="26">
        <f t="shared" si="530"/>
        <v>7.0424297014518836E-4</v>
      </c>
      <c r="D1728" s="26">
        <f t="shared" si="521"/>
        <v>-2.9908866995074553E-3</v>
      </c>
      <c r="E1728" s="26">
        <f t="shared" si="522"/>
        <v>9.3524443039507549E-3</v>
      </c>
      <c r="F1728" s="26">
        <f t="shared" si="523"/>
        <v>-1.3111887882659302E-2</v>
      </c>
      <c r="G1728" s="26">
        <f t="shared" si="524"/>
        <v>8.1487863924040727E-3</v>
      </c>
      <c r="H1728" s="26">
        <f t="shared" si="525"/>
        <v>4.2172201722017934E-3</v>
      </c>
      <c r="I1728" s="26">
        <f t="shared" si="526"/>
        <v>-5.2498685826818815E-4</v>
      </c>
      <c r="J1728" s="26">
        <f t="shared" si="527"/>
        <v>-1.5231075196622465E-2</v>
      </c>
      <c r="K1728" s="26">
        <f t="shared" si="528"/>
        <v>3.555573333333339E-3</v>
      </c>
      <c r="L1728" s="26">
        <f t="shared" si="529"/>
        <v>-1.3286093653036428E-2</v>
      </c>
      <c r="O1728" s="37">
        <f t="shared" si="531"/>
        <v>2.6209092819510574E-3</v>
      </c>
      <c r="P1728" s="37">
        <f t="shared" si="532"/>
        <v>-1.0742203877015864E-3</v>
      </c>
      <c r="Q1728" s="37">
        <f t="shared" si="533"/>
        <v>1.1269110615756623E-2</v>
      </c>
      <c r="R1728" s="37">
        <f t="shared" si="534"/>
        <v>-1.1195221570853434E-2</v>
      </c>
      <c r="S1728" s="37">
        <f t="shared" si="535"/>
        <v>1.0065452704209941E-2</v>
      </c>
      <c r="T1728" s="37">
        <f t="shared" si="536"/>
        <v>6.1338864840076619E-3</v>
      </c>
      <c r="U1728" s="37">
        <f t="shared" si="537"/>
        <v>1.3916794535376808E-3</v>
      </c>
      <c r="V1728" s="37">
        <f t="shared" si="538"/>
        <v>-1.3314408884816597E-2</v>
      </c>
      <c r="W1728" s="37">
        <f t="shared" si="539"/>
        <v>5.472239645139208E-3</v>
      </c>
      <c r="X1728" s="37">
        <f t="shared" si="540"/>
        <v>-1.1369427341230559E-2</v>
      </c>
    </row>
    <row r="1729" spans="1:24" x14ac:dyDescent="0.25">
      <c r="A1729" s="17">
        <v>44145</v>
      </c>
      <c r="B1729">
        <v>56.669998</v>
      </c>
      <c r="C1729" s="26">
        <f t="shared" si="530"/>
        <v>-2.9908866995074553E-3</v>
      </c>
      <c r="D1729" s="26">
        <f t="shared" si="521"/>
        <v>9.3524443039507549E-3</v>
      </c>
      <c r="E1729" s="26">
        <f t="shared" si="522"/>
        <v>-1.3111887882659302E-2</v>
      </c>
      <c r="F1729" s="26">
        <f t="shared" si="523"/>
        <v>8.1487863924040727E-3</v>
      </c>
      <c r="G1729" s="26">
        <f t="shared" si="524"/>
        <v>4.2172201722017934E-3</v>
      </c>
      <c r="H1729" s="26">
        <f t="shared" si="525"/>
        <v>-5.2498685826818815E-4</v>
      </c>
      <c r="I1729" s="26">
        <f t="shared" si="526"/>
        <v>-1.5231075196622465E-2</v>
      </c>
      <c r="J1729" s="26">
        <f t="shared" si="527"/>
        <v>3.555573333333339E-3</v>
      </c>
      <c r="K1729" s="26">
        <f t="shared" si="528"/>
        <v>-1.3286093653036428E-2</v>
      </c>
      <c r="L1729" s="26">
        <f t="shared" si="529"/>
        <v>6.8222799493307014E-3</v>
      </c>
      <c r="O1729" s="37">
        <f t="shared" si="531"/>
        <v>-1.6860240856201379E-3</v>
      </c>
      <c r="P1729" s="37">
        <f t="shared" si="532"/>
        <v>1.0657306917838073E-2</v>
      </c>
      <c r="Q1729" s="37">
        <f t="shared" si="533"/>
        <v>-1.1807025268771984E-2</v>
      </c>
      <c r="R1729" s="37">
        <f t="shared" si="534"/>
        <v>9.4536490062913908E-3</v>
      </c>
      <c r="S1729" s="37">
        <f t="shared" si="535"/>
        <v>5.5220827860891107E-3</v>
      </c>
      <c r="T1729" s="37">
        <f t="shared" si="536"/>
        <v>7.798757556191293E-4</v>
      </c>
      <c r="U1729" s="37">
        <f t="shared" si="537"/>
        <v>-1.3926212582735147E-2</v>
      </c>
      <c r="V1729" s="37">
        <f t="shared" si="538"/>
        <v>4.8604359472206567E-3</v>
      </c>
      <c r="W1729" s="37">
        <f t="shared" si="539"/>
        <v>-1.1981231039149109E-2</v>
      </c>
      <c r="X1729" s="37">
        <f t="shared" si="540"/>
        <v>8.1271425632180195E-3</v>
      </c>
    </row>
    <row r="1730" spans="1:24" x14ac:dyDescent="0.25">
      <c r="A1730" s="17">
        <v>44146</v>
      </c>
      <c r="B1730">
        <v>57.200001</v>
      </c>
      <c r="C1730" s="26">
        <f t="shared" si="530"/>
        <v>9.3524443039507549E-3</v>
      </c>
      <c r="D1730" s="26">
        <f t="shared" ref="D1730:D1793" si="541">C1731</f>
        <v>-1.3111887882659302E-2</v>
      </c>
      <c r="E1730" s="26">
        <f t="shared" ref="E1730:E1793" si="542">C1732</f>
        <v>8.1487863924040727E-3</v>
      </c>
      <c r="F1730" s="26">
        <f t="shared" ref="F1730:F1793" si="543">C1733</f>
        <v>4.2172201722017934E-3</v>
      </c>
      <c r="G1730" s="26">
        <f t="shared" ref="G1730:G1793" si="544">C1734</f>
        <v>-5.2498685826818815E-4</v>
      </c>
      <c r="H1730" s="26">
        <f t="shared" ref="H1730:H1793" si="545">C1735</f>
        <v>-1.5231075196622465E-2</v>
      </c>
      <c r="I1730" s="26">
        <f t="shared" ref="I1730:I1793" si="546">C1736</f>
        <v>3.555573333333339E-3</v>
      </c>
      <c r="J1730" s="26">
        <f t="shared" ref="J1730:J1793" si="547">C1737</f>
        <v>-1.3286093653036428E-2</v>
      </c>
      <c r="K1730" s="26">
        <f t="shared" ref="K1730:K1793" si="548">C1738</f>
        <v>6.8222799493307014E-3</v>
      </c>
      <c r="L1730" s="26">
        <f t="shared" ref="L1730:L1793" si="549">C1739</f>
        <v>2.6569150265008903E-2</v>
      </c>
      <c r="O1730" s="37">
        <f t="shared" si="531"/>
        <v>7.7013032213864366E-3</v>
      </c>
      <c r="P1730" s="37">
        <f t="shared" si="532"/>
        <v>-1.4763028965223621E-2</v>
      </c>
      <c r="Q1730" s="37">
        <f t="shared" si="533"/>
        <v>6.4976453098397544E-3</v>
      </c>
      <c r="R1730" s="37">
        <f t="shared" si="534"/>
        <v>2.5660790896374756E-3</v>
      </c>
      <c r="S1730" s="37">
        <f t="shared" si="535"/>
        <v>-2.176127940832506E-3</v>
      </c>
      <c r="T1730" s="37">
        <f t="shared" si="536"/>
        <v>-1.6882216279186783E-2</v>
      </c>
      <c r="U1730" s="37">
        <f t="shared" si="537"/>
        <v>1.9044322507690212E-3</v>
      </c>
      <c r="V1730" s="37">
        <f t="shared" si="538"/>
        <v>-1.4937234735600746E-2</v>
      </c>
      <c r="W1730" s="37">
        <f t="shared" si="539"/>
        <v>5.1711388667663831E-3</v>
      </c>
      <c r="X1730" s="37">
        <f t="shared" si="540"/>
        <v>2.4918009182444585E-2</v>
      </c>
    </row>
    <row r="1731" spans="1:24" x14ac:dyDescent="0.25">
      <c r="A1731" s="17">
        <v>44147</v>
      </c>
      <c r="B1731">
        <v>56.450001</v>
      </c>
      <c r="C1731" s="26">
        <f t="shared" ref="C1731:C1794" si="550">(B1731-B1730)/B1730</f>
        <v>-1.3111887882659302E-2</v>
      </c>
      <c r="D1731" s="26">
        <f t="shared" si="541"/>
        <v>8.1487863924040727E-3</v>
      </c>
      <c r="E1731" s="26">
        <f t="shared" si="542"/>
        <v>4.2172201722017934E-3</v>
      </c>
      <c r="F1731" s="26">
        <f t="shared" si="543"/>
        <v>-5.2498685826818815E-4</v>
      </c>
      <c r="G1731" s="26">
        <f t="shared" si="544"/>
        <v>-1.5231075196622465E-2</v>
      </c>
      <c r="H1731" s="26">
        <f t="shared" si="545"/>
        <v>3.555573333333339E-3</v>
      </c>
      <c r="I1731" s="26">
        <f t="shared" si="546"/>
        <v>-1.3286093653036428E-2</v>
      </c>
      <c r="J1731" s="26">
        <f t="shared" si="547"/>
        <v>6.8222799493307014E-3</v>
      </c>
      <c r="K1731" s="26">
        <f t="shared" si="548"/>
        <v>2.6569150265008903E-2</v>
      </c>
      <c r="L1731" s="26">
        <f t="shared" si="549"/>
        <v>-2.779225290950212E-3</v>
      </c>
      <c r="O1731" s="37">
        <f t="shared" ref="O1731:O1794" si="551">C1731-AVERAGE($C1731:$L1731)</f>
        <v>-1.3549862005733524E-2</v>
      </c>
      <c r="P1731" s="37">
        <f t="shared" ref="P1731:P1794" si="552">D1731-AVERAGE($C1731:$L1731)</f>
        <v>7.710812269329851E-3</v>
      </c>
      <c r="Q1731" s="37">
        <f t="shared" ref="Q1731:Q1794" si="553">E1731-AVERAGE($C1731:$L1731)</f>
        <v>3.7792460491275722E-3</v>
      </c>
      <c r="R1731" s="37">
        <f t="shared" ref="R1731:R1794" si="554">F1731-AVERAGE($C1731:$L1731)</f>
        <v>-9.6296098134240947E-4</v>
      </c>
      <c r="S1731" s="37">
        <f t="shared" ref="S1731:S1794" si="555">G1731-AVERAGE($C1731:$L1731)</f>
        <v>-1.5669049319696687E-2</v>
      </c>
      <c r="T1731" s="37">
        <f t="shared" ref="T1731:T1794" si="556">H1731-AVERAGE($C1731:$L1731)</f>
        <v>3.1175992102591178E-3</v>
      </c>
      <c r="U1731" s="37">
        <f t="shared" ref="U1731:U1794" si="557">I1731-AVERAGE($C1731:$L1731)</f>
        <v>-1.3724067776110649E-2</v>
      </c>
      <c r="V1731" s="37">
        <f t="shared" ref="V1731:V1794" si="558">J1731-AVERAGE($C1731:$L1731)</f>
        <v>6.3843058262564797E-3</v>
      </c>
      <c r="W1731" s="37">
        <f t="shared" ref="W1731:W1794" si="559">K1731-AVERAGE($C1731:$L1731)</f>
        <v>2.6131176141934682E-2</v>
      </c>
      <c r="X1731" s="37">
        <f t="shared" ref="X1731:X1794" si="560">L1731-AVERAGE($C1731:$L1731)</f>
        <v>-3.2171994140244332E-3</v>
      </c>
    </row>
    <row r="1732" spans="1:24" x14ac:dyDescent="0.25">
      <c r="A1732" s="17">
        <v>44148</v>
      </c>
      <c r="B1732">
        <v>56.91</v>
      </c>
      <c r="C1732" s="26">
        <f t="shared" si="550"/>
        <v>8.1487863924040727E-3</v>
      </c>
      <c r="D1732" s="26">
        <f t="shared" si="541"/>
        <v>4.2172201722017934E-3</v>
      </c>
      <c r="E1732" s="26">
        <f t="shared" si="542"/>
        <v>-5.2498685826818815E-4</v>
      </c>
      <c r="F1732" s="26">
        <f t="shared" si="543"/>
        <v>-1.5231075196622465E-2</v>
      </c>
      <c r="G1732" s="26">
        <f t="shared" si="544"/>
        <v>3.555573333333339E-3</v>
      </c>
      <c r="H1732" s="26">
        <f t="shared" si="545"/>
        <v>-1.3286093653036428E-2</v>
      </c>
      <c r="I1732" s="26">
        <f t="shared" si="546"/>
        <v>6.8222799493307014E-3</v>
      </c>
      <c r="J1732" s="26">
        <f t="shared" si="547"/>
        <v>2.6569150265008903E-2</v>
      </c>
      <c r="K1732" s="26">
        <f t="shared" si="548"/>
        <v>-2.779225290950212E-3</v>
      </c>
      <c r="L1732" s="26">
        <f t="shared" si="549"/>
        <v>6.0964640306567933E-3</v>
      </c>
      <c r="O1732" s="37">
        <f t="shared" si="551"/>
        <v>5.7899770779982415E-3</v>
      </c>
      <c r="P1732" s="37">
        <f t="shared" si="552"/>
        <v>1.8584108577959623E-3</v>
      </c>
      <c r="Q1732" s="37">
        <f t="shared" si="553"/>
        <v>-2.8837961726740193E-3</v>
      </c>
      <c r="R1732" s="37">
        <f t="shared" si="554"/>
        <v>-1.7589884511028296E-2</v>
      </c>
      <c r="S1732" s="37">
        <f t="shared" si="555"/>
        <v>1.1967640189275079E-3</v>
      </c>
      <c r="T1732" s="37">
        <f t="shared" si="556"/>
        <v>-1.564490296744226E-2</v>
      </c>
      <c r="U1732" s="37">
        <f t="shared" si="557"/>
        <v>4.4634706349248703E-3</v>
      </c>
      <c r="V1732" s="37">
        <f t="shared" si="558"/>
        <v>2.4210340950603072E-2</v>
      </c>
      <c r="W1732" s="37">
        <f t="shared" si="559"/>
        <v>-5.1380346053560427E-3</v>
      </c>
      <c r="X1732" s="37">
        <f t="shared" si="560"/>
        <v>3.7376547162509622E-3</v>
      </c>
    </row>
    <row r="1733" spans="1:24" x14ac:dyDescent="0.25">
      <c r="A1733" s="17">
        <v>44151</v>
      </c>
      <c r="B1733">
        <v>57.150002000000001</v>
      </c>
      <c r="C1733" s="26">
        <f t="shared" si="550"/>
        <v>4.2172201722017934E-3</v>
      </c>
      <c r="D1733" s="26">
        <f t="shared" si="541"/>
        <v>-5.2498685826818815E-4</v>
      </c>
      <c r="E1733" s="26">
        <f t="shared" si="542"/>
        <v>-1.5231075196622465E-2</v>
      </c>
      <c r="F1733" s="26">
        <f t="shared" si="543"/>
        <v>3.555573333333339E-3</v>
      </c>
      <c r="G1733" s="26">
        <f t="shared" si="544"/>
        <v>-1.3286093653036428E-2</v>
      </c>
      <c r="H1733" s="26">
        <f t="shared" si="545"/>
        <v>6.8222799493307014E-3</v>
      </c>
      <c r="I1733" s="26">
        <f t="shared" si="546"/>
        <v>2.6569150265008903E-2</v>
      </c>
      <c r="J1733" s="26">
        <f t="shared" si="547"/>
        <v>-2.779225290950212E-3</v>
      </c>
      <c r="K1733" s="26">
        <f t="shared" si="548"/>
        <v>6.0964640306567933E-3</v>
      </c>
      <c r="L1733" s="26">
        <f t="shared" si="549"/>
        <v>-6.9246886054254392E-4</v>
      </c>
      <c r="O1733" s="37">
        <f t="shared" si="551"/>
        <v>2.7425363830906242E-3</v>
      </c>
      <c r="P1733" s="37">
        <f t="shared" si="552"/>
        <v>-1.9996706473793574E-3</v>
      </c>
      <c r="Q1733" s="37">
        <f t="shared" si="553"/>
        <v>-1.6705758985733635E-2</v>
      </c>
      <c r="R1733" s="37">
        <f t="shared" si="554"/>
        <v>2.0808895442221698E-3</v>
      </c>
      <c r="S1733" s="37">
        <f t="shared" si="555"/>
        <v>-1.4760777442147597E-2</v>
      </c>
      <c r="T1733" s="37">
        <f t="shared" si="556"/>
        <v>5.3475961602195317E-3</v>
      </c>
      <c r="U1733" s="37">
        <f t="shared" si="557"/>
        <v>2.5094466475897734E-2</v>
      </c>
      <c r="V1733" s="37">
        <f t="shared" si="558"/>
        <v>-4.2539090800613813E-3</v>
      </c>
      <c r="W1733" s="37">
        <f t="shared" si="559"/>
        <v>4.6217802415456245E-3</v>
      </c>
      <c r="X1733" s="37">
        <f t="shared" si="560"/>
        <v>-2.1671526496537131E-3</v>
      </c>
    </row>
    <row r="1734" spans="1:24" x14ac:dyDescent="0.25">
      <c r="A1734" s="17">
        <v>44152</v>
      </c>
      <c r="B1734">
        <v>57.119999</v>
      </c>
      <c r="C1734" s="26">
        <f t="shared" si="550"/>
        <v>-5.2498685826818815E-4</v>
      </c>
      <c r="D1734" s="26">
        <f t="shared" si="541"/>
        <v>-1.5231075196622465E-2</v>
      </c>
      <c r="E1734" s="26">
        <f t="shared" si="542"/>
        <v>3.555573333333339E-3</v>
      </c>
      <c r="F1734" s="26">
        <f t="shared" si="543"/>
        <v>-1.3286093653036428E-2</v>
      </c>
      <c r="G1734" s="26">
        <f t="shared" si="544"/>
        <v>6.8222799493307014E-3</v>
      </c>
      <c r="H1734" s="26">
        <f t="shared" si="545"/>
        <v>2.6569150265008903E-2</v>
      </c>
      <c r="I1734" s="26">
        <f t="shared" si="546"/>
        <v>-2.779225290950212E-3</v>
      </c>
      <c r="J1734" s="26">
        <f t="shared" si="547"/>
        <v>6.0964640306567933E-3</v>
      </c>
      <c r="K1734" s="26">
        <f t="shared" si="548"/>
        <v>-6.9246886054254392E-4</v>
      </c>
      <c r="L1734" s="26">
        <f t="shared" si="549"/>
        <v>1.7671534690375239E-2</v>
      </c>
      <c r="O1734" s="37">
        <f t="shared" si="551"/>
        <v>-3.345102099196702E-3</v>
      </c>
      <c r="P1734" s="37">
        <f t="shared" si="552"/>
        <v>-1.805119043755098E-2</v>
      </c>
      <c r="Q1734" s="37">
        <f t="shared" si="553"/>
        <v>7.3545809240482514E-4</v>
      </c>
      <c r="R1734" s="37">
        <f t="shared" si="554"/>
        <v>-1.6106208893964941E-2</v>
      </c>
      <c r="S1734" s="37">
        <f t="shared" si="555"/>
        <v>4.0021647084021875E-3</v>
      </c>
      <c r="T1734" s="37">
        <f t="shared" si="556"/>
        <v>2.3749035024080389E-2</v>
      </c>
      <c r="U1734" s="37">
        <f t="shared" si="557"/>
        <v>-5.5993405318787264E-3</v>
      </c>
      <c r="V1734" s="37">
        <f t="shared" si="558"/>
        <v>3.2763487897282794E-3</v>
      </c>
      <c r="W1734" s="37">
        <f t="shared" si="559"/>
        <v>-3.5125841014710577E-3</v>
      </c>
      <c r="X1734" s="37">
        <f t="shared" si="560"/>
        <v>1.4851419449446724E-2</v>
      </c>
    </row>
    <row r="1735" spans="1:24" x14ac:dyDescent="0.25">
      <c r="A1735" s="17">
        <v>44153</v>
      </c>
      <c r="B1735">
        <v>56.25</v>
      </c>
      <c r="C1735" s="26">
        <f t="shared" si="550"/>
        <v>-1.5231075196622465E-2</v>
      </c>
      <c r="D1735" s="26">
        <f t="shared" si="541"/>
        <v>3.555573333333339E-3</v>
      </c>
      <c r="E1735" s="26">
        <f t="shared" si="542"/>
        <v>-1.3286093653036428E-2</v>
      </c>
      <c r="F1735" s="26">
        <f t="shared" si="543"/>
        <v>6.8222799493307014E-3</v>
      </c>
      <c r="G1735" s="26">
        <f t="shared" si="544"/>
        <v>2.6569150265008903E-2</v>
      </c>
      <c r="H1735" s="26">
        <f t="shared" si="545"/>
        <v>-2.779225290950212E-3</v>
      </c>
      <c r="I1735" s="26">
        <f t="shared" si="546"/>
        <v>6.0964640306567933E-3</v>
      </c>
      <c r="J1735" s="26">
        <f t="shared" si="547"/>
        <v>-6.9246886054254392E-4</v>
      </c>
      <c r="K1735" s="26">
        <f t="shared" si="548"/>
        <v>1.7671534690375239E-2</v>
      </c>
      <c r="L1735" s="26">
        <f t="shared" si="549"/>
        <v>5.7882190742860962E-3</v>
      </c>
      <c r="O1735" s="37">
        <f t="shared" si="551"/>
        <v>-1.8682511030806408E-2</v>
      </c>
      <c r="P1735" s="37">
        <f t="shared" si="552"/>
        <v>1.0413749914939697E-4</v>
      </c>
      <c r="Q1735" s="37">
        <f t="shared" si="553"/>
        <v>-1.6737529487220369E-2</v>
      </c>
      <c r="R1735" s="37">
        <f t="shared" si="554"/>
        <v>3.3708441151467593E-3</v>
      </c>
      <c r="S1735" s="37">
        <f t="shared" si="555"/>
        <v>2.311771443082496E-2</v>
      </c>
      <c r="T1735" s="37">
        <f t="shared" si="556"/>
        <v>-6.2306611251341541E-3</v>
      </c>
      <c r="U1735" s="37">
        <f t="shared" si="557"/>
        <v>2.6450281964728512E-3</v>
      </c>
      <c r="V1735" s="37">
        <f t="shared" si="558"/>
        <v>-4.1439046947264859E-3</v>
      </c>
      <c r="W1735" s="37">
        <f t="shared" si="559"/>
        <v>1.4220098856191297E-2</v>
      </c>
      <c r="X1735" s="37">
        <f t="shared" si="560"/>
        <v>2.3367832401021541E-3</v>
      </c>
    </row>
    <row r="1736" spans="1:24" x14ac:dyDescent="0.25">
      <c r="A1736" s="17">
        <v>44154</v>
      </c>
      <c r="B1736">
        <v>56.450001</v>
      </c>
      <c r="C1736" s="26">
        <f t="shared" si="550"/>
        <v>3.555573333333339E-3</v>
      </c>
      <c r="D1736" s="26">
        <f t="shared" si="541"/>
        <v>-1.3286093653036428E-2</v>
      </c>
      <c r="E1736" s="26">
        <f t="shared" si="542"/>
        <v>6.8222799493307014E-3</v>
      </c>
      <c r="F1736" s="26">
        <f t="shared" si="543"/>
        <v>2.6569150265008903E-2</v>
      </c>
      <c r="G1736" s="26">
        <f t="shared" si="544"/>
        <v>-2.779225290950212E-3</v>
      </c>
      <c r="H1736" s="26">
        <f t="shared" si="545"/>
        <v>6.0964640306567933E-3</v>
      </c>
      <c r="I1736" s="26">
        <f t="shared" si="546"/>
        <v>-6.9246886054254392E-4</v>
      </c>
      <c r="J1736" s="26">
        <f t="shared" si="547"/>
        <v>1.7671534690375239E-2</v>
      </c>
      <c r="K1736" s="26">
        <f t="shared" si="548"/>
        <v>5.7882190742860962E-3</v>
      </c>
      <c r="L1736" s="26">
        <f t="shared" si="549"/>
        <v>3.2159443731908264E-3</v>
      </c>
      <c r="O1736" s="37">
        <f t="shared" si="551"/>
        <v>-1.7405644578319317E-3</v>
      </c>
      <c r="P1736" s="37">
        <f t="shared" si="552"/>
        <v>-1.8582231444201697E-2</v>
      </c>
      <c r="Q1736" s="37">
        <f t="shared" si="553"/>
        <v>1.5261421581654307E-3</v>
      </c>
      <c r="R1736" s="37">
        <f t="shared" si="554"/>
        <v>2.1273012473843632E-2</v>
      </c>
      <c r="S1736" s="37">
        <f t="shared" si="555"/>
        <v>-8.0753630821154831E-3</v>
      </c>
      <c r="T1736" s="37">
        <f t="shared" si="556"/>
        <v>8.0032623949152261E-4</v>
      </c>
      <c r="U1736" s="37">
        <f t="shared" si="557"/>
        <v>-5.9886066517078149E-3</v>
      </c>
      <c r="V1736" s="37">
        <f t="shared" si="558"/>
        <v>1.2375396899209967E-2</v>
      </c>
      <c r="W1736" s="37">
        <f t="shared" si="559"/>
        <v>4.9208128312082551E-4</v>
      </c>
      <c r="X1736" s="37">
        <f t="shared" si="560"/>
        <v>-2.0801934179744443E-3</v>
      </c>
    </row>
    <row r="1737" spans="1:24" x14ac:dyDescent="0.25">
      <c r="A1737" s="17">
        <v>44155</v>
      </c>
      <c r="B1737">
        <v>55.700001</v>
      </c>
      <c r="C1737" s="26">
        <f t="shared" si="550"/>
        <v>-1.3286093653036428E-2</v>
      </c>
      <c r="D1737" s="26">
        <f t="shared" si="541"/>
        <v>6.8222799493307014E-3</v>
      </c>
      <c r="E1737" s="26">
        <f t="shared" si="542"/>
        <v>2.6569150265008903E-2</v>
      </c>
      <c r="F1737" s="26">
        <f t="shared" si="543"/>
        <v>-2.779225290950212E-3</v>
      </c>
      <c r="G1737" s="26">
        <f t="shared" si="544"/>
        <v>6.0964640306567933E-3</v>
      </c>
      <c r="H1737" s="26">
        <f t="shared" si="545"/>
        <v>-6.9246886054254392E-4</v>
      </c>
      <c r="I1737" s="26">
        <f t="shared" si="546"/>
        <v>1.7671534690375239E-2</v>
      </c>
      <c r="J1737" s="26">
        <f t="shared" si="547"/>
        <v>5.7882190742860962E-3</v>
      </c>
      <c r="K1737" s="26">
        <f t="shared" si="548"/>
        <v>3.2159443731908264E-3</v>
      </c>
      <c r="L1737" s="26">
        <f t="shared" si="549"/>
        <v>1.1641623080816605E-2</v>
      </c>
      <c r="O1737" s="37">
        <f t="shared" si="551"/>
        <v>-1.9390836418950026E-2</v>
      </c>
      <c r="P1737" s="37">
        <f t="shared" si="552"/>
        <v>7.1753718341710342E-4</v>
      </c>
      <c r="Q1737" s="37">
        <f t="shared" si="553"/>
        <v>2.0464407499095304E-2</v>
      </c>
      <c r="R1737" s="37">
        <f t="shared" si="554"/>
        <v>-8.8839680568638096E-3</v>
      </c>
      <c r="S1737" s="37">
        <f t="shared" si="555"/>
        <v>-8.2787352568046771E-6</v>
      </c>
      <c r="T1737" s="37">
        <f t="shared" si="556"/>
        <v>-6.7972116264561422E-3</v>
      </c>
      <c r="U1737" s="37">
        <f t="shared" si="557"/>
        <v>1.1566791924461641E-2</v>
      </c>
      <c r="V1737" s="37">
        <f t="shared" si="558"/>
        <v>-3.1652369162750178E-4</v>
      </c>
      <c r="W1737" s="37">
        <f t="shared" si="559"/>
        <v>-2.8887983927227716E-3</v>
      </c>
      <c r="X1737" s="37">
        <f t="shared" si="560"/>
        <v>5.5368803149030074E-3</v>
      </c>
    </row>
    <row r="1738" spans="1:24" x14ac:dyDescent="0.25">
      <c r="A1738" s="17">
        <v>44158</v>
      </c>
      <c r="B1738">
        <v>56.080002</v>
      </c>
      <c r="C1738" s="26">
        <f t="shared" si="550"/>
        <v>6.8222799493307014E-3</v>
      </c>
      <c r="D1738" s="26">
        <f t="shared" si="541"/>
        <v>2.6569150265008903E-2</v>
      </c>
      <c r="E1738" s="26">
        <f t="shared" si="542"/>
        <v>-2.779225290950212E-3</v>
      </c>
      <c r="F1738" s="26">
        <f t="shared" si="543"/>
        <v>6.0964640306567933E-3</v>
      </c>
      <c r="G1738" s="26">
        <f t="shared" si="544"/>
        <v>-6.9246886054254392E-4</v>
      </c>
      <c r="H1738" s="26">
        <f t="shared" si="545"/>
        <v>1.7671534690375239E-2</v>
      </c>
      <c r="I1738" s="26">
        <f t="shared" si="546"/>
        <v>5.7882190742860962E-3</v>
      </c>
      <c r="J1738" s="26">
        <f t="shared" si="547"/>
        <v>3.2159443731908264E-3</v>
      </c>
      <c r="K1738" s="26">
        <f t="shared" si="548"/>
        <v>1.1641623080816605E-2</v>
      </c>
      <c r="L1738" s="26">
        <f t="shared" si="549"/>
        <v>-2.6684456749241055E-3</v>
      </c>
      <c r="O1738" s="37">
        <f t="shared" si="551"/>
        <v>-3.4422761439412922E-4</v>
      </c>
      <c r="P1738" s="37">
        <f t="shared" si="552"/>
        <v>1.9402642701284074E-2</v>
      </c>
      <c r="Q1738" s="37">
        <f t="shared" si="553"/>
        <v>-9.9457328546750431E-3</v>
      </c>
      <c r="R1738" s="37">
        <f t="shared" si="554"/>
        <v>-1.0700435330680373E-3</v>
      </c>
      <c r="S1738" s="37">
        <f t="shared" si="555"/>
        <v>-7.8589764242673749E-3</v>
      </c>
      <c r="T1738" s="37">
        <f t="shared" si="556"/>
        <v>1.0505027126650409E-2</v>
      </c>
      <c r="U1738" s="37">
        <f t="shared" si="557"/>
        <v>-1.3782884894387344E-3</v>
      </c>
      <c r="V1738" s="37">
        <f t="shared" si="558"/>
        <v>-3.9505631905340042E-3</v>
      </c>
      <c r="W1738" s="37">
        <f t="shared" si="559"/>
        <v>4.4751155170917748E-3</v>
      </c>
      <c r="X1738" s="37">
        <f t="shared" si="560"/>
        <v>-9.8349532386489361E-3</v>
      </c>
    </row>
    <row r="1739" spans="1:24" x14ac:dyDescent="0.25">
      <c r="A1739" s="17">
        <v>44159</v>
      </c>
      <c r="B1739">
        <v>57.57</v>
      </c>
      <c r="C1739" s="26">
        <f t="shared" si="550"/>
        <v>2.6569150265008903E-2</v>
      </c>
      <c r="D1739" s="26">
        <f t="shared" si="541"/>
        <v>-2.779225290950212E-3</v>
      </c>
      <c r="E1739" s="26">
        <f t="shared" si="542"/>
        <v>6.0964640306567933E-3</v>
      </c>
      <c r="F1739" s="26">
        <f t="shared" si="543"/>
        <v>-6.9246886054254392E-4</v>
      </c>
      <c r="G1739" s="26">
        <f t="shared" si="544"/>
        <v>1.7671534690375239E-2</v>
      </c>
      <c r="H1739" s="26">
        <f t="shared" si="545"/>
        <v>5.7882190742860962E-3</v>
      </c>
      <c r="I1739" s="26">
        <f t="shared" si="546"/>
        <v>3.2159443731908264E-3</v>
      </c>
      <c r="J1739" s="26">
        <f t="shared" si="547"/>
        <v>1.1641623080816605E-2</v>
      </c>
      <c r="K1739" s="26">
        <f t="shared" si="548"/>
        <v>-2.6684456749241055E-3</v>
      </c>
      <c r="L1739" s="26">
        <f t="shared" si="549"/>
        <v>-1.2876254395924039E-2</v>
      </c>
      <c r="O1739" s="37">
        <f t="shared" si="551"/>
        <v>2.1372496135809549E-2</v>
      </c>
      <c r="P1739" s="37">
        <f t="shared" si="552"/>
        <v>-7.9758794201495679E-3</v>
      </c>
      <c r="Q1739" s="37">
        <f t="shared" si="553"/>
        <v>8.9980990145743789E-4</v>
      </c>
      <c r="R1739" s="37">
        <f t="shared" si="554"/>
        <v>-5.8891229897418997E-3</v>
      </c>
      <c r="S1739" s="37">
        <f t="shared" si="555"/>
        <v>1.2474880561175884E-2</v>
      </c>
      <c r="T1739" s="37">
        <f t="shared" si="556"/>
        <v>5.9156494508674079E-4</v>
      </c>
      <c r="U1739" s="37">
        <f t="shared" si="557"/>
        <v>-1.980709756008529E-3</v>
      </c>
      <c r="V1739" s="37">
        <f t="shared" si="558"/>
        <v>6.44496895161725E-3</v>
      </c>
      <c r="W1739" s="37">
        <f t="shared" si="559"/>
        <v>-7.8650998041234609E-3</v>
      </c>
      <c r="X1739" s="37">
        <f t="shared" si="560"/>
        <v>-1.8072908525123395E-2</v>
      </c>
    </row>
    <row r="1740" spans="1:24" x14ac:dyDescent="0.25">
      <c r="A1740" s="17">
        <v>44160</v>
      </c>
      <c r="B1740">
        <v>57.41</v>
      </c>
      <c r="C1740" s="26">
        <f t="shared" si="550"/>
        <v>-2.779225290950212E-3</v>
      </c>
      <c r="D1740" s="26">
        <f t="shared" si="541"/>
        <v>6.0964640306567933E-3</v>
      </c>
      <c r="E1740" s="26">
        <f t="shared" si="542"/>
        <v>-6.9246886054254392E-4</v>
      </c>
      <c r="F1740" s="26">
        <f t="shared" si="543"/>
        <v>1.7671534690375239E-2</v>
      </c>
      <c r="G1740" s="26">
        <f t="shared" si="544"/>
        <v>5.7882190742860962E-3</v>
      </c>
      <c r="H1740" s="26">
        <f t="shared" si="545"/>
        <v>3.2159443731908264E-3</v>
      </c>
      <c r="I1740" s="26">
        <f t="shared" si="546"/>
        <v>1.1641623080816605E-2</v>
      </c>
      <c r="J1740" s="26">
        <f t="shared" si="547"/>
        <v>-2.6684456749241055E-3</v>
      </c>
      <c r="K1740" s="26">
        <f t="shared" si="548"/>
        <v>-1.2876254395924039E-2</v>
      </c>
      <c r="L1740" s="26">
        <f t="shared" si="549"/>
        <v>1.1858394237817966E-2</v>
      </c>
      <c r="O1740" s="37">
        <f t="shared" si="551"/>
        <v>-6.504803817430474E-3</v>
      </c>
      <c r="P1740" s="37">
        <f t="shared" si="552"/>
        <v>2.3708855041765309E-3</v>
      </c>
      <c r="Q1740" s="37">
        <f t="shared" si="553"/>
        <v>-4.4180473870228066E-3</v>
      </c>
      <c r="R1740" s="37">
        <f t="shared" si="554"/>
        <v>1.3945956163894976E-2</v>
      </c>
      <c r="S1740" s="37">
        <f t="shared" si="555"/>
        <v>2.0626405478058338E-3</v>
      </c>
      <c r="T1740" s="37">
        <f t="shared" si="556"/>
        <v>-5.0963415328943596E-4</v>
      </c>
      <c r="U1740" s="37">
        <f t="shared" si="557"/>
        <v>7.916044554336343E-3</v>
      </c>
      <c r="V1740" s="37">
        <f t="shared" si="558"/>
        <v>-6.3940242014043679E-3</v>
      </c>
      <c r="W1740" s="37">
        <f t="shared" si="559"/>
        <v>-1.6601832922404303E-2</v>
      </c>
      <c r="X1740" s="37">
        <f t="shared" si="560"/>
        <v>8.1328157113377039E-3</v>
      </c>
    </row>
    <row r="1741" spans="1:24" x14ac:dyDescent="0.25">
      <c r="A1741" s="17">
        <v>44162</v>
      </c>
      <c r="B1741">
        <v>57.759998000000003</v>
      </c>
      <c r="C1741" s="26">
        <f t="shared" si="550"/>
        <v>6.0964640306567933E-3</v>
      </c>
      <c r="D1741" s="26">
        <f t="shared" si="541"/>
        <v>-6.9246886054254392E-4</v>
      </c>
      <c r="E1741" s="26">
        <f t="shared" si="542"/>
        <v>1.7671534690375239E-2</v>
      </c>
      <c r="F1741" s="26">
        <f t="shared" si="543"/>
        <v>5.7882190742860962E-3</v>
      </c>
      <c r="G1741" s="26">
        <f t="shared" si="544"/>
        <v>3.2159443731908264E-3</v>
      </c>
      <c r="H1741" s="26">
        <f t="shared" si="545"/>
        <v>1.1641623080816605E-2</v>
      </c>
      <c r="I1741" s="26">
        <f t="shared" si="546"/>
        <v>-2.6684456749241055E-3</v>
      </c>
      <c r="J1741" s="26">
        <f t="shared" si="547"/>
        <v>-1.2876254395924039E-2</v>
      </c>
      <c r="K1741" s="26">
        <f t="shared" si="548"/>
        <v>1.1858394237817966E-2</v>
      </c>
      <c r="L1741" s="26">
        <f t="shared" si="549"/>
        <v>-4.1855014230704844E-3</v>
      </c>
      <c r="O1741" s="37">
        <f t="shared" si="551"/>
        <v>2.511513117388558E-3</v>
      </c>
      <c r="P1741" s="37">
        <f t="shared" si="552"/>
        <v>-4.2774197738107795E-3</v>
      </c>
      <c r="Q1741" s="37">
        <f t="shared" si="553"/>
        <v>1.4086583777107003E-2</v>
      </c>
      <c r="R1741" s="37">
        <f t="shared" si="554"/>
        <v>2.2032681610178609E-3</v>
      </c>
      <c r="S1741" s="37">
        <f t="shared" si="555"/>
        <v>-3.6900654007740886E-4</v>
      </c>
      <c r="T1741" s="37">
        <f t="shared" si="556"/>
        <v>8.0566721675483701E-3</v>
      </c>
      <c r="U1741" s="37">
        <f t="shared" si="557"/>
        <v>-6.2533965881923408E-3</v>
      </c>
      <c r="V1741" s="37">
        <f t="shared" si="558"/>
        <v>-1.6461205309192276E-2</v>
      </c>
      <c r="W1741" s="37">
        <f t="shared" si="559"/>
        <v>8.273443324549731E-3</v>
      </c>
      <c r="X1741" s="37">
        <f t="shared" si="560"/>
        <v>-7.7704523363387196E-3</v>
      </c>
    </row>
    <row r="1742" spans="1:24" x14ac:dyDescent="0.25">
      <c r="A1742" s="17">
        <v>44165</v>
      </c>
      <c r="B1742">
        <v>57.720001000000003</v>
      </c>
      <c r="C1742" s="26">
        <f t="shared" si="550"/>
        <v>-6.9246886054254392E-4</v>
      </c>
      <c r="D1742" s="26">
        <f t="shared" si="541"/>
        <v>1.7671534690375239E-2</v>
      </c>
      <c r="E1742" s="26">
        <f t="shared" si="542"/>
        <v>5.7882190742860962E-3</v>
      </c>
      <c r="F1742" s="26">
        <f t="shared" si="543"/>
        <v>3.2159443731908264E-3</v>
      </c>
      <c r="G1742" s="26">
        <f t="shared" si="544"/>
        <v>1.1641623080816605E-2</v>
      </c>
      <c r="H1742" s="26">
        <f t="shared" si="545"/>
        <v>-2.6684456749241055E-3</v>
      </c>
      <c r="I1742" s="26">
        <f t="shared" si="546"/>
        <v>-1.2876254395924039E-2</v>
      </c>
      <c r="J1742" s="26">
        <f t="shared" si="547"/>
        <v>1.1858394237817966E-2</v>
      </c>
      <c r="K1742" s="26">
        <f t="shared" si="548"/>
        <v>-4.1855014230704844E-3</v>
      </c>
      <c r="L1742" s="26">
        <f t="shared" si="549"/>
        <v>1.8997999327505045E-2</v>
      </c>
      <c r="O1742" s="37">
        <f t="shared" si="551"/>
        <v>-5.5675733034956047E-3</v>
      </c>
      <c r="P1742" s="37">
        <f t="shared" si="552"/>
        <v>1.2796430247422177E-2</v>
      </c>
      <c r="Q1742" s="37">
        <f t="shared" si="553"/>
        <v>9.1311463133303579E-4</v>
      </c>
      <c r="R1742" s="37">
        <f t="shared" si="554"/>
        <v>-1.659160069762234E-3</v>
      </c>
      <c r="S1742" s="37">
        <f t="shared" si="555"/>
        <v>6.766518637863545E-3</v>
      </c>
      <c r="T1742" s="37">
        <f t="shared" si="556"/>
        <v>-7.5435501178771659E-3</v>
      </c>
      <c r="U1742" s="37">
        <f t="shared" si="557"/>
        <v>-1.7751358838877098E-2</v>
      </c>
      <c r="V1742" s="37">
        <f t="shared" si="558"/>
        <v>6.9832897948649058E-3</v>
      </c>
      <c r="W1742" s="37">
        <f t="shared" si="559"/>
        <v>-9.0606058660235439E-3</v>
      </c>
      <c r="X1742" s="37">
        <f t="shared" si="560"/>
        <v>1.4122894884551984E-2</v>
      </c>
    </row>
    <row r="1743" spans="1:24" x14ac:dyDescent="0.25">
      <c r="A1743" s="17">
        <v>44166</v>
      </c>
      <c r="B1743">
        <v>58.740001999999997</v>
      </c>
      <c r="C1743" s="26">
        <f t="shared" si="550"/>
        <v>1.7671534690375239E-2</v>
      </c>
      <c r="D1743" s="26">
        <f t="shared" si="541"/>
        <v>5.7882190742860962E-3</v>
      </c>
      <c r="E1743" s="26">
        <f t="shared" si="542"/>
        <v>3.2159443731908264E-3</v>
      </c>
      <c r="F1743" s="26">
        <f t="shared" si="543"/>
        <v>1.1641623080816605E-2</v>
      </c>
      <c r="G1743" s="26">
        <f t="shared" si="544"/>
        <v>-2.6684456749241055E-3</v>
      </c>
      <c r="H1743" s="26">
        <f t="shared" si="545"/>
        <v>-1.2876254395924039E-2</v>
      </c>
      <c r="I1743" s="26">
        <f t="shared" si="546"/>
        <v>1.1858394237817966E-2</v>
      </c>
      <c r="J1743" s="26">
        <f t="shared" si="547"/>
        <v>-4.1855014230704844E-3</v>
      </c>
      <c r="K1743" s="26">
        <f t="shared" si="548"/>
        <v>1.8997999327505045E-2</v>
      </c>
      <c r="L1743" s="26">
        <f t="shared" si="549"/>
        <v>2.4747895978422135E-3</v>
      </c>
      <c r="O1743" s="37">
        <f t="shared" si="551"/>
        <v>1.2479704401583703E-2</v>
      </c>
      <c r="P1743" s="37">
        <f t="shared" si="552"/>
        <v>5.9638878549456067E-4</v>
      </c>
      <c r="Q1743" s="37">
        <f t="shared" si="553"/>
        <v>-1.9758859156007091E-3</v>
      </c>
      <c r="R1743" s="37">
        <f t="shared" si="554"/>
        <v>6.4497927920250699E-3</v>
      </c>
      <c r="S1743" s="37">
        <f t="shared" si="555"/>
        <v>-7.8602759637156419E-3</v>
      </c>
      <c r="T1743" s="37">
        <f t="shared" si="556"/>
        <v>-1.8068084684715574E-2</v>
      </c>
      <c r="U1743" s="37">
        <f t="shared" si="557"/>
        <v>6.6665639490264307E-3</v>
      </c>
      <c r="V1743" s="37">
        <f t="shared" si="558"/>
        <v>-9.3773317118620199E-3</v>
      </c>
      <c r="W1743" s="37">
        <f t="shared" si="559"/>
        <v>1.380616903871351E-2</v>
      </c>
      <c r="X1743" s="37">
        <f t="shared" si="560"/>
        <v>-2.7170406909493221E-3</v>
      </c>
    </row>
    <row r="1744" spans="1:24" x14ac:dyDescent="0.25">
      <c r="A1744" s="17">
        <v>44167</v>
      </c>
      <c r="B1744">
        <v>59.080002</v>
      </c>
      <c r="C1744" s="26">
        <f t="shared" si="550"/>
        <v>5.7882190742860962E-3</v>
      </c>
      <c r="D1744" s="26">
        <f t="shared" si="541"/>
        <v>3.2159443731908264E-3</v>
      </c>
      <c r="E1744" s="26">
        <f t="shared" si="542"/>
        <v>1.1641623080816605E-2</v>
      </c>
      <c r="F1744" s="26">
        <f t="shared" si="543"/>
        <v>-2.6684456749241055E-3</v>
      </c>
      <c r="G1744" s="26">
        <f t="shared" si="544"/>
        <v>-1.2876254395924039E-2</v>
      </c>
      <c r="H1744" s="26">
        <f t="shared" si="545"/>
        <v>1.1858394237817966E-2</v>
      </c>
      <c r="I1744" s="26">
        <f t="shared" si="546"/>
        <v>-4.1855014230704844E-3</v>
      </c>
      <c r="J1744" s="26">
        <f t="shared" si="547"/>
        <v>1.8997999327505045E-2</v>
      </c>
      <c r="K1744" s="26">
        <f t="shared" si="548"/>
        <v>2.4747895978422135E-3</v>
      </c>
      <c r="L1744" s="26">
        <f t="shared" si="549"/>
        <v>1.810406577037731E-2</v>
      </c>
      <c r="O1744" s="37">
        <f t="shared" si="551"/>
        <v>5.5313567749435376E-4</v>
      </c>
      <c r="P1744" s="37">
        <f t="shared" si="552"/>
        <v>-2.019139023600916E-3</v>
      </c>
      <c r="Q1744" s="37">
        <f t="shared" si="553"/>
        <v>6.406539684024863E-3</v>
      </c>
      <c r="R1744" s="37">
        <f t="shared" si="554"/>
        <v>-7.903529071715848E-3</v>
      </c>
      <c r="S1744" s="37">
        <f t="shared" si="555"/>
        <v>-1.811133779271578E-2</v>
      </c>
      <c r="T1744" s="37">
        <f t="shared" si="556"/>
        <v>6.6233108410262238E-3</v>
      </c>
      <c r="U1744" s="37">
        <f t="shared" si="557"/>
        <v>-9.4205848198622259E-3</v>
      </c>
      <c r="V1744" s="37">
        <f t="shared" si="558"/>
        <v>1.3762915930713302E-2</v>
      </c>
      <c r="W1744" s="37">
        <f t="shared" si="559"/>
        <v>-2.760293798949529E-3</v>
      </c>
      <c r="X1744" s="37">
        <f t="shared" si="560"/>
        <v>1.2868982373585566E-2</v>
      </c>
    </row>
    <row r="1745" spans="1:24" x14ac:dyDescent="0.25">
      <c r="A1745" s="17">
        <v>44168</v>
      </c>
      <c r="B1745">
        <v>59.27</v>
      </c>
      <c r="C1745" s="26">
        <f t="shared" si="550"/>
        <v>3.2159443731908264E-3</v>
      </c>
      <c r="D1745" s="26">
        <f t="shared" si="541"/>
        <v>1.1641623080816605E-2</v>
      </c>
      <c r="E1745" s="26">
        <f t="shared" si="542"/>
        <v>-2.6684456749241055E-3</v>
      </c>
      <c r="F1745" s="26">
        <f t="shared" si="543"/>
        <v>-1.2876254395924039E-2</v>
      </c>
      <c r="G1745" s="26">
        <f t="shared" si="544"/>
        <v>1.1858394237817966E-2</v>
      </c>
      <c r="H1745" s="26">
        <f t="shared" si="545"/>
        <v>-4.1855014230704844E-3</v>
      </c>
      <c r="I1745" s="26">
        <f t="shared" si="546"/>
        <v>1.8997999327505045E-2</v>
      </c>
      <c r="J1745" s="26">
        <f t="shared" si="547"/>
        <v>2.4747895978422135E-3</v>
      </c>
      <c r="K1745" s="26">
        <f t="shared" si="548"/>
        <v>1.810406577037731E-2</v>
      </c>
      <c r="L1745" s="26">
        <f t="shared" si="549"/>
        <v>1.4872259701386033E-2</v>
      </c>
      <c r="O1745" s="37">
        <f t="shared" si="551"/>
        <v>-2.9275430863109101E-3</v>
      </c>
      <c r="P1745" s="37">
        <f t="shared" si="552"/>
        <v>5.4981356213148688E-3</v>
      </c>
      <c r="Q1745" s="37">
        <f t="shared" si="553"/>
        <v>-8.8119331344258429E-3</v>
      </c>
      <c r="R1745" s="37">
        <f t="shared" si="554"/>
        <v>-1.9019741855425775E-2</v>
      </c>
      <c r="S1745" s="37">
        <f t="shared" si="555"/>
        <v>5.7149067783162297E-3</v>
      </c>
      <c r="T1745" s="37">
        <f t="shared" si="556"/>
        <v>-1.0328988882572221E-2</v>
      </c>
      <c r="U1745" s="37">
        <f t="shared" si="557"/>
        <v>1.2854511868003309E-2</v>
      </c>
      <c r="V1745" s="37">
        <f t="shared" si="558"/>
        <v>-3.6686978616595231E-3</v>
      </c>
      <c r="W1745" s="37">
        <f t="shared" si="559"/>
        <v>1.1960578310875573E-2</v>
      </c>
      <c r="X1745" s="37">
        <f t="shared" si="560"/>
        <v>8.7287722418842965E-3</v>
      </c>
    </row>
    <row r="1746" spans="1:24" x14ac:dyDescent="0.25">
      <c r="A1746" s="17">
        <v>44169</v>
      </c>
      <c r="B1746">
        <v>59.959999000000003</v>
      </c>
      <c r="C1746" s="26">
        <f t="shared" si="550"/>
        <v>1.1641623080816605E-2</v>
      </c>
      <c r="D1746" s="26">
        <f t="shared" si="541"/>
        <v>-2.6684456749241055E-3</v>
      </c>
      <c r="E1746" s="26">
        <f t="shared" si="542"/>
        <v>-1.2876254395924039E-2</v>
      </c>
      <c r="F1746" s="26">
        <f t="shared" si="543"/>
        <v>1.1858394237817966E-2</v>
      </c>
      <c r="G1746" s="26">
        <f t="shared" si="544"/>
        <v>-4.1855014230704844E-3</v>
      </c>
      <c r="H1746" s="26">
        <f t="shared" si="545"/>
        <v>1.8997999327505045E-2</v>
      </c>
      <c r="I1746" s="26">
        <f t="shared" si="546"/>
        <v>2.4747895978422135E-3</v>
      </c>
      <c r="J1746" s="26">
        <f t="shared" si="547"/>
        <v>1.810406577037731E-2</v>
      </c>
      <c r="K1746" s="26">
        <f t="shared" si="548"/>
        <v>1.4872259701386033E-2</v>
      </c>
      <c r="L1746" s="26">
        <f t="shared" si="549"/>
        <v>1.3220803014030001E-2</v>
      </c>
      <c r="O1746" s="37">
        <f t="shared" si="551"/>
        <v>4.497649757230951E-3</v>
      </c>
      <c r="P1746" s="37">
        <f t="shared" si="552"/>
        <v>-9.8124189985097608E-3</v>
      </c>
      <c r="Q1746" s="37">
        <f t="shared" si="553"/>
        <v>-2.0020227719509693E-2</v>
      </c>
      <c r="R1746" s="37">
        <f t="shared" si="554"/>
        <v>4.7144209142323118E-3</v>
      </c>
      <c r="S1746" s="37">
        <f t="shared" si="555"/>
        <v>-1.1329474746656139E-2</v>
      </c>
      <c r="T1746" s="37">
        <f t="shared" si="556"/>
        <v>1.1854026003919391E-2</v>
      </c>
      <c r="U1746" s="37">
        <f t="shared" si="557"/>
        <v>-4.6691837257434414E-3</v>
      </c>
      <c r="V1746" s="37">
        <f t="shared" si="558"/>
        <v>1.0960092446791655E-2</v>
      </c>
      <c r="W1746" s="37">
        <f t="shared" si="559"/>
        <v>7.7282863778003787E-3</v>
      </c>
      <c r="X1746" s="37">
        <f t="shared" si="560"/>
        <v>6.0768296904443464E-3</v>
      </c>
    </row>
    <row r="1747" spans="1:24" x14ac:dyDescent="0.25">
      <c r="A1747" s="17">
        <v>44172</v>
      </c>
      <c r="B1747">
        <v>59.799999</v>
      </c>
      <c r="C1747" s="26">
        <f t="shared" si="550"/>
        <v>-2.6684456749241055E-3</v>
      </c>
      <c r="D1747" s="26">
        <f t="shared" si="541"/>
        <v>-1.2876254395924039E-2</v>
      </c>
      <c r="E1747" s="26">
        <f t="shared" si="542"/>
        <v>1.1858394237817966E-2</v>
      </c>
      <c r="F1747" s="26">
        <f t="shared" si="543"/>
        <v>-4.1855014230704844E-3</v>
      </c>
      <c r="G1747" s="26">
        <f t="shared" si="544"/>
        <v>1.8997999327505045E-2</v>
      </c>
      <c r="H1747" s="26">
        <f t="shared" si="545"/>
        <v>2.4747895978422135E-3</v>
      </c>
      <c r="I1747" s="26">
        <f t="shared" si="546"/>
        <v>1.810406577037731E-2</v>
      </c>
      <c r="J1747" s="26">
        <f t="shared" si="547"/>
        <v>1.4872259701386033E-2</v>
      </c>
      <c r="K1747" s="26">
        <f t="shared" si="548"/>
        <v>1.3220803014030001E-2</v>
      </c>
      <c r="L1747" s="26">
        <f t="shared" si="549"/>
        <v>2.2795110473272848E-2</v>
      </c>
      <c r="O1747" s="37">
        <f t="shared" si="551"/>
        <v>-1.0927767737755383E-2</v>
      </c>
      <c r="P1747" s="37">
        <f t="shared" si="552"/>
        <v>-2.1135576458755315E-2</v>
      </c>
      <c r="Q1747" s="37">
        <f t="shared" si="553"/>
        <v>3.5990721749866884E-3</v>
      </c>
      <c r="R1747" s="37">
        <f t="shared" si="554"/>
        <v>-1.2444823485901762E-2</v>
      </c>
      <c r="S1747" s="37">
        <f t="shared" si="555"/>
        <v>1.0738677264673768E-2</v>
      </c>
      <c r="T1747" s="37">
        <f t="shared" si="556"/>
        <v>-5.7845324649890648E-3</v>
      </c>
      <c r="U1747" s="37">
        <f t="shared" si="557"/>
        <v>9.8447437075460317E-3</v>
      </c>
      <c r="V1747" s="37">
        <f t="shared" si="558"/>
        <v>6.6129376385547552E-3</v>
      </c>
      <c r="W1747" s="37">
        <f t="shared" si="559"/>
        <v>4.961480951198723E-3</v>
      </c>
      <c r="X1747" s="37">
        <f t="shared" si="560"/>
        <v>1.453578841044157E-2</v>
      </c>
    </row>
    <row r="1748" spans="1:24" x14ac:dyDescent="0.25">
      <c r="A1748" s="17">
        <v>44173</v>
      </c>
      <c r="B1748">
        <v>59.029998999999997</v>
      </c>
      <c r="C1748" s="26">
        <f t="shared" si="550"/>
        <v>-1.2876254395924039E-2</v>
      </c>
      <c r="D1748" s="26">
        <f t="shared" si="541"/>
        <v>1.1858394237817966E-2</v>
      </c>
      <c r="E1748" s="26">
        <f t="shared" si="542"/>
        <v>-4.1855014230704844E-3</v>
      </c>
      <c r="F1748" s="26">
        <f t="shared" si="543"/>
        <v>1.8997999327505045E-2</v>
      </c>
      <c r="G1748" s="26">
        <f t="shared" si="544"/>
        <v>2.4747895978422135E-3</v>
      </c>
      <c r="H1748" s="26">
        <f t="shared" si="545"/>
        <v>1.810406577037731E-2</v>
      </c>
      <c r="I1748" s="26">
        <f t="shared" si="546"/>
        <v>1.4872259701386033E-2</v>
      </c>
      <c r="J1748" s="26">
        <f t="shared" si="547"/>
        <v>1.3220803014030001E-2</v>
      </c>
      <c r="K1748" s="26">
        <f t="shared" si="548"/>
        <v>2.2795110473272848E-2</v>
      </c>
      <c r="L1748" s="26">
        <f t="shared" si="549"/>
        <v>-8.9147712546808981E-3</v>
      </c>
      <c r="O1748" s="37">
        <f t="shared" si="551"/>
        <v>-2.0510943900779639E-2</v>
      </c>
      <c r="P1748" s="37">
        <f t="shared" si="552"/>
        <v>4.223704732962367E-3</v>
      </c>
      <c r="Q1748" s="37">
        <f t="shared" si="553"/>
        <v>-1.1820190927926084E-2</v>
      </c>
      <c r="R1748" s="37">
        <f t="shared" si="554"/>
        <v>1.1363309822649447E-2</v>
      </c>
      <c r="S1748" s="37">
        <f t="shared" si="555"/>
        <v>-5.1598999070133853E-3</v>
      </c>
      <c r="T1748" s="37">
        <f t="shared" si="556"/>
        <v>1.0469376265521711E-2</v>
      </c>
      <c r="U1748" s="37">
        <f t="shared" si="557"/>
        <v>7.2375701965304339E-3</v>
      </c>
      <c r="V1748" s="37">
        <f t="shared" si="558"/>
        <v>5.5861135091744016E-3</v>
      </c>
      <c r="W1748" s="37">
        <f t="shared" si="559"/>
        <v>1.516042096841725E-2</v>
      </c>
      <c r="X1748" s="37">
        <f t="shared" si="560"/>
        <v>-1.6549460759536498E-2</v>
      </c>
    </row>
    <row r="1749" spans="1:24" x14ac:dyDescent="0.25">
      <c r="A1749" s="17">
        <v>44174</v>
      </c>
      <c r="B1749">
        <v>59.73</v>
      </c>
      <c r="C1749" s="26">
        <f t="shared" si="550"/>
        <v>1.1858394237817966E-2</v>
      </c>
      <c r="D1749" s="26">
        <f t="shared" si="541"/>
        <v>-4.1855014230704844E-3</v>
      </c>
      <c r="E1749" s="26">
        <f t="shared" si="542"/>
        <v>1.8997999327505045E-2</v>
      </c>
      <c r="F1749" s="26">
        <f t="shared" si="543"/>
        <v>2.4747895978422135E-3</v>
      </c>
      <c r="G1749" s="26">
        <f t="shared" si="544"/>
        <v>1.810406577037731E-2</v>
      </c>
      <c r="H1749" s="26">
        <f t="shared" si="545"/>
        <v>1.4872259701386033E-2</v>
      </c>
      <c r="I1749" s="26">
        <f t="shared" si="546"/>
        <v>1.3220803014030001E-2</v>
      </c>
      <c r="J1749" s="26">
        <f t="shared" si="547"/>
        <v>2.2795110473272848E-2</v>
      </c>
      <c r="K1749" s="26">
        <f t="shared" si="548"/>
        <v>-8.9147712546808981E-3</v>
      </c>
      <c r="L1749" s="26">
        <f t="shared" si="549"/>
        <v>1.0390802866432935E-2</v>
      </c>
      <c r="O1749" s="37">
        <f t="shared" si="551"/>
        <v>1.8969990067266712E-3</v>
      </c>
      <c r="P1749" s="37">
        <f t="shared" si="552"/>
        <v>-1.4146896654161779E-2</v>
      </c>
      <c r="Q1749" s="37">
        <f t="shared" si="553"/>
        <v>9.0366040964137504E-3</v>
      </c>
      <c r="R1749" s="37">
        <f t="shared" si="554"/>
        <v>-7.486605633249082E-3</v>
      </c>
      <c r="S1749" s="37">
        <f t="shared" si="555"/>
        <v>8.1426705392860146E-3</v>
      </c>
      <c r="T1749" s="37">
        <f t="shared" si="556"/>
        <v>4.9108644702947381E-3</v>
      </c>
      <c r="U1749" s="37">
        <f t="shared" si="557"/>
        <v>3.2594077829387058E-3</v>
      </c>
      <c r="V1749" s="37">
        <f t="shared" si="558"/>
        <v>1.2833715242181553E-2</v>
      </c>
      <c r="W1749" s="37">
        <f t="shared" si="559"/>
        <v>-1.8876166485772193E-2</v>
      </c>
      <c r="X1749" s="37">
        <f t="shared" si="560"/>
        <v>4.2940763534164011E-4</v>
      </c>
    </row>
    <row r="1750" spans="1:24" x14ac:dyDescent="0.25">
      <c r="A1750" s="17">
        <v>44175</v>
      </c>
      <c r="B1750">
        <v>59.48</v>
      </c>
      <c r="C1750" s="26">
        <f t="shared" si="550"/>
        <v>-4.1855014230704844E-3</v>
      </c>
      <c r="D1750" s="26">
        <f t="shared" si="541"/>
        <v>1.8997999327505045E-2</v>
      </c>
      <c r="E1750" s="26">
        <f t="shared" si="542"/>
        <v>2.4747895978422135E-3</v>
      </c>
      <c r="F1750" s="26">
        <f t="shared" si="543"/>
        <v>1.810406577037731E-2</v>
      </c>
      <c r="G1750" s="26">
        <f t="shared" si="544"/>
        <v>1.4872259701386033E-2</v>
      </c>
      <c r="H1750" s="26">
        <f t="shared" si="545"/>
        <v>1.3220803014030001E-2</v>
      </c>
      <c r="I1750" s="26">
        <f t="shared" si="546"/>
        <v>2.2795110473272848E-2</v>
      </c>
      <c r="J1750" s="26">
        <f t="shared" si="547"/>
        <v>-8.9147712546808981E-3</v>
      </c>
      <c r="K1750" s="26">
        <f t="shared" si="548"/>
        <v>1.0390802866432935E-2</v>
      </c>
      <c r="L1750" s="26">
        <f t="shared" si="549"/>
        <v>2.3023944036103506E-3</v>
      </c>
      <c r="O1750" s="37">
        <f t="shared" si="551"/>
        <v>-1.3191296670741018E-2</v>
      </c>
      <c r="P1750" s="37">
        <f t="shared" si="552"/>
        <v>9.9922040798345116E-3</v>
      </c>
      <c r="Q1750" s="37">
        <f t="shared" si="553"/>
        <v>-6.5310056498283208E-3</v>
      </c>
      <c r="R1750" s="37">
        <f t="shared" si="554"/>
        <v>9.0982705227067757E-3</v>
      </c>
      <c r="S1750" s="37">
        <f t="shared" si="555"/>
        <v>5.8664644537154993E-3</v>
      </c>
      <c r="T1750" s="37">
        <f t="shared" si="556"/>
        <v>4.215007766359467E-3</v>
      </c>
      <c r="U1750" s="37">
        <f t="shared" si="557"/>
        <v>1.3789315225602315E-2</v>
      </c>
      <c r="V1750" s="37">
        <f t="shared" si="558"/>
        <v>-1.792056650235143E-2</v>
      </c>
      <c r="W1750" s="37">
        <f t="shared" si="559"/>
        <v>1.3850076187624013E-3</v>
      </c>
      <c r="X1750" s="37">
        <f t="shared" si="560"/>
        <v>-6.7034008440601828E-3</v>
      </c>
    </row>
    <row r="1751" spans="1:24" x14ac:dyDescent="0.25">
      <c r="A1751" s="17">
        <v>44176</v>
      </c>
      <c r="B1751">
        <v>60.610000999999997</v>
      </c>
      <c r="C1751" s="26">
        <f t="shared" si="550"/>
        <v>1.8997999327505045E-2</v>
      </c>
      <c r="D1751" s="26">
        <f t="shared" si="541"/>
        <v>2.4747895978422135E-3</v>
      </c>
      <c r="E1751" s="26">
        <f t="shared" si="542"/>
        <v>1.810406577037731E-2</v>
      </c>
      <c r="F1751" s="26">
        <f t="shared" si="543"/>
        <v>1.4872259701386033E-2</v>
      </c>
      <c r="G1751" s="26">
        <f t="shared" si="544"/>
        <v>1.3220803014030001E-2</v>
      </c>
      <c r="H1751" s="26">
        <f t="shared" si="545"/>
        <v>2.2795110473272848E-2</v>
      </c>
      <c r="I1751" s="26">
        <f t="shared" si="546"/>
        <v>-8.9147712546808981E-3</v>
      </c>
      <c r="J1751" s="26">
        <f t="shared" si="547"/>
        <v>1.0390802866432935E-2</v>
      </c>
      <c r="K1751" s="26">
        <f t="shared" si="548"/>
        <v>2.3023944036103506E-3</v>
      </c>
      <c r="L1751" s="26">
        <f t="shared" si="549"/>
        <v>-5.2067991482329257E-3</v>
      </c>
      <c r="O1751" s="37">
        <f t="shared" si="551"/>
        <v>1.0094333852350755E-2</v>
      </c>
      <c r="P1751" s="37">
        <f t="shared" si="552"/>
        <v>-6.4288758773120777E-3</v>
      </c>
      <c r="Q1751" s="37">
        <f t="shared" si="553"/>
        <v>9.2004002952230188E-3</v>
      </c>
      <c r="R1751" s="37">
        <f t="shared" si="554"/>
        <v>5.9685942262317424E-3</v>
      </c>
      <c r="S1751" s="37">
        <f t="shared" si="555"/>
        <v>4.3171375388757101E-3</v>
      </c>
      <c r="T1751" s="37">
        <f t="shared" si="556"/>
        <v>1.3891444998118558E-2</v>
      </c>
      <c r="U1751" s="37">
        <f t="shared" si="557"/>
        <v>-1.7818436729835189E-2</v>
      </c>
      <c r="V1751" s="37">
        <f t="shared" si="558"/>
        <v>1.4871373912786444E-3</v>
      </c>
      <c r="W1751" s="37">
        <f t="shared" si="559"/>
        <v>-6.6012710715439397E-3</v>
      </c>
      <c r="X1751" s="37">
        <f t="shared" si="560"/>
        <v>-1.4110464623387216E-2</v>
      </c>
    </row>
    <row r="1752" spans="1:24" x14ac:dyDescent="0.25">
      <c r="A1752" s="17">
        <v>44179</v>
      </c>
      <c r="B1752">
        <v>60.759998000000003</v>
      </c>
      <c r="C1752" s="26">
        <f t="shared" si="550"/>
        <v>2.4747895978422135E-3</v>
      </c>
      <c r="D1752" s="26">
        <f t="shared" si="541"/>
        <v>1.810406577037731E-2</v>
      </c>
      <c r="E1752" s="26">
        <f t="shared" si="542"/>
        <v>1.4872259701386033E-2</v>
      </c>
      <c r="F1752" s="26">
        <f t="shared" si="543"/>
        <v>1.3220803014030001E-2</v>
      </c>
      <c r="G1752" s="26">
        <f t="shared" si="544"/>
        <v>2.2795110473272848E-2</v>
      </c>
      <c r="H1752" s="26">
        <f t="shared" si="545"/>
        <v>-8.9147712546808981E-3</v>
      </c>
      <c r="I1752" s="26">
        <f t="shared" si="546"/>
        <v>1.0390802866432935E-2</v>
      </c>
      <c r="J1752" s="26">
        <f t="shared" si="547"/>
        <v>2.3023944036103506E-3</v>
      </c>
      <c r="K1752" s="26">
        <f t="shared" si="548"/>
        <v>-5.2067991482329257E-3</v>
      </c>
      <c r="L1752" s="26">
        <f t="shared" si="549"/>
        <v>-1.3854064252679453E-3</v>
      </c>
      <c r="O1752" s="37">
        <f t="shared" si="551"/>
        <v>-4.3905353020347784E-3</v>
      </c>
      <c r="P1752" s="37">
        <f t="shared" si="552"/>
        <v>1.1238740870500318E-2</v>
      </c>
      <c r="Q1752" s="37">
        <f t="shared" si="553"/>
        <v>8.0069348015090417E-3</v>
      </c>
      <c r="R1752" s="37">
        <f t="shared" si="554"/>
        <v>6.3554781141530094E-3</v>
      </c>
      <c r="S1752" s="37">
        <f t="shared" si="555"/>
        <v>1.5929785573395857E-2</v>
      </c>
      <c r="T1752" s="37">
        <f t="shared" si="556"/>
        <v>-1.5780096154557888E-2</v>
      </c>
      <c r="U1752" s="37">
        <f t="shared" si="557"/>
        <v>3.5254779665559437E-3</v>
      </c>
      <c r="V1752" s="37">
        <f t="shared" si="558"/>
        <v>-4.5629304962666404E-3</v>
      </c>
      <c r="W1752" s="37">
        <f t="shared" si="559"/>
        <v>-1.2072124048109917E-2</v>
      </c>
      <c r="X1752" s="37">
        <f t="shared" si="560"/>
        <v>-8.250731325144936E-3</v>
      </c>
    </row>
    <row r="1753" spans="1:24" x14ac:dyDescent="0.25">
      <c r="A1753" s="17">
        <v>44180</v>
      </c>
      <c r="B1753">
        <v>61.860000999999997</v>
      </c>
      <c r="C1753" s="26">
        <f t="shared" si="550"/>
        <v>1.810406577037731E-2</v>
      </c>
      <c r="D1753" s="26">
        <f t="shared" si="541"/>
        <v>1.4872259701386033E-2</v>
      </c>
      <c r="E1753" s="26">
        <f t="shared" si="542"/>
        <v>1.3220803014030001E-2</v>
      </c>
      <c r="F1753" s="26">
        <f t="shared" si="543"/>
        <v>2.2795110473272848E-2</v>
      </c>
      <c r="G1753" s="26">
        <f t="shared" si="544"/>
        <v>-8.9147712546808981E-3</v>
      </c>
      <c r="H1753" s="26">
        <f t="shared" si="545"/>
        <v>1.0390802866432935E-2</v>
      </c>
      <c r="I1753" s="26">
        <f t="shared" si="546"/>
        <v>2.3023944036103506E-3</v>
      </c>
      <c r="J1753" s="26">
        <f t="shared" si="547"/>
        <v>-5.2067991482329257E-3</v>
      </c>
      <c r="K1753" s="26">
        <f t="shared" si="548"/>
        <v>-1.3854064252679453E-3</v>
      </c>
      <c r="L1753" s="26">
        <f t="shared" si="549"/>
        <v>-6.3203943431296081E-3</v>
      </c>
      <c r="O1753" s="37">
        <f t="shared" si="551"/>
        <v>1.2118259264597499E-2</v>
      </c>
      <c r="P1753" s="37">
        <f t="shared" si="552"/>
        <v>8.8864531956062212E-3</v>
      </c>
      <c r="Q1753" s="37">
        <f t="shared" si="553"/>
        <v>7.2349965082501898E-3</v>
      </c>
      <c r="R1753" s="37">
        <f t="shared" si="554"/>
        <v>1.6809303967493038E-2</v>
      </c>
      <c r="S1753" s="37">
        <f t="shared" si="555"/>
        <v>-1.490057776046071E-2</v>
      </c>
      <c r="T1753" s="37">
        <f t="shared" si="556"/>
        <v>4.4049963606531241E-3</v>
      </c>
      <c r="U1753" s="37">
        <f t="shared" si="557"/>
        <v>-3.6834121021694604E-3</v>
      </c>
      <c r="V1753" s="37">
        <f t="shared" si="558"/>
        <v>-1.1192605654012738E-2</v>
      </c>
      <c r="W1753" s="37">
        <f t="shared" si="559"/>
        <v>-7.3712129310477565E-3</v>
      </c>
      <c r="X1753" s="37">
        <f t="shared" si="560"/>
        <v>-1.2306200848909418E-2</v>
      </c>
    </row>
    <row r="1754" spans="1:24" x14ac:dyDescent="0.25">
      <c r="A1754" s="17">
        <v>44181</v>
      </c>
      <c r="B1754">
        <v>62.779998999999997</v>
      </c>
      <c r="C1754" s="26">
        <f t="shared" si="550"/>
        <v>1.4872259701386033E-2</v>
      </c>
      <c r="D1754" s="26">
        <f t="shared" si="541"/>
        <v>1.3220803014030001E-2</v>
      </c>
      <c r="E1754" s="26">
        <f t="shared" si="542"/>
        <v>2.2795110473272848E-2</v>
      </c>
      <c r="F1754" s="26">
        <f t="shared" si="543"/>
        <v>-8.9147712546808981E-3</v>
      </c>
      <c r="G1754" s="26">
        <f t="shared" si="544"/>
        <v>1.0390802866432935E-2</v>
      </c>
      <c r="H1754" s="26">
        <f t="shared" si="545"/>
        <v>2.3023944036103506E-3</v>
      </c>
      <c r="I1754" s="26">
        <f t="shared" si="546"/>
        <v>-5.2067991482329257E-3</v>
      </c>
      <c r="J1754" s="26">
        <f t="shared" si="547"/>
        <v>-1.3854064252679453E-3</v>
      </c>
      <c r="K1754" s="26">
        <f t="shared" si="548"/>
        <v>-6.3203943431296081E-3</v>
      </c>
      <c r="L1754" s="26">
        <f t="shared" si="549"/>
        <v>-9.3076327847903999E-4</v>
      </c>
      <c r="O1754" s="37">
        <f t="shared" si="551"/>
        <v>1.0789936100491858E-2</v>
      </c>
      <c r="P1754" s="37">
        <f t="shared" si="552"/>
        <v>9.1384794131358256E-3</v>
      </c>
      <c r="Q1754" s="37">
        <f t="shared" si="553"/>
        <v>1.8712786872378671E-2</v>
      </c>
      <c r="R1754" s="37">
        <f t="shared" si="554"/>
        <v>-1.2997094855575073E-2</v>
      </c>
      <c r="S1754" s="37">
        <f t="shared" si="555"/>
        <v>6.3084792655387599E-3</v>
      </c>
      <c r="T1754" s="37">
        <f t="shared" si="556"/>
        <v>-1.7799291972838247E-3</v>
      </c>
      <c r="U1754" s="37">
        <f t="shared" si="557"/>
        <v>-9.289122749127101E-3</v>
      </c>
      <c r="V1754" s="37">
        <f t="shared" si="558"/>
        <v>-5.4677300261621207E-3</v>
      </c>
      <c r="W1754" s="37">
        <f t="shared" si="559"/>
        <v>-1.0402717944023783E-2</v>
      </c>
      <c r="X1754" s="37">
        <f t="shared" si="560"/>
        <v>-5.0130868793732148E-3</v>
      </c>
    </row>
    <row r="1755" spans="1:24" x14ac:dyDescent="0.25">
      <c r="A1755" s="17">
        <v>44182</v>
      </c>
      <c r="B1755">
        <v>63.610000999999997</v>
      </c>
      <c r="C1755" s="26">
        <f t="shared" si="550"/>
        <v>1.3220803014030001E-2</v>
      </c>
      <c r="D1755" s="26">
        <f t="shared" si="541"/>
        <v>2.2795110473272848E-2</v>
      </c>
      <c r="E1755" s="26">
        <f t="shared" si="542"/>
        <v>-8.9147712546808981E-3</v>
      </c>
      <c r="F1755" s="26">
        <f t="shared" si="543"/>
        <v>1.0390802866432935E-2</v>
      </c>
      <c r="G1755" s="26">
        <f t="shared" si="544"/>
        <v>2.3023944036103506E-3</v>
      </c>
      <c r="H1755" s="26">
        <f t="shared" si="545"/>
        <v>-5.2067991482329257E-3</v>
      </c>
      <c r="I1755" s="26">
        <f t="shared" si="546"/>
        <v>-1.3854064252679453E-3</v>
      </c>
      <c r="J1755" s="26">
        <f t="shared" si="547"/>
        <v>-6.3203943431296081E-3</v>
      </c>
      <c r="K1755" s="26">
        <f t="shared" si="548"/>
        <v>-9.3076327847903999E-4</v>
      </c>
      <c r="L1755" s="26">
        <f t="shared" si="549"/>
        <v>4.5031054502142134E-3</v>
      </c>
      <c r="O1755" s="37">
        <f t="shared" si="551"/>
        <v>1.0175394838253006E-2</v>
      </c>
      <c r="P1755" s="37">
        <f t="shared" si="552"/>
        <v>1.9749702297495855E-2</v>
      </c>
      <c r="Q1755" s="37">
        <f t="shared" si="553"/>
        <v>-1.1960179430457893E-2</v>
      </c>
      <c r="R1755" s="37">
        <f t="shared" si="554"/>
        <v>7.3453946906559412E-3</v>
      </c>
      <c r="S1755" s="37">
        <f t="shared" si="555"/>
        <v>-7.4301377216664339E-4</v>
      </c>
      <c r="T1755" s="37">
        <f t="shared" si="556"/>
        <v>-8.2522073240099206E-3</v>
      </c>
      <c r="U1755" s="37">
        <f t="shared" si="557"/>
        <v>-4.4308146010449394E-3</v>
      </c>
      <c r="V1755" s="37">
        <f t="shared" si="558"/>
        <v>-9.3658025189066012E-3</v>
      </c>
      <c r="W1755" s="37">
        <f t="shared" si="559"/>
        <v>-3.9761714542560344E-3</v>
      </c>
      <c r="X1755" s="37">
        <f t="shared" si="560"/>
        <v>1.4576972744372195E-3</v>
      </c>
    </row>
    <row r="1756" spans="1:24" x14ac:dyDescent="0.25">
      <c r="A1756" s="17">
        <v>44183</v>
      </c>
      <c r="B1756">
        <v>65.059997999999993</v>
      </c>
      <c r="C1756" s="26">
        <f t="shared" si="550"/>
        <v>2.2795110473272848E-2</v>
      </c>
      <c r="D1756" s="26">
        <f t="shared" si="541"/>
        <v>-8.9147712546808981E-3</v>
      </c>
      <c r="E1756" s="26">
        <f t="shared" si="542"/>
        <v>1.0390802866432935E-2</v>
      </c>
      <c r="F1756" s="26">
        <f t="shared" si="543"/>
        <v>2.3023944036103506E-3</v>
      </c>
      <c r="G1756" s="26">
        <f t="shared" si="544"/>
        <v>-5.2067991482329257E-3</v>
      </c>
      <c r="H1756" s="26">
        <f t="shared" si="545"/>
        <v>-1.3854064252679453E-3</v>
      </c>
      <c r="I1756" s="26">
        <f t="shared" si="546"/>
        <v>-6.3203943431296081E-3</v>
      </c>
      <c r="J1756" s="26">
        <f t="shared" si="547"/>
        <v>-9.3076327847903999E-4</v>
      </c>
      <c r="K1756" s="26">
        <f t="shared" si="548"/>
        <v>4.5031054502142134E-3</v>
      </c>
      <c r="L1756" s="26">
        <f t="shared" si="549"/>
        <v>-1.4530869855283152E-2</v>
      </c>
      <c r="O1756" s="37">
        <f t="shared" si="551"/>
        <v>2.2524869584427169E-2</v>
      </c>
      <c r="P1756" s="37">
        <f t="shared" si="552"/>
        <v>-9.1850121435265754E-3</v>
      </c>
      <c r="Q1756" s="37">
        <f t="shared" si="553"/>
        <v>1.0120561977587258E-2</v>
      </c>
      <c r="R1756" s="37">
        <f t="shared" si="554"/>
        <v>2.0321535147646728E-3</v>
      </c>
      <c r="S1756" s="37">
        <f t="shared" si="555"/>
        <v>-5.4770400370786031E-3</v>
      </c>
      <c r="T1756" s="37">
        <f t="shared" si="556"/>
        <v>-1.6556473141136228E-3</v>
      </c>
      <c r="U1756" s="37">
        <f t="shared" si="557"/>
        <v>-6.5906352319752854E-3</v>
      </c>
      <c r="V1756" s="37">
        <f t="shared" si="558"/>
        <v>-1.2010041673247178E-3</v>
      </c>
      <c r="W1756" s="37">
        <f t="shared" si="559"/>
        <v>4.2328645613685361E-3</v>
      </c>
      <c r="X1756" s="37">
        <f t="shared" si="560"/>
        <v>-1.4801110744128829E-2</v>
      </c>
    </row>
    <row r="1757" spans="1:24" x14ac:dyDescent="0.25">
      <c r="A1757" s="17">
        <v>44186</v>
      </c>
      <c r="B1757">
        <v>64.480002999999996</v>
      </c>
      <c r="C1757" s="26">
        <f t="shared" si="550"/>
        <v>-8.9147712546808981E-3</v>
      </c>
      <c r="D1757" s="26">
        <f t="shared" si="541"/>
        <v>1.0390802866432935E-2</v>
      </c>
      <c r="E1757" s="26">
        <f t="shared" si="542"/>
        <v>2.3023944036103506E-3</v>
      </c>
      <c r="F1757" s="26">
        <f t="shared" si="543"/>
        <v>-5.2067991482329257E-3</v>
      </c>
      <c r="G1757" s="26">
        <f t="shared" si="544"/>
        <v>-1.3854064252679453E-3</v>
      </c>
      <c r="H1757" s="26">
        <f t="shared" si="545"/>
        <v>-6.3203943431296081E-3</v>
      </c>
      <c r="I1757" s="26">
        <f t="shared" si="546"/>
        <v>-9.3076327847903999E-4</v>
      </c>
      <c r="J1757" s="26">
        <f t="shared" si="547"/>
        <v>4.5031054502142134E-3</v>
      </c>
      <c r="K1757" s="26">
        <f t="shared" si="548"/>
        <v>-1.4530869855283152E-2</v>
      </c>
      <c r="L1757" s="26">
        <f t="shared" si="549"/>
        <v>-1.2392172549019555E-2</v>
      </c>
      <c r="O1757" s="37">
        <f t="shared" si="551"/>
        <v>-5.6662838412973359E-3</v>
      </c>
      <c r="P1757" s="37">
        <f t="shared" si="552"/>
        <v>1.3639290279816498E-2</v>
      </c>
      <c r="Q1757" s="37">
        <f t="shared" si="553"/>
        <v>5.5508818169939123E-3</v>
      </c>
      <c r="R1757" s="37">
        <f t="shared" si="554"/>
        <v>-1.9583117348493636E-3</v>
      </c>
      <c r="S1757" s="37">
        <f t="shared" si="555"/>
        <v>1.8630809881156169E-3</v>
      </c>
      <c r="T1757" s="37">
        <f t="shared" si="556"/>
        <v>-3.0719069297460459E-3</v>
      </c>
      <c r="U1757" s="37">
        <f t="shared" si="557"/>
        <v>2.3177241349045222E-3</v>
      </c>
      <c r="V1757" s="37">
        <f t="shared" si="558"/>
        <v>7.7515928635977756E-3</v>
      </c>
      <c r="W1757" s="37">
        <f t="shared" si="559"/>
        <v>-1.128238244189959E-2</v>
      </c>
      <c r="X1757" s="37">
        <f t="shared" si="560"/>
        <v>-9.1436851356359941E-3</v>
      </c>
    </row>
    <row r="1758" spans="1:24" x14ac:dyDescent="0.25">
      <c r="A1758" s="17">
        <v>44187</v>
      </c>
      <c r="B1758">
        <v>65.150002000000001</v>
      </c>
      <c r="C1758" s="26">
        <f t="shared" si="550"/>
        <v>1.0390802866432935E-2</v>
      </c>
      <c r="D1758" s="26">
        <f t="shared" si="541"/>
        <v>2.3023944036103506E-3</v>
      </c>
      <c r="E1758" s="26">
        <f t="shared" si="542"/>
        <v>-5.2067991482329257E-3</v>
      </c>
      <c r="F1758" s="26">
        <f t="shared" si="543"/>
        <v>-1.3854064252679453E-3</v>
      </c>
      <c r="G1758" s="26">
        <f t="shared" si="544"/>
        <v>-6.3203943431296081E-3</v>
      </c>
      <c r="H1758" s="26">
        <f t="shared" si="545"/>
        <v>-9.3076327847903999E-4</v>
      </c>
      <c r="I1758" s="26">
        <f t="shared" si="546"/>
        <v>4.5031054502142134E-3</v>
      </c>
      <c r="J1758" s="26">
        <f t="shared" si="547"/>
        <v>-1.4530869855283152E-2</v>
      </c>
      <c r="K1758" s="26">
        <f t="shared" si="548"/>
        <v>-1.2392172549019555E-2</v>
      </c>
      <c r="L1758" s="26">
        <f t="shared" si="549"/>
        <v>-6.194393363951659E-3</v>
      </c>
      <c r="O1758" s="37">
        <f t="shared" si="551"/>
        <v>1.3367252490743574E-2</v>
      </c>
      <c r="P1758" s="37">
        <f t="shared" si="552"/>
        <v>5.2788440279209897E-3</v>
      </c>
      <c r="Q1758" s="37">
        <f t="shared" si="553"/>
        <v>-2.230349523922287E-3</v>
      </c>
      <c r="R1758" s="37">
        <f t="shared" si="554"/>
        <v>1.5910431990426935E-3</v>
      </c>
      <c r="S1758" s="37">
        <f t="shared" si="555"/>
        <v>-3.3439447188189694E-3</v>
      </c>
      <c r="T1758" s="37">
        <f t="shared" si="556"/>
        <v>2.0456863458315987E-3</v>
      </c>
      <c r="U1758" s="37">
        <f t="shared" si="557"/>
        <v>7.4795550745248521E-3</v>
      </c>
      <c r="V1758" s="37">
        <f t="shared" si="558"/>
        <v>-1.1554420230972513E-2</v>
      </c>
      <c r="W1758" s="37">
        <f t="shared" si="559"/>
        <v>-9.4157229247089167E-3</v>
      </c>
      <c r="X1758" s="37">
        <f t="shared" si="560"/>
        <v>-3.2179437396410203E-3</v>
      </c>
    </row>
    <row r="1759" spans="1:24" x14ac:dyDescent="0.25">
      <c r="A1759" s="17">
        <v>44188</v>
      </c>
      <c r="B1759">
        <v>65.300003000000004</v>
      </c>
      <c r="C1759" s="26">
        <f t="shared" si="550"/>
        <v>2.3023944036103506E-3</v>
      </c>
      <c r="D1759" s="26">
        <f t="shared" si="541"/>
        <v>-5.2067991482329257E-3</v>
      </c>
      <c r="E1759" s="26">
        <f t="shared" si="542"/>
        <v>-1.3854064252679453E-3</v>
      </c>
      <c r="F1759" s="26">
        <f t="shared" si="543"/>
        <v>-6.3203943431296081E-3</v>
      </c>
      <c r="G1759" s="26">
        <f t="shared" si="544"/>
        <v>-9.3076327847903999E-4</v>
      </c>
      <c r="H1759" s="26">
        <f t="shared" si="545"/>
        <v>4.5031054502142134E-3</v>
      </c>
      <c r="I1759" s="26">
        <f t="shared" si="546"/>
        <v>-1.4530869855283152E-2</v>
      </c>
      <c r="J1759" s="26">
        <f t="shared" si="547"/>
        <v>-1.2392172549019555E-2</v>
      </c>
      <c r="K1759" s="26">
        <f t="shared" si="548"/>
        <v>-6.194393363951659E-3</v>
      </c>
      <c r="L1759" s="26">
        <f t="shared" si="549"/>
        <v>7.9910500239731494E-3</v>
      </c>
      <c r="O1759" s="37">
        <f t="shared" si="551"/>
        <v>5.5188193121669671E-3</v>
      </c>
      <c r="P1759" s="37">
        <f t="shared" si="552"/>
        <v>-1.9903742396763088E-3</v>
      </c>
      <c r="Q1759" s="37">
        <f t="shared" si="553"/>
        <v>1.8310184832886717E-3</v>
      </c>
      <c r="R1759" s="37">
        <f t="shared" si="554"/>
        <v>-3.1039694345729911E-3</v>
      </c>
      <c r="S1759" s="37">
        <f t="shared" si="555"/>
        <v>2.2856616300775769E-3</v>
      </c>
      <c r="T1759" s="37">
        <f t="shared" si="556"/>
        <v>7.7195303587708304E-3</v>
      </c>
      <c r="U1759" s="37">
        <f t="shared" si="557"/>
        <v>-1.1314444946726534E-2</v>
      </c>
      <c r="V1759" s="37">
        <f t="shared" si="558"/>
        <v>-9.1757476404629376E-3</v>
      </c>
      <c r="W1759" s="37">
        <f t="shared" si="559"/>
        <v>-2.9779684553950421E-3</v>
      </c>
      <c r="X1759" s="37">
        <f t="shared" si="560"/>
        <v>1.1207474932529767E-2</v>
      </c>
    </row>
    <row r="1760" spans="1:24" x14ac:dyDescent="0.25">
      <c r="A1760" s="17">
        <v>44189</v>
      </c>
      <c r="B1760">
        <v>64.959998999999996</v>
      </c>
      <c r="C1760" s="26">
        <f t="shared" si="550"/>
        <v>-5.2067991482329257E-3</v>
      </c>
      <c r="D1760" s="26">
        <f t="shared" si="541"/>
        <v>-1.3854064252679453E-3</v>
      </c>
      <c r="E1760" s="26">
        <f t="shared" si="542"/>
        <v>-6.3203943431296081E-3</v>
      </c>
      <c r="F1760" s="26">
        <f t="shared" si="543"/>
        <v>-9.3076327847903999E-4</v>
      </c>
      <c r="G1760" s="26">
        <f t="shared" si="544"/>
        <v>4.5031054502142134E-3</v>
      </c>
      <c r="H1760" s="26">
        <f t="shared" si="545"/>
        <v>-1.4530869855283152E-2</v>
      </c>
      <c r="I1760" s="26">
        <f t="shared" si="546"/>
        <v>-1.2392172549019555E-2</v>
      </c>
      <c r="J1760" s="26">
        <f t="shared" si="547"/>
        <v>-6.194393363951659E-3</v>
      </c>
      <c r="K1760" s="26">
        <f t="shared" si="548"/>
        <v>7.9910500239731494E-3</v>
      </c>
      <c r="L1760" s="26">
        <f t="shared" si="549"/>
        <v>4.9151894720152172E-3</v>
      </c>
      <c r="O1760" s="37">
        <f t="shared" si="551"/>
        <v>-2.2516537465167952E-3</v>
      </c>
      <c r="P1760" s="37">
        <f t="shared" si="552"/>
        <v>1.5697389764481853E-3</v>
      </c>
      <c r="Q1760" s="37">
        <f t="shared" si="553"/>
        <v>-3.3652489414134775E-3</v>
      </c>
      <c r="R1760" s="37">
        <f t="shared" si="554"/>
        <v>2.0243821232370906E-3</v>
      </c>
      <c r="S1760" s="37">
        <f t="shared" si="555"/>
        <v>7.4582508519303436E-3</v>
      </c>
      <c r="T1760" s="37">
        <f t="shared" si="556"/>
        <v>-1.1575724453567022E-2</v>
      </c>
      <c r="U1760" s="37">
        <f t="shared" si="557"/>
        <v>-9.4370271473034253E-3</v>
      </c>
      <c r="V1760" s="37">
        <f t="shared" si="558"/>
        <v>-3.2392479622355285E-3</v>
      </c>
      <c r="W1760" s="37">
        <f t="shared" si="559"/>
        <v>1.094619542568928E-2</v>
      </c>
      <c r="X1760" s="37">
        <f t="shared" si="560"/>
        <v>7.8703348737313474E-3</v>
      </c>
    </row>
    <row r="1761" spans="1:24" x14ac:dyDescent="0.25">
      <c r="A1761" s="17">
        <v>44193</v>
      </c>
      <c r="B1761">
        <v>64.870002999999997</v>
      </c>
      <c r="C1761" s="26">
        <f t="shared" si="550"/>
        <v>-1.3854064252679453E-3</v>
      </c>
      <c r="D1761" s="26">
        <f t="shared" si="541"/>
        <v>-6.3203943431296081E-3</v>
      </c>
      <c r="E1761" s="26">
        <f t="shared" si="542"/>
        <v>-9.3076327847903999E-4</v>
      </c>
      <c r="F1761" s="26">
        <f t="shared" si="543"/>
        <v>4.5031054502142134E-3</v>
      </c>
      <c r="G1761" s="26">
        <f t="shared" si="544"/>
        <v>-1.4530869855283152E-2</v>
      </c>
      <c r="H1761" s="26">
        <f t="shared" si="545"/>
        <v>-1.2392172549019555E-2</v>
      </c>
      <c r="I1761" s="26">
        <f t="shared" si="546"/>
        <v>-6.194393363951659E-3</v>
      </c>
      <c r="J1761" s="26">
        <f t="shared" si="547"/>
        <v>7.9910500239731494E-3</v>
      </c>
      <c r="K1761" s="26">
        <f t="shared" si="548"/>
        <v>4.9151894720152172E-3</v>
      </c>
      <c r="L1761" s="26">
        <f t="shared" si="549"/>
        <v>-5.5222782341073718E-3</v>
      </c>
      <c r="O1761" s="37">
        <f t="shared" si="551"/>
        <v>1.6012868850356291E-3</v>
      </c>
      <c r="P1761" s="37">
        <f t="shared" si="552"/>
        <v>-3.3337010328260337E-3</v>
      </c>
      <c r="Q1761" s="37">
        <f t="shared" si="553"/>
        <v>2.0559300318245344E-3</v>
      </c>
      <c r="R1761" s="37">
        <f t="shared" si="554"/>
        <v>7.4897987605177883E-3</v>
      </c>
      <c r="S1761" s="37">
        <f t="shared" si="555"/>
        <v>-1.1544176544979577E-2</v>
      </c>
      <c r="T1761" s="37">
        <f t="shared" si="556"/>
        <v>-9.4054792387159806E-3</v>
      </c>
      <c r="U1761" s="37">
        <f t="shared" si="557"/>
        <v>-3.2077000536480846E-3</v>
      </c>
      <c r="V1761" s="37">
        <f t="shared" si="558"/>
        <v>1.0977743334276724E-2</v>
      </c>
      <c r="W1761" s="37">
        <f t="shared" si="559"/>
        <v>7.901882782318792E-3</v>
      </c>
      <c r="X1761" s="37">
        <f t="shared" si="560"/>
        <v>-2.5355849238037974E-3</v>
      </c>
    </row>
    <row r="1762" spans="1:24" x14ac:dyDescent="0.25">
      <c r="A1762" s="17">
        <v>44194</v>
      </c>
      <c r="B1762">
        <v>64.459998999999996</v>
      </c>
      <c r="C1762" s="26">
        <f t="shared" si="550"/>
        <v>-6.3203943431296081E-3</v>
      </c>
      <c r="D1762" s="26">
        <f t="shared" si="541"/>
        <v>-9.3076327847903999E-4</v>
      </c>
      <c r="E1762" s="26">
        <f t="shared" si="542"/>
        <v>4.5031054502142134E-3</v>
      </c>
      <c r="F1762" s="26">
        <f t="shared" si="543"/>
        <v>-1.4530869855283152E-2</v>
      </c>
      <c r="G1762" s="26">
        <f t="shared" si="544"/>
        <v>-1.2392172549019555E-2</v>
      </c>
      <c r="H1762" s="26">
        <f t="shared" si="545"/>
        <v>-6.194393363951659E-3</v>
      </c>
      <c r="I1762" s="26">
        <f t="shared" si="546"/>
        <v>7.9910500239731494E-3</v>
      </c>
      <c r="J1762" s="26">
        <f t="shared" si="547"/>
        <v>4.9151894720152172E-3</v>
      </c>
      <c r="K1762" s="26">
        <f t="shared" si="548"/>
        <v>-5.5222782341073718E-3</v>
      </c>
      <c r="L1762" s="26">
        <f t="shared" si="549"/>
        <v>-9.6779471629056656E-3</v>
      </c>
      <c r="O1762" s="37">
        <f t="shared" si="551"/>
        <v>-2.5044469590622615E-3</v>
      </c>
      <c r="P1762" s="37">
        <f t="shared" si="552"/>
        <v>2.8851841055883066E-3</v>
      </c>
      <c r="Q1762" s="37">
        <f t="shared" si="553"/>
        <v>8.3190528342815609E-3</v>
      </c>
      <c r="R1762" s="37">
        <f t="shared" si="554"/>
        <v>-1.0714922471215804E-2</v>
      </c>
      <c r="S1762" s="37">
        <f t="shared" si="555"/>
        <v>-8.576225164952208E-3</v>
      </c>
      <c r="T1762" s="37">
        <f t="shared" si="556"/>
        <v>-2.3784459798843124E-3</v>
      </c>
      <c r="U1762" s="37">
        <f t="shared" si="557"/>
        <v>1.1806997408040497E-2</v>
      </c>
      <c r="V1762" s="37">
        <f t="shared" si="558"/>
        <v>8.7311368560825629E-3</v>
      </c>
      <c r="W1762" s="37">
        <f t="shared" si="559"/>
        <v>-1.7063308500400252E-3</v>
      </c>
      <c r="X1762" s="37">
        <f t="shared" si="560"/>
        <v>-5.861999778838319E-3</v>
      </c>
    </row>
    <row r="1763" spans="1:24" x14ac:dyDescent="0.25">
      <c r="A1763" s="17">
        <v>44195</v>
      </c>
      <c r="B1763">
        <v>64.400002000000001</v>
      </c>
      <c r="C1763" s="26">
        <f t="shared" si="550"/>
        <v>-9.3076327847903999E-4</v>
      </c>
      <c r="D1763" s="26">
        <f t="shared" si="541"/>
        <v>4.5031054502142134E-3</v>
      </c>
      <c r="E1763" s="26">
        <f t="shared" si="542"/>
        <v>-1.4530869855283152E-2</v>
      </c>
      <c r="F1763" s="26">
        <f t="shared" si="543"/>
        <v>-1.2392172549019555E-2</v>
      </c>
      <c r="G1763" s="26">
        <f t="shared" si="544"/>
        <v>-6.194393363951659E-3</v>
      </c>
      <c r="H1763" s="26">
        <f t="shared" si="545"/>
        <v>7.9910500239731494E-3</v>
      </c>
      <c r="I1763" s="26">
        <f t="shared" si="546"/>
        <v>4.9151894720152172E-3</v>
      </c>
      <c r="J1763" s="26">
        <f t="shared" si="547"/>
        <v>-5.5222782341073718E-3</v>
      </c>
      <c r="K1763" s="26">
        <f t="shared" si="548"/>
        <v>-9.6779471629056656E-3</v>
      </c>
      <c r="L1763" s="26">
        <f t="shared" si="549"/>
        <v>-5.7673343725515641E-3</v>
      </c>
      <c r="O1763" s="37">
        <f t="shared" si="551"/>
        <v>2.8298781085305032E-3</v>
      </c>
      <c r="P1763" s="37">
        <f t="shared" si="552"/>
        <v>8.2637468372237562E-3</v>
      </c>
      <c r="Q1763" s="37">
        <f t="shared" si="553"/>
        <v>-1.0770228468273609E-2</v>
      </c>
      <c r="R1763" s="37">
        <f t="shared" si="554"/>
        <v>-8.6315311620100126E-3</v>
      </c>
      <c r="S1763" s="37">
        <f t="shared" si="555"/>
        <v>-2.4337519769421158E-3</v>
      </c>
      <c r="T1763" s="37">
        <f t="shared" si="556"/>
        <v>1.1751691410982692E-2</v>
      </c>
      <c r="U1763" s="37">
        <f t="shared" si="557"/>
        <v>8.67583085902476E-3</v>
      </c>
      <c r="V1763" s="37">
        <f t="shared" si="558"/>
        <v>-1.7616368470978285E-3</v>
      </c>
      <c r="W1763" s="37">
        <f t="shared" si="559"/>
        <v>-5.9173057758961228E-3</v>
      </c>
      <c r="X1763" s="37">
        <f t="shared" si="560"/>
        <v>-2.0066929855420208E-3</v>
      </c>
    </row>
    <row r="1764" spans="1:24" x14ac:dyDescent="0.25">
      <c r="A1764" s="17">
        <v>44196</v>
      </c>
      <c r="B1764">
        <v>64.690002000000007</v>
      </c>
      <c r="C1764" s="26">
        <f t="shared" si="550"/>
        <v>4.5031054502142134E-3</v>
      </c>
      <c r="D1764" s="26">
        <f t="shared" si="541"/>
        <v>-1.4530869855283152E-2</v>
      </c>
      <c r="E1764" s="26">
        <f t="shared" si="542"/>
        <v>-1.2392172549019555E-2</v>
      </c>
      <c r="F1764" s="26">
        <f t="shared" si="543"/>
        <v>-6.194393363951659E-3</v>
      </c>
      <c r="G1764" s="26">
        <f t="shared" si="544"/>
        <v>7.9910500239731494E-3</v>
      </c>
      <c r="H1764" s="26">
        <f t="shared" si="545"/>
        <v>4.9151894720152172E-3</v>
      </c>
      <c r="I1764" s="26">
        <f t="shared" si="546"/>
        <v>-5.5222782341073718E-3</v>
      </c>
      <c r="J1764" s="26">
        <f t="shared" si="547"/>
        <v>-9.6779471629056656E-3</v>
      </c>
      <c r="K1764" s="26">
        <f t="shared" si="548"/>
        <v>-5.7673343725515641E-3</v>
      </c>
      <c r="L1764" s="26">
        <f t="shared" si="549"/>
        <v>-7.412229980466813E-3</v>
      </c>
      <c r="O1764" s="37">
        <f t="shared" si="551"/>
        <v>8.9118935074225334E-3</v>
      </c>
      <c r="P1764" s="37">
        <f t="shared" si="552"/>
        <v>-1.0122081798074832E-2</v>
      </c>
      <c r="Q1764" s="37">
        <f t="shared" si="553"/>
        <v>-7.9833844918112355E-3</v>
      </c>
      <c r="R1764" s="37">
        <f t="shared" si="554"/>
        <v>-1.7856053067433391E-3</v>
      </c>
      <c r="S1764" s="37">
        <f t="shared" si="555"/>
        <v>1.2399838081181469E-2</v>
      </c>
      <c r="T1764" s="37">
        <f t="shared" si="556"/>
        <v>9.3239775292235372E-3</v>
      </c>
      <c r="U1764" s="37">
        <f t="shared" si="557"/>
        <v>-1.1134901768990518E-3</v>
      </c>
      <c r="V1764" s="37">
        <f t="shared" si="558"/>
        <v>-5.2691591056973457E-3</v>
      </c>
      <c r="W1764" s="37">
        <f t="shared" si="559"/>
        <v>-1.3585463153432441E-3</v>
      </c>
      <c r="X1764" s="37">
        <f t="shared" si="560"/>
        <v>-3.003441923258493E-3</v>
      </c>
    </row>
    <row r="1765" spans="1:24" x14ac:dyDescent="0.25">
      <c r="A1765" s="17">
        <v>44200</v>
      </c>
      <c r="B1765">
        <v>63.75</v>
      </c>
      <c r="C1765" s="26">
        <f t="shared" si="550"/>
        <v>-1.4530869855283152E-2</v>
      </c>
      <c r="D1765" s="26">
        <f t="shared" si="541"/>
        <v>-1.2392172549019555E-2</v>
      </c>
      <c r="E1765" s="26">
        <f t="shared" si="542"/>
        <v>-6.194393363951659E-3</v>
      </c>
      <c r="F1765" s="26">
        <f t="shared" si="543"/>
        <v>7.9910500239731494E-3</v>
      </c>
      <c r="G1765" s="26">
        <f t="shared" si="544"/>
        <v>4.9151894720152172E-3</v>
      </c>
      <c r="H1765" s="26">
        <f t="shared" si="545"/>
        <v>-5.5222782341073718E-3</v>
      </c>
      <c r="I1765" s="26">
        <f t="shared" si="546"/>
        <v>-9.6779471629056656E-3</v>
      </c>
      <c r="J1765" s="26">
        <f t="shared" si="547"/>
        <v>-5.7673343725515641E-3</v>
      </c>
      <c r="K1765" s="26">
        <f t="shared" si="548"/>
        <v>-7.412229980466813E-3</v>
      </c>
      <c r="L1765" s="26">
        <f t="shared" si="549"/>
        <v>2.9220942507173003E-3</v>
      </c>
      <c r="O1765" s="37">
        <f t="shared" si="551"/>
        <v>-9.9639806781251401E-3</v>
      </c>
      <c r="P1765" s="37">
        <f t="shared" si="552"/>
        <v>-7.8252833718615439E-3</v>
      </c>
      <c r="Q1765" s="37">
        <f t="shared" si="553"/>
        <v>-1.6275041867936484E-3</v>
      </c>
      <c r="R1765" s="37">
        <f t="shared" si="554"/>
        <v>1.2557939201131161E-2</v>
      </c>
      <c r="S1765" s="37">
        <f t="shared" si="555"/>
        <v>9.482078649173227E-3</v>
      </c>
      <c r="T1765" s="37">
        <f t="shared" si="556"/>
        <v>-9.5538905694936109E-4</v>
      </c>
      <c r="U1765" s="37">
        <f t="shared" si="557"/>
        <v>-5.111057985747655E-3</v>
      </c>
      <c r="V1765" s="37">
        <f t="shared" si="558"/>
        <v>-1.2004451953935534E-3</v>
      </c>
      <c r="W1765" s="37">
        <f t="shared" si="559"/>
        <v>-2.8453408033088023E-3</v>
      </c>
      <c r="X1765" s="37">
        <f t="shared" si="560"/>
        <v>7.488983427875311E-3</v>
      </c>
    </row>
    <row r="1766" spans="1:24" x14ac:dyDescent="0.25">
      <c r="A1766" s="17">
        <v>44201</v>
      </c>
      <c r="B1766">
        <v>62.959999000000003</v>
      </c>
      <c r="C1766" s="26">
        <f t="shared" si="550"/>
        <v>-1.2392172549019555E-2</v>
      </c>
      <c r="D1766" s="26">
        <f t="shared" si="541"/>
        <v>-6.194393363951659E-3</v>
      </c>
      <c r="E1766" s="26">
        <f t="shared" si="542"/>
        <v>7.9910500239731494E-3</v>
      </c>
      <c r="F1766" s="26">
        <f t="shared" si="543"/>
        <v>4.9151894720152172E-3</v>
      </c>
      <c r="G1766" s="26">
        <f t="shared" si="544"/>
        <v>-5.5222782341073718E-3</v>
      </c>
      <c r="H1766" s="26">
        <f t="shared" si="545"/>
        <v>-9.6779471629056656E-3</v>
      </c>
      <c r="I1766" s="26">
        <f t="shared" si="546"/>
        <v>-5.7673343725515641E-3</v>
      </c>
      <c r="J1766" s="26">
        <f t="shared" si="547"/>
        <v>-7.412229980466813E-3</v>
      </c>
      <c r="K1766" s="26">
        <f t="shared" si="548"/>
        <v>2.9220942507173003E-3</v>
      </c>
      <c r="L1766" s="26">
        <f t="shared" si="549"/>
        <v>-7.93133713064644E-3</v>
      </c>
      <c r="O1766" s="37">
        <f t="shared" si="551"/>
        <v>-8.4852366443252149E-3</v>
      </c>
      <c r="P1766" s="37">
        <f t="shared" si="552"/>
        <v>-2.2874574592573185E-3</v>
      </c>
      <c r="Q1766" s="37">
        <f t="shared" si="553"/>
        <v>1.189798592866749E-2</v>
      </c>
      <c r="R1766" s="37">
        <f t="shared" si="554"/>
        <v>8.8221253767095578E-3</v>
      </c>
      <c r="S1766" s="37">
        <f t="shared" si="555"/>
        <v>-1.6153423294130312E-3</v>
      </c>
      <c r="T1766" s="37">
        <f t="shared" si="556"/>
        <v>-5.7710112582113251E-3</v>
      </c>
      <c r="U1766" s="37">
        <f t="shared" si="557"/>
        <v>-1.8603984678572235E-3</v>
      </c>
      <c r="V1766" s="37">
        <f t="shared" si="558"/>
        <v>-3.5052940757724724E-3</v>
      </c>
      <c r="W1766" s="37">
        <f t="shared" si="559"/>
        <v>6.8290301554116408E-3</v>
      </c>
      <c r="X1766" s="37">
        <f t="shared" si="560"/>
        <v>-4.0244012259520994E-3</v>
      </c>
    </row>
    <row r="1767" spans="1:24" x14ac:dyDescent="0.25">
      <c r="A1767" s="17">
        <v>44202</v>
      </c>
      <c r="B1767">
        <v>62.57</v>
      </c>
      <c r="C1767" s="26">
        <f t="shared" si="550"/>
        <v>-6.194393363951659E-3</v>
      </c>
      <c r="D1767" s="26">
        <f t="shared" si="541"/>
        <v>7.9910500239731494E-3</v>
      </c>
      <c r="E1767" s="26">
        <f t="shared" si="542"/>
        <v>4.9151894720152172E-3</v>
      </c>
      <c r="F1767" s="26">
        <f t="shared" si="543"/>
        <v>-5.5222782341073718E-3</v>
      </c>
      <c r="G1767" s="26">
        <f t="shared" si="544"/>
        <v>-9.6779471629056656E-3</v>
      </c>
      <c r="H1767" s="26">
        <f t="shared" si="545"/>
        <v>-5.7673343725515641E-3</v>
      </c>
      <c r="I1767" s="26">
        <f t="shared" si="546"/>
        <v>-7.412229980466813E-3</v>
      </c>
      <c r="J1767" s="26">
        <f t="shared" si="547"/>
        <v>2.9220942507173003E-3</v>
      </c>
      <c r="K1767" s="26">
        <f t="shared" si="548"/>
        <v>-7.93133713064644E-3</v>
      </c>
      <c r="L1767" s="26">
        <f t="shared" si="549"/>
        <v>4.4052862717362841E-3</v>
      </c>
      <c r="O1767" s="37">
        <f t="shared" si="551"/>
        <v>-3.9672033413329028E-3</v>
      </c>
      <c r="P1767" s="37">
        <f t="shared" si="552"/>
        <v>1.0218240046591906E-2</v>
      </c>
      <c r="Q1767" s="37">
        <f t="shared" si="553"/>
        <v>7.1423794946339735E-3</v>
      </c>
      <c r="R1767" s="37">
        <f t="shared" si="554"/>
        <v>-3.2950882114886155E-3</v>
      </c>
      <c r="S1767" s="37">
        <f t="shared" si="555"/>
        <v>-7.4507571402869094E-3</v>
      </c>
      <c r="T1767" s="37">
        <f t="shared" si="556"/>
        <v>-3.5401443499328078E-3</v>
      </c>
      <c r="U1767" s="37">
        <f t="shared" si="557"/>
        <v>-5.1850399578480567E-3</v>
      </c>
      <c r="V1767" s="37">
        <f t="shared" si="558"/>
        <v>5.1492842733360565E-3</v>
      </c>
      <c r="W1767" s="37">
        <f t="shared" si="559"/>
        <v>-5.7041471080276837E-3</v>
      </c>
      <c r="X1767" s="37">
        <f t="shared" si="560"/>
        <v>6.6324762943550403E-3</v>
      </c>
    </row>
    <row r="1768" spans="1:24" x14ac:dyDescent="0.25">
      <c r="A1768" s="17">
        <v>44203</v>
      </c>
      <c r="B1768">
        <v>63.07</v>
      </c>
      <c r="C1768" s="26">
        <f t="shared" si="550"/>
        <v>7.9910500239731494E-3</v>
      </c>
      <c r="D1768" s="26">
        <f t="shared" si="541"/>
        <v>4.9151894720152172E-3</v>
      </c>
      <c r="E1768" s="26">
        <f t="shared" si="542"/>
        <v>-5.5222782341073718E-3</v>
      </c>
      <c r="F1768" s="26">
        <f t="shared" si="543"/>
        <v>-9.6779471629056656E-3</v>
      </c>
      <c r="G1768" s="26">
        <f t="shared" si="544"/>
        <v>-5.7673343725515641E-3</v>
      </c>
      <c r="H1768" s="26">
        <f t="shared" si="545"/>
        <v>-7.412229980466813E-3</v>
      </c>
      <c r="I1768" s="26">
        <f t="shared" si="546"/>
        <v>2.9220942507173003E-3</v>
      </c>
      <c r="J1768" s="26">
        <f t="shared" si="547"/>
        <v>-7.93133713064644E-3</v>
      </c>
      <c r="K1768" s="26">
        <f t="shared" si="548"/>
        <v>4.4052862717362841E-3</v>
      </c>
      <c r="L1768" s="26">
        <f t="shared" si="549"/>
        <v>-5.6855424677461647E-3</v>
      </c>
      <c r="O1768" s="37">
        <f t="shared" si="551"/>
        <v>1.0167354956971356E-2</v>
      </c>
      <c r="P1768" s="37">
        <f t="shared" si="552"/>
        <v>7.0914944050134241E-3</v>
      </c>
      <c r="Q1768" s="37">
        <f t="shared" si="553"/>
        <v>-3.3459733011091649E-3</v>
      </c>
      <c r="R1768" s="37">
        <f t="shared" si="554"/>
        <v>-7.5016422299074587E-3</v>
      </c>
      <c r="S1768" s="37">
        <f t="shared" si="555"/>
        <v>-3.5910294395533572E-3</v>
      </c>
      <c r="T1768" s="37">
        <f t="shared" si="556"/>
        <v>-5.2359250474686061E-3</v>
      </c>
      <c r="U1768" s="37">
        <f t="shared" si="557"/>
        <v>5.0983991837155072E-3</v>
      </c>
      <c r="V1768" s="37">
        <f t="shared" si="558"/>
        <v>-5.7550321976482331E-3</v>
      </c>
      <c r="W1768" s="37">
        <f t="shared" si="559"/>
        <v>6.581591204734491E-3</v>
      </c>
      <c r="X1768" s="37">
        <f t="shared" si="560"/>
        <v>-3.5092375347479578E-3</v>
      </c>
    </row>
    <row r="1769" spans="1:24" x14ac:dyDescent="0.25">
      <c r="A1769" s="17">
        <v>44204</v>
      </c>
      <c r="B1769">
        <v>63.380001</v>
      </c>
      <c r="C1769" s="26">
        <f t="shared" si="550"/>
        <v>4.9151894720152172E-3</v>
      </c>
      <c r="D1769" s="26">
        <f t="shared" si="541"/>
        <v>-5.5222782341073718E-3</v>
      </c>
      <c r="E1769" s="26">
        <f t="shared" si="542"/>
        <v>-9.6779471629056656E-3</v>
      </c>
      <c r="F1769" s="26">
        <f t="shared" si="543"/>
        <v>-5.7673343725515641E-3</v>
      </c>
      <c r="G1769" s="26">
        <f t="shared" si="544"/>
        <v>-7.412229980466813E-3</v>
      </c>
      <c r="H1769" s="26">
        <f t="shared" si="545"/>
        <v>2.9220942507173003E-3</v>
      </c>
      <c r="I1769" s="26">
        <f t="shared" si="546"/>
        <v>-7.93133713064644E-3</v>
      </c>
      <c r="J1769" s="26">
        <f t="shared" si="547"/>
        <v>4.4052862717362841E-3</v>
      </c>
      <c r="K1769" s="26">
        <f t="shared" si="548"/>
        <v>-5.6855424677461647E-3</v>
      </c>
      <c r="L1769" s="26">
        <f t="shared" si="549"/>
        <v>-1.3886587385829012E-2</v>
      </c>
      <c r="O1769" s="37">
        <f t="shared" si="551"/>
        <v>9.2792581459936394E-3</v>
      </c>
      <c r="P1769" s="37">
        <f t="shared" si="552"/>
        <v>-1.1582095601289488E-3</v>
      </c>
      <c r="Q1769" s="37">
        <f t="shared" si="553"/>
        <v>-5.3138784889272426E-3</v>
      </c>
      <c r="R1769" s="37">
        <f t="shared" si="554"/>
        <v>-1.4032656985731411E-3</v>
      </c>
      <c r="S1769" s="37">
        <f t="shared" si="555"/>
        <v>-3.04816130648839E-3</v>
      </c>
      <c r="T1769" s="37">
        <f t="shared" si="556"/>
        <v>7.2861629246957233E-3</v>
      </c>
      <c r="U1769" s="37">
        <f t="shared" si="557"/>
        <v>-3.5672684566680169E-3</v>
      </c>
      <c r="V1769" s="37">
        <f t="shared" si="558"/>
        <v>8.769354945714708E-3</v>
      </c>
      <c r="W1769" s="37">
        <f t="shared" si="559"/>
        <v>-1.3214737937677417E-3</v>
      </c>
      <c r="X1769" s="37">
        <f t="shared" si="560"/>
        <v>-9.5225187118505895E-3</v>
      </c>
    </row>
    <row r="1770" spans="1:24" x14ac:dyDescent="0.25">
      <c r="A1770" s="17">
        <v>44207</v>
      </c>
      <c r="B1770">
        <v>63.029998999999997</v>
      </c>
      <c r="C1770" s="26">
        <f t="shared" si="550"/>
        <v>-5.5222782341073718E-3</v>
      </c>
      <c r="D1770" s="26">
        <f t="shared" si="541"/>
        <v>-9.6779471629056656E-3</v>
      </c>
      <c r="E1770" s="26">
        <f t="shared" si="542"/>
        <v>-5.7673343725515641E-3</v>
      </c>
      <c r="F1770" s="26">
        <f t="shared" si="543"/>
        <v>-7.412229980466813E-3</v>
      </c>
      <c r="G1770" s="26">
        <f t="shared" si="544"/>
        <v>2.9220942507173003E-3</v>
      </c>
      <c r="H1770" s="26">
        <f t="shared" si="545"/>
        <v>-7.93133713064644E-3</v>
      </c>
      <c r="I1770" s="26">
        <f t="shared" si="546"/>
        <v>4.4052862717362841E-3</v>
      </c>
      <c r="J1770" s="26">
        <f t="shared" si="547"/>
        <v>-5.6855424677461647E-3</v>
      </c>
      <c r="K1770" s="26">
        <f t="shared" si="548"/>
        <v>-1.3886587385829012E-2</v>
      </c>
      <c r="L1770" s="26">
        <f t="shared" si="549"/>
        <v>8.9463384866412411E-3</v>
      </c>
      <c r="O1770" s="37">
        <f t="shared" si="551"/>
        <v>-1.5613244615915508E-3</v>
      </c>
      <c r="P1770" s="37">
        <f t="shared" si="552"/>
        <v>-5.7169933903898447E-3</v>
      </c>
      <c r="Q1770" s="37">
        <f t="shared" si="553"/>
        <v>-1.8063806000357431E-3</v>
      </c>
      <c r="R1770" s="37">
        <f t="shared" si="554"/>
        <v>-3.451276207950992E-3</v>
      </c>
      <c r="S1770" s="37">
        <f t="shared" si="555"/>
        <v>6.8830480232331213E-3</v>
      </c>
      <c r="T1770" s="37">
        <f t="shared" si="556"/>
        <v>-3.970383358130619E-3</v>
      </c>
      <c r="U1770" s="37">
        <f t="shared" si="557"/>
        <v>8.3662400442521059E-3</v>
      </c>
      <c r="V1770" s="37">
        <f t="shared" si="558"/>
        <v>-1.7245886952303438E-3</v>
      </c>
      <c r="W1770" s="37">
        <f t="shared" si="559"/>
        <v>-9.9256336133131916E-3</v>
      </c>
      <c r="X1770" s="37">
        <f t="shared" si="560"/>
        <v>1.2907292259157061E-2</v>
      </c>
    </row>
    <row r="1771" spans="1:24" x14ac:dyDescent="0.25">
      <c r="A1771" s="17">
        <v>44208</v>
      </c>
      <c r="B1771">
        <v>62.419998</v>
      </c>
      <c r="C1771" s="26">
        <f t="shared" si="550"/>
        <v>-9.6779471629056656E-3</v>
      </c>
      <c r="D1771" s="26">
        <f t="shared" si="541"/>
        <v>-5.7673343725515641E-3</v>
      </c>
      <c r="E1771" s="26">
        <f t="shared" si="542"/>
        <v>-7.412229980466813E-3</v>
      </c>
      <c r="F1771" s="26">
        <f t="shared" si="543"/>
        <v>2.9220942507173003E-3</v>
      </c>
      <c r="G1771" s="26">
        <f t="shared" si="544"/>
        <v>-7.93133713064644E-3</v>
      </c>
      <c r="H1771" s="26">
        <f t="shared" si="545"/>
        <v>4.4052862717362841E-3</v>
      </c>
      <c r="I1771" s="26">
        <f t="shared" si="546"/>
        <v>-5.6855424677461647E-3</v>
      </c>
      <c r="J1771" s="26">
        <f t="shared" si="547"/>
        <v>-1.3886587385829012E-2</v>
      </c>
      <c r="K1771" s="26">
        <f t="shared" si="548"/>
        <v>8.9463384866412411E-3</v>
      </c>
      <c r="L1771" s="26">
        <f t="shared" si="549"/>
        <v>1.4778275376739709E-2</v>
      </c>
      <c r="O1771" s="37">
        <f t="shared" si="551"/>
        <v>-7.7470487514745522E-3</v>
      </c>
      <c r="P1771" s="37">
        <f t="shared" si="552"/>
        <v>-3.836435961120451E-3</v>
      </c>
      <c r="Q1771" s="37">
        <f t="shared" si="553"/>
        <v>-5.4813315690356995E-3</v>
      </c>
      <c r="R1771" s="37">
        <f t="shared" si="554"/>
        <v>4.8529926621484129E-3</v>
      </c>
      <c r="S1771" s="37">
        <f t="shared" si="555"/>
        <v>-6.0004387192153265E-3</v>
      </c>
      <c r="T1771" s="37">
        <f t="shared" si="556"/>
        <v>6.3361846831673976E-3</v>
      </c>
      <c r="U1771" s="37">
        <f t="shared" si="557"/>
        <v>-3.7546440563150517E-3</v>
      </c>
      <c r="V1771" s="37">
        <f t="shared" si="558"/>
        <v>-1.1955688974397898E-2</v>
      </c>
      <c r="W1771" s="37">
        <f t="shared" si="559"/>
        <v>1.0877236898072355E-2</v>
      </c>
      <c r="X1771" s="37">
        <f t="shared" si="560"/>
        <v>1.6709173788170821E-2</v>
      </c>
    </row>
    <row r="1772" spans="1:24" x14ac:dyDescent="0.25">
      <c r="A1772" s="17">
        <v>44209</v>
      </c>
      <c r="B1772">
        <v>62.060001</v>
      </c>
      <c r="C1772" s="26">
        <f t="shared" si="550"/>
        <v>-5.7673343725515641E-3</v>
      </c>
      <c r="D1772" s="26">
        <f t="shared" si="541"/>
        <v>-7.412229980466813E-3</v>
      </c>
      <c r="E1772" s="26">
        <f t="shared" si="542"/>
        <v>2.9220942507173003E-3</v>
      </c>
      <c r="F1772" s="26">
        <f t="shared" si="543"/>
        <v>-7.93133713064644E-3</v>
      </c>
      <c r="G1772" s="26">
        <f t="shared" si="544"/>
        <v>4.4052862717362841E-3</v>
      </c>
      <c r="H1772" s="26">
        <f t="shared" si="545"/>
        <v>-5.6855424677461647E-3</v>
      </c>
      <c r="I1772" s="26">
        <f t="shared" si="546"/>
        <v>-1.3886587385829012E-2</v>
      </c>
      <c r="J1772" s="26">
        <f t="shared" si="547"/>
        <v>8.9463384866412411E-3</v>
      </c>
      <c r="K1772" s="26">
        <f t="shared" si="548"/>
        <v>1.4778275376739709E-2</v>
      </c>
      <c r="L1772" s="26">
        <f t="shared" si="549"/>
        <v>1.2135922526471239E-2</v>
      </c>
      <c r="O1772" s="37">
        <f t="shared" si="551"/>
        <v>-6.0178229300581415E-3</v>
      </c>
      <c r="P1772" s="37">
        <f t="shared" si="552"/>
        <v>-7.6627185379733904E-3</v>
      </c>
      <c r="Q1772" s="37">
        <f t="shared" si="553"/>
        <v>2.6716056932107228E-3</v>
      </c>
      <c r="R1772" s="37">
        <f t="shared" si="554"/>
        <v>-8.1818256881530174E-3</v>
      </c>
      <c r="S1772" s="37">
        <f t="shared" si="555"/>
        <v>4.1547977142297066E-3</v>
      </c>
      <c r="T1772" s="37">
        <f t="shared" si="556"/>
        <v>-5.9360310252527422E-3</v>
      </c>
      <c r="U1772" s="37">
        <f t="shared" si="557"/>
        <v>-1.4137075943335589E-2</v>
      </c>
      <c r="V1772" s="37">
        <f t="shared" si="558"/>
        <v>8.6958499291346636E-3</v>
      </c>
      <c r="W1772" s="37">
        <f t="shared" si="559"/>
        <v>1.4527786819233132E-2</v>
      </c>
      <c r="X1772" s="37">
        <f t="shared" si="560"/>
        <v>1.1885433968964661E-2</v>
      </c>
    </row>
    <row r="1773" spans="1:24" x14ac:dyDescent="0.25">
      <c r="A1773" s="17">
        <v>44210</v>
      </c>
      <c r="B1773">
        <v>61.599997999999999</v>
      </c>
      <c r="C1773" s="26">
        <f t="shared" si="550"/>
        <v>-7.412229980466813E-3</v>
      </c>
      <c r="D1773" s="26">
        <f t="shared" si="541"/>
        <v>2.9220942507173003E-3</v>
      </c>
      <c r="E1773" s="26">
        <f t="shared" si="542"/>
        <v>-7.93133713064644E-3</v>
      </c>
      <c r="F1773" s="26">
        <f t="shared" si="543"/>
        <v>4.4052862717362841E-3</v>
      </c>
      <c r="G1773" s="26">
        <f t="shared" si="544"/>
        <v>-5.6855424677461647E-3</v>
      </c>
      <c r="H1773" s="26">
        <f t="shared" si="545"/>
        <v>-1.3886587385829012E-2</v>
      </c>
      <c r="I1773" s="26">
        <f t="shared" si="546"/>
        <v>8.9463384866412411E-3</v>
      </c>
      <c r="J1773" s="26">
        <f t="shared" si="547"/>
        <v>1.4778275376739709E-2</v>
      </c>
      <c r="K1773" s="26">
        <f t="shared" si="548"/>
        <v>1.2135922526471239E-2</v>
      </c>
      <c r="L1773" s="26">
        <f t="shared" si="549"/>
        <v>-2.1262957973828205E-2</v>
      </c>
      <c r="O1773" s="37">
        <f t="shared" si="551"/>
        <v>-6.1131561778457275E-3</v>
      </c>
      <c r="P1773" s="37">
        <f t="shared" si="552"/>
        <v>4.2211680533383866E-3</v>
      </c>
      <c r="Q1773" s="37">
        <f t="shared" si="553"/>
        <v>-6.6322633280253545E-3</v>
      </c>
      <c r="R1773" s="37">
        <f t="shared" si="554"/>
        <v>5.7043600743573696E-3</v>
      </c>
      <c r="S1773" s="37">
        <f t="shared" si="555"/>
        <v>-4.3864686651250793E-3</v>
      </c>
      <c r="T1773" s="37">
        <f t="shared" si="556"/>
        <v>-1.2587513583207926E-2</v>
      </c>
      <c r="U1773" s="37">
        <f t="shared" si="557"/>
        <v>1.0245412289262327E-2</v>
      </c>
      <c r="V1773" s="37">
        <f t="shared" si="558"/>
        <v>1.6077349179360795E-2</v>
      </c>
      <c r="W1773" s="37">
        <f t="shared" si="559"/>
        <v>1.3434996329092324E-2</v>
      </c>
      <c r="X1773" s="37">
        <f t="shared" si="560"/>
        <v>-1.9963884171207119E-2</v>
      </c>
    </row>
    <row r="1774" spans="1:24" x14ac:dyDescent="0.25">
      <c r="A1774" s="17">
        <v>44211</v>
      </c>
      <c r="B1774">
        <v>61.779998999999997</v>
      </c>
      <c r="C1774" s="26">
        <f t="shared" si="550"/>
        <v>2.9220942507173003E-3</v>
      </c>
      <c r="D1774" s="26">
        <f t="shared" si="541"/>
        <v>-7.93133713064644E-3</v>
      </c>
      <c r="E1774" s="26">
        <f t="shared" si="542"/>
        <v>4.4052862717362841E-3</v>
      </c>
      <c r="F1774" s="26">
        <f t="shared" si="543"/>
        <v>-5.6855424677461647E-3</v>
      </c>
      <c r="G1774" s="26">
        <f t="shared" si="544"/>
        <v>-1.3886587385829012E-2</v>
      </c>
      <c r="H1774" s="26">
        <f t="shared" si="545"/>
        <v>8.9463384866412411E-3</v>
      </c>
      <c r="I1774" s="26">
        <f t="shared" si="546"/>
        <v>1.4778275376739709E-2</v>
      </c>
      <c r="J1774" s="26">
        <f t="shared" si="547"/>
        <v>1.2135922526471239E-2</v>
      </c>
      <c r="K1774" s="26">
        <f t="shared" si="548"/>
        <v>-2.1262957973828205E-2</v>
      </c>
      <c r="L1774" s="26">
        <f t="shared" si="549"/>
        <v>-1.2904295770919763E-2</v>
      </c>
      <c r="O1774" s="37">
        <f t="shared" si="551"/>
        <v>4.770374632383681E-3</v>
      </c>
      <c r="P1774" s="37">
        <f t="shared" si="552"/>
        <v>-6.0830567489800584E-3</v>
      </c>
      <c r="Q1774" s="37">
        <f t="shared" si="553"/>
        <v>6.2535666534026656E-3</v>
      </c>
      <c r="R1774" s="37">
        <f t="shared" si="554"/>
        <v>-3.8372620860797836E-3</v>
      </c>
      <c r="S1774" s="37">
        <f t="shared" si="555"/>
        <v>-1.203830700416263E-2</v>
      </c>
      <c r="T1774" s="37">
        <f t="shared" si="556"/>
        <v>1.0794618868307623E-2</v>
      </c>
      <c r="U1774" s="37">
        <f t="shared" si="557"/>
        <v>1.6626555758406089E-2</v>
      </c>
      <c r="V1774" s="37">
        <f t="shared" si="558"/>
        <v>1.398420290813762E-2</v>
      </c>
      <c r="W1774" s="37">
        <f t="shared" si="559"/>
        <v>-1.9414677592161825E-2</v>
      </c>
      <c r="X1774" s="37">
        <f t="shared" si="560"/>
        <v>-1.1056015389253382E-2</v>
      </c>
    </row>
    <row r="1775" spans="1:24" x14ac:dyDescent="0.25">
      <c r="A1775" s="17">
        <v>44215</v>
      </c>
      <c r="B1775">
        <v>61.290000999999997</v>
      </c>
      <c r="C1775" s="26">
        <f t="shared" si="550"/>
        <v>-7.93133713064644E-3</v>
      </c>
      <c r="D1775" s="26">
        <f t="shared" si="541"/>
        <v>4.4052862717362841E-3</v>
      </c>
      <c r="E1775" s="26">
        <f t="shared" si="542"/>
        <v>-5.6855424677461647E-3</v>
      </c>
      <c r="F1775" s="26">
        <f t="shared" si="543"/>
        <v>-1.3886587385829012E-2</v>
      </c>
      <c r="G1775" s="26">
        <f t="shared" si="544"/>
        <v>8.9463384866412411E-3</v>
      </c>
      <c r="H1775" s="26">
        <f t="shared" si="545"/>
        <v>1.4778275376739709E-2</v>
      </c>
      <c r="I1775" s="26">
        <f t="shared" si="546"/>
        <v>1.2135922526471239E-2</v>
      </c>
      <c r="J1775" s="26">
        <f t="shared" si="547"/>
        <v>-2.1262957973828205E-2</v>
      </c>
      <c r="K1775" s="26">
        <f t="shared" si="548"/>
        <v>-1.2904295770919763E-2</v>
      </c>
      <c r="L1775" s="26">
        <f t="shared" si="549"/>
        <v>1.7871884825417895E-2</v>
      </c>
      <c r="O1775" s="37">
        <f t="shared" si="551"/>
        <v>-7.5780358064501188E-3</v>
      </c>
      <c r="P1775" s="37">
        <f t="shared" si="552"/>
        <v>4.7585875959326052E-3</v>
      </c>
      <c r="Q1775" s="37">
        <f t="shared" si="553"/>
        <v>-5.3322411435498436E-3</v>
      </c>
      <c r="R1775" s="37">
        <f t="shared" si="554"/>
        <v>-1.3533286061632691E-2</v>
      </c>
      <c r="S1775" s="37">
        <f t="shared" si="555"/>
        <v>9.2996398108375622E-3</v>
      </c>
      <c r="T1775" s="37">
        <f t="shared" si="556"/>
        <v>1.513157670093603E-2</v>
      </c>
      <c r="U1775" s="37">
        <f t="shared" si="557"/>
        <v>1.248922385066756E-2</v>
      </c>
      <c r="V1775" s="37">
        <f t="shared" si="558"/>
        <v>-2.0909656649631882E-2</v>
      </c>
      <c r="W1775" s="37">
        <f t="shared" si="559"/>
        <v>-1.2550994446723442E-2</v>
      </c>
      <c r="X1775" s="37">
        <f t="shared" si="560"/>
        <v>1.8225186149614218E-2</v>
      </c>
    </row>
    <row r="1776" spans="1:24" x14ac:dyDescent="0.25">
      <c r="A1776" s="17">
        <v>44216</v>
      </c>
      <c r="B1776">
        <v>61.560001</v>
      </c>
      <c r="C1776" s="26">
        <f t="shared" si="550"/>
        <v>4.4052862717362841E-3</v>
      </c>
      <c r="D1776" s="26">
        <f t="shared" si="541"/>
        <v>-5.6855424677461647E-3</v>
      </c>
      <c r="E1776" s="26">
        <f t="shared" si="542"/>
        <v>-1.3886587385829012E-2</v>
      </c>
      <c r="F1776" s="26">
        <f t="shared" si="543"/>
        <v>8.9463384866412411E-3</v>
      </c>
      <c r="G1776" s="26">
        <f t="shared" si="544"/>
        <v>1.4778275376739709E-2</v>
      </c>
      <c r="H1776" s="26">
        <f t="shared" si="545"/>
        <v>1.2135922526471239E-2</v>
      </c>
      <c r="I1776" s="26">
        <f t="shared" si="546"/>
        <v>-2.1262957973828205E-2</v>
      </c>
      <c r="J1776" s="26">
        <f t="shared" si="547"/>
        <v>-1.2904295770919763E-2</v>
      </c>
      <c r="K1776" s="26">
        <f t="shared" si="548"/>
        <v>1.7871884825417895E-2</v>
      </c>
      <c r="L1776" s="26">
        <f t="shared" si="549"/>
        <v>1.3981483140350564E-2</v>
      </c>
      <c r="O1776" s="37">
        <f t="shared" si="551"/>
        <v>2.5673055688329055E-3</v>
      </c>
      <c r="P1776" s="37">
        <f t="shared" si="552"/>
        <v>-7.5235231706495438E-3</v>
      </c>
      <c r="Q1776" s="37">
        <f t="shared" si="553"/>
        <v>-1.5724568088732391E-2</v>
      </c>
      <c r="R1776" s="37">
        <f t="shared" si="554"/>
        <v>7.108357783737862E-3</v>
      </c>
      <c r="S1776" s="37">
        <f t="shared" si="555"/>
        <v>1.294029467383633E-2</v>
      </c>
      <c r="T1776" s="37">
        <f t="shared" si="556"/>
        <v>1.0297941823567859E-2</v>
      </c>
      <c r="U1776" s="37">
        <f t="shared" si="557"/>
        <v>-2.3100938676731582E-2</v>
      </c>
      <c r="V1776" s="37">
        <f t="shared" si="558"/>
        <v>-1.4742276473823143E-2</v>
      </c>
      <c r="W1776" s="37">
        <f t="shared" si="559"/>
        <v>1.6033904122514517E-2</v>
      </c>
      <c r="X1776" s="37">
        <f t="shared" si="560"/>
        <v>1.2143502437447185E-2</v>
      </c>
    </row>
    <row r="1777" spans="1:24" x14ac:dyDescent="0.25">
      <c r="A1777" s="17">
        <v>44217</v>
      </c>
      <c r="B1777">
        <v>61.209999000000003</v>
      </c>
      <c r="C1777" s="26">
        <f t="shared" si="550"/>
        <v>-5.6855424677461647E-3</v>
      </c>
      <c r="D1777" s="26">
        <f t="shared" si="541"/>
        <v>-1.3886587385829012E-2</v>
      </c>
      <c r="E1777" s="26">
        <f t="shared" si="542"/>
        <v>8.9463384866412411E-3</v>
      </c>
      <c r="F1777" s="26">
        <f t="shared" si="543"/>
        <v>1.4778275376739709E-2</v>
      </c>
      <c r="G1777" s="26">
        <f t="shared" si="544"/>
        <v>1.2135922526471239E-2</v>
      </c>
      <c r="H1777" s="26">
        <f t="shared" si="545"/>
        <v>-2.1262957973828205E-2</v>
      </c>
      <c r="I1777" s="26">
        <f t="shared" si="546"/>
        <v>-1.2904295770919763E-2</v>
      </c>
      <c r="J1777" s="26">
        <f t="shared" si="547"/>
        <v>1.7871884825417895E-2</v>
      </c>
      <c r="K1777" s="26">
        <f t="shared" si="548"/>
        <v>1.3981483140350564E-2</v>
      </c>
      <c r="L1777" s="26">
        <f t="shared" si="549"/>
        <v>-3.2066859580998281E-3</v>
      </c>
      <c r="O1777" s="37">
        <f t="shared" si="551"/>
        <v>-6.7623259476659332E-3</v>
      </c>
      <c r="P1777" s="37">
        <f t="shared" si="552"/>
        <v>-1.496337086574878E-2</v>
      </c>
      <c r="Q1777" s="37">
        <f t="shared" si="553"/>
        <v>7.8695550067214726E-3</v>
      </c>
      <c r="R1777" s="37">
        <f t="shared" si="554"/>
        <v>1.3701491896819941E-2</v>
      </c>
      <c r="S1777" s="37">
        <f t="shared" si="555"/>
        <v>1.105913904655147E-2</v>
      </c>
      <c r="T1777" s="37">
        <f t="shared" si="556"/>
        <v>-2.2339741453747973E-2</v>
      </c>
      <c r="U1777" s="37">
        <f t="shared" si="557"/>
        <v>-1.3981079250839532E-2</v>
      </c>
      <c r="V1777" s="37">
        <f t="shared" si="558"/>
        <v>1.6795101345498126E-2</v>
      </c>
      <c r="W1777" s="37">
        <f t="shared" si="559"/>
        <v>1.2904699660430795E-2</v>
      </c>
      <c r="X1777" s="37">
        <f t="shared" si="560"/>
        <v>-4.2834694380195961E-3</v>
      </c>
    </row>
    <row r="1778" spans="1:24" x14ac:dyDescent="0.25">
      <c r="A1778" s="17">
        <v>44218</v>
      </c>
      <c r="B1778">
        <v>60.360000999999997</v>
      </c>
      <c r="C1778" s="26">
        <f t="shared" si="550"/>
        <v>-1.3886587385829012E-2</v>
      </c>
      <c r="D1778" s="26">
        <f t="shared" si="541"/>
        <v>8.9463384866412411E-3</v>
      </c>
      <c r="E1778" s="26">
        <f t="shared" si="542"/>
        <v>1.4778275376739709E-2</v>
      </c>
      <c r="F1778" s="26">
        <f t="shared" si="543"/>
        <v>1.2135922526471239E-2</v>
      </c>
      <c r="G1778" s="26">
        <f t="shared" si="544"/>
        <v>-2.1262957973828205E-2</v>
      </c>
      <c r="H1778" s="26">
        <f t="shared" si="545"/>
        <v>-1.2904295770919763E-2</v>
      </c>
      <c r="I1778" s="26">
        <f t="shared" si="546"/>
        <v>1.7871884825417895E-2</v>
      </c>
      <c r="J1778" s="26">
        <f t="shared" si="547"/>
        <v>1.3981483140350564E-2</v>
      </c>
      <c r="K1778" s="26">
        <f t="shared" si="548"/>
        <v>-3.2066859580998281E-3</v>
      </c>
      <c r="L1778" s="26">
        <f t="shared" si="549"/>
        <v>1.8980216148631688E-2</v>
      </c>
      <c r="O1778" s="37">
        <f t="shared" si="551"/>
        <v>-1.7429946727386566E-2</v>
      </c>
      <c r="P1778" s="37">
        <f t="shared" si="552"/>
        <v>5.4029791450836877E-3</v>
      </c>
      <c r="Q1778" s="37">
        <f t="shared" si="553"/>
        <v>1.1234916035182157E-2</v>
      </c>
      <c r="R1778" s="37">
        <f t="shared" si="554"/>
        <v>8.592563184913686E-3</v>
      </c>
      <c r="S1778" s="37">
        <f t="shared" si="555"/>
        <v>-2.4806317315385757E-2</v>
      </c>
      <c r="T1778" s="37">
        <f t="shared" si="556"/>
        <v>-1.6447655112477318E-2</v>
      </c>
      <c r="U1778" s="37">
        <f t="shared" si="557"/>
        <v>1.4328525483860342E-2</v>
      </c>
      <c r="V1778" s="37">
        <f t="shared" si="558"/>
        <v>1.0438123798793011E-2</v>
      </c>
      <c r="W1778" s="37">
        <f t="shared" si="559"/>
        <v>-6.7500452996573819E-3</v>
      </c>
      <c r="X1778" s="37">
        <f t="shared" si="560"/>
        <v>1.5436856807074135E-2</v>
      </c>
    </row>
    <row r="1779" spans="1:24" x14ac:dyDescent="0.25">
      <c r="A1779" s="17">
        <v>44221</v>
      </c>
      <c r="B1779">
        <v>60.900002000000001</v>
      </c>
      <c r="C1779" s="26">
        <f t="shared" si="550"/>
        <v>8.9463384866412411E-3</v>
      </c>
      <c r="D1779" s="26">
        <f t="shared" si="541"/>
        <v>1.4778275376739709E-2</v>
      </c>
      <c r="E1779" s="26">
        <f t="shared" si="542"/>
        <v>1.2135922526471239E-2</v>
      </c>
      <c r="F1779" s="26">
        <f t="shared" si="543"/>
        <v>-2.1262957973828205E-2</v>
      </c>
      <c r="G1779" s="26">
        <f t="shared" si="544"/>
        <v>-1.2904295770919763E-2</v>
      </c>
      <c r="H1779" s="26">
        <f t="shared" si="545"/>
        <v>1.7871884825417895E-2</v>
      </c>
      <c r="I1779" s="26">
        <f t="shared" si="546"/>
        <v>1.3981483140350564E-2</v>
      </c>
      <c r="J1779" s="26">
        <f t="shared" si="547"/>
        <v>-3.2066859580998281E-3</v>
      </c>
      <c r="K1779" s="26">
        <f t="shared" si="548"/>
        <v>1.8980216148631688E-2</v>
      </c>
      <c r="L1779" s="26">
        <f t="shared" si="549"/>
        <v>3.946330037768904E-3</v>
      </c>
      <c r="O1779" s="37">
        <f t="shared" si="551"/>
        <v>3.6196874027238958E-3</v>
      </c>
      <c r="P1779" s="37">
        <f t="shared" si="552"/>
        <v>9.4516242928223641E-3</v>
      </c>
      <c r="Q1779" s="37">
        <f t="shared" si="553"/>
        <v>6.8092714425538933E-3</v>
      </c>
      <c r="R1779" s="37">
        <f t="shared" si="554"/>
        <v>-2.6589609057745552E-2</v>
      </c>
      <c r="S1779" s="37">
        <f t="shared" si="555"/>
        <v>-1.8230946854837109E-2</v>
      </c>
      <c r="T1779" s="37">
        <f t="shared" si="556"/>
        <v>1.254523374150055E-2</v>
      </c>
      <c r="U1779" s="37">
        <f t="shared" si="557"/>
        <v>8.6548320564332187E-3</v>
      </c>
      <c r="V1779" s="37">
        <f t="shared" si="558"/>
        <v>-8.5333370420171729E-3</v>
      </c>
      <c r="W1779" s="37">
        <f t="shared" si="559"/>
        <v>1.3653565064714343E-2</v>
      </c>
      <c r="X1779" s="37">
        <f t="shared" si="560"/>
        <v>-1.3803210461484413E-3</v>
      </c>
    </row>
    <row r="1780" spans="1:24" x14ac:dyDescent="0.25">
      <c r="A1780" s="17">
        <v>44222</v>
      </c>
      <c r="B1780">
        <v>61.799999</v>
      </c>
      <c r="C1780" s="26">
        <f t="shared" si="550"/>
        <v>1.4778275376739709E-2</v>
      </c>
      <c r="D1780" s="26">
        <f t="shared" si="541"/>
        <v>1.2135922526471239E-2</v>
      </c>
      <c r="E1780" s="26">
        <f t="shared" si="542"/>
        <v>-2.1262957973828205E-2</v>
      </c>
      <c r="F1780" s="26">
        <f t="shared" si="543"/>
        <v>-1.2904295770919763E-2</v>
      </c>
      <c r="G1780" s="26">
        <f t="shared" si="544"/>
        <v>1.7871884825417895E-2</v>
      </c>
      <c r="H1780" s="26">
        <f t="shared" si="545"/>
        <v>1.3981483140350564E-2</v>
      </c>
      <c r="I1780" s="26">
        <f t="shared" si="546"/>
        <v>-3.2066859580998281E-3</v>
      </c>
      <c r="J1780" s="26">
        <f t="shared" si="547"/>
        <v>1.8980216148631688E-2</v>
      </c>
      <c r="K1780" s="26">
        <f t="shared" si="548"/>
        <v>3.946330037768904E-3</v>
      </c>
      <c r="L1780" s="26">
        <f t="shared" si="549"/>
        <v>-7.7043555881873213E-3</v>
      </c>
      <c r="O1780" s="37">
        <f t="shared" si="551"/>
        <v>1.1116693700305222E-2</v>
      </c>
      <c r="P1780" s="37">
        <f t="shared" si="552"/>
        <v>8.4743408500367514E-3</v>
      </c>
      <c r="Q1780" s="37">
        <f t="shared" si="553"/>
        <v>-2.4924539650262693E-2</v>
      </c>
      <c r="R1780" s="37">
        <f t="shared" si="554"/>
        <v>-1.6565877447354251E-2</v>
      </c>
      <c r="S1780" s="37">
        <f t="shared" si="555"/>
        <v>1.4210303148983408E-2</v>
      </c>
      <c r="T1780" s="37">
        <f t="shared" si="556"/>
        <v>1.0319901463916077E-2</v>
      </c>
      <c r="U1780" s="37">
        <f t="shared" si="557"/>
        <v>-6.8682676345343157E-3</v>
      </c>
      <c r="V1780" s="37">
        <f t="shared" si="558"/>
        <v>1.5318634472197201E-2</v>
      </c>
      <c r="W1780" s="37">
        <f t="shared" si="559"/>
        <v>2.8474836133441641E-4</v>
      </c>
      <c r="X1780" s="37">
        <f t="shared" si="560"/>
        <v>-1.1365937264621808E-2</v>
      </c>
    </row>
    <row r="1781" spans="1:24" x14ac:dyDescent="0.25">
      <c r="A1781" s="17">
        <v>44223</v>
      </c>
      <c r="B1781">
        <v>62.549999</v>
      </c>
      <c r="C1781" s="26">
        <f t="shared" si="550"/>
        <v>1.2135922526471239E-2</v>
      </c>
      <c r="D1781" s="26">
        <f t="shared" si="541"/>
        <v>-2.1262957973828205E-2</v>
      </c>
      <c r="E1781" s="26">
        <f t="shared" si="542"/>
        <v>-1.2904295770919763E-2</v>
      </c>
      <c r="F1781" s="26">
        <f t="shared" si="543"/>
        <v>1.7871884825417895E-2</v>
      </c>
      <c r="G1781" s="26">
        <f t="shared" si="544"/>
        <v>1.3981483140350564E-2</v>
      </c>
      <c r="H1781" s="26">
        <f t="shared" si="545"/>
        <v>-3.2066859580998281E-3</v>
      </c>
      <c r="I1781" s="26">
        <f t="shared" si="546"/>
        <v>1.8980216148631688E-2</v>
      </c>
      <c r="J1781" s="26">
        <f t="shared" si="547"/>
        <v>3.946330037768904E-3</v>
      </c>
      <c r="K1781" s="26">
        <f t="shared" si="548"/>
        <v>-7.7043555881873213E-3</v>
      </c>
      <c r="L1781" s="26">
        <f t="shared" si="549"/>
        <v>8.8733479817248422E-3</v>
      </c>
      <c r="O1781" s="37">
        <f t="shared" si="551"/>
        <v>9.0648335895382372E-3</v>
      </c>
      <c r="P1781" s="37">
        <f t="shared" si="552"/>
        <v>-2.4334046910761208E-2</v>
      </c>
      <c r="Q1781" s="37">
        <f t="shared" si="553"/>
        <v>-1.5975384707852765E-2</v>
      </c>
      <c r="R1781" s="37">
        <f t="shared" si="554"/>
        <v>1.4800795888484894E-2</v>
      </c>
      <c r="S1781" s="37">
        <f t="shared" si="555"/>
        <v>1.0910394203417563E-2</v>
      </c>
      <c r="T1781" s="37">
        <f t="shared" si="556"/>
        <v>-6.2777748950328298E-3</v>
      </c>
      <c r="U1781" s="37">
        <f t="shared" si="557"/>
        <v>1.5909127211698685E-2</v>
      </c>
      <c r="V1781" s="37">
        <f t="shared" si="558"/>
        <v>8.7524110083590225E-4</v>
      </c>
      <c r="W1781" s="37">
        <f t="shared" si="559"/>
        <v>-1.0775444525120323E-2</v>
      </c>
      <c r="X1781" s="37">
        <f t="shared" si="560"/>
        <v>5.802259044791841E-3</v>
      </c>
    </row>
    <row r="1782" spans="1:24" x14ac:dyDescent="0.25">
      <c r="A1782" s="17">
        <v>44224</v>
      </c>
      <c r="B1782">
        <v>61.220001000000003</v>
      </c>
      <c r="C1782" s="26">
        <f t="shared" si="550"/>
        <v>-2.1262957973828205E-2</v>
      </c>
      <c r="D1782" s="26">
        <f t="shared" si="541"/>
        <v>-1.2904295770919763E-2</v>
      </c>
      <c r="E1782" s="26">
        <f t="shared" si="542"/>
        <v>1.7871884825417895E-2</v>
      </c>
      <c r="F1782" s="26">
        <f t="shared" si="543"/>
        <v>1.3981483140350564E-2</v>
      </c>
      <c r="G1782" s="26">
        <f t="shared" si="544"/>
        <v>-3.2066859580998281E-3</v>
      </c>
      <c r="H1782" s="26">
        <f t="shared" si="545"/>
        <v>1.8980216148631688E-2</v>
      </c>
      <c r="I1782" s="26">
        <f t="shared" si="546"/>
        <v>3.946330037768904E-3</v>
      </c>
      <c r="J1782" s="26">
        <f t="shared" si="547"/>
        <v>-7.7043555881873213E-3</v>
      </c>
      <c r="K1782" s="26">
        <f t="shared" si="548"/>
        <v>8.8733479817248422E-3</v>
      </c>
      <c r="L1782" s="26">
        <f t="shared" si="549"/>
        <v>-6.2823623773318876E-3</v>
      </c>
      <c r="O1782" s="37">
        <f t="shared" si="551"/>
        <v>-2.2492218420380895E-2</v>
      </c>
      <c r="P1782" s="37">
        <f t="shared" si="552"/>
        <v>-1.4133556217472453E-2</v>
      </c>
      <c r="Q1782" s="37">
        <f t="shared" si="553"/>
        <v>1.6642624378865205E-2</v>
      </c>
      <c r="R1782" s="37">
        <f t="shared" si="554"/>
        <v>1.2752222693797874E-2</v>
      </c>
      <c r="S1782" s="37">
        <f t="shared" si="555"/>
        <v>-4.4359464046525177E-3</v>
      </c>
      <c r="T1782" s="37">
        <f t="shared" si="556"/>
        <v>1.7750955702078998E-2</v>
      </c>
      <c r="U1782" s="37">
        <f t="shared" si="557"/>
        <v>2.7170695912162148E-3</v>
      </c>
      <c r="V1782" s="37">
        <f t="shared" si="558"/>
        <v>-8.9336160347400113E-3</v>
      </c>
      <c r="W1782" s="37">
        <f t="shared" si="559"/>
        <v>7.6440875351721531E-3</v>
      </c>
      <c r="X1782" s="37">
        <f t="shared" si="560"/>
        <v>-7.5116228238845768E-3</v>
      </c>
    </row>
    <row r="1783" spans="1:24" x14ac:dyDescent="0.25">
      <c r="A1783" s="17">
        <v>44225</v>
      </c>
      <c r="B1783">
        <v>60.43</v>
      </c>
      <c r="C1783" s="26">
        <f t="shared" si="550"/>
        <v>-1.2904295770919763E-2</v>
      </c>
      <c r="D1783" s="26">
        <f t="shared" si="541"/>
        <v>1.7871884825417895E-2</v>
      </c>
      <c r="E1783" s="26">
        <f t="shared" si="542"/>
        <v>1.3981483140350564E-2</v>
      </c>
      <c r="F1783" s="26">
        <f t="shared" si="543"/>
        <v>-3.2066859580998281E-3</v>
      </c>
      <c r="G1783" s="26">
        <f t="shared" si="544"/>
        <v>1.8980216148631688E-2</v>
      </c>
      <c r="H1783" s="26">
        <f t="shared" si="545"/>
        <v>3.946330037768904E-3</v>
      </c>
      <c r="I1783" s="26">
        <f t="shared" si="546"/>
        <v>-7.7043555881873213E-3</v>
      </c>
      <c r="J1783" s="26">
        <f t="shared" si="547"/>
        <v>8.8733479817248422E-3</v>
      </c>
      <c r="K1783" s="26">
        <f t="shared" si="548"/>
        <v>-6.2823623773318876E-3</v>
      </c>
      <c r="L1783" s="26">
        <f t="shared" si="549"/>
        <v>-9.00899320373009E-3</v>
      </c>
      <c r="O1783" s="37">
        <f t="shared" si="551"/>
        <v>-1.5358952694482264E-2</v>
      </c>
      <c r="P1783" s="37">
        <f t="shared" si="552"/>
        <v>1.5417227901855395E-2</v>
      </c>
      <c r="Q1783" s="37">
        <f t="shared" si="553"/>
        <v>1.1526826216788064E-2</v>
      </c>
      <c r="R1783" s="37">
        <f t="shared" si="554"/>
        <v>-5.661342881662328E-3</v>
      </c>
      <c r="S1783" s="37">
        <f t="shared" si="555"/>
        <v>1.6525559225069188E-2</v>
      </c>
      <c r="T1783" s="37">
        <f t="shared" si="556"/>
        <v>1.4916731142064037E-3</v>
      </c>
      <c r="U1783" s="37">
        <f t="shared" si="557"/>
        <v>-1.0159012511749822E-2</v>
      </c>
      <c r="V1783" s="37">
        <f t="shared" si="558"/>
        <v>6.4186910581623419E-3</v>
      </c>
      <c r="W1783" s="37">
        <f t="shared" si="559"/>
        <v>-8.7370193008943879E-3</v>
      </c>
      <c r="X1783" s="37">
        <f t="shared" si="560"/>
        <v>-1.146365012729259E-2</v>
      </c>
    </row>
    <row r="1784" spans="1:24" x14ac:dyDescent="0.25">
      <c r="A1784" s="17">
        <v>44228</v>
      </c>
      <c r="B1784">
        <v>61.509998000000003</v>
      </c>
      <c r="C1784" s="26">
        <f t="shared" si="550"/>
        <v>1.7871884825417895E-2</v>
      </c>
      <c r="D1784" s="26">
        <f t="shared" si="541"/>
        <v>1.3981483140350564E-2</v>
      </c>
      <c r="E1784" s="26">
        <f t="shared" si="542"/>
        <v>-3.2066859580998281E-3</v>
      </c>
      <c r="F1784" s="26">
        <f t="shared" si="543"/>
        <v>1.8980216148631688E-2</v>
      </c>
      <c r="G1784" s="26">
        <f t="shared" si="544"/>
        <v>3.946330037768904E-3</v>
      </c>
      <c r="H1784" s="26">
        <f t="shared" si="545"/>
        <v>-7.7043555881873213E-3</v>
      </c>
      <c r="I1784" s="26">
        <f t="shared" si="546"/>
        <v>8.8733479817248422E-3</v>
      </c>
      <c r="J1784" s="26">
        <f t="shared" si="547"/>
        <v>-6.2823623773318876E-3</v>
      </c>
      <c r="K1784" s="26">
        <f t="shared" si="548"/>
        <v>-9.00899320373009E-3</v>
      </c>
      <c r="L1784" s="26">
        <f t="shared" si="549"/>
        <v>6.0606219129087421E-3</v>
      </c>
      <c r="O1784" s="37">
        <f t="shared" si="551"/>
        <v>1.3520736133472544E-2</v>
      </c>
      <c r="P1784" s="37">
        <f t="shared" si="552"/>
        <v>9.6303344484052131E-3</v>
      </c>
      <c r="Q1784" s="37">
        <f t="shared" si="553"/>
        <v>-7.5578346500451803E-3</v>
      </c>
      <c r="R1784" s="37">
        <f t="shared" si="554"/>
        <v>1.4629067456686337E-2</v>
      </c>
      <c r="S1784" s="37">
        <f t="shared" si="555"/>
        <v>-4.0481865417644775E-4</v>
      </c>
      <c r="T1784" s="37">
        <f t="shared" si="556"/>
        <v>-1.2055504280132672E-2</v>
      </c>
      <c r="U1784" s="37">
        <f t="shared" si="557"/>
        <v>4.5221992897794905E-3</v>
      </c>
      <c r="V1784" s="37">
        <f t="shared" si="558"/>
        <v>-1.0633511069277238E-2</v>
      </c>
      <c r="W1784" s="37">
        <f t="shared" si="559"/>
        <v>-1.3360141895675443E-2</v>
      </c>
      <c r="X1784" s="37">
        <f t="shared" si="560"/>
        <v>1.7094732209633904E-3</v>
      </c>
    </row>
    <row r="1785" spans="1:24" x14ac:dyDescent="0.25">
      <c r="A1785" s="17">
        <v>44229</v>
      </c>
      <c r="B1785">
        <v>62.369999</v>
      </c>
      <c r="C1785" s="26">
        <f t="shared" si="550"/>
        <v>1.3981483140350564E-2</v>
      </c>
      <c r="D1785" s="26">
        <f t="shared" si="541"/>
        <v>-3.2066859580998281E-3</v>
      </c>
      <c r="E1785" s="26">
        <f t="shared" si="542"/>
        <v>1.8980216148631688E-2</v>
      </c>
      <c r="F1785" s="26">
        <f t="shared" si="543"/>
        <v>3.946330037768904E-3</v>
      </c>
      <c r="G1785" s="26">
        <f t="shared" si="544"/>
        <v>-7.7043555881873213E-3</v>
      </c>
      <c r="H1785" s="26">
        <f t="shared" si="545"/>
        <v>8.8733479817248422E-3</v>
      </c>
      <c r="I1785" s="26">
        <f t="shared" si="546"/>
        <v>-6.2823623773318876E-3</v>
      </c>
      <c r="J1785" s="26">
        <f t="shared" si="547"/>
        <v>-9.00899320373009E-3</v>
      </c>
      <c r="K1785" s="26">
        <f t="shared" si="548"/>
        <v>6.0606219129087421E-3</v>
      </c>
      <c r="L1785" s="26">
        <f t="shared" si="549"/>
        <v>-1.4901759197788187E-2</v>
      </c>
      <c r="O1785" s="37">
        <f t="shared" si="551"/>
        <v>1.2907698850725822E-2</v>
      </c>
      <c r="P1785" s="37">
        <f t="shared" si="552"/>
        <v>-4.2804702477245715E-3</v>
      </c>
      <c r="Q1785" s="37">
        <f t="shared" si="553"/>
        <v>1.7906431859006946E-2</v>
      </c>
      <c r="R1785" s="37">
        <f t="shared" si="554"/>
        <v>2.872545748144161E-3</v>
      </c>
      <c r="S1785" s="37">
        <f t="shared" si="555"/>
        <v>-8.7781398778120634E-3</v>
      </c>
      <c r="T1785" s="37">
        <f t="shared" si="556"/>
        <v>7.7995636921000993E-3</v>
      </c>
      <c r="U1785" s="37">
        <f t="shared" si="557"/>
        <v>-7.3561466669566306E-3</v>
      </c>
      <c r="V1785" s="37">
        <f t="shared" si="558"/>
        <v>-1.0082777493354834E-2</v>
      </c>
      <c r="W1785" s="37">
        <f t="shared" si="559"/>
        <v>4.9868376232839991E-3</v>
      </c>
      <c r="X1785" s="37">
        <f t="shared" si="560"/>
        <v>-1.5975543487412931E-2</v>
      </c>
    </row>
    <row r="1786" spans="1:24" x14ac:dyDescent="0.25">
      <c r="A1786" s="17">
        <v>44230</v>
      </c>
      <c r="B1786">
        <v>62.169998</v>
      </c>
      <c r="C1786" s="26">
        <f t="shared" si="550"/>
        <v>-3.2066859580998281E-3</v>
      </c>
      <c r="D1786" s="26">
        <f t="shared" si="541"/>
        <v>1.8980216148631688E-2</v>
      </c>
      <c r="E1786" s="26">
        <f t="shared" si="542"/>
        <v>3.946330037768904E-3</v>
      </c>
      <c r="F1786" s="26">
        <f t="shared" si="543"/>
        <v>-7.7043555881873213E-3</v>
      </c>
      <c r="G1786" s="26">
        <f t="shared" si="544"/>
        <v>8.8733479817248422E-3</v>
      </c>
      <c r="H1786" s="26">
        <f t="shared" si="545"/>
        <v>-6.2823623773318876E-3</v>
      </c>
      <c r="I1786" s="26">
        <f t="shared" si="546"/>
        <v>-9.00899320373009E-3</v>
      </c>
      <c r="J1786" s="26">
        <f t="shared" si="547"/>
        <v>6.0606219129087421E-3</v>
      </c>
      <c r="K1786" s="26">
        <f t="shared" si="548"/>
        <v>-1.4901759197788187E-2</v>
      </c>
      <c r="L1786" s="26">
        <f t="shared" si="549"/>
        <v>-8.0461861610264395E-4</v>
      </c>
      <c r="O1786" s="37">
        <f t="shared" si="551"/>
        <v>-2.8018600720792495E-3</v>
      </c>
      <c r="P1786" s="37">
        <f t="shared" si="552"/>
        <v>1.9385042034652265E-2</v>
      </c>
      <c r="Q1786" s="37">
        <f t="shared" si="553"/>
        <v>4.3511559237894822E-3</v>
      </c>
      <c r="R1786" s="37">
        <f t="shared" si="554"/>
        <v>-7.2995297021667431E-3</v>
      </c>
      <c r="S1786" s="37">
        <f t="shared" si="555"/>
        <v>9.2781738677454213E-3</v>
      </c>
      <c r="T1786" s="37">
        <f t="shared" si="556"/>
        <v>-5.8775364913113094E-3</v>
      </c>
      <c r="U1786" s="37">
        <f t="shared" si="557"/>
        <v>-8.6041673177095108E-3</v>
      </c>
      <c r="V1786" s="37">
        <f t="shared" si="558"/>
        <v>6.4654477989293203E-3</v>
      </c>
      <c r="W1786" s="37">
        <f t="shared" si="559"/>
        <v>-1.4496933311767608E-2</v>
      </c>
      <c r="X1786" s="37">
        <f t="shared" si="560"/>
        <v>-3.9979273008206544E-4</v>
      </c>
    </row>
    <row r="1787" spans="1:24" x14ac:dyDescent="0.25">
      <c r="A1787" s="17">
        <v>44231</v>
      </c>
      <c r="B1787">
        <v>63.349997999999999</v>
      </c>
      <c r="C1787" s="26">
        <f t="shared" si="550"/>
        <v>1.8980216148631688E-2</v>
      </c>
      <c r="D1787" s="26">
        <f t="shared" si="541"/>
        <v>3.946330037768904E-3</v>
      </c>
      <c r="E1787" s="26">
        <f t="shared" si="542"/>
        <v>-7.7043555881873213E-3</v>
      </c>
      <c r="F1787" s="26">
        <f t="shared" si="543"/>
        <v>8.8733479817248422E-3</v>
      </c>
      <c r="G1787" s="26">
        <f t="shared" si="544"/>
        <v>-6.2823623773318876E-3</v>
      </c>
      <c r="H1787" s="26">
        <f t="shared" si="545"/>
        <v>-9.00899320373009E-3</v>
      </c>
      <c r="I1787" s="26">
        <f t="shared" si="546"/>
        <v>6.0606219129087421E-3</v>
      </c>
      <c r="J1787" s="26">
        <f t="shared" si="547"/>
        <v>-1.4901759197788187E-2</v>
      </c>
      <c r="K1787" s="26">
        <f t="shared" si="548"/>
        <v>-8.0461861610264395E-4</v>
      </c>
      <c r="L1787" s="26">
        <f t="shared" si="549"/>
        <v>-3.2211306168470163E-4</v>
      </c>
      <c r="O1787" s="37">
        <f t="shared" si="551"/>
        <v>1.9096584745010754E-2</v>
      </c>
      <c r="P1787" s="37">
        <f t="shared" si="552"/>
        <v>4.0626986341479694E-3</v>
      </c>
      <c r="Q1787" s="37">
        <f t="shared" si="553"/>
        <v>-7.5879869918082559E-3</v>
      </c>
      <c r="R1787" s="37">
        <f t="shared" si="554"/>
        <v>8.9897165781039085E-3</v>
      </c>
      <c r="S1787" s="37">
        <f t="shared" si="555"/>
        <v>-6.1659937809528222E-3</v>
      </c>
      <c r="T1787" s="37">
        <f t="shared" si="556"/>
        <v>-8.8926246073510237E-3</v>
      </c>
      <c r="U1787" s="37">
        <f t="shared" si="557"/>
        <v>6.1769905092878075E-3</v>
      </c>
      <c r="V1787" s="37">
        <f t="shared" si="558"/>
        <v>-1.4785390601409121E-2</v>
      </c>
      <c r="W1787" s="37">
        <f t="shared" si="559"/>
        <v>-6.8825001972357819E-4</v>
      </c>
      <c r="X1787" s="37">
        <f t="shared" si="560"/>
        <v>-2.057444653056359E-4</v>
      </c>
    </row>
    <row r="1788" spans="1:24" x14ac:dyDescent="0.25">
      <c r="A1788" s="17">
        <v>44232</v>
      </c>
      <c r="B1788">
        <v>63.599997999999999</v>
      </c>
      <c r="C1788" s="26">
        <f t="shared" si="550"/>
        <v>3.946330037768904E-3</v>
      </c>
      <c r="D1788" s="26">
        <f t="shared" si="541"/>
        <v>-7.7043555881873213E-3</v>
      </c>
      <c r="E1788" s="26">
        <f t="shared" si="542"/>
        <v>8.8733479817248422E-3</v>
      </c>
      <c r="F1788" s="26">
        <f t="shared" si="543"/>
        <v>-6.2823623773318876E-3</v>
      </c>
      <c r="G1788" s="26">
        <f t="shared" si="544"/>
        <v>-9.00899320373009E-3</v>
      </c>
      <c r="H1788" s="26">
        <f t="shared" si="545"/>
        <v>6.0606219129087421E-3</v>
      </c>
      <c r="I1788" s="26">
        <f t="shared" si="546"/>
        <v>-1.4901759197788187E-2</v>
      </c>
      <c r="J1788" s="26">
        <f t="shared" si="547"/>
        <v>-8.0461861610264395E-4</v>
      </c>
      <c r="K1788" s="26">
        <f t="shared" si="548"/>
        <v>-3.2211306168470163E-4</v>
      </c>
      <c r="L1788" s="26">
        <f t="shared" si="549"/>
        <v>-1.5144175930401163E-2</v>
      </c>
      <c r="O1788" s="37">
        <f t="shared" si="551"/>
        <v>7.4751378420512549E-3</v>
      </c>
      <c r="P1788" s="37">
        <f t="shared" si="552"/>
        <v>-4.1755477839049704E-3</v>
      </c>
      <c r="Q1788" s="37">
        <f t="shared" si="553"/>
        <v>1.2402155786007193E-2</v>
      </c>
      <c r="R1788" s="37">
        <f t="shared" si="554"/>
        <v>-2.7535545730495367E-3</v>
      </c>
      <c r="S1788" s="37">
        <f t="shared" si="555"/>
        <v>-5.480185399447739E-3</v>
      </c>
      <c r="T1788" s="37">
        <f t="shared" si="556"/>
        <v>9.589429717191093E-3</v>
      </c>
      <c r="U1788" s="37">
        <f t="shared" si="557"/>
        <v>-1.1372951393505836E-2</v>
      </c>
      <c r="V1788" s="37">
        <f t="shared" si="558"/>
        <v>2.7241891881797072E-3</v>
      </c>
      <c r="W1788" s="37">
        <f t="shared" si="559"/>
        <v>3.2066947425976491E-3</v>
      </c>
      <c r="X1788" s="37">
        <f t="shared" si="560"/>
        <v>-1.1615368126118812E-2</v>
      </c>
    </row>
    <row r="1789" spans="1:24" x14ac:dyDescent="0.25">
      <c r="A1789" s="17">
        <v>44235</v>
      </c>
      <c r="B1789">
        <v>63.110000999999997</v>
      </c>
      <c r="C1789" s="26">
        <f t="shared" si="550"/>
        <v>-7.7043555881873213E-3</v>
      </c>
      <c r="D1789" s="26">
        <f t="shared" si="541"/>
        <v>8.8733479817248422E-3</v>
      </c>
      <c r="E1789" s="26">
        <f t="shared" si="542"/>
        <v>-6.2823623773318876E-3</v>
      </c>
      <c r="F1789" s="26">
        <f t="shared" si="543"/>
        <v>-9.00899320373009E-3</v>
      </c>
      <c r="G1789" s="26">
        <f t="shared" si="544"/>
        <v>6.0606219129087421E-3</v>
      </c>
      <c r="H1789" s="26">
        <f t="shared" si="545"/>
        <v>-1.4901759197788187E-2</v>
      </c>
      <c r="I1789" s="26">
        <f t="shared" si="546"/>
        <v>-8.0461861610264395E-4</v>
      </c>
      <c r="J1789" s="26">
        <f t="shared" si="547"/>
        <v>-3.2211306168470163E-4</v>
      </c>
      <c r="K1789" s="26">
        <f t="shared" si="548"/>
        <v>-1.5144175930401163E-2</v>
      </c>
      <c r="L1789" s="26">
        <f t="shared" si="549"/>
        <v>5.4310419527066528E-2</v>
      </c>
      <c r="O1789" s="37">
        <f t="shared" si="551"/>
        <v>-9.2119567328347324E-3</v>
      </c>
      <c r="P1789" s="37">
        <f t="shared" si="552"/>
        <v>7.3657468370774311E-3</v>
      </c>
      <c r="Q1789" s="37">
        <f t="shared" si="553"/>
        <v>-7.7899635219792988E-3</v>
      </c>
      <c r="R1789" s="37">
        <f t="shared" si="554"/>
        <v>-1.0516594348377501E-2</v>
      </c>
      <c r="S1789" s="37">
        <f t="shared" si="555"/>
        <v>4.5530207682613309E-3</v>
      </c>
      <c r="T1789" s="37">
        <f t="shared" si="556"/>
        <v>-1.6409360342435599E-2</v>
      </c>
      <c r="U1789" s="37">
        <f t="shared" si="557"/>
        <v>-2.3122197607500557E-3</v>
      </c>
      <c r="V1789" s="37">
        <f t="shared" si="558"/>
        <v>-1.8297142063321132E-3</v>
      </c>
      <c r="W1789" s="37">
        <f t="shared" si="559"/>
        <v>-1.6651777075048575E-2</v>
      </c>
      <c r="X1789" s="37">
        <f t="shared" si="560"/>
        <v>5.2802818382419119E-2</v>
      </c>
    </row>
    <row r="1790" spans="1:24" x14ac:dyDescent="0.25">
      <c r="A1790" s="17">
        <v>44236</v>
      </c>
      <c r="B1790">
        <v>63.669998</v>
      </c>
      <c r="C1790" s="26">
        <f t="shared" si="550"/>
        <v>8.8733479817248422E-3</v>
      </c>
      <c r="D1790" s="26">
        <f t="shared" si="541"/>
        <v>-6.2823623773318876E-3</v>
      </c>
      <c r="E1790" s="26">
        <f t="shared" si="542"/>
        <v>-9.00899320373009E-3</v>
      </c>
      <c r="F1790" s="26">
        <f t="shared" si="543"/>
        <v>6.0606219129087421E-3</v>
      </c>
      <c r="G1790" s="26">
        <f t="shared" si="544"/>
        <v>-1.4901759197788187E-2</v>
      </c>
      <c r="H1790" s="26">
        <f t="shared" si="545"/>
        <v>-8.0461861610264395E-4</v>
      </c>
      <c r="I1790" s="26">
        <f t="shared" si="546"/>
        <v>-3.2211306168470163E-4</v>
      </c>
      <c r="J1790" s="26">
        <f t="shared" si="547"/>
        <v>-1.5144175930401163E-2</v>
      </c>
      <c r="K1790" s="26">
        <f t="shared" si="548"/>
        <v>5.4310419527066528E-2</v>
      </c>
      <c r="L1790" s="26">
        <f t="shared" si="549"/>
        <v>7.7584177389494367E-4</v>
      </c>
      <c r="O1790" s="37">
        <f t="shared" si="551"/>
        <v>6.5177271008692046E-3</v>
      </c>
      <c r="P1790" s="37">
        <f t="shared" si="552"/>
        <v>-8.6379832581875253E-3</v>
      </c>
      <c r="Q1790" s="37">
        <f t="shared" si="553"/>
        <v>-1.1364614084585728E-2</v>
      </c>
      <c r="R1790" s="37">
        <f t="shared" si="554"/>
        <v>3.705001032053104E-3</v>
      </c>
      <c r="S1790" s="37">
        <f t="shared" si="555"/>
        <v>-1.7257380078643827E-2</v>
      </c>
      <c r="T1790" s="37">
        <f t="shared" si="556"/>
        <v>-3.1602394969582823E-3</v>
      </c>
      <c r="U1790" s="37">
        <f t="shared" si="557"/>
        <v>-2.6777339425403399E-3</v>
      </c>
      <c r="V1790" s="37">
        <f t="shared" si="558"/>
        <v>-1.7499796811256803E-2</v>
      </c>
      <c r="W1790" s="37">
        <f t="shared" si="559"/>
        <v>5.1954798646210887E-2</v>
      </c>
      <c r="X1790" s="37">
        <f t="shared" si="560"/>
        <v>-1.5797791069606945E-3</v>
      </c>
    </row>
    <row r="1791" spans="1:24" x14ac:dyDescent="0.25">
      <c r="A1791" s="17">
        <v>44237</v>
      </c>
      <c r="B1791">
        <v>63.27</v>
      </c>
      <c r="C1791" s="26">
        <f t="shared" si="550"/>
        <v>-6.2823623773318876E-3</v>
      </c>
      <c r="D1791" s="26">
        <f t="shared" si="541"/>
        <v>-9.00899320373009E-3</v>
      </c>
      <c r="E1791" s="26">
        <f t="shared" si="542"/>
        <v>6.0606219129087421E-3</v>
      </c>
      <c r="F1791" s="26">
        <f t="shared" si="543"/>
        <v>-1.4901759197788187E-2</v>
      </c>
      <c r="G1791" s="26">
        <f t="shared" si="544"/>
        <v>-8.0461861610264395E-4</v>
      </c>
      <c r="H1791" s="26">
        <f t="shared" si="545"/>
        <v>-3.2211306168470163E-4</v>
      </c>
      <c r="I1791" s="26">
        <f t="shared" si="546"/>
        <v>-1.5144175930401163E-2</v>
      </c>
      <c r="J1791" s="26">
        <f t="shared" si="547"/>
        <v>5.4310419527066528E-2</v>
      </c>
      <c r="K1791" s="26">
        <f t="shared" si="548"/>
        <v>7.7584177389494367E-4</v>
      </c>
      <c r="L1791" s="26">
        <f t="shared" si="549"/>
        <v>3.1007286821704838E-3</v>
      </c>
      <c r="O1791" s="37">
        <f t="shared" si="551"/>
        <v>-8.0607213282320907E-3</v>
      </c>
      <c r="P1791" s="37">
        <f t="shared" si="552"/>
        <v>-1.0787352154630293E-2</v>
      </c>
      <c r="Q1791" s="37">
        <f t="shared" si="553"/>
        <v>4.282262962008539E-3</v>
      </c>
      <c r="R1791" s="37">
        <f t="shared" si="554"/>
        <v>-1.6680118148688389E-2</v>
      </c>
      <c r="S1791" s="37">
        <f t="shared" si="555"/>
        <v>-2.5829775670028468E-3</v>
      </c>
      <c r="T1791" s="37">
        <f t="shared" si="556"/>
        <v>-2.1004720125849044E-3</v>
      </c>
      <c r="U1791" s="37">
        <f t="shared" si="557"/>
        <v>-1.6922534881301365E-2</v>
      </c>
      <c r="V1791" s="37">
        <f t="shared" si="558"/>
        <v>5.2532060576166328E-2</v>
      </c>
      <c r="W1791" s="37">
        <f t="shared" si="559"/>
        <v>-1.0025171770052591E-3</v>
      </c>
      <c r="X1791" s="37">
        <f t="shared" si="560"/>
        <v>1.3223697312702812E-3</v>
      </c>
    </row>
    <row r="1792" spans="1:24" x14ac:dyDescent="0.25">
      <c r="A1792" s="17">
        <v>44238</v>
      </c>
      <c r="B1792">
        <v>62.700001</v>
      </c>
      <c r="C1792" s="26">
        <f t="shared" si="550"/>
        <v>-9.00899320373009E-3</v>
      </c>
      <c r="D1792" s="26">
        <f t="shared" si="541"/>
        <v>6.0606219129087421E-3</v>
      </c>
      <c r="E1792" s="26">
        <f t="shared" si="542"/>
        <v>-1.4901759197788187E-2</v>
      </c>
      <c r="F1792" s="26">
        <f t="shared" si="543"/>
        <v>-8.0461861610264395E-4</v>
      </c>
      <c r="G1792" s="26">
        <f t="shared" si="544"/>
        <v>-3.2211306168470163E-4</v>
      </c>
      <c r="H1792" s="26">
        <f t="shared" si="545"/>
        <v>-1.5144175930401163E-2</v>
      </c>
      <c r="I1792" s="26">
        <f t="shared" si="546"/>
        <v>5.4310419527066528E-2</v>
      </c>
      <c r="J1792" s="26">
        <f t="shared" si="547"/>
        <v>7.7584177389494367E-4</v>
      </c>
      <c r="K1792" s="26">
        <f t="shared" si="548"/>
        <v>3.1007286821704838E-3</v>
      </c>
      <c r="L1792" s="26">
        <f t="shared" si="549"/>
        <v>9.2736634902781771E-3</v>
      </c>
      <c r="O1792" s="37">
        <f t="shared" si="551"/>
        <v>-1.2342954741391299E-2</v>
      </c>
      <c r="P1792" s="37">
        <f t="shared" si="552"/>
        <v>2.7266603752475328E-3</v>
      </c>
      <c r="Q1792" s="37">
        <f t="shared" si="553"/>
        <v>-1.8235720735449396E-2</v>
      </c>
      <c r="R1792" s="37">
        <f t="shared" si="554"/>
        <v>-4.1385801537638534E-3</v>
      </c>
      <c r="S1792" s="37">
        <f t="shared" si="555"/>
        <v>-3.6560745993459111E-3</v>
      </c>
      <c r="T1792" s="37">
        <f t="shared" si="556"/>
        <v>-1.8478137468062372E-2</v>
      </c>
      <c r="U1792" s="37">
        <f t="shared" si="557"/>
        <v>5.0976457989405317E-2</v>
      </c>
      <c r="V1792" s="37">
        <f t="shared" si="558"/>
        <v>-2.5581197637662657E-3</v>
      </c>
      <c r="W1792" s="37">
        <f t="shared" si="559"/>
        <v>-2.3323285549072545E-4</v>
      </c>
      <c r="X1792" s="37">
        <f t="shared" si="560"/>
        <v>5.9397019526169683E-3</v>
      </c>
    </row>
    <row r="1793" spans="1:24" x14ac:dyDescent="0.25">
      <c r="A1793" s="17">
        <v>44239</v>
      </c>
      <c r="B1793">
        <v>63.080002</v>
      </c>
      <c r="C1793" s="26">
        <f t="shared" si="550"/>
        <v>6.0606219129087421E-3</v>
      </c>
      <c r="D1793" s="26">
        <f t="shared" si="541"/>
        <v>-1.4901759197788187E-2</v>
      </c>
      <c r="E1793" s="26">
        <f t="shared" si="542"/>
        <v>-8.0461861610264395E-4</v>
      </c>
      <c r="F1793" s="26">
        <f t="shared" si="543"/>
        <v>-3.2211306168470163E-4</v>
      </c>
      <c r="G1793" s="26">
        <f t="shared" si="544"/>
        <v>-1.5144175930401163E-2</v>
      </c>
      <c r="H1793" s="26">
        <f t="shared" si="545"/>
        <v>5.4310419527066528E-2</v>
      </c>
      <c r="I1793" s="26">
        <f t="shared" si="546"/>
        <v>7.7584177389494367E-4</v>
      </c>
      <c r="J1793" s="26">
        <f t="shared" si="547"/>
        <v>3.1007286821704838E-3</v>
      </c>
      <c r="K1793" s="26">
        <f t="shared" si="548"/>
        <v>9.2736634902781771E-3</v>
      </c>
      <c r="L1793" s="26">
        <f t="shared" si="549"/>
        <v>-1.2098023946492065E-2</v>
      </c>
      <c r="O1793" s="37">
        <f t="shared" si="551"/>
        <v>3.0355634495237297E-3</v>
      </c>
      <c r="P1793" s="37">
        <f t="shared" si="552"/>
        <v>-1.7926817661173201E-2</v>
      </c>
      <c r="Q1793" s="37">
        <f t="shared" si="553"/>
        <v>-3.8296770794876561E-3</v>
      </c>
      <c r="R1793" s="37">
        <f t="shared" si="554"/>
        <v>-3.3471715250697142E-3</v>
      </c>
      <c r="S1793" s="37">
        <f t="shared" si="555"/>
        <v>-1.8169234393786177E-2</v>
      </c>
      <c r="T1793" s="37">
        <f t="shared" si="556"/>
        <v>5.1285361063681513E-2</v>
      </c>
      <c r="U1793" s="37">
        <f t="shared" si="557"/>
        <v>-2.2492166894900688E-3</v>
      </c>
      <c r="V1793" s="37">
        <f t="shared" si="558"/>
        <v>7.5670218785471415E-5</v>
      </c>
      <c r="W1793" s="37">
        <f t="shared" si="559"/>
        <v>6.2486050268931647E-3</v>
      </c>
      <c r="X1793" s="37">
        <f t="shared" si="560"/>
        <v>-1.5123082409877076E-2</v>
      </c>
    </row>
    <row r="1794" spans="1:24" x14ac:dyDescent="0.25">
      <c r="A1794" s="17">
        <v>44243</v>
      </c>
      <c r="B1794">
        <v>62.139999000000003</v>
      </c>
      <c r="C1794" s="26">
        <f t="shared" si="550"/>
        <v>-1.4901759197788187E-2</v>
      </c>
      <c r="D1794" s="26">
        <f t="shared" ref="D1794:D1857" si="561">C1795</f>
        <v>-8.0461861610264395E-4</v>
      </c>
      <c r="E1794" s="26">
        <f t="shared" ref="E1794:E1857" si="562">C1796</f>
        <v>-3.2211306168470163E-4</v>
      </c>
      <c r="F1794" s="26">
        <f t="shared" ref="F1794:F1857" si="563">C1797</f>
        <v>-1.5144175930401163E-2</v>
      </c>
      <c r="G1794" s="26">
        <f t="shared" ref="G1794:G1857" si="564">C1798</f>
        <v>5.4310419527066528E-2</v>
      </c>
      <c r="H1794" s="26">
        <f t="shared" ref="H1794:H1857" si="565">C1799</f>
        <v>7.7584177389494367E-4</v>
      </c>
      <c r="I1794" s="26">
        <f t="shared" ref="I1794:I1857" si="566">C1800</f>
        <v>3.1007286821704838E-3</v>
      </c>
      <c r="J1794" s="26">
        <f t="shared" ref="J1794:J1857" si="567">C1801</f>
        <v>9.2736634902781771E-3</v>
      </c>
      <c r="K1794" s="26">
        <f t="shared" ref="K1794:K1857" si="568">C1802</f>
        <v>-1.2098023946492065E-2</v>
      </c>
      <c r="L1794" s="26">
        <f t="shared" ref="L1794:L1857" si="569">C1803</f>
        <v>2.5732381778565232E-2</v>
      </c>
      <c r="O1794" s="37">
        <f t="shared" si="551"/>
        <v>-1.9893993647738847E-2</v>
      </c>
      <c r="P1794" s="37">
        <f t="shared" si="552"/>
        <v>-5.7968530660533037E-3</v>
      </c>
      <c r="Q1794" s="37">
        <f t="shared" si="553"/>
        <v>-5.3143475116353613E-3</v>
      </c>
      <c r="R1794" s="37">
        <f t="shared" si="554"/>
        <v>-2.0136410380351823E-2</v>
      </c>
      <c r="S1794" s="37">
        <f t="shared" si="555"/>
        <v>4.931818507711587E-2</v>
      </c>
      <c r="T1794" s="37">
        <f t="shared" si="556"/>
        <v>-4.216392676055716E-3</v>
      </c>
      <c r="U1794" s="37">
        <f t="shared" si="557"/>
        <v>-1.8915057677801762E-3</v>
      </c>
      <c r="V1794" s="37">
        <f t="shared" si="558"/>
        <v>4.2814290403275172E-3</v>
      </c>
      <c r="W1794" s="37">
        <f t="shared" si="559"/>
        <v>-1.7090258396442723E-2</v>
      </c>
      <c r="X1794" s="37">
        <f t="shared" si="560"/>
        <v>2.0740147328614573E-2</v>
      </c>
    </row>
    <row r="1795" spans="1:24" x14ac:dyDescent="0.25">
      <c r="A1795" s="17">
        <v>44244</v>
      </c>
      <c r="B1795">
        <v>62.09</v>
      </c>
      <c r="C1795" s="26">
        <f t="shared" ref="C1795:C1858" si="570">(B1795-B1794)/B1794</f>
        <v>-8.0461861610264395E-4</v>
      </c>
      <c r="D1795" s="26">
        <f t="shared" si="561"/>
        <v>-3.2211306168470163E-4</v>
      </c>
      <c r="E1795" s="26">
        <f t="shared" si="562"/>
        <v>-1.5144175930401163E-2</v>
      </c>
      <c r="F1795" s="26">
        <f t="shared" si="563"/>
        <v>5.4310419527066528E-2</v>
      </c>
      <c r="G1795" s="26">
        <f t="shared" si="564"/>
        <v>7.7584177389494367E-4</v>
      </c>
      <c r="H1795" s="26">
        <f t="shared" si="565"/>
        <v>3.1007286821704838E-3</v>
      </c>
      <c r="I1795" s="26">
        <f t="shared" si="566"/>
        <v>9.2736634902781771E-3</v>
      </c>
      <c r="J1795" s="26">
        <f t="shared" si="567"/>
        <v>-1.2098023946492065E-2</v>
      </c>
      <c r="K1795" s="26">
        <f t="shared" si="568"/>
        <v>2.5732381778565232E-2</v>
      </c>
      <c r="L1795" s="26">
        <f t="shared" si="569"/>
        <v>7.4052594047228758E-3</v>
      </c>
      <c r="O1795" s="37">
        <f t="shared" ref="O1795:O1858" si="571">C1795-AVERAGE($C1795:$L1795)</f>
        <v>-8.0275549263044126E-3</v>
      </c>
      <c r="P1795" s="37">
        <f t="shared" ref="P1795:P1858" si="572">D1795-AVERAGE($C1795:$L1795)</f>
        <v>-7.5450493718864694E-3</v>
      </c>
      <c r="Q1795" s="37">
        <f t="shared" ref="Q1795:Q1858" si="573">E1795-AVERAGE($C1795:$L1795)</f>
        <v>-2.2367112240602931E-2</v>
      </c>
      <c r="R1795" s="37">
        <f t="shared" ref="R1795:R1858" si="574">F1795-AVERAGE($C1795:$L1795)</f>
        <v>4.7087483216864762E-2</v>
      </c>
      <c r="S1795" s="37">
        <f t="shared" ref="S1795:S1858" si="575">G1795-AVERAGE($C1795:$L1795)</f>
        <v>-6.447094536306824E-3</v>
      </c>
      <c r="T1795" s="37">
        <f t="shared" ref="T1795:T1858" si="576">H1795-AVERAGE($C1795:$L1795)</f>
        <v>-4.1222076280312842E-3</v>
      </c>
      <c r="U1795" s="37">
        <f t="shared" ref="U1795:U1858" si="577">I1795-AVERAGE($C1795:$L1795)</f>
        <v>2.0507271800764091E-3</v>
      </c>
      <c r="V1795" s="37">
        <f t="shared" ref="V1795:V1858" si="578">J1795-AVERAGE($C1795:$L1795)</f>
        <v>-1.9320960256693831E-2</v>
      </c>
      <c r="W1795" s="37">
        <f t="shared" ref="W1795:W1858" si="579">K1795-AVERAGE($C1795:$L1795)</f>
        <v>1.8509445468363465E-2</v>
      </c>
      <c r="X1795" s="37">
        <f t="shared" ref="X1795:X1858" si="580">L1795-AVERAGE($C1795:$L1795)</f>
        <v>1.8232309452110781E-4</v>
      </c>
    </row>
    <row r="1796" spans="1:24" x14ac:dyDescent="0.25">
      <c r="A1796" s="17">
        <v>44245</v>
      </c>
      <c r="B1796">
        <v>62.07</v>
      </c>
      <c r="C1796" s="26">
        <f t="shared" si="570"/>
        <v>-3.2211306168470163E-4</v>
      </c>
      <c r="D1796" s="26">
        <f t="shared" si="561"/>
        <v>-1.5144175930401163E-2</v>
      </c>
      <c r="E1796" s="26">
        <f t="shared" si="562"/>
        <v>5.4310419527066528E-2</v>
      </c>
      <c r="F1796" s="26">
        <f t="shared" si="563"/>
        <v>7.7584177389494367E-4</v>
      </c>
      <c r="G1796" s="26">
        <f t="shared" si="564"/>
        <v>3.1007286821704838E-3</v>
      </c>
      <c r="H1796" s="26">
        <f t="shared" si="565"/>
        <v>9.2736634902781771E-3</v>
      </c>
      <c r="I1796" s="26">
        <f t="shared" si="566"/>
        <v>-1.2098023946492065E-2</v>
      </c>
      <c r="J1796" s="26">
        <f t="shared" si="567"/>
        <v>2.5732381778565232E-2</v>
      </c>
      <c r="K1796" s="26">
        <f t="shared" si="568"/>
        <v>7.4052594047228758E-3</v>
      </c>
      <c r="L1796" s="26">
        <f t="shared" si="569"/>
        <v>3.7503748124587573E-3</v>
      </c>
      <c r="O1796" s="37">
        <f t="shared" si="571"/>
        <v>-8.0005487147426068E-3</v>
      </c>
      <c r="P1796" s="37">
        <f t="shared" si="572"/>
        <v>-2.2822611583459069E-2</v>
      </c>
      <c r="Q1796" s="37">
        <f t="shared" si="573"/>
        <v>4.6631983874008624E-2</v>
      </c>
      <c r="R1796" s="37">
        <f t="shared" si="574"/>
        <v>-6.9025938791629615E-3</v>
      </c>
      <c r="S1796" s="37">
        <f t="shared" si="575"/>
        <v>-4.5777069708874216E-3</v>
      </c>
      <c r="T1796" s="37">
        <f t="shared" si="576"/>
        <v>1.5952278372202717E-3</v>
      </c>
      <c r="U1796" s="37">
        <f t="shared" si="577"/>
        <v>-1.9776459599549968E-2</v>
      </c>
      <c r="V1796" s="37">
        <f t="shared" si="578"/>
        <v>1.8053946125507328E-2</v>
      </c>
      <c r="W1796" s="37">
        <f t="shared" si="579"/>
        <v>-2.731762483350296E-4</v>
      </c>
      <c r="X1796" s="37">
        <f t="shared" si="580"/>
        <v>-3.9280608405991482E-3</v>
      </c>
    </row>
    <row r="1797" spans="1:24" x14ac:dyDescent="0.25">
      <c r="A1797" s="17">
        <v>44246</v>
      </c>
      <c r="B1797">
        <v>61.130001</v>
      </c>
      <c r="C1797" s="26">
        <f t="shared" si="570"/>
        <v>-1.5144175930401163E-2</v>
      </c>
      <c r="D1797" s="26">
        <f t="shared" si="561"/>
        <v>5.4310419527066528E-2</v>
      </c>
      <c r="E1797" s="26">
        <f t="shared" si="562"/>
        <v>7.7584177389494367E-4</v>
      </c>
      <c r="F1797" s="26">
        <f t="shared" si="563"/>
        <v>3.1007286821704838E-3</v>
      </c>
      <c r="G1797" s="26">
        <f t="shared" si="564"/>
        <v>9.2736634902781771E-3</v>
      </c>
      <c r="H1797" s="26">
        <f t="shared" si="565"/>
        <v>-1.2098023946492065E-2</v>
      </c>
      <c r="I1797" s="26">
        <f t="shared" si="566"/>
        <v>2.5732381778565232E-2</v>
      </c>
      <c r="J1797" s="26">
        <f t="shared" si="567"/>
        <v>7.4052594047228758E-3</v>
      </c>
      <c r="K1797" s="26">
        <f t="shared" si="568"/>
        <v>3.7503748124587573E-3</v>
      </c>
      <c r="L1797" s="26">
        <f t="shared" si="569"/>
        <v>-1.9429127518808754E-2</v>
      </c>
      <c r="O1797" s="37">
        <f t="shared" si="571"/>
        <v>-2.0911910137746667E-2</v>
      </c>
      <c r="P1797" s="37">
        <f t="shared" si="572"/>
        <v>4.8542685319721023E-2</v>
      </c>
      <c r="Q1797" s="37">
        <f t="shared" si="573"/>
        <v>-4.9918924334505588E-3</v>
      </c>
      <c r="R1797" s="37">
        <f t="shared" si="574"/>
        <v>-2.667005525175019E-3</v>
      </c>
      <c r="S1797" s="37">
        <f t="shared" si="575"/>
        <v>3.5059292829326743E-3</v>
      </c>
      <c r="T1797" s="37">
        <f t="shared" si="576"/>
        <v>-1.7865758153837567E-2</v>
      </c>
      <c r="U1797" s="37">
        <f t="shared" si="577"/>
        <v>1.996464757121973E-2</v>
      </c>
      <c r="V1797" s="37">
        <f t="shared" si="578"/>
        <v>1.637525197377373E-3</v>
      </c>
      <c r="W1797" s="37">
        <f t="shared" si="579"/>
        <v>-2.0173593948867455E-3</v>
      </c>
      <c r="X1797" s="37">
        <f t="shared" si="580"/>
        <v>-2.5196861726154256E-2</v>
      </c>
    </row>
    <row r="1798" spans="1:24" x14ac:dyDescent="0.25">
      <c r="A1798" s="17">
        <v>44249</v>
      </c>
      <c r="B1798">
        <v>64.449996999999996</v>
      </c>
      <c r="C1798" s="26">
        <f t="shared" si="570"/>
        <v>5.4310419527066528E-2</v>
      </c>
      <c r="D1798" s="26">
        <f t="shared" si="561"/>
        <v>7.7584177389494367E-4</v>
      </c>
      <c r="E1798" s="26">
        <f t="shared" si="562"/>
        <v>3.1007286821704838E-3</v>
      </c>
      <c r="F1798" s="26">
        <f t="shared" si="563"/>
        <v>9.2736634902781771E-3</v>
      </c>
      <c r="G1798" s="26">
        <f t="shared" si="564"/>
        <v>-1.2098023946492065E-2</v>
      </c>
      <c r="H1798" s="26">
        <f t="shared" si="565"/>
        <v>2.5732381778565232E-2</v>
      </c>
      <c r="I1798" s="26">
        <f t="shared" si="566"/>
        <v>7.4052594047228758E-3</v>
      </c>
      <c r="J1798" s="26">
        <f t="shared" si="567"/>
        <v>3.7503748124587573E-3</v>
      </c>
      <c r="K1798" s="26">
        <f t="shared" si="568"/>
        <v>-1.9429127518808754E-2</v>
      </c>
      <c r="L1798" s="26">
        <f t="shared" si="569"/>
        <v>6.6453283547427466E-2</v>
      </c>
      <c r="O1798" s="37">
        <f t="shared" si="571"/>
        <v>4.0382939371938167E-2</v>
      </c>
      <c r="P1798" s="37">
        <f t="shared" si="572"/>
        <v>-1.315163838123342E-2</v>
      </c>
      <c r="Q1798" s="37">
        <f t="shared" si="573"/>
        <v>-1.082675147295788E-2</v>
      </c>
      <c r="R1798" s="37">
        <f t="shared" si="574"/>
        <v>-4.6538166648501869E-3</v>
      </c>
      <c r="S1798" s="37">
        <f t="shared" si="575"/>
        <v>-2.6025504101620429E-2</v>
      </c>
      <c r="T1798" s="37">
        <f t="shared" si="576"/>
        <v>1.1804901623436868E-2</v>
      </c>
      <c r="U1798" s="37">
        <f t="shared" si="577"/>
        <v>-6.5222207504054882E-3</v>
      </c>
      <c r="V1798" s="37">
        <f t="shared" si="578"/>
        <v>-1.0177105342669607E-2</v>
      </c>
      <c r="W1798" s="37">
        <f t="shared" si="579"/>
        <v>-3.3356607673937118E-2</v>
      </c>
      <c r="X1798" s="37">
        <f t="shared" si="580"/>
        <v>5.2525803392299106E-2</v>
      </c>
    </row>
    <row r="1799" spans="1:24" x14ac:dyDescent="0.25">
      <c r="A1799" s="17">
        <v>44250</v>
      </c>
      <c r="B1799">
        <v>64.5</v>
      </c>
      <c r="C1799" s="26">
        <f t="shared" si="570"/>
        <v>7.7584177389494367E-4</v>
      </c>
      <c r="D1799" s="26">
        <f t="shared" si="561"/>
        <v>3.1007286821704838E-3</v>
      </c>
      <c r="E1799" s="26">
        <f t="shared" si="562"/>
        <v>9.2736634902781771E-3</v>
      </c>
      <c r="F1799" s="26">
        <f t="shared" si="563"/>
        <v>-1.2098023946492065E-2</v>
      </c>
      <c r="G1799" s="26">
        <f t="shared" si="564"/>
        <v>2.5732381778565232E-2</v>
      </c>
      <c r="H1799" s="26">
        <f t="shared" si="565"/>
        <v>7.4052594047228758E-3</v>
      </c>
      <c r="I1799" s="26">
        <f t="shared" si="566"/>
        <v>3.7503748124587573E-3</v>
      </c>
      <c r="J1799" s="26">
        <f t="shared" si="567"/>
        <v>-1.9429127518808754E-2</v>
      </c>
      <c r="K1799" s="26">
        <f t="shared" si="568"/>
        <v>6.6453283547427466E-2</v>
      </c>
      <c r="L1799" s="26">
        <f t="shared" si="569"/>
        <v>3.129917062599448E-2</v>
      </c>
      <c r="O1799" s="37">
        <f t="shared" si="571"/>
        <v>-1.0850513491126215E-2</v>
      </c>
      <c r="P1799" s="37">
        <f t="shared" si="572"/>
        <v>-8.5256265828506754E-3</v>
      </c>
      <c r="Q1799" s="37">
        <f t="shared" si="573"/>
        <v>-2.3526917747429821E-3</v>
      </c>
      <c r="R1799" s="37">
        <f t="shared" si="574"/>
        <v>-2.3724379211513224E-2</v>
      </c>
      <c r="S1799" s="37">
        <f t="shared" si="575"/>
        <v>1.4106026513544073E-2</v>
      </c>
      <c r="T1799" s="37">
        <f t="shared" si="576"/>
        <v>-4.2210958602982834E-3</v>
      </c>
      <c r="U1799" s="37">
        <f t="shared" si="577"/>
        <v>-7.8759804525624019E-3</v>
      </c>
      <c r="V1799" s="37">
        <f t="shared" si="578"/>
        <v>-3.1055482783829913E-2</v>
      </c>
      <c r="W1799" s="37">
        <f t="shared" si="579"/>
        <v>5.4826928282406304E-2</v>
      </c>
      <c r="X1799" s="37">
        <f t="shared" si="580"/>
        <v>1.967281536097332E-2</v>
      </c>
    </row>
    <row r="1800" spans="1:24" x14ac:dyDescent="0.25">
      <c r="A1800" s="17">
        <v>44251</v>
      </c>
      <c r="B1800">
        <v>64.699996999999996</v>
      </c>
      <c r="C1800" s="26">
        <f t="shared" si="570"/>
        <v>3.1007286821704838E-3</v>
      </c>
      <c r="D1800" s="26">
        <f t="shared" si="561"/>
        <v>9.2736634902781771E-3</v>
      </c>
      <c r="E1800" s="26">
        <f t="shared" si="562"/>
        <v>-1.2098023946492065E-2</v>
      </c>
      <c r="F1800" s="26">
        <f t="shared" si="563"/>
        <v>2.5732381778565232E-2</v>
      </c>
      <c r="G1800" s="26">
        <f t="shared" si="564"/>
        <v>7.4052594047228758E-3</v>
      </c>
      <c r="H1800" s="26">
        <f t="shared" si="565"/>
        <v>3.7503748124587573E-3</v>
      </c>
      <c r="I1800" s="26">
        <f t="shared" si="566"/>
        <v>-1.9429127518808754E-2</v>
      </c>
      <c r="J1800" s="26">
        <f t="shared" si="567"/>
        <v>6.6453283547427466E-2</v>
      </c>
      <c r="K1800" s="26">
        <f t="shared" si="568"/>
        <v>3.129917062599448E-2</v>
      </c>
      <c r="L1800" s="26">
        <f t="shared" si="569"/>
        <v>6.6518150414737005E-3</v>
      </c>
      <c r="O1800" s="37">
        <f t="shared" si="571"/>
        <v>-9.1132239096085518E-3</v>
      </c>
      <c r="P1800" s="37">
        <f t="shared" si="572"/>
        <v>-2.9402891015008585E-3</v>
      </c>
      <c r="Q1800" s="37">
        <f t="shared" si="573"/>
        <v>-2.43119765382711E-2</v>
      </c>
      <c r="R1800" s="37">
        <f t="shared" si="574"/>
        <v>1.3518429186786196E-2</v>
      </c>
      <c r="S1800" s="37">
        <f t="shared" si="575"/>
        <v>-4.8086931870561598E-3</v>
      </c>
      <c r="T1800" s="37">
        <f t="shared" si="576"/>
        <v>-8.4635777793202784E-3</v>
      </c>
      <c r="U1800" s="37">
        <f t="shared" si="577"/>
        <v>-3.1643080110587793E-2</v>
      </c>
      <c r="V1800" s="37">
        <f t="shared" si="578"/>
        <v>5.4239330955648431E-2</v>
      </c>
      <c r="W1800" s="37">
        <f t="shared" si="579"/>
        <v>1.9085218034215444E-2</v>
      </c>
      <c r="X1800" s="37">
        <f t="shared" si="580"/>
        <v>-5.5621375503053351E-3</v>
      </c>
    </row>
    <row r="1801" spans="1:24" x14ac:dyDescent="0.25">
      <c r="A1801" s="17">
        <v>44252</v>
      </c>
      <c r="B1801">
        <v>65.300003000000004</v>
      </c>
      <c r="C1801" s="26">
        <f t="shared" si="570"/>
        <v>9.2736634902781771E-3</v>
      </c>
      <c r="D1801" s="26">
        <f t="shared" si="561"/>
        <v>-1.2098023946492065E-2</v>
      </c>
      <c r="E1801" s="26">
        <f t="shared" si="562"/>
        <v>2.5732381778565232E-2</v>
      </c>
      <c r="F1801" s="26">
        <f t="shared" si="563"/>
        <v>7.4052594047228758E-3</v>
      </c>
      <c r="G1801" s="26">
        <f t="shared" si="564"/>
        <v>3.7503748124587573E-3</v>
      </c>
      <c r="H1801" s="26">
        <f t="shared" si="565"/>
        <v>-1.9429127518808754E-2</v>
      </c>
      <c r="I1801" s="26">
        <f t="shared" si="566"/>
        <v>6.6453283547427466E-2</v>
      </c>
      <c r="J1801" s="26">
        <f t="shared" si="567"/>
        <v>3.129917062599448E-2</v>
      </c>
      <c r="K1801" s="26">
        <f t="shared" si="568"/>
        <v>6.6518150414737005E-3</v>
      </c>
      <c r="L1801" s="26">
        <f t="shared" si="569"/>
        <v>-7.1585353408389514E-3</v>
      </c>
      <c r="O1801" s="37">
        <f t="shared" si="571"/>
        <v>-1.914362699199916E-3</v>
      </c>
      <c r="P1801" s="37">
        <f t="shared" si="572"/>
        <v>-2.3286050135970158E-2</v>
      </c>
      <c r="Q1801" s="37">
        <f t="shared" si="573"/>
        <v>1.4544355589087139E-2</v>
      </c>
      <c r="R1801" s="37">
        <f t="shared" si="574"/>
        <v>-3.7827667847552173E-3</v>
      </c>
      <c r="S1801" s="37">
        <f t="shared" si="575"/>
        <v>-7.4376513770193359E-3</v>
      </c>
      <c r="T1801" s="37">
        <f t="shared" si="576"/>
        <v>-3.0617153708286847E-2</v>
      </c>
      <c r="U1801" s="37">
        <f t="shared" si="577"/>
        <v>5.5265257357949377E-2</v>
      </c>
      <c r="V1801" s="37">
        <f t="shared" si="578"/>
        <v>2.0111144436516386E-2</v>
      </c>
      <c r="W1801" s="37">
        <f t="shared" si="579"/>
        <v>-4.5362111480043927E-3</v>
      </c>
      <c r="X1801" s="37">
        <f t="shared" si="580"/>
        <v>-1.8346561530317045E-2</v>
      </c>
    </row>
    <row r="1802" spans="1:24" x14ac:dyDescent="0.25">
      <c r="A1802" s="17">
        <v>44253</v>
      </c>
      <c r="B1802">
        <v>64.510002</v>
      </c>
      <c r="C1802" s="26">
        <f t="shared" si="570"/>
        <v>-1.2098023946492065E-2</v>
      </c>
      <c r="D1802" s="26">
        <f t="shared" si="561"/>
        <v>2.5732381778565232E-2</v>
      </c>
      <c r="E1802" s="26">
        <f t="shared" si="562"/>
        <v>7.4052594047228758E-3</v>
      </c>
      <c r="F1802" s="26">
        <f t="shared" si="563"/>
        <v>3.7503748124587573E-3</v>
      </c>
      <c r="G1802" s="26">
        <f t="shared" si="564"/>
        <v>-1.9429127518808754E-2</v>
      </c>
      <c r="H1802" s="26">
        <f t="shared" si="565"/>
        <v>6.6453283547427466E-2</v>
      </c>
      <c r="I1802" s="26">
        <f t="shared" si="566"/>
        <v>3.129917062599448E-2</v>
      </c>
      <c r="J1802" s="26">
        <f t="shared" si="567"/>
        <v>6.6518150414737005E-3</v>
      </c>
      <c r="K1802" s="26">
        <f t="shared" si="568"/>
        <v>-7.1585353408389514E-3</v>
      </c>
      <c r="L1802" s="26">
        <f t="shared" si="569"/>
        <v>-6.5307803717090759E-2</v>
      </c>
      <c r="O1802" s="37">
        <f t="shared" si="571"/>
        <v>-1.5827903415233262E-2</v>
      </c>
      <c r="P1802" s="37">
        <f t="shared" si="572"/>
        <v>2.2002502309824035E-2</v>
      </c>
      <c r="Q1802" s="37">
        <f t="shared" si="573"/>
        <v>3.6753799359816775E-3</v>
      </c>
      <c r="R1802" s="37">
        <f t="shared" si="574"/>
        <v>2.0495343717558904E-5</v>
      </c>
      <c r="S1802" s="37">
        <f t="shared" si="575"/>
        <v>-2.3159006987549951E-2</v>
      </c>
      <c r="T1802" s="37">
        <f t="shared" si="576"/>
        <v>6.2723404078686262E-2</v>
      </c>
      <c r="U1802" s="37">
        <f t="shared" si="577"/>
        <v>2.7569291157253283E-2</v>
      </c>
      <c r="V1802" s="37">
        <f t="shared" si="578"/>
        <v>2.9219355727325021E-3</v>
      </c>
      <c r="W1802" s="37">
        <f t="shared" si="579"/>
        <v>-1.088841480958015E-2</v>
      </c>
      <c r="X1802" s="37">
        <f t="shared" si="580"/>
        <v>-6.9037683185831963E-2</v>
      </c>
    </row>
    <row r="1803" spans="1:24" x14ac:dyDescent="0.25">
      <c r="A1803" s="17">
        <v>44256</v>
      </c>
      <c r="B1803">
        <v>66.169998000000007</v>
      </c>
      <c r="C1803" s="26">
        <f t="shared" si="570"/>
        <v>2.5732381778565232E-2</v>
      </c>
      <c r="D1803" s="26">
        <f t="shared" si="561"/>
        <v>7.4052594047228758E-3</v>
      </c>
      <c r="E1803" s="26">
        <f t="shared" si="562"/>
        <v>3.7503748124587573E-3</v>
      </c>
      <c r="F1803" s="26">
        <f t="shared" si="563"/>
        <v>-1.9429127518808754E-2</v>
      </c>
      <c r="G1803" s="26">
        <f t="shared" si="564"/>
        <v>6.6453283547427466E-2</v>
      </c>
      <c r="H1803" s="26">
        <f t="shared" si="565"/>
        <v>3.129917062599448E-2</v>
      </c>
      <c r="I1803" s="26">
        <f t="shared" si="566"/>
        <v>6.6518150414737005E-3</v>
      </c>
      <c r="J1803" s="26">
        <f t="shared" si="567"/>
        <v>-7.1585353408389514E-3</v>
      </c>
      <c r="K1803" s="26">
        <f t="shared" si="568"/>
        <v>-6.5307803717090759E-2</v>
      </c>
      <c r="L1803" s="26">
        <f t="shared" si="569"/>
        <v>-3.7086483483964785E-3</v>
      </c>
      <c r="O1803" s="37">
        <f t="shared" si="571"/>
        <v>2.1163564750014473E-2</v>
      </c>
      <c r="P1803" s="37">
        <f t="shared" si="572"/>
        <v>2.8364423761721175E-3</v>
      </c>
      <c r="Q1803" s="37">
        <f t="shared" si="573"/>
        <v>-8.1844221609200102E-4</v>
      </c>
      <c r="R1803" s="37">
        <f t="shared" si="574"/>
        <v>-2.3997944547359512E-2</v>
      </c>
      <c r="S1803" s="37">
        <f t="shared" si="575"/>
        <v>6.1884466518876705E-2</v>
      </c>
      <c r="T1803" s="37">
        <f t="shared" si="576"/>
        <v>2.6730353597443721E-2</v>
      </c>
      <c r="U1803" s="37">
        <f t="shared" si="577"/>
        <v>2.0829980129229422E-3</v>
      </c>
      <c r="V1803" s="37">
        <f t="shared" si="578"/>
        <v>-1.172735236938971E-2</v>
      </c>
      <c r="W1803" s="37">
        <f t="shared" si="579"/>
        <v>-6.9876620745641521E-2</v>
      </c>
      <c r="X1803" s="37">
        <f t="shared" si="580"/>
        <v>-8.2774653769472368E-3</v>
      </c>
    </row>
    <row r="1804" spans="1:24" x14ac:dyDescent="0.25">
      <c r="A1804" s="17">
        <v>44257</v>
      </c>
      <c r="B1804">
        <v>66.660004000000001</v>
      </c>
      <c r="C1804" s="26">
        <f t="shared" si="570"/>
        <v>7.4052594047228758E-3</v>
      </c>
      <c r="D1804" s="26">
        <f t="shared" si="561"/>
        <v>3.7503748124587573E-3</v>
      </c>
      <c r="E1804" s="26">
        <f t="shared" si="562"/>
        <v>-1.9429127518808754E-2</v>
      </c>
      <c r="F1804" s="26">
        <f t="shared" si="563"/>
        <v>6.6453283547427466E-2</v>
      </c>
      <c r="G1804" s="26">
        <f t="shared" si="564"/>
        <v>3.129917062599448E-2</v>
      </c>
      <c r="H1804" s="26">
        <f t="shared" si="565"/>
        <v>6.6518150414737005E-3</v>
      </c>
      <c r="I1804" s="26">
        <f t="shared" si="566"/>
        <v>-7.1585353408389514E-3</v>
      </c>
      <c r="J1804" s="26">
        <f t="shared" si="567"/>
        <v>-6.5307803717090759E-2</v>
      </c>
      <c r="K1804" s="26">
        <f t="shared" si="568"/>
        <v>-3.7086483483964785E-3</v>
      </c>
      <c r="L1804" s="26">
        <f t="shared" si="569"/>
        <v>8.4871793634794263E-3</v>
      </c>
      <c r="O1804" s="37">
        <f t="shared" si="571"/>
        <v>4.5609626176806991E-3</v>
      </c>
      <c r="P1804" s="37">
        <f t="shared" si="572"/>
        <v>9.0607802541658056E-4</v>
      </c>
      <c r="Q1804" s="37">
        <f t="shared" si="573"/>
        <v>-2.2273424305850931E-2</v>
      </c>
      <c r="R1804" s="37">
        <f t="shared" si="574"/>
        <v>6.3608986760385289E-2</v>
      </c>
      <c r="S1804" s="37">
        <f t="shared" si="575"/>
        <v>2.8454873838952302E-2</v>
      </c>
      <c r="T1804" s="37">
        <f t="shared" si="576"/>
        <v>3.8075182544315238E-3</v>
      </c>
      <c r="U1804" s="37">
        <f t="shared" si="577"/>
        <v>-1.0002832127881129E-2</v>
      </c>
      <c r="V1804" s="37">
        <f t="shared" si="578"/>
        <v>-6.8152100504132937E-2</v>
      </c>
      <c r="W1804" s="37">
        <f t="shared" si="579"/>
        <v>-6.5529451354386552E-3</v>
      </c>
      <c r="X1804" s="37">
        <f t="shared" si="580"/>
        <v>5.6428825764372496E-3</v>
      </c>
    </row>
    <row r="1805" spans="1:24" x14ac:dyDescent="0.25">
      <c r="A1805" s="17">
        <v>44258</v>
      </c>
      <c r="B1805">
        <v>66.910004000000001</v>
      </c>
      <c r="C1805" s="26">
        <f t="shared" si="570"/>
        <v>3.7503748124587573E-3</v>
      </c>
      <c r="D1805" s="26">
        <f t="shared" si="561"/>
        <v>-1.9429127518808754E-2</v>
      </c>
      <c r="E1805" s="26">
        <f t="shared" si="562"/>
        <v>6.6453283547427466E-2</v>
      </c>
      <c r="F1805" s="26">
        <f t="shared" si="563"/>
        <v>3.129917062599448E-2</v>
      </c>
      <c r="G1805" s="26">
        <f t="shared" si="564"/>
        <v>6.6518150414737005E-3</v>
      </c>
      <c r="H1805" s="26">
        <f t="shared" si="565"/>
        <v>-7.1585353408389514E-3</v>
      </c>
      <c r="I1805" s="26">
        <f t="shared" si="566"/>
        <v>-6.5307803717090759E-2</v>
      </c>
      <c r="J1805" s="26">
        <f t="shared" si="567"/>
        <v>-3.7086483483964785E-3</v>
      </c>
      <c r="K1805" s="26">
        <f t="shared" si="568"/>
        <v>8.4871793634794263E-3</v>
      </c>
      <c r="L1805" s="26">
        <f t="shared" si="569"/>
        <v>-1.2992838639029693E-2</v>
      </c>
      <c r="O1805" s="37">
        <f t="shared" si="571"/>
        <v>2.9458878297918371E-3</v>
      </c>
      <c r="P1805" s="37">
        <f t="shared" si="572"/>
        <v>-2.0233614501475674E-2</v>
      </c>
      <c r="Q1805" s="37">
        <f t="shared" si="573"/>
        <v>6.5648796564760553E-2</v>
      </c>
      <c r="R1805" s="37">
        <f t="shared" si="574"/>
        <v>3.0494683643327559E-2</v>
      </c>
      <c r="S1805" s="37">
        <f t="shared" si="575"/>
        <v>5.8473280588067804E-3</v>
      </c>
      <c r="T1805" s="37">
        <f t="shared" si="576"/>
        <v>-7.9630223235058716E-3</v>
      </c>
      <c r="U1805" s="37">
        <f t="shared" si="577"/>
        <v>-6.6112290699757686E-2</v>
      </c>
      <c r="V1805" s="37">
        <f t="shared" si="578"/>
        <v>-4.5131353310633986E-3</v>
      </c>
      <c r="W1805" s="37">
        <f t="shared" si="579"/>
        <v>7.6826923808125062E-3</v>
      </c>
      <c r="X1805" s="37">
        <f t="shared" si="580"/>
        <v>-1.3797325621696614E-2</v>
      </c>
    </row>
    <row r="1806" spans="1:24" x14ac:dyDescent="0.25">
      <c r="A1806" s="17">
        <v>44259</v>
      </c>
      <c r="B1806">
        <v>65.610000999999997</v>
      </c>
      <c r="C1806" s="26">
        <f t="shared" si="570"/>
        <v>-1.9429127518808754E-2</v>
      </c>
      <c r="D1806" s="26">
        <f t="shared" si="561"/>
        <v>6.6453283547427466E-2</v>
      </c>
      <c r="E1806" s="26">
        <f t="shared" si="562"/>
        <v>3.129917062599448E-2</v>
      </c>
      <c r="F1806" s="26">
        <f t="shared" si="563"/>
        <v>6.6518150414737005E-3</v>
      </c>
      <c r="G1806" s="26">
        <f t="shared" si="564"/>
        <v>-7.1585353408389514E-3</v>
      </c>
      <c r="H1806" s="26">
        <f t="shared" si="565"/>
        <v>-6.5307803717090759E-2</v>
      </c>
      <c r="I1806" s="26">
        <f t="shared" si="566"/>
        <v>-3.7086483483964785E-3</v>
      </c>
      <c r="J1806" s="26">
        <f t="shared" si="567"/>
        <v>8.4871793634794263E-3</v>
      </c>
      <c r="K1806" s="26">
        <f t="shared" si="568"/>
        <v>-1.2992838639029693E-2</v>
      </c>
      <c r="L1806" s="26">
        <f t="shared" si="569"/>
        <v>-9.4240391749899986E-3</v>
      </c>
      <c r="O1806" s="37">
        <f t="shared" si="571"/>
        <v>-1.8916173102730797E-2</v>
      </c>
      <c r="P1806" s="37">
        <f t="shared" si="572"/>
        <v>6.6966237963505426E-2</v>
      </c>
      <c r="Q1806" s="37">
        <f t="shared" si="573"/>
        <v>3.1812125042072432E-2</v>
      </c>
      <c r="R1806" s="37">
        <f t="shared" si="574"/>
        <v>7.1647694575516559E-3</v>
      </c>
      <c r="S1806" s="37">
        <f t="shared" si="575"/>
        <v>-6.645580924760996E-3</v>
      </c>
      <c r="T1806" s="37">
        <f t="shared" si="576"/>
        <v>-6.47948493010128E-2</v>
      </c>
      <c r="U1806" s="37">
        <f t="shared" si="577"/>
        <v>-3.1956939323185235E-3</v>
      </c>
      <c r="V1806" s="37">
        <f t="shared" si="578"/>
        <v>9.0001337795573809E-3</v>
      </c>
      <c r="W1806" s="37">
        <f t="shared" si="579"/>
        <v>-1.2479884222951739E-2</v>
      </c>
      <c r="X1806" s="37">
        <f t="shared" si="580"/>
        <v>-8.911084758912044E-3</v>
      </c>
    </row>
    <row r="1807" spans="1:24" x14ac:dyDescent="0.25">
      <c r="A1807" s="17">
        <v>44260</v>
      </c>
      <c r="B1807">
        <v>69.970000999999996</v>
      </c>
      <c r="C1807" s="26">
        <f t="shared" si="570"/>
        <v>6.6453283547427466E-2</v>
      </c>
      <c r="D1807" s="26">
        <f t="shared" si="561"/>
        <v>3.129917062599448E-2</v>
      </c>
      <c r="E1807" s="26">
        <f t="shared" si="562"/>
        <v>6.6518150414737005E-3</v>
      </c>
      <c r="F1807" s="26">
        <f t="shared" si="563"/>
        <v>-7.1585353408389514E-3</v>
      </c>
      <c r="G1807" s="26">
        <f t="shared" si="564"/>
        <v>-6.5307803717090759E-2</v>
      </c>
      <c r="H1807" s="26">
        <f t="shared" si="565"/>
        <v>-3.7086483483964785E-3</v>
      </c>
      <c r="I1807" s="26">
        <f t="shared" si="566"/>
        <v>8.4871793634794263E-3</v>
      </c>
      <c r="J1807" s="26">
        <f t="shared" si="567"/>
        <v>-1.2992838639029693E-2</v>
      </c>
      <c r="K1807" s="26">
        <f t="shared" si="568"/>
        <v>-9.4240391749899986E-3</v>
      </c>
      <c r="L1807" s="26">
        <f t="shared" si="569"/>
        <v>7.852567081658662E-3</v>
      </c>
      <c r="O1807" s="37">
        <f t="shared" si="571"/>
        <v>6.4238068503458687E-2</v>
      </c>
      <c r="P1807" s="37">
        <f t="shared" si="572"/>
        <v>2.9083955582025693E-2</v>
      </c>
      <c r="Q1807" s="37">
        <f t="shared" si="573"/>
        <v>4.4365999975049149E-3</v>
      </c>
      <c r="R1807" s="37">
        <f t="shared" si="574"/>
        <v>-9.3737503848077379E-3</v>
      </c>
      <c r="S1807" s="37">
        <f t="shared" si="575"/>
        <v>-6.7523018761059539E-2</v>
      </c>
      <c r="T1807" s="37">
        <f t="shared" si="576"/>
        <v>-5.9238633923652641E-3</v>
      </c>
      <c r="U1807" s="37">
        <f t="shared" si="577"/>
        <v>6.2719643195106407E-3</v>
      </c>
      <c r="V1807" s="37">
        <f t="shared" si="578"/>
        <v>-1.520805368299848E-2</v>
      </c>
      <c r="W1807" s="37">
        <f t="shared" si="579"/>
        <v>-1.1639254218958783E-2</v>
      </c>
      <c r="X1807" s="37">
        <f t="shared" si="580"/>
        <v>5.6373520376898764E-3</v>
      </c>
    </row>
    <row r="1808" spans="1:24" x14ac:dyDescent="0.25">
      <c r="A1808" s="17">
        <v>44263</v>
      </c>
      <c r="B1808">
        <v>72.160004000000001</v>
      </c>
      <c r="C1808" s="26">
        <f t="shared" si="570"/>
        <v>3.129917062599448E-2</v>
      </c>
      <c r="D1808" s="26">
        <f t="shared" si="561"/>
        <v>6.6518150414737005E-3</v>
      </c>
      <c r="E1808" s="26">
        <f t="shared" si="562"/>
        <v>-7.1585353408389514E-3</v>
      </c>
      <c r="F1808" s="26">
        <f t="shared" si="563"/>
        <v>-6.5307803717090759E-2</v>
      </c>
      <c r="G1808" s="26">
        <f t="shared" si="564"/>
        <v>-3.7086483483964785E-3</v>
      </c>
      <c r="H1808" s="26">
        <f t="shared" si="565"/>
        <v>8.4871793634794263E-3</v>
      </c>
      <c r="I1808" s="26">
        <f t="shared" si="566"/>
        <v>-1.2992838639029693E-2</v>
      </c>
      <c r="J1808" s="26">
        <f t="shared" si="567"/>
        <v>-9.4240391749899986E-3</v>
      </c>
      <c r="K1808" s="26">
        <f t="shared" si="568"/>
        <v>7.852567081658662E-3</v>
      </c>
      <c r="L1808" s="26">
        <f t="shared" si="569"/>
        <v>-7.1920289838786015E-3</v>
      </c>
      <c r="O1808" s="37">
        <f t="shared" si="571"/>
        <v>3.64484868351563E-2</v>
      </c>
      <c r="P1808" s="37">
        <f t="shared" si="572"/>
        <v>1.1801131250635522E-2</v>
      </c>
      <c r="Q1808" s="37">
        <f t="shared" si="573"/>
        <v>-2.0092191316771297E-3</v>
      </c>
      <c r="R1808" s="37">
        <f t="shared" si="574"/>
        <v>-6.0158487507928939E-2</v>
      </c>
      <c r="S1808" s="37">
        <f t="shared" si="575"/>
        <v>1.4406678607653432E-3</v>
      </c>
      <c r="T1808" s="37">
        <f t="shared" si="576"/>
        <v>1.3636495572641249E-2</v>
      </c>
      <c r="U1808" s="37">
        <f t="shared" si="577"/>
        <v>-7.8435224298678725E-3</v>
      </c>
      <c r="V1808" s="37">
        <f t="shared" si="578"/>
        <v>-4.2747229658281769E-3</v>
      </c>
      <c r="W1808" s="37">
        <f t="shared" si="579"/>
        <v>1.3001883290820485E-2</v>
      </c>
      <c r="X1808" s="37">
        <f t="shared" si="580"/>
        <v>-2.0427127747167798E-3</v>
      </c>
    </row>
    <row r="1809" spans="1:24" x14ac:dyDescent="0.25">
      <c r="A1809" s="17">
        <v>44264</v>
      </c>
      <c r="B1809">
        <v>72.639999000000003</v>
      </c>
      <c r="C1809" s="26">
        <f t="shared" si="570"/>
        <v>6.6518150414737005E-3</v>
      </c>
      <c r="D1809" s="26">
        <f t="shared" si="561"/>
        <v>-7.1585353408389514E-3</v>
      </c>
      <c r="E1809" s="26">
        <f t="shared" si="562"/>
        <v>-6.5307803717090759E-2</v>
      </c>
      <c r="F1809" s="26">
        <f t="shared" si="563"/>
        <v>-3.7086483483964785E-3</v>
      </c>
      <c r="G1809" s="26">
        <f t="shared" si="564"/>
        <v>8.4871793634794263E-3</v>
      </c>
      <c r="H1809" s="26">
        <f t="shared" si="565"/>
        <v>-1.2992838639029693E-2</v>
      </c>
      <c r="I1809" s="26">
        <f t="shared" si="566"/>
        <v>-9.4240391749899986E-3</v>
      </c>
      <c r="J1809" s="26">
        <f t="shared" si="567"/>
        <v>7.852567081658662E-3</v>
      </c>
      <c r="K1809" s="26">
        <f t="shared" si="568"/>
        <v>-7.1920289838786015E-3</v>
      </c>
      <c r="L1809" s="26">
        <f t="shared" si="569"/>
        <v>9.0549348308189171E-4</v>
      </c>
      <c r="O1809" s="37">
        <f t="shared" si="571"/>
        <v>1.4840498964926785E-2</v>
      </c>
      <c r="P1809" s="37">
        <f t="shared" si="572"/>
        <v>1.0301485826141321E-3</v>
      </c>
      <c r="Q1809" s="37">
        <f t="shared" si="573"/>
        <v>-5.7119119793637679E-2</v>
      </c>
      <c r="R1809" s="37">
        <f t="shared" si="574"/>
        <v>4.480035575056605E-3</v>
      </c>
      <c r="S1809" s="37">
        <f t="shared" si="575"/>
        <v>1.6675863286932512E-2</v>
      </c>
      <c r="T1809" s="37">
        <f t="shared" si="576"/>
        <v>-4.8041547155766098E-3</v>
      </c>
      <c r="U1809" s="37">
        <f t="shared" si="577"/>
        <v>-1.235355251536915E-3</v>
      </c>
      <c r="V1809" s="37">
        <f t="shared" si="578"/>
        <v>1.6041251005111744E-2</v>
      </c>
      <c r="W1809" s="37">
        <f t="shared" si="579"/>
        <v>9.9665493957448205E-4</v>
      </c>
      <c r="X1809" s="37">
        <f t="shared" si="580"/>
        <v>9.094177406534976E-3</v>
      </c>
    </row>
    <row r="1810" spans="1:24" x14ac:dyDescent="0.25">
      <c r="A1810" s="17">
        <v>44265</v>
      </c>
      <c r="B1810">
        <v>72.120002999999997</v>
      </c>
      <c r="C1810" s="26">
        <f t="shared" si="570"/>
        <v>-7.1585353408389514E-3</v>
      </c>
      <c r="D1810" s="26">
        <f t="shared" si="561"/>
        <v>-6.5307803717090759E-2</v>
      </c>
      <c r="E1810" s="26">
        <f t="shared" si="562"/>
        <v>-3.7086483483964785E-3</v>
      </c>
      <c r="F1810" s="26">
        <f t="shared" si="563"/>
        <v>8.4871793634794263E-3</v>
      </c>
      <c r="G1810" s="26">
        <f t="shared" si="564"/>
        <v>-1.2992838639029693E-2</v>
      </c>
      <c r="H1810" s="26">
        <f t="shared" si="565"/>
        <v>-9.4240391749899986E-3</v>
      </c>
      <c r="I1810" s="26">
        <f t="shared" si="566"/>
        <v>7.852567081658662E-3</v>
      </c>
      <c r="J1810" s="26">
        <f t="shared" si="567"/>
        <v>-7.1920289838786015E-3</v>
      </c>
      <c r="K1810" s="26">
        <f t="shared" si="568"/>
        <v>9.0549348308189171E-4</v>
      </c>
      <c r="L1810" s="26">
        <f t="shared" si="569"/>
        <v>1.4324442098914513E-2</v>
      </c>
      <c r="O1810" s="37">
        <f t="shared" si="571"/>
        <v>2.6288587687004969E-4</v>
      </c>
      <c r="P1810" s="37">
        <f t="shared" si="572"/>
        <v>-5.7886382499381758E-2</v>
      </c>
      <c r="Q1810" s="37">
        <f t="shared" si="573"/>
        <v>3.7127728693125226E-3</v>
      </c>
      <c r="R1810" s="37">
        <f t="shared" si="574"/>
        <v>1.5908600581188426E-2</v>
      </c>
      <c r="S1810" s="37">
        <f t="shared" si="575"/>
        <v>-5.5714174213206923E-3</v>
      </c>
      <c r="T1810" s="37">
        <f t="shared" si="576"/>
        <v>-2.0026179572809975E-3</v>
      </c>
      <c r="U1810" s="37">
        <f t="shared" si="577"/>
        <v>1.5273988299367663E-2</v>
      </c>
      <c r="V1810" s="37">
        <f t="shared" si="578"/>
        <v>2.2939223383039963E-4</v>
      </c>
      <c r="W1810" s="37">
        <f t="shared" si="579"/>
        <v>8.3269147007908936E-3</v>
      </c>
      <c r="X1810" s="37">
        <f t="shared" si="580"/>
        <v>2.1745863316623516E-2</v>
      </c>
    </row>
    <row r="1811" spans="1:24" x14ac:dyDescent="0.25">
      <c r="A1811" s="17">
        <v>44266</v>
      </c>
      <c r="B1811">
        <v>67.410004000000001</v>
      </c>
      <c r="C1811" s="26">
        <f t="shared" si="570"/>
        <v>-6.5307803717090759E-2</v>
      </c>
      <c r="D1811" s="26">
        <f t="shared" si="561"/>
        <v>-3.7086483483964785E-3</v>
      </c>
      <c r="E1811" s="26">
        <f t="shared" si="562"/>
        <v>8.4871793634794263E-3</v>
      </c>
      <c r="F1811" s="26">
        <f t="shared" si="563"/>
        <v>-1.2992838639029693E-2</v>
      </c>
      <c r="G1811" s="26">
        <f t="shared" si="564"/>
        <v>-9.4240391749899986E-3</v>
      </c>
      <c r="H1811" s="26">
        <f t="shared" si="565"/>
        <v>7.852567081658662E-3</v>
      </c>
      <c r="I1811" s="26">
        <f t="shared" si="566"/>
        <v>-7.1920289838786015E-3</v>
      </c>
      <c r="J1811" s="26">
        <f t="shared" si="567"/>
        <v>9.0549348308189171E-4</v>
      </c>
      <c r="K1811" s="26">
        <f t="shared" si="568"/>
        <v>1.4324442098914513E-2</v>
      </c>
      <c r="L1811" s="26">
        <f t="shared" si="569"/>
        <v>-6.5407316726951888E-3</v>
      </c>
      <c r="O1811" s="37">
        <f t="shared" si="571"/>
        <v>-5.7948162866196133E-2</v>
      </c>
      <c r="P1811" s="37">
        <f t="shared" si="572"/>
        <v>3.650992502498146E-3</v>
      </c>
      <c r="Q1811" s="37">
        <f t="shared" si="573"/>
        <v>1.5846820214374051E-2</v>
      </c>
      <c r="R1811" s="37">
        <f t="shared" si="574"/>
        <v>-5.6331977881350689E-3</v>
      </c>
      <c r="S1811" s="37">
        <f t="shared" si="575"/>
        <v>-2.0643983240953741E-3</v>
      </c>
      <c r="T1811" s="37">
        <f t="shared" si="576"/>
        <v>1.5212207932553286E-2</v>
      </c>
      <c r="U1811" s="37">
        <f t="shared" si="577"/>
        <v>1.6761186701602301E-4</v>
      </c>
      <c r="V1811" s="37">
        <f t="shared" si="578"/>
        <v>8.265134333976517E-3</v>
      </c>
      <c r="W1811" s="37">
        <f t="shared" si="579"/>
        <v>2.1684082949809138E-2</v>
      </c>
      <c r="X1811" s="37">
        <f t="shared" si="580"/>
        <v>8.1890917819943572E-4</v>
      </c>
    </row>
    <row r="1812" spans="1:24" x14ac:dyDescent="0.25">
      <c r="A1812" s="17">
        <v>44267</v>
      </c>
      <c r="B1812">
        <v>67.160004000000001</v>
      </c>
      <c r="C1812" s="26">
        <f t="shared" si="570"/>
        <v>-3.7086483483964785E-3</v>
      </c>
      <c r="D1812" s="26">
        <f t="shared" si="561"/>
        <v>8.4871793634794263E-3</v>
      </c>
      <c r="E1812" s="26">
        <f t="shared" si="562"/>
        <v>-1.2992838639029693E-2</v>
      </c>
      <c r="F1812" s="26">
        <f t="shared" si="563"/>
        <v>-9.4240391749899986E-3</v>
      </c>
      <c r="G1812" s="26">
        <f t="shared" si="564"/>
        <v>7.852567081658662E-3</v>
      </c>
      <c r="H1812" s="26">
        <f t="shared" si="565"/>
        <v>-7.1920289838786015E-3</v>
      </c>
      <c r="I1812" s="26">
        <f t="shared" si="566"/>
        <v>9.0549348308189171E-4</v>
      </c>
      <c r="J1812" s="26">
        <f t="shared" si="567"/>
        <v>1.4324442098914513E-2</v>
      </c>
      <c r="K1812" s="26">
        <f t="shared" si="568"/>
        <v>-6.5407316726951888E-3</v>
      </c>
      <c r="L1812" s="26">
        <f t="shared" si="569"/>
        <v>2.6933936048662843E-2</v>
      </c>
      <c r="O1812" s="37">
        <f t="shared" si="571"/>
        <v>-5.5731814740772158E-3</v>
      </c>
      <c r="P1812" s="37">
        <f t="shared" si="572"/>
        <v>6.622646237798689E-3</v>
      </c>
      <c r="Q1812" s="37">
        <f t="shared" si="573"/>
        <v>-1.4857371764710432E-2</v>
      </c>
      <c r="R1812" s="37">
        <f t="shared" si="574"/>
        <v>-1.1288572300670737E-2</v>
      </c>
      <c r="S1812" s="37">
        <f t="shared" si="575"/>
        <v>5.9880339559779247E-3</v>
      </c>
      <c r="T1812" s="37">
        <f t="shared" si="576"/>
        <v>-9.0565621095593397E-3</v>
      </c>
      <c r="U1812" s="37">
        <f t="shared" si="577"/>
        <v>-9.5903964259884584E-4</v>
      </c>
      <c r="V1812" s="37">
        <f t="shared" si="578"/>
        <v>1.2459908973233775E-2</v>
      </c>
      <c r="W1812" s="37">
        <f t="shared" si="579"/>
        <v>-8.405264798375927E-3</v>
      </c>
      <c r="X1812" s="37">
        <f t="shared" si="580"/>
        <v>2.5069402922982105E-2</v>
      </c>
    </row>
    <row r="1813" spans="1:24" x14ac:dyDescent="0.25">
      <c r="A1813" s="17">
        <v>44270</v>
      </c>
      <c r="B1813">
        <v>67.730002999999996</v>
      </c>
      <c r="C1813" s="26">
        <f t="shared" si="570"/>
        <v>8.4871793634794263E-3</v>
      </c>
      <c r="D1813" s="26">
        <f t="shared" si="561"/>
        <v>-1.2992838639029693E-2</v>
      </c>
      <c r="E1813" s="26">
        <f t="shared" si="562"/>
        <v>-9.4240391749899986E-3</v>
      </c>
      <c r="F1813" s="26">
        <f t="shared" si="563"/>
        <v>7.852567081658662E-3</v>
      </c>
      <c r="G1813" s="26">
        <f t="shared" si="564"/>
        <v>-7.1920289838786015E-3</v>
      </c>
      <c r="H1813" s="26">
        <f t="shared" si="565"/>
        <v>9.0549348308189171E-4</v>
      </c>
      <c r="I1813" s="26">
        <f t="shared" si="566"/>
        <v>1.4324442098914513E-2</v>
      </c>
      <c r="J1813" s="26">
        <f t="shared" si="567"/>
        <v>-6.5407316726951888E-3</v>
      </c>
      <c r="K1813" s="26">
        <f t="shared" si="568"/>
        <v>2.6933936048662843E-2</v>
      </c>
      <c r="L1813" s="26">
        <f t="shared" si="569"/>
        <v>2.3604882279100157E-2</v>
      </c>
      <c r="O1813" s="37">
        <f t="shared" si="571"/>
        <v>3.8912931750490253E-3</v>
      </c>
      <c r="P1813" s="37">
        <f t="shared" si="572"/>
        <v>-1.7588724827460094E-2</v>
      </c>
      <c r="Q1813" s="37">
        <f t="shared" si="573"/>
        <v>-1.40199253634204E-2</v>
      </c>
      <c r="R1813" s="37">
        <f t="shared" si="574"/>
        <v>3.256680893228261E-3</v>
      </c>
      <c r="S1813" s="37">
        <f t="shared" si="575"/>
        <v>-1.1787915172309003E-2</v>
      </c>
      <c r="T1813" s="37">
        <f t="shared" si="576"/>
        <v>-3.6903927053485094E-3</v>
      </c>
      <c r="U1813" s="37">
        <f t="shared" si="577"/>
        <v>9.7285559104841116E-3</v>
      </c>
      <c r="V1813" s="37">
        <f t="shared" si="578"/>
        <v>-1.1136617861125589E-2</v>
      </c>
      <c r="W1813" s="37">
        <f t="shared" si="579"/>
        <v>2.2338049860232443E-2</v>
      </c>
      <c r="X1813" s="37">
        <f t="shared" si="580"/>
        <v>1.9008996090669757E-2</v>
      </c>
    </row>
    <row r="1814" spans="1:24" x14ac:dyDescent="0.25">
      <c r="A1814" s="17">
        <v>44271</v>
      </c>
      <c r="B1814">
        <v>66.849997999999999</v>
      </c>
      <c r="C1814" s="26">
        <f t="shared" si="570"/>
        <v>-1.2992838639029693E-2</v>
      </c>
      <c r="D1814" s="26">
        <f t="shared" si="561"/>
        <v>-9.4240391749899986E-3</v>
      </c>
      <c r="E1814" s="26">
        <f t="shared" si="562"/>
        <v>7.852567081658662E-3</v>
      </c>
      <c r="F1814" s="26">
        <f t="shared" si="563"/>
        <v>-7.1920289838786015E-3</v>
      </c>
      <c r="G1814" s="26">
        <f t="shared" si="564"/>
        <v>9.0549348308189171E-4</v>
      </c>
      <c r="H1814" s="26">
        <f t="shared" si="565"/>
        <v>1.4324442098914513E-2</v>
      </c>
      <c r="I1814" s="26">
        <f t="shared" si="566"/>
        <v>-6.5407316726951888E-3</v>
      </c>
      <c r="J1814" s="26">
        <f t="shared" si="567"/>
        <v>2.6933936048662843E-2</v>
      </c>
      <c r="K1814" s="26">
        <f t="shared" si="568"/>
        <v>2.3604882279100157E-2</v>
      </c>
      <c r="L1814" s="26">
        <f t="shared" si="569"/>
        <v>1.2526647686832783E-2</v>
      </c>
      <c r="O1814" s="37">
        <f t="shared" si="571"/>
        <v>-1.7992671659795428E-2</v>
      </c>
      <c r="P1814" s="37">
        <f t="shared" si="572"/>
        <v>-1.4423872195755735E-2</v>
      </c>
      <c r="Q1814" s="37">
        <f t="shared" si="573"/>
        <v>2.8527340608929252E-3</v>
      </c>
      <c r="R1814" s="37">
        <f t="shared" si="574"/>
        <v>-1.2191862004644338E-2</v>
      </c>
      <c r="S1814" s="37">
        <f t="shared" si="575"/>
        <v>-4.0943395376838452E-3</v>
      </c>
      <c r="T1814" s="37">
        <f t="shared" si="576"/>
        <v>9.3246090781487767E-3</v>
      </c>
      <c r="U1814" s="37">
        <f t="shared" si="577"/>
        <v>-1.1540564693460926E-2</v>
      </c>
      <c r="V1814" s="37">
        <f t="shared" si="578"/>
        <v>2.1934103027897105E-2</v>
      </c>
      <c r="W1814" s="37">
        <f t="shared" si="579"/>
        <v>1.8605049258334422E-2</v>
      </c>
      <c r="X1814" s="37">
        <f t="shared" si="580"/>
        <v>7.5268146660670467E-3</v>
      </c>
    </row>
    <row r="1815" spans="1:24" x14ac:dyDescent="0.25">
      <c r="A1815" s="17">
        <v>44272</v>
      </c>
      <c r="B1815">
        <v>66.220000999999996</v>
      </c>
      <c r="C1815" s="26">
        <f t="shared" si="570"/>
        <v>-9.4240391749899986E-3</v>
      </c>
      <c r="D1815" s="26">
        <f t="shared" si="561"/>
        <v>7.852567081658662E-3</v>
      </c>
      <c r="E1815" s="26">
        <f t="shared" si="562"/>
        <v>-7.1920289838786015E-3</v>
      </c>
      <c r="F1815" s="26">
        <f t="shared" si="563"/>
        <v>9.0549348308189171E-4</v>
      </c>
      <c r="G1815" s="26">
        <f t="shared" si="564"/>
        <v>1.4324442098914513E-2</v>
      </c>
      <c r="H1815" s="26">
        <f t="shared" si="565"/>
        <v>-6.5407316726951888E-3</v>
      </c>
      <c r="I1815" s="26">
        <f t="shared" si="566"/>
        <v>2.6933936048662843E-2</v>
      </c>
      <c r="J1815" s="26">
        <f t="shared" si="567"/>
        <v>2.3604882279100157E-2</v>
      </c>
      <c r="K1815" s="26">
        <f t="shared" si="568"/>
        <v>1.2526647686832783E-2</v>
      </c>
      <c r="L1815" s="26">
        <f t="shared" si="569"/>
        <v>-8.1540000627302045E-3</v>
      </c>
      <c r="O1815" s="37">
        <f t="shared" si="571"/>
        <v>-1.4907756053385686E-2</v>
      </c>
      <c r="P1815" s="37">
        <f t="shared" si="572"/>
        <v>2.3688502032629755E-3</v>
      </c>
      <c r="Q1815" s="37">
        <f t="shared" si="573"/>
        <v>-1.2675745862274289E-2</v>
      </c>
      <c r="R1815" s="37">
        <f t="shared" si="574"/>
        <v>-4.5782233953137949E-3</v>
      </c>
      <c r="S1815" s="37">
        <f t="shared" si="575"/>
        <v>8.8407252205188261E-3</v>
      </c>
      <c r="T1815" s="37">
        <f t="shared" si="576"/>
        <v>-1.2024448551090874E-2</v>
      </c>
      <c r="U1815" s="37">
        <f t="shared" si="577"/>
        <v>2.1450219170267158E-2</v>
      </c>
      <c r="V1815" s="37">
        <f t="shared" si="578"/>
        <v>1.8121165400704471E-2</v>
      </c>
      <c r="W1815" s="37">
        <f t="shared" si="579"/>
        <v>7.042930808437097E-3</v>
      </c>
      <c r="X1815" s="37">
        <f t="shared" si="580"/>
        <v>-1.363771694112589E-2</v>
      </c>
    </row>
    <row r="1816" spans="1:24" x14ac:dyDescent="0.25">
      <c r="A1816" s="17">
        <v>44273</v>
      </c>
      <c r="B1816">
        <v>66.739998</v>
      </c>
      <c r="C1816" s="26">
        <f t="shared" si="570"/>
        <v>7.852567081658662E-3</v>
      </c>
      <c r="D1816" s="26">
        <f t="shared" si="561"/>
        <v>-7.1920289838786015E-3</v>
      </c>
      <c r="E1816" s="26">
        <f t="shared" si="562"/>
        <v>9.0549348308189171E-4</v>
      </c>
      <c r="F1816" s="26">
        <f t="shared" si="563"/>
        <v>1.4324442098914513E-2</v>
      </c>
      <c r="G1816" s="26">
        <f t="shared" si="564"/>
        <v>-6.5407316726951888E-3</v>
      </c>
      <c r="H1816" s="26">
        <f t="shared" si="565"/>
        <v>2.6933936048662843E-2</v>
      </c>
      <c r="I1816" s="26">
        <f t="shared" si="566"/>
        <v>2.3604882279100157E-2</v>
      </c>
      <c r="J1816" s="26">
        <f t="shared" si="567"/>
        <v>1.2526647686832783E-2</v>
      </c>
      <c r="K1816" s="26">
        <f t="shared" si="568"/>
        <v>-8.1540000627302045E-3</v>
      </c>
      <c r="L1816" s="26">
        <f t="shared" si="569"/>
        <v>-5.3863215285759377E-3</v>
      </c>
      <c r="O1816" s="37">
        <f t="shared" si="571"/>
        <v>1.9650784386215708E-3</v>
      </c>
      <c r="P1816" s="37">
        <f t="shared" si="572"/>
        <v>-1.3079517626915692E-2</v>
      </c>
      <c r="Q1816" s="37">
        <f t="shared" si="573"/>
        <v>-4.9819951599551996E-3</v>
      </c>
      <c r="R1816" s="37">
        <f t="shared" si="574"/>
        <v>8.4369534558774231E-3</v>
      </c>
      <c r="S1816" s="37">
        <f t="shared" si="575"/>
        <v>-1.2428220315732281E-2</v>
      </c>
      <c r="T1816" s="37">
        <f t="shared" si="576"/>
        <v>2.1046447405625751E-2</v>
      </c>
      <c r="U1816" s="37">
        <f t="shared" si="577"/>
        <v>1.7717393636063065E-2</v>
      </c>
      <c r="V1816" s="37">
        <f t="shared" si="578"/>
        <v>6.6391590437956923E-3</v>
      </c>
      <c r="W1816" s="37">
        <f t="shared" si="579"/>
        <v>-1.4041488705767297E-2</v>
      </c>
      <c r="X1816" s="37">
        <f t="shared" si="580"/>
        <v>-1.1273810171613028E-2</v>
      </c>
    </row>
    <row r="1817" spans="1:24" x14ac:dyDescent="0.25">
      <c r="A1817" s="17">
        <v>44274</v>
      </c>
      <c r="B1817">
        <v>66.260002</v>
      </c>
      <c r="C1817" s="26">
        <f t="shared" si="570"/>
        <v>-7.1920289838786015E-3</v>
      </c>
      <c r="D1817" s="26">
        <f t="shared" si="561"/>
        <v>9.0549348308189171E-4</v>
      </c>
      <c r="E1817" s="26">
        <f t="shared" si="562"/>
        <v>1.4324442098914513E-2</v>
      </c>
      <c r="F1817" s="26">
        <f t="shared" si="563"/>
        <v>-6.5407316726951888E-3</v>
      </c>
      <c r="G1817" s="26">
        <f t="shared" si="564"/>
        <v>2.6933936048662843E-2</v>
      </c>
      <c r="H1817" s="26">
        <f t="shared" si="565"/>
        <v>2.3604882279100157E-2</v>
      </c>
      <c r="I1817" s="26">
        <f t="shared" si="566"/>
        <v>1.2526647686832783E-2</v>
      </c>
      <c r="J1817" s="26">
        <f t="shared" si="567"/>
        <v>-8.1540000627302045E-3</v>
      </c>
      <c r="K1817" s="26">
        <f t="shared" si="568"/>
        <v>-5.3863215285759377E-3</v>
      </c>
      <c r="L1817" s="26">
        <f t="shared" si="569"/>
        <v>2.3371811981525013E-2</v>
      </c>
      <c r="O1817" s="37">
        <f t="shared" si="571"/>
        <v>-1.463144211690233E-2</v>
      </c>
      <c r="P1817" s="37">
        <f t="shared" si="572"/>
        <v>-6.5339196499418356E-3</v>
      </c>
      <c r="Q1817" s="37">
        <f t="shared" si="573"/>
        <v>6.8850289658907863E-3</v>
      </c>
      <c r="R1817" s="37">
        <f t="shared" si="574"/>
        <v>-1.3980144805718915E-2</v>
      </c>
      <c r="S1817" s="37">
        <f t="shared" si="575"/>
        <v>1.9494522915639117E-2</v>
      </c>
      <c r="T1817" s="37">
        <f t="shared" si="576"/>
        <v>1.616546914607643E-2</v>
      </c>
      <c r="U1817" s="37">
        <f t="shared" si="577"/>
        <v>5.0872345538090563E-3</v>
      </c>
      <c r="V1817" s="37">
        <f t="shared" si="578"/>
        <v>-1.5593413195753931E-2</v>
      </c>
      <c r="W1817" s="37">
        <f t="shared" si="579"/>
        <v>-1.2825734661599666E-2</v>
      </c>
      <c r="X1817" s="37">
        <f t="shared" si="580"/>
        <v>1.5932398848501287E-2</v>
      </c>
    </row>
    <row r="1818" spans="1:24" x14ac:dyDescent="0.25">
      <c r="A1818" s="17">
        <v>44277</v>
      </c>
      <c r="B1818">
        <v>66.319999999999993</v>
      </c>
      <c r="C1818" s="26">
        <f t="shared" si="570"/>
        <v>9.0549348308189171E-4</v>
      </c>
      <c r="D1818" s="26">
        <f t="shared" si="561"/>
        <v>1.4324442098914513E-2</v>
      </c>
      <c r="E1818" s="26">
        <f t="shared" si="562"/>
        <v>-6.5407316726951888E-3</v>
      </c>
      <c r="F1818" s="26">
        <f t="shared" si="563"/>
        <v>2.6933936048662843E-2</v>
      </c>
      <c r="G1818" s="26">
        <f t="shared" si="564"/>
        <v>2.3604882279100157E-2</v>
      </c>
      <c r="H1818" s="26">
        <f t="shared" si="565"/>
        <v>1.2526647686832783E-2</v>
      </c>
      <c r="I1818" s="26">
        <f t="shared" si="566"/>
        <v>-8.1540000627302045E-3</v>
      </c>
      <c r="J1818" s="26">
        <f t="shared" si="567"/>
        <v>-5.3863215285759377E-3</v>
      </c>
      <c r="K1818" s="26">
        <f t="shared" si="568"/>
        <v>2.3371811981525013E-2</v>
      </c>
      <c r="L1818" s="26">
        <f t="shared" si="569"/>
        <v>3.2725331645323368E-2</v>
      </c>
      <c r="O1818" s="37">
        <f t="shared" si="571"/>
        <v>-1.0525655712862032E-2</v>
      </c>
      <c r="P1818" s="37">
        <f t="shared" si="572"/>
        <v>2.8932929029705894E-3</v>
      </c>
      <c r="Q1818" s="37">
        <f t="shared" si="573"/>
        <v>-1.7971880868639115E-2</v>
      </c>
      <c r="R1818" s="37">
        <f t="shared" si="574"/>
        <v>1.5502786852718919E-2</v>
      </c>
      <c r="S1818" s="37">
        <f t="shared" si="575"/>
        <v>1.2173733083156233E-2</v>
      </c>
      <c r="T1818" s="37">
        <f t="shared" si="576"/>
        <v>1.0954984908888594E-3</v>
      </c>
      <c r="U1818" s="37">
        <f t="shared" si="577"/>
        <v>-1.9585149258674127E-2</v>
      </c>
      <c r="V1818" s="37">
        <f t="shared" si="578"/>
        <v>-1.6817470724519862E-2</v>
      </c>
      <c r="W1818" s="37">
        <f t="shared" si="579"/>
        <v>1.1940662785581089E-2</v>
      </c>
      <c r="X1818" s="37">
        <f t="shared" si="580"/>
        <v>2.1294182449379445E-2</v>
      </c>
    </row>
    <row r="1819" spans="1:24" x14ac:dyDescent="0.25">
      <c r="A1819" s="17">
        <v>44278</v>
      </c>
      <c r="B1819">
        <v>67.269997000000004</v>
      </c>
      <c r="C1819" s="26">
        <f t="shared" si="570"/>
        <v>1.4324442098914513E-2</v>
      </c>
      <c r="D1819" s="26">
        <f t="shared" si="561"/>
        <v>-6.5407316726951888E-3</v>
      </c>
      <c r="E1819" s="26">
        <f t="shared" si="562"/>
        <v>2.6933936048662843E-2</v>
      </c>
      <c r="F1819" s="26">
        <f t="shared" si="563"/>
        <v>2.3604882279100157E-2</v>
      </c>
      <c r="G1819" s="26">
        <f t="shared" si="564"/>
        <v>1.2526647686832783E-2</v>
      </c>
      <c r="H1819" s="26">
        <f t="shared" si="565"/>
        <v>-8.1540000627302045E-3</v>
      </c>
      <c r="I1819" s="26">
        <f t="shared" si="566"/>
        <v>-5.3863215285759377E-3</v>
      </c>
      <c r="J1819" s="26">
        <f t="shared" si="567"/>
        <v>2.3371811981525013E-2</v>
      </c>
      <c r="K1819" s="26">
        <f t="shared" si="568"/>
        <v>3.2725331645323368E-2</v>
      </c>
      <c r="L1819" s="26">
        <f t="shared" si="569"/>
        <v>1.6180554682818378E-3</v>
      </c>
      <c r="O1819" s="37">
        <f t="shared" si="571"/>
        <v>2.8220367044505951E-3</v>
      </c>
      <c r="P1819" s="37">
        <f t="shared" si="572"/>
        <v>-1.8043137067159105E-2</v>
      </c>
      <c r="Q1819" s="37">
        <f t="shared" si="573"/>
        <v>1.5431530654198925E-2</v>
      </c>
      <c r="R1819" s="37">
        <f t="shared" si="574"/>
        <v>1.2102476884636238E-2</v>
      </c>
      <c r="S1819" s="37">
        <f t="shared" si="575"/>
        <v>1.0242422923688651E-3</v>
      </c>
      <c r="T1819" s="37">
        <f t="shared" si="576"/>
        <v>-1.9656405457194125E-2</v>
      </c>
      <c r="U1819" s="37">
        <f t="shared" si="577"/>
        <v>-1.6888726923039856E-2</v>
      </c>
      <c r="V1819" s="37">
        <f t="shared" si="578"/>
        <v>1.1869406587061095E-2</v>
      </c>
      <c r="W1819" s="37">
        <f t="shared" si="579"/>
        <v>2.1222926250859447E-2</v>
      </c>
      <c r="X1819" s="37">
        <f t="shared" si="580"/>
        <v>-9.8843499261820813E-3</v>
      </c>
    </row>
    <row r="1820" spans="1:24" x14ac:dyDescent="0.25">
      <c r="A1820" s="17">
        <v>44279</v>
      </c>
      <c r="B1820">
        <v>66.830001999999993</v>
      </c>
      <c r="C1820" s="26">
        <f t="shared" si="570"/>
        <v>-6.5407316726951888E-3</v>
      </c>
      <c r="D1820" s="26">
        <f t="shared" si="561"/>
        <v>2.6933936048662843E-2</v>
      </c>
      <c r="E1820" s="26">
        <f t="shared" si="562"/>
        <v>2.3604882279100157E-2</v>
      </c>
      <c r="F1820" s="26">
        <f t="shared" si="563"/>
        <v>1.2526647686832783E-2</v>
      </c>
      <c r="G1820" s="26">
        <f t="shared" si="564"/>
        <v>-8.1540000627302045E-3</v>
      </c>
      <c r="H1820" s="26">
        <f t="shared" si="565"/>
        <v>-5.3863215285759377E-3</v>
      </c>
      <c r="I1820" s="26">
        <f t="shared" si="566"/>
        <v>2.3371811981525013E-2</v>
      </c>
      <c r="J1820" s="26">
        <f t="shared" si="567"/>
        <v>3.2725331645323368E-2</v>
      </c>
      <c r="K1820" s="26">
        <f t="shared" si="568"/>
        <v>1.6180554682818378E-3</v>
      </c>
      <c r="L1820" s="26">
        <f t="shared" si="569"/>
        <v>-2.8271271247595261E-3</v>
      </c>
      <c r="O1820" s="37">
        <f t="shared" si="571"/>
        <v>-1.6327980144791705E-2</v>
      </c>
      <c r="P1820" s="37">
        <f t="shared" si="572"/>
        <v>1.7146687576566327E-2</v>
      </c>
      <c r="Q1820" s="37">
        <f t="shared" si="573"/>
        <v>1.381763380700364E-2</v>
      </c>
      <c r="R1820" s="37">
        <f t="shared" si="574"/>
        <v>2.739399214736267E-3</v>
      </c>
      <c r="S1820" s="37">
        <f t="shared" si="575"/>
        <v>-1.7941248534826721E-2</v>
      </c>
      <c r="T1820" s="37">
        <f t="shared" si="576"/>
        <v>-1.5173570000672454E-2</v>
      </c>
      <c r="U1820" s="37">
        <f t="shared" si="577"/>
        <v>1.3584563509428497E-2</v>
      </c>
      <c r="V1820" s="37">
        <f t="shared" si="578"/>
        <v>2.2938083173226851E-2</v>
      </c>
      <c r="W1820" s="37">
        <f t="shared" si="579"/>
        <v>-8.1691930038146794E-3</v>
      </c>
      <c r="X1820" s="37">
        <f t="shared" si="580"/>
        <v>-1.2614375596856043E-2</v>
      </c>
    </row>
    <row r="1821" spans="1:24" x14ac:dyDescent="0.25">
      <c r="A1821" s="17">
        <v>44280</v>
      </c>
      <c r="B1821">
        <v>68.629997000000003</v>
      </c>
      <c r="C1821" s="26">
        <f t="shared" si="570"/>
        <v>2.6933936048662843E-2</v>
      </c>
      <c r="D1821" s="26">
        <f t="shared" si="561"/>
        <v>2.3604882279100157E-2</v>
      </c>
      <c r="E1821" s="26">
        <f t="shared" si="562"/>
        <v>1.2526647686832783E-2</v>
      </c>
      <c r="F1821" s="26">
        <f t="shared" si="563"/>
        <v>-8.1540000627302045E-3</v>
      </c>
      <c r="G1821" s="26">
        <f t="shared" si="564"/>
        <v>-5.3863215285759377E-3</v>
      </c>
      <c r="H1821" s="26">
        <f t="shared" si="565"/>
        <v>2.3371811981525013E-2</v>
      </c>
      <c r="I1821" s="26">
        <f t="shared" si="566"/>
        <v>3.2725331645323368E-2</v>
      </c>
      <c r="J1821" s="26">
        <f t="shared" si="567"/>
        <v>1.6180554682818378E-3</v>
      </c>
      <c r="K1821" s="26">
        <f t="shared" si="568"/>
        <v>-2.8271271247595261E-3</v>
      </c>
      <c r="L1821" s="26">
        <f t="shared" si="569"/>
        <v>1.6335884973673696E-2</v>
      </c>
      <c r="O1821" s="37">
        <f t="shared" si="571"/>
        <v>1.4859025911929441E-2</v>
      </c>
      <c r="P1821" s="37">
        <f t="shared" si="572"/>
        <v>1.1529972142366755E-2</v>
      </c>
      <c r="Q1821" s="37">
        <f t="shared" si="573"/>
        <v>4.5173755009938164E-4</v>
      </c>
      <c r="R1821" s="37">
        <f t="shared" si="574"/>
        <v>-2.0228910199463608E-2</v>
      </c>
      <c r="S1821" s="37">
        <f t="shared" si="575"/>
        <v>-1.746123166530934E-2</v>
      </c>
      <c r="T1821" s="37">
        <f t="shared" si="576"/>
        <v>1.1296901844791611E-2</v>
      </c>
      <c r="U1821" s="37">
        <f t="shared" si="577"/>
        <v>2.0650421508589964E-2</v>
      </c>
      <c r="V1821" s="37">
        <f t="shared" si="578"/>
        <v>-1.0456854668451565E-2</v>
      </c>
      <c r="W1821" s="37">
        <f t="shared" si="579"/>
        <v>-1.4902037261492928E-2</v>
      </c>
      <c r="X1821" s="37">
        <f t="shared" si="580"/>
        <v>4.2609748369402938E-3</v>
      </c>
    </row>
    <row r="1822" spans="1:24" x14ac:dyDescent="0.25">
      <c r="A1822" s="17">
        <v>44281</v>
      </c>
      <c r="B1822">
        <v>70.25</v>
      </c>
      <c r="C1822" s="26">
        <f t="shared" si="570"/>
        <v>2.3604882279100157E-2</v>
      </c>
      <c r="D1822" s="26">
        <f t="shared" si="561"/>
        <v>1.2526647686832783E-2</v>
      </c>
      <c r="E1822" s="26">
        <f t="shared" si="562"/>
        <v>-8.1540000627302045E-3</v>
      </c>
      <c r="F1822" s="26">
        <f t="shared" si="563"/>
        <v>-5.3863215285759377E-3</v>
      </c>
      <c r="G1822" s="26">
        <f t="shared" si="564"/>
        <v>2.3371811981525013E-2</v>
      </c>
      <c r="H1822" s="26">
        <f t="shared" si="565"/>
        <v>3.2725331645323368E-2</v>
      </c>
      <c r="I1822" s="26">
        <f t="shared" si="566"/>
        <v>1.6180554682818378E-3</v>
      </c>
      <c r="J1822" s="26">
        <f t="shared" si="567"/>
        <v>-2.8271271247595261E-3</v>
      </c>
      <c r="K1822" s="26">
        <f t="shared" si="568"/>
        <v>1.6335884973673696E-2</v>
      </c>
      <c r="L1822" s="26">
        <f t="shared" si="569"/>
        <v>3.9851621145742784E-3</v>
      </c>
      <c r="O1822" s="37">
        <f t="shared" si="571"/>
        <v>1.3824849535775612E-2</v>
      </c>
      <c r="P1822" s="37">
        <f t="shared" si="572"/>
        <v>2.7466149435082382E-3</v>
      </c>
      <c r="Q1822" s="37">
        <f t="shared" si="573"/>
        <v>-1.793403280605475E-2</v>
      </c>
      <c r="R1822" s="37">
        <f t="shared" si="574"/>
        <v>-1.5166354271900483E-2</v>
      </c>
      <c r="S1822" s="37">
        <f t="shared" si="575"/>
        <v>1.3591779238200468E-2</v>
      </c>
      <c r="T1822" s="37">
        <f t="shared" si="576"/>
        <v>2.2945298901998822E-2</v>
      </c>
      <c r="U1822" s="37">
        <f t="shared" si="577"/>
        <v>-8.1619772750427082E-3</v>
      </c>
      <c r="V1822" s="37">
        <f t="shared" si="578"/>
        <v>-1.2607159868084071E-2</v>
      </c>
      <c r="W1822" s="37">
        <f t="shared" si="579"/>
        <v>6.5558522303491504E-3</v>
      </c>
      <c r="X1822" s="37">
        <f t="shared" si="580"/>
        <v>-5.7948706287502668E-3</v>
      </c>
    </row>
    <row r="1823" spans="1:24" x14ac:dyDescent="0.25">
      <c r="A1823" s="17">
        <v>44284</v>
      </c>
      <c r="B1823">
        <v>71.129997000000003</v>
      </c>
      <c r="C1823" s="26">
        <f t="shared" si="570"/>
        <v>1.2526647686832783E-2</v>
      </c>
      <c r="D1823" s="26">
        <f t="shared" si="561"/>
        <v>-8.1540000627302045E-3</v>
      </c>
      <c r="E1823" s="26">
        <f t="shared" si="562"/>
        <v>-5.3863215285759377E-3</v>
      </c>
      <c r="F1823" s="26">
        <f t="shared" si="563"/>
        <v>2.3371811981525013E-2</v>
      </c>
      <c r="G1823" s="26">
        <f t="shared" si="564"/>
        <v>3.2725331645323368E-2</v>
      </c>
      <c r="H1823" s="26">
        <f t="shared" si="565"/>
        <v>1.6180554682818378E-3</v>
      </c>
      <c r="I1823" s="26">
        <f t="shared" si="566"/>
        <v>-2.8271271247595261E-3</v>
      </c>
      <c r="J1823" s="26">
        <f t="shared" si="567"/>
        <v>1.6335884973673696E-2</v>
      </c>
      <c r="K1823" s="26">
        <f t="shared" si="568"/>
        <v>3.9851621145742784E-3</v>
      </c>
      <c r="L1823" s="26">
        <f t="shared" si="569"/>
        <v>7.1447603295909379E-3</v>
      </c>
      <c r="O1823" s="37">
        <f t="shared" si="571"/>
        <v>4.3926271384591587E-3</v>
      </c>
      <c r="P1823" s="37">
        <f t="shared" si="572"/>
        <v>-1.6288020611103828E-2</v>
      </c>
      <c r="Q1823" s="37">
        <f t="shared" si="573"/>
        <v>-1.3520342076949562E-2</v>
      </c>
      <c r="R1823" s="37">
        <f t="shared" si="574"/>
        <v>1.5237791433151389E-2</v>
      </c>
      <c r="S1823" s="37">
        <f t="shared" si="575"/>
        <v>2.4591311096949744E-2</v>
      </c>
      <c r="T1823" s="37">
        <f t="shared" si="576"/>
        <v>-6.5159650800917868E-3</v>
      </c>
      <c r="U1823" s="37">
        <f t="shared" si="577"/>
        <v>-1.0961147673133151E-2</v>
      </c>
      <c r="V1823" s="37">
        <f t="shared" si="578"/>
        <v>8.2018644253000709E-3</v>
      </c>
      <c r="W1823" s="37">
        <f t="shared" si="579"/>
        <v>-4.1488584337993463E-3</v>
      </c>
      <c r="X1823" s="37">
        <f t="shared" si="580"/>
        <v>-9.892602187826869E-4</v>
      </c>
    </row>
    <row r="1824" spans="1:24" x14ac:dyDescent="0.25">
      <c r="A1824" s="17">
        <v>44285</v>
      </c>
      <c r="B1824">
        <v>70.550003000000004</v>
      </c>
      <c r="C1824" s="26">
        <f t="shared" si="570"/>
        <v>-8.1540000627302045E-3</v>
      </c>
      <c r="D1824" s="26">
        <f t="shared" si="561"/>
        <v>-5.3863215285759377E-3</v>
      </c>
      <c r="E1824" s="26">
        <f t="shared" si="562"/>
        <v>2.3371811981525013E-2</v>
      </c>
      <c r="F1824" s="26">
        <f t="shared" si="563"/>
        <v>3.2725331645323368E-2</v>
      </c>
      <c r="G1824" s="26">
        <f t="shared" si="564"/>
        <v>1.6180554682818378E-3</v>
      </c>
      <c r="H1824" s="26">
        <f t="shared" si="565"/>
        <v>-2.8271271247595261E-3</v>
      </c>
      <c r="I1824" s="26">
        <f t="shared" si="566"/>
        <v>1.6335884973673696E-2</v>
      </c>
      <c r="J1824" s="26">
        <f t="shared" si="567"/>
        <v>3.9851621145742784E-3</v>
      </c>
      <c r="K1824" s="26">
        <f t="shared" si="568"/>
        <v>7.1447603295909379E-3</v>
      </c>
      <c r="L1824" s="26">
        <f t="shared" si="569"/>
        <v>7.2253675554901095E-3</v>
      </c>
      <c r="O1824" s="37">
        <f t="shared" si="571"/>
        <v>-1.5757892597969562E-2</v>
      </c>
      <c r="P1824" s="37">
        <f t="shared" si="572"/>
        <v>-1.2990214063815293E-2</v>
      </c>
      <c r="Q1824" s="37">
        <f t="shared" si="573"/>
        <v>1.5767919446285656E-2</v>
      </c>
      <c r="R1824" s="37">
        <f t="shared" si="574"/>
        <v>2.512143911008401E-2</v>
      </c>
      <c r="S1824" s="37">
        <f t="shared" si="575"/>
        <v>-5.9858370669575185E-3</v>
      </c>
      <c r="T1824" s="37">
        <f t="shared" si="576"/>
        <v>-1.0431019659998882E-2</v>
      </c>
      <c r="U1824" s="37">
        <f t="shared" si="577"/>
        <v>8.7319924384343384E-3</v>
      </c>
      <c r="V1824" s="37">
        <f t="shared" si="578"/>
        <v>-3.618730420665078E-3</v>
      </c>
      <c r="W1824" s="37">
        <f t="shared" si="579"/>
        <v>-4.5913220564841855E-4</v>
      </c>
      <c r="X1824" s="37">
        <f t="shared" si="580"/>
        <v>-3.7852497974924688E-4</v>
      </c>
    </row>
    <row r="1825" spans="1:24" x14ac:dyDescent="0.25">
      <c r="A1825" s="17">
        <v>44286</v>
      </c>
      <c r="B1825">
        <v>70.169998000000007</v>
      </c>
      <c r="C1825" s="26">
        <f t="shared" si="570"/>
        <v>-5.3863215285759377E-3</v>
      </c>
      <c r="D1825" s="26">
        <f t="shared" si="561"/>
        <v>2.3371811981525013E-2</v>
      </c>
      <c r="E1825" s="26">
        <f t="shared" si="562"/>
        <v>3.2725331645323368E-2</v>
      </c>
      <c r="F1825" s="26">
        <f t="shared" si="563"/>
        <v>1.6180554682818378E-3</v>
      </c>
      <c r="G1825" s="26">
        <f t="shared" si="564"/>
        <v>-2.8271271247595261E-3</v>
      </c>
      <c r="H1825" s="26">
        <f t="shared" si="565"/>
        <v>1.6335884973673696E-2</v>
      </c>
      <c r="I1825" s="26">
        <f t="shared" si="566"/>
        <v>3.9851621145742784E-3</v>
      </c>
      <c r="J1825" s="26">
        <f t="shared" si="567"/>
        <v>7.1447603295909379E-3</v>
      </c>
      <c r="K1825" s="26">
        <f t="shared" si="568"/>
        <v>7.2253675554901095E-3</v>
      </c>
      <c r="L1825" s="26">
        <f t="shared" si="569"/>
        <v>1.9564628135243516E-3</v>
      </c>
      <c r="O1825" s="37">
        <f t="shared" si="571"/>
        <v>-1.400126035144075E-2</v>
      </c>
      <c r="P1825" s="37">
        <f t="shared" si="572"/>
        <v>1.4756873158660202E-2</v>
      </c>
      <c r="Q1825" s="37">
        <f t="shared" si="573"/>
        <v>2.4110392822458554E-2</v>
      </c>
      <c r="R1825" s="37">
        <f t="shared" si="574"/>
        <v>-6.9968833545829738E-3</v>
      </c>
      <c r="S1825" s="37">
        <f t="shared" si="575"/>
        <v>-1.1442065947624338E-2</v>
      </c>
      <c r="T1825" s="37">
        <f t="shared" si="576"/>
        <v>7.7209461508088838E-3</v>
      </c>
      <c r="U1825" s="37">
        <f t="shared" si="577"/>
        <v>-4.6297767082905334E-3</v>
      </c>
      <c r="V1825" s="37">
        <f t="shared" si="578"/>
        <v>-1.4701784932738739E-3</v>
      </c>
      <c r="W1825" s="37">
        <f t="shared" si="579"/>
        <v>-1.3895712673747023E-3</v>
      </c>
      <c r="X1825" s="37">
        <f t="shared" si="580"/>
        <v>-6.6584760093404607E-3</v>
      </c>
    </row>
    <row r="1826" spans="1:24" x14ac:dyDescent="0.25">
      <c r="A1826" s="17">
        <v>44287</v>
      </c>
      <c r="B1826">
        <v>71.809997999999993</v>
      </c>
      <c r="C1826" s="26">
        <f t="shared" si="570"/>
        <v>2.3371811981525013E-2</v>
      </c>
      <c r="D1826" s="26">
        <f t="shared" si="561"/>
        <v>3.2725331645323368E-2</v>
      </c>
      <c r="E1826" s="26">
        <f t="shared" si="562"/>
        <v>1.6180554682818378E-3</v>
      </c>
      <c r="F1826" s="26">
        <f t="shared" si="563"/>
        <v>-2.8271271247595261E-3</v>
      </c>
      <c r="G1826" s="26">
        <f t="shared" si="564"/>
        <v>1.6335884973673696E-2</v>
      </c>
      <c r="H1826" s="26">
        <f t="shared" si="565"/>
        <v>3.9851621145742784E-3</v>
      </c>
      <c r="I1826" s="26">
        <f t="shared" si="566"/>
        <v>7.1447603295909379E-3</v>
      </c>
      <c r="J1826" s="26">
        <f t="shared" si="567"/>
        <v>7.2253675554901095E-3</v>
      </c>
      <c r="K1826" s="26">
        <f t="shared" si="568"/>
        <v>1.9564628135243516E-3</v>
      </c>
      <c r="L1826" s="26">
        <f t="shared" si="569"/>
        <v>1.9135654777401857E-2</v>
      </c>
      <c r="O1826" s="37">
        <f t="shared" si="571"/>
        <v>1.2304675528062421E-2</v>
      </c>
      <c r="P1826" s="37">
        <f t="shared" si="572"/>
        <v>2.1658195191860775E-2</v>
      </c>
      <c r="Q1826" s="37">
        <f t="shared" si="573"/>
        <v>-9.449080985180755E-3</v>
      </c>
      <c r="R1826" s="37">
        <f t="shared" si="574"/>
        <v>-1.3894263578222118E-2</v>
      </c>
      <c r="S1826" s="37">
        <f t="shared" si="575"/>
        <v>5.2687485202111035E-3</v>
      </c>
      <c r="T1826" s="37">
        <f t="shared" si="576"/>
        <v>-7.0819743388883137E-3</v>
      </c>
      <c r="U1826" s="37">
        <f t="shared" si="577"/>
        <v>-3.9223761238716542E-3</v>
      </c>
      <c r="V1826" s="37">
        <f t="shared" si="578"/>
        <v>-3.8417688979724826E-3</v>
      </c>
      <c r="W1826" s="37">
        <f t="shared" si="579"/>
        <v>-9.110673639938241E-3</v>
      </c>
      <c r="X1826" s="37">
        <f t="shared" si="580"/>
        <v>8.0685183239392645E-3</v>
      </c>
    </row>
    <row r="1827" spans="1:24" x14ac:dyDescent="0.25">
      <c r="A1827" s="17">
        <v>44291</v>
      </c>
      <c r="B1827">
        <v>74.160004000000001</v>
      </c>
      <c r="C1827" s="26">
        <f t="shared" si="570"/>
        <v>3.2725331645323368E-2</v>
      </c>
      <c r="D1827" s="26">
        <f t="shared" si="561"/>
        <v>1.6180554682818378E-3</v>
      </c>
      <c r="E1827" s="26">
        <f t="shared" si="562"/>
        <v>-2.8271271247595261E-3</v>
      </c>
      <c r="F1827" s="26">
        <f t="shared" si="563"/>
        <v>1.6335884973673696E-2</v>
      </c>
      <c r="G1827" s="26">
        <f t="shared" si="564"/>
        <v>3.9851621145742784E-3</v>
      </c>
      <c r="H1827" s="26">
        <f t="shared" si="565"/>
        <v>7.1447603295909379E-3</v>
      </c>
      <c r="I1827" s="26">
        <f t="shared" si="566"/>
        <v>7.2253675554901095E-3</v>
      </c>
      <c r="J1827" s="26">
        <f t="shared" si="567"/>
        <v>1.9564628135243516E-3</v>
      </c>
      <c r="K1827" s="26">
        <f t="shared" si="568"/>
        <v>1.9135654777401857E-2</v>
      </c>
      <c r="L1827" s="26">
        <f t="shared" si="569"/>
        <v>8.4301442274856073E-3</v>
      </c>
      <c r="O1827" s="37">
        <f t="shared" si="571"/>
        <v>2.3152361967264716E-2</v>
      </c>
      <c r="P1827" s="37">
        <f t="shared" si="572"/>
        <v>-7.9549142097768144E-3</v>
      </c>
      <c r="Q1827" s="37">
        <f t="shared" si="573"/>
        <v>-1.2400096802818178E-2</v>
      </c>
      <c r="R1827" s="37">
        <f t="shared" si="574"/>
        <v>6.7629152956150441E-3</v>
      </c>
      <c r="S1827" s="37">
        <f t="shared" si="575"/>
        <v>-5.5878075634843731E-3</v>
      </c>
      <c r="T1827" s="37">
        <f t="shared" si="576"/>
        <v>-2.4282093484677136E-3</v>
      </c>
      <c r="U1827" s="37">
        <f t="shared" si="577"/>
        <v>-2.347602122568542E-3</v>
      </c>
      <c r="V1827" s="37">
        <f t="shared" si="578"/>
        <v>-7.6165068645343004E-3</v>
      </c>
      <c r="W1827" s="37">
        <f t="shared" si="579"/>
        <v>9.5626850993432051E-3</v>
      </c>
      <c r="X1827" s="37">
        <f t="shared" si="580"/>
        <v>-1.1428254505730442E-3</v>
      </c>
    </row>
    <row r="1828" spans="1:24" x14ac:dyDescent="0.25">
      <c r="A1828" s="17">
        <v>44292</v>
      </c>
      <c r="B1828">
        <v>74.279999000000004</v>
      </c>
      <c r="C1828" s="26">
        <f t="shared" si="570"/>
        <v>1.6180554682818378E-3</v>
      </c>
      <c r="D1828" s="26">
        <f t="shared" si="561"/>
        <v>-2.8271271247595261E-3</v>
      </c>
      <c r="E1828" s="26">
        <f t="shared" si="562"/>
        <v>1.6335884973673696E-2</v>
      </c>
      <c r="F1828" s="26">
        <f t="shared" si="563"/>
        <v>3.9851621145742784E-3</v>
      </c>
      <c r="G1828" s="26">
        <f t="shared" si="564"/>
        <v>7.1447603295909379E-3</v>
      </c>
      <c r="H1828" s="26">
        <f t="shared" si="565"/>
        <v>7.2253675554901095E-3</v>
      </c>
      <c r="I1828" s="26">
        <f t="shared" si="566"/>
        <v>1.9564628135243516E-3</v>
      </c>
      <c r="J1828" s="26">
        <f t="shared" si="567"/>
        <v>1.9135654777401857E-2</v>
      </c>
      <c r="K1828" s="26">
        <f t="shared" si="568"/>
        <v>8.4301442274856073E-3</v>
      </c>
      <c r="L1828" s="26">
        <f t="shared" si="569"/>
        <v>-2.5332109892289953E-3</v>
      </c>
      <c r="O1828" s="37">
        <f t="shared" si="571"/>
        <v>-4.4290599463215766E-3</v>
      </c>
      <c r="P1828" s="37">
        <f t="shared" si="572"/>
        <v>-8.8742425393629407E-3</v>
      </c>
      <c r="Q1828" s="37">
        <f t="shared" si="573"/>
        <v>1.0288769559070281E-2</v>
      </c>
      <c r="R1828" s="37">
        <f t="shared" si="574"/>
        <v>-2.0619533000291361E-3</v>
      </c>
      <c r="S1828" s="37">
        <f t="shared" si="575"/>
        <v>1.0976449149875233E-3</v>
      </c>
      <c r="T1828" s="37">
        <f t="shared" si="576"/>
        <v>1.178252140886695E-3</v>
      </c>
      <c r="U1828" s="37">
        <f t="shared" si="577"/>
        <v>-4.0906526010790634E-3</v>
      </c>
      <c r="V1828" s="37">
        <f t="shared" si="578"/>
        <v>1.3088539362798442E-2</v>
      </c>
      <c r="W1828" s="37">
        <f t="shared" si="579"/>
        <v>2.3830288128821927E-3</v>
      </c>
      <c r="X1828" s="37">
        <f t="shared" si="580"/>
        <v>-8.5803264038324095E-3</v>
      </c>
    </row>
    <row r="1829" spans="1:24" x14ac:dyDescent="0.25">
      <c r="A1829" s="17">
        <v>44293</v>
      </c>
      <c r="B1829">
        <v>74.069999999999993</v>
      </c>
      <c r="C1829" s="26">
        <f t="shared" si="570"/>
        <v>-2.8271271247595261E-3</v>
      </c>
      <c r="D1829" s="26">
        <f t="shared" si="561"/>
        <v>1.6335884973673696E-2</v>
      </c>
      <c r="E1829" s="26">
        <f t="shared" si="562"/>
        <v>3.9851621145742784E-3</v>
      </c>
      <c r="F1829" s="26">
        <f t="shared" si="563"/>
        <v>7.1447603295909379E-3</v>
      </c>
      <c r="G1829" s="26">
        <f t="shared" si="564"/>
        <v>7.2253675554901095E-3</v>
      </c>
      <c r="H1829" s="26">
        <f t="shared" si="565"/>
        <v>1.9564628135243516E-3</v>
      </c>
      <c r="I1829" s="26">
        <f t="shared" si="566"/>
        <v>1.9135654777401857E-2</v>
      </c>
      <c r="J1829" s="26">
        <f t="shared" si="567"/>
        <v>8.4301442274856073E-3</v>
      </c>
      <c r="K1829" s="26">
        <f t="shared" si="568"/>
        <v>-2.5332109892289953E-3</v>
      </c>
      <c r="L1829" s="26">
        <f t="shared" si="569"/>
        <v>6.2221968253968248E-3</v>
      </c>
      <c r="O1829" s="37">
        <f t="shared" si="571"/>
        <v>-9.334656675074441E-3</v>
      </c>
      <c r="P1829" s="37">
        <f t="shared" si="572"/>
        <v>9.8283554233587825E-3</v>
      </c>
      <c r="Q1829" s="37">
        <f t="shared" si="573"/>
        <v>-2.5223674357406356E-3</v>
      </c>
      <c r="R1829" s="37">
        <f t="shared" si="574"/>
        <v>6.3723077927602383E-4</v>
      </c>
      <c r="S1829" s="37">
        <f t="shared" si="575"/>
        <v>7.178380051751955E-4</v>
      </c>
      <c r="T1829" s="37">
        <f t="shared" si="576"/>
        <v>-4.551066736790562E-3</v>
      </c>
      <c r="U1829" s="37">
        <f t="shared" si="577"/>
        <v>1.2628125227086943E-2</v>
      </c>
      <c r="V1829" s="37">
        <f t="shared" si="578"/>
        <v>1.9226146771706932E-3</v>
      </c>
      <c r="W1829" s="37">
        <f t="shared" si="579"/>
        <v>-9.0407405395439098E-3</v>
      </c>
      <c r="X1829" s="37">
        <f t="shared" si="580"/>
        <v>-2.8533272491808922E-4</v>
      </c>
    </row>
    <row r="1830" spans="1:24" x14ac:dyDescent="0.25">
      <c r="A1830" s="17">
        <v>44294</v>
      </c>
      <c r="B1830">
        <v>75.279999000000004</v>
      </c>
      <c r="C1830" s="26">
        <f t="shared" si="570"/>
        <v>1.6335884973673696E-2</v>
      </c>
      <c r="D1830" s="26">
        <f t="shared" si="561"/>
        <v>3.9851621145742784E-3</v>
      </c>
      <c r="E1830" s="26">
        <f t="shared" si="562"/>
        <v>7.1447603295909379E-3</v>
      </c>
      <c r="F1830" s="26">
        <f t="shared" si="563"/>
        <v>7.2253675554901095E-3</v>
      </c>
      <c r="G1830" s="26">
        <f t="shared" si="564"/>
        <v>1.9564628135243516E-3</v>
      </c>
      <c r="H1830" s="26">
        <f t="shared" si="565"/>
        <v>1.9135654777401857E-2</v>
      </c>
      <c r="I1830" s="26">
        <f t="shared" si="566"/>
        <v>8.4301442274856073E-3</v>
      </c>
      <c r="J1830" s="26">
        <f t="shared" si="567"/>
        <v>-2.5332109892289953E-3</v>
      </c>
      <c r="K1830" s="26">
        <f t="shared" si="568"/>
        <v>6.2221968253968248E-3</v>
      </c>
      <c r="L1830" s="26">
        <f t="shared" si="569"/>
        <v>-3.2559238580495663E-2</v>
      </c>
      <c r="O1830" s="37">
        <f t="shared" si="571"/>
        <v>1.2801566568932398E-2</v>
      </c>
      <c r="P1830" s="37">
        <f t="shared" si="572"/>
        <v>4.5084370983297997E-4</v>
      </c>
      <c r="Q1830" s="37">
        <f t="shared" si="573"/>
        <v>3.6104419248496394E-3</v>
      </c>
      <c r="R1830" s="37">
        <f t="shared" si="574"/>
        <v>3.6910491507488111E-3</v>
      </c>
      <c r="S1830" s="37">
        <f t="shared" si="575"/>
        <v>-1.5778555912169469E-3</v>
      </c>
      <c r="T1830" s="37">
        <f t="shared" si="576"/>
        <v>1.5601336372660559E-2</v>
      </c>
      <c r="U1830" s="37">
        <f t="shared" si="577"/>
        <v>4.8958258227443088E-3</v>
      </c>
      <c r="V1830" s="37">
        <f t="shared" si="578"/>
        <v>-6.0675293939702942E-3</v>
      </c>
      <c r="W1830" s="37">
        <f t="shared" si="579"/>
        <v>2.6878784206555264E-3</v>
      </c>
      <c r="X1830" s="37">
        <f t="shared" si="580"/>
        <v>-3.609355698523696E-2</v>
      </c>
    </row>
    <row r="1831" spans="1:24" x14ac:dyDescent="0.25">
      <c r="A1831" s="17">
        <v>44295</v>
      </c>
      <c r="B1831">
        <v>75.580001999999993</v>
      </c>
      <c r="C1831" s="26">
        <f t="shared" si="570"/>
        <v>3.9851621145742784E-3</v>
      </c>
      <c r="D1831" s="26">
        <f t="shared" si="561"/>
        <v>7.1447603295909379E-3</v>
      </c>
      <c r="E1831" s="26">
        <f t="shared" si="562"/>
        <v>7.2253675554901095E-3</v>
      </c>
      <c r="F1831" s="26">
        <f t="shared" si="563"/>
        <v>1.9564628135243516E-3</v>
      </c>
      <c r="G1831" s="26">
        <f t="shared" si="564"/>
        <v>1.9135654777401857E-2</v>
      </c>
      <c r="H1831" s="26">
        <f t="shared" si="565"/>
        <v>8.4301442274856073E-3</v>
      </c>
      <c r="I1831" s="26">
        <f t="shared" si="566"/>
        <v>-2.5332109892289953E-3</v>
      </c>
      <c r="J1831" s="26">
        <f t="shared" si="567"/>
        <v>6.2221968253968248E-3</v>
      </c>
      <c r="K1831" s="26">
        <f t="shared" si="568"/>
        <v>-3.2559238580495663E-2</v>
      </c>
      <c r="L1831" s="26">
        <f t="shared" si="569"/>
        <v>-2.3349868335514355E-2</v>
      </c>
      <c r="O1831" s="37">
        <f t="shared" si="571"/>
        <v>4.4194190407517838E-3</v>
      </c>
      <c r="P1831" s="37">
        <f t="shared" si="572"/>
        <v>7.5790172557684433E-3</v>
      </c>
      <c r="Q1831" s="37">
        <f t="shared" si="573"/>
        <v>7.6596244816676149E-3</v>
      </c>
      <c r="R1831" s="37">
        <f t="shared" si="574"/>
        <v>2.3907197397018565E-3</v>
      </c>
      <c r="S1831" s="37">
        <f t="shared" si="575"/>
        <v>1.956991170357936E-2</v>
      </c>
      <c r="T1831" s="37">
        <f t="shared" si="576"/>
        <v>8.8644011536631127E-3</v>
      </c>
      <c r="U1831" s="37">
        <f t="shared" si="577"/>
        <v>-2.0989540630514903E-3</v>
      </c>
      <c r="V1831" s="37">
        <f t="shared" si="578"/>
        <v>6.6564537515743302E-3</v>
      </c>
      <c r="W1831" s="37">
        <f t="shared" si="579"/>
        <v>-3.2124981654318159E-2</v>
      </c>
      <c r="X1831" s="37">
        <f t="shared" si="580"/>
        <v>-2.2915611409336852E-2</v>
      </c>
    </row>
    <row r="1832" spans="1:24" x14ac:dyDescent="0.25">
      <c r="A1832" s="17">
        <v>44298</v>
      </c>
      <c r="B1832">
        <v>76.120002999999997</v>
      </c>
      <c r="C1832" s="26">
        <f t="shared" si="570"/>
        <v>7.1447603295909379E-3</v>
      </c>
      <c r="D1832" s="26">
        <f t="shared" si="561"/>
        <v>7.2253675554901095E-3</v>
      </c>
      <c r="E1832" s="26">
        <f t="shared" si="562"/>
        <v>1.9564628135243516E-3</v>
      </c>
      <c r="F1832" s="26">
        <f t="shared" si="563"/>
        <v>1.9135654777401857E-2</v>
      </c>
      <c r="G1832" s="26">
        <f t="shared" si="564"/>
        <v>8.4301442274856073E-3</v>
      </c>
      <c r="H1832" s="26">
        <f t="shared" si="565"/>
        <v>-2.5332109892289953E-3</v>
      </c>
      <c r="I1832" s="26">
        <f t="shared" si="566"/>
        <v>6.2221968253968248E-3</v>
      </c>
      <c r="J1832" s="26">
        <f t="shared" si="567"/>
        <v>-3.2559238580495663E-2</v>
      </c>
      <c r="K1832" s="26">
        <f t="shared" si="568"/>
        <v>-2.3349868335514355E-2</v>
      </c>
      <c r="L1832" s="26">
        <f t="shared" si="569"/>
        <v>1.3356216908392453E-3</v>
      </c>
      <c r="O1832" s="37">
        <f t="shared" si="571"/>
        <v>7.8439712981419468E-3</v>
      </c>
      <c r="P1832" s="37">
        <f t="shared" si="572"/>
        <v>7.9245785240411176E-3</v>
      </c>
      <c r="Q1832" s="37">
        <f t="shared" si="573"/>
        <v>2.6556737820753601E-3</v>
      </c>
      <c r="R1832" s="37">
        <f t="shared" si="574"/>
        <v>1.9834865745952866E-2</v>
      </c>
      <c r="S1832" s="37">
        <f t="shared" si="575"/>
        <v>9.1293551960366162E-3</v>
      </c>
      <c r="T1832" s="37">
        <f t="shared" si="576"/>
        <v>-1.8340000206779868E-3</v>
      </c>
      <c r="U1832" s="37">
        <f t="shared" si="577"/>
        <v>6.9214077939478338E-3</v>
      </c>
      <c r="V1832" s="37">
        <f t="shared" si="578"/>
        <v>-3.1860027611944654E-2</v>
      </c>
      <c r="W1832" s="37">
        <f t="shared" si="579"/>
        <v>-2.2650657366963346E-2</v>
      </c>
      <c r="X1832" s="37">
        <f t="shared" si="580"/>
        <v>2.0348326593902541E-3</v>
      </c>
    </row>
    <row r="1833" spans="1:24" x14ac:dyDescent="0.25">
      <c r="A1833" s="17">
        <v>44299</v>
      </c>
      <c r="B1833">
        <v>76.669998000000007</v>
      </c>
      <c r="C1833" s="26">
        <f t="shared" si="570"/>
        <v>7.2253675554901095E-3</v>
      </c>
      <c r="D1833" s="26">
        <f t="shared" si="561"/>
        <v>1.9564628135243516E-3</v>
      </c>
      <c r="E1833" s="26">
        <f t="shared" si="562"/>
        <v>1.9135654777401857E-2</v>
      </c>
      <c r="F1833" s="26">
        <f t="shared" si="563"/>
        <v>8.4301442274856073E-3</v>
      </c>
      <c r="G1833" s="26">
        <f t="shared" si="564"/>
        <v>-2.5332109892289953E-3</v>
      </c>
      <c r="H1833" s="26">
        <f t="shared" si="565"/>
        <v>6.2221968253968248E-3</v>
      </c>
      <c r="I1833" s="26">
        <f t="shared" si="566"/>
        <v>-3.2559238580495663E-2</v>
      </c>
      <c r="J1833" s="26">
        <f t="shared" si="567"/>
        <v>-2.3349868335514355E-2</v>
      </c>
      <c r="K1833" s="26">
        <f t="shared" si="568"/>
        <v>1.3356216908392453E-3</v>
      </c>
      <c r="L1833" s="26">
        <f t="shared" si="569"/>
        <v>-6.2691875914473623E-3</v>
      </c>
      <c r="O1833" s="37">
        <f t="shared" si="571"/>
        <v>9.2659733161449473E-3</v>
      </c>
      <c r="P1833" s="37">
        <f t="shared" si="572"/>
        <v>3.9970685741791898E-3</v>
      </c>
      <c r="Q1833" s="37">
        <f t="shared" si="573"/>
        <v>2.1176260538056695E-2</v>
      </c>
      <c r="R1833" s="37">
        <f t="shared" si="574"/>
        <v>1.0470749988140446E-2</v>
      </c>
      <c r="S1833" s="37">
        <f t="shared" si="575"/>
        <v>-4.9260522857415756E-4</v>
      </c>
      <c r="T1833" s="37">
        <f t="shared" si="576"/>
        <v>8.2628025860516617E-3</v>
      </c>
      <c r="U1833" s="37">
        <f t="shared" si="577"/>
        <v>-3.0518632819840824E-2</v>
      </c>
      <c r="V1833" s="37">
        <f t="shared" si="578"/>
        <v>-2.1309262574859517E-2</v>
      </c>
      <c r="W1833" s="37">
        <f t="shared" si="579"/>
        <v>3.3762274514940833E-3</v>
      </c>
      <c r="X1833" s="37">
        <f t="shared" si="580"/>
        <v>-4.2285818307925245E-3</v>
      </c>
    </row>
    <row r="1834" spans="1:24" x14ac:dyDescent="0.25">
      <c r="A1834" s="17">
        <v>44300</v>
      </c>
      <c r="B1834">
        <v>76.819999999999993</v>
      </c>
      <c r="C1834" s="26">
        <f t="shared" si="570"/>
        <v>1.9564628135243516E-3</v>
      </c>
      <c r="D1834" s="26">
        <f t="shared" si="561"/>
        <v>1.9135654777401857E-2</v>
      </c>
      <c r="E1834" s="26">
        <f t="shared" si="562"/>
        <v>8.4301442274856073E-3</v>
      </c>
      <c r="F1834" s="26">
        <f t="shared" si="563"/>
        <v>-2.5332109892289953E-3</v>
      </c>
      <c r="G1834" s="26">
        <f t="shared" si="564"/>
        <v>6.2221968253968248E-3</v>
      </c>
      <c r="H1834" s="26">
        <f t="shared" si="565"/>
        <v>-3.2559238580495663E-2</v>
      </c>
      <c r="I1834" s="26">
        <f t="shared" si="566"/>
        <v>-2.3349868335514355E-2</v>
      </c>
      <c r="J1834" s="26">
        <f t="shared" si="567"/>
        <v>1.3356216908392453E-3</v>
      </c>
      <c r="K1834" s="26">
        <f t="shared" si="568"/>
        <v>-6.2691875914473623E-3</v>
      </c>
      <c r="L1834" s="26">
        <f t="shared" si="569"/>
        <v>9.6644429530200852E-3</v>
      </c>
      <c r="O1834" s="37">
        <f t="shared" si="571"/>
        <v>3.7531610344261916E-3</v>
      </c>
      <c r="P1834" s="37">
        <f t="shared" si="572"/>
        <v>2.0932352998303698E-2</v>
      </c>
      <c r="Q1834" s="37">
        <f t="shared" si="573"/>
        <v>1.0226842448387447E-2</v>
      </c>
      <c r="R1834" s="37">
        <f t="shared" si="574"/>
        <v>-7.3651276832715508E-4</v>
      </c>
      <c r="S1834" s="37">
        <f t="shared" si="575"/>
        <v>8.0188950462986644E-3</v>
      </c>
      <c r="T1834" s="37">
        <f t="shared" si="576"/>
        <v>-3.0762540359593821E-2</v>
      </c>
      <c r="U1834" s="37">
        <f t="shared" si="577"/>
        <v>-2.1553170114612514E-2</v>
      </c>
      <c r="V1834" s="37">
        <f t="shared" si="578"/>
        <v>3.1323199117410856E-3</v>
      </c>
      <c r="W1834" s="37">
        <f t="shared" si="579"/>
        <v>-4.4724893705455218E-3</v>
      </c>
      <c r="X1834" s="37">
        <f t="shared" si="580"/>
        <v>1.1461141173921925E-2</v>
      </c>
    </row>
    <row r="1835" spans="1:24" x14ac:dyDescent="0.25">
      <c r="A1835" s="17">
        <v>44301</v>
      </c>
      <c r="B1835">
        <v>78.290001000000004</v>
      </c>
      <c r="C1835" s="26">
        <f t="shared" si="570"/>
        <v>1.9135654777401857E-2</v>
      </c>
      <c r="D1835" s="26">
        <f t="shared" si="561"/>
        <v>8.4301442274856073E-3</v>
      </c>
      <c r="E1835" s="26">
        <f t="shared" si="562"/>
        <v>-2.5332109892289953E-3</v>
      </c>
      <c r="F1835" s="26">
        <f t="shared" si="563"/>
        <v>6.2221968253968248E-3</v>
      </c>
      <c r="G1835" s="26">
        <f t="shared" si="564"/>
        <v>-3.2559238580495663E-2</v>
      </c>
      <c r="H1835" s="26">
        <f t="shared" si="565"/>
        <v>-2.3349868335514355E-2</v>
      </c>
      <c r="I1835" s="26">
        <f t="shared" si="566"/>
        <v>1.3356216908392453E-3</v>
      </c>
      <c r="J1835" s="26">
        <f t="shared" si="567"/>
        <v>-6.2691875914473623E-3</v>
      </c>
      <c r="K1835" s="26">
        <f t="shared" si="568"/>
        <v>9.6644429530200852E-3</v>
      </c>
      <c r="L1835" s="26">
        <f t="shared" si="569"/>
        <v>-5.9825045734842883E-3</v>
      </c>
      <c r="O1835" s="37">
        <f t="shared" si="571"/>
        <v>2.1726249737004561E-2</v>
      </c>
      <c r="P1835" s="37">
        <f t="shared" si="572"/>
        <v>1.1020739187088312E-2</v>
      </c>
      <c r="Q1835" s="37">
        <f t="shared" si="573"/>
        <v>5.738397037370873E-5</v>
      </c>
      <c r="R1835" s="37">
        <f t="shared" si="574"/>
        <v>8.8127917849995293E-3</v>
      </c>
      <c r="S1835" s="37">
        <f t="shared" si="575"/>
        <v>-2.9968643620892958E-2</v>
      </c>
      <c r="T1835" s="37">
        <f t="shared" si="576"/>
        <v>-2.0759273375911651E-2</v>
      </c>
      <c r="U1835" s="37">
        <f t="shared" si="577"/>
        <v>3.9262166504419492E-3</v>
      </c>
      <c r="V1835" s="37">
        <f t="shared" si="578"/>
        <v>-3.6785926318446583E-3</v>
      </c>
      <c r="W1835" s="37">
        <f t="shared" si="579"/>
        <v>1.225503791262279E-2</v>
      </c>
      <c r="X1835" s="37">
        <f t="shared" si="580"/>
        <v>-3.3919096138815843E-3</v>
      </c>
    </row>
    <row r="1836" spans="1:24" x14ac:dyDescent="0.25">
      <c r="A1836" s="17">
        <v>44302</v>
      </c>
      <c r="B1836">
        <v>78.949996999999996</v>
      </c>
      <c r="C1836" s="26">
        <f t="shared" si="570"/>
        <v>8.4301442274856073E-3</v>
      </c>
      <c r="D1836" s="26">
        <f t="shared" si="561"/>
        <v>-2.5332109892289953E-3</v>
      </c>
      <c r="E1836" s="26">
        <f t="shared" si="562"/>
        <v>6.2221968253968248E-3</v>
      </c>
      <c r="F1836" s="26">
        <f t="shared" si="563"/>
        <v>-3.2559238580495663E-2</v>
      </c>
      <c r="G1836" s="26">
        <f t="shared" si="564"/>
        <v>-2.3349868335514355E-2</v>
      </c>
      <c r="H1836" s="26">
        <f t="shared" si="565"/>
        <v>1.3356216908392453E-3</v>
      </c>
      <c r="I1836" s="26">
        <f t="shared" si="566"/>
        <v>-6.2691875914473623E-3</v>
      </c>
      <c r="J1836" s="26">
        <f t="shared" si="567"/>
        <v>9.6644429530200852E-3</v>
      </c>
      <c r="K1836" s="26">
        <f t="shared" si="568"/>
        <v>-5.9825045734842883E-3</v>
      </c>
      <c r="L1836" s="26">
        <f t="shared" si="569"/>
        <v>1.4711863636961137E-2</v>
      </c>
      <c r="O1836" s="37">
        <f t="shared" si="571"/>
        <v>1.1463118301132384E-2</v>
      </c>
      <c r="P1836" s="37">
        <f t="shared" si="572"/>
        <v>4.9976308441778078E-4</v>
      </c>
      <c r="Q1836" s="37">
        <f t="shared" si="573"/>
        <v>9.2551708990436E-3</v>
      </c>
      <c r="R1836" s="37">
        <f t="shared" si="574"/>
        <v>-2.9526264506848886E-2</v>
      </c>
      <c r="S1836" s="37">
        <f t="shared" si="575"/>
        <v>-2.0316894261867578E-2</v>
      </c>
      <c r="T1836" s="37">
        <f t="shared" si="576"/>
        <v>4.3685957644860217E-3</v>
      </c>
      <c r="U1836" s="37">
        <f t="shared" si="577"/>
        <v>-3.2362135178005862E-3</v>
      </c>
      <c r="V1836" s="37">
        <f t="shared" si="578"/>
        <v>1.2697417026666862E-2</v>
      </c>
      <c r="W1836" s="37">
        <f t="shared" si="579"/>
        <v>-2.9495304998375122E-3</v>
      </c>
      <c r="X1836" s="37">
        <f t="shared" si="580"/>
        <v>1.7744837710607912E-2</v>
      </c>
    </row>
    <row r="1837" spans="1:24" x14ac:dyDescent="0.25">
      <c r="A1837" s="17">
        <v>44305</v>
      </c>
      <c r="B1837">
        <v>78.75</v>
      </c>
      <c r="C1837" s="26">
        <f t="shared" si="570"/>
        <v>-2.5332109892289953E-3</v>
      </c>
      <c r="D1837" s="26">
        <f t="shared" si="561"/>
        <v>6.2221968253968248E-3</v>
      </c>
      <c r="E1837" s="26">
        <f t="shared" si="562"/>
        <v>-3.2559238580495663E-2</v>
      </c>
      <c r="F1837" s="26">
        <f t="shared" si="563"/>
        <v>-2.3349868335514355E-2</v>
      </c>
      <c r="G1837" s="26">
        <f t="shared" si="564"/>
        <v>1.3356216908392453E-3</v>
      </c>
      <c r="H1837" s="26">
        <f t="shared" si="565"/>
        <v>-6.2691875914473623E-3</v>
      </c>
      <c r="I1837" s="26">
        <f t="shared" si="566"/>
        <v>9.6644429530200852E-3</v>
      </c>
      <c r="J1837" s="26">
        <f t="shared" si="567"/>
        <v>-5.9825045734842883E-3</v>
      </c>
      <c r="K1837" s="26">
        <f t="shared" si="568"/>
        <v>1.4711863636961137E-2</v>
      </c>
      <c r="L1837" s="26">
        <f t="shared" si="569"/>
        <v>-1.0544615373218483E-3</v>
      </c>
      <c r="O1837" s="37">
        <f t="shared" si="571"/>
        <v>1.4482236608985267E-3</v>
      </c>
      <c r="P1837" s="37">
        <f t="shared" si="572"/>
        <v>1.0203631475524347E-2</v>
      </c>
      <c r="Q1837" s="37">
        <f t="shared" si="573"/>
        <v>-2.8577803930368142E-2</v>
      </c>
      <c r="R1837" s="37">
        <f t="shared" si="574"/>
        <v>-1.9368433685386835E-2</v>
      </c>
      <c r="S1837" s="37">
        <f t="shared" si="575"/>
        <v>5.3170563409667675E-3</v>
      </c>
      <c r="T1837" s="37">
        <f t="shared" si="576"/>
        <v>-2.2877529413198403E-3</v>
      </c>
      <c r="U1837" s="37">
        <f t="shared" si="577"/>
        <v>1.3645877603147607E-2</v>
      </c>
      <c r="V1837" s="37">
        <f t="shared" si="578"/>
        <v>-2.0010699233567663E-3</v>
      </c>
      <c r="W1837" s="37">
        <f t="shared" si="579"/>
        <v>1.8693298287088659E-2</v>
      </c>
      <c r="X1837" s="37">
        <f t="shared" si="580"/>
        <v>2.9269731128056739E-3</v>
      </c>
    </row>
    <row r="1838" spans="1:24" x14ac:dyDescent="0.25">
      <c r="A1838" s="17">
        <v>44306</v>
      </c>
      <c r="B1838">
        <v>79.239998</v>
      </c>
      <c r="C1838" s="26">
        <f t="shared" si="570"/>
        <v>6.2221968253968248E-3</v>
      </c>
      <c r="D1838" s="26">
        <f t="shared" si="561"/>
        <v>-3.2559238580495663E-2</v>
      </c>
      <c r="E1838" s="26">
        <f t="shared" si="562"/>
        <v>-2.3349868335514355E-2</v>
      </c>
      <c r="F1838" s="26">
        <f t="shared" si="563"/>
        <v>1.3356216908392453E-3</v>
      </c>
      <c r="G1838" s="26">
        <f t="shared" si="564"/>
        <v>-6.2691875914473623E-3</v>
      </c>
      <c r="H1838" s="26">
        <f t="shared" si="565"/>
        <v>9.6644429530200852E-3</v>
      </c>
      <c r="I1838" s="26">
        <f t="shared" si="566"/>
        <v>-5.9825045734842883E-3</v>
      </c>
      <c r="J1838" s="26">
        <f t="shared" si="567"/>
        <v>1.4711863636961137E-2</v>
      </c>
      <c r="K1838" s="26">
        <f t="shared" si="568"/>
        <v>-1.0544615373218483E-3</v>
      </c>
      <c r="L1838" s="26">
        <f t="shared" si="569"/>
        <v>2.0319316264423713E-2</v>
      </c>
      <c r="O1838" s="37">
        <f t="shared" si="571"/>
        <v>7.9183787501590757E-3</v>
      </c>
      <c r="P1838" s="37">
        <f t="shared" si="572"/>
        <v>-3.0863056655733412E-2</v>
      </c>
      <c r="Q1838" s="37">
        <f t="shared" si="573"/>
        <v>-2.1653686410752104E-2</v>
      </c>
      <c r="R1838" s="37">
        <f t="shared" si="574"/>
        <v>3.0318036156014964E-3</v>
      </c>
      <c r="S1838" s="37">
        <f t="shared" si="575"/>
        <v>-4.5730056666851114E-3</v>
      </c>
      <c r="T1838" s="37">
        <f t="shared" si="576"/>
        <v>1.1360624877782336E-2</v>
      </c>
      <c r="U1838" s="37">
        <f t="shared" si="577"/>
        <v>-4.2863226487220366E-3</v>
      </c>
      <c r="V1838" s="37">
        <f t="shared" si="578"/>
        <v>1.640804556172339E-2</v>
      </c>
      <c r="W1838" s="37">
        <f t="shared" si="579"/>
        <v>6.4172038744040303E-4</v>
      </c>
      <c r="X1838" s="37">
        <f t="shared" si="580"/>
        <v>2.2015498189185963E-2</v>
      </c>
    </row>
    <row r="1839" spans="1:24" x14ac:dyDescent="0.25">
      <c r="A1839" s="17">
        <v>44307</v>
      </c>
      <c r="B1839">
        <v>76.660004000000001</v>
      </c>
      <c r="C1839" s="26">
        <f t="shared" si="570"/>
        <v>-3.2559238580495663E-2</v>
      </c>
      <c r="D1839" s="26">
        <f t="shared" si="561"/>
        <v>-2.3349868335514355E-2</v>
      </c>
      <c r="E1839" s="26">
        <f t="shared" si="562"/>
        <v>1.3356216908392453E-3</v>
      </c>
      <c r="F1839" s="26">
        <f t="shared" si="563"/>
        <v>-6.2691875914473623E-3</v>
      </c>
      <c r="G1839" s="26">
        <f t="shared" si="564"/>
        <v>9.6644429530200852E-3</v>
      </c>
      <c r="H1839" s="26">
        <f t="shared" si="565"/>
        <v>-5.9825045734842883E-3</v>
      </c>
      <c r="I1839" s="26">
        <f t="shared" si="566"/>
        <v>1.4711863636961137E-2</v>
      </c>
      <c r="J1839" s="26">
        <f t="shared" si="567"/>
        <v>-1.0544615373218483E-3</v>
      </c>
      <c r="K1839" s="26">
        <f t="shared" si="568"/>
        <v>2.0319316264423713E-2</v>
      </c>
      <c r="L1839" s="26">
        <f t="shared" si="569"/>
        <v>1.5517871058635309E-2</v>
      </c>
      <c r="O1839" s="37">
        <f t="shared" si="571"/>
        <v>-3.1792624079057259E-2</v>
      </c>
      <c r="P1839" s="37">
        <f t="shared" si="572"/>
        <v>-2.2583253834075952E-2</v>
      </c>
      <c r="Q1839" s="37">
        <f t="shared" si="573"/>
        <v>2.1022361922776477E-3</v>
      </c>
      <c r="R1839" s="37">
        <f t="shared" si="574"/>
        <v>-5.5025730900089597E-3</v>
      </c>
      <c r="S1839" s="37">
        <f t="shared" si="575"/>
        <v>1.0431057454458487E-2</v>
      </c>
      <c r="T1839" s="37">
        <f t="shared" si="576"/>
        <v>-5.2158900720458857E-3</v>
      </c>
      <c r="U1839" s="37">
        <f t="shared" si="577"/>
        <v>1.5478478138399539E-2</v>
      </c>
      <c r="V1839" s="37">
        <f t="shared" si="578"/>
        <v>-2.8784703588344599E-4</v>
      </c>
      <c r="W1839" s="37">
        <f t="shared" si="579"/>
        <v>2.1085930765862116E-2</v>
      </c>
      <c r="X1839" s="37">
        <f t="shared" si="580"/>
        <v>1.6284485560073711E-2</v>
      </c>
    </row>
    <row r="1840" spans="1:24" x14ac:dyDescent="0.25">
      <c r="A1840" s="17">
        <v>44308</v>
      </c>
      <c r="B1840">
        <v>74.870002999999997</v>
      </c>
      <c r="C1840" s="26">
        <f t="shared" si="570"/>
        <v>-2.3349868335514355E-2</v>
      </c>
      <c r="D1840" s="26">
        <f t="shared" si="561"/>
        <v>1.3356216908392453E-3</v>
      </c>
      <c r="E1840" s="26">
        <f t="shared" si="562"/>
        <v>-6.2691875914473623E-3</v>
      </c>
      <c r="F1840" s="26">
        <f t="shared" si="563"/>
        <v>9.6644429530200852E-3</v>
      </c>
      <c r="G1840" s="26">
        <f t="shared" si="564"/>
        <v>-5.9825045734842883E-3</v>
      </c>
      <c r="H1840" s="26">
        <f t="shared" si="565"/>
        <v>1.4711863636961137E-2</v>
      </c>
      <c r="I1840" s="26">
        <f t="shared" si="566"/>
        <v>-1.0544615373218483E-3</v>
      </c>
      <c r="J1840" s="26">
        <f t="shared" si="567"/>
        <v>2.0319316264423713E-2</v>
      </c>
      <c r="K1840" s="26">
        <f t="shared" si="568"/>
        <v>1.5517871058635309E-2</v>
      </c>
      <c r="L1840" s="26">
        <f t="shared" si="569"/>
        <v>8.4044697364634279E-3</v>
      </c>
      <c r="O1840" s="37">
        <f t="shared" si="571"/>
        <v>-2.667962466577186E-2</v>
      </c>
      <c r="P1840" s="37">
        <f t="shared" si="572"/>
        <v>-1.9941346394182612E-3</v>
      </c>
      <c r="Q1840" s="37">
        <f t="shared" si="573"/>
        <v>-9.5989439217048691E-3</v>
      </c>
      <c r="R1840" s="37">
        <f t="shared" si="574"/>
        <v>6.3346866227625784E-3</v>
      </c>
      <c r="S1840" s="37">
        <f t="shared" si="575"/>
        <v>-9.3122609037417942E-3</v>
      </c>
      <c r="T1840" s="37">
        <f t="shared" si="576"/>
        <v>1.138210730670363E-2</v>
      </c>
      <c r="U1840" s="37">
        <f t="shared" si="577"/>
        <v>-4.3842178675793549E-3</v>
      </c>
      <c r="V1840" s="37">
        <f t="shared" si="578"/>
        <v>1.6989559934166207E-2</v>
      </c>
      <c r="W1840" s="37">
        <f t="shared" si="579"/>
        <v>1.2188114728377802E-2</v>
      </c>
      <c r="X1840" s="37">
        <f t="shared" si="580"/>
        <v>5.0747134062059211E-3</v>
      </c>
    </row>
    <row r="1841" spans="1:24" x14ac:dyDescent="0.25">
      <c r="A1841" s="17">
        <v>44309</v>
      </c>
      <c r="B1841">
        <v>74.970000999999996</v>
      </c>
      <c r="C1841" s="26">
        <f t="shared" si="570"/>
        <v>1.3356216908392453E-3</v>
      </c>
      <c r="D1841" s="26">
        <f t="shared" si="561"/>
        <v>-6.2691875914473623E-3</v>
      </c>
      <c r="E1841" s="26">
        <f t="shared" si="562"/>
        <v>9.6644429530200852E-3</v>
      </c>
      <c r="F1841" s="26">
        <f t="shared" si="563"/>
        <v>-5.9825045734842883E-3</v>
      </c>
      <c r="G1841" s="26">
        <f t="shared" si="564"/>
        <v>1.4711863636961137E-2</v>
      </c>
      <c r="H1841" s="26">
        <f t="shared" si="565"/>
        <v>-1.0544615373218483E-3</v>
      </c>
      <c r="I1841" s="26">
        <f t="shared" si="566"/>
        <v>2.0319316264423713E-2</v>
      </c>
      <c r="J1841" s="26">
        <f t="shared" si="567"/>
        <v>1.5517871058635309E-2</v>
      </c>
      <c r="K1841" s="26">
        <f t="shared" si="568"/>
        <v>8.4044697364634279E-3</v>
      </c>
      <c r="L1841" s="26">
        <f t="shared" si="569"/>
        <v>6.9452706921259199E-3</v>
      </c>
      <c r="O1841" s="37">
        <f t="shared" si="571"/>
        <v>-5.023648542182289E-3</v>
      </c>
      <c r="P1841" s="37">
        <f t="shared" si="572"/>
        <v>-1.2628457824468897E-2</v>
      </c>
      <c r="Q1841" s="37">
        <f t="shared" si="573"/>
        <v>3.3051727199985507E-3</v>
      </c>
      <c r="R1841" s="37">
        <f t="shared" si="574"/>
        <v>-1.2341774806505824E-2</v>
      </c>
      <c r="S1841" s="37">
        <f t="shared" si="575"/>
        <v>8.3525934039396024E-3</v>
      </c>
      <c r="T1841" s="37">
        <f t="shared" si="576"/>
        <v>-7.4137317703433826E-3</v>
      </c>
      <c r="U1841" s="37">
        <f t="shared" si="577"/>
        <v>1.3960046031402178E-2</v>
      </c>
      <c r="V1841" s="37">
        <f t="shared" si="578"/>
        <v>9.1586008256137746E-3</v>
      </c>
      <c r="W1841" s="37">
        <f t="shared" si="579"/>
        <v>2.0451995034418934E-3</v>
      </c>
      <c r="X1841" s="37">
        <f t="shared" si="580"/>
        <v>5.860004591043853E-4</v>
      </c>
    </row>
    <row r="1842" spans="1:24" x14ac:dyDescent="0.25">
      <c r="A1842" s="17">
        <v>44312</v>
      </c>
      <c r="B1842">
        <v>74.5</v>
      </c>
      <c r="C1842" s="26">
        <f t="shared" si="570"/>
        <v>-6.2691875914473623E-3</v>
      </c>
      <c r="D1842" s="26">
        <f t="shared" si="561"/>
        <v>9.6644429530200852E-3</v>
      </c>
      <c r="E1842" s="26">
        <f t="shared" si="562"/>
        <v>-5.9825045734842883E-3</v>
      </c>
      <c r="F1842" s="26">
        <f t="shared" si="563"/>
        <v>1.4711863636961137E-2</v>
      </c>
      <c r="G1842" s="26">
        <f t="shared" si="564"/>
        <v>-1.0544615373218483E-3</v>
      </c>
      <c r="H1842" s="26">
        <f t="shared" si="565"/>
        <v>2.0319316264423713E-2</v>
      </c>
      <c r="I1842" s="26">
        <f t="shared" si="566"/>
        <v>1.5517871058635309E-2</v>
      </c>
      <c r="J1842" s="26">
        <f t="shared" si="567"/>
        <v>8.4044697364634279E-3</v>
      </c>
      <c r="K1842" s="26">
        <f t="shared" si="568"/>
        <v>6.9452706921259199E-3</v>
      </c>
      <c r="L1842" s="26">
        <f t="shared" si="569"/>
        <v>8.2769502953837625E-3</v>
      </c>
      <c r="O1842" s="37">
        <f t="shared" si="571"/>
        <v>-1.3322590684923348E-2</v>
      </c>
      <c r="P1842" s="37">
        <f t="shared" si="572"/>
        <v>2.6110398595440999E-3</v>
      </c>
      <c r="Q1842" s="37">
        <f t="shared" si="573"/>
        <v>-1.3035907666960275E-2</v>
      </c>
      <c r="R1842" s="37">
        <f t="shared" si="574"/>
        <v>7.6584605434851516E-3</v>
      </c>
      <c r="S1842" s="37">
        <f t="shared" si="575"/>
        <v>-8.1078646307978335E-3</v>
      </c>
      <c r="T1842" s="37">
        <f t="shared" si="576"/>
        <v>1.3265913170947727E-2</v>
      </c>
      <c r="U1842" s="37">
        <f t="shared" si="577"/>
        <v>8.4644679651593238E-3</v>
      </c>
      <c r="V1842" s="37">
        <f t="shared" si="578"/>
        <v>1.3510666429874425E-3</v>
      </c>
      <c r="W1842" s="37">
        <f t="shared" si="579"/>
        <v>-1.0813240135006553E-4</v>
      </c>
      <c r="X1842" s="37">
        <f t="shared" si="580"/>
        <v>1.2235472019077771E-3</v>
      </c>
    </row>
    <row r="1843" spans="1:24" x14ac:dyDescent="0.25">
      <c r="A1843" s="17">
        <v>44313</v>
      </c>
      <c r="B1843">
        <v>75.220000999999996</v>
      </c>
      <c r="C1843" s="26">
        <f t="shared" si="570"/>
        <v>9.6644429530200852E-3</v>
      </c>
      <c r="D1843" s="26">
        <f t="shared" si="561"/>
        <v>-5.9825045734842883E-3</v>
      </c>
      <c r="E1843" s="26">
        <f t="shared" si="562"/>
        <v>1.4711863636961137E-2</v>
      </c>
      <c r="F1843" s="26">
        <f t="shared" si="563"/>
        <v>-1.0544615373218483E-3</v>
      </c>
      <c r="G1843" s="26">
        <f t="shared" si="564"/>
        <v>2.0319316264423713E-2</v>
      </c>
      <c r="H1843" s="26">
        <f t="shared" si="565"/>
        <v>1.5517871058635309E-2</v>
      </c>
      <c r="I1843" s="26">
        <f t="shared" si="566"/>
        <v>8.4044697364634279E-3</v>
      </c>
      <c r="J1843" s="26">
        <f t="shared" si="567"/>
        <v>6.9452706921259199E-3</v>
      </c>
      <c r="K1843" s="26">
        <f t="shared" si="568"/>
        <v>8.2769502953837625E-3</v>
      </c>
      <c r="L1843" s="26">
        <f t="shared" si="569"/>
        <v>-3.1094526589688391E-3</v>
      </c>
      <c r="O1843" s="37">
        <f t="shared" si="571"/>
        <v>2.2950663662962478E-3</v>
      </c>
      <c r="P1843" s="37">
        <f t="shared" si="572"/>
        <v>-1.3351881160208126E-2</v>
      </c>
      <c r="Q1843" s="37">
        <f t="shared" si="573"/>
        <v>7.3424870502372995E-3</v>
      </c>
      <c r="R1843" s="37">
        <f t="shared" si="574"/>
        <v>-8.4238381240456864E-3</v>
      </c>
      <c r="S1843" s="37">
        <f t="shared" si="575"/>
        <v>1.2949939677699876E-2</v>
      </c>
      <c r="T1843" s="37">
        <f t="shared" si="576"/>
        <v>8.1484944719114709E-3</v>
      </c>
      <c r="U1843" s="37">
        <f t="shared" si="577"/>
        <v>1.0350931497395905E-3</v>
      </c>
      <c r="V1843" s="37">
        <f t="shared" si="578"/>
        <v>-4.2410589459791759E-4</v>
      </c>
      <c r="W1843" s="37">
        <f t="shared" si="579"/>
        <v>9.0757370865992507E-4</v>
      </c>
      <c r="X1843" s="37">
        <f t="shared" si="580"/>
        <v>-1.0478829245692677E-2</v>
      </c>
    </row>
    <row r="1844" spans="1:24" x14ac:dyDescent="0.25">
      <c r="A1844" s="17">
        <v>44314</v>
      </c>
      <c r="B1844">
        <v>74.769997000000004</v>
      </c>
      <c r="C1844" s="26">
        <f t="shared" si="570"/>
        <v>-5.9825045734842883E-3</v>
      </c>
      <c r="D1844" s="26">
        <f t="shared" si="561"/>
        <v>1.4711863636961137E-2</v>
      </c>
      <c r="E1844" s="26">
        <f t="shared" si="562"/>
        <v>-1.0544615373218483E-3</v>
      </c>
      <c r="F1844" s="26">
        <f t="shared" si="563"/>
        <v>2.0319316264423713E-2</v>
      </c>
      <c r="G1844" s="26">
        <f t="shared" si="564"/>
        <v>1.5517871058635309E-2</v>
      </c>
      <c r="H1844" s="26">
        <f t="shared" si="565"/>
        <v>8.4044697364634279E-3</v>
      </c>
      <c r="I1844" s="26">
        <f t="shared" si="566"/>
        <v>6.9452706921259199E-3</v>
      </c>
      <c r="J1844" s="26">
        <f t="shared" si="567"/>
        <v>8.2769502953837625E-3</v>
      </c>
      <c r="K1844" s="26">
        <f t="shared" si="568"/>
        <v>-3.1094526589688391E-3</v>
      </c>
      <c r="L1844" s="26">
        <f t="shared" si="569"/>
        <v>-3.069245088727501E-2</v>
      </c>
      <c r="O1844" s="37">
        <f t="shared" si="571"/>
        <v>-9.3161917761786159E-3</v>
      </c>
      <c r="P1844" s="37">
        <f t="shared" si="572"/>
        <v>1.1378176434266809E-2</v>
      </c>
      <c r="Q1844" s="37">
        <f t="shared" si="573"/>
        <v>-4.3881487400161765E-3</v>
      </c>
      <c r="R1844" s="37">
        <f t="shared" si="574"/>
        <v>1.6985629061729384E-2</v>
      </c>
      <c r="S1844" s="37">
        <f t="shared" si="575"/>
        <v>1.2184183855940981E-2</v>
      </c>
      <c r="T1844" s="37">
        <f t="shared" si="576"/>
        <v>5.0707825337690995E-3</v>
      </c>
      <c r="U1844" s="37">
        <f t="shared" si="577"/>
        <v>3.6115834894315914E-3</v>
      </c>
      <c r="V1844" s="37">
        <f t="shared" si="578"/>
        <v>4.9432630926894341E-3</v>
      </c>
      <c r="W1844" s="37">
        <f t="shared" si="579"/>
        <v>-6.4431398616631675E-3</v>
      </c>
      <c r="X1844" s="37">
        <f t="shared" si="580"/>
        <v>-3.4026138089969335E-2</v>
      </c>
    </row>
    <row r="1845" spans="1:24" x14ac:dyDescent="0.25">
      <c r="A1845" s="17">
        <v>44315</v>
      </c>
      <c r="B1845">
        <v>75.870002999999997</v>
      </c>
      <c r="C1845" s="26">
        <f t="shared" si="570"/>
        <v>1.4711863636961137E-2</v>
      </c>
      <c r="D1845" s="26">
        <f t="shared" si="561"/>
        <v>-1.0544615373218483E-3</v>
      </c>
      <c r="E1845" s="26">
        <f t="shared" si="562"/>
        <v>2.0319316264423713E-2</v>
      </c>
      <c r="F1845" s="26">
        <f t="shared" si="563"/>
        <v>1.5517871058635309E-2</v>
      </c>
      <c r="G1845" s="26">
        <f t="shared" si="564"/>
        <v>8.4044697364634279E-3</v>
      </c>
      <c r="H1845" s="26">
        <f t="shared" si="565"/>
        <v>6.9452706921259199E-3</v>
      </c>
      <c r="I1845" s="26">
        <f t="shared" si="566"/>
        <v>8.2769502953837625E-3</v>
      </c>
      <c r="J1845" s="26">
        <f t="shared" si="567"/>
        <v>-3.1094526589688391E-3</v>
      </c>
      <c r="K1845" s="26">
        <f t="shared" si="568"/>
        <v>-3.069245088727501E-2</v>
      </c>
      <c r="L1845" s="26">
        <f t="shared" si="569"/>
        <v>-1.2099394720056859E-2</v>
      </c>
      <c r="O1845" s="37">
        <f t="shared" si="571"/>
        <v>1.1989865448924067E-2</v>
      </c>
      <c r="P1845" s="37">
        <f t="shared" si="572"/>
        <v>-3.776459725358919E-3</v>
      </c>
      <c r="Q1845" s="37">
        <f t="shared" si="573"/>
        <v>1.7597318076386641E-2</v>
      </c>
      <c r="R1845" s="37">
        <f t="shared" si="574"/>
        <v>1.2795872870598239E-2</v>
      </c>
      <c r="S1845" s="37">
        <f t="shared" si="575"/>
        <v>5.682471548426357E-3</v>
      </c>
      <c r="T1845" s="37">
        <f t="shared" si="576"/>
        <v>4.2232725040888489E-3</v>
      </c>
      <c r="U1845" s="37">
        <f t="shared" si="577"/>
        <v>5.5549521073466916E-3</v>
      </c>
      <c r="V1845" s="37">
        <f t="shared" si="578"/>
        <v>-5.83145084700591E-3</v>
      </c>
      <c r="W1845" s="37">
        <f t="shared" si="579"/>
        <v>-3.3414449075312082E-2</v>
      </c>
      <c r="X1845" s="37">
        <f t="shared" si="580"/>
        <v>-1.4821392908093929E-2</v>
      </c>
    </row>
    <row r="1846" spans="1:24" x14ac:dyDescent="0.25">
      <c r="A1846" s="17">
        <v>44316</v>
      </c>
      <c r="B1846">
        <v>75.790001000000004</v>
      </c>
      <c r="C1846" s="26">
        <f t="shared" si="570"/>
        <v>-1.0544615373218483E-3</v>
      </c>
      <c r="D1846" s="26">
        <f t="shared" si="561"/>
        <v>2.0319316264423713E-2</v>
      </c>
      <c r="E1846" s="26">
        <f t="shared" si="562"/>
        <v>1.5517871058635309E-2</v>
      </c>
      <c r="F1846" s="26">
        <f t="shared" si="563"/>
        <v>8.4044697364634279E-3</v>
      </c>
      <c r="G1846" s="26">
        <f t="shared" si="564"/>
        <v>6.9452706921259199E-3</v>
      </c>
      <c r="H1846" s="26">
        <f t="shared" si="565"/>
        <v>8.2769502953837625E-3</v>
      </c>
      <c r="I1846" s="26">
        <f t="shared" si="566"/>
        <v>-3.1094526589688391E-3</v>
      </c>
      <c r="J1846" s="26">
        <f t="shared" si="567"/>
        <v>-3.069245088727501E-2</v>
      </c>
      <c r="K1846" s="26">
        <f t="shared" si="568"/>
        <v>-1.2099394720056859E-2</v>
      </c>
      <c r="L1846" s="26">
        <f t="shared" si="569"/>
        <v>1.8110736156351833E-2</v>
      </c>
      <c r="O1846" s="37">
        <f t="shared" si="571"/>
        <v>-4.1163469772979898E-3</v>
      </c>
      <c r="P1846" s="37">
        <f t="shared" si="572"/>
        <v>1.725743082444757E-2</v>
      </c>
      <c r="Q1846" s="37">
        <f t="shared" si="573"/>
        <v>1.2455985618659168E-2</v>
      </c>
      <c r="R1846" s="37">
        <f t="shared" si="574"/>
        <v>5.342584296487287E-3</v>
      </c>
      <c r="S1846" s="37">
        <f t="shared" si="575"/>
        <v>3.8833852521497785E-3</v>
      </c>
      <c r="T1846" s="37">
        <f t="shared" si="576"/>
        <v>5.2150648554076216E-3</v>
      </c>
      <c r="U1846" s="37">
        <f t="shared" si="577"/>
        <v>-6.1713380989449809E-3</v>
      </c>
      <c r="V1846" s="37">
        <f t="shared" si="578"/>
        <v>-3.3754336327251153E-2</v>
      </c>
      <c r="W1846" s="37">
        <f t="shared" si="579"/>
        <v>-1.5161280160033E-2</v>
      </c>
      <c r="X1846" s="37">
        <f t="shared" si="580"/>
        <v>1.5048850716375692E-2</v>
      </c>
    </row>
    <row r="1847" spans="1:24" x14ac:dyDescent="0.25">
      <c r="A1847" s="17">
        <v>44319</v>
      </c>
      <c r="B1847">
        <v>77.330001999999993</v>
      </c>
      <c r="C1847" s="26">
        <f t="shared" si="570"/>
        <v>2.0319316264423713E-2</v>
      </c>
      <c r="D1847" s="26">
        <f t="shared" si="561"/>
        <v>1.5517871058635309E-2</v>
      </c>
      <c r="E1847" s="26">
        <f t="shared" si="562"/>
        <v>8.4044697364634279E-3</v>
      </c>
      <c r="F1847" s="26">
        <f t="shared" si="563"/>
        <v>6.9452706921259199E-3</v>
      </c>
      <c r="G1847" s="26">
        <f t="shared" si="564"/>
        <v>8.2769502953837625E-3</v>
      </c>
      <c r="H1847" s="26">
        <f t="shared" si="565"/>
        <v>-3.1094526589688391E-3</v>
      </c>
      <c r="I1847" s="26">
        <f t="shared" si="566"/>
        <v>-3.069245088727501E-2</v>
      </c>
      <c r="J1847" s="26">
        <f t="shared" si="567"/>
        <v>-1.2099394720056859E-2</v>
      </c>
      <c r="K1847" s="26">
        <f t="shared" si="568"/>
        <v>1.8110736156351833E-2</v>
      </c>
      <c r="L1847" s="26">
        <f t="shared" si="569"/>
        <v>9.598157276659294E-3</v>
      </c>
      <c r="O1847" s="37">
        <f t="shared" si="571"/>
        <v>1.6192168943049458E-2</v>
      </c>
      <c r="P1847" s="37">
        <f t="shared" si="572"/>
        <v>1.1390723737261053E-2</v>
      </c>
      <c r="Q1847" s="37">
        <f t="shared" si="573"/>
        <v>4.2773224150891714E-3</v>
      </c>
      <c r="R1847" s="37">
        <f t="shared" si="574"/>
        <v>2.8181233707516634E-3</v>
      </c>
      <c r="S1847" s="37">
        <f t="shared" si="575"/>
        <v>4.149802974009506E-3</v>
      </c>
      <c r="T1847" s="37">
        <f t="shared" si="576"/>
        <v>-7.2365999803430956E-3</v>
      </c>
      <c r="U1847" s="37">
        <f t="shared" si="577"/>
        <v>-3.4819598208649265E-2</v>
      </c>
      <c r="V1847" s="37">
        <f t="shared" si="578"/>
        <v>-1.6226542041431116E-2</v>
      </c>
      <c r="W1847" s="37">
        <f t="shared" si="579"/>
        <v>1.3983588834977577E-2</v>
      </c>
      <c r="X1847" s="37">
        <f t="shared" si="580"/>
        <v>5.4710099552850375E-3</v>
      </c>
    </row>
    <row r="1848" spans="1:24" x14ac:dyDescent="0.25">
      <c r="A1848" s="17">
        <v>44320</v>
      </c>
      <c r="B1848">
        <v>78.529999000000004</v>
      </c>
      <c r="C1848" s="26">
        <f t="shared" si="570"/>
        <v>1.5517871058635309E-2</v>
      </c>
      <c r="D1848" s="26">
        <f t="shared" si="561"/>
        <v>8.4044697364634279E-3</v>
      </c>
      <c r="E1848" s="26">
        <f t="shared" si="562"/>
        <v>6.9452706921259199E-3</v>
      </c>
      <c r="F1848" s="26">
        <f t="shared" si="563"/>
        <v>8.2769502953837625E-3</v>
      </c>
      <c r="G1848" s="26">
        <f t="shared" si="564"/>
        <v>-3.1094526589688391E-3</v>
      </c>
      <c r="H1848" s="26">
        <f t="shared" si="565"/>
        <v>-3.069245088727501E-2</v>
      </c>
      <c r="I1848" s="26">
        <f t="shared" si="566"/>
        <v>-1.2099394720056859E-2</v>
      </c>
      <c r="J1848" s="26">
        <f t="shared" si="567"/>
        <v>1.8110736156351833E-2</v>
      </c>
      <c r="K1848" s="26">
        <f t="shared" si="568"/>
        <v>9.598157276659294E-3</v>
      </c>
      <c r="L1848" s="26">
        <f t="shared" si="569"/>
        <v>2.408454841024781E-3</v>
      </c>
      <c r="O1848" s="37">
        <f t="shared" si="571"/>
        <v>1.3181809879600947E-2</v>
      </c>
      <c r="P1848" s="37">
        <f t="shared" si="572"/>
        <v>6.0684085574290655E-3</v>
      </c>
      <c r="Q1848" s="37">
        <f t="shared" si="573"/>
        <v>4.6092095130915584E-3</v>
      </c>
      <c r="R1848" s="37">
        <f t="shared" si="574"/>
        <v>5.9408891163494001E-3</v>
      </c>
      <c r="S1848" s="37">
        <f t="shared" si="575"/>
        <v>-5.4455138380032006E-3</v>
      </c>
      <c r="T1848" s="37">
        <f t="shared" si="576"/>
        <v>-3.3028512066309371E-2</v>
      </c>
      <c r="U1848" s="37">
        <f t="shared" si="577"/>
        <v>-1.4435455899091221E-2</v>
      </c>
      <c r="V1848" s="37">
        <f t="shared" si="578"/>
        <v>1.5774674977317472E-2</v>
      </c>
      <c r="W1848" s="37">
        <f t="shared" si="579"/>
        <v>7.2620960976249316E-3</v>
      </c>
      <c r="X1848" s="37">
        <f t="shared" si="580"/>
        <v>7.2393661990419102E-5</v>
      </c>
    </row>
    <row r="1849" spans="1:24" x14ac:dyDescent="0.25">
      <c r="A1849" s="17">
        <v>44321</v>
      </c>
      <c r="B1849">
        <v>79.190002000000007</v>
      </c>
      <c r="C1849" s="26">
        <f t="shared" si="570"/>
        <v>8.4044697364634279E-3</v>
      </c>
      <c r="D1849" s="26">
        <f t="shared" si="561"/>
        <v>6.9452706921259199E-3</v>
      </c>
      <c r="E1849" s="26">
        <f t="shared" si="562"/>
        <v>8.2769502953837625E-3</v>
      </c>
      <c r="F1849" s="26">
        <f t="shared" si="563"/>
        <v>-3.1094526589688391E-3</v>
      </c>
      <c r="G1849" s="26">
        <f t="shared" si="564"/>
        <v>-3.069245088727501E-2</v>
      </c>
      <c r="H1849" s="26">
        <f t="shared" si="565"/>
        <v>-1.2099394720056859E-2</v>
      </c>
      <c r="I1849" s="26">
        <f t="shared" si="566"/>
        <v>1.8110736156351833E-2</v>
      </c>
      <c r="J1849" s="26">
        <f t="shared" si="567"/>
        <v>9.598157276659294E-3</v>
      </c>
      <c r="K1849" s="26">
        <f t="shared" si="568"/>
        <v>2.408454841024781E-3</v>
      </c>
      <c r="L1849" s="26">
        <f t="shared" si="569"/>
        <v>-4.931714594544224E-3</v>
      </c>
      <c r="O1849" s="37">
        <f t="shared" si="571"/>
        <v>8.1133671227470189E-3</v>
      </c>
      <c r="P1849" s="37">
        <f t="shared" si="572"/>
        <v>6.6541680784095118E-3</v>
      </c>
      <c r="Q1849" s="37">
        <f t="shared" si="573"/>
        <v>7.9858476816673536E-3</v>
      </c>
      <c r="R1849" s="37">
        <f t="shared" si="574"/>
        <v>-3.4005552726852472E-3</v>
      </c>
      <c r="S1849" s="37">
        <f t="shared" si="575"/>
        <v>-3.0983553500991419E-2</v>
      </c>
      <c r="T1849" s="37">
        <f t="shared" si="576"/>
        <v>-1.2390497333773268E-2</v>
      </c>
      <c r="U1849" s="37">
        <f t="shared" si="577"/>
        <v>1.7819633542635424E-2</v>
      </c>
      <c r="V1849" s="37">
        <f t="shared" si="578"/>
        <v>9.307054662942885E-3</v>
      </c>
      <c r="W1849" s="37">
        <f t="shared" si="579"/>
        <v>2.1173522273083729E-3</v>
      </c>
      <c r="X1849" s="37">
        <f t="shared" si="580"/>
        <v>-5.2228172082606321E-3</v>
      </c>
    </row>
    <row r="1850" spans="1:24" x14ac:dyDescent="0.25">
      <c r="A1850" s="17">
        <v>44322</v>
      </c>
      <c r="B1850">
        <v>79.739998</v>
      </c>
      <c r="C1850" s="26">
        <f t="shared" si="570"/>
        <v>6.9452706921259199E-3</v>
      </c>
      <c r="D1850" s="26">
        <f t="shared" si="561"/>
        <v>8.2769502953837625E-3</v>
      </c>
      <c r="E1850" s="26">
        <f t="shared" si="562"/>
        <v>-3.1094526589688391E-3</v>
      </c>
      <c r="F1850" s="26">
        <f t="shared" si="563"/>
        <v>-3.069245088727501E-2</v>
      </c>
      <c r="G1850" s="26">
        <f t="shared" si="564"/>
        <v>-1.2099394720056859E-2</v>
      </c>
      <c r="H1850" s="26">
        <f t="shared" si="565"/>
        <v>1.8110736156351833E-2</v>
      </c>
      <c r="I1850" s="26">
        <f t="shared" si="566"/>
        <v>9.598157276659294E-3</v>
      </c>
      <c r="J1850" s="26">
        <f t="shared" si="567"/>
        <v>2.408454841024781E-3</v>
      </c>
      <c r="K1850" s="26">
        <f t="shared" si="568"/>
        <v>-4.931714594544224E-3</v>
      </c>
      <c r="L1850" s="26">
        <f t="shared" si="569"/>
        <v>6.3535390429896087E-4</v>
      </c>
      <c r="O1850" s="37">
        <f t="shared" si="571"/>
        <v>7.4310796616259573E-3</v>
      </c>
      <c r="P1850" s="37">
        <f t="shared" si="572"/>
        <v>8.7627592648838008E-3</v>
      </c>
      <c r="Q1850" s="37">
        <f t="shared" si="573"/>
        <v>-2.6236436894688012E-3</v>
      </c>
      <c r="R1850" s="37">
        <f t="shared" si="574"/>
        <v>-3.0206641917774973E-2</v>
      </c>
      <c r="S1850" s="37">
        <f t="shared" si="575"/>
        <v>-1.1613585750556821E-2</v>
      </c>
      <c r="T1850" s="37">
        <f t="shared" si="576"/>
        <v>1.859654512585187E-2</v>
      </c>
      <c r="U1850" s="37">
        <f t="shared" si="577"/>
        <v>1.0083966246159332E-2</v>
      </c>
      <c r="V1850" s="37">
        <f t="shared" si="578"/>
        <v>2.8942638105248189E-3</v>
      </c>
      <c r="W1850" s="37">
        <f t="shared" si="579"/>
        <v>-4.4459056250441865E-3</v>
      </c>
      <c r="X1850" s="37">
        <f t="shared" si="580"/>
        <v>1.1211628737989986E-3</v>
      </c>
    </row>
    <row r="1851" spans="1:24" x14ac:dyDescent="0.25">
      <c r="A1851" s="17">
        <v>44323</v>
      </c>
      <c r="B1851">
        <v>80.400002000000001</v>
      </c>
      <c r="C1851" s="26">
        <f t="shared" si="570"/>
        <v>8.2769502953837625E-3</v>
      </c>
      <c r="D1851" s="26">
        <f t="shared" si="561"/>
        <v>-3.1094526589688391E-3</v>
      </c>
      <c r="E1851" s="26">
        <f t="shared" si="562"/>
        <v>-3.069245088727501E-2</v>
      </c>
      <c r="F1851" s="26">
        <f t="shared" si="563"/>
        <v>-1.2099394720056859E-2</v>
      </c>
      <c r="G1851" s="26">
        <f t="shared" si="564"/>
        <v>1.8110736156351833E-2</v>
      </c>
      <c r="H1851" s="26">
        <f t="shared" si="565"/>
        <v>9.598157276659294E-3</v>
      </c>
      <c r="I1851" s="26">
        <f t="shared" si="566"/>
        <v>2.408454841024781E-3</v>
      </c>
      <c r="J1851" s="26">
        <f t="shared" si="567"/>
        <v>-4.931714594544224E-3</v>
      </c>
      <c r="K1851" s="26">
        <f t="shared" si="568"/>
        <v>6.3535390429896087E-4</v>
      </c>
      <c r="L1851" s="26">
        <f t="shared" si="569"/>
        <v>-2.5396241437551973E-4</v>
      </c>
      <c r="O1851" s="37">
        <f t="shared" si="571"/>
        <v>9.4826825755339444E-3</v>
      </c>
      <c r="P1851" s="37">
        <f t="shared" si="572"/>
        <v>-1.9037203788186568E-3</v>
      </c>
      <c r="Q1851" s="37">
        <f t="shared" si="573"/>
        <v>-2.9486718607124828E-2</v>
      </c>
      <c r="R1851" s="37">
        <f t="shared" si="574"/>
        <v>-1.0893662439906677E-2</v>
      </c>
      <c r="S1851" s="37">
        <f t="shared" si="575"/>
        <v>1.9316468436502015E-2</v>
      </c>
      <c r="T1851" s="37">
        <f t="shared" si="576"/>
        <v>1.0803889556809476E-2</v>
      </c>
      <c r="U1851" s="37">
        <f t="shared" si="577"/>
        <v>3.6141871211749633E-3</v>
      </c>
      <c r="V1851" s="37">
        <f t="shared" si="578"/>
        <v>-3.7259823143940417E-3</v>
      </c>
      <c r="W1851" s="37">
        <f t="shared" si="579"/>
        <v>1.841086184449143E-3</v>
      </c>
      <c r="X1851" s="37">
        <f t="shared" si="580"/>
        <v>9.5176986577466256E-4</v>
      </c>
    </row>
    <row r="1852" spans="1:24" x14ac:dyDescent="0.25">
      <c r="A1852" s="17">
        <v>44326</v>
      </c>
      <c r="B1852">
        <v>80.150002000000001</v>
      </c>
      <c r="C1852" s="26">
        <f t="shared" si="570"/>
        <v>-3.1094526589688391E-3</v>
      </c>
      <c r="D1852" s="26">
        <f t="shared" si="561"/>
        <v>-3.069245088727501E-2</v>
      </c>
      <c r="E1852" s="26">
        <f t="shared" si="562"/>
        <v>-1.2099394720056859E-2</v>
      </c>
      <c r="F1852" s="26">
        <f t="shared" si="563"/>
        <v>1.8110736156351833E-2</v>
      </c>
      <c r="G1852" s="26">
        <f t="shared" si="564"/>
        <v>9.598157276659294E-3</v>
      </c>
      <c r="H1852" s="26">
        <f t="shared" si="565"/>
        <v>2.408454841024781E-3</v>
      </c>
      <c r="I1852" s="26">
        <f t="shared" si="566"/>
        <v>-4.931714594544224E-3</v>
      </c>
      <c r="J1852" s="26">
        <f t="shared" si="567"/>
        <v>6.3535390429896087E-4</v>
      </c>
      <c r="K1852" s="26">
        <f t="shared" si="568"/>
        <v>-2.5396241437551973E-4</v>
      </c>
      <c r="L1852" s="26">
        <f t="shared" si="569"/>
        <v>3.9379826735521425E-3</v>
      </c>
      <c r="O1852" s="37">
        <f t="shared" si="571"/>
        <v>-1.4698236166354945E-3</v>
      </c>
      <c r="P1852" s="37">
        <f t="shared" si="572"/>
        <v>-2.9052821844941665E-2</v>
      </c>
      <c r="Q1852" s="37">
        <f t="shared" si="573"/>
        <v>-1.0459765677723514E-2</v>
      </c>
      <c r="R1852" s="37">
        <f t="shared" si="574"/>
        <v>1.9750365198685178E-2</v>
      </c>
      <c r="S1852" s="37">
        <f t="shared" si="575"/>
        <v>1.1237786318992639E-2</v>
      </c>
      <c r="T1852" s="37">
        <f t="shared" si="576"/>
        <v>4.0480838833581254E-3</v>
      </c>
      <c r="U1852" s="37">
        <f t="shared" si="577"/>
        <v>-3.2920855522108796E-3</v>
      </c>
      <c r="V1852" s="37">
        <f t="shared" si="578"/>
        <v>2.2749829466323056E-3</v>
      </c>
      <c r="W1852" s="37">
        <f t="shared" si="579"/>
        <v>1.3856666279578249E-3</v>
      </c>
      <c r="X1852" s="37">
        <f t="shared" si="580"/>
        <v>5.5776117158854869E-3</v>
      </c>
    </row>
    <row r="1853" spans="1:24" x14ac:dyDescent="0.25">
      <c r="A1853" s="17">
        <v>44327</v>
      </c>
      <c r="B1853">
        <v>77.690002000000007</v>
      </c>
      <c r="C1853" s="26">
        <f t="shared" si="570"/>
        <v>-3.069245088727501E-2</v>
      </c>
      <c r="D1853" s="26">
        <f t="shared" si="561"/>
        <v>-1.2099394720056859E-2</v>
      </c>
      <c r="E1853" s="26">
        <f t="shared" si="562"/>
        <v>1.8110736156351833E-2</v>
      </c>
      <c r="F1853" s="26">
        <f t="shared" si="563"/>
        <v>9.598157276659294E-3</v>
      </c>
      <c r="G1853" s="26">
        <f t="shared" si="564"/>
        <v>2.408454841024781E-3</v>
      </c>
      <c r="H1853" s="26">
        <f t="shared" si="565"/>
        <v>-4.931714594544224E-3</v>
      </c>
      <c r="I1853" s="26">
        <f t="shared" si="566"/>
        <v>6.3535390429896087E-4</v>
      </c>
      <c r="J1853" s="26">
        <f t="shared" si="567"/>
        <v>-2.5396241437551973E-4</v>
      </c>
      <c r="K1853" s="26">
        <f t="shared" si="568"/>
        <v>3.9379826735521425E-3</v>
      </c>
      <c r="L1853" s="26">
        <f t="shared" si="569"/>
        <v>4.4286727119912956E-3</v>
      </c>
      <c r="O1853" s="37">
        <f t="shared" si="571"/>
        <v>-2.9806634382037678E-2</v>
      </c>
      <c r="P1853" s="37">
        <f t="shared" si="572"/>
        <v>-1.1213578214819529E-2</v>
      </c>
      <c r="Q1853" s="37">
        <f t="shared" si="573"/>
        <v>1.8996552661589165E-2</v>
      </c>
      <c r="R1853" s="37">
        <f t="shared" si="574"/>
        <v>1.0483973781896624E-2</v>
      </c>
      <c r="S1853" s="37">
        <f t="shared" si="575"/>
        <v>3.2942713462621115E-3</v>
      </c>
      <c r="T1853" s="37">
        <f t="shared" si="576"/>
        <v>-4.0458980893068935E-3</v>
      </c>
      <c r="U1853" s="37">
        <f t="shared" si="577"/>
        <v>1.5211704095362912E-3</v>
      </c>
      <c r="V1853" s="37">
        <f t="shared" si="578"/>
        <v>6.3185409086181075E-4</v>
      </c>
      <c r="W1853" s="37">
        <f t="shared" si="579"/>
        <v>4.823799178789473E-3</v>
      </c>
      <c r="X1853" s="37">
        <f t="shared" si="580"/>
        <v>5.3144892172286261E-3</v>
      </c>
    </row>
    <row r="1854" spans="1:24" x14ac:dyDescent="0.25">
      <c r="A1854" s="17">
        <v>44328</v>
      </c>
      <c r="B1854">
        <v>76.75</v>
      </c>
      <c r="C1854" s="26">
        <f t="shared" si="570"/>
        <v>-1.2099394720056859E-2</v>
      </c>
      <c r="D1854" s="26">
        <f t="shared" si="561"/>
        <v>1.8110736156351833E-2</v>
      </c>
      <c r="E1854" s="26">
        <f t="shared" si="562"/>
        <v>9.598157276659294E-3</v>
      </c>
      <c r="F1854" s="26">
        <f t="shared" si="563"/>
        <v>2.408454841024781E-3</v>
      </c>
      <c r="G1854" s="26">
        <f t="shared" si="564"/>
        <v>-4.931714594544224E-3</v>
      </c>
      <c r="H1854" s="26">
        <f t="shared" si="565"/>
        <v>6.3535390429896087E-4</v>
      </c>
      <c r="I1854" s="26">
        <f t="shared" si="566"/>
        <v>-2.5396241437551973E-4</v>
      </c>
      <c r="J1854" s="26">
        <f t="shared" si="567"/>
        <v>3.9379826735521425E-3</v>
      </c>
      <c r="K1854" s="26">
        <f t="shared" si="568"/>
        <v>4.4286727119912956E-3</v>
      </c>
      <c r="L1854" s="26">
        <f t="shared" si="569"/>
        <v>-6.9286346785829402E-3</v>
      </c>
      <c r="O1854" s="37">
        <f t="shared" si="571"/>
        <v>-1.3589959835688736E-2</v>
      </c>
      <c r="P1854" s="37">
        <f t="shared" si="572"/>
        <v>1.6620171040719958E-2</v>
      </c>
      <c r="Q1854" s="37">
        <f t="shared" si="573"/>
        <v>8.1075921610274174E-3</v>
      </c>
      <c r="R1854" s="37">
        <f t="shared" si="574"/>
        <v>9.1788972539290446E-4</v>
      </c>
      <c r="S1854" s="37">
        <f t="shared" si="575"/>
        <v>-6.4222797101761006E-3</v>
      </c>
      <c r="T1854" s="37">
        <f t="shared" si="576"/>
        <v>-8.5521121133291572E-4</v>
      </c>
      <c r="U1854" s="37">
        <f t="shared" si="577"/>
        <v>-1.7445275300073963E-3</v>
      </c>
      <c r="V1854" s="37">
        <f t="shared" si="578"/>
        <v>2.4474175579202659E-3</v>
      </c>
      <c r="W1854" s="37">
        <f t="shared" si="579"/>
        <v>2.938107596359419E-3</v>
      </c>
      <c r="X1854" s="37">
        <f t="shared" si="580"/>
        <v>-8.4191997942148177E-3</v>
      </c>
    </row>
    <row r="1855" spans="1:24" x14ac:dyDescent="0.25">
      <c r="A1855" s="17">
        <v>44329</v>
      </c>
      <c r="B1855">
        <v>78.139999000000003</v>
      </c>
      <c r="C1855" s="26">
        <f t="shared" si="570"/>
        <v>1.8110736156351833E-2</v>
      </c>
      <c r="D1855" s="26">
        <f t="shared" si="561"/>
        <v>9.598157276659294E-3</v>
      </c>
      <c r="E1855" s="26">
        <f t="shared" si="562"/>
        <v>2.408454841024781E-3</v>
      </c>
      <c r="F1855" s="26">
        <f t="shared" si="563"/>
        <v>-4.931714594544224E-3</v>
      </c>
      <c r="G1855" s="26">
        <f t="shared" si="564"/>
        <v>6.3535390429896087E-4</v>
      </c>
      <c r="H1855" s="26">
        <f t="shared" si="565"/>
        <v>-2.5396241437551973E-4</v>
      </c>
      <c r="I1855" s="26">
        <f t="shared" si="566"/>
        <v>3.9379826735521425E-3</v>
      </c>
      <c r="J1855" s="26">
        <f t="shared" si="567"/>
        <v>4.4286727119912956E-3</v>
      </c>
      <c r="K1855" s="26">
        <f t="shared" si="568"/>
        <v>-6.9286346785829402E-3</v>
      </c>
      <c r="L1855" s="26">
        <f t="shared" si="569"/>
        <v>5.4547759620760493E-3</v>
      </c>
      <c r="O1855" s="37">
        <f t="shared" si="571"/>
        <v>1.4864753972506667E-2</v>
      </c>
      <c r="P1855" s="37">
        <f t="shared" si="572"/>
        <v>6.3521750928141269E-3</v>
      </c>
      <c r="Q1855" s="37">
        <f t="shared" si="573"/>
        <v>-8.3752734282038603E-4</v>
      </c>
      <c r="R1855" s="37">
        <f t="shared" si="574"/>
        <v>-8.1776967783893911E-3</v>
      </c>
      <c r="S1855" s="37">
        <f t="shared" si="575"/>
        <v>-2.6106282795462063E-3</v>
      </c>
      <c r="T1855" s="37">
        <f t="shared" si="576"/>
        <v>-3.499944598220687E-3</v>
      </c>
      <c r="U1855" s="37">
        <f t="shared" si="577"/>
        <v>6.920004897069754E-4</v>
      </c>
      <c r="V1855" s="37">
        <f t="shared" si="578"/>
        <v>1.1826905281461285E-3</v>
      </c>
      <c r="W1855" s="37">
        <f t="shared" si="579"/>
        <v>-1.0174616862428107E-2</v>
      </c>
      <c r="X1855" s="37">
        <f t="shared" si="580"/>
        <v>2.2087937782308822E-3</v>
      </c>
    </row>
    <row r="1856" spans="1:24" x14ac:dyDescent="0.25">
      <c r="A1856" s="17">
        <v>44330</v>
      </c>
      <c r="B1856">
        <v>78.889999000000003</v>
      </c>
      <c r="C1856" s="26">
        <f t="shared" si="570"/>
        <v>9.598157276659294E-3</v>
      </c>
      <c r="D1856" s="26">
        <f t="shared" si="561"/>
        <v>2.408454841024781E-3</v>
      </c>
      <c r="E1856" s="26">
        <f t="shared" si="562"/>
        <v>-4.931714594544224E-3</v>
      </c>
      <c r="F1856" s="26">
        <f t="shared" si="563"/>
        <v>6.3535390429896087E-4</v>
      </c>
      <c r="G1856" s="26">
        <f t="shared" si="564"/>
        <v>-2.5396241437551973E-4</v>
      </c>
      <c r="H1856" s="26">
        <f t="shared" si="565"/>
        <v>3.9379826735521425E-3</v>
      </c>
      <c r="I1856" s="26">
        <f t="shared" si="566"/>
        <v>4.4286727119912956E-3</v>
      </c>
      <c r="J1856" s="26">
        <f t="shared" si="567"/>
        <v>-6.9286346785829402E-3</v>
      </c>
      <c r="K1856" s="26">
        <f t="shared" si="568"/>
        <v>5.4547759620760493E-3</v>
      </c>
      <c r="L1856" s="26">
        <f t="shared" si="569"/>
        <v>-3.5326645588528204E-3</v>
      </c>
      <c r="O1856" s="37">
        <f t="shared" si="571"/>
        <v>8.5165151643345916E-3</v>
      </c>
      <c r="P1856" s="37">
        <f t="shared" si="572"/>
        <v>1.3268127287000791E-3</v>
      </c>
      <c r="Q1856" s="37">
        <f t="shared" si="573"/>
        <v>-6.0133567068689255E-3</v>
      </c>
      <c r="R1856" s="37">
        <f t="shared" si="574"/>
        <v>-4.4628820802574104E-4</v>
      </c>
      <c r="S1856" s="37">
        <f t="shared" si="575"/>
        <v>-1.3356045267002216E-3</v>
      </c>
      <c r="T1856" s="37">
        <f t="shared" si="576"/>
        <v>2.8563405612274406E-3</v>
      </c>
      <c r="U1856" s="37">
        <f t="shared" si="577"/>
        <v>3.3470305996665937E-3</v>
      </c>
      <c r="V1856" s="37">
        <f t="shared" si="578"/>
        <v>-8.0102767909076417E-3</v>
      </c>
      <c r="W1856" s="37">
        <f t="shared" si="579"/>
        <v>4.3731338497513469E-3</v>
      </c>
      <c r="X1856" s="37">
        <f t="shared" si="580"/>
        <v>-4.6143066711775219E-3</v>
      </c>
    </row>
    <row r="1857" spans="1:24" x14ac:dyDescent="0.25">
      <c r="A1857" s="17">
        <v>44333</v>
      </c>
      <c r="B1857">
        <v>79.080001999999993</v>
      </c>
      <c r="C1857" s="26">
        <f t="shared" si="570"/>
        <v>2.408454841024781E-3</v>
      </c>
      <c r="D1857" s="26">
        <f t="shared" si="561"/>
        <v>-4.931714594544224E-3</v>
      </c>
      <c r="E1857" s="26">
        <f t="shared" si="562"/>
        <v>6.3535390429896087E-4</v>
      </c>
      <c r="F1857" s="26">
        <f t="shared" si="563"/>
        <v>-2.5396241437551973E-4</v>
      </c>
      <c r="G1857" s="26">
        <f t="shared" si="564"/>
        <v>3.9379826735521425E-3</v>
      </c>
      <c r="H1857" s="26">
        <f t="shared" si="565"/>
        <v>4.4286727119912956E-3</v>
      </c>
      <c r="I1857" s="26">
        <f t="shared" si="566"/>
        <v>-6.9286346785829402E-3</v>
      </c>
      <c r="J1857" s="26">
        <f t="shared" si="567"/>
        <v>5.4547759620760493E-3</v>
      </c>
      <c r="K1857" s="26">
        <f t="shared" si="568"/>
        <v>-3.5326645588528204E-3</v>
      </c>
      <c r="L1857" s="26">
        <f t="shared" si="569"/>
        <v>-3.0388071775585583E-3</v>
      </c>
      <c r="O1857" s="37">
        <f t="shared" si="571"/>
        <v>2.5905091741218645E-3</v>
      </c>
      <c r="P1857" s="37">
        <f t="shared" si="572"/>
        <v>-4.749660261447141E-3</v>
      </c>
      <c r="Q1857" s="37">
        <f t="shared" si="573"/>
        <v>8.1740823739604417E-4</v>
      </c>
      <c r="R1857" s="37">
        <f t="shared" si="574"/>
        <v>-7.1908081278436404E-5</v>
      </c>
      <c r="S1857" s="37">
        <f t="shared" si="575"/>
        <v>4.1200370066492254E-3</v>
      </c>
      <c r="T1857" s="37">
        <f t="shared" si="576"/>
        <v>4.6107270450883786E-3</v>
      </c>
      <c r="U1857" s="37">
        <f t="shared" si="577"/>
        <v>-6.7465803454858572E-3</v>
      </c>
      <c r="V1857" s="37">
        <f t="shared" si="578"/>
        <v>5.6368302951731323E-3</v>
      </c>
      <c r="W1857" s="37">
        <f t="shared" si="579"/>
        <v>-3.350610225755737E-3</v>
      </c>
      <c r="X1857" s="37">
        <f t="shared" si="580"/>
        <v>-2.8567528444614749E-3</v>
      </c>
    </row>
    <row r="1858" spans="1:24" x14ac:dyDescent="0.25">
      <c r="A1858" s="17">
        <v>44334</v>
      </c>
      <c r="B1858">
        <v>78.690002000000007</v>
      </c>
      <c r="C1858" s="26">
        <f t="shared" si="570"/>
        <v>-4.931714594544224E-3</v>
      </c>
      <c r="D1858" s="26">
        <f t="shared" ref="D1858:D1921" si="581">C1859</f>
        <v>6.3535390429896087E-4</v>
      </c>
      <c r="E1858" s="26">
        <f t="shared" ref="E1858:E1921" si="582">C1860</f>
        <v>-2.5396241437551973E-4</v>
      </c>
      <c r="F1858" s="26">
        <f t="shared" ref="F1858:F1921" si="583">C1861</f>
        <v>3.9379826735521425E-3</v>
      </c>
      <c r="G1858" s="26">
        <f t="shared" ref="G1858:G1921" si="584">C1862</f>
        <v>4.4286727119912956E-3</v>
      </c>
      <c r="H1858" s="26">
        <f t="shared" ref="H1858:H1921" si="585">C1863</f>
        <v>-6.9286346785829402E-3</v>
      </c>
      <c r="I1858" s="26">
        <f t="shared" ref="I1858:I1921" si="586">C1864</f>
        <v>5.4547759620760493E-3</v>
      </c>
      <c r="J1858" s="26">
        <f t="shared" ref="J1858:J1921" si="587">C1865</f>
        <v>-3.5326645588528204E-3</v>
      </c>
      <c r="K1858" s="26">
        <f t="shared" ref="K1858:K1921" si="588">C1866</f>
        <v>-3.0388071775585583E-3</v>
      </c>
      <c r="L1858" s="26">
        <f t="shared" ref="L1858:L1921" si="589">C1867</f>
        <v>1.0541046749836001E-2</v>
      </c>
      <c r="O1858" s="37">
        <f t="shared" si="571"/>
        <v>-5.5629194523282629E-3</v>
      </c>
      <c r="P1858" s="37">
        <f t="shared" si="572"/>
        <v>4.1490465149221804E-6</v>
      </c>
      <c r="Q1858" s="37">
        <f t="shared" si="573"/>
        <v>-8.8516727215955842E-4</v>
      </c>
      <c r="R1858" s="37">
        <f t="shared" si="574"/>
        <v>3.3067778157681036E-3</v>
      </c>
      <c r="S1858" s="37">
        <f t="shared" si="575"/>
        <v>3.7974678542072567E-3</v>
      </c>
      <c r="T1858" s="37">
        <f t="shared" si="576"/>
        <v>-7.5598395363669791E-3</v>
      </c>
      <c r="U1858" s="37">
        <f t="shared" si="577"/>
        <v>4.8235711042920104E-3</v>
      </c>
      <c r="V1858" s="37">
        <f t="shared" si="578"/>
        <v>-4.1638694166368593E-3</v>
      </c>
      <c r="W1858" s="37">
        <f t="shared" si="579"/>
        <v>-3.6700120353425972E-3</v>
      </c>
      <c r="X1858" s="37">
        <f t="shared" si="580"/>
        <v>9.9098418920519626E-3</v>
      </c>
    </row>
    <row r="1859" spans="1:24" x14ac:dyDescent="0.25">
      <c r="A1859" s="17">
        <v>44335</v>
      </c>
      <c r="B1859">
        <v>78.739998</v>
      </c>
      <c r="C1859" s="26">
        <f t="shared" ref="C1859:C1922" si="590">(B1859-B1858)/B1858</f>
        <v>6.3535390429896087E-4</v>
      </c>
      <c r="D1859" s="26">
        <f t="shared" si="581"/>
        <v>-2.5396241437551973E-4</v>
      </c>
      <c r="E1859" s="26">
        <f t="shared" si="582"/>
        <v>3.9379826735521425E-3</v>
      </c>
      <c r="F1859" s="26">
        <f t="shared" si="583"/>
        <v>4.4286727119912956E-3</v>
      </c>
      <c r="G1859" s="26">
        <f t="shared" si="584"/>
        <v>-6.9286346785829402E-3</v>
      </c>
      <c r="H1859" s="26">
        <f t="shared" si="585"/>
        <v>5.4547759620760493E-3</v>
      </c>
      <c r="I1859" s="26">
        <f t="shared" si="586"/>
        <v>-3.5326645588528204E-3</v>
      </c>
      <c r="J1859" s="26">
        <f t="shared" si="587"/>
        <v>-3.0388071775585583E-3</v>
      </c>
      <c r="K1859" s="26">
        <f t="shared" si="588"/>
        <v>1.0541046749836001E-2</v>
      </c>
      <c r="L1859" s="26">
        <f t="shared" si="589"/>
        <v>8.7972477064221493E-3</v>
      </c>
      <c r="O1859" s="37">
        <f t="shared" ref="O1859:O1922" si="591">C1859-AVERAGE($C1859:$L1859)</f>
        <v>-1.3687471835817154E-3</v>
      </c>
      <c r="P1859" s="37">
        <f t="shared" ref="P1859:P1922" si="592">D1859-AVERAGE($C1859:$L1859)</f>
        <v>-2.2580635022561961E-3</v>
      </c>
      <c r="Q1859" s="37">
        <f t="shared" ref="Q1859:Q1922" si="593">E1859-AVERAGE($C1859:$L1859)</f>
        <v>1.9338815856714663E-3</v>
      </c>
      <c r="R1859" s="37">
        <f t="shared" ref="R1859:R1922" si="594">F1859-AVERAGE($C1859:$L1859)</f>
        <v>2.4245716241106195E-3</v>
      </c>
      <c r="S1859" s="37">
        <f t="shared" ref="S1859:S1922" si="595">G1859-AVERAGE($C1859:$L1859)</f>
        <v>-8.9327357664636155E-3</v>
      </c>
      <c r="T1859" s="37">
        <f t="shared" ref="T1859:T1922" si="596">H1859-AVERAGE($C1859:$L1859)</f>
        <v>3.4506748741953731E-3</v>
      </c>
      <c r="U1859" s="37">
        <f t="shared" ref="U1859:U1922" si="597">I1859-AVERAGE($C1859:$L1859)</f>
        <v>-5.5367656467334965E-3</v>
      </c>
      <c r="V1859" s="37">
        <f t="shared" ref="V1859:V1922" si="598">J1859-AVERAGE($C1859:$L1859)</f>
        <v>-5.0429082654392344E-3</v>
      </c>
      <c r="W1859" s="37">
        <f t="shared" ref="W1859:W1922" si="599">K1859-AVERAGE($C1859:$L1859)</f>
        <v>8.5369456619553245E-3</v>
      </c>
      <c r="X1859" s="37">
        <f t="shared" ref="X1859:X1922" si="600">L1859-AVERAGE($C1859:$L1859)</f>
        <v>6.7931466185414732E-3</v>
      </c>
    </row>
    <row r="1860" spans="1:24" x14ac:dyDescent="0.25">
      <c r="A1860" s="17">
        <v>44336</v>
      </c>
      <c r="B1860">
        <v>78.720000999999996</v>
      </c>
      <c r="C1860" s="26">
        <f t="shared" si="590"/>
        <v>-2.5396241437551973E-4</v>
      </c>
      <c r="D1860" s="26">
        <f t="shared" si="581"/>
        <v>3.9379826735521425E-3</v>
      </c>
      <c r="E1860" s="26">
        <f t="shared" si="582"/>
        <v>4.4286727119912956E-3</v>
      </c>
      <c r="F1860" s="26">
        <f t="shared" si="583"/>
        <v>-6.9286346785829402E-3</v>
      </c>
      <c r="G1860" s="26">
        <f t="shared" si="584"/>
        <v>5.4547759620760493E-3</v>
      </c>
      <c r="H1860" s="26">
        <f t="shared" si="585"/>
        <v>-3.5326645588528204E-3</v>
      </c>
      <c r="I1860" s="26">
        <f t="shared" si="586"/>
        <v>-3.0388071775585583E-3</v>
      </c>
      <c r="J1860" s="26">
        <f t="shared" si="587"/>
        <v>1.0541046749836001E-2</v>
      </c>
      <c r="K1860" s="26">
        <f t="shared" si="588"/>
        <v>8.7972477064221493E-3</v>
      </c>
      <c r="L1860" s="26">
        <f t="shared" si="589"/>
        <v>1.0215510535025878E-2</v>
      </c>
      <c r="O1860" s="37">
        <f t="shared" si="591"/>
        <v>-3.2160791653288879E-3</v>
      </c>
      <c r="P1860" s="37">
        <f t="shared" si="592"/>
        <v>9.7586592259877453E-4</v>
      </c>
      <c r="Q1860" s="37">
        <f t="shared" si="593"/>
        <v>1.4665559610379277E-3</v>
      </c>
      <c r="R1860" s="37">
        <f t="shared" si="594"/>
        <v>-9.890751429536309E-3</v>
      </c>
      <c r="S1860" s="37">
        <f t="shared" si="595"/>
        <v>2.4926592111226813E-3</v>
      </c>
      <c r="T1860" s="37">
        <f t="shared" si="596"/>
        <v>-6.4947813098061883E-3</v>
      </c>
      <c r="U1860" s="37">
        <f t="shared" si="597"/>
        <v>-6.0009239285119262E-3</v>
      </c>
      <c r="V1860" s="37">
        <f t="shared" si="598"/>
        <v>7.5789299988826327E-3</v>
      </c>
      <c r="W1860" s="37">
        <f t="shared" si="599"/>
        <v>5.8351309554687814E-3</v>
      </c>
      <c r="X1860" s="37">
        <f t="shared" si="600"/>
        <v>7.2533937840725104E-3</v>
      </c>
    </row>
    <row r="1861" spans="1:24" x14ac:dyDescent="0.25">
      <c r="A1861" s="17">
        <v>44337</v>
      </c>
      <c r="B1861">
        <v>79.029999000000004</v>
      </c>
      <c r="C1861" s="26">
        <f t="shared" si="590"/>
        <v>3.9379826735521425E-3</v>
      </c>
      <c r="D1861" s="26">
        <f t="shared" si="581"/>
        <v>4.4286727119912956E-3</v>
      </c>
      <c r="E1861" s="26">
        <f t="shared" si="582"/>
        <v>-6.9286346785829402E-3</v>
      </c>
      <c r="F1861" s="26">
        <f t="shared" si="583"/>
        <v>5.4547759620760493E-3</v>
      </c>
      <c r="G1861" s="26">
        <f t="shared" si="584"/>
        <v>-3.5326645588528204E-3</v>
      </c>
      <c r="H1861" s="26">
        <f t="shared" si="585"/>
        <v>-3.0388071775585583E-3</v>
      </c>
      <c r="I1861" s="26">
        <f t="shared" si="586"/>
        <v>1.0541046749836001E-2</v>
      </c>
      <c r="J1861" s="26">
        <f t="shared" si="587"/>
        <v>8.7972477064221493E-3</v>
      </c>
      <c r="K1861" s="26">
        <f t="shared" si="588"/>
        <v>1.0215510535025878E-2</v>
      </c>
      <c r="L1861" s="26">
        <f t="shared" si="589"/>
        <v>2.2197596359481923E-2</v>
      </c>
      <c r="O1861" s="37">
        <f t="shared" si="591"/>
        <v>-1.2692899547869689E-3</v>
      </c>
      <c r="P1861" s="37">
        <f t="shared" si="592"/>
        <v>-7.7859991634781581E-4</v>
      </c>
      <c r="Q1861" s="37">
        <f t="shared" si="593"/>
        <v>-1.2135907306922052E-2</v>
      </c>
      <c r="R1861" s="37">
        <f t="shared" si="594"/>
        <v>2.4750333373693787E-4</v>
      </c>
      <c r="S1861" s="37">
        <f t="shared" si="595"/>
        <v>-8.7399371871919318E-3</v>
      </c>
      <c r="T1861" s="37">
        <f t="shared" si="596"/>
        <v>-8.2460798058976697E-3</v>
      </c>
      <c r="U1861" s="37">
        <f t="shared" si="597"/>
        <v>5.3337741214968893E-3</v>
      </c>
      <c r="V1861" s="37">
        <f t="shared" si="598"/>
        <v>3.5899750780830379E-3</v>
      </c>
      <c r="W1861" s="37">
        <f t="shared" si="599"/>
        <v>5.0082379066867669E-3</v>
      </c>
      <c r="X1861" s="37">
        <f t="shared" si="600"/>
        <v>1.6990323731142811E-2</v>
      </c>
    </row>
    <row r="1862" spans="1:24" x14ac:dyDescent="0.25">
      <c r="A1862" s="17">
        <v>44340</v>
      </c>
      <c r="B1862">
        <v>79.379997000000003</v>
      </c>
      <c r="C1862" s="26">
        <f t="shared" si="590"/>
        <v>4.4286727119912956E-3</v>
      </c>
      <c r="D1862" s="26">
        <f t="shared" si="581"/>
        <v>-6.9286346785829402E-3</v>
      </c>
      <c r="E1862" s="26">
        <f t="shared" si="582"/>
        <v>5.4547759620760493E-3</v>
      </c>
      <c r="F1862" s="26">
        <f t="shared" si="583"/>
        <v>-3.5326645588528204E-3</v>
      </c>
      <c r="G1862" s="26">
        <f t="shared" si="584"/>
        <v>-3.0388071775585583E-3</v>
      </c>
      <c r="H1862" s="26">
        <f t="shared" si="585"/>
        <v>1.0541046749836001E-2</v>
      </c>
      <c r="I1862" s="26">
        <f t="shared" si="586"/>
        <v>8.7972477064221493E-3</v>
      </c>
      <c r="J1862" s="26">
        <f t="shared" si="587"/>
        <v>1.0215510535025878E-2</v>
      </c>
      <c r="K1862" s="26">
        <f t="shared" si="588"/>
        <v>2.2197596359481923E-2</v>
      </c>
      <c r="L1862" s="26">
        <f t="shared" si="589"/>
        <v>1.2667426862919901E-2</v>
      </c>
      <c r="O1862" s="37">
        <f t="shared" si="591"/>
        <v>-1.6515443352845922E-3</v>
      </c>
      <c r="P1862" s="37">
        <f t="shared" si="592"/>
        <v>-1.3008851725858828E-2</v>
      </c>
      <c r="Q1862" s="37">
        <f t="shared" si="593"/>
        <v>-6.2544108519983852E-4</v>
      </c>
      <c r="R1862" s="37">
        <f t="shared" si="594"/>
        <v>-9.6128816061287082E-3</v>
      </c>
      <c r="S1862" s="37">
        <f t="shared" si="595"/>
        <v>-9.1190242248344461E-3</v>
      </c>
      <c r="T1862" s="37">
        <f t="shared" si="596"/>
        <v>4.4608297025601129E-3</v>
      </c>
      <c r="U1862" s="37">
        <f t="shared" si="597"/>
        <v>2.7170306591462615E-3</v>
      </c>
      <c r="V1862" s="37">
        <f t="shared" si="598"/>
        <v>4.1352934877499905E-3</v>
      </c>
      <c r="W1862" s="37">
        <f t="shared" si="599"/>
        <v>1.6117379312206036E-2</v>
      </c>
      <c r="X1862" s="37">
        <f t="shared" si="600"/>
        <v>6.5872098156440134E-3</v>
      </c>
    </row>
    <row r="1863" spans="1:24" x14ac:dyDescent="0.25">
      <c r="A1863" s="17">
        <v>44341</v>
      </c>
      <c r="B1863">
        <v>78.830001999999993</v>
      </c>
      <c r="C1863" s="26">
        <f t="shared" si="590"/>
        <v>-6.9286346785829402E-3</v>
      </c>
      <c r="D1863" s="26">
        <f t="shared" si="581"/>
        <v>5.4547759620760493E-3</v>
      </c>
      <c r="E1863" s="26">
        <f t="shared" si="582"/>
        <v>-3.5326645588528204E-3</v>
      </c>
      <c r="F1863" s="26">
        <f t="shared" si="583"/>
        <v>-3.0388071775585583E-3</v>
      </c>
      <c r="G1863" s="26">
        <f t="shared" si="584"/>
        <v>1.0541046749836001E-2</v>
      </c>
      <c r="H1863" s="26">
        <f t="shared" si="585"/>
        <v>8.7972477064221493E-3</v>
      </c>
      <c r="I1863" s="26">
        <f t="shared" si="586"/>
        <v>1.0215510535025878E-2</v>
      </c>
      <c r="J1863" s="26">
        <f t="shared" si="587"/>
        <v>2.2197596359481923E-2</v>
      </c>
      <c r="K1863" s="26">
        <f t="shared" si="588"/>
        <v>1.2667426862919901E-2</v>
      </c>
      <c r="L1863" s="26">
        <f t="shared" si="589"/>
        <v>7.9818797240437285E-3</v>
      </c>
      <c r="O1863" s="37">
        <f t="shared" si="591"/>
        <v>-1.3364172427064072E-2</v>
      </c>
      <c r="P1863" s="37">
        <f t="shared" si="592"/>
        <v>-9.8076178640508181E-4</v>
      </c>
      <c r="Q1863" s="37">
        <f t="shared" si="593"/>
        <v>-9.9682023073339524E-3</v>
      </c>
      <c r="R1863" s="37">
        <f t="shared" si="594"/>
        <v>-9.4743449260396885E-3</v>
      </c>
      <c r="S1863" s="37">
        <f t="shared" si="595"/>
        <v>4.1055090013548696E-3</v>
      </c>
      <c r="T1863" s="37">
        <f t="shared" si="596"/>
        <v>2.3617099579410182E-3</v>
      </c>
      <c r="U1863" s="37">
        <f t="shared" si="597"/>
        <v>3.7799727865447472E-3</v>
      </c>
      <c r="V1863" s="37">
        <f t="shared" si="598"/>
        <v>1.5762058611000794E-2</v>
      </c>
      <c r="W1863" s="37">
        <f t="shared" si="599"/>
        <v>6.2318891144387701E-3</v>
      </c>
      <c r="X1863" s="37">
        <f t="shared" si="600"/>
        <v>1.5463419755625974E-3</v>
      </c>
    </row>
    <row r="1864" spans="1:24" x14ac:dyDescent="0.25">
      <c r="A1864" s="17">
        <v>44342</v>
      </c>
      <c r="B1864">
        <v>79.260002</v>
      </c>
      <c r="C1864" s="26">
        <f t="shared" si="590"/>
        <v>5.4547759620760493E-3</v>
      </c>
      <c r="D1864" s="26">
        <f t="shared" si="581"/>
        <v>-3.5326645588528204E-3</v>
      </c>
      <c r="E1864" s="26">
        <f t="shared" si="582"/>
        <v>-3.0388071775585583E-3</v>
      </c>
      <c r="F1864" s="26">
        <f t="shared" si="583"/>
        <v>1.0541046749836001E-2</v>
      </c>
      <c r="G1864" s="26">
        <f t="shared" si="584"/>
        <v>8.7972477064221493E-3</v>
      </c>
      <c r="H1864" s="26">
        <f t="shared" si="585"/>
        <v>1.0215510535025878E-2</v>
      </c>
      <c r="I1864" s="26">
        <f t="shared" si="586"/>
        <v>2.2197596359481923E-2</v>
      </c>
      <c r="J1864" s="26">
        <f t="shared" si="587"/>
        <v>1.2667426862919901E-2</v>
      </c>
      <c r="K1864" s="26">
        <f t="shared" si="588"/>
        <v>7.9818797240437285E-3</v>
      </c>
      <c r="L1864" s="26">
        <f t="shared" si="589"/>
        <v>-1.0637513170575817E-3</v>
      </c>
      <c r="O1864" s="37">
        <f t="shared" si="591"/>
        <v>-1.5672501225576178E-3</v>
      </c>
      <c r="P1864" s="37">
        <f t="shared" si="592"/>
        <v>-1.0554690643486488E-2</v>
      </c>
      <c r="Q1864" s="37">
        <f t="shared" si="593"/>
        <v>-1.0060833262192224E-2</v>
      </c>
      <c r="R1864" s="37">
        <f t="shared" si="594"/>
        <v>3.5190206652023336E-3</v>
      </c>
      <c r="S1864" s="37">
        <f t="shared" si="595"/>
        <v>1.7752216217884823E-3</v>
      </c>
      <c r="T1864" s="37">
        <f t="shared" si="596"/>
        <v>3.1934844503922113E-3</v>
      </c>
      <c r="U1864" s="37">
        <f t="shared" si="597"/>
        <v>1.5175570274848256E-2</v>
      </c>
      <c r="V1864" s="37">
        <f t="shared" si="598"/>
        <v>5.6454007782862341E-3</v>
      </c>
      <c r="W1864" s="37">
        <f t="shared" si="599"/>
        <v>9.5985363941006145E-4</v>
      </c>
      <c r="X1864" s="37">
        <f t="shared" si="600"/>
        <v>-8.0857774016912486E-3</v>
      </c>
    </row>
    <row r="1865" spans="1:24" x14ac:dyDescent="0.25">
      <c r="A1865" s="17">
        <v>44343</v>
      </c>
      <c r="B1865">
        <v>78.980002999999996</v>
      </c>
      <c r="C1865" s="26">
        <f t="shared" si="590"/>
        <v>-3.5326645588528204E-3</v>
      </c>
      <c r="D1865" s="26">
        <f t="shared" si="581"/>
        <v>-3.0388071775585583E-3</v>
      </c>
      <c r="E1865" s="26">
        <f t="shared" si="582"/>
        <v>1.0541046749836001E-2</v>
      </c>
      <c r="F1865" s="26">
        <f t="shared" si="583"/>
        <v>8.7972477064221493E-3</v>
      </c>
      <c r="G1865" s="26">
        <f t="shared" si="584"/>
        <v>1.0215510535025878E-2</v>
      </c>
      <c r="H1865" s="26">
        <f t="shared" si="585"/>
        <v>2.2197596359481923E-2</v>
      </c>
      <c r="I1865" s="26">
        <f t="shared" si="586"/>
        <v>1.2667426862919901E-2</v>
      </c>
      <c r="J1865" s="26">
        <f t="shared" si="587"/>
        <v>7.9818797240437285E-3</v>
      </c>
      <c r="K1865" s="26">
        <f t="shared" si="588"/>
        <v>-1.0637513170575817E-3</v>
      </c>
      <c r="L1865" s="26">
        <f t="shared" si="589"/>
        <v>-2.6265902494057112E-2</v>
      </c>
      <c r="O1865" s="37">
        <f t="shared" si="591"/>
        <v>-7.3826227978731722E-3</v>
      </c>
      <c r="P1865" s="37">
        <f t="shared" si="592"/>
        <v>-6.8887654165789101E-3</v>
      </c>
      <c r="Q1865" s="37">
        <f t="shared" si="593"/>
        <v>6.6910885108156497E-3</v>
      </c>
      <c r="R1865" s="37">
        <f t="shared" si="594"/>
        <v>4.9472894674017984E-3</v>
      </c>
      <c r="S1865" s="37">
        <f t="shared" si="595"/>
        <v>6.3655522960055274E-3</v>
      </c>
      <c r="T1865" s="37">
        <f t="shared" si="596"/>
        <v>1.8347638120461571E-2</v>
      </c>
      <c r="U1865" s="37">
        <f t="shared" si="597"/>
        <v>8.8174686238995503E-3</v>
      </c>
      <c r="V1865" s="37">
        <f t="shared" si="598"/>
        <v>4.1319214850233776E-3</v>
      </c>
      <c r="W1865" s="37">
        <f t="shared" si="599"/>
        <v>-4.9137095560779333E-3</v>
      </c>
      <c r="X1865" s="37">
        <f t="shared" si="600"/>
        <v>-3.0115860733077465E-2</v>
      </c>
    </row>
    <row r="1866" spans="1:24" x14ac:dyDescent="0.25">
      <c r="A1866" s="17">
        <v>44344</v>
      </c>
      <c r="B1866">
        <v>78.739998</v>
      </c>
      <c r="C1866" s="26">
        <f t="shared" si="590"/>
        <v>-3.0388071775585583E-3</v>
      </c>
      <c r="D1866" s="26">
        <f t="shared" si="581"/>
        <v>1.0541046749836001E-2</v>
      </c>
      <c r="E1866" s="26">
        <f t="shared" si="582"/>
        <v>8.7972477064221493E-3</v>
      </c>
      <c r="F1866" s="26">
        <f t="shared" si="583"/>
        <v>1.0215510535025878E-2</v>
      </c>
      <c r="G1866" s="26">
        <f t="shared" si="584"/>
        <v>2.2197596359481923E-2</v>
      </c>
      <c r="H1866" s="26">
        <f t="shared" si="585"/>
        <v>1.2667426862919901E-2</v>
      </c>
      <c r="I1866" s="26">
        <f t="shared" si="586"/>
        <v>7.9818797240437285E-3</v>
      </c>
      <c r="J1866" s="26">
        <f t="shared" si="587"/>
        <v>-1.0637513170575817E-3</v>
      </c>
      <c r="K1866" s="26">
        <f t="shared" si="588"/>
        <v>-2.6265902494057112E-2</v>
      </c>
      <c r="L1866" s="26">
        <f t="shared" si="589"/>
        <v>7.2903885556358586E-3</v>
      </c>
      <c r="O1866" s="37">
        <f t="shared" si="591"/>
        <v>-7.9710707280277772E-3</v>
      </c>
      <c r="P1866" s="37">
        <f t="shared" si="592"/>
        <v>5.6087831993667818E-3</v>
      </c>
      <c r="Q1866" s="37">
        <f t="shared" si="593"/>
        <v>3.8649841559529304E-3</v>
      </c>
      <c r="R1866" s="37">
        <f t="shared" si="594"/>
        <v>5.2832469845566594E-3</v>
      </c>
      <c r="S1866" s="37">
        <f t="shared" si="595"/>
        <v>1.7265332809012705E-2</v>
      </c>
      <c r="T1866" s="37">
        <f t="shared" si="596"/>
        <v>7.7351633124506823E-3</v>
      </c>
      <c r="U1866" s="37">
        <f t="shared" si="597"/>
        <v>3.0496161735745096E-3</v>
      </c>
      <c r="V1866" s="37">
        <f t="shared" si="598"/>
        <v>-5.9960148675268004E-3</v>
      </c>
      <c r="W1866" s="37">
        <f t="shared" si="599"/>
        <v>-3.119816604452633E-2</v>
      </c>
      <c r="X1866" s="37">
        <f t="shared" si="600"/>
        <v>2.3581250051666397E-3</v>
      </c>
    </row>
    <row r="1867" spans="1:24" x14ac:dyDescent="0.25">
      <c r="A1867" s="17">
        <v>44348</v>
      </c>
      <c r="B1867">
        <v>79.569999999999993</v>
      </c>
      <c r="C1867" s="26">
        <f t="shared" si="590"/>
        <v>1.0541046749836001E-2</v>
      </c>
      <c r="D1867" s="26">
        <f t="shared" si="581"/>
        <v>8.7972477064221493E-3</v>
      </c>
      <c r="E1867" s="26">
        <f t="shared" si="582"/>
        <v>1.0215510535025878E-2</v>
      </c>
      <c r="F1867" s="26">
        <f t="shared" si="583"/>
        <v>2.2197596359481923E-2</v>
      </c>
      <c r="G1867" s="26">
        <f t="shared" si="584"/>
        <v>1.2667426862919901E-2</v>
      </c>
      <c r="H1867" s="26">
        <f t="shared" si="585"/>
        <v>7.9818797240437285E-3</v>
      </c>
      <c r="I1867" s="26">
        <f t="shared" si="586"/>
        <v>-1.0637513170575817E-3</v>
      </c>
      <c r="J1867" s="26">
        <f t="shared" si="587"/>
        <v>-2.6265902494057112E-2</v>
      </c>
      <c r="K1867" s="26">
        <f t="shared" si="588"/>
        <v>7.2903885556358586E-3</v>
      </c>
      <c r="L1867" s="26">
        <f t="shared" si="589"/>
        <v>-3.3775511851013426E-3</v>
      </c>
      <c r="O1867" s="37">
        <f t="shared" si="591"/>
        <v>5.6426576001210611E-3</v>
      </c>
      <c r="P1867" s="37">
        <f t="shared" si="592"/>
        <v>3.8988585567072097E-3</v>
      </c>
      <c r="Q1867" s="37">
        <f t="shared" si="593"/>
        <v>5.3171213853109387E-3</v>
      </c>
      <c r="R1867" s="37">
        <f t="shared" si="594"/>
        <v>1.7299207209766986E-2</v>
      </c>
      <c r="S1867" s="37">
        <f t="shared" si="595"/>
        <v>7.7690377132049616E-3</v>
      </c>
      <c r="T1867" s="37">
        <f t="shared" si="596"/>
        <v>3.0834905743287889E-3</v>
      </c>
      <c r="U1867" s="37">
        <f t="shared" si="597"/>
        <v>-5.9621404667725211E-3</v>
      </c>
      <c r="V1867" s="37">
        <f t="shared" si="598"/>
        <v>-3.1164291643772053E-2</v>
      </c>
      <c r="W1867" s="37">
        <f t="shared" si="599"/>
        <v>2.391999405920919E-3</v>
      </c>
      <c r="X1867" s="37">
        <f t="shared" si="600"/>
        <v>-8.2759403348162813E-3</v>
      </c>
    </row>
    <row r="1868" spans="1:24" x14ac:dyDescent="0.25">
      <c r="A1868" s="17">
        <v>44349</v>
      </c>
      <c r="B1868">
        <v>80.269997000000004</v>
      </c>
      <c r="C1868" s="26">
        <f t="shared" si="590"/>
        <v>8.7972477064221493E-3</v>
      </c>
      <c r="D1868" s="26">
        <f t="shared" si="581"/>
        <v>1.0215510535025878E-2</v>
      </c>
      <c r="E1868" s="26">
        <f t="shared" si="582"/>
        <v>2.2197596359481923E-2</v>
      </c>
      <c r="F1868" s="26">
        <f t="shared" si="583"/>
        <v>1.2667426862919901E-2</v>
      </c>
      <c r="G1868" s="26">
        <f t="shared" si="584"/>
        <v>7.9818797240437285E-3</v>
      </c>
      <c r="H1868" s="26">
        <f t="shared" si="585"/>
        <v>-1.0637513170575817E-3</v>
      </c>
      <c r="I1868" s="26">
        <f t="shared" si="586"/>
        <v>-2.6265902494057112E-2</v>
      </c>
      <c r="J1868" s="26">
        <f t="shared" si="587"/>
        <v>7.2903885556358586E-3</v>
      </c>
      <c r="K1868" s="26">
        <f t="shared" si="588"/>
        <v>-3.3775511851013426E-3</v>
      </c>
      <c r="L1868" s="26">
        <f t="shared" si="589"/>
        <v>-1.1861582721075355E-2</v>
      </c>
      <c r="O1868" s="37">
        <f t="shared" si="591"/>
        <v>6.1391215037983459E-3</v>
      </c>
      <c r="P1868" s="37">
        <f t="shared" si="592"/>
        <v>7.5573843324020749E-3</v>
      </c>
      <c r="Q1868" s="37">
        <f t="shared" si="593"/>
        <v>1.953947015685812E-2</v>
      </c>
      <c r="R1868" s="37">
        <f t="shared" si="594"/>
        <v>1.0009300660296098E-2</v>
      </c>
      <c r="S1868" s="37">
        <f t="shared" si="595"/>
        <v>5.3237535214199251E-3</v>
      </c>
      <c r="T1868" s="37">
        <f t="shared" si="596"/>
        <v>-3.7218775196813849E-3</v>
      </c>
      <c r="U1868" s="37">
        <f t="shared" si="597"/>
        <v>-2.8924028696680915E-2</v>
      </c>
      <c r="V1868" s="37">
        <f t="shared" si="598"/>
        <v>4.6322623530120552E-3</v>
      </c>
      <c r="W1868" s="37">
        <f t="shared" si="599"/>
        <v>-6.035677387725146E-3</v>
      </c>
      <c r="X1868" s="37">
        <f t="shared" si="600"/>
        <v>-1.4519708923699158E-2</v>
      </c>
    </row>
    <row r="1869" spans="1:24" x14ac:dyDescent="0.25">
      <c r="A1869" s="17">
        <v>44350</v>
      </c>
      <c r="B1869">
        <v>81.089995999999999</v>
      </c>
      <c r="C1869" s="26">
        <f t="shared" si="590"/>
        <v>1.0215510535025878E-2</v>
      </c>
      <c r="D1869" s="26">
        <f t="shared" si="581"/>
        <v>2.2197596359481923E-2</v>
      </c>
      <c r="E1869" s="26">
        <f t="shared" si="582"/>
        <v>1.2667426862919901E-2</v>
      </c>
      <c r="F1869" s="26">
        <f t="shared" si="583"/>
        <v>7.9818797240437285E-3</v>
      </c>
      <c r="G1869" s="26">
        <f t="shared" si="584"/>
        <v>-1.0637513170575817E-3</v>
      </c>
      <c r="H1869" s="26">
        <f t="shared" si="585"/>
        <v>-2.6265902494057112E-2</v>
      </c>
      <c r="I1869" s="26">
        <f t="shared" si="586"/>
        <v>7.2903885556358586E-3</v>
      </c>
      <c r="J1869" s="26">
        <f t="shared" si="587"/>
        <v>-3.3775511851013426E-3</v>
      </c>
      <c r="K1869" s="26">
        <f t="shared" si="588"/>
        <v>-1.1861582721075355E-2</v>
      </c>
      <c r="L1869" s="26">
        <f t="shared" si="589"/>
        <v>-5.5854936989894008E-2</v>
      </c>
      <c r="O1869" s="37">
        <f t="shared" si="591"/>
        <v>1.402260280203369E-2</v>
      </c>
      <c r="P1869" s="37">
        <f t="shared" si="592"/>
        <v>2.6004688626489737E-2</v>
      </c>
      <c r="Q1869" s="37">
        <f t="shared" si="593"/>
        <v>1.6474519129927714E-2</v>
      </c>
      <c r="R1869" s="37">
        <f t="shared" si="594"/>
        <v>1.178897199105154E-2</v>
      </c>
      <c r="S1869" s="37">
        <f t="shared" si="595"/>
        <v>2.74334094995023E-3</v>
      </c>
      <c r="T1869" s="37">
        <f t="shared" si="596"/>
        <v>-2.2458810227049299E-2</v>
      </c>
      <c r="U1869" s="37">
        <f t="shared" si="597"/>
        <v>1.109748082264367E-2</v>
      </c>
      <c r="V1869" s="37">
        <f t="shared" si="598"/>
        <v>4.2954108190646932E-4</v>
      </c>
      <c r="W1869" s="37">
        <f t="shared" si="599"/>
        <v>-8.0544904540675432E-3</v>
      </c>
      <c r="X1869" s="37">
        <f t="shared" si="600"/>
        <v>-5.2047844722886198E-2</v>
      </c>
    </row>
    <row r="1870" spans="1:24" x14ac:dyDescent="0.25">
      <c r="A1870" s="17">
        <v>44351</v>
      </c>
      <c r="B1870">
        <v>82.889999000000003</v>
      </c>
      <c r="C1870" s="26">
        <f t="shared" si="590"/>
        <v>2.2197596359481923E-2</v>
      </c>
      <c r="D1870" s="26">
        <f t="shared" si="581"/>
        <v>1.2667426862919901E-2</v>
      </c>
      <c r="E1870" s="26">
        <f t="shared" si="582"/>
        <v>7.9818797240437285E-3</v>
      </c>
      <c r="F1870" s="26">
        <f t="shared" si="583"/>
        <v>-1.0637513170575817E-3</v>
      </c>
      <c r="G1870" s="26">
        <f t="shared" si="584"/>
        <v>-2.6265902494057112E-2</v>
      </c>
      <c r="H1870" s="26">
        <f t="shared" si="585"/>
        <v>7.2903885556358586E-3</v>
      </c>
      <c r="I1870" s="26">
        <f t="shared" si="586"/>
        <v>-3.3775511851013426E-3</v>
      </c>
      <c r="J1870" s="26">
        <f t="shared" si="587"/>
        <v>-1.1861582721075355E-2</v>
      </c>
      <c r="K1870" s="26">
        <f t="shared" si="588"/>
        <v>-5.5854936989894008E-2</v>
      </c>
      <c r="L1870" s="26">
        <f t="shared" si="589"/>
        <v>6.2272442598016531E-3</v>
      </c>
      <c r="O1870" s="37">
        <f t="shared" si="591"/>
        <v>2.6403515254012157E-2</v>
      </c>
      <c r="P1870" s="37">
        <f t="shared" si="592"/>
        <v>1.6873345757450135E-2</v>
      </c>
      <c r="Q1870" s="37">
        <f t="shared" si="593"/>
        <v>1.2187798618573963E-2</v>
      </c>
      <c r="R1870" s="37">
        <f t="shared" si="594"/>
        <v>3.1421675774726526E-3</v>
      </c>
      <c r="S1870" s="37">
        <f t="shared" si="595"/>
        <v>-2.2059983599526878E-2</v>
      </c>
      <c r="T1870" s="37">
        <f t="shared" si="596"/>
        <v>1.1496307450166093E-2</v>
      </c>
      <c r="U1870" s="37">
        <f t="shared" si="597"/>
        <v>8.2836770942889149E-4</v>
      </c>
      <c r="V1870" s="37">
        <f t="shared" si="598"/>
        <v>-7.6556638265451206E-3</v>
      </c>
      <c r="W1870" s="37">
        <f t="shared" si="599"/>
        <v>-5.1649018095363777E-2</v>
      </c>
      <c r="X1870" s="37">
        <f t="shared" si="600"/>
        <v>1.0433163154331886E-2</v>
      </c>
    </row>
    <row r="1871" spans="1:24" x14ac:dyDescent="0.25">
      <c r="A1871" s="17">
        <v>44354</v>
      </c>
      <c r="B1871">
        <v>83.940002000000007</v>
      </c>
      <c r="C1871" s="26">
        <f t="shared" si="590"/>
        <v>1.2667426862919901E-2</v>
      </c>
      <c r="D1871" s="26">
        <f t="shared" si="581"/>
        <v>7.9818797240437285E-3</v>
      </c>
      <c r="E1871" s="26">
        <f t="shared" si="582"/>
        <v>-1.0637513170575817E-3</v>
      </c>
      <c r="F1871" s="26">
        <f t="shared" si="583"/>
        <v>-2.6265902494057112E-2</v>
      </c>
      <c r="G1871" s="26">
        <f t="shared" si="584"/>
        <v>7.2903885556358586E-3</v>
      </c>
      <c r="H1871" s="26">
        <f t="shared" si="585"/>
        <v>-3.3775511851013426E-3</v>
      </c>
      <c r="I1871" s="26">
        <f t="shared" si="586"/>
        <v>-1.1861582721075355E-2</v>
      </c>
      <c r="J1871" s="26">
        <f t="shared" si="587"/>
        <v>-5.5854936989894008E-2</v>
      </c>
      <c r="K1871" s="26">
        <f t="shared" si="588"/>
        <v>6.2272442598016531E-3</v>
      </c>
      <c r="L1871" s="26">
        <f t="shared" si="589"/>
        <v>-1.7147950416398886E-2</v>
      </c>
      <c r="O1871" s="37">
        <f t="shared" si="591"/>
        <v>2.0807900435038214E-2</v>
      </c>
      <c r="P1871" s="37">
        <f t="shared" si="592"/>
        <v>1.6122353296162042E-2</v>
      </c>
      <c r="Q1871" s="37">
        <f t="shared" si="593"/>
        <v>7.0767222550607318E-3</v>
      </c>
      <c r="R1871" s="37">
        <f t="shared" si="594"/>
        <v>-1.8125428921938799E-2</v>
      </c>
      <c r="S1871" s="37">
        <f t="shared" si="595"/>
        <v>1.5430862127754172E-2</v>
      </c>
      <c r="T1871" s="37">
        <f t="shared" si="596"/>
        <v>4.7629223870169707E-3</v>
      </c>
      <c r="U1871" s="37">
        <f t="shared" si="597"/>
        <v>-3.7211091489570414E-3</v>
      </c>
      <c r="V1871" s="37">
        <f t="shared" si="598"/>
        <v>-4.7714463417775695E-2</v>
      </c>
      <c r="W1871" s="37">
        <f t="shared" si="599"/>
        <v>1.4367717831919966E-2</v>
      </c>
      <c r="X1871" s="37">
        <f t="shared" si="600"/>
        <v>-9.0074768442805729E-3</v>
      </c>
    </row>
    <row r="1872" spans="1:24" x14ac:dyDescent="0.25">
      <c r="A1872" s="17">
        <v>44355</v>
      </c>
      <c r="B1872">
        <v>84.610000999999997</v>
      </c>
      <c r="C1872" s="26">
        <f t="shared" si="590"/>
        <v>7.9818797240437285E-3</v>
      </c>
      <c r="D1872" s="26">
        <f t="shared" si="581"/>
        <v>-1.0637513170575817E-3</v>
      </c>
      <c r="E1872" s="26">
        <f t="shared" si="582"/>
        <v>-2.6265902494057112E-2</v>
      </c>
      <c r="F1872" s="26">
        <f t="shared" si="583"/>
        <v>7.2903885556358586E-3</v>
      </c>
      <c r="G1872" s="26">
        <f t="shared" si="584"/>
        <v>-3.3775511851013426E-3</v>
      </c>
      <c r="H1872" s="26">
        <f t="shared" si="585"/>
        <v>-1.1861582721075355E-2</v>
      </c>
      <c r="I1872" s="26">
        <f t="shared" si="586"/>
        <v>-5.5854936989894008E-2</v>
      </c>
      <c r="J1872" s="26">
        <f t="shared" si="587"/>
        <v>6.2272442598016531E-3</v>
      </c>
      <c r="K1872" s="26">
        <f t="shared" si="588"/>
        <v>-1.7147950416398886E-2</v>
      </c>
      <c r="L1872" s="26">
        <f t="shared" si="589"/>
        <v>2.3087956588431508E-2</v>
      </c>
      <c r="O1872" s="37">
        <f t="shared" si="591"/>
        <v>1.5080300323610882E-2</v>
      </c>
      <c r="P1872" s="37">
        <f t="shared" si="592"/>
        <v>6.0346692825095725E-3</v>
      </c>
      <c r="Q1872" s="37">
        <f t="shared" si="593"/>
        <v>-1.9167481894489958E-2</v>
      </c>
      <c r="R1872" s="37">
        <f t="shared" si="594"/>
        <v>1.4388809155203013E-2</v>
      </c>
      <c r="S1872" s="37">
        <f t="shared" si="595"/>
        <v>3.7208694144658114E-3</v>
      </c>
      <c r="T1872" s="37">
        <f t="shared" si="596"/>
        <v>-4.7631621215082007E-3</v>
      </c>
      <c r="U1872" s="37">
        <f t="shared" si="597"/>
        <v>-4.8756516390326854E-2</v>
      </c>
      <c r="V1872" s="37">
        <f t="shared" si="598"/>
        <v>1.3325664859368806E-2</v>
      </c>
      <c r="W1872" s="37">
        <f t="shared" si="599"/>
        <v>-1.0049529816831732E-2</v>
      </c>
      <c r="X1872" s="37">
        <f t="shared" si="600"/>
        <v>3.0186377187998662E-2</v>
      </c>
    </row>
    <row r="1873" spans="1:24" x14ac:dyDescent="0.25">
      <c r="A1873" s="17">
        <v>44356</v>
      </c>
      <c r="B1873">
        <v>84.519997000000004</v>
      </c>
      <c r="C1873" s="26">
        <f t="shared" si="590"/>
        <v>-1.0637513170575817E-3</v>
      </c>
      <c r="D1873" s="26">
        <f t="shared" si="581"/>
        <v>-2.6265902494057112E-2</v>
      </c>
      <c r="E1873" s="26">
        <f t="shared" si="582"/>
        <v>7.2903885556358586E-3</v>
      </c>
      <c r="F1873" s="26">
        <f t="shared" si="583"/>
        <v>-3.3775511851013426E-3</v>
      </c>
      <c r="G1873" s="26">
        <f t="shared" si="584"/>
        <v>-1.1861582721075355E-2</v>
      </c>
      <c r="H1873" s="26">
        <f t="shared" si="585"/>
        <v>-5.5854936989894008E-2</v>
      </c>
      <c r="I1873" s="26">
        <f t="shared" si="586"/>
        <v>6.2272442598016531E-3</v>
      </c>
      <c r="J1873" s="26">
        <f t="shared" si="587"/>
        <v>-1.7147950416398886E-2</v>
      </c>
      <c r="K1873" s="26">
        <f t="shared" si="588"/>
        <v>2.3087956588431508E-2</v>
      </c>
      <c r="L1873" s="26">
        <f t="shared" si="589"/>
        <v>8.8473139850575051E-3</v>
      </c>
      <c r="O1873" s="37">
        <f t="shared" si="591"/>
        <v>5.9481258564081946E-3</v>
      </c>
      <c r="P1873" s="37">
        <f t="shared" si="592"/>
        <v>-1.9254025320591336E-2</v>
      </c>
      <c r="Q1873" s="37">
        <f t="shared" si="593"/>
        <v>1.4302265729101635E-2</v>
      </c>
      <c r="R1873" s="37">
        <f t="shared" si="594"/>
        <v>3.6343259883644336E-3</v>
      </c>
      <c r="S1873" s="37">
        <f t="shared" si="595"/>
        <v>-4.8497055476095785E-3</v>
      </c>
      <c r="T1873" s="37">
        <f t="shared" si="596"/>
        <v>-4.8843059816428232E-2</v>
      </c>
      <c r="U1873" s="37">
        <f t="shared" si="597"/>
        <v>1.3239121433267428E-2</v>
      </c>
      <c r="V1873" s="37">
        <f t="shared" si="598"/>
        <v>-1.013607324293311E-2</v>
      </c>
      <c r="W1873" s="37">
        <f t="shared" si="599"/>
        <v>3.0099833761897284E-2</v>
      </c>
      <c r="X1873" s="37">
        <f t="shared" si="600"/>
        <v>1.5859191158523279E-2</v>
      </c>
    </row>
    <row r="1874" spans="1:24" x14ac:dyDescent="0.25">
      <c r="A1874" s="17">
        <v>44357</v>
      </c>
      <c r="B1874">
        <v>82.300003000000004</v>
      </c>
      <c r="C1874" s="26">
        <f t="shared" si="590"/>
        <v>-2.6265902494057112E-2</v>
      </c>
      <c r="D1874" s="26">
        <f t="shared" si="581"/>
        <v>7.2903885556358586E-3</v>
      </c>
      <c r="E1874" s="26">
        <f t="shared" si="582"/>
        <v>-3.3775511851013426E-3</v>
      </c>
      <c r="F1874" s="26">
        <f t="shared" si="583"/>
        <v>-1.1861582721075355E-2</v>
      </c>
      <c r="G1874" s="26">
        <f t="shared" si="584"/>
        <v>-5.5854936989894008E-2</v>
      </c>
      <c r="H1874" s="26">
        <f t="shared" si="585"/>
        <v>6.2272442598016531E-3</v>
      </c>
      <c r="I1874" s="26">
        <f t="shared" si="586"/>
        <v>-1.7147950416398886E-2</v>
      </c>
      <c r="J1874" s="26">
        <f t="shared" si="587"/>
        <v>2.3087956588431508E-2</v>
      </c>
      <c r="K1874" s="26">
        <f t="shared" si="588"/>
        <v>8.8473139850575051E-3</v>
      </c>
      <c r="L1874" s="26">
        <f t="shared" si="589"/>
        <v>-7.3716573462126005E-3</v>
      </c>
      <c r="O1874" s="37">
        <f t="shared" si="591"/>
        <v>-1.8623234717675834E-2</v>
      </c>
      <c r="P1874" s="37">
        <f t="shared" si="592"/>
        <v>1.4933056332017136E-2</v>
      </c>
      <c r="Q1874" s="37">
        <f t="shared" si="593"/>
        <v>4.265116591279935E-3</v>
      </c>
      <c r="R1874" s="37">
        <f t="shared" si="594"/>
        <v>-4.2189149446940771E-3</v>
      </c>
      <c r="S1874" s="37">
        <f t="shared" si="595"/>
        <v>-4.821226921351273E-2</v>
      </c>
      <c r="T1874" s="37">
        <f t="shared" si="596"/>
        <v>1.386991203618293E-2</v>
      </c>
      <c r="U1874" s="37">
        <f t="shared" si="597"/>
        <v>-9.5052826400176087E-3</v>
      </c>
      <c r="V1874" s="37">
        <f t="shared" si="598"/>
        <v>3.0730624364812786E-2</v>
      </c>
      <c r="W1874" s="37">
        <f t="shared" si="599"/>
        <v>1.6489981761438781E-2</v>
      </c>
      <c r="X1874" s="37">
        <f t="shared" si="600"/>
        <v>2.7101043016867707E-4</v>
      </c>
    </row>
    <row r="1875" spans="1:24" x14ac:dyDescent="0.25">
      <c r="A1875" s="17">
        <v>44358</v>
      </c>
      <c r="B1875">
        <v>82.900002000000001</v>
      </c>
      <c r="C1875" s="26">
        <f t="shared" si="590"/>
        <v>7.2903885556358586E-3</v>
      </c>
      <c r="D1875" s="26">
        <f t="shared" si="581"/>
        <v>-3.3775511851013426E-3</v>
      </c>
      <c r="E1875" s="26">
        <f t="shared" si="582"/>
        <v>-1.1861582721075355E-2</v>
      </c>
      <c r="F1875" s="26">
        <f t="shared" si="583"/>
        <v>-5.5854936989894008E-2</v>
      </c>
      <c r="G1875" s="26">
        <f t="shared" si="584"/>
        <v>6.2272442598016531E-3</v>
      </c>
      <c r="H1875" s="26">
        <f t="shared" si="585"/>
        <v>-1.7147950416398886E-2</v>
      </c>
      <c r="I1875" s="26">
        <f t="shared" si="586"/>
        <v>2.3087956588431508E-2</v>
      </c>
      <c r="J1875" s="26">
        <f t="shared" si="587"/>
        <v>8.8473139850575051E-3</v>
      </c>
      <c r="K1875" s="26">
        <f t="shared" si="588"/>
        <v>-7.3716573462126005E-3</v>
      </c>
      <c r="L1875" s="26">
        <f t="shared" si="589"/>
        <v>-4.6094751500505727E-3</v>
      </c>
      <c r="O1875" s="37">
        <f t="shared" si="591"/>
        <v>1.2767413597616484E-2</v>
      </c>
      <c r="P1875" s="37">
        <f t="shared" si="592"/>
        <v>2.0994738568792829E-3</v>
      </c>
      <c r="Q1875" s="37">
        <f t="shared" si="593"/>
        <v>-6.3845576790947291E-3</v>
      </c>
      <c r="R1875" s="37">
        <f t="shared" si="594"/>
        <v>-5.0377911947913384E-2</v>
      </c>
      <c r="S1875" s="37">
        <f t="shared" si="595"/>
        <v>1.170426930178228E-2</v>
      </c>
      <c r="T1875" s="37">
        <f t="shared" si="596"/>
        <v>-1.1670925374418261E-2</v>
      </c>
      <c r="U1875" s="37">
        <f t="shared" si="597"/>
        <v>2.8564981630412135E-2</v>
      </c>
      <c r="V1875" s="37">
        <f t="shared" si="598"/>
        <v>1.4324339027038131E-2</v>
      </c>
      <c r="W1875" s="37">
        <f t="shared" si="599"/>
        <v>-1.8946323042319749E-3</v>
      </c>
      <c r="X1875" s="37">
        <f t="shared" si="600"/>
        <v>8.6754989193005283E-4</v>
      </c>
    </row>
    <row r="1876" spans="1:24" x14ac:dyDescent="0.25">
      <c r="A1876" s="17">
        <v>44361</v>
      </c>
      <c r="B1876">
        <v>82.620002999999997</v>
      </c>
      <c r="C1876" s="26">
        <f t="shared" si="590"/>
        <v>-3.3775511851013426E-3</v>
      </c>
      <c r="D1876" s="26">
        <f t="shared" si="581"/>
        <v>-1.1861582721075355E-2</v>
      </c>
      <c r="E1876" s="26">
        <f t="shared" si="582"/>
        <v>-5.5854936989894008E-2</v>
      </c>
      <c r="F1876" s="26">
        <f t="shared" si="583"/>
        <v>6.2272442598016531E-3</v>
      </c>
      <c r="G1876" s="26">
        <f t="shared" si="584"/>
        <v>-1.7147950416398886E-2</v>
      </c>
      <c r="H1876" s="26">
        <f t="shared" si="585"/>
        <v>2.3087956588431508E-2</v>
      </c>
      <c r="I1876" s="26">
        <f t="shared" si="586"/>
        <v>8.8473139850575051E-3</v>
      </c>
      <c r="J1876" s="26">
        <f t="shared" si="587"/>
        <v>-7.3716573462126005E-3</v>
      </c>
      <c r="K1876" s="26">
        <f t="shared" si="588"/>
        <v>-4.6094751500505727E-3</v>
      </c>
      <c r="L1876" s="26">
        <f t="shared" si="589"/>
        <v>9.2616544703280849E-3</v>
      </c>
      <c r="O1876" s="37">
        <f t="shared" si="591"/>
        <v>1.9023472654100581E-3</v>
      </c>
      <c r="P1876" s="37">
        <f t="shared" si="592"/>
        <v>-6.581684270563954E-3</v>
      </c>
      <c r="Q1876" s="37">
        <f t="shared" si="593"/>
        <v>-5.0575038539382611E-2</v>
      </c>
      <c r="R1876" s="37">
        <f t="shared" si="594"/>
        <v>1.1507142710313053E-2</v>
      </c>
      <c r="S1876" s="37">
        <f t="shared" si="595"/>
        <v>-1.1868051965887486E-2</v>
      </c>
      <c r="T1876" s="37">
        <f t="shared" si="596"/>
        <v>2.8367855038942909E-2</v>
      </c>
      <c r="U1876" s="37">
        <f t="shared" si="597"/>
        <v>1.4127212435568906E-2</v>
      </c>
      <c r="V1876" s="37">
        <f t="shared" si="598"/>
        <v>-2.0917588957011998E-3</v>
      </c>
      <c r="W1876" s="37">
        <f t="shared" si="599"/>
        <v>6.7042330046082795E-4</v>
      </c>
      <c r="X1876" s="37">
        <f t="shared" si="600"/>
        <v>1.4541552920839486E-2</v>
      </c>
    </row>
    <row r="1877" spans="1:24" x14ac:dyDescent="0.25">
      <c r="A1877" s="17">
        <v>44362</v>
      </c>
      <c r="B1877">
        <v>81.639999000000003</v>
      </c>
      <c r="C1877" s="26">
        <f t="shared" si="590"/>
        <v>-1.1861582721075355E-2</v>
      </c>
      <c r="D1877" s="26">
        <f t="shared" si="581"/>
        <v>-5.5854936989894008E-2</v>
      </c>
      <c r="E1877" s="26">
        <f t="shared" si="582"/>
        <v>6.2272442598016531E-3</v>
      </c>
      <c r="F1877" s="26">
        <f t="shared" si="583"/>
        <v>-1.7147950416398886E-2</v>
      </c>
      <c r="G1877" s="26">
        <f t="shared" si="584"/>
        <v>2.3087956588431508E-2</v>
      </c>
      <c r="H1877" s="26">
        <f t="shared" si="585"/>
        <v>8.8473139850575051E-3</v>
      </c>
      <c r="I1877" s="26">
        <f t="shared" si="586"/>
        <v>-7.3716573462126005E-3</v>
      </c>
      <c r="J1877" s="26">
        <f t="shared" si="587"/>
        <v>-4.6094751500505727E-3</v>
      </c>
      <c r="K1877" s="26">
        <f t="shared" si="588"/>
        <v>9.2616544703280849E-3</v>
      </c>
      <c r="L1877" s="26">
        <f t="shared" si="589"/>
        <v>5.0982666976587309E-4</v>
      </c>
      <c r="O1877" s="37">
        <f t="shared" si="591"/>
        <v>-6.9704220560506732E-3</v>
      </c>
      <c r="P1877" s="37">
        <f t="shared" si="592"/>
        <v>-5.0963776324869328E-2</v>
      </c>
      <c r="Q1877" s="37">
        <f t="shared" si="593"/>
        <v>1.1118404924826335E-2</v>
      </c>
      <c r="R1877" s="37">
        <f t="shared" si="594"/>
        <v>-1.2256789751374205E-2</v>
      </c>
      <c r="S1877" s="37">
        <f t="shared" si="595"/>
        <v>2.7979117253456191E-2</v>
      </c>
      <c r="T1877" s="37">
        <f t="shared" si="596"/>
        <v>1.3738474650082187E-2</v>
      </c>
      <c r="U1877" s="37">
        <f t="shared" si="597"/>
        <v>-2.480496681187919E-3</v>
      </c>
      <c r="V1877" s="37">
        <f t="shared" si="598"/>
        <v>2.8168551497410876E-4</v>
      </c>
      <c r="W1877" s="37">
        <f t="shared" si="599"/>
        <v>1.4152815135352766E-2</v>
      </c>
      <c r="X1877" s="37">
        <f t="shared" si="600"/>
        <v>5.4009873347905541E-3</v>
      </c>
    </row>
    <row r="1878" spans="1:24" x14ac:dyDescent="0.25">
      <c r="A1878" s="17">
        <v>44363</v>
      </c>
      <c r="B1878">
        <v>77.080001999999993</v>
      </c>
      <c r="C1878" s="26">
        <f t="shared" si="590"/>
        <v>-5.5854936989894008E-2</v>
      </c>
      <c r="D1878" s="26">
        <f t="shared" si="581"/>
        <v>6.2272442598016531E-3</v>
      </c>
      <c r="E1878" s="26">
        <f t="shared" si="582"/>
        <v>-1.7147950416398886E-2</v>
      </c>
      <c r="F1878" s="26">
        <f t="shared" si="583"/>
        <v>2.3087956588431508E-2</v>
      </c>
      <c r="G1878" s="26">
        <f t="shared" si="584"/>
        <v>8.8473139850575051E-3</v>
      </c>
      <c r="H1878" s="26">
        <f t="shared" si="585"/>
        <v>-7.3716573462126005E-3</v>
      </c>
      <c r="I1878" s="26">
        <f t="shared" si="586"/>
        <v>-4.6094751500505727E-3</v>
      </c>
      <c r="J1878" s="26">
        <f t="shared" si="587"/>
        <v>9.2616544703280849E-3</v>
      </c>
      <c r="K1878" s="26">
        <f t="shared" si="588"/>
        <v>5.0982666976587309E-4</v>
      </c>
      <c r="L1878" s="26">
        <f t="shared" si="589"/>
        <v>-5.0955668789808995E-3</v>
      </c>
      <c r="O1878" s="37">
        <f t="shared" si="591"/>
        <v>-5.1640377909078772E-2</v>
      </c>
      <c r="P1878" s="37">
        <f t="shared" si="592"/>
        <v>1.0441803340616888E-2</v>
      </c>
      <c r="Q1878" s="37">
        <f t="shared" si="593"/>
        <v>-1.293339133558365E-2</v>
      </c>
      <c r="R1878" s="37">
        <f t="shared" si="594"/>
        <v>2.7302515669246744E-2</v>
      </c>
      <c r="S1878" s="37">
        <f t="shared" si="595"/>
        <v>1.3061873065872739E-2</v>
      </c>
      <c r="T1878" s="37">
        <f t="shared" si="596"/>
        <v>-3.1570982653973652E-3</v>
      </c>
      <c r="U1878" s="37">
        <f t="shared" si="597"/>
        <v>-3.9491606923533745E-4</v>
      </c>
      <c r="V1878" s="37">
        <f t="shared" si="598"/>
        <v>1.3476213551143319E-2</v>
      </c>
      <c r="W1878" s="37">
        <f t="shared" si="599"/>
        <v>4.7243857505811088E-3</v>
      </c>
      <c r="X1878" s="37">
        <f t="shared" si="600"/>
        <v>-8.8100779816566426E-4</v>
      </c>
    </row>
    <row r="1879" spans="1:24" x14ac:dyDescent="0.25">
      <c r="A1879" s="17">
        <v>44364</v>
      </c>
      <c r="B1879">
        <v>77.559997999999993</v>
      </c>
      <c r="C1879" s="26">
        <f t="shared" si="590"/>
        <v>6.2272442598016531E-3</v>
      </c>
      <c r="D1879" s="26">
        <f t="shared" si="581"/>
        <v>-1.7147950416398886E-2</v>
      </c>
      <c r="E1879" s="26">
        <f t="shared" si="582"/>
        <v>2.3087956588431508E-2</v>
      </c>
      <c r="F1879" s="26">
        <f t="shared" si="583"/>
        <v>8.8473139850575051E-3</v>
      </c>
      <c r="G1879" s="26">
        <f t="shared" si="584"/>
        <v>-7.3716573462126005E-3</v>
      </c>
      <c r="H1879" s="26">
        <f t="shared" si="585"/>
        <v>-4.6094751500505727E-3</v>
      </c>
      <c r="I1879" s="26">
        <f t="shared" si="586"/>
        <v>9.2616544703280849E-3</v>
      </c>
      <c r="J1879" s="26">
        <f t="shared" si="587"/>
        <v>5.0982666976587309E-4</v>
      </c>
      <c r="K1879" s="26">
        <f t="shared" si="588"/>
        <v>-5.0955668789808995E-3</v>
      </c>
      <c r="L1879" s="26">
        <f t="shared" si="589"/>
        <v>-3.3290909943429199E-3</v>
      </c>
      <c r="O1879" s="37">
        <f t="shared" si="591"/>
        <v>5.1892187410617786E-3</v>
      </c>
      <c r="P1879" s="37">
        <f t="shared" si="592"/>
        <v>-1.8185975935138762E-2</v>
      </c>
      <c r="Q1879" s="37">
        <f t="shared" si="593"/>
        <v>2.2049931069691633E-2</v>
      </c>
      <c r="R1879" s="37">
        <f t="shared" si="594"/>
        <v>7.8092884663176314E-3</v>
      </c>
      <c r="S1879" s="37">
        <f t="shared" si="595"/>
        <v>-8.4096828649524741E-3</v>
      </c>
      <c r="T1879" s="37">
        <f t="shared" si="596"/>
        <v>-5.6475006687904464E-3</v>
      </c>
      <c r="U1879" s="37">
        <f t="shared" si="597"/>
        <v>8.2236289515882112E-3</v>
      </c>
      <c r="V1879" s="37">
        <f t="shared" si="598"/>
        <v>-5.2819884897400103E-4</v>
      </c>
      <c r="W1879" s="37">
        <f t="shared" si="599"/>
        <v>-6.1335923977207732E-3</v>
      </c>
      <c r="X1879" s="37">
        <f t="shared" si="600"/>
        <v>-4.367116513082794E-3</v>
      </c>
    </row>
    <row r="1880" spans="1:24" x14ac:dyDescent="0.25">
      <c r="A1880" s="17">
        <v>44365</v>
      </c>
      <c r="B1880">
        <v>76.230002999999996</v>
      </c>
      <c r="C1880" s="26">
        <f t="shared" si="590"/>
        <v>-1.7147950416398886E-2</v>
      </c>
      <c r="D1880" s="26">
        <f t="shared" si="581"/>
        <v>2.3087956588431508E-2</v>
      </c>
      <c r="E1880" s="26">
        <f t="shared" si="582"/>
        <v>8.8473139850575051E-3</v>
      </c>
      <c r="F1880" s="26">
        <f t="shared" si="583"/>
        <v>-7.3716573462126005E-3</v>
      </c>
      <c r="G1880" s="26">
        <f t="shared" si="584"/>
        <v>-4.6094751500505727E-3</v>
      </c>
      <c r="H1880" s="26">
        <f t="shared" si="585"/>
        <v>9.2616544703280849E-3</v>
      </c>
      <c r="I1880" s="26">
        <f t="shared" si="586"/>
        <v>5.0982666976587309E-4</v>
      </c>
      <c r="J1880" s="26">
        <f t="shared" si="587"/>
        <v>-5.0955668789808995E-3</v>
      </c>
      <c r="K1880" s="26">
        <f t="shared" si="588"/>
        <v>-3.3290909943429199E-3</v>
      </c>
      <c r="L1880" s="26">
        <f t="shared" si="589"/>
        <v>2.1839736476862159E-2</v>
      </c>
      <c r="O1880" s="37">
        <f t="shared" si="591"/>
        <v>-1.9747225156844812E-2</v>
      </c>
      <c r="P1880" s="37">
        <f t="shared" si="592"/>
        <v>2.0488681847985583E-2</v>
      </c>
      <c r="Q1880" s="37">
        <f t="shared" si="593"/>
        <v>6.2480392446115796E-3</v>
      </c>
      <c r="R1880" s="37">
        <f t="shared" si="594"/>
        <v>-9.9709320866585259E-3</v>
      </c>
      <c r="S1880" s="37">
        <f t="shared" si="595"/>
        <v>-7.2087498904964981E-3</v>
      </c>
      <c r="T1880" s="37">
        <f t="shared" si="596"/>
        <v>6.6623797298821594E-3</v>
      </c>
      <c r="U1880" s="37">
        <f t="shared" si="597"/>
        <v>-2.0894480706800519E-3</v>
      </c>
      <c r="V1880" s="37">
        <f t="shared" si="598"/>
        <v>-7.6948416194268249E-3</v>
      </c>
      <c r="W1880" s="37">
        <f t="shared" si="599"/>
        <v>-5.9283657347888449E-3</v>
      </c>
      <c r="X1880" s="37">
        <f t="shared" si="600"/>
        <v>1.9240461736416234E-2</v>
      </c>
    </row>
    <row r="1881" spans="1:24" x14ac:dyDescent="0.25">
      <c r="A1881" s="17">
        <v>44368</v>
      </c>
      <c r="B1881">
        <v>77.989998</v>
      </c>
      <c r="C1881" s="26">
        <f t="shared" si="590"/>
        <v>2.3087956588431508E-2</v>
      </c>
      <c r="D1881" s="26">
        <f t="shared" si="581"/>
        <v>8.8473139850575051E-3</v>
      </c>
      <c r="E1881" s="26">
        <f t="shared" si="582"/>
        <v>-7.3716573462126005E-3</v>
      </c>
      <c r="F1881" s="26">
        <f t="shared" si="583"/>
        <v>-4.6094751500505727E-3</v>
      </c>
      <c r="G1881" s="26">
        <f t="shared" si="584"/>
        <v>9.2616544703280849E-3</v>
      </c>
      <c r="H1881" s="26">
        <f t="shared" si="585"/>
        <v>5.0982666976587309E-4</v>
      </c>
      <c r="I1881" s="26">
        <f t="shared" si="586"/>
        <v>-5.0955668789808995E-3</v>
      </c>
      <c r="J1881" s="26">
        <f t="shared" si="587"/>
        <v>-3.3290909943429199E-3</v>
      </c>
      <c r="K1881" s="26">
        <f t="shared" si="588"/>
        <v>2.1839736476862159E-2</v>
      </c>
      <c r="L1881" s="26">
        <f t="shared" si="589"/>
        <v>2.8664809798028407E-2</v>
      </c>
      <c r="O1881" s="37">
        <f t="shared" si="591"/>
        <v>1.5907405826542854E-2</v>
      </c>
      <c r="P1881" s="37">
        <f t="shared" si="592"/>
        <v>1.6667632231688505E-3</v>
      </c>
      <c r="Q1881" s="37">
        <f t="shared" si="593"/>
        <v>-1.4552208108101254E-2</v>
      </c>
      <c r="R1881" s="37">
        <f t="shared" si="594"/>
        <v>-1.1790025911939228E-2</v>
      </c>
      <c r="S1881" s="37">
        <f t="shared" si="595"/>
        <v>2.0811037084394303E-3</v>
      </c>
      <c r="T1881" s="37">
        <f t="shared" si="596"/>
        <v>-6.670724092122781E-3</v>
      </c>
      <c r="U1881" s="37">
        <f t="shared" si="597"/>
        <v>-1.2276117640869555E-2</v>
      </c>
      <c r="V1881" s="37">
        <f t="shared" si="598"/>
        <v>-1.0509641756231574E-2</v>
      </c>
      <c r="W1881" s="37">
        <f t="shared" si="599"/>
        <v>1.4659185714973506E-2</v>
      </c>
      <c r="X1881" s="37">
        <f t="shared" si="600"/>
        <v>2.1484259036139753E-2</v>
      </c>
    </row>
    <row r="1882" spans="1:24" x14ac:dyDescent="0.25">
      <c r="A1882" s="17">
        <v>44369</v>
      </c>
      <c r="B1882">
        <v>78.680000000000007</v>
      </c>
      <c r="C1882" s="26">
        <f t="shared" si="590"/>
        <v>8.8473139850575051E-3</v>
      </c>
      <c r="D1882" s="26">
        <f t="shared" si="581"/>
        <v>-7.3716573462126005E-3</v>
      </c>
      <c r="E1882" s="26">
        <f t="shared" si="582"/>
        <v>-4.6094751500505727E-3</v>
      </c>
      <c r="F1882" s="26">
        <f t="shared" si="583"/>
        <v>9.2616544703280849E-3</v>
      </c>
      <c r="G1882" s="26">
        <f t="shared" si="584"/>
        <v>5.0982666976587309E-4</v>
      </c>
      <c r="H1882" s="26">
        <f t="shared" si="585"/>
        <v>-5.0955668789808995E-3</v>
      </c>
      <c r="I1882" s="26">
        <f t="shared" si="586"/>
        <v>-3.3290909943429199E-3</v>
      </c>
      <c r="J1882" s="26">
        <f t="shared" si="587"/>
        <v>2.1839736476862159E-2</v>
      </c>
      <c r="K1882" s="26">
        <f t="shared" si="588"/>
        <v>2.8664809798028407E-2</v>
      </c>
      <c r="L1882" s="26">
        <f t="shared" si="589"/>
        <v>1.5399682229283796E-2</v>
      </c>
      <c r="O1882" s="37">
        <f t="shared" si="591"/>
        <v>2.4355906590836215E-3</v>
      </c>
      <c r="P1882" s="37">
        <f t="shared" si="592"/>
        <v>-1.3783380672186485E-2</v>
      </c>
      <c r="Q1882" s="37">
        <f t="shared" si="593"/>
        <v>-1.1021198476024455E-2</v>
      </c>
      <c r="R1882" s="37">
        <f t="shared" si="594"/>
        <v>2.8499311443542013E-3</v>
      </c>
      <c r="S1882" s="37">
        <f t="shared" si="595"/>
        <v>-5.90189665620801E-3</v>
      </c>
      <c r="T1882" s="37">
        <f t="shared" si="596"/>
        <v>-1.1507290204954782E-2</v>
      </c>
      <c r="U1882" s="37">
        <f t="shared" si="597"/>
        <v>-9.740814320316803E-3</v>
      </c>
      <c r="V1882" s="37">
        <f t="shared" si="598"/>
        <v>1.5428013150888275E-2</v>
      </c>
      <c r="W1882" s="37">
        <f t="shared" si="599"/>
        <v>2.2253086472054522E-2</v>
      </c>
      <c r="X1882" s="37">
        <f t="shared" si="600"/>
        <v>8.9879589033099137E-3</v>
      </c>
    </row>
    <row r="1883" spans="1:24" x14ac:dyDescent="0.25">
      <c r="A1883" s="17">
        <v>44370</v>
      </c>
      <c r="B1883">
        <v>78.099997999999999</v>
      </c>
      <c r="C1883" s="26">
        <f t="shared" si="590"/>
        <v>-7.3716573462126005E-3</v>
      </c>
      <c r="D1883" s="26">
        <f t="shared" si="581"/>
        <v>-4.6094751500505727E-3</v>
      </c>
      <c r="E1883" s="26">
        <f t="shared" si="582"/>
        <v>9.2616544703280849E-3</v>
      </c>
      <c r="F1883" s="26">
        <f t="shared" si="583"/>
        <v>5.0982666976587309E-4</v>
      </c>
      <c r="G1883" s="26">
        <f t="shared" si="584"/>
        <v>-5.0955668789808995E-3</v>
      </c>
      <c r="H1883" s="26">
        <f t="shared" si="585"/>
        <v>-3.3290909943429199E-3</v>
      </c>
      <c r="I1883" s="26">
        <f t="shared" si="586"/>
        <v>2.1839736476862159E-2</v>
      </c>
      <c r="J1883" s="26">
        <f t="shared" si="587"/>
        <v>2.8664809798028407E-2</v>
      </c>
      <c r="K1883" s="26">
        <f t="shared" si="588"/>
        <v>1.5399682229283796E-2</v>
      </c>
      <c r="L1883" s="26">
        <f t="shared" si="589"/>
        <v>3.6230066532738005E-2</v>
      </c>
      <c r="O1883" s="37">
        <f t="shared" si="591"/>
        <v>-1.6521655926954534E-2</v>
      </c>
      <c r="P1883" s="37">
        <f t="shared" si="592"/>
        <v>-1.3759473730792506E-2</v>
      </c>
      <c r="Q1883" s="37">
        <f t="shared" si="593"/>
        <v>1.116558895861517E-4</v>
      </c>
      <c r="R1883" s="37">
        <f t="shared" si="594"/>
        <v>-8.6401719109760605E-3</v>
      </c>
      <c r="S1883" s="37">
        <f t="shared" si="595"/>
        <v>-1.4245565459722833E-2</v>
      </c>
      <c r="T1883" s="37">
        <f t="shared" si="596"/>
        <v>-1.2479089575084854E-2</v>
      </c>
      <c r="U1883" s="37">
        <f t="shared" si="597"/>
        <v>1.2689737896120226E-2</v>
      </c>
      <c r="V1883" s="37">
        <f t="shared" si="598"/>
        <v>1.9514811217286473E-2</v>
      </c>
      <c r="W1883" s="37">
        <f t="shared" si="599"/>
        <v>6.2496836485418632E-3</v>
      </c>
      <c r="X1883" s="37">
        <f t="shared" si="600"/>
        <v>2.7080067951996072E-2</v>
      </c>
    </row>
    <row r="1884" spans="1:24" x14ac:dyDescent="0.25">
      <c r="A1884" s="17">
        <v>44371</v>
      </c>
      <c r="B1884">
        <v>77.739998</v>
      </c>
      <c r="C1884" s="26">
        <f t="shared" si="590"/>
        <v>-4.6094751500505727E-3</v>
      </c>
      <c r="D1884" s="26">
        <f t="shared" si="581"/>
        <v>9.2616544703280849E-3</v>
      </c>
      <c r="E1884" s="26">
        <f t="shared" si="582"/>
        <v>5.0982666976587309E-4</v>
      </c>
      <c r="F1884" s="26">
        <f t="shared" si="583"/>
        <v>-5.0955668789808995E-3</v>
      </c>
      <c r="G1884" s="26">
        <f t="shared" si="584"/>
        <v>-3.3290909943429199E-3</v>
      </c>
      <c r="H1884" s="26">
        <f t="shared" si="585"/>
        <v>2.1839736476862159E-2</v>
      </c>
      <c r="I1884" s="26">
        <f t="shared" si="586"/>
        <v>2.8664809798028407E-2</v>
      </c>
      <c r="J1884" s="26">
        <f t="shared" si="587"/>
        <v>1.5399682229283796E-2</v>
      </c>
      <c r="K1884" s="26">
        <f t="shared" si="588"/>
        <v>3.6230066532738005E-2</v>
      </c>
      <c r="L1884" s="26">
        <f t="shared" si="589"/>
        <v>-5.8078757490010804E-3</v>
      </c>
      <c r="O1884" s="37">
        <f t="shared" si="591"/>
        <v>-1.3915851890513658E-2</v>
      </c>
      <c r="P1884" s="37">
        <f t="shared" si="592"/>
        <v>-4.472227013499995E-5</v>
      </c>
      <c r="Q1884" s="37">
        <f t="shared" si="593"/>
        <v>-8.7965500706972122E-3</v>
      </c>
      <c r="R1884" s="37">
        <f t="shared" si="594"/>
        <v>-1.4401943619443984E-2</v>
      </c>
      <c r="S1884" s="37">
        <f t="shared" si="595"/>
        <v>-1.2635467734806005E-2</v>
      </c>
      <c r="T1884" s="37">
        <f t="shared" si="596"/>
        <v>1.2533359736399075E-2</v>
      </c>
      <c r="U1884" s="37">
        <f t="shared" si="597"/>
        <v>1.9358433057565322E-2</v>
      </c>
      <c r="V1884" s="37">
        <f t="shared" si="598"/>
        <v>6.0933054888207116E-3</v>
      </c>
      <c r="W1884" s="37">
        <f t="shared" si="599"/>
        <v>2.692368979227492E-2</v>
      </c>
      <c r="X1884" s="37">
        <f t="shared" si="600"/>
        <v>-1.5114252489464165E-2</v>
      </c>
    </row>
    <row r="1885" spans="1:24" x14ac:dyDescent="0.25">
      <c r="A1885" s="17">
        <v>44372</v>
      </c>
      <c r="B1885">
        <v>78.459998999999996</v>
      </c>
      <c r="C1885" s="26">
        <f t="shared" si="590"/>
        <v>9.2616544703280849E-3</v>
      </c>
      <c r="D1885" s="26">
        <f t="shared" si="581"/>
        <v>5.0982666976587309E-4</v>
      </c>
      <c r="E1885" s="26">
        <f t="shared" si="582"/>
        <v>-5.0955668789808995E-3</v>
      </c>
      <c r="F1885" s="26">
        <f t="shared" si="583"/>
        <v>-3.3290909943429199E-3</v>
      </c>
      <c r="G1885" s="26">
        <f t="shared" si="584"/>
        <v>2.1839736476862159E-2</v>
      </c>
      <c r="H1885" s="26">
        <f t="shared" si="585"/>
        <v>2.8664809798028407E-2</v>
      </c>
      <c r="I1885" s="26">
        <f t="shared" si="586"/>
        <v>1.5399682229283796E-2</v>
      </c>
      <c r="J1885" s="26">
        <f t="shared" si="587"/>
        <v>3.6230066532738005E-2</v>
      </c>
      <c r="K1885" s="26">
        <f t="shared" si="588"/>
        <v>-5.8078757490010804E-3</v>
      </c>
      <c r="L1885" s="26">
        <f t="shared" si="589"/>
        <v>2.5353500425446929E-2</v>
      </c>
      <c r="O1885" s="37">
        <f t="shared" si="591"/>
        <v>-3.0410198276847513E-3</v>
      </c>
      <c r="P1885" s="37">
        <f t="shared" si="592"/>
        <v>-1.1792847628246964E-2</v>
      </c>
      <c r="Q1885" s="37">
        <f t="shared" si="593"/>
        <v>-1.7398241176993734E-2</v>
      </c>
      <c r="R1885" s="37">
        <f t="shared" si="594"/>
        <v>-1.5631765292355757E-2</v>
      </c>
      <c r="S1885" s="37">
        <f t="shared" si="595"/>
        <v>9.5370621788493232E-3</v>
      </c>
      <c r="T1885" s="37">
        <f t="shared" si="596"/>
        <v>1.636213550001557E-2</v>
      </c>
      <c r="U1885" s="37">
        <f t="shared" si="597"/>
        <v>3.0970079312709602E-3</v>
      </c>
      <c r="V1885" s="37">
        <f t="shared" si="598"/>
        <v>2.3927392234725169E-2</v>
      </c>
      <c r="W1885" s="37">
        <f t="shared" si="599"/>
        <v>-1.8110550047013917E-2</v>
      </c>
      <c r="X1885" s="37">
        <f t="shared" si="600"/>
        <v>1.3050826127434093E-2</v>
      </c>
    </row>
    <row r="1886" spans="1:24" x14ac:dyDescent="0.25">
      <c r="A1886" s="17">
        <v>44375</v>
      </c>
      <c r="B1886">
        <v>78.5</v>
      </c>
      <c r="C1886" s="26">
        <f t="shared" si="590"/>
        <v>5.0982666976587309E-4</v>
      </c>
      <c r="D1886" s="26">
        <f t="shared" si="581"/>
        <v>-5.0955668789808995E-3</v>
      </c>
      <c r="E1886" s="26">
        <f t="shared" si="582"/>
        <v>-3.3290909943429199E-3</v>
      </c>
      <c r="F1886" s="26">
        <f t="shared" si="583"/>
        <v>2.1839736476862159E-2</v>
      </c>
      <c r="G1886" s="26">
        <f t="shared" si="584"/>
        <v>2.8664809798028407E-2</v>
      </c>
      <c r="H1886" s="26">
        <f t="shared" si="585"/>
        <v>1.5399682229283796E-2</v>
      </c>
      <c r="I1886" s="26">
        <f t="shared" si="586"/>
        <v>3.6230066532738005E-2</v>
      </c>
      <c r="J1886" s="26">
        <f t="shared" si="587"/>
        <v>-5.8078757490010804E-3</v>
      </c>
      <c r="K1886" s="26">
        <f t="shared" si="588"/>
        <v>2.5353500425446929E-2</v>
      </c>
      <c r="L1886" s="26">
        <f t="shared" si="589"/>
        <v>-7.7484045636189349E-3</v>
      </c>
      <c r="O1886" s="37">
        <f t="shared" si="591"/>
        <v>-1.0091841724852262E-2</v>
      </c>
      <c r="P1886" s="37">
        <f t="shared" si="592"/>
        <v>-1.5697235273599036E-2</v>
      </c>
      <c r="Q1886" s="37">
        <f t="shared" si="593"/>
        <v>-1.3930759388961055E-2</v>
      </c>
      <c r="R1886" s="37">
        <f t="shared" si="594"/>
        <v>1.1238068082244024E-2</v>
      </c>
      <c r="S1886" s="37">
        <f t="shared" si="595"/>
        <v>1.8063141403410272E-2</v>
      </c>
      <c r="T1886" s="37">
        <f t="shared" si="596"/>
        <v>4.7980138346656615E-3</v>
      </c>
      <c r="U1886" s="37">
        <f t="shared" si="597"/>
        <v>2.562839813811987E-2</v>
      </c>
      <c r="V1886" s="37">
        <f t="shared" si="598"/>
        <v>-1.6409544143619215E-2</v>
      </c>
      <c r="W1886" s="37">
        <f t="shared" si="599"/>
        <v>1.4751832030828794E-2</v>
      </c>
      <c r="X1886" s="37">
        <f t="shared" si="600"/>
        <v>-1.8350072958237068E-2</v>
      </c>
    </row>
    <row r="1887" spans="1:24" x14ac:dyDescent="0.25">
      <c r="A1887" s="17">
        <v>44376</v>
      </c>
      <c r="B1887">
        <v>78.099997999999999</v>
      </c>
      <c r="C1887" s="26">
        <f t="shared" si="590"/>
        <v>-5.0955668789808995E-3</v>
      </c>
      <c r="D1887" s="26">
        <f t="shared" si="581"/>
        <v>-3.3290909943429199E-3</v>
      </c>
      <c r="E1887" s="26">
        <f t="shared" si="582"/>
        <v>2.1839736476862159E-2</v>
      </c>
      <c r="F1887" s="26">
        <f t="shared" si="583"/>
        <v>2.8664809798028407E-2</v>
      </c>
      <c r="G1887" s="26">
        <f t="shared" si="584"/>
        <v>1.5399682229283796E-2</v>
      </c>
      <c r="H1887" s="26">
        <f t="shared" si="585"/>
        <v>3.6230066532738005E-2</v>
      </c>
      <c r="I1887" s="26">
        <f t="shared" si="586"/>
        <v>-5.8078757490010804E-3</v>
      </c>
      <c r="J1887" s="26">
        <f t="shared" si="587"/>
        <v>2.5353500425446929E-2</v>
      </c>
      <c r="K1887" s="26">
        <f t="shared" si="588"/>
        <v>-7.7484045636189349E-3</v>
      </c>
      <c r="L1887" s="26">
        <f t="shared" si="589"/>
        <v>-1.1485989630546938E-4</v>
      </c>
      <c r="O1887" s="37">
        <f t="shared" si="591"/>
        <v>-1.56347666169919E-2</v>
      </c>
      <c r="P1887" s="37">
        <f t="shared" si="592"/>
        <v>-1.3868290732353921E-2</v>
      </c>
      <c r="Q1887" s="37">
        <f t="shared" si="593"/>
        <v>1.1300536738851159E-2</v>
      </c>
      <c r="R1887" s="37">
        <f t="shared" si="594"/>
        <v>1.8125610060017408E-2</v>
      </c>
      <c r="S1887" s="37">
        <f t="shared" si="595"/>
        <v>4.8604824912727961E-3</v>
      </c>
      <c r="T1887" s="37">
        <f t="shared" si="596"/>
        <v>2.5690866794727006E-2</v>
      </c>
      <c r="U1887" s="37">
        <f t="shared" si="597"/>
        <v>-1.6347075487012079E-2</v>
      </c>
      <c r="V1887" s="37">
        <f t="shared" si="598"/>
        <v>1.4814300687435928E-2</v>
      </c>
      <c r="W1887" s="37">
        <f t="shared" si="599"/>
        <v>-1.8287604301629935E-2</v>
      </c>
      <c r="X1887" s="37">
        <f t="shared" si="600"/>
        <v>-1.065405963431647E-2</v>
      </c>
    </row>
    <row r="1888" spans="1:24" x14ac:dyDescent="0.25">
      <c r="A1888" s="17">
        <v>44377</v>
      </c>
      <c r="B1888">
        <v>77.839995999999999</v>
      </c>
      <c r="C1888" s="26">
        <f t="shared" si="590"/>
        <v>-3.3290909943429199E-3</v>
      </c>
      <c r="D1888" s="26">
        <f t="shared" si="581"/>
        <v>2.1839736476862159E-2</v>
      </c>
      <c r="E1888" s="26">
        <f t="shared" si="582"/>
        <v>2.8664809798028407E-2</v>
      </c>
      <c r="F1888" s="26">
        <f t="shared" si="583"/>
        <v>1.5399682229283796E-2</v>
      </c>
      <c r="G1888" s="26">
        <f t="shared" si="584"/>
        <v>3.6230066532738005E-2</v>
      </c>
      <c r="H1888" s="26">
        <f t="shared" si="585"/>
        <v>-5.8078757490010804E-3</v>
      </c>
      <c r="I1888" s="26">
        <f t="shared" si="586"/>
        <v>2.5353500425446929E-2</v>
      </c>
      <c r="J1888" s="26">
        <f t="shared" si="587"/>
        <v>-7.7484045636189349E-3</v>
      </c>
      <c r="K1888" s="26">
        <f t="shared" si="588"/>
        <v>-1.1485989630546938E-4</v>
      </c>
      <c r="L1888" s="26">
        <f t="shared" si="589"/>
        <v>1.3896853106695884E-2</v>
      </c>
      <c r="O1888" s="37">
        <f t="shared" si="591"/>
        <v>-1.5767532730921598E-2</v>
      </c>
      <c r="P1888" s="37">
        <f t="shared" si="592"/>
        <v>9.4012947402834796E-3</v>
      </c>
      <c r="Q1888" s="37">
        <f t="shared" si="593"/>
        <v>1.6226368061449725E-2</v>
      </c>
      <c r="R1888" s="37">
        <f t="shared" si="594"/>
        <v>2.9612404927051167E-3</v>
      </c>
      <c r="S1888" s="37">
        <f t="shared" si="595"/>
        <v>2.3791624796159323E-2</v>
      </c>
      <c r="T1888" s="37">
        <f t="shared" si="596"/>
        <v>-1.8246317485579762E-2</v>
      </c>
      <c r="U1888" s="37">
        <f t="shared" si="597"/>
        <v>1.2915058688868249E-2</v>
      </c>
      <c r="V1888" s="37">
        <f t="shared" si="598"/>
        <v>-2.0186846300197615E-2</v>
      </c>
      <c r="W1888" s="37">
        <f t="shared" si="599"/>
        <v>-1.2553301632884149E-2</v>
      </c>
      <c r="X1888" s="37">
        <f t="shared" si="600"/>
        <v>1.458411370117204E-3</v>
      </c>
    </row>
    <row r="1889" spans="1:24" x14ac:dyDescent="0.25">
      <c r="A1889" s="17">
        <v>44378</v>
      </c>
      <c r="B1889">
        <v>79.540001000000004</v>
      </c>
      <c r="C1889" s="26">
        <f t="shared" si="590"/>
        <v>2.1839736476862159E-2</v>
      </c>
      <c r="D1889" s="26">
        <f t="shared" si="581"/>
        <v>2.8664809798028407E-2</v>
      </c>
      <c r="E1889" s="26">
        <f t="shared" si="582"/>
        <v>1.5399682229283796E-2</v>
      </c>
      <c r="F1889" s="26">
        <f t="shared" si="583"/>
        <v>3.6230066532738005E-2</v>
      </c>
      <c r="G1889" s="26">
        <f t="shared" si="584"/>
        <v>-5.8078757490010804E-3</v>
      </c>
      <c r="H1889" s="26">
        <f t="shared" si="585"/>
        <v>2.5353500425446929E-2</v>
      </c>
      <c r="I1889" s="26">
        <f t="shared" si="586"/>
        <v>-7.7484045636189349E-3</v>
      </c>
      <c r="J1889" s="26">
        <f t="shared" si="587"/>
        <v>-1.1485989630546938E-4</v>
      </c>
      <c r="K1889" s="26">
        <f t="shared" si="588"/>
        <v>1.3896853106695884E-2</v>
      </c>
      <c r="L1889" s="26">
        <f t="shared" si="589"/>
        <v>-2.310830338817747E-2</v>
      </c>
      <c r="O1889" s="37">
        <f t="shared" si="591"/>
        <v>1.1379215979666936E-2</v>
      </c>
      <c r="P1889" s="37">
        <f t="shared" si="592"/>
        <v>1.8204289300833183E-2</v>
      </c>
      <c r="Q1889" s="37">
        <f t="shared" si="593"/>
        <v>4.939161732088573E-3</v>
      </c>
      <c r="R1889" s="37">
        <f t="shared" si="594"/>
        <v>2.5769546035542781E-2</v>
      </c>
      <c r="S1889" s="37">
        <f t="shared" si="595"/>
        <v>-1.6268396246196304E-2</v>
      </c>
      <c r="T1889" s="37">
        <f t="shared" si="596"/>
        <v>1.4892979928251705E-2</v>
      </c>
      <c r="U1889" s="37">
        <f t="shared" si="597"/>
        <v>-1.820892506081416E-2</v>
      </c>
      <c r="V1889" s="37">
        <f t="shared" si="598"/>
        <v>-1.0575380393500693E-2</v>
      </c>
      <c r="W1889" s="37">
        <f t="shared" si="599"/>
        <v>3.4363326095006603E-3</v>
      </c>
      <c r="X1889" s="37">
        <f t="shared" si="600"/>
        <v>-3.3568823885372689E-2</v>
      </c>
    </row>
    <row r="1890" spans="1:24" x14ac:dyDescent="0.25">
      <c r="A1890" s="17">
        <v>44379</v>
      </c>
      <c r="B1890">
        <v>81.819999999999993</v>
      </c>
      <c r="C1890" s="26">
        <f t="shared" si="590"/>
        <v>2.8664809798028407E-2</v>
      </c>
      <c r="D1890" s="26">
        <f t="shared" si="581"/>
        <v>1.5399682229283796E-2</v>
      </c>
      <c r="E1890" s="26">
        <f t="shared" si="582"/>
        <v>3.6230066532738005E-2</v>
      </c>
      <c r="F1890" s="26">
        <f t="shared" si="583"/>
        <v>-5.8078757490010804E-3</v>
      </c>
      <c r="G1890" s="26">
        <f t="shared" si="584"/>
        <v>2.5353500425446929E-2</v>
      </c>
      <c r="H1890" s="26">
        <f t="shared" si="585"/>
        <v>-7.7484045636189349E-3</v>
      </c>
      <c r="I1890" s="26">
        <f t="shared" si="586"/>
        <v>-1.1485989630546938E-4</v>
      </c>
      <c r="J1890" s="26">
        <f t="shared" si="587"/>
        <v>1.3896853106695884E-2</v>
      </c>
      <c r="K1890" s="26">
        <f t="shared" si="588"/>
        <v>-2.310830338817747E-2</v>
      </c>
      <c r="L1890" s="26">
        <f t="shared" si="589"/>
        <v>1.4494434473433081E-2</v>
      </c>
      <c r="O1890" s="37">
        <f t="shared" si="591"/>
        <v>1.8938819501176089E-2</v>
      </c>
      <c r="P1890" s="37">
        <f t="shared" si="592"/>
        <v>5.6736919324314791E-3</v>
      </c>
      <c r="Q1890" s="37">
        <f t="shared" si="593"/>
        <v>2.6504076235885687E-2</v>
      </c>
      <c r="R1890" s="37">
        <f t="shared" si="594"/>
        <v>-1.5533866045853398E-2</v>
      </c>
      <c r="S1890" s="37">
        <f t="shared" si="595"/>
        <v>1.5627510128594611E-2</v>
      </c>
      <c r="T1890" s="37">
        <f t="shared" si="596"/>
        <v>-1.7474394860471254E-2</v>
      </c>
      <c r="U1890" s="37">
        <f t="shared" si="597"/>
        <v>-9.8408501931577866E-3</v>
      </c>
      <c r="V1890" s="37">
        <f t="shared" si="598"/>
        <v>4.1708628098435663E-3</v>
      </c>
      <c r="W1890" s="37">
        <f t="shared" si="599"/>
        <v>-3.2834293685029783E-2</v>
      </c>
      <c r="X1890" s="37">
        <f t="shared" si="600"/>
        <v>4.7684441765807641E-3</v>
      </c>
    </row>
    <row r="1891" spans="1:24" x14ac:dyDescent="0.25">
      <c r="A1891" s="17">
        <v>44383</v>
      </c>
      <c r="B1891">
        <v>83.080001999999993</v>
      </c>
      <c r="C1891" s="26">
        <f t="shared" si="590"/>
        <v>1.5399682229283796E-2</v>
      </c>
      <c r="D1891" s="26">
        <f t="shared" si="581"/>
        <v>3.6230066532738005E-2</v>
      </c>
      <c r="E1891" s="26">
        <f t="shared" si="582"/>
        <v>-5.8078757490010804E-3</v>
      </c>
      <c r="F1891" s="26">
        <f t="shared" si="583"/>
        <v>2.5353500425446929E-2</v>
      </c>
      <c r="G1891" s="26">
        <f t="shared" si="584"/>
        <v>-7.7484045636189349E-3</v>
      </c>
      <c r="H1891" s="26">
        <f t="shared" si="585"/>
        <v>-1.1485989630546938E-4</v>
      </c>
      <c r="I1891" s="26">
        <f t="shared" si="586"/>
        <v>1.3896853106695884E-2</v>
      </c>
      <c r="J1891" s="26">
        <f t="shared" si="587"/>
        <v>-2.310830338817747E-2</v>
      </c>
      <c r="K1891" s="26">
        <f t="shared" si="588"/>
        <v>1.4494434473433081E-2</v>
      </c>
      <c r="L1891" s="26">
        <f t="shared" si="589"/>
        <v>-5.8291806110225709E-3</v>
      </c>
      <c r="O1891" s="37">
        <f t="shared" si="591"/>
        <v>9.1230909733365784E-3</v>
      </c>
      <c r="P1891" s="37">
        <f t="shared" si="592"/>
        <v>2.9953475276790785E-2</v>
      </c>
      <c r="Q1891" s="37">
        <f t="shared" si="593"/>
        <v>-1.2084467004948298E-2</v>
      </c>
      <c r="R1891" s="37">
        <f t="shared" si="594"/>
        <v>1.9076909169499709E-2</v>
      </c>
      <c r="S1891" s="37">
        <f t="shared" si="595"/>
        <v>-1.4024995819566153E-2</v>
      </c>
      <c r="T1891" s="37">
        <f t="shared" si="596"/>
        <v>-6.3914511522526873E-3</v>
      </c>
      <c r="U1891" s="37">
        <f t="shared" si="597"/>
        <v>7.6202618507486657E-3</v>
      </c>
      <c r="V1891" s="37">
        <f t="shared" si="598"/>
        <v>-2.9384894644124686E-2</v>
      </c>
      <c r="W1891" s="37">
        <f t="shared" si="599"/>
        <v>8.2178432174858634E-3</v>
      </c>
      <c r="X1891" s="37">
        <f t="shared" si="600"/>
        <v>-1.2105771866969789E-2</v>
      </c>
    </row>
    <row r="1892" spans="1:24" x14ac:dyDescent="0.25">
      <c r="A1892" s="17">
        <v>44384</v>
      </c>
      <c r="B1892">
        <v>86.089995999999999</v>
      </c>
      <c r="C1892" s="26">
        <f t="shared" si="590"/>
        <v>3.6230066532738005E-2</v>
      </c>
      <c r="D1892" s="26">
        <f t="shared" si="581"/>
        <v>-5.8078757490010804E-3</v>
      </c>
      <c r="E1892" s="26">
        <f t="shared" si="582"/>
        <v>2.5353500425446929E-2</v>
      </c>
      <c r="F1892" s="26">
        <f t="shared" si="583"/>
        <v>-7.7484045636189349E-3</v>
      </c>
      <c r="G1892" s="26">
        <f t="shared" si="584"/>
        <v>-1.1485989630546938E-4</v>
      </c>
      <c r="H1892" s="26">
        <f t="shared" si="585"/>
        <v>1.3896853106695884E-2</v>
      </c>
      <c r="I1892" s="26">
        <f t="shared" si="586"/>
        <v>-2.310830338817747E-2</v>
      </c>
      <c r="J1892" s="26">
        <f t="shared" si="587"/>
        <v>1.4494434473433081E-2</v>
      </c>
      <c r="K1892" s="26">
        <f t="shared" si="588"/>
        <v>-5.8291806110225709E-3</v>
      </c>
      <c r="L1892" s="26">
        <f t="shared" si="589"/>
        <v>1.9314795838763128E-2</v>
      </c>
      <c r="O1892" s="37">
        <f t="shared" si="591"/>
        <v>2.9561963915842857E-2</v>
      </c>
      <c r="P1892" s="37">
        <f t="shared" si="592"/>
        <v>-1.247597836589623E-2</v>
      </c>
      <c r="Q1892" s="37">
        <f t="shared" si="593"/>
        <v>1.8685397808551781E-2</v>
      </c>
      <c r="R1892" s="37">
        <f t="shared" si="594"/>
        <v>-1.4416507180514085E-2</v>
      </c>
      <c r="S1892" s="37">
        <f t="shared" si="595"/>
        <v>-6.7829625132006192E-3</v>
      </c>
      <c r="T1892" s="37">
        <f t="shared" si="596"/>
        <v>7.2287504898007338E-3</v>
      </c>
      <c r="U1892" s="37">
        <f t="shared" si="597"/>
        <v>-2.9776406005072621E-2</v>
      </c>
      <c r="V1892" s="37">
        <f t="shared" si="598"/>
        <v>7.8263318565379315E-3</v>
      </c>
      <c r="W1892" s="37">
        <f t="shared" si="599"/>
        <v>-1.2497283227917721E-2</v>
      </c>
      <c r="X1892" s="37">
        <f t="shared" si="600"/>
        <v>1.2646693221867978E-2</v>
      </c>
    </row>
    <row r="1893" spans="1:24" x14ac:dyDescent="0.25">
      <c r="A1893" s="17">
        <v>44385</v>
      </c>
      <c r="B1893">
        <v>85.589995999999999</v>
      </c>
      <c r="C1893" s="26">
        <f t="shared" si="590"/>
        <v>-5.8078757490010804E-3</v>
      </c>
      <c r="D1893" s="26">
        <f t="shared" si="581"/>
        <v>2.5353500425446929E-2</v>
      </c>
      <c r="E1893" s="26">
        <f t="shared" si="582"/>
        <v>-7.7484045636189349E-3</v>
      </c>
      <c r="F1893" s="26">
        <f t="shared" si="583"/>
        <v>-1.1485989630546938E-4</v>
      </c>
      <c r="G1893" s="26">
        <f t="shared" si="584"/>
        <v>1.3896853106695884E-2</v>
      </c>
      <c r="H1893" s="26">
        <f t="shared" si="585"/>
        <v>-2.310830338817747E-2</v>
      </c>
      <c r="I1893" s="26">
        <f t="shared" si="586"/>
        <v>1.4494434473433081E-2</v>
      </c>
      <c r="J1893" s="26">
        <f t="shared" si="587"/>
        <v>-5.8291806110225709E-3</v>
      </c>
      <c r="K1893" s="26">
        <f t="shared" si="588"/>
        <v>1.9314795838763128E-2</v>
      </c>
      <c r="L1893" s="26">
        <f t="shared" si="589"/>
        <v>1.1617391761002021E-2</v>
      </c>
      <c r="O1893" s="37">
        <f t="shared" si="591"/>
        <v>-1.0014710888722633E-2</v>
      </c>
      <c r="P1893" s="37">
        <f t="shared" si="592"/>
        <v>2.1146665285725376E-2</v>
      </c>
      <c r="Q1893" s="37">
        <f t="shared" si="593"/>
        <v>-1.1955239703340486E-2</v>
      </c>
      <c r="R1893" s="37">
        <f t="shared" si="594"/>
        <v>-4.3216950360270212E-3</v>
      </c>
      <c r="S1893" s="37">
        <f t="shared" si="595"/>
        <v>9.6900179669743326E-3</v>
      </c>
      <c r="T1893" s="37">
        <f t="shared" si="596"/>
        <v>-2.7315138527899022E-2</v>
      </c>
      <c r="U1893" s="37">
        <f t="shared" si="597"/>
        <v>1.0287599333711529E-2</v>
      </c>
      <c r="V1893" s="37">
        <f t="shared" si="598"/>
        <v>-1.0036015750744122E-2</v>
      </c>
      <c r="W1893" s="37">
        <f t="shared" si="599"/>
        <v>1.5107960699041575E-2</v>
      </c>
      <c r="X1893" s="37">
        <f t="shared" si="600"/>
        <v>7.4105566212804693E-3</v>
      </c>
    </row>
    <row r="1894" spans="1:24" x14ac:dyDescent="0.25">
      <c r="A1894" s="17">
        <v>44386</v>
      </c>
      <c r="B1894">
        <v>87.760002</v>
      </c>
      <c r="C1894" s="26">
        <f t="shared" si="590"/>
        <v>2.5353500425446929E-2</v>
      </c>
      <c r="D1894" s="26">
        <f t="shared" si="581"/>
        <v>-7.7484045636189349E-3</v>
      </c>
      <c r="E1894" s="26">
        <f t="shared" si="582"/>
        <v>-1.1485989630546938E-4</v>
      </c>
      <c r="F1894" s="26">
        <f t="shared" si="583"/>
        <v>1.3896853106695884E-2</v>
      </c>
      <c r="G1894" s="26">
        <f t="shared" si="584"/>
        <v>-2.310830338817747E-2</v>
      </c>
      <c r="H1894" s="26">
        <f t="shared" si="585"/>
        <v>1.4494434473433081E-2</v>
      </c>
      <c r="I1894" s="26">
        <f t="shared" si="586"/>
        <v>-5.8291806110225709E-3</v>
      </c>
      <c r="J1894" s="26">
        <f t="shared" si="587"/>
        <v>1.9314795838763128E-2</v>
      </c>
      <c r="K1894" s="26">
        <f t="shared" si="588"/>
        <v>1.1617391761002021E-2</v>
      </c>
      <c r="L1894" s="26">
        <f t="shared" si="589"/>
        <v>1.1149514747474306E-2</v>
      </c>
      <c r="O1894" s="37">
        <f t="shared" si="591"/>
        <v>1.9450926236077838E-2</v>
      </c>
      <c r="P1894" s="37">
        <f t="shared" si="592"/>
        <v>-1.3650978752988024E-2</v>
      </c>
      <c r="Q1894" s="37">
        <f t="shared" si="593"/>
        <v>-6.0174340856745589E-3</v>
      </c>
      <c r="R1894" s="37">
        <f t="shared" si="594"/>
        <v>7.9942789173267949E-3</v>
      </c>
      <c r="S1894" s="37">
        <f t="shared" si="595"/>
        <v>-2.901087757754656E-2</v>
      </c>
      <c r="T1894" s="37">
        <f t="shared" si="596"/>
        <v>8.5918602840639909E-3</v>
      </c>
      <c r="U1894" s="37">
        <f t="shared" si="597"/>
        <v>-1.173175480039166E-2</v>
      </c>
      <c r="V1894" s="37">
        <f t="shared" si="598"/>
        <v>1.3412221649394037E-2</v>
      </c>
      <c r="W1894" s="37">
        <f t="shared" si="599"/>
        <v>5.7148175716329316E-3</v>
      </c>
      <c r="X1894" s="37">
        <f t="shared" si="600"/>
        <v>5.246940558105216E-3</v>
      </c>
    </row>
    <row r="1895" spans="1:24" x14ac:dyDescent="0.25">
      <c r="A1895" s="17">
        <v>44389</v>
      </c>
      <c r="B1895">
        <v>87.080001999999993</v>
      </c>
      <c r="C1895" s="26">
        <f t="shared" si="590"/>
        <v>-7.7484045636189349E-3</v>
      </c>
      <c r="D1895" s="26">
        <f t="shared" si="581"/>
        <v>-1.1485989630546938E-4</v>
      </c>
      <c r="E1895" s="26">
        <f t="shared" si="582"/>
        <v>1.3896853106695884E-2</v>
      </c>
      <c r="F1895" s="26">
        <f t="shared" si="583"/>
        <v>-2.310830338817747E-2</v>
      </c>
      <c r="G1895" s="26">
        <f t="shared" si="584"/>
        <v>1.4494434473433081E-2</v>
      </c>
      <c r="H1895" s="26">
        <f t="shared" si="585"/>
        <v>-5.8291806110225709E-3</v>
      </c>
      <c r="I1895" s="26">
        <f t="shared" si="586"/>
        <v>1.9314795838763128E-2</v>
      </c>
      <c r="J1895" s="26">
        <f t="shared" si="587"/>
        <v>1.1617391761002021E-2</v>
      </c>
      <c r="K1895" s="26">
        <f t="shared" si="588"/>
        <v>1.1149514747474306E-2</v>
      </c>
      <c r="L1895" s="26">
        <f t="shared" si="589"/>
        <v>-3.3079721400822111E-2</v>
      </c>
      <c r="O1895" s="37">
        <f t="shared" si="591"/>
        <v>-7.8076565703611217E-3</v>
      </c>
      <c r="P1895" s="37">
        <f t="shared" si="592"/>
        <v>-1.7411190304765598E-4</v>
      </c>
      <c r="Q1895" s="37">
        <f t="shared" si="593"/>
        <v>1.3837601099953698E-2</v>
      </c>
      <c r="R1895" s="37">
        <f t="shared" si="594"/>
        <v>-2.3167555394919655E-2</v>
      </c>
      <c r="S1895" s="37">
        <f t="shared" si="595"/>
        <v>1.4435182466690896E-2</v>
      </c>
      <c r="T1895" s="37">
        <f t="shared" si="596"/>
        <v>-5.8884326177647576E-3</v>
      </c>
      <c r="U1895" s="37">
        <f t="shared" si="597"/>
        <v>1.9255543832020942E-2</v>
      </c>
      <c r="V1895" s="37">
        <f t="shared" si="598"/>
        <v>1.1558139754259835E-2</v>
      </c>
      <c r="W1895" s="37">
        <f t="shared" si="599"/>
        <v>1.109026274073212E-2</v>
      </c>
      <c r="X1895" s="37">
        <f t="shared" si="600"/>
        <v>-3.3138973407564297E-2</v>
      </c>
    </row>
    <row r="1896" spans="1:24" x14ac:dyDescent="0.25">
      <c r="A1896" s="17">
        <v>44390</v>
      </c>
      <c r="B1896">
        <v>87.07</v>
      </c>
      <c r="C1896" s="26">
        <f t="shared" si="590"/>
        <v>-1.1485989630546938E-4</v>
      </c>
      <c r="D1896" s="26">
        <f t="shared" si="581"/>
        <v>1.3896853106695884E-2</v>
      </c>
      <c r="E1896" s="26">
        <f t="shared" si="582"/>
        <v>-2.310830338817747E-2</v>
      </c>
      <c r="F1896" s="26">
        <f t="shared" si="583"/>
        <v>1.4494434473433081E-2</v>
      </c>
      <c r="G1896" s="26">
        <f t="shared" si="584"/>
        <v>-5.8291806110225709E-3</v>
      </c>
      <c r="H1896" s="26">
        <f t="shared" si="585"/>
        <v>1.9314795838763128E-2</v>
      </c>
      <c r="I1896" s="26">
        <f t="shared" si="586"/>
        <v>1.1617391761002021E-2</v>
      </c>
      <c r="J1896" s="26">
        <f t="shared" si="587"/>
        <v>1.1149514747474306E-2</v>
      </c>
      <c r="K1896" s="26">
        <f t="shared" si="588"/>
        <v>-3.3079721400822111E-2</v>
      </c>
      <c r="L1896" s="26">
        <f t="shared" si="589"/>
        <v>1.9386360602431051E-3</v>
      </c>
      <c r="O1896" s="37">
        <f t="shared" si="591"/>
        <v>-1.1428159654338595E-3</v>
      </c>
      <c r="P1896" s="37">
        <f t="shared" si="592"/>
        <v>1.2868897037567493E-2</v>
      </c>
      <c r="Q1896" s="37">
        <f t="shared" si="593"/>
        <v>-2.413625945730586E-2</v>
      </c>
      <c r="R1896" s="37">
        <f t="shared" si="594"/>
        <v>1.3466478404304691E-2</v>
      </c>
      <c r="S1896" s="37">
        <f t="shared" si="595"/>
        <v>-6.8571366801509614E-3</v>
      </c>
      <c r="T1896" s="37">
        <f t="shared" si="596"/>
        <v>1.8286839769634737E-2</v>
      </c>
      <c r="U1896" s="37">
        <f t="shared" si="597"/>
        <v>1.0589435691873631E-2</v>
      </c>
      <c r="V1896" s="37">
        <f t="shared" si="598"/>
        <v>1.0121558678345915E-2</v>
      </c>
      <c r="W1896" s="37">
        <f t="shared" si="599"/>
        <v>-3.4107677469950498E-2</v>
      </c>
      <c r="X1896" s="37">
        <f t="shared" si="600"/>
        <v>9.10679991114715E-4</v>
      </c>
    </row>
    <row r="1897" spans="1:24" x14ac:dyDescent="0.25">
      <c r="A1897" s="17">
        <v>44391</v>
      </c>
      <c r="B1897">
        <v>88.279999000000004</v>
      </c>
      <c r="C1897" s="26">
        <f t="shared" si="590"/>
        <v>1.3896853106695884E-2</v>
      </c>
      <c r="D1897" s="26">
        <f t="shared" si="581"/>
        <v>-2.310830338817747E-2</v>
      </c>
      <c r="E1897" s="26">
        <f t="shared" si="582"/>
        <v>1.4494434473433081E-2</v>
      </c>
      <c r="F1897" s="26">
        <f t="shared" si="583"/>
        <v>-5.8291806110225709E-3</v>
      </c>
      <c r="G1897" s="26">
        <f t="shared" si="584"/>
        <v>1.9314795838763128E-2</v>
      </c>
      <c r="H1897" s="26">
        <f t="shared" si="585"/>
        <v>1.1617391761002021E-2</v>
      </c>
      <c r="I1897" s="26">
        <f t="shared" si="586"/>
        <v>1.1149514747474306E-2</v>
      </c>
      <c r="J1897" s="26">
        <f t="shared" si="587"/>
        <v>-3.3079721400822111E-2</v>
      </c>
      <c r="K1897" s="26">
        <f t="shared" si="588"/>
        <v>1.9386360602431051E-3</v>
      </c>
      <c r="L1897" s="26">
        <f t="shared" si="589"/>
        <v>-6.8288184972810449E-4</v>
      </c>
      <c r="O1897" s="37">
        <f t="shared" si="591"/>
        <v>1.2925699232909758E-2</v>
      </c>
      <c r="P1897" s="37">
        <f t="shared" si="592"/>
        <v>-2.4079457261963595E-2</v>
      </c>
      <c r="Q1897" s="37">
        <f t="shared" si="593"/>
        <v>1.3523280599646956E-2</v>
      </c>
      <c r="R1897" s="37">
        <f t="shared" si="594"/>
        <v>-6.8003344848086974E-3</v>
      </c>
      <c r="S1897" s="37">
        <f t="shared" si="595"/>
        <v>1.8343641964977002E-2</v>
      </c>
      <c r="T1897" s="37">
        <f t="shared" si="596"/>
        <v>1.0646237887215896E-2</v>
      </c>
      <c r="U1897" s="37">
        <f t="shared" si="597"/>
        <v>1.017836087368818E-2</v>
      </c>
      <c r="V1897" s="37">
        <f t="shared" si="598"/>
        <v>-3.405087527460824E-2</v>
      </c>
      <c r="W1897" s="37">
        <f t="shared" si="599"/>
        <v>9.6748218645697874E-4</v>
      </c>
      <c r="X1897" s="37">
        <f t="shared" si="600"/>
        <v>-1.6540357235142308E-3</v>
      </c>
    </row>
    <row r="1898" spans="1:24" x14ac:dyDescent="0.25">
      <c r="A1898" s="17">
        <v>44392</v>
      </c>
      <c r="B1898">
        <v>86.239998</v>
      </c>
      <c r="C1898" s="26">
        <f t="shared" si="590"/>
        <v>-2.310830338817747E-2</v>
      </c>
      <c r="D1898" s="26">
        <f t="shared" si="581"/>
        <v>1.4494434473433081E-2</v>
      </c>
      <c r="E1898" s="26">
        <f t="shared" si="582"/>
        <v>-5.8291806110225709E-3</v>
      </c>
      <c r="F1898" s="26">
        <f t="shared" si="583"/>
        <v>1.9314795838763128E-2</v>
      </c>
      <c r="G1898" s="26">
        <f t="shared" si="584"/>
        <v>1.1617391761002021E-2</v>
      </c>
      <c r="H1898" s="26">
        <f t="shared" si="585"/>
        <v>1.1149514747474306E-2</v>
      </c>
      <c r="I1898" s="26">
        <f t="shared" si="586"/>
        <v>-3.3079721400822111E-2</v>
      </c>
      <c r="J1898" s="26">
        <f t="shared" si="587"/>
        <v>1.9386360602431051E-3</v>
      </c>
      <c r="K1898" s="26">
        <f t="shared" si="588"/>
        <v>-6.8288184972810449E-4</v>
      </c>
      <c r="L1898" s="26">
        <f t="shared" si="589"/>
        <v>-7.0615373441387805E-3</v>
      </c>
      <c r="O1898" s="37">
        <f t="shared" si="591"/>
        <v>-2.1983618216880128E-2</v>
      </c>
      <c r="P1898" s="37">
        <f t="shared" si="592"/>
        <v>1.5619119644730421E-2</v>
      </c>
      <c r="Q1898" s="37">
        <f t="shared" si="593"/>
        <v>-4.7044954397252314E-3</v>
      </c>
      <c r="R1898" s="37">
        <f t="shared" si="594"/>
        <v>2.0439481010060469E-2</v>
      </c>
      <c r="S1898" s="37">
        <f t="shared" si="595"/>
        <v>1.2742076932299361E-2</v>
      </c>
      <c r="T1898" s="37">
        <f t="shared" si="596"/>
        <v>1.2274199918771645E-2</v>
      </c>
      <c r="U1898" s="37">
        <f t="shared" si="597"/>
        <v>-3.1955036229524773E-2</v>
      </c>
      <c r="V1898" s="37">
        <f t="shared" si="598"/>
        <v>3.0633212315404447E-3</v>
      </c>
      <c r="W1898" s="37">
        <f t="shared" si="599"/>
        <v>4.4180332156923538E-4</v>
      </c>
      <c r="X1898" s="37">
        <f t="shared" si="600"/>
        <v>-5.9368521728414402E-3</v>
      </c>
    </row>
    <row r="1899" spans="1:24" x14ac:dyDescent="0.25">
      <c r="A1899" s="17">
        <v>44393</v>
      </c>
      <c r="B1899">
        <v>87.489998</v>
      </c>
      <c r="C1899" s="26">
        <f t="shared" si="590"/>
        <v>1.4494434473433081E-2</v>
      </c>
      <c r="D1899" s="26">
        <f t="shared" si="581"/>
        <v>-5.8291806110225709E-3</v>
      </c>
      <c r="E1899" s="26">
        <f t="shared" si="582"/>
        <v>1.9314795838763128E-2</v>
      </c>
      <c r="F1899" s="26">
        <f t="shared" si="583"/>
        <v>1.1617391761002021E-2</v>
      </c>
      <c r="G1899" s="26">
        <f t="shared" si="584"/>
        <v>1.1149514747474306E-2</v>
      </c>
      <c r="H1899" s="26">
        <f t="shared" si="585"/>
        <v>-3.3079721400822111E-2</v>
      </c>
      <c r="I1899" s="26">
        <f t="shared" si="586"/>
        <v>1.9386360602431051E-3</v>
      </c>
      <c r="J1899" s="26">
        <f t="shared" si="587"/>
        <v>-6.8288184972810449E-4</v>
      </c>
      <c r="K1899" s="26">
        <f t="shared" si="588"/>
        <v>-7.0615373441387805E-3</v>
      </c>
      <c r="L1899" s="26">
        <f t="shared" si="589"/>
        <v>5.1616999311768315E-3</v>
      </c>
      <c r="O1899" s="37">
        <f t="shared" si="591"/>
        <v>1.2792119312794991E-2</v>
      </c>
      <c r="P1899" s="37">
        <f t="shared" si="592"/>
        <v>-7.5314957716606616E-3</v>
      </c>
      <c r="Q1899" s="37">
        <f t="shared" si="593"/>
        <v>1.7612480678125035E-2</v>
      </c>
      <c r="R1899" s="37">
        <f t="shared" si="594"/>
        <v>9.9150766003639305E-3</v>
      </c>
      <c r="S1899" s="37">
        <f t="shared" si="595"/>
        <v>9.4471995868362149E-3</v>
      </c>
      <c r="T1899" s="37">
        <f t="shared" si="596"/>
        <v>-3.47820365614602E-2</v>
      </c>
      <c r="U1899" s="37">
        <f t="shared" si="597"/>
        <v>2.363208996050139E-4</v>
      </c>
      <c r="V1899" s="37">
        <f t="shared" si="598"/>
        <v>-2.3851970103661957E-3</v>
      </c>
      <c r="W1899" s="37">
        <f t="shared" si="599"/>
        <v>-8.7638525047768721E-3</v>
      </c>
      <c r="X1899" s="37">
        <f t="shared" si="600"/>
        <v>3.4593847705387403E-3</v>
      </c>
    </row>
    <row r="1900" spans="1:24" x14ac:dyDescent="0.25">
      <c r="A1900" s="17">
        <v>44396</v>
      </c>
      <c r="B1900">
        <v>86.980002999999996</v>
      </c>
      <c r="C1900" s="26">
        <f t="shared" si="590"/>
        <v>-5.8291806110225709E-3</v>
      </c>
      <c r="D1900" s="26">
        <f t="shared" si="581"/>
        <v>1.9314795838763128E-2</v>
      </c>
      <c r="E1900" s="26">
        <f t="shared" si="582"/>
        <v>1.1617391761002021E-2</v>
      </c>
      <c r="F1900" s="26">
        <f t="shared" si="583"/>
        <v>1.1149514747474306E-2</v>
      </c>
      <c r="G1900" s="26">
        <f t="shared" si="584"/>
        <v>-3.3079721400822111E-2</v>
      </c>
      <c r="H1900" s="26">
        <f t="shared" si="585"/>
        <v>1.9386360602431051E-3</v>
      </c>
      <c r="I1900" s="26">
        <f t="shared" si="586"/>
        <v>-6.8288184972810449E-4</v>
      </c>
      <c r="J1900" s="26">
        <f t="shared" si="587"/>
        <v>-7.0615373441387805E-3</v>
      </c>
      <c r="K1900" s="26">
        <f t="shared" si="588"/>
        <v>5.1616999311768315E-3</v>
      </c>
      <c r="L1900" s="26">
        <f t="shared" si="589"/>
        <v>-5.5916697110009019E-3</v>
      </c>
      <c r="O1900" s="37">
        <f t="shared" si="591"/>
        <v>-5.5228853532172627E-3</v>
      </c>
      <c r="P1900" s="37">
        <f t="shared" si="592"/>
        <v>1.9621091096568434E-2</v>
      </c>
      <c r="Q1900" s="37">
        <f t="shared" si="593"/>
        <v>1.1923687018807329E-2</v>
      </c>
      <c r="R1900" s="37">
        <f t="shared" si="594"/>
        <v>1.1455810005279614E-2</v>
      </c>
      <c r="S1900" s="37">
        <f t="shared" si="595"/>
        <v>-3.2773426143016801E-2</v>
      </c>
      <c r="T1900" s="37">
        <f t="shared" si="596"/>
        <v>2.244931318048413E-3</v>
      </c>
      <c r="U1900" s="37">
        <f t="shared" si="597"/>
        <v>-3.7658659192279657E-4</v>
      </c>
      <c r="V1900" s="37">
        <f t="shared" si="598"/>
        <v>-6.7552420863334723E-3</v>
      </c>
      <c r="W1900" s="37">
        <f t="shared" si="599"/>
        <v>5.4679951889821396E-3</v>
      </c>
      <c r="X1900" s="37">
        <f t="shared" si="600"/>
        <v>-5.2853744531955937E-3</v>
      </c>
    </row>
    <row r="1901" spans="1:24" x14ac:dyDescent="0.25">
      <c r="A1901" s="17">
        <v>44397</v>
      </c>
      <c r="B1901">
        <v>88.660004000000001</v>
      </c>
      <c r="C1901" s="26">
        <f t="shared" si="590"/>
        <v>1.9314795838763128E-2</v>
      </c>
      <c r="D1901" s="26">
        <f t="shared" si="581"/>
        <v>1.1617391761002021E-2</v>
      </c>
      <c r="E1901" s="26">
        <f t="shared" si="582"/>
        <v>1.1149514747474306E-2</v>
      </c>
      <c r="F1901" s="26">
        <f t="shared" si="583"/>
        <v>-3.3079721400822111E-2</v>
      </c>
      <c r="G1901" s="26">
        <f t="shared" si="584"/>
        <v>1.9386360602431051E-3</v>
      </c>
      <c r="H1901" s="26">
        <f t="shared" si="585"/>
        <v>-6.8288184972810449E-4</v>
      </c>
      <c r="I1901" s="26">
        <f t="shared" si="586"/>
        <v>-7.0615373441387805E-3</v>
      </c>
      <c r="J1901" s="26">
        <f t="shared" si="587"/>
        <v>5.1616999311768315E-3</v>
      </c>
      <c r="K1901" s="26">
        <f t="shared" si="588"/>
        <v>-5.5916697110009019E-3</v>
      </c>
      <c r="L1901" s="26">
        <f t="shared" si="589"/>
        <v>5.2788501868125592E-3</v>
      </c>
      <c r="O1901" s="37">
        <f t="shared" si="591"/>
        <v>1.8510288016784924E-2</v>
      </c>
      <c r="P1901" s="37">
        <f t="shared" si="592"/>
        <v>1.0812883939023816E-2</v>
      </c>
      <c r="Q1901" s="37">
        <f t="shared" si="593"/>
        <v>1.03450069254961E-2</v>
      </c>
      <c r="R1901" s="37">
        <f t="shared" si="594"/>
        <v>-3.3884229222800315E-2</v>
      </c>
      <c r="S1901" s="37">
        <f t="shared" si="595"/>
        <v>1.1341282382649003E-3</v>
      </c>
      <c r="T1901" s="37">
        <f t="shared" si="596"/>
        <v>-1.4873896717063093E-3</v>
      </c>
      <c r="U1901" s="37">
        <f t="shared" si="597"/>
        <v>-7.8660451661169851E-3</v>
      </c>
      <c r="V1901" s="37">
        <f t="shared" si="598"/>
        <v>4.3571921091986269E-3</v>
      </c>
      <c r="W1901" s="37">
        <f t="shared" si="599"/>
        <v>-6.3961775329791064E-3</v>
      </c>
      <c r="X1901" s="37">
        <f t="shared" si="600"/>
        <v>4.4743423648343546E-3</v>
      </c>
    </row>
    <row r="1902" spans="1:24" x14ac:dyDescent="0.25">
      <c r="A1902" s="17">
        <v>44398</v>
      </c>
      <c r="B1902">
        <v>89.690002000000007</v>
      </c>
      <c r="C1902" s="26">
        <f t="shared" si="590"/>
        <v>1.1617391761002021E-2</v>
      </c>
      <c r="D1902" s="26">
        <f t="shared" si="581"/>
        <v>1.1149514747474306E-2</v>
      </c>
      <c r="E1902" s="26">
        <f t="shared" si="582"/>
        <v>-3.3079721400822111E-2</v>
      </c>
      <c r="F1902" s="26">
        <f t="shared" si="583"/>
        <v>1.9386360602431051E-3</v>
      </c>
      <c r="G1902" s="26">
        <f t="shared" si="584"/>
        <v>-6.8288184972810449E-4</v>
      </c>
      <c r="H1902" s="26">
        <f t="shared" si="585"/>
        <v>-7.0615373441387805E-3</v>
      </c>
      <c r="I1902" s="26">
        <f t="shared" si="586"/>
        <v>5.1616999311768315E-3</v>
      </c>
      <c r="J1902" s="26">
        <f t="shared" si="587"/>
        <v>-5.5916697110009019E-3</v>
      </c>
      <c r="K1902" s="26">
        <f t="shared" si="588"/>
        <v>5.2788501868125592E-3</v>
      </c>
      <c r="L1902" s="26">
        <f t="shared" si="589"/>
        <v>2.4429224302037093E-2</v>
      </c>
      <c r="O1902" s="37">
        <f t="shared" si="591"/>
        <v>1.030144109269642E-2</v>
      </c>
      <c r="P1902" s="37">
        <f t="shared" si="592"/>
        <v>9.8335640791687041E-3</v>
      </c>
      <c r="Q1902" s="37">
        <f t="shared" si="593"/>
        <v>-3.4395672069127713E-2</v>
      </c>
      <c r="R1902" s="37">
        <f t="shared" si="594"/>
        <v>6.2268539193750306E-4</v>
      </c>
      <c r="S1902" s="37">
        <f t="shared" si="595"/>
        <v>-1.9988325180337065E-3</v>
      </c>
      <c r="T1902" s="37">
        <f t="shared" si="596"/>
        <v>-8.377488012444383E-3</v>
      </c>
      <c r="U1902" s="37">
        <f t="shared" si="597"/>
        <v>3.8457492628712294E-3</v>
      </c>
      <c r="V1902" s="37">
        <f t="shared" si="598"/>
        <v>-6.9076203793065043E-3</v>
      </c>
      <c r="W1902" s="37">
        <f t="shared" si="599"/>
        <v>3.9628995185069568E-3</v>
      </c>
      <c r="X1902" s="37">
        <f t="shared" si="600"/>
        <v>2.3113273633731491E-2</v>
      </c>
    </row>
    <row r="1903" spans="1:24" x14ac:dyDescent="0.25">
      <c r="A1903" s="17">
        <v>44399</v>
      </c>
      <c r="B1903">
        <v>90.690002000000007</v>
      </c>
      <c r="C1903" s="26">
        <f t="shared" si="590"/>
        <v>1.1149514747474306E-2</v>
      </c>
      <c r="D1903" s="26">
        <f t="shared" si="581"/>
        <v>-3.3079721400822111E-2</v>
      </c>
      <c r="E1903" s="26">
        <f t="shared" si="582"/>
        <v>1.9386360602431051E-3</v>
      </c>
      <c r="F1903" s="26">
        <f t="shared" si="583"/>
        <v>-6.8288184972810449E-4</v>
      </c>
      <c r="G1903" s="26">
        <f t="shared" si="584"/>
        <v>-7.0615373441387805E-3</v>
      </c>
      <c r="H1903" s="26">
        <f t="shared" si="585"/>
        <v>5.1616999311768315E-3</v>
      </c>
      <c r="I1903" s="26">
        <f t="shared" si="586"/>
        <v>-5.5916697110009019E-3</v>
      </c>
      <c r="J1903" s="26">
        <f t="shared" si="587"/>
        <v>5.2788501868125592E-3</v>
      </c>
      <c r="K1903" s="26">
        <f t="shared" si="588"/>
        <v>2.4429224302037093E-2</v>
      </c>
      <c r="L1903" s="26">
        <f t="shared" si="589"/>
        <v>3.4544796847444086E-3</v>
      </c>
      <c r="O1903" s="37">
        <f t="shared" si="591"/>
        <v>1.0649855286794465E-2</v>
      </c>
      <c r="P1903" s="37">
        <f t="shared" si="592"/>
        <v>-3.3579380861501952E-2</v>
      </c>
      <c r="Q1903" s="37">
        <f t="shared" si="593"/>
        <v>1.4389765995632643E-3</v>
      </c>
      <c r="R1903" s="37">
        <f t="shared" si="594"/>
        <v>-1.1825413104079453E-3</v>
      </c>
      <c r="S1903" s="37">
        <f t="shared" si="595"/>
        <v>-7.5611968048186215E-3</v>
      </c>
      <c r="T1903" s="37">
        <f t="shared" si="596"/>
        <v>4.6620404704969904E-3</v>
      </c>
      <c r="U1903" s="37">
        <f t="shared" si="597"/>
        <v>-6.0913291716807429E-3</v>
      </c>
      <c r="V1903" s="37">
        <f t="shared" si="598"/>
        <v>4.7791907261327182E-3</v>
      </c>
      <c r="W1903" s="37">
        <f t="shared" si="599"/>
        <v>2.3929564841357252E-2</v>
      </c>
      <c r="X1903" s="37">
        <f t="shared" si="600"/>
        <v>2.9548202240645676E-3</v>
      </c>
    </row>
    <row r="1904" spans="1:24" x14ac:dyDescent="0.25">
      <c r="A1904" s="17">
        <v>44400</v>
      </c>
      <c r="B1904">
        <v>87.690002000000007</v>
      </c>
      <c r="C1904" s="26">
        <f t="shared" si="590"/>
        <v>-3.3079721400822111E-2</v>
      </c>
      <c r="D1904" s="26">
        <f t="shared" si="581"/>
        <v>1.9386360602431051E-3</v>
      </c>
      <c r="E1904" s="26">
        <f t="shared" si="582"/>
        <v>-6.8288184972810449E-4</v>
      </c>
      <c r="F1904" s="26">
        <f t="shared" si="583"/>
        <v>-7.0615373441387805E-3</v>
      </c>
      <c r="G1904" s="26">
        <f t="shared" si="584"/>
        <v>5.1616999311768315E-3</v>
      </c>
      <c r="H1904" s="26">
        <f t="shared" si="585"/>
        <v>-5.5916697110009019E-3</v>
      </c>
      <c r="I1904" s="26">
        <f t="shared" si="586"/>
        <v>5.2788501868125592E-3</v>
      </c>
      <c r="J1904" s="26">
        <f t="shared" si="587"/>
        <v>2.4429224302037093E-2</v>
      </c>
      <c r="K1904" s="26">
        <f t="shared" si="588"/>
        <v>3.4544796847444086E-3</v>
      </c>
      <c r="L1904" s="26">
        <f t="shared" si="589"/>
        <v>-6.8850969388640328E-3</v>
      </c>
      <c r="O1904" s="37">
        <f t="shared" si="591"/>
        <v>-3.1775919692868117E-2</v>
      </c>
      <c r="P1904" s="37">
        <f t="shared" si="592"/>
        <v>3.2424377681970987E-3</v>
      </c>
      <c r="Q1904" s="37">
        <f t="shared" si="593"/>
        <v>6.2091985822588939E-4</v>
      </c>
      <c r="R1904" s="37">
        <f t="shared" si="594"/>
        <v>-5.7577356361847871E-3</v>
      </c>
      <c r="S1904" s="37">
        <f t="shared" si="595"/>
        <v>6.4655016391308249E-3</v>
      </c>
      <c r="T1904" s="37">
        <f t="shared" si="596"/>
        <v>-4.2878680030469084E-3</v>
      </c>
      <c r="U1904" s="37">
        <f t="shared" si="597"/>
        <v>6.5826518947665526E-3</v>
      </c>
      <c r="V1904" s="37">
        <f t="shared" si="598"/>
        <v>2.5733026009991087E-2</v>
      </c>
      <c r="W1904" s="37">
        <f t="shared" si="599"/>
        <v>4.7582813926984029E-3</v>
      </c>
      <c r="X1904" s="37">
        <f t="shared" si="600"/>
        <v>-5.5812952309100394E-3</v>
      </c>
    </row>
    <row r="1905" spans="1:24" x14ac:dyDescent="0.25">
      <c r="A1905" s="17">
        <v>44403</v>
      </c>
      <c r="B1905">
        <v>87.860000999999997</v>
      </c>
      <c r="C1905" s="26">
        <f t="shared" si="590"/>
        <v>1.9386360602431051E-3</v>
      </c>
      <c r="D1905" s="26">
        <f t="shared" si="581"/>
        <v>-6.8288184972810449E-4</v>
      </c>
      <c r="E1905" s="26">
        <f t="shared" si="582"/>
        <v>-7.0615373441387805E-3</v>
      </c>
      <c r="F1905" s="26">
        <f t="shared" si="583"/>
        <v>5.1616999311768315E-3</v>
      </c>
      <c r="G1905" s="26">
        <f t="shared" si="584"/>
        <v>-5.5916697110009019E-3</v>
      </c>
      <c r="H1905" s="26">
        <f t="shared" si="585"/>
        <v>5.2788501868125592E-3</v>
      </c>
      <c r="I1905" s="26">
        <f t="shared" si="586"/>
        <v>2.4429224302037093E-2</v>
      </c>
      <c r="J1905" s="26">
        <f t="shared" si="587"/>
        <v>3.4544796847444086E-3</v>
      </c>
      <c r="K1905" s="26">
        <f t="shared" si="588"/>
        <v>-6.8850969388640328E-3</v>
      </c>
      <c r="L1905" s="26">
        <f t="shared" si="589"/>
        <v>1.0063401543105978E-3</v>
      </c>
      <c r="O1905" s="37">
        <f t="shared" si="591"/>
        <v>-1.6616838731617237E-4</v>
      </c>
      <c r="P1905" s="37">
        <f t="shared" si="592"/>
        <v>-2.7876862972873819E-3</v>
      </c>
      <c r="Q1905" s="37">
        <f t="shared" si="593"/>
        <v>-9.1663417916980575E-3</v>
      </c>
      <c r="R1905" s="37">
        <f t="shared" si="594"/>
        <v>3.056895483617554E-3</v>
      </c>
      <c r="S1905" s="37">
        <f t="shared" si="595"/>
        <v>-7.6964741585601789E-3</v>
      </c>
      <c r="T1905" s="37">
        <f t="shared" si="596"/>
        <v>3.1740457392532818E-3</v>
      </c>
      <c r="U1905" s="37">
        <f t="shared" si="597"/>
        <v>2.2324419854477816E-2</v>
      </c>
      <c r="V1905" s="37">
        <f t="shared" si="598"/>
        <v>1.3496752371851312E-3</v>
      </c>
      <c r="W1905" s="37">
        <f t="shared" si="599"/>
        <v>-8.9899013864233098E-3</v>
      </c>
      <c r="X1905" s="37">
        <f t="shared" si="600"/>
        <v>-1.0984642932486796E-3</v>
      </c>
    </row>
    <row r="1906" spans="1:24" x14ac:dyDescent="0.25">
      <c r="A1906" s="17">
        <v>44404</v>
      </c>
      <c r="B1906">
        <v>87.800003000000004</v>
      </c>
      <c r="C1906" s="26">
        <f t="shared" si="590"/>
        <v>-6.8288184972810449E-4</v>
      </c>
      <c r="D1906" s="26">
        <f t="shared" si="581"/>
        <v>-7.0615373441387805E-3</v>
      </c>
      <c r="E1906" s="26">
        <f t="shared" si="582"/>
        <v>5.1616999311768315E-3</v>
      </c>
      <c r="F1906" s="26">
        <f t="shared" si="583"/>
        <v>-5.5916697110009019E-3</v>
      </c>
      <c r="G1906" s="26">
        <f t="shared" si="584"/>
        <v>5.2788501868125592E-3</v>
      </c>
      <c r="H1906" s="26">
        <f t="shared" si="585"/>
        <v>2.4429224302037093E-2</v>
      </c>
      <c r="I1906" s="26">
        <f t="shared" si="586"/>
        <v>3.4544796847444086E-3</v>
      </c>
      <c r="J1906" s="26">
        <f t="shared" si="587"/>
        <v>-6.8850969388640328E-3</v>
      </c>
      <c r="K1906" s="26">
        <f t="shared" si="588"/>
        <v>1.0063401543105978E-3</v>
      </c>
      <c r="L1906" s="26">
        <f t="shared" si="589"/>
        <v>4.2449174791638683E-3</v>
      </c>
      <c r="O1906" s="37">
        <f t="shared" si="591"/>
        <v>-3.0183144391794587E-3</v>
      </c>
      <c r="P1906" s="37">
        <f t="shared" si="592"/>
        <v>-9.3969699335901338E-3</v>
      </c>
      <c r="Q1906" s="37">
        <f t="shared" si="593"/>
        <v>2.8262673417254773E-3</v>
      </c>
      <c r="R1906" s="37">
        <f t="shared" si="594"/>
        <v>-7.9271023004522552E-3</v>
      </c>
      <c r="S1906" s="37">
        <f t="shared" si="595"/>
        <v>2.943417597361205E-3</v>
      </c>
      <c r="T1906" s="37">
        <f t="shared" si="596"/>
        <v>2.2093791712585738E-2</v>
      </c>
      <c r="U1906" s="37">
        <f t="shared" si="597"/>
        <v>1.1190470952930544E-3</v>
      </c>
      <c r="V1906" s="37">
        <f t="shared" si="598"/>
        <v>-9.2205295283153861E-3</v>
      </c>
      <c r="W1906" s="37">
        <f t="shared" si="599"/>
        <v>-1.3290924351407564E-3</v>
      </c>
      <c r="X1906" s="37">
        <f t="shared" si="600"/>
        <v>1.9094848897125141E-3</v>
      </c>
    </row>
    <row r="1907" spans="1:24" x14ac:dyDescent="0.25">
      <c r="A1907" s="17">
        <v>44405</v>
      </c>
      <c r="B1907">
        <v>87.18</v>
      </c>
      <c r="C1907" s="26">
        <f t="shared" si="590"/>
        <v>-7.0615373441387805E-3</v>
      </c>
      <c r="D1907" s="26">
        <f t="shared" si="581"/>
        <v>5.1616999311768315E-3</v>
      </c>
      <c r="E1907" s="26">
        <f t="shared" si="582"/>
        <v>-5.5916697110009019E-3</v>
      </c>
      <c r="F1907" s="26">
        <f t="shared" si="583"/>
        <v>5.2788501868125592E-3</v>
      </c>
      <c r="G1907" s="26">
        <f t="shared" si="584"/>
        <v>2.4429224302037093E-2</v>
      </c>
      <c r="H1907" s="26">
        <f t="shared" si="585"/>
        <v>3.4544796847444086E-3</v>
      </c>
      <c r="I1907" s="26">
        <f t="shared" si="586"/>
        <v>-6.8850969388640328E-3</v>
      </c>
      <c r="J1907" s="26">
        <f t="shared" si="587"/>
        <v>1.0063401543105978E-3</v>
      </c>
      <c r="K1907" s="26">
        <f t="shared" si="588"/>
        <v>4.2449174791638683E-3</v>
      </c>
      <c r="L1907" s="26">
        <f t="shared" si="589"/>
        <v>-2.8921356419991796E-3</v>
      </c>
      <c r="O1907" s="37">
        <f t="shared" si="591"/>
        <v>-9.1760445543630272E-3</v>
      </c>
      <c r="P1907" s="37">
        <f t="shared" si="592"/>
        <v>3.0471927209525847E-3</v>
      </c>
      <c r="Q1907" s="37">
        <f t="shared" si="593"/>
        <v>-7.7061769212251486E-3</v>
      </c>
      <c r="R1907" s="37">
        <f t="shared" si="594"/>
        <v>3.1643429765883125E-3</v>
      </c>
      <c r="S1907" s="37">
        <f t="shared" si="595"/>
        <v>2.2314717091812847E-2</v>
      </c>
      <c r="T1907" s="37">
        <f t="shared" si="596"/>
        <v>1.3399724745201619E-3</v>
      </c>
      <c r="U1907" s="37">
        <f t="shared" si="597"/>
        <v>-8.9996041490882795E-3</v>
      </c>
      <c r="V1907" s="37">
        <f t="shared" si="598"/>
        <v>-1.1081670559136489E-3</v>
      </c>
      <c r="W1907" s="37">
        <f t="shared" si="599"/>
        <v>2.1304102689396216E-3</v>
      </c>
      <c r="X1907" s="37">
        <f t="shared" si="600"/>
        <v>-5.0066428522234259E-3</v>
      </c>
    </row>
    <row r="1908" spans="1:24" x14ac:dyDescent="0.25">
      <c r="A1908" s="17">
        <v>44406</v>
      </c>
      <c r="B1908">
        <v>87.629997000000003</v>
      </c>
      <c r="C1908" s="26">
        <f t="shared" si="590"/>
        <v>5.1616999311768315E-3</v>
      </c>
      <c r="D1908" s="26">
        <f t="shared" si="581"/>
        <v>-5.5916697110009019E-3</v>
      </c>
      <c r="E1908" s="26">
        <f t="shared" si="582"/>
        <v>5.2788501868125592E-3</v>
      </c>
      <c r="F1908" s="26">
        <f t="shared" si="583"/>
        <v>2.4429224302037093E-2</v>
      </c>
      <c r="G1908" s="26">
        <f t="shared" si="584"/>
        <v>3.4544796847444086E-3</v>
      </c>
      <c r="H1908" s="26">
        <f t="shared" si="585"/>
        <v>-6.8850969388640328E-3</v>
      </c>
      <c r="I1908" s="26">
        <f t="shared" si="586"/>
        <v>1.0063401543105978E-3</v>
      </c>
      <c r="J1908" s="26">
        <f t="shared" si="587"/>
        <v>4.2449174791638683E-3</v>
      </c>
      <c r="K1908" s="26">
        <f t="shared" si="588"/>
        <v>-2.8921356419991796E-3</v>
      </c>
      <c r="L1908" s="26">
        <f t="shared" si="589"/>
        <v>-1.1157965318585139E-4</v>
      </c>
      <c r="O1908" s="37">
        <f t="shared" si="591"/>
        <v>2.3521969518572917E-3</v>
      </c>
      <c r="P1908" s="37">
        <f t="shared" si="592"/>
        <v>-8.4011726903204416E-3</v>
      </c>
      <c r="Q1908" s="37">
        <f t="shared" si="593"/>
        <v>2.4693472074930195E-3</v>
      </c>
      <c r="R1908" s="37">
        <f t="shared" si="594"/>
        <v>2.1619721322717552E-2</v>
      </c>
      <c r="S1908" s="37">
        <f t="shared" si="595"/>
        <v>6.4497670542486892E-4</v>
      </c>
      <c r="T1908" s="37">
        <f t="shared" si="596"/>
        <v>-9.6945999181835725E-3</v>
      </c>
      <c r="U1908" s="37">
        <f t="shared" si="597"/>
        <v>-1.8031628250089419E-3</v>
      </c>
      <c r="V1908" s="37">
        <f t="shared" si="598"/>
        <v>1.4354144998443286E-3</v>
      </c>
      <c r="W1908" s="37">
        <f t="shared" si="599"/>
        <v>-5.7016386213187189E-3</v>
      </c>
      <c r="X1908" s="37">
        <f t="shared" si="600"/>
        <v>-2.9210826325053911E-3</v>
      </c>
    </row>
    <row r="1909" spans="1:24" x14ac:dyDescent="0.25">
      <c r="A1909" s="17">
        <v>44407</v>
      </c>
      <c r="B1909">
        <v>87.139999000000003</v>
      </c>
      <c r="C1909" s="26">
        <f t="shared" si="590"/>
        <v>-5.5916697110009019E-3</v>
      </c>
      <c r="D1909" s="26">
        <f t="shared" si="581"/>
        <v>5.2788501868125592E-3</v>
      </c>
      <c r="E1909" s="26">
        <f t="shared" si="582"/>
        <v>2.4429224302037093E-2</v>
      </c>
      <c r="F1909" s="26">
        <f t="shared" si="583"/>
        <v>3.4544796847444086E-3</v>
      </c>
      <c r="G1909" s="26">
        <f t="shared" si="584"/>
        <v>-6.8850969388640328E-3</v>
      </c>
      <c r="H1909" s="26">
        <f t="shared" si="585"/>
        <v>1.0063401543105978E-3</v>
      </c>
      <c r="I1909" s="26">
        <f t="shared" si="586"/>
        <v>4.2449174791638683E-3</v>
      </c>
      <c r="J1909" s="26">
        <f t="shared" si="587"/>
        <v>-2.8921356419991796E-3</v>
      </c>
      <c r="K1909" s="26">
        <f t="shared" si="588"/>
        <v>-1.1157965318585139E-4</v>
      </c>
      <c r="L1909" s="26">
        <f t="shared" si="589"/>
        <v>2.0082673884278951E-3</v>
      </c>
      <c r="O1909" s="37">
        <f t="shared" si="591"/>
        <v>-8.0858294360455479E-3</v>
      </c>
      <c r="P1909" s="37">
        <f t="shared" si="592"/>
        <v>2.7846904617679132E-3</v>
      </c>
      <c r="Q1909" s="37">
        <f t="shared" si="593"/>
        <v>2.1935064576992448E-2</v>
      </c>
      <c r="R1909" s="37">
        <f t="shared" si="594"/>
        <v>9.6031995969976264E-4</v>
      </c>
      <c r="S1909" s="37">
        <f t="shared" si="595"/>
        <v>-9.3792566639086788E-3</v>
      </c>
      <c r="T1909" s="37">
        <f t="shared" si="596"/>
        <v>-1.4878195707340482E-3</v>
      </c>
      <c r="U1909" s="37">
        <f t="shared" si="597"/>
        <v>1.7507577541192223E-3</v>
      </c>
      <c r="V1909" s="37">
        <f t="shared" si="598"/>
        <v>-5.3862953670438252E-3</v>
      </c>
      <c r="W1909" s="37">
        <f t="shared" si="599"/>
        <v>-2.6057393782304974E-3</v>
      </c>
      <c r="X1909" s="37">
        <f t="shared" si="600"/>
        <v>-4.8589233661675089E-4</v>
      </c>
    </row>
    <row r="1910" spans="1:24" x14ac:dyDescent="0.25">
      <c r="A1910" s="17">
        <v>44410</v>
      </c>
      <c r="B1910">
        <v>87.599997999999999</v>
      </c>
      <c r="C1910" s="26">
        <f t="shared" si="590"/>
        <v>5.2788501868125592E-3</v>
      </c>
      <c r="D1910" s="26">
        <f t="shared" si="581"/>
        <v>2.4429224302037093E-2</v>
      </c>
      <c r="E1910" s="26">
        <f t="shared" si="582"/>
        <v>3.4544796847444086E-3</v>
      </c>
      <c r="F1910" s="26">
        <f t="shared" si="583"/>
        <v>-6.8850969388640328E-3</v>
      </c>
      <c r="G1910" s="26">
        <f t="shared" si="584"/>
        <v>1.0063401543105978E-3</v>
      </c>
      <c r="H1910" s="26">
        <f t="shared" si="585"/>
        <v>4.2449174791638683E-3</v>
      </c>
      <c r="I1910" s="26">
        <f t="shared" si="586"/>
        <v>-2.8921356419991796E-3</v>
      </c>
      <c r="J1910" s="26">
        <f t="shared" si="587"/>
        <v>-1.1157965318585139E-4</v>
      </c>
      <c r="K1910" s="26">
        <f t="shared" si="588"/>
        <v>2.0082673884278951E-3</v>
      </c>
      <c r="L1910" s="26">
        <f t="shared" si="589"/>
        <v>6.346720996475359E-3</v>
      </c>
      <c r="O1910" s="37">
        <f t="shared" si="591"/>
        <v>1.5908513910202877E-3</v>
      </c>
      <c r="P1910" s="37">
        <f t="shared" si="592"/>
        <v>2.0741225506244822E-2</v>
      </c>
      <c r="Q1910" s="37">
        <f t="shared" si="593"/>
        <v>-2.3351911104786292E-4</v>
      </c>
      <c r="R1910" s="37">
        <f t="shared" si="594"/>
        <v>-1.0573095734656304E-2</v>
      </c>
      <c r="S1910" s="37">
        <f t="shared" si="595"/>
        <v>-2.6816586414816737E-3</v>
      </c>
      <c r="T1910" s="37">
        <f t="shared" si="596"/>
        <v>5.5691868337159672E-4</v>
      </c>
      <c r="U1910" s="37">
        <f t="shared" si="597"/>
        <v>-6.5801344377914512E-3</v>
      </c>
      <c r="V1910" s="37">
        <f t="shared" si="598"/>
        <v>-3.799578448978123E-3</v>
      </c>
      <c r="W1910" s="37">
        <f t="shared" si="599"/>
        <v>-1.6797314073643765E-3</v>
      </c>
      <c r="X1910" s="37">
        <f t="shared" si="600"/>
        <v>2.6587222006830874E-3</v>
      </c>
    </row>
    <row r="1911" spans="1:24" x14ac:dyDescent="0.25">
      <c r="A1911" s="17">
        <v>44411</v>
      </c>
      <c r="B1911">
        <v>89.739998</v>
      </c>
      <c r="C1911" s="26">
        <f t="shared" si="590"/>
        <v>2.4429224302037093E-2</v>
      </c>
      <c r="D1911" s="26">
        <f t="shared" si="581"/>
        <v>3.4544796847444086E-3</v>
      </c>
      <c r="E1911" s="26">
        <f t="shared" si="582"/>
        <v>-6.8850969388640328E-3</v>
      </c>
      <c r="F1911" s="26">
        <f t="shared" si="583"/>
        <v>1.0063401543105978E-3</v>
      </c>
      <c r="G1911" s="26">
        <f t="shared" si="584"/>
        <v>4.2449174791638683E-3</v>
      </c>
      <c r="H1911" s="26">
        <f t="shared" si="585"/>
        <v>-2.8921356419991796E-3</v>
      </c>
      <c r="I1911" s="26">
        <f t="shared" si="586"/>
        <v>-1.1157965318585139E-4</v>
      </c>
      <c r="J1911" s="26">
        <f t="shared" si="587"/>
        <v>2.0082673884278951E-3</v>
      </c>
      <c r="K1911" s="26">
        <f t="shared" si="588"/>
        <v>6.346720996475359E-3</v>
      </c>
      <c r="L1911" s="26">
        <f t="shared" si="589"/>
        <v>4.8683670569273215E-3</v>
      </c>
      <c r="O1911" s="37">
        <f t="shared" si="591"/>
        <v>2.0782273819233345E-2</v>
      </c>
      <c r="P1911" s="37">
        <f t="shared" si="592"/>
        <v>-1.9247079805933924E-4</v>
      </c>
      <c r="Q1911" s="37">
        <f t="shared" si="593"/>
        <v>-1.053204742166778E-2</v>
      </c>
      <c r="R1911" s="37">
        <f t="shared" si="594"/>
        <v>-2.64061032849315E-3</v>
      </c>
      <c r="S1911" s="37">
        <f t="shared" si="595"/>
        <v>5.979669963601204E-4</v>
      </c>
      <c r="T1911" s="37">
        <f t="shared" si="596"/>
        <v>-6.5390861248029279E-3</v>
      </c>
      <c r="U1911" s="37">
        <f t="shared" si="597"/>
        <v>-3.7585301359895993E-3</v>
      </c>
      <c r="V1911" s="37">
        <f t="shared" si="598"/>
        <v>-1.6386830943758528E-3</v>
      </c>
      <c r="W1911" s="37">
        <f t="shared" si="599"/>
        <v>2.6997705136716111E-3</v>
      </c>
      <c r="X1911" s="37">
        <f t="shared" si="600"/>
        <v>1.2214165741235737E-3</v>
      </c>
    </row>
    <row r="1912" spans="1:24" x14ac:dyDescent="0.25">
      <c r="A1912" s="17">
        <v>44412</v>
      </c>
      <c r="B1912">
        <v>90.050003000000004</v>
      </c>
      <c r="C1912" s="26">
        <f t="shared" si="590"/>
        <v>3.4544796847444086E-3</v>
      </c>
      <c r="D1912" s="26">
        <f t="shared" si="581"/>
        <v>-6.8850969388640328E-3</v>
      </c>
      <c r="E1912" s="26">
        <f t="shared" si="582"/>
        <v>1.0063401543105978E-3</v>
      </c>
      <c r="F1912" s="26">
        <f t="shared" si="583"/>
        <v>4.2449174791638683E-3</v>
      </c>
      <c r="G1912" s="26">
        <f t="shared" si="584"/>
        <v>-2.8921356419991796E-3</v>
      </c>
      <c r="H1912" s="26">
        <f t="shared" si="585"/>
        <v>-1.1157965318585139E-4</v>
      </c>
      <c r="I1912" s="26">
        <f t="shared" si="586"/>
        <v>2.0082673884278951E-3</v>
      </c>
      <c r="J1912" s="26">
        <f t="shared" si="587"/>
        <v>6.346720996475359E-3</v>
      </c>
      <c r="K1912" s="26">
        <f t="shared" si="588"/>
        <v>4.8683670569273215E-3</v>
      </c>
      <c r="L1912" s="26">
        <f t="shared" si="589"/>
        <v>1.431369742347534E-3</v>
      </c>
      <c r="O1912" s="37">
        <f t="shared" si="591"/>
        <v>2.1073146579096164E-3</v>
      </c>
      <c r="P1912" s="37">
        <f t="shared" si="592"/>
        <v>-8.2322619656988241E-3</v>
      </c>
      <c r="Q1912" s="37">
        <f t="shared" si="593"/>
        <v>-3.4082487252419416E-4</v>
      </c>
      <c r="R1912" s="37">
        <f t="shared" si="594"/>
        <v>2.8977524523290761E-3</v>
      </c>
      <c r="S1912" s="37">
        <f t="shared" si="595"/>
        <v>-4.2393006688339714E-3</v>
      </c>
      <c r="T1912" s="37">
        <f t="shared" si="596"/>
        <v>-1.4587446800206434E-3</v>
      </c>
      <c r="U1912" s="37">
        <f t="shared" si="597"/>
        <v>6.6110236159310312E-4</v>
      </c>
      <c r="V1912" s="37">
        <f t="shared" si="598"/>
        <v>4.9995559696405668E-3</v>
      </c>
      <c r="W1912" s="37">
        <f t="shared" si="599"/>
        <v>3.5212020300925293E-3</v>
      </c>
      <c r="X1912" s="37">
        <f t="shared" si="600"/>
        <v>8.4204715512741987E-5</v>
      </c>
    </row>
    <row r="1913" spans="1:24" x14ac:dyDescent="0.25">
      <c r="A1913" s="17">
        <v>44413</v>
      </c>
      <c r="B1913">
        <v>89.43</v>
      </c>
      <c r="C1913" s="26">
        <f t="shared" si="590"/>
        <v>-6.8850969388640328E-3</v>
      </c>
      <c r="D1913" s="26">
        <f t="shared" si="581"/>
        <v>1.0063401543105978E-3</v>
      </c>
      <c r="E1913" s="26">
        <f t="shared" si="582"/>
        <v>4.2449174791638683E-3</v>
      </c>
      <c r="F1913" s="26">
        <f t="shared" si="583"/>
        <v>-2.8921356419991796E-3</v>
      </c>
      <c r="G1913" s="26">
        <f t="shared" si="584"/>
        <v>-1.1157965318585139E-4</v>
      </c>
      <c r="H1913" s="26">
        <f t="shared" si="585"/>
        <v>2.0082673884278951E-3</v>
      </c>
      <c r="I1913" s="26">
        <f t="shared" si="586"/>
        <v>6.346720996475359E-3</v>
      </c>
      <c r="J1913" s="26">
        <f t="shared" si="587"/>
        <v>4.8683670569273215E-3</v>
      </c>
      <c r="K1913" s="26">
        <f t="shared" si="588"/>
        <v>1.431369742347534E-3</v>
      </c>
      <c r="L1913" s="26">
        <f t="shared" si="589"/>
        <v>-2.2100000728971871E-2</v>
      </c>
      <c r="O1913" s="37">
        <f t="shared" si="591"/>
        <v>-5.6768139243271974E-3</v>
      </c>
      <c r="P1913" s="37">
        <f t="shared" si="592"/>
        <v>2.2146231688474336E-3</v>
      </c>
      <c r="Q1913" s="37">
        <f t="shared" si="593"/>
        <v>5.4532004937007036E-3</v>
      </c>
      <c r="R1913" s="37">
        <f t="shared" si="594"/>
        <v>-1.6838526274623438E-3</v>
      </c>
      <c r="S1913" s="37">
        <f t="shared" si="595"/>
        <v>1.0967033613509844E-3</v>
      </c>
      <c r="T1913" s="37">
        <f t="shared" si="596"/>
        <v>3.2165504029647309E-3</v>
      </c>
      <c r="U1913" s="37">
        <f t="shared" si="597"/>
        <v>7.5550040110121952E-3</v>
      </c>
      <c r="V1913" s="37">
        <f t="shared" si="598"/>
        <v>6.0766500714641569E-3</v>
      </c>
      <c r="W1913" s="37">
        <f t="shared" si="599"/>
        <v>2.6396527568843696E-3</v>
      </c>
      <c r="X1913" s="37">
        <f t="shared" si="600"/>
        <v>-2.0891717714435036E-2</v>
      </c>
    </row>
    <row r="1914" spans="1:24" x14ac:dyDescent="0.25">
      <c r="A1914" s="17">
        <v>44414</v>
      </c>
      <c r="B1914">
        <v>89.519997000000004</v>
      </c>
      <c r="C1914" s="26">
        <f t="shared" si="590"/>
        <v>1.0063401543105978E-3</v>
      </c>
      <c r="D1914" s="26">
        <f t="shared" si="581"/>
        <v>4.2449174791638683E-3</v>
      </c>
      <c r="E1914" s="26">
        <f t="shared" si="582"/>
        <v>-2.8921356419991796E-3</v>
      </c>
      <c r="F1914" s="26">
        <f t="shared" si="583"/>
        <v>-1.1157965318585139E-4</v>
      </c>
      <c r="G1914" s="26">
        <f t="shared" si="584"/>
        <v>2.0082673884278951E-3</v>
      </c>
      <c r="H1914" s="26">
        <f t="shared" si="585"/>
        <v>6.346720996475359E-3</v>
      </c>
      <c r="I1914" s="26">
        <f t="shared" si="586"/>
        <v>4.8683670569273215E-3</v>
      </c>
      <c r="J1914" s="26">
        <f t="shared" si="587"/>
        <v>1.431369742347534E-3</v>
      </c>
      <c r="K1914" s="26">
        <f t="shared" si="588"/>
        <v>-2.2100000728971871E-2</v>
      </c>
      <c r="L1914" s="26">
        <f t="shared" si="589"/>
        <v>-2.5860467149529704E-3</v>
      </c>
      <c r="O1914" s="37">
        <f t="shared" si="591"/>
        <v>1.7847181464563276E-3</v>
      </c>
      <c r="P1914" s="37">
        <f t="shared" si="592"/>
        <v>5.0232954713095978E-3</v>
      </c>
      <c r="Q1914" s="37">
        <f t="shared" si="593"/>
        <v>-2.1137576498534497E-3</v>
      </c>
      <c r="R1914" s="37">
        <f t="shared" si="594"/>
        <v>6.6679833895987831E-4</v>
      </c>
      <c r="S1914" s="37">
        <f t="shared" si="595"/>
        <v>2.7866453805736246E-3</v>
      </c>
      <c r="T1914" s="37">
        <f t="shared" si="596"/>
        <v>7.1250989886210885E-3</v>
      </c>
      <c r="U1914" s="37">
        <f t="shared" si="597"/>
        <v>5.6467450490730511E-3</v>
      </c>
      <c r="V1914" s="37">
        <f t="shared" si="598"/>
        <v>2.2097477344932637E-3</v>
      </c>
      <c r="W1914" s="37">
        <f t="shared" si="599"/>
        <v>-2.132162273682614E-2</v>
      </c>
      <c r="X1914" s="37">
        <f t="shared" si="600"/>
        <v>-1.8076687228072406E-3</v>
      </c>
    </row>
    <row r="1915" spans="1:24" x14ac:dyDescent="0.25">
      <c r="A1915" s="17">
        <v>44417</v>
      </c>
      <c r="B1915">
        <v>89.900002000000001</v>
      </c>
      <c r="C1915" s="26">
        <f t="shared" si="590"/>
        <v>4.2449174791638683E-3</v>
      </c>
      <c r="D1915" s="26">
        <f t="shared" si="581"/>
        <v>-2.8921356419991796E-3</v>
      </c>
      <c r="E1915" s="26">
        <f t="shared" si="582"/>
        <v>-1.1157965318585139E-4</v>
      </c>
      <c r="F1915" s="26">
        <f t="shared" si="583"/>
        <v>2.0082673884278951E-3</v>
      </c>
      <c r="G1915" s="26">
        <f t="shared" si="584"/>
        <v>6.346720996475359E-3</v>
      </c>
      <c r="H1915" s="26">
        <f t="shared" si="585"/>
        <v>4.8683670569273215E-3</v>
      </c>
      <c r="I1915" s="26">
        <f t="shared" si="586"/>
        <v>1.431369742347534E-3</v>
      </c>
      <c r="J1915" s="26">
        <f t="shared" si="587"/>
        <v>-2.2100000728971871E-2</v>
      </c>
      <c r="K1915" s="26">
        <f t="shared" si="588"/>
        <v>-2.5860467149529704E-3</v>
      </c>
      <c r="L1915" s="26">
        <f t="shared" si="589"/>
        <v>2.5927516919486229E-3</v>
      </c>
      <c r="O1915" s="37">
        <f t="shared" si="591"/>
        <v>4.8646543175457956E-3</v>
      </c>
      <c r="P1915" s="37">
        <f t="shared" si="592"/>
        <v>-2.2723988036172527E-3</v>
      </c>
      <c r="Q1915" s="37">
        <f t="shared" si="593"/>
        <v>5.0815718519607567E-4</v>
      </c>
      <c r="R1915" s="37">
        <f t="shared" si="594"/>
        <v>2.6280042268098224E-3</v>
      </c>
      <c r="S1915" s="37">
        <f t="shared" si="595"/>
        <v>6.9664578348572863E-3</v>
      </c>
      <c r="T1915" s="37">
        <f t="shared" si="596"/>
        <v>5.4881038953092489E-3</v>
      </c>
      <c r="U1915" s="37">
        <f t="shared" si="597"/>
        <v>2.0511065807294611E-3</v>
      </c>
      <c r="V1915" s="37">
        <f t="shared" si="598"/>
        <v>-2.1480263890589945E-2</v>
      </c>
      <c r="W1915" s="37">
        <f t="shared" si="599"/>
        <v>-1.9663098765710435E-3</v>
      </c>
      <c r="X1915" s="37">
        <f t="shared" si="600"/>
        <v>3.2124885303305498E-3</v>
      </c>
    </row>
    <row r="1916" spans="1:24" x14ac:dyDescent="0.25">
      <c r="A1916" s="17">
        <v>44418</v>
      </c>
      <c r="B1916">
        <v>89.639999000000003</v>
      </c>
      <c r="C1916" s="26">
        <f t="shared" si="590"/>
        <v>-2.8921356419991796E-3</v>
      </c>
      <c r="D1916" s="26">
        <f t="shared" si="581"/>
        <v>-1.1157965318585139E-4</v>
      </c>
      <c r="E1916" s="26">
        <f t="shared" si="582"/>
        <v>2.0082673884278951E-3</v>
      </c>
      <c r="F1916" s="26">
        <f t="shared" si="583"/>
        <v>6.346720996475359E-3</v>
      </c>
      <c r="G1916" s="26">
        <f t="shared" si="584"/>
        <v>4.8683670569273215E-3</v>
      </c>
      <c r="H1916" s="26">
        <f t="shared" si="585"/>
        <v>1.431369742347534E-3</v>
      </c>
      <c r="I1916" s="26">
        <f t="shared" si="586"/>
        <v>-2.2100000728971871E-2</v>
      </c>
      <c r="J1916" s="26">
        <f t="shared" si="587"/>
        <v>-2.5860467149529704E-3</v>
      </c>
      <c r="K1916" s="26">
        <f t="shared" si="588"/>
        <v>2.5927516919486229E-3</v>
      </c>
      <c r="L1916" s="26">
        <f t="shared" si="589"/>
        <v>2.0238474921553304E-3</v>
      </c>
      <c r="O1916" s="37">
        <f t="shared" si="591"/>
        <v>-2.0502918049163988E-3</v>
      </c>
      <c r="P1916" s="37">
        <f t="shared" si="592"/>
        <v>7.3026418389692937E-4</v>
      </c>
      <c r="Q1916" s="37">
        <f t="shared" si="593"/>
        <v>2.8501112255106759E-3</v>
      </c>
      <c r="R1916" s="37">
        <f t="shared" si="594"/>
        <v>7.1885648335581398E-3</v>
      </c>
      <c r="S1916" s="37">
        <f t="shared" si="595"/>
        <v>5.7102108940101023E-3</v>
      </c>
      <c r="T1916" s="37">
        <f t="shared" si="596"/>
        <v>2.273213579430315E-3</v>
      </c>
      <c r="U1916" s="37">
        <f t="shared" si="597"/>
        <v>-2.1258156891889091E-2</v>
      </c>
      <c r="V1916" s="37">
        <f t="shared" si="598"/>
        <v>-1.7442028778701896E-3</v>
      </c>
      <c r="W1916" s="37">
        <f t="shared" si="599"/>
        <v>3.4345955290314037E-3</v>
      </c>
      <c r="X1916" s="37">
        <f t="shared" si="600"/>
        <v>2.8656913292381112E-3</v>
      </c>
    </row>
    <row r="1917" spans="1:24" x14ac:dyDescent="0.25">
      <c r="A1917" s="17">
        <v>44419</v>
      </c>
      <c r="B1917">
        <v>89.629997000000003</v>
      </c>
      <c r="C1917" s="26">
        <f t="shared" si="590"/>
        <v>-1.1157965318585139E-4</v>
      </c>
      <c r="D1917" s="26">
        <f t="shared" si="581"/>
        <v>2.0082673884278951E-3</v>
      </c>
      <c r="E1917" s="26">
        <f t="shared" si="582"/>
        <v>6.346720996475359E-3</v>
      </c>
      <c r="F1917" s="26">
        <f t="shared" si="583"/>
        <v>4.8683670569273215E-3</v>
      </c>
      <c r="G1917" s="26">
        <f t="shared" si="584"/>
        <v>1.431369742347534E-3</v>
      </c>
      <c r="H1917" s="26">
        <f t="shared" si="585"/>
        <v>-2.2100000728971871E-2</v>
      </c>
      <c r="I1917" s="26">
        <f t="shared" si="586"/>
        <v>-2.5860467149529704E-3</v>
      </c>
      <c r="J1917" s="26">
        <f t="shared" si="587"/>
        <v>2.5927516919486229E-3</v>
      </c>
      <c r="K1917" s="26">
        <f t="shared" si="588"/>
        <v>2.0238474921553304E-3</v>
      </c>
      <c r="L1917" s="26">
        <f t="shared" si="589"/>
        <v>-6.3958705207852514E-3</v>
      </c>
      <c r="O1917" s="37">
        <f t="shared" si="591"/>
        <v>1.0806376717755364E-3</v>
      </c>
      <c r="P1917" s="37">
        <f t="shared" si="592"/>
        <v>3.2004847133892829E-3</v>
      </c>
      <c r="Q1917" s="37">
        <f t="shared" si="593"/>
        <v>7.5389383214367472E-3</v>
      </c>
      <c r="R1917" s="37">
        <f t="shared" si="594"/>
        <v>6.060584381888709E-3</v>
      </c>
      <c r="S1917" s="37">
        <f t="shared" si="595"/>
        <v>2.6235870673089216E-3</v>
      </c>
      <c r="T1917" s="37">
        <f t="shared" si="596"/>
        <v>-2.0907783404010484E-2</v>
      </c>
      <c r="U1917" s="37">
        <f t="shared" si="597"/>
        <v>-1.3938293899915825E-3</v>
      </c>
      <c r="V1917" s="37">
        <f t="shared" si="598"/>
        <v>3.7849690169100107E-3</v>
      </c>
      <c r="W1917" s="37">
        <f t="shared" si="599"/>
        <v>3.2160648171167183E-3</v>
      </c>
      <c r="X1917" s="37">
        <f t="shared" si="600"/>
        <v>-5.2036531958238631E-3</v>
      </c>
    </row>
    <row r="1918" spans="1:24" x14ac:dyDescent="0.25">
      <c r="A1918" s="17">
        <v>44420</v>
      </c>
      <c r="B1918">
        <v>89.809997999999993</v>
      </c>
      <c r="C1918" s="26">
        <f t="shared" si="590"/>
        <v>2.0082673884278951E-3</v>
      </c>
      <c r="D1918" s="26">
        <f t="shared" si="581"/>
        <v>6.346720996475359E-3</v>
      </c>
      <c r="E1918" s="26">
        <f t="shared" si="582"/>
        <v>4.8683670569273215E-3</v>
      </c>
      <c r="F1918" s="26">
        <f t="shared" si="583"/>
        <v>1.431369742347534E-3</v>
      </c>
      <c r="G1918" s="26">
        <f t="shared" si="584"/>
        <v>-2.2100000728971871E-2</v>
      </c>
      <c r="H1918" s="26">
        <f t="shared" si="585"/>
        <v>-2.5860467149529704E-3</v>
      </c>
      <c r="I1918" s="26">
        <f t="shared" si="586"/>
        <v>2.5927516919486229E-3</v>
      </c>
      <c r="J1918" s="26">
        <f t="shared" si="587"/>
        <v>2.0238474921553304E-3</v>
      </c>
      <c r="K1918" s="26">
        <f t="shared" si="588"/>
        <v>-6.3958705207852514E-3</v>
      </c>
      <c r="L1918" s="26">
        <f t="shared" si="589"/>
        <v>7.9051380721007066E-4</v>
      </c>
      <c r="O1918" s="37">
        <f t="shared" si="591"/>
        <v>3.110275367349691E-3</v>
      </c>
      <c r="P1918" s="37">
        <f t="shared" si="592"/>
        <v>7.4487289753971554E-3</v>
      </c>
      <c r="Q1918" s="37">
        <f t="shared" si="593"/>
        <v>5.9703750358491171E-3</v>
      </c>
      <c r="R1918" s="37">
        <f t="shared" si="594"/>
        <v>2.5333777212693297E-3</v>
      </c>
      <c r="S1918" s="37">
        <f t="shared" si="595"/>
        <v>-2.0997992750050074E-2</v>
      </c>
      <c r="T1918" s="37">
        <f t="shared" si="596"/>
        <v>-1.4840387360311744E-3</v>
      </c>
      <c r="U1918" s="37">
        <f t="shared" si="597"/>
        <v>3.6947596708704188E-3</v>
      </c>
      <c r="V1918" s="37">
        <f t="shared" si="598"/>
        <v>3.1258554710771264E-3</v>
      </c>
      <c r="W1918" s="37">
        <f t="shared" si="599"/>
        <v>-5.293862541863455E-3</v>
      </c>
      <c r="X1918" s="37">
        <f t="shared" si="600"/>
        <v>1.8925217861318665E-3</v>
      </c>
    </row>
    <row r="1919" spans="1:24" x14ac:dyDescent="0.25">
      <c r="A1919" s="17">
        <v>44421</v>
      </c>
      <c r="B1919">
        <v>90.379997000000003</v>
      </c>
      <c r="C1919" s="26">
        <f t="shared" si="590"/>
        <v>6.346720996475359E-3</v>
      </c>
      <c r="D1919" s="26">
        <f t="shared" si="581"/>
        <v>4.8683670569273215E-3</v>
      </c>
      <c r="E1919" s="26">
        <f t="shared" si="582"/>
        <v>1.431369742347534E-3</v>
      </c>
      <c r="F1919" s="26">
        <f t="shared" si="583"/>
        <v>-2.2100000728971871E-2</v>
      </c>
      <c r="G1919" s="26">
        <f t="shared" si="584"/>
        <v>-2.5860467149529704E-3</v>
      </c>
      <c r="H1919" s="26">
        <f t="shared" si="585"/>
        <v>2.5927516919486229E-3</v>
      </c>
      <c r="I1919" s="26">
        <f t="shared" si="586"/>
        <v>2.0238474921553304E-3</v>
      </c>
      <c r="J1919" s="26">
        <f t="shared" si="587"/>
        <v>-6.3958705207852514E-3</v>
      </c>
      <c r="K1919" s="26">
        <f t="shared" si="588"/>
        <v>7.9051380721007066E-4</v>
      </c>
      <c r="L1919" s="26">
        <f t="shared" si="589"/>
        <v>1.1283908442205691E-3</v>
      </c>
      <c r="O1919" s="37">
        <f t="shared" si="591"/>
        <v>7.5367166298178877E-3</v>
      </c>
      <c r="P1919" s="37">
        <f t="shared" si="592"/>
        <v>6.0583626902698503E-3</v>
      </c>
      <c r="Q1919" s="37">
        <f t="shared" si="593"/>
        <v>2.6213653756900625E-3</v>
      </c>
      <c r="R1919" s="37">
        <f t="shared" si="594"/>
        <v>-2.0910005095629344E-2</v>
      </c>
      <c r="S1919" s="37">
        <f t="shared" si="595"/>
        <v>-1.3960510816104419E-3</v>
      </c>
      <c r="T1919" s="37">
        <f t="shared" si="596"/>
        <v>3.7827473252911512E-3</v>
      </c>
      <c r="U1919" s="37">
        <f t="shared" si="597"/>
        <v>3.2138431254978587E-3</v>
      </c>
      <c r="V1919" s="37">
        <f t="shared" si="598"/>
        <v>-5.2058748874427227E-3</v>
      </c>
      <c r="W1919" s="37">
        <f t="shared" si="599"/>
        <v>1.9805094405525993E-3</v>
      </c>
      <c r="X1919" s="37">
        <f t="shared" si="600"/>
        <v>2.3183864775630975E-3</v>
      </c>
    </row>
    <row r="1920" spans="1:24" x14ac:dyDescent="0.25">
      <c r="A1920" s="17">
        <v>44424</v>
      </c>
      <c r="B1920">
        <v>90.82</v>
      </c>
      <c r="C1920" s="26">
        <f t="shared" si="590"/>
        <v>4.8683670569273215E-3</v>
      </c>
      <c r="D1920" s="26">
        <f t="shared" si="581"/>
        <v>1.431369742347534E-3</v>
      </c>
      <c r="E1920" s="26">
        <f t="shared" si="582"/>
        <v>-2.2100000728971871E-2</v>
      </c>
      <c r="F1920" s="26">
        <f t="shared" si="583"/>
        <v>-2.5860467149529704E-3</v>
      </c>
      <c r="G1920" s="26">
        <f t="shared" si="584"/>
        <v>2.5927516919486229E-3</v>
      </c>
      <c r="H1920" s="26">
        <f t="shared" si="585"/>
        <v>2.0238474921553304E-3</v>
      </c>
      <c r="I1920" s="26">
        <f t="shared" si="586"/>
        <v>-6.3958705207852514E-3</v>
      </c>
      <c r="J1920" s="26">
        <f t="shared" si="587"/>
        <v>7.9051380721007066E-4</v>
      </c>
      <c r="K1920" s="26">
        <f t="shared" si="588"/>
        <v>1.1283908442205691E-3</v>
      </c>
      <c r="L1920" s="26">
        <f t="shared" si="589"/>
        <v>7.1009579902958191E-3</v>
      </c>
      <c r="O1920" s="37">
        <f t="shared" si="591"/>
        <v>5.9829389908878042E-3</v>
      </c>
      <c r="P1920" s="37">
        <f t="shared" si="592"/>
        <v>2.5459416763080164E-3</v>
      </c>
      <c r="Q1920" s="37">
        <f t="shared" si="593"/>
        <v>-2.0985428795011387E-2</v>
      </c>
      <c r="R1920" s="37">
        <f t="shared" si="594"/>
        <v>-1.4714747809924879E-3</v>
      </c>
      <c r="S1920" s="37">
        <f t="shared" si="595"/>
        <v>3.7073236259091051E-3</v>
      </c>
      <c r="T1920" s="37">
        <f t="shared" si="596"/>
        <v>3.1384194261158127E-3</v>
      </c>
      <c r="U1920" s="37">
        <f t="shared" si="597"/>
        <v>-5.2812985868247687E-3</v>
      </c>
      <c r="V1920" s="37">
        <f t="shared" si="598"/>
        <v>1.9050857411705533E-3</v>
      </c>
      <c r="W1920" s="37">
        <f t="shared" si="599"/>
        <v>2.2429627781810515E-3</v>
      </c>
      <c r="X1920" s="37">
        <f t="shared" si="600"/>
        <v>8.2155299242563009E-3</v>
      </c>
    </row>
    <row r="1921" spans="1:24" x14ac:dyDescent="0.25">
      <c r="A1921" s="17">
        <v>44425</v>
      </c>
      <c r="B1921">
        <v>90.949996999999996</v>
      </c>
      <c r="C1921" s="26">
        <f t="shared" si="590"/>
        <v>1.431369742347534E-3</v>
      </c>
      <c r="D1921" s="26">
        <f t="shared" si="581"/>
        <v>-2.2100000728971871E-2</v>
      </c>
      <c r="E1921" s="26">
        <f t="shared" si="582"/>
        <v>-2.5860467149529704E-3</v>
      </c>
      <c r="F1921" s="26">
        <f t="shared" si="583"/>
        <v>2.5927516919486229E-3</v>
      </c>
      <c r="G1921" s="26">
        <f t="shared" si="584"/>
        <v>2.0238474921553304E-3</v>
      </c>
      <c r="H1921" s="26">
        <f t="shared" si="585"/>
        <v>-6.3958705207852514E-3</v>
      </c>
      <c r="I1921" s="26">
        <f t="shared" si="586"/>
        <v>7.9051380721007066E-4</v>
      </c>
      <c r="J1921" s="26">
        <f t="shared" si="587"/>
        <v>1.1283908442205691E-3</v>
      </c>
      <c r="K1921" s="26">
        <f t="shared" si="588"/>
        <v>7.1009579902958191E-3</v>
      </c>
      <c r="L1921" s="26">
        <f t="shared" si="589"/>
        <v>1.119183013300088E-3</v>
      </c>
      <c r="O1921" s="37">
        <f t="shared" si="591"/>
        <v>2.92086008067074E-3</v>
      </c>
      <c r="P1921" s="37">
        <f t="shared" si="592"/>
        <v>-2.0610510390648665E-2</v>
      </c>
      <c r="Q1921" s="37">
        <f t="shared" si="593"/>
        <v>-1.0965563766297643E-3</v>
      </c>
      <c r="R1921" s="37">
        <f t="shared" si="594"/>
        <v>4.0822420302718291E-3</v>
      </c>
      <c r="S1921" s="37">
        <f t="shared" si="595"/>
        <v>3.5133378304785367E-3</v>
      </c>
      <c r="T1921" s="37">
        <f t="shared" si="596"/>
        <v>-4.9063801824620456E-3</v>
      </c>
      <c r="U1921" s="37">
        <f t="shared" si="597"/>
        <v>2.2800041455332768E-3</v>
      </c>
      <c r="V1921" s="37">
        <f t="shared" si="598"/>
        <v>2.6178811825437751E-3</v>
      </c>
      <c r="W1921" s="37">
        <f t="shared" si="599"/>
        <v>8.5904483286190249E-3</v>
      </c>
      <c r="X1921" s="37">
        <f t="shared" si="600"/>
        <v>2.608673351623294E-3</v>
      </c>
    </row>
    <row r="1922" spans="1:24" x14ac:dyDescent="0.25">
      <c r="A1922" s="17">
        <v>44426</v>
      </c>
      <c r="B1922">
        <v>88.940002000000007</v>
      </c>
      <c r="C1922" s="26">
        <f t="shared" si="590"/>
        <v>-2.2100000728971871E-2</v>
      </c>
      <c r="D1922" s="26">
        <f t="shared" ref="D1922:D1985" si="601">C1923</f>
        <v>-2.5860467149529704E-3</v>
      </c>
      <c r="E1922" s="26">
        <f t="shared" ref="E1922:E1985" si="602">C1924</f>
        <v>2.5927516919486229E-3</v>
      </c>
      <c r="F1922" s="26">
        <f t="shared" ref="F1922:F1985" si="603">C1925</f>
        <v>2.0238474921553304E-3</v>
      </c>
      <c r="G1922" s="26">
        <f t="shared" ref="G1922:G1985" si="604">C1926</f>
        <v>-6.3958705207852514E-3</v>
      </c>
      <c r="H1922" s="26">
        <f t="shared" ref="H1922:H1985" si="605">C1927</f>
        <v>7.9051380721007066E-4</v>
      </c>
      <c r="I1922" s="26">
        <f t="shared" ref="I1922:I1985" si="606">C1928</f>
        <v>1.1283908442205691E-3</v>
      </c>
      <c r="J1922" s="26">
        <f t="shared" ref="J1922:J1985" si="607">C1929</f>
        <v>7.1009579902958191E-3</v>
      </c>
      <c r="K1922" s="26">
        <f t="shared" ref="K1922:K1985" si="608">C1930</f>
        <v>1.119183013300088E-3</v>
      </c>
      <c r="L1922" s="26">
        <f t="shared" ref="L1922:L1985" si="609">C1931</f>
        <v>-3.5774176716852567E-3</v>
      </c>
      <c r="O1922" s="37">
        <f t="shared" si="591"/>
        <v>-2.0109631649245386E-2</v>
      </c>
      <c r="P1922" s="37">
        <f t="shared" si="592"/>
        <v>-5.9567763522648575E-4</v>
      </c>
      <c r="Q1922" s="37">
        <f t="shared" si="593"/>
        <v>4.583120771675107E-3</v>
      </c>
      <c r="R1922" s="37">
        <f t="shared" si="594"/>
        <v>4.0142165718818155E-3</v>
      </c>
      <c r="S1922" s="37">
        <f t="shared" si="595"/>
        <v>-4.4055014410587668E-3</v>
      </c>
      <c r="T1922" s="37">
        <f t="shared" si="596"/>
        <v>2.7808828869365552E-3</v>
      </c>
      <c r="U1922" s="37">
        <f t="shared" si="597"/>
        <v>3.1187599239470539E-3</v>
      </c>
      <c r="V1922" s="37">
        <f t="shared" si="598"/>
        <v>9.0913270700223037E-3</v>
      </c>
      <c r="W1922" s="37">
        <f t="shared" si="599"/>
        <v>3.1095520930265724E-3</v>
      </c>
      <c r="X1922" s="37">
        <f t="shared" si="600"/>
        <v>-1.5870485919587721E-3</v>
      </c>
    </row>
    <row r="1923" spans="1:24" x14ac:dyDescent="0.25">
      <c r="A1923" s="17">
        <v>44427</v>
      </c>
      <c r="B1923">
        <v>88.709998999999996</v>
      </c>
      <c r="C1923" s="26">
        <f t="shared" ref="C1923:C1986" si="610">(B1923-B1922)/B1922</f>
        <v>-2.5860467149529704E-3</v>
      </c>
      <c r="D1923" s="26">
        <f t="shared" si="601"/>
        <v>2.5927516919486229E-3</v>
      </c>
      <c r="E1923" s="26">
        <f t="shared" si="602"/>
        <v>2.0238474921553304E-3</v>
      </c>
      <c r="F1923" s="26">
        <f t="shared" si="603"/>
        <v>-6.3958705207852514E-3</v>
      </c>
      <c r="G1923" s="26">
        <f t="shared" si="604"/>
        <v>7.9051380721007066E-4</v>
      </c>
      <c r="H1923" s="26">
        <f t="shared" si="605"/>
        <v>1.1283908442205691E-3</v>
      </c>
      <c r="I1923" s="26">
        <f t="shared" si="606"/>
        <v>7.1009579902958191E-3</v>
      </c>
      <c r="J1923" s="26">
        <f t="shared" si="607"/>
        <v>1.119183013300088E-3</v>
      </c>
      <c r="K1923" s="26">
        <f t="shared" si="608"/>
        <v>-3.5774176716852567E-3</v>
      </c>
      <c r="L1923" s="26">
        <f t="shared" si="609"/>
        <v>9.20004518792919E-3</v>
      </c>
      <c r="O1923" s="37">
        <f t="shared" ref="O1923:O1986" si="611">C1923-AVERAGE($C1923:$L1923)</f>
        <v>-3.7256822269165915E-3</v>
      </c>
      <c r="P1923" s="37">
        <f t="shared" ref="P1923:P1986" si="612">D1923-AVERAGE($C1923:$L1923)</f>
        <v>1.4531161799850017E-3</v>
      </c>
      <c r="Q1923" s="37">
        <f t="shared" ref="Q1923:Q1986" si="613">E1923-AVERAGE($C1923:$L1923)</f>
        <v>8.8421198019170925E-4</v>
      </c>
      <c r="R1923" s="37">
        <f t="shared" ref="R1923:R1986" si="614">F1923-AVERAGE($C1923:$L1923)</f>
        <v>-7.5355060327488722E-3</v>
      </c>
      <c r="S1923" s="37">
        <f t="shared" ref="S1923:S1986" si="615">G1923-AVERAGE($C1923:$L1923)</f>
        <v>-3.4912170475355053E-4</v>
      </c>
      <c r="T1923" s="37">
        <f t="shared" ref="T1923:T1986" si="616">H1923-AVERAGE($C1923:$L1923)</f>
        <v>-1.1244667743052139E-5</v>
      </c>
      <c r="U1923" s="37">
        <f t="shared" ref="U1923:U1986" si="617">I1923-AVERAGE($C1923:$L1923)</f>
        <v>5.9613224783321983E-3</v>
      </c>
      <c r="V1923" s="37">
        <f t="shared" ref="V1923:V1986" si="618">J1923-AVERAGE($C1923:$L1923)</f>
        <v>-2.0452498663533223E-5</v>
      </c>
      <c r="W1923" s="37">
        <f t="shared" ref="W1923:W1986" si="619">K1923-AVERAGE($C1923:$L1923)</f>
        <v>-4.7170531836488779E-3</v>
      </c>
      <c r="X1923" s="37">
        <f t="shared" ref="X1923:X1986" si="620">L1923-AVERAGE($C1923:$L1923)</f>
        <v>8.0604096759655693E-3</v>
      </c>
    </row>
    <row r="1924" spans="1:24" x14ac:dyDescent="0.25">
      <c r="A1924" s="17">
        <v>44428</v>
      </c>
      <c r="B1924">
        <v>88.940002000000007</v>
      </c>
      <c r="C1924" s="26">
        <f t="shared" si="610"/>
        <v>2.5927516919486229E-3</v>
      </c>
      <c r="D1924" s="26">
        <f t="shared" si="601"/>
        <v>2.0238474921553304E-3</v>
      </c>
      <c r="E1924" s="26">
        <f t="shared" si="602"/>
        <v>-6.3958705207852514E-3</v>
      </c>
      <c r="F1924" s="26">
        <f t="shared" si="603"/>
        <v>7.9051380721007066E-4</v>
      </c>
      <c r="G1924" s="26">
        <f t="shared" si="604"/>
        <v>1.1283908442205691E-3</v>
      </c>
      <c r="H1924" s="26">
        <f t="shared" si="605"/>
        <v>7.1009579902958191E-3</v>
      </c>
      <c r="I1924" s="26">
        <f t="shared" si="606"/>
        <v>1.119183013300088E-3</v>
      </c>
      <c r="J1924" s="26">
        <f t="shared" si="607"/>
        <v>-3.5774176716852567E-3</v>
      </c>
      <c r="K1924" s="26">
        <f t="shared" si="608"/>
        <v>9.20004518792919E-3</v>
      </c>
      <c r="L1924" s="26">
        <f t="shared" si="609"/>
        <v>-1.6675264591725603E-3</v>
      </c>
      <c r="O1924" s="37">
        <f t="shared" si="611"/>
        <v>1.3612641544069608E-3</v>
      </c>
      <c r="P1924" s="37">
        <f t="shared" si="612"/>
        <v>7.9235995461366835E-4</v>
      </c>
      <c r="Q1924" s="37">
        <f t="shared" si="613"/>
        <v>-7.6273580583269135E-3</v>
      </c>
      <c r="R1924" s="37">
        <f t="shared" si="614"/>
        <v>-4.4097373033159142E-4</v>
      </c>
      <c r="S1924" s="37">
        <f t="shared" si="615"/>
        <v>-1.0309669332109303E-4</v>
      </c>
      <c r="T1924" s="37">
        <f t="shared" si="616"/>
        <v>5.869470452754157E-3</v>
      </c>
      <c r="U1924" s="37">
        <f t="shared" si="617"/>
        <v>-1.1230452424157412E-4</v>
      </c>
      <c r="V1924" s="37">
        <f t="shared" si="618"/>
        <v>-4.8089052092269192E-3</v>
      </c>
      <c r="W1924" s="37">
        <f t="shared" si="619"/>
        <v>7.9685576503875279E-3</v>
      </c>
      <c r="X1924" s="37">
        <f t="shared" si="620"/>
        <v>-2.8990139967142222E-3</v>
      </c>
    </row>
    <row r="1925" spans="1:24" x14ac:dyDescent="0.25">
      <c r="A1925" s="17">
        <v>44431</v>
      </c>
      <c r="B1925">
        <v>89.120002999999997</v>
      </c>
      <c r="C1925" s="26">
        <f t="shared" si="610"/>
        <v>2.0238474921553304E-3</v>
      </c>
      <c r="D1925" s="26">
        <f t="shared" si="601"/>
        <v>-6.3958705207852514E-3</v>
      </c>
      <c r="E1925" s="26">
        <f t="shared" si="602"/>
        <v>7.9051380721007066E-4</v>
      </c>
      <c r="F1925" s="26">
        <f t="shared" si="603"/>
        <v>1.1283908442205691E-3</v>
      </c>
      <c r="G1925" s="26">
        <f t="shared" si="604"/>
        <v>7.1009579902958191E-3</v>
      </c>
      <c r="H1925" s="26">
        <f t="shared" si="605"/>
        <v>1.119183013300088E-3</v>
      </c>
      <c r="I1925" s="26">
        <f t="shared" si="606"/>
        <v>-3.5774176716852567E-3</v>
      </c>
      <c r="J1925" s="26">
        <f t="shared" si="607"/>
        <v>9.20004518792919E-3</v>
      </c>
      <c r="K1925" s="26">
        <f t="shared" si="608"/>
        <v>-1.6675264591725603E-3</v>
      </c>
      <c r="L1925" s="26">
        <f t="shared" si="609"/>
        <v>2.2271380102291999E-3</v>
      </c>
      <c r="O1925" s="37">
        <f t="shared" si="611"/>
        <v>8.2892132278561056E-4</v>
      </c>
      <c r="P1925" s="37">
        <f t="shared" si="612"/>
        <v>-7.5907966901549717E-3</v>
      </c>
      <c r="Q1925" s="37">
        <f t="shared" si="613"/>
        <v>-4.0441236215964921E-4</v>
      </c>
      <c r="R1925" s="37">
        <f t="shared" si="614"/>
        <v>-6.6535325149150821E-5</v>
      </c>
      <c r="S1925" s="37">
        <f t="shared" si="615"/>
        <v>5.9060318209260988E-3</v>
      </c>
      <c r="T1925" s="37">
        <f t="shared" si="616"/>
        <v>-7.5743156069631905E-5</v>
      </c>
      <c r="U1925" s="37">
        <f t="shared" si="617"/>
        <v>-4.7723438410549766E-3</v>
      </c>
      <c r="V1925" s="37">
        <f t="shared" si="618"/>
        <v>8.0051190185594697E-3</v>
      </c>
      <c r="W1925" s="37">
        <f t="shared" si="619"/>
        <v>-2.8624526285422804E-3</v>
      </c>
      <c r="X1925" s="37">
        <f t="shared" si="620"/>
        <v>1.03221184085948E-3</v>
      </c>
    </row>
    <row r="1926" spans="1:24" x14ac:dyDescent="0.25">
      <c r="A1926" s="17">
        <v>44432</v>
      </c>
      <c r="B1926">
        <v>88.550003000000004</v>
      </c>
      <c r="C1926" s="26">
        <f t="shared" si="610"/>
        <v>-6.3958705207852514E-3</v>
      </c>
      <c r="D1926" s="26">
        <f t="shared" si="601"/>
        <v>7.9051380721007066E-4</v>
      </c>
      <c r="E1926" s="26">
        <f t="shared" si="602"/>
        <v>1.1283908442205691E-3</v>
      </c>
      <c r="F1926" s="26">
        <f t="shared" si="603"/>
        <v>7.1009579902958191E-3</v>
      </c>
      <c r="G1926" s="26">
        <f t="shared" si="604"/>
        <v>1.119183013300088E-3</v>
      </c>
      <c r="H1926" s="26">
        <f t="shared" si="605"/>
        <v>-3.5774176716852567E-3</v>
      </c>
      <c r="I1926" s="26">
        <f t="shared" si="606"/>
        <v>9.20004518792919E-3</v>
      </c>
      <c r="J1926" s="26">
        <f t="shared" si="607"/>
        <v>-1.6675264591725603E-3</v>
      </c>
      <c r="K1926" s="26">
        <f t="shared" si="608"/>
        <v>2.2271380102291999E-3</v>
      </c>
      <c r="L1926" s="26">
        <f t="shared" si="609"/>
        <v>-1.4222211111111152E-2</v>
      </c>
      <c r="O1926" s="37">
        <f t="shared" si="611"/>
        <v>-5.9661908298283229E-3</v>
      </c>
      <c r="P1926" s="37">
        <f t="shared" si="612"/>
        <v>1.220193498166999E-3</v>
      </c>
      <c r="Q1926" s="37">
        <f t="shared" si="613"/>
        <v>1.5580705351774973E-3</v>
      </c>
      <c r="R1926" s="37">
        <f t="shared" si="614"/>
        <v>7.5306376812527475E-3</v>
      </c>
      <c r="S1926" s="37">
        <f t="shared" si="615"/>
        <v>1.5488627042570162E-3</v>
      </c>
      <c r="T1926" s="37">
        <f t="shared" si="616"/>
        <v>-3.1477379807283283E-3</v>
      </c>
      <c r="U1926" s="37">
        <f t="shared" si="617"/>
        <v>9.6297248788861176E-3</v>
      </c>
      <c r="V1926" s="37">
        <f t="shared" si="618"/>
        <v>-1.2378467682156321E-3</v>
      </c>
      <c r="W1926" s="37">
        <f t="shared" si="619"/>
        <v>2.6568177011861284E-3</v>
      </c>
      <c r="X1926" s="37">
        <f t="shared" si="620"/>
        <v>-1.3792531420154224E-2</v>
      </c>
    </row>
    <row r="1927" spans="1:24" x14ac:dyDescent="0.25">
      <c r="A1927" s="17">
        <v>44433</v>
      </c>
      <c r="B1927">
        <v>88.620002999999997</v>
      </c>
      <c r="C1927" s="26">
        <f t="shared" si="610"/>
        <v>7.9051380721007066E-4</v>
      </c>
      <c r="D1927" s="26">
        <f t="shared" si="601"/>
        <v>1.1283908442205691E-3</v>
      </c>
      <c r="E1927" s="26">
        <f t="shared" si="602"/>
        <v>7.1009579902958191E-3</v>
      </c>
      <c r="F1927" s="26">
        <f t="shared" si="603"/>
        <v>1.119183013300088E-3</v>
      </c>
      <c r="G1927" s="26">
        <f t="shared" si="604"/>
        <v>-3.5774176716852567E-3</v>
      </c>
      <c r="H1927" s="26">
        <f t="shared" si="605"/>
        <v>9.20004518792919E-3</v>
      </c>
      <c r="I1927" s="26">
        <f t="shared" si="606"/>
        <v>-1.6675264591725603E-3</v>
      </c>
      <c r="J1927" s="26">
        <f t="shared" si="607"/>
        <v>2.2271380102291999E-3</v>
      </c>
      <c r="K1927" s="26">
        <f t="shared" si="608"/>
        <v>-1.4222211111111152E-2</v>
      </c>
      <c r="L1927" s="26">
        <f t="shared" si="609"/>
        <v>8.4535616720743736E-3</v>
      </c>
      <c r="O1927" s="37">
        <f t="shared" si="611"/>
        <v>-2.6474972111896358E-4</v>
      </c>
      <c r="P1927" s="37">
        <f t="shared" si="612"/>
        <v>7.3127315891534806E-5</v>
      </c>
      <c r="Q1927" s="37">
        <f t="shared" si="613"/>
        <v>6.045694461966785E-3</v>
      </c>
      <c r="R1927" s="37">
        <f t="shared" si="614"/>
        <v>6.3919484971053722E-5</v>
      </c>
      <c r="S1927" s="37">
        <f t="shared" si="615"/>
        <v>-4.6326812000142912E-3</v>
      </c>
      <c r="T1927" s="37">
        <f t="shared" si="616"/>
        <v>8.144781659600156E-3</v>
      </c>
      <c r="U1927" s="37">
        <f t="shared" si="617"/>
        <v>-2.7227899875015946E-3</v>
      </c>
      <c r="V1927" s="37">
        <f t="shared" si="618"/>
        <v>1.1718744819001657E-3</v>
      </c>
      <c r="W1927" s="37">
        <f t="shared" si="619"/>
        <v>-1.5277474639440186E-2</v>
      </c>
      <c r="X1927" s="37">
        <f t="shared" si="620"/>
        <v>7.3982981437453396E-3</v>
      </c>
    </row>
    <row r="1928" spans="1:24" x14ac:dyDescent="0.25">
      <c r="A1928" s="17">
        <v>44434</v>
      </c>
      <c r="B1928">
        <v>88.720000999999996</v>
      </c>
      <c r="C1928" s="26">
        <f t="shared" si="610"/>
        <v>1.1283908442205691E-3</v>
      </c>
      <c r="D1928" s="26">
        <f t="shared" si="601"/>
        <v>7.1009579902958191E-3</v>
      </c>
      <c r="E1928" s="26">
        <f t="shared" si="602"/>
        <v>1.119183013300088E-3</v>
      </c>
      <c r="F1928" s="26">
        <f t="shared" si="603"/>
        <v>-3.5774176716852567E-3</v>
      </c>
      <c r="G1928" s="26">
        <f t="shared" si="604"/>
        <v>9.20004518792919E-3</v>
      </c>
      <c r="H1928" s="26">
        <f t="shared" si="605"/>
        <v>-1.6675264591725603E-3</v>
      </c>
      <c r="I1928" s="26">
        <f t="shared" si="606"/>
        <v>2.2271380102291999E-3</v>
      </c>
      <c r="J1928" s="26">
        <f t="shared" si="607"/>
        <v>-1.4222211111111152E-2</v>
      </c>
      <c r="K1928" s="26">
        <f t="shared" si="608"/>
        <v>8.4535616720743736E-3</v>
      </c>
      <c r="L1928" s="26">
        <f t="shared" si="609"/>
        <v>7.8238514829129593E-4</v>
      </c>
      <c r="O1928" s="37">
        <f t="shared" si="611"/>
        <v>7.3940181783412528E-5</v>
      </c>
      <c r="P1928" s="37">
        <f t="shared" si="612"/>
        <v>6.0465073278586625E-3</v>
      </c>
      <c r="Q1928" s="37">
        <f t="shared" si="613"/>
        <v>6.4732350862931444E-5</v>
      </c>
      <c r="R1928" s="37">
        <f t="shared" si="614"/>
        <v>-4.6318683341224128E-3</v>
      </c>
      <c r="S1928" s="37">
        <f t="shared" si="615"/>
        <v>8.1455945254920344E-3</v>
      </c>
      <c r="T1928" s="37">
        <f t="shared" si="616"/>
        <v>-2.7219771216097166E-3</v>
      </c>
      <c r="U1928" s="37">
        <f t="shared" si="617"/>
        <v>1.1726873477920434E-3</v>
      </c>
      <c r="V1928" s="37">
        <f t="shared" si="618"/>
        <v>-1.5276661773548309E-2</v>
      </c>
      <c r="W1928" s="37">
        <f t="shared" si="619"/>
        <v>7.3991110096372171E-3</v>
      </c>
      <c r="X1928" s="37">
        <f t="shared" si="620"/>
        <v>-2.7206551414586059E-4</v>
      </c>
    </row>
    <row r="1929" spans="1:24" x14ac:dyDescent="0.25">
      <c r="A1929" s="17">
        <v>44435</v>
      </c>
      <c r="B1929">
        <v>89.349997999999999</v>
      </c>
      <c r="C1929" s="26">
        <f t="shared" si="610"/>
        <v>7.1009579902958191E-3</v>
      </c>
      <c r="D1929" s="26">
        <f t="shared" si="601"/>
        <v>1.119183013300088E-3</v>
      </c>
      <c r="E1929" s="26">
        <f t="shared" si="602"/>
        <v>-3.5774176716852567E-3</v>
      </c>
      <c r="F1929" s="26">
        <f t="shared" si="603"/>
        <v>9.20004518792919E-3</v>
      </c>
      <c r="G1929" s="26">
        <f t="shared" si="604"/>
        <v>-1.6675264591725603E-3</v>
      </c>
      <c r="H1929" s="26">
        <f t="shared" si="605"/>
        <v>2.2271380102291999E-3</v>
      </c>
      <c r="I1929" s="26">
        <f t="shared" si="606"/>
        <v>-1.4222211111111152E-2</v>
      </c>
      <c r="J1929" s="26">
        <f t="shared" si="607"/>
        <v>8.4535616720743736E-3</v>
      </c>
      <c r="K1929" s="26">
        <f t="shared" si="608"/>
        <v>7.8238514829129593E-4</v>
      </c>
      <c r="L1929" s="26">
        <f t="shared" si="609"/>
        <v>1.5635358324376507E-3</v>
      </c>
      <c r="O1929" s="37">
        <f t="shared" si="611"/>
        <v>6.0029928290369541E-3</v>
      </c>
      <c r="P1929" s="37">
        <f t="shared" si="612"/>
        <v>2.121785204122319E-5</v>
      </c>
      <c r="Q1929" s="37">
        <f t="shared" si="613"/>
        <v>-4.6753828329441213E-3</v>
      </c>
      <c r="R1929" s="37">
        <f t="shared" si="614"/>
        <v>8.102080026670325E-3</v>
      </c>
      <c r="S1929" s="37">
        <f t="shared" si="615"/>
        <v>-2.7654916204314251E-3</v>
      </c>
      <c r="T1929" s="37">
        <f t="shared" si="616"/>
        <v>1.1291728489703351E-3</v>
      </c>
      <c r="U1929" s="37">
        <f t="shared" si="617"/>
        <v>-1.5320176272370017E-2</v>
      </c>
      <c r="V1929" s="37">
        <f t="shared" si="618"/>
        <v>7.3555965108155087E-3</v>
      </c>
      <c r="W1929" s="37">
        <f t="shared" si="619"/>
        <v>-3.1558001296756884E-4</v>
      </c>
      <c r="X1929" s="37">
        <f t="shared" si="620"/>
        <v>4.6557067117878595E-4</v>
      </c>
    </row>
    <row r="1930" spans="1:24" x14ac:dyDescent="0.25">
      <c r="A1930" s="17">
        <v>44438</v>
      </c>
      <c r="B1930">
        <v>89.449996999999996</v>
      </c>
      <c r="C1930" s="26">
        <f t="shared" si="610"/>
        <v>1.119183013300088E-3</v>
      </c>
      <c r="D1930" s="26">
        <f t="shared" si="601"/>
        <v>-3.5774176716852567E-3</v>
      </c>
      <c r="E1930" s="26">
        <f t="shared" si="602"/>
        <v>9.20004518792919E-3</v>
      </c>
      <c r="F1930" s="26">
        <f t="shared" si="603"/>
        <v>-1.6675264591725603E-3</v>
      </c>
      <c r="G1930" s="26">
        <f t="shared" si="604"/>
        <v>2.2271380102291999E-3</v>
      </c>
      <c r="H1930" s="26">
        <f t="shared" si="605"/>
        <v>-1.4222211111111152E-2</v>
      </c>
      <c r="I1930" s="26">
        <f t="shared" si="606"/>
        <v>8.4535616720743736E-3</v>
      </c>
      <c r="J1930" s="26">
        <f t="shared" si="607"/>
        <v>7.8238514829129593E-4</v>
      </c>
      <c r="K1930" s="26">
        <f t="shared" si="608"/>
        <v>1.5635358324376507E-3</v>
      </c>
      <c r="L1930" s="26">
        <f t="shared" si="609"/>
        <v>-8.8091101694915668E-3</v>
      </c>
      <c r="O1930" s="37">
        <f t="shared" si="611"/>
        <v>1.6122246680199616E-3</v>
      </c>
      <c r="P1930" s="37">
        <f t="shared" si="612"/>
        <v>-3.0843760169653829E-3</v>
      </c>
      <c r="Q1930" s="37">
        <f t="shared" si="613"/>
        <v>9.6930868426490634E-3</v>
      </c>
      <c r="R1930" s="37">
        <f t="shared" si="614"/>
        <v>-1.1744848044526867E-3</v>
      </c>
      <c r="S1930" s="37">
        <f t="shared" si="615"/>
        <v>2.7201796649490738E-3</v>
      </c>
      <c r="T1930" s="37">
        <f t="shared" si="616"/>
        <v>-1.3729169456391278E-2</v>
      </c>
      <c r="U1930" s="37">
        <f t="shared" si="617"/>
        <v>8.9466033267942471E-3</v>
      </c>
      <c r="V1930" s="37">
        <f t="shared" si="618"/>
        <v>1.2754268030111696E-3</v>
      </c>
      <c r="W1930" s="37">
        <f t="shared" si="619"/>
        <v>2.0565774871575244E-3</v>
      </c>
      <c r="X1930" s="37">
        <f t="shared" si="620"/>
        <v>-8.3160685147716934E-3</v>
      </c>
    </row>
    <row r="1931" spans="1:24" x14ac:dyDescent="0.25">
      <c r="A1931" s="17">
        <v>44439</v>
      </c>
      <c r="B1931">
        <v>89.129997000000003</v>
      </c>
      <c r="C1931" s="26">
        <f t="shared" si="610"/>
        <v>-3.5774176716852567E-3</v>
      </c>
      <c r="D1931" s="26">
        <f t="shared" si="601"/>
        <v>9.20004518792919E-3</v>
      </c>
      <c r="E1931" s="26">
        <f t="shared" si="602"/>
        <v>-1.6675264591725603E-3</v>
      </c>
      <c r="F1931" s="26">
        <f t="shared" si="603"/>
        <v>2.2271380102291999E-3</v>
      </c>
      <c r="G1931" s="26">
        <f t="shared" si="604"/>
        <v>-1.4222211111111152E-2</v>
      </c>
      <c r="H1931" s="26">
        <f t="shared" si="605"/>
        <v>8.4535616720743736E-3</v>
      </c>
      <c r="I1931" s="26">
        <f t="shared" si="606"/>
        <v>7.8238514829129593E-4</v>
      </c>
      <c r="J1931" s="26">
        <f t="shared" si="607"/>
        <v>1.5635358324376507E-3</v>
      </c>
      <c r="K1931" s="26">
        <f t="shared" si="608"/>
        <v>-8.8091101694915668E-3</v>
      </c>
      <c r="L1931" s="26">
        <f t="shared" si="609"/>
        <v>-2.812464875829282E-2</v>
      </c>
      <c r="O1931" s="37">
        <f t="shared" si="611"/>
        <v>-1.5999283980609258E-4</v>
      </c>
      <c r="P1931" s="37">
        <f t="shared" si="612"/>
        <v>1.2617470019808355E-2</v>
      </c>
      <c r="Q1931" s="37">
        <f t="shared" si="613"/>
        <v>1.7498983727066038E-3</v>
      </c>
      <c r="R1931" s="37">
        <f t="shared" si="614"/>
        <v>5.6445628421083645E-3</v>
      </c>
      <c r="S1931" s="37">
        <f t="shared" si="615"/>
        <v>-1.0804786279231988E-2</v>
      </c>
      <c r="T1931" s="37">
        <f t="shared" si="616"/>
        <v>1.1870986503953539E-2</v>
      </c>
      <c r="U1931" s="37">
        <f t="shared" si="617"/>
        <v>4.1998099801704601E-3</v>
      </c>
      <c r="V1931" s="37">
        <f t="shared" si="618"/>
        <v>4.9809606643168147E-3</v>
      </c>
      <c r="W1931" s="37">
        <f t="shared" si="619"/>
        <v>-5.3916853376124027E-3</v>
      </c>
      <c r="X1931" s="37">
        <f t="shared" si="620"/>
        <v>-2.4707223926413655E-2</v>
      </c>
    </row>
    <row r="1932" spans="1:24" x14ac:dyDescent="0.25">
      <c r="A1932" s="17">
        <v>44440</v>
      </c>
      <c r="B1932">
        <v>89.949996999999996</v>
      </c>
      <c r="C1932" s="26">
        <f t="shared" si="610"/>
        <v>9.20004518792919E-3</v>
      </c>
      <c r="D1932" s="26">
        <f t="shared" si="601"/>
        <v>-1.6675264591725603E-3</v>
      </c>
      <c r="E1932" s="26">
        <f t="shared" si="602"/>
        <v>2.2271380102291999E-3</v>
      </c>
      <c r="F1932" s="26">
        <f t="shared" si="603"/>
        <v>-1.4222211111111152E-2</v>
      </c>
      <c r="G1932" s="26">
        <f t="shared" si="604"/>
        <v>8.4535616720743736E-3</v>
      </c>
      <c r="H1932" s="26">
        <f t="shared" si="605"/>
        <v>7.8238514829129593E-4</v>
      </c>
      <c r="I1932" s="26">
        <f t="shared" si="606"/>
        <v>1.5635358324376507E-3</v>
      </c>
      <c r="J1932" s="26">
        <f t="shared" si="607"/>
        <v>-8.8091101694915668E-3</v>
      </c>
      <c r="K1932" s="26">
        <f t="shared" si="608"/>
        <v>-2.812464875829282E-2</v>
      </c>
      <c r="L1932" s="26">
        <f t="shared" si="609"/>
        <v>1.5511101001401717E-2</v>
      </c>
      <c r="O1932" s="37">
        <f t="shared" si="611"/>
        <v>1.0708618152499657E-2</v>
      </c>
      <c r="P1932" s="37">
        <f t="shared" si="612"/>
        <v>-1.5895349460209331E-4</v>
      </c>
      <c r="Q1932" s="37">
        <f t="shared" si="613"/>
        <v>3.7357109747996669E-3</v>
      </c>
      <c r="R1932" s="37">
        <f t="shared" si="614"/>
        <v>-1.2713638146540685E-2</v>
      </c>
      <c r="S1932" s="37">
        <f t="shared" si="615"/>
        <v>9.9621346366448402E-3</v>
      </c>
      <c r="T1932" s="37">
        <f t="shared" si="616"/>
        <v>2.290958112861763E-3</v>
      </c>
      <c r="U1932" s="37">
        <f t="shared" si="617"/>
        <v>3.072108797008118E-3</v>
      </c>
      <c r="V1932" s="37">
        <f t="shared" si="618"/>
        <v>-7.3005372049211002E-3</v>
      </c>
      <c r="W1932" s="37">
        <f t="shared" si="619"/>
        <v>-2.6616075793722351E-2</v>
      </c>
      <c r="X1932" s="37">
        <f t="shared" si="620"/>
        <v>1.7019673965972183E-2</v>
      </c>
    </row>
    <row r="1933" spans="1:24" x14ac:dyDescent="0.25">
      <c r="A1933" s="17">
        <v>44441</v>
      </c>
      <c r="B1933">
        <v>89.800003000000004</v>
      </c>
      <c r="C1933" s="26">
        <f t="shared" si="610"/>
        <v>-1.6675264591725603E-3</v>
      </c>
      <c r="D1933" s="26">
        <f t="shared" si="601"/>
        <v>2.2271380102291999E-3</v>
      </c>
      <c r="E1933" s="26">
        <f t="shared" si="602"/>
        <v>-1.4222211111111152E-2</v>
      </c>
      <c r="F1933" s="26">
        <f t="shared" si="603"/>
        <v>8.4535616720743736E-3</v>
      </c>
      <c r="G1933" s="26">
        <f t="shared" si="604"/>
        <v>7.8238514829129593E-4</v>
      </c>
      <c r="H1933" s="26">
        <f t="shared" si="605"/>
        <v>1.5635358324376507E-3</v>
      </c>
      <c r="I1933" s="26">
        <f t="shared" si="606"/>
        <v>-8.8091101694915668E-3</v>
      </c>
      <c r="J1933" s="26">
        <f t="shared" si="607"/>
        <v>-2.812464875829282E-2</v>
      </c>
      <c r="K1933" s="26">
        <f t="shared" si="608"/>
        <v>1.5511101001401717E-2</v>
      </c>
      <c r="L1933" s="26">
        <f t="shared" si="609"/>
        <v>-5.4713665061654725E-3</v>
      </c>
      <c r="O1933" s="37">
        <f t="shared" si="611"/>
        <v>1.3081876748073727E-3</v>
      </c>
      <c r="P1933" s="37">
        <f t="shared" si="612"/>
        <v>5.2028521442091333E-3</v>
      </c>
      <c r="Q1933" s="37">
        <f t="shared" si="613"/>
        <v>-1.1246496977131218E-2</v>
      </c>
      <c r="R1933" s="37">
        <f t="shared" si="614"/>
        <v>1.1429275806054306E-2</v>
      </c>
      <c r="S1933" s="37">
        <f t="shared" si="615"/>
        <v>3.7580992822712289E-3</v>
      </c>
      <c r="T1933" s="37">
        <f t="shared" si="616"/>
        <v>4.5392499664175835E-3</v>
      </c>
      <c r="U1933" s="37">
        <f t="shared" si="617"/>
        <v>-5.8333960355116338E-3</v>
      </c>
      <c r="V1933" s="37">
        <f t="shared" si="618"/>
        <v>-2.5148934624312887E-2</v>
      </c>
      <c r="W1933" s="37">
        <f t="shared" si="619"/>
        <v>1.8486815135381651E-2</v>
      </c>
      <c r="X1933" s="37">
        <f t="shared" si="620"/>
        <v>-2.4956523721855394E-3</v>
      </c>
    </row>
    <row r="1934" spans="1:24" x14ac:dyDescent="0.25">
      <c r="A1934" s="17">
        <v>44442</v>
      </c>
      <c r="B1934">
        <v>90</v>
      </c>
      <c r="C1934" s="26">
        <f t="shared" si="610"/>
        <v>2.2271380102291999E-3</v>
      </c>
      <c r="D1934" s="26">
        <f t="shared" si="601"/>
        <v>-1.4222211111111152E-2</v>
      </c>
      <c r="E1934" s="26">
        <f t="shared" si="602"/>
        <v>8.4535616720743736E-3</v>
      </c>
      <c r="F1934" s="26">
        <f t="shared" si="603"/>
        <v>7.8238514829129593E-4</v>
      </c>
      <c r="G1934" s="26">
        <f t="shared" si="604"/>
        <v>1.5635358324376507E-3</v>
      </c>
      <c r="H1934" s="26">
        <f t="shared" si="605"/>
        <v>-8.8091101694915668E-3</v>
      </c>
      <c r="I1934" s="26">
        <f t="shared" si="606"/>
        <v>-2.812464875829282E-2</v>
      </c>
      <c r="J1934" s="26">
        <f t="shared" si="607"/>
        <v>1.5511101001401717E-2</v>
      </c>
      <c r="K1934" s="26">
        <f t="shared" si="608"/>
        <v>-5.4713665061654725E-3</v>
      </c>
      <c r="L1934" s="26">
        <f t="shared" si="609"/>
        <v>-9.8567449856733162E-3</v>
      </c>
      <c r="O1934" s="37">
        <f t="shared" si="611"/>
        <v>6.0217739968592091E-3</v>
      </c>
      <c r="P1934" s="37">
        <f t="shared" si="612"/>
        <v>-1.0427575124481142E-2</v>
      </c>
      <c r="Q1934" s="37">
        <f t="shared" si="613"/>
        <v>1.2248197658704382E-2</v>
      </c>
      <c r="R1934" s="37">
        <f t="shared" si="614"/>
        <v>4.5770211349213047E-3</v>
      </c>
      <c r="S1934" s="37">
        <f t="shared" si="615"/>
        <v>5.3581718190676593E-3</v>
      </c>
      <c r="T1934" s="37">
        <f t="shared" si="616"/>
        <v>-5.014474182861558E-3</v>
      </c>
      <c r="U1934" s="37">
        <f t="shared" si="617"/>
        <v>-2.4330012771662812E-2</v>
      </c>
      <c r="V1934" s="37">
        <f t="shared" si="618"/>
        <v>1.9305736988031726E-2</v>
      </c>
      <c r="W1934" s="37">
        <f t="shared" si="619"/>
        <v>-1.6767305195354637E-3</v>
      </c>
      <c r="X1934" s="37">
        <f t="shared" si="620"/>
        <v>-6.0621089990433074E-3</v>
      </c>
    </row>
    <row r="1935" spans="1:24" x14ac:dyDescent="0.25">
      <c r="A1935" s="17">
        <v>44446</v>
      </c>
      <c r="B1935">
        <v>88.720000999999996</v>
      </c>
      <c r="C1935" s="26">
        <f t="shared" si="610"/>
        <v>-1.4222211111111152E-2</v>
      </c>
      <c r="D1935" s="26">
        <f t="shared" si="601"/>
        <v>8.4535616720743736E-3</v>
      </c>
      <c r="E1935" s="26">
        <f t="shared" si="602"/>
        <v>7.8238514829129593E-4</v>
      </c>
      <c r="F1935" s="26">
        <f t="shared" si="603"/>
        <v>1.5635358324376507E-3</v>
      </c>
      <c r="G1935" s="26">
        <f t="shared" si="604"/>
        <v>-8.8091101694915668E-3</v>
      </c>
      <c r="H1935" s="26">
        <f t="shared" si="605"/>
        <v>-2.812464875829282E-2</v>
      </c>
      <c r="I1935" s="26">
        <f t="shared" si="606"/>
        <v>1.5511101001401717E-2</v>
      </c>
      <c r="J1935" s="26">
        <f t="shared" si="607"/>
        <v>-5.4713665061654725E-3</v>
      </c>
      <c r="K1935" s="26">
        <f t="shared" si="608"/>
        <v>-9.8567449856733162E-3</v>
      </c>
      <c r="L1935" s="26">
        <f t="shared" si="609"/>
        <v>-2.5466026455214607E-3</v>
      </c>
      <c r="O1935" s="37">
        <f t="shared" si="611"/>
        <v>-9.9502010589060767E-3</v>
      </c>
      <c r="P1935" s="37">
        <f t="shared" si="612"/>
        <v>1.2725571724279449E-2</v>
      </c>
      <c r="Q1935" s="37">
        <f t="shared" si="613"/>
        <v>5.054395200496371E-3</v>
      </c>
      <c r="R1935" s="37">
        <f t="shared" si="614"/>
        <v>5.8355458846427255E-3</v>
      </c>
      <c r="S1935" s="37">
        <f t="shared" si="615"/>
        <v>-4.5371001172864918E-3</v>
      </c>
      <c r="T1935" s="37">
        <f t="shared" si="616"/>
        <v>-2.3852638706087746E-2</v>
      </c>
      <c r="U1935" s="37">
        <f t="shared" si="617"/>
        <v>1.9783111053606792E-2</v>
      </c>
      <c r="V1935" s="37">
        <f t="shared" si="618"/>
        <v>-1.1993564539603974E-3</v>
      </c>
      <c r="W1935" s="37">
        <f t="shared" si="619"/>
        <v>-5.5847349334682411E-3</v>
      </c>
      <c r="X1935" s="37">
        <f t="shared" si="620"/>
        <v>1.7254074066836143E-3</v>
      </c>
    </row>
    <row r="1936" spans="1:24" x14ac:dyDescent="0.25">
      <c r="A1936" s="17">
        <v>44447</v>
      </c>
      <c r="B1936">
        <v>89.470000999999996</v>
      </c>
      <c r="C1936" s="26">
        <f t="shared" si="610"/>
        <v>8.4535616720743736E-3</v>
      </c>
      <c r="D1936" s="26">
        <f t="shared" si="601"/>
        <v>7.8238514829129593E-4</v>
      </c>
      <c r="E1936" s="26">
        <f t="shared" si="602"/>
        <v>1.5635358324376507E-3</v>
      </c>
      <c r="F1936" s="26">
        <f t="shared" si="603"/>
        <v>-8.8091101694915668E-3</v>
      </c>
      <c r="G1936" s="26">
        <f t="shared" si="604"/>
        <v>-2.812464875829282E-2</v>
      </c>
      <c r="H1936" s="26">
        <f t="shared" si="605"/>
        <v>1.5511101001401717E-2</v>
      </c>
      <c r="I1936" s="26">
        <f t="shared" si="606"/>
        <v>-5.4713665061654725E-3</v>
      </c>
      <c r="J1936" s="26">
        <f t="shared" si="607"/>
        <v>-9.8567449856733162E-3</v>
      </c>
      <c r="K1936" s="26">
        <f t="shared" si="608"/>
        <v>-2.5466026455214607E-3</v>
      </c>
      <c r="L1936" s="26">
        <f t="shared" si="609"/>
        <v>8.7037253963960868E-3</v>
      </c>
      <c r="O1936" s="37">
        <f t="shared" si="611"/>
        <v>1.0432978073528724E-2</v>
      </c>
      <c r="P1936" s="37">
        <f t="shared" si="612"/>
        <v>2.7618015497456469E-3</v>
      </c>
      <c r="Q1936" s="37">
        <f t="shared" si="613"/>
        <v>3.5429522338920015E-3</v>
      </c>
      <c r="R1936" s="37">
        <f t="shared" si="614"/>
        <v>-6.8296937680372158E-3</v>
      </c>
      <c r="S1936" s="37">
        <f t="shared" si="615"/>
        <v>-2.6145232356838469E-2</v>
      </c>
      <c r="T1936" s="37">
        <f t="shared" si="616"/>
        <v>1.7490517402856069E-2</v>
      </c>
      <c r="U1936" s="37">
        <f t="shared" si="617"/>
        <v>-3.4919501047111215E-3</v>
      </c>
      <c r="V1936" s="37">
        <f t="shared" si="618"/>
        <v>-7.8773285842189643E-3</v>
      </c>
      <c r="W1936" s="37">
        <f t="shared" si="619"/>
        <v>-5.6718624406710974E-4</v>
      </c>
      <c r="X1936" s="37">
        <f t="shared" si="620"/>
        <v>1.0683141797850439E-2</v>
      </c>
    </row>
    <row r="1937" spans="1:24" x14ac:dyDescent="0.25">
      <c r="A1937" s="17">
        <v>44448</v>
      </c>
      <c r="B1937">
        <v>89.540001000000004</v>
      </c>
      <c r="C1937" s="26">
        <f t="shared" si="610"/>
        <v>7.8238514829129593E-4</v>
      </c>
      <c r="D1937" s="26">
        <f t="shared" si="601"/>
        <v>1.5635358324376507E-3</v>
      </c>
      <c r="E1937" s="26">
        <f t="shared" si="602"/>
        <v>-8.8091101694915668E-3</v>
      </c>
      <c r="F1937" s="26">
        <f t="shared" si="603"/>
        <v>-2.812464875829282E-2</v>
      </c>
      <c r="G1937" s="26">
        <f t="shared" si="604"/>
        <v>1.5511101001401717E-2</v>
      </c>
      <c r="H1937" s="26">
        <f t="shared" si="605"/>
        <v>-5.4713665061654725E-3</v>
      </c>
      <c r="I1937" s="26">
        <f t="shared" si="606"/>
        <v>-9.8567449856733162E-3</v>
      </c>
      <c r="J1937" s="26">
        <f t="shared" si="607"/>
        <v>-2.5466026455214607E-3</v>
      </c>
      <c r="K1937" s="26">
        <f t="shared" si="608"/>
        <v>8.7037253963960868E-3</v>
      </c>
      <c r="L1937" s="26">
        <f t="shared" si="609"/>
        <v>1.7487391106474716E-2</v>
      </c>
      <c r="O1937" s="37">
        <f t="shared" si="611"/>
        <v>1.8584186063056126E-3</v>
      </c>
      <c r="P1937" s="37">
        <f t="shared" si="612"/>
        <v>2.6395692904519676E-3</v>
      </c>
      <c r="Q1937" s="37">
        <f t="shared" si="613"/>
        <v>-7.7330767114772506E-3</v>
      </c>
      <c r="R1937" s="37">
        <f t="shared" si="614"/>
        <v>-2.7048615300278502E-2</v>
      </c>
      <c r="S1937" s="37">
        <f t="shared" si="615"/>
        <v>1.6587134459416033E-2</v>
      </c>
      <c r="T1937" s="37">
        <f t="shared" si="616"/>
        <v>-4.3953330481511562E-3</v>
      </c>
      <c r="U1937" s="37">
        <f t="shared" si="617"/>
        <v>-8.7807115276589999E-3</v>
      </c>
      <c r="V1937" s="37">
        <f t="shared" si="618"/>
        <v>-1.4705691875071441E-3</v>
      </c>
      <c r="W1937" s="37">
        <f t="shared" si="619"/>
        <v>9.779758854410403E-3</v>
      </c>
      <c r="X1937" s="37">
        <f t="shared" si="620"/>
        <v>1.8563424564489034E-2</v>
      </c>
    </row>
    <row r="1938" spans="1:24" x14ac:dyDescent="0.25">
      <c r="A1938" s="17">
        <v>44449</v>
      </c>
      <c r="B1938">
        <v>89.68</v>
      </c>
      <c r="C1938" s="26">
        <f t="shared" si="610"/>
        <v>1.5635358324376507E-3</v>
      </c>
      <c r="D1938" s="26">
        <f t="shared" si="601"/>
        <v>-8.8091101694915668E-3</v>
      </c>
      <c r="E1938" s="26">
        <f t="shared" si="602"/>
        <v>-2.812464875829282E-2</v>
      </c>
      <c r="F1938" s="26">
        <f t="shared" si="603"/>
        <v>1.5511101001401717E-2</v>
      </c>
      <c r="G1938" s="26">
        <f t="shared" si="604"/>
        <v>-5.4713665061654725E-3</v>
      </c>
      <c r="H1938" s="26">
        <f t="shared" si="605"/>
        <v>-9.8567449856733162E-3</v>
      </c>
      <c r="I1938" s="26">
        <f t="shared" si="606"/>
        <v>-2.5466026455214607E-3</v>
      </c>
      <c r="J1938" s="26">
        <f t="shared" si="607"/>
        <v>8.7037253963960868E-3</v>
      </c>
      <c r="K1938" s="26">
        <f t="shared" si="608"/>
        <v>1.7487391106474716E-2</v>
      </c>
      <c r="L1938" s="26">
        <f t="shared" si="609"/>
        <v>1.1080913363163422E-2</v>
      </c>
      <c r="O1938" s="37">
        <f t="shared" si="611"/>
        <v>1.609716468964755E-3</v>
      </c>
      <c r="P1938" s="37">
        <f t="shared" si="612"/>
        <v>-8.7629295329644634E-3</v>
      </c>
      <c r="Q1938" s="37">
        <f t="shared" si="613"/>
        <v>-2.8078468121765714E-2</v>
      </c>
      <c r="R1938" s="37">
        <f t="shared" si="614"/>
        <v>1.555728163792882E-2</v>
      </c>
      <c r="S1938" s="37">
        <f t="shared" si="615"/>
        <v>-5.4251858696383682E-3</v>
      </c>
      <c r="T1938" s="37">
        <f t="shared" si="616"/>
        <v>-9.8105643491462127E-3</v>
      </c>
      <c r="U1938" s="37">
        <f t="shared" si="617"/>
        <v>-2.5004220089943564E-3</v>
      </c>
      <c r="V1938" s="37">
        <f t="shared" si="618"/>
        <v>8.7499060329231902E-3</v>
      </c>
      <c r="W1938" s="37">
        <f t="shared" si="619"/>
        <v>1.7533571743001821E-2</v>
      </c>
      <c r="X1938" s="37">
        <f t="shared" si="620"/>
        <v>1.1127093999690526E-2</v>
      </c>
    </row>
    <row r="1939" spans="1:24" x14ac:dyDescent="0.25">
      <c r="A1939" s="17">
        <v>44452</v>
      </c>
      <c r="B1939">
        <v>88.889999000000003</v>
      </c>
      <c r="C1939" s="26">
        <f t="shared" si="610"/>
        <v>-8.8091101694915668E-3</v>
      </c>
      <c r="D1939" s="26">
        <f t="shared" si="601"/>
        <v>-2.812464875829282E-2</v>
      </c>
      <c r="E1939" s="26">
        <f t="shared" si="602"/>
        <v>1.5511101001401717E-2</v>
      </c>
      <c r="F1939" s="26">
        <f t="shared" si="603"/>
        <v>-5.4713665061654725E-3</v>
      </c>
      <c r="G1939" s="26">
        <f t="shared" si="604"/>
        <v>-9.8567449856733162E-3</v>
      </c>
      <c r="H1939" s="26">
        <f t="shared" si="605"/>
        <v>-2.5466026455214607E-3</v>
      </c>
      <c r="I1939" s="26">
        <f t="shared" si="606"/>
        <v>8.7037253963960868E-3</v>
      </c>
      <c r="J1939" s="26">
        <f t="shared" si="607"/>
        <v>1.7487391106474716E-2</v>
      </c>
      <c r="K1939" s="26">
        <f t="shared" si="608"/>
        <v>1.1080913363163422E-2</v>
      </c>
      <c r="L1939" s="26">
        <f t="shared" si="609"/>
        <v>5.8152987209863288E-3</v>
      </c>
      <c r="O1939" s="37">
        <f t="shared" si="611"/>
        <v>-9.1881058218193298E-3</v>
      </c>
      <c r="P1939" s="37">
        <f t="shared" si="612"/>
        <v>-2.8503644410620584E-2</v>
      </c>
      <c r="Q1939" s="37">
        <f t="shared" si="613"/>
        <v>1.5132105349073954E-2</v>
      </c>
      <c r="R1939" s="37">
        <f t="shared" si="614"/>
        <v>-5.8503621584932355E-3</v>
      </c>
      <c r="S1939" s="37">
        <f t="shared" si="615"/>
        <v>-1.0235740638001079E-2</v>
      </c>
      <c r="T1939" s="37">
        <f t="shared" si="616"/>
        <v>-2.9255982978492242E-3</v>
      </c>
      <c r="U1939" s="37">
        <f t="shared" si="617"/>
        <v>8.3247297440683238E-3</v>
      </c>
      <c r="V1939" s="37">
        <f t="shared" si="618"/>
        <v>1.7108395454146951E-2</v>
      </c>
      <c r="W1939" s="37">
        <f t="shared" si="619"/>
        <v>1.0701917710835659E-2</v>
      </c>
      <c r="X1939" s="37">
        <f t="shared" si="620"/>
        <v>5.4363030686585649E-3</v>
      </c>
    </row>
    <row r="1940" spans="1:24" x14ac:dyDescent="0.25">
      <c r="A1940" s="17">
        <v>44453</v>
      </c>
      <c r="B1940">
        <v>86.389999000000003</v>
      </c>
      <c r="C1940" s="26">
        <f t="shared" si="610"/>
        <v>-2.812464875829282E-2</v>
      </c>
      <c r="D1940" s="26">
        <f t="shared" si="601"/>
        <v>1.5511101001401717E-2</v>
      </c>
      <c r="E1940" s="26">
        <f t="shared" si="602"/>
        <v>-5.4713665061654725E-3</v>
      </c>
      <c r="F1940" s="26">
        <f t="shared" si="603"/>
        <v>-9.8567449856733162E-3</v>
      </c>
      <c r="G1940" s="26">
        <f t="shared" si="604"/>
        <v>-2.5466026455214607E-3</v>
      </c>
      <c r="H1940" s="26">
        <f t="shared" si="605"/>
        <v>8.7037253963960868E-3</v>
      </c>
      <c r="I1940" s="26">
        <f t="shared" si="606"/>
        <v>1.7487391106474716E-2</v>
      </c>
      <c r="J1940" s="26">
        <f t="shared" si="607"/>
        <v>1.1080913363163422E-2</v>
      </c>
      <c r="K1940" s="26">
        <f t="shared" si="608"/>
        <v>5.8152987209863288E-3</v>
      </c>
      <c r="L1940" s="26">
        <f t="shared" si="609"/>
        <v>1.2230364415602267E-2</v>
      </c>
      <c r="O1940" s="37">
        <f t="shared" si="611"/>
        <v>-3.0607591869129966E-2</v>
      </c>
      <c r="P1940" s="37">
        <f t="shared" si="612"/>
        <v>1.3028157890564569E-2</v>
      </c>
      <c r="Q1940" s="37">
        <f t="shared" si="613"/>
        <v>-7.9543096170026188E-3</v>
      </c>
      <c r="R1940" s="37">
        <f t="shared" si="614"/>
        <v>-1.2339688096510464E-2</v>
      </c>
      <c r="S1940" s="37">
        <f t="shared" si="615"/>
        <v>-5.0295457563586075E-3</v>
      </c>
      <c r="T1940" s="37">
        <f t="shared" si="616"/>
        <v>6.2207822855589396E-3</v>
      </c>
      <c r="U1940" s="37">
        <f t="shared" si="617"/>
        <v>1.500444799563757E-2</v>
      </c>
      <c r="V1940" s="37">
        <f t="shared" si="618"/>
        <v>8.5979702523262744E-3</v>
      </c>
      <c r="W1940" s="37">
        <f t="shared" si="619"/>
        <v>3.3323556101491816E-3</v>
      </c>
      <c r="X1940" s="37">
        <f t="shared" si="620"/>
        <v>9.7474213047651186E-3</v>
      </c>
    </row>
    <row r="1941" spans="1:24" x14ac:dyDescent="0.25">
      <c r="A1941" s="17">
        <v>44454</v>
      </c>
      <c r="B1941">
        <v>87.730002999999996</v>
      </c>
      <c r="C1941" s="26">
        <f t="shared" si="610"/>
        <v>1.5511101001401717E-2</v>
      </c>
      <c r="D1941" s="26">
        <f t="shared" si="601"/>
        <v>-5.4713665061654725E-3</v>
      </c>
      <c r="E1941" s="26">
        <f t="shared" si="602"/>
        <v>-9.8567449856733162E-3</v>
      </c>
      <c r="F1941" s="26">
        <f t="shared" si="603"/>
        <v>-2.5466026455214607E-3</v>
      </c>
      <c r="G1941" s="26">
        <f t="shared" si="604"/>
        <v>8.7037253963960868E-3</v>
      </c>
      <c r="H1941" s="26">
        <f t="shared" si="605"/>
        <v>1.7487391106474716E-2</v>
      </c>
      <c r="I1941" s="26">
        <f t="shared" si="606"/>
        <v>1.1080913363163422E-2</v>
      </c>
      <c r="J1941" s="26">
        <f t="shared" si="607"/>
        <v>5.8152987209863288E-3</v>
      </c>
      <c r="K1941" s="26">
        <f t="shared" si="608"/>
        <v>1.2230364415602267E-2</v>
      </c>
      <c r="L1941" s="26">
        <f t="shared" si="609"/>
        <v>-6.0413334134300344E-3</v>
      </c>
      <c r="O1941" s="37">
        <f t="shared" si="611"/>
        <v>1.0819826356078291E-2</v>
      </c>
      <c r="P1941" s="37">
        <f t="shared" si="612"/>
        <v>-1.0162641151488898E-2</v>
      </c>
      <c r="Q1941" s="37">
        <f t="shared" si="613"/>
        <v>-1.4548019630996742E-2</v>
      </c>
      <c r="R1941" s="37">
        <f t="shared" si="614"/>
        <v>-7.2378772908448866E-3</v>
      </c>
      <c r="S1941" s="37">
        <f t="shared" si="615"/>
        <v>4.0124507510726614E-3</v>
      </c>
      <c r="T1941" s="37">
        <f t="shared" si="616"/>
        <v>1.2796116461151291E-2</v>
      </c>
      <c r="U1941" s="37">
        <f t="shared" si="617"/>
        <v>6.3896387178399971E-3</v>
      </c>
      <c r="V1941" s="37">
        <f t="shared" si="618"/>
        <v>1.1240240756629034E-3</v>
      </c>
      <c r="W1941" s="37">
        <f t="shared" si="619"/>
        <v>7.5390897702788413E-3</v>
      </c>
      <c r="X1941" s="37">
        <f t="shared" si="620"/>
        <v>-1.073260805875346E-2</v>
      </c>
    </row>
    <row r="1942" spans="1:24" x14ac:dyDescent="0.25">
      <c r="A1942" s="17">
        <v>44455</v>
      </c>
      <c r="B1942">
        <v>87.25</v>
      </c>
      <c r="C1942" s="26">
        <f t="shared" si="610"/>
        <v>-5.4713665061654725E-3</v>
      </c>
      <c r="D1942" s="26">
        <f t="shared" si="601"/>
        <v>-9.8567449856733162E-3</v>
      </c>
      <c r="E1942" s="26">
        <f t="shared" si="602"/>
        <v>-2.5466026455214607E-3</v>
      </c>
      <c r="F1942" s="26">
        <f t="shared" si="603"/>
        <v>8.7037253963960868E-3</v>
      </c>
      <c r="G1942" s="26">
        <f t="shared" si="604"/>
        <v>1.7487391106474716E-2</v>
      </c>
      <c r="H1942" s="26">
        <f t="shared" si="605"/>
        <v>1.1080913363163422E-2</v>
      </c>
      <c r="I1942" s="26">
        <f t="shared" si="606"/>
        <v>5.8152987209863288E-3</v>
      </c>
      <c r="J1942" s="26">
        <f t="shared" si="607"/>
        <v>1.2230364415602267E-2</v>
      </c>
      <c r="K1942" s="26">
        <f t="shared" si="608"/>
        <v>-6.0413334134300344E-3</v>
      </c>
      <c r="L1942" s="26">
        <f t="shared" si="609"/>
        <v>8.398740377914474E-3</v>
      </c>
      <c r="O1942" s="37">
        <f t="shared" si="611"/>
        <v>-9.4514050891401739E-3</v>
      </c>
      <c r="P1942" s="37">
        <f t="shared" si="612"/>
        <v>-1.3836783568648016E-2</v>
      </c>
      <c r="Q1942" s="37">
        <f t="shared" si="613"/>
        <v>-6.5266412284961609E-3</v>
      </c>
      <c r="R1942" s="37">
        <f t="shared" si="614"/>
        <v>4.7236868134213862E-3</v>
      </c>
      <c r="S1942" s="37">
        <f t="shared" si="615"/>
        <v>1.3507352523500014E-2</v>
      </c>
      <c r="T1942" s="37">
        <f t="shared" si="616"/>
        <v>7.1008747801887219E-3</v>
      </c>
      <c r="U1942" s="37">
        <f t="shared" si="617"/>
        <v>1.8352601380116282E-3</v>
      </c>
      <c r="V1942" s="37">
        <f t="shared" si="618"/>
        <v>8.2503258326275669E-3</v>
      </c>
      <c r="W1942" s="37">
        <f t="shared" si="619"/>
        <v>-1.0021371996404734E-2</v>
      </c>
      <c r="X1942" s="37">
        <f t="shared" si="620"/>
        <v>4.4187017949397734E-3</v>
      </c>
    </row>
    <row r="1943" spans="1:24" x14ac:dyDescent="0.25">
      <c r="A1943" s="17">
        <v>44456</v>
      </c>
      <c r="B1943">
        <v>86.389999000000003</v>
      </c>
      <c r="C1943" s="26">
        <f t="shared" si="610"/>
        <v>-9.8567449856733162E-3</v>
      </c>
      <c r="D1943" s="26">
        <f t="shared" si="601"/>
        <v>-2.5466026455214607E-3</v>
      </c>
      <c r="E1943" s="26">
        <f t="shared" si="602"/>
        <v>8.7037253963960868E-3</v>
      </c>
      <c r="F1943" s="26">
        <f t="shared" si="603"/>
        <v>1.7487391106474716E-2</v>
      </c>
      <c r="G1943" s="26">
        <f t="shared" si="604"/>
        <v>1.1080913363163422E-2</v>
      </c>
      <c r="H1943" s="26">
        <f t="shared" si="605"/>
        <v>5.8152987209863288E-3</v>
      </c>
      <c r="I1943" s="26">
        <f t="shared" si="606"/>
        <v>1.2230364415602267E-2</v>
      </c>
      <c r="J1943" s="26">
        <f t="shared" si="607"/>
        <v>-6.0413334134300344E-3</v>
      </c>
      <c r="K1943" s="26">
        <f t="shared" si="608"/>
        <v>8.398740377914474E-3</v>
      </c>
      <c r="L1943" s="26">
        <f t="shared" si="609"/>
        <v>-4.5150717808219144E-2</v>
      </c>
      <c r="O1943" s="37">
        <f t="shared" si="611"/>
        <v>-9.8688484384426498E-3</v>
      </c>
      <c r="P1943" s="37">
        <f t="shared" si="612"/>
        <v>-2.5587060982907948E-3</v>
      </c>
      <c r="Q1943" s="37">
        <f t="shared" si="613"/>
        <v>8.6916219436267532E-3</v>
      </c>
      <c r="R1943" s="37">
        <f t="shared" si="614"/>
        <v>1.7475287653705381E-2</v>
      </c>
      <c r="S1943" s="37">
        <f t="shared" si="615"/>
        <v>1.1068809910394089E-2</v>
      </c>
      <c r="T1943" s="37">
        <f t="shared" si="616"/>
        <v>5.8031952682169952E-3</v>
      </c>
      <c r="U1943" s="37">
        <f t="shared" si="617"/>
        <v>1.2218260962832933E-2</v>
      </c>
      <c r="V1943" s="37">
        <f t="shared" si="618"/>
        <v>-6.053436866199368E-3</v>
      </c>
      <c r="W1943" s="37">
        <f t="shared" si="619"/>
        <v>8.3866369251451404E-3</v>
      </c>
      <c r="X1943" s="37">
        <f t="shared" si="620"/>
        <v>-4.516282126098848E-2</v>
      </c>
    </row>
    <row r="1944" spans="1:24" x14ac:dyDescent="0.25">
      <c r="A1944" s="17">
        <v>44459</v>
      </c>
      <c r="B1944">
        <v>86.169998000000007</v>
      </c>
      <c r="C1944" s="26">
        <f t="shared" si="610"/>
        <v>-2.5466026455214607E-3</v>
      </c>
      <c r="D1944" s="26">
        <f t="shared" si="601"/>
        <v>8.7037253963960868E-3</v>
      </c>
      <c r="E1944" s="26">
        <f t="shared" si="602"/>
        <v>1.7487391106474716E-2</v>
      </c>
      <c r="F1944" s="26">
        <f t="shared" si="603"/>
        <v>1.1080913363163422E-2</v>
      </c>
      <c r="G1944" s="26">
        <f t="shared" si="604"/>
        <v>5.8152987209863288E-3</v>
      </c>
      <c r="H1944" s="26">
        <f t="shared" si="605"/>
        <v>1.2230364415602267E-2</v>
      </c>
      <c r="I1944" s="26">
        <f t="shared" si="606"/>
        <v>-6.0413334134300344E-3</v>
      </c>
      <c r="J1944" s="26">
        <f t="shared" si="607"/>
        <v>8.398740377914474E-3</v>
      </c>
      <c r="K1944" s="26">
        <f t="shared" si="608"/>
        <v>-4.5150717808219144E-2</v>
      </c>
      <c r="L1944" s="26">
        <f t="shared" si="609"/>
        <v>2.9955251806102975E-2</v>
      </c>
      <c r="O1944" s="37">
        <f t="shared" si="611"/>
        <v>-6.5399057774684233E-3</v>
      </c>
      <c r="P1944" s="37">
        <f t="shared" si="612"/>
        <v>4.7104222644491246E-3</v>
      </c>
      <c r="Q1944" s="37">
        <f t="shared" si="613"/>
        <v>1.3494087974527754E-2</v>
      </c>
      <c r="R1944" s="37">
        <f t="shared" si="614"/>
        <v>7.0876102312164603E-3</v>
      </c>
      <c r="S1944" s="37">
        <f t="shared" si="615"/>
        <v>1.8219955890393666E-3</v>
      </c>
      <c r="T1944" s="37">
        <f t="shared" si="616"/>
        <v>8.2370612836553045E-3</v>
      </c>
      <c r="U1944" s="37">
        <f t="shared" si="617"/>
        <v>-1.0034636545376997E-2</v>
      </c>
      <c r="V1944" s="37">
        <f t="shared" si="618"/>
        <v>4.4054372459675119E-3</v>
      </c>
      <c r="W1944" s="37">
        <f t="shared" si="619"/>
        <v>-4.9144020940166108E-2</v>
      </c>
      <c r="X1944" s="37">
        <f t="shared" si="620"/>
        <v>2.5961948674156014E-2</v>
      </c>
    </row>
    <row r="1945" spans="1:24" x14ac:dyDescent="0.25">
      <c r="A1945" s="17">
        <v>44460</v>
      </c>
      <c r="B1945">
        <v>86.919998000000007</v>
      </c>
      <c r="C1945" s="26">
        <f t="shared" si="610"/>
        <v>8.7037253963960868E-3</v>
      </c>
      <c r="D1945" s="26">
        <f t="shared" si="601"/>
        <v>1.7487391106474716E-2</v>
      </c>
      <c r="E1945" s="26">
        <f t="shared" si="602"/>
        <v>1.1080913363163422E-2</v>
      </c>
      <c r="F1945" s="26">
        <f t="shared" si="603"/>
        <v>5.8152987209863288E-3</v>
      </c>
      <c r="G1945" s="26">
        <f t="shared" si="604"/>
        <v>1.2230364415602267E-2</v>
      </c>
      <c r="H1945" s="26">
        <f t="shared" si="605"/>
        <v>-6.0413334134300344E-3</v>
      </c>
      <c r="I1945" s="26">
        <f t="shared" si="606"/>
        <v>8.398740377914474E-3</v>
      </c>
      <c r="J1945" s="26">
        <f t="shared" si="607"/>
        <v>-4.5150717808219144E-2</v>
      </c>
      <c r="K1945" s="26">
        <f t="shared" si="608"/>
        <v>2.9955251806102975E-2</v>
      </c>
      <c r="L1945" s="26">
        <f t="shared" si="609"/>
        <v>-5.3487409259804072E-3</v>
      </c>
      <c r="O1945" s="37">
        <f t="shared" si="611"/>
        <v>4.9906360924950183E-3</v>
      </c>
      <c r="P1945" s="37">
        <f t="shared" si="612"/>
        <v>1.3774301802573647E-2</v>
      </c>
      <c r="Q1945" s="37">
        <f t="shared" si="613"/>
        <v>7.367824059262354E-3</v>
      </c>
      <c r="R1945" s="37">
        <f t="shared" si="614"/>
        <v>2.1022094170852607E-3</v>
      </c>
      <c r="S1945" s="37">
        <f t="shared" si="615"/>
        <v>8.5172751117011981E-3</v>
      </c>
      <c r="T1945" s="37">
        <f t="shared" si="616"/>
        <v>-9.7544227173311029E-3</v>
      </c>
      <c r="U1945" s="37">
        <f t="shared" si="617"/>
        <v>4.6856510740134055E-3</v>
      </c>
      <c r="V1945" s="37">
        <f t="shared" si="618"/>
        <v>-4.8863807112120211E-2</v>
      </c>
      <c r="W1945" s="37">
        <f t="shared" si="619"/>
        <v>2.6242162502201908E-2</v>
      </c>
      <c r="X1945" s="37">
        <f t="shared" si="620"/>
        <v>-9.0618302298814749E-3</v>
      </c>
    </row>
    <row r="1946" spans="1:24" x14ac:dyDescent="0.25">
      <c r="A1946" s="17">
        <v>44461</v>
      </c>
      <c r="B1946">
        <v>88.440002000000007</v>
      </c>
      <c r="C1946" s="26">
        <f t="shared" si="610"/>
        <v>1.7487391106474716E-2</v>
      </c>
      <c r="D1946" s="26">
        <f t="shared" si="601"/>
        <v>1.1080913363163422E-2</v>
      </c>
      <c r="E1946" s="26">
        <f t="shared" si="602"/>
        <v>5.8152987209863288E-3</v>
      </c>
      <c r="F1946" s="26">
        <f t="shared" si="603"/>
        <v>1.2230364415602267E-2</v>
      </c>
      <c r="G1946" s="26">
        <f t="shared" si="604"/>
        <v>-6.0413334134300344E-3</v>
      </c>
      <c r="H1946" s="26">
        <f t="shared" si="605"/>
        <v>8.398740377914474E-3</v>
      </c>
      <c r="I1946" s="26">
        <f t="shared" si="606"/>
        <v>-4.5150717808219144E-2</v>
      </c>
      <c r="J1946" s="26">
        <f t="shared" si="607"/>
        <v>2.9955251806102975E-2</v>
      </c>
      <c r="K1946" s="26">
        <f t="shared" si="608"/>
        <v>-5.3487409259804072E-3</v>
      </c>
      <c r="L1946" s="26">
        <f t="shared" si="609"/>
        <v>2.4983149787516246E-2</v>
      </c>
      <c r="O1946" s="37">
        <f t="shared" si="611"/>
        <v>1.2146359363461633E-2</v>
      </c>
      <c r="P1946" s="37">
        <f t="shared" si="612"/>
        <v>5.7398816201503396E-3</v>
      </c>
      <c r="Q1946" s="37">
        <f t="shared" si="613"/>
        <v>4.7426697797324589E-4</v>
      </c>
      <c r="R1946" s="37">
        <f t="shared" si="614"/>
        <v>6.8893326725891837E-3</v>
      </c>
      <c r="S1946" s="37">
        <f t="shared" si="615"/>
        <v>-1.1382365156443117E-2</v>
      </c>
      <c r="T1946" s="37">
        <f t="shared" si="616"/>
        <v>3.0577086349013911E-3</v>
      </c>
      <c r="U1946" s="37">
        <f t="shared" si="617"/>
        <v>-5.0491749551232229E-2</v>
      </c>
      <c r="V1946" s="37">
        <f t="shared" si="618"/>
        <v>2.4614220063089894E-2</v>
      </c>
      <c r="W1946" s="37">
        <f t="shared" si="619"/>
        <v>-1.0689772668993489E-2</v>
      </c>
      <c r="X1946" s="37">
        <f t="shared" si="620"/>
        <v>1.9642118044503165E-2</v>
      </c>
    </row>
    <row r="1947" spans="1:24" x14ac:dyDescent="0.25">
      <c r="A1947" s="17">
        <v>44462</v>
      </c>
      <c r="B1947">
        <v>89.419998000000007</v>
      </c>
      <c r="C1947" s="26">
        <f t="shared" si="610"/>
        <v>1.1080913363163422E-2</v>
      </c>
      <c r="D1947" s="26">
        <f t="shared" si="601"/>
        <v>5.8152987209863288E-3</v>
      </c>
      <c r="E1947" s="26">
        <f t="shared" si="602"/>
        <v>1.2230364415602267E-2</v>
      </c>
      <c r="F1947" s="26">
        <f t="shared" si="603"/>
        <v>-6.0413334134300344E-3</v>
      </c>
      <c r="G1947" s="26">
        <f t="shared" si="604"/>
        <v>8.398740377914474E-3</v>
      </c>
      <c r="H1947" s="26">
        <f t="shared" si="605"/>
        <v>-4.5150717808219144E-2</v>
      </c>
      <c r="I1947" s="26">
        <f t="shared" si="606"/>
        <v>2.9955251806102975E-2</v>
      </c>
      <c r="J1947" s="26">
        <f t="shared" si="607"/>
        <v>-5.3487409259804072E-3</v>
      </c>
      <c r="K1947" s="26">
        <f t="shared" si="608"/>
        <v>2.4983149787516246E-2</v>
      </c>
      <c r="L1947" s="26">
        <f t="shared" si="609"/>
        <v>-1.6395453413388492E-3</v>
      </c>
      <c r="O1947" s="37">
        <f t="shared" si="611"/>
        <v>7.6525752649316955E-3</v>
      </c>
      <c r="P1947" s="37">
        <f t="shared" si="612"/>
        <v>2.3869606227546018E-3</v>
      </c>
      <c r="Q1947" s="37">
        <f t="shared" si="613"/>
        <v>8.8020263173705406E-3</v>
      </c>
      <c r="R1947" s="37">
        <f t="shared" si="614"/>
        <v>-9.4696715116617605E-3</v>
      </c>
      <c r="S1947" s="37">
        <f t="shared" si="615"/>
        <v>4.9704022796827471E-3</v>
      </c>
      <c r="T1947" s="37">
        <f t="shared" si="616"/>
        <v>-4.8579055906450869E-2</v>
      </c>
      <c r="U1947" s="37">
        <f t="shared" si="617"/>
        <v>2.6526913707871247E-2</v>
      </c>
      <c r="V1947" s="37">
        <f t="shared" si="618"/>
        <v>-8.7770790242121342E-3</v>
      </c>
      <c r="W1947" s="37">
        <f t="shared" si="619"/>
        <v>2.1554811689284518E-2</v>
      </c>
      <c r="X1947" s="37">
        <f t="shared" si="620"/>
        <v>-5.0678834395705766E-3</v>
      </c>
    </row>
    <row r="1948" spans="1:24" x14ac:dyDescent="0.25">
      <c r="A1948" s="17">
        <v>44463</v>
      </c>
      <c r="B1948">
        <v>89.940002000000007</v>
      </c>
      <c r="C1948" s="26">
        <f t="shared" si="610"/>
        <v>5.8152987209863288E-3</v>
      </c>
      <c r="D1948" s="26">
        <f t="shared" si="601"/>
        <v>1.2230364415602267E-2</v>
      </c>
      <c r="E1948" s="26">
        <f t="shared" si="602"/>
        <v>-6.0413334134300344E-3</v>
      </c>
      <c r="F1948" s="26">
        <f t="shared" si="603"/>
        <v>8.398740377914474E-3</v>
      </c>
      <c r="G1948" s="26">
        <f t="shared" si="604"/>
        <v>-4.5150717808219144E-2</v>
      </c>
      <c r="H1948" s="26">
        <f t="shared" si="605"/>
        <v>2.9955251806102975E-2</v>
      </c>
      <c r="I1948" s="26">
        <f t="shared" si="606"/>
        <v>-5.3487409259804072E-3</v>
      </c>
      <c r="J1948" s="26">
        <f t="shared" si="607"/>
        <v>2.4983149787516246E-2</v>
      </c>
      <c r="K1948" s="26">
        <f t="shared" si="608"/>
        <v>-1.6395453413388492E-3</v>
      </c>
      <c r="L1948" s="26">
        <f t="shared" si="609"/>
        <v>1.0619685159609531E-2</v>
      </c>
      <c r="O1948" s="37">
        <f t="shared" si="611"/>
        <v>2.4330834431099905E-3</v>
      </c>
      <c r="P1948" s="37">
        <f t="shared" si="612"/>
        <v>8.8481491377259275E-3</v>
      </c>
      <c r="Q1948" s="37">
        <f t="shared" si="613"/>
        <v>-9.4235486913063736E-3</v>
      </c>
      <c r="R1948" s="37">
        <f t="shared" si="614"/>
        <v>5.0165251000381357E-3</v>
      </c>
      <c r="S1948" s="37">
        <f t="shared" si="615"/>
        <v>-4.8532933086095485E-2</v>
      </c>
      <c r="T1948" s="37">
        <f t="shared" si="616"/>
        <v>2.6573036528226637E-2</v>
      </c>
      <c r="U1948" s="37">
        <f t="shared" si="617"/>
        <v>-8.7309562038567455E-3</v>
      </c>
      <c r="V1948" s="37">
        <f t="shared" si="618"/>
        <v>2.1600934509639909E-2</v>
      </c>
      <c r="W1948" s="37">
        <f t="shared" si="619"/>
        <v>-5.0217606192151879E-3</v>
      </c>
      <c r="X1948" s="37">
        <f t="shared" si="620"/>
        <v>7.2374698817331924E-3</v>
      </c>
    </row>
    <row r="1949" spans="1:24" x14ac:dyDescent="0.25">
      <c r="A1949" s="17">
        <v>44466</v>
      </c>
      <c r="B1949">
        <v>91.040001000000004</v>
      </c>
      <c r="C1949" s="26">
        <f t="shared" si="610"/>
        <v>1.2230364415602267E-2</v>
      </c>
      <c r="D1949" s="26">
        <f t="shared" si="601"/>
        <v>-6.0413334134300344E-3</v>
      </c>
      <c r="E1949" s="26">
        <f t="shared" si="602"/>
        <v>8.398740377914474E-3</v>
      </c>
      <c r="F1949" s="26">
        <f t="shared" si="603"/>
        <v>-4.5150717808219144E-2</v>
      </c>
      <c r="G1949" s="26">
        <f t="shared" si="604"/>
        <v>2.9955251806102975E-2</v>
      </c>
      <c r="H1949" s="26">
        <f t="shared" si="605"/>
        <v>-5.3487409259804072E-3</v>
      </c>
      <c r="I1949" s="26">
        <f t="shared" si="606"/>
        <v>2.4983149787516246E-2</v>
      </c>
      <c r="J1949" s="26">
        <f t="shared" si="607"/>
        <v>-1.6395453413388492E-3</v>
      </c>
      <c r="K1949" s="26">
        <f t="shared" si="608"/>
        <v>1.0619685159609531E-2</v>
      </c>
      <c r="L1949" s="26">
        <f t="shared" si="609"/>
        <v>2.2532781335343654E-2</v>
      </c>
      <c r="O1949" s="37">
        <f t="shared" si="611"/>
        <v>7.1764008762901961E-3</v>
      </c>
      <c r="P1949" s="37">
        <f t="shared" si="612"/>
        <v>-1.1095296952742105E-2</v>
      </c>
      <c r="Q1949" s="37">
        <f t="shared" si="613"/>
        <v>3.3447768386024035E-3</v>
      </c>
      <c r="R1949" s="37">
        <f t="shared" si="614"/>
        <v>-5.0204681347531213E-2</v>
      </c>
      <c r="S1949" s="37">
        <f t="shared" si="615"/>
        <v>2.4901288266790902E-2</v>
      </c>
      <c r="T1949" s="37">
        <f t="shared" si="616"/>
        <v>-1.0402704465292477E-2</v>
      </c>
      <c r="U1949" s="37">
        <f t="shared" si="617"/>
        <v>1.9929186248204174E-2</v>
      </c>
      <c r="V1949" s="37">
        <f t="shared" si="618"/>
        <v>-6.6935088806509193E-3</v>
      </c>
      <c r="W1949" s="37">
        <f t="shared" si="619"/>
        <v>5.5657216202974601E-3</v>
      </c>
      <c r="X1949" s="37">
        <f t="shared" si="620"/>
        <v>1.7478817796031582E-2</v>
      </c>
    </row>
    <row r="1950" spans="1:24" x14ac:dyDescent="0.25">
      <c r="A1950" s="17">
        <v>44467</v>
      </c>
      <c r="B1950">
        <v>90.489998</v>
      </c>
      <c r="C1950" s="26">
        <f t="shared" si="610"/>
        <v>-6.0413334134300344E-3</v>
      </c>
      <c r="D1950" s="26">
        <f t="shared" si="601"/>
        <v>8.398740377914474E-3</v>
      </c>
      <c r="E1950" s="26">
        <f t="shared" si="602"/>
        <v>-4.5150717808219144E-2</v>
      </c>
      <c r="F1950" s="26">
        <f t="shared" si="603"/>
        <v>2.9955251806102975E-2</v>
      </c>
      <c r="G1950" s="26">
        <f t="shared" si="604"/>
        <v>-5.3487409259804072E-3</v>
      </c>
      <c r="H1950" s="26">
        <f t="shared" si="605"/>
        <v>2.4983149787516246E-2</v>
      </c>
      <c r="I1950" s="26">
        <f t="shared" si="606"/>
        <v>-1.6395453413388492E-3</v>
      </c>
      <c r="J1950" s="26">
        <f t="shared" si="607"/>
        <v>1.0619685159609531E-2</v>
      </c>
      <c r="K1950" s="26">
        <f t="shared" si="608"/>
        <v>2.2532781335343654E-2</v>
      </c>
      <c r="L1950" s="26">
        <f t="shared" si="609"/>
        <v>9.5349296486378875E-3</v>
      </c>
      <c r="O1950" s="37">
        <f t="shared" si="611"/>
        <v>-1.0825753476045667E-2</v>
      </c>
      <c r="P1950" s="37">
        <f t="shared" si="612"/>
        <v>3.6143203152988416E-3</v>
      </c>
      <c r="Q1950" s="37">
        <f t="shared" si="613"/>
        <v>-4.9935137870834777E-2</v>
      </c>
      <c r="R1950" s="37">
        <f t="shared" si="614"/>
        <v>2.5170831743487342E-2</v>
      </c>
      <c r="S1950" s="37">
        <f t="shared" si="615"/>
        <v>-1.0133160988596041E-2</v>
      </c>
      <c r="T1950" s="37">
        <f t="shared" si="616"/>
        <v>2.0198729724900614E-2</v>
      </c>
      <c r="U1950" s="37">
        <f t="shared" si="617"/>
        <v>-6.4239654039544812E-3</v>
      </c>
      <c r="V1950" s="37">
        <f t="shared" si="618"/>
        <v>5.8352650969938982E-3</v>
      </c>
      <c r="W1950" s="37">
        <f t="shared" si="619"/>
        <v>1.7748361272728021E-2</v>
      </c>
      <c r="X1950" s="37">
        <f t="shared" si="620"/>
        <v>4.750509586022255E-3</v>
      </c>
    </row>
    <row r="1951" spans="1:24" x14ac:dyDescent="0.25">
      <c r="A1951" s="17">
        <v>44468</v>
      </c>
      <c r="B1951">
        <v>91.25</v>
      </c>
      <c r="C1951" s="26">
        <f t="shared" si="610"/>
        <v>8.398740377914474E-3</v>
      </c>
      <c r="D1951" s="26">
        <f t="shared" si="601"/>
        <v>-4.5150717808219144E-2</v>
      </c>
      <c r="E1951" s="26">
        <f t="shared" si="602"/>
        <v>2.9955251806102975E-2</v>
      </c>
      <c r="F1951" s="26">
        <f t="shared" si="603"/>
        <v>-5.3487409259804072E-3</v>
      </c>
      <c r="G1951" s="26">
        <f t="shared" si="604"/>
        <v>2.4983149787516246E-2</v>
      </c>
      <c r="H1951" s="26">
        <f t="shared" si="605"/>
        <v>-1.6395453413388492E-3</v>
      </c>
      <c r="I1951" s="26">
        <f t="shared" si="606"/>
        <v>1.0619685159609531E-2</v>
      </c>
      <c r="J1951" s="26">
        <f t="shared" si="607"/>
        <v>2.2532781335343654E-2</v>
      </c>
      <c r="K1951" s="26">
        <f t="shared" si="608"/>
        <v>9.5349296486378875E-3</v>
      </c>
      <c r="L1951" s="26">
        <f t="shared" si="609"/>
        <v>2.9383880476608394E-3</v>
      </c>
      <c r="O1951" s="37">
        <f t="shared" si="611"/>
        <v>2.7163481691897537E-3</v>
      </c>
      <c r="P1951" s="37">
        <f t="shared" si="612"/>
        <v>-5.0833110016943864E-2</v>
      </c>
      <c r="Q1951" s="37">
        <f t="shared" si="613"/>
        <v>2.4272859597378255E-2</v>
      </c>
      <c r="R1951" s="37">
        <f t="shared" si="614"/>
        <v>-1.1031133134705128E-2</v>
      </c>
      <c r="S1951" s="37">
        <f t="shared" si="615"/>
        <v>1.9300757578791527E-2</v>
      </c>
      <c r="T1951" s="37">
        <f t="shared" si="616"/>
        <v>-7.3219375500635699E-3</v>
      </c>
      <c r="U1951" s="37">
        <f t="shared" si="617"/>
        <v>4.9372929508848104E-3</v>
      </c>
      <c r="V1951" s="37">
        <f t="shared" si="618"/>
        <v>1.6850389126618934E-2</v>
      </c>
      <c r="W1951" s="37">
        <f t="shared" si="619"/>
        <v>3.8525374399131672E-3</v>
      </c>
      <c r="X1951" s="37">
        <f t="shared" si="620"/>
        <v>-2.744004161063881E-3</v>
      </c>
    </row>
    <row r="1952" spans="1:24" x14ac:dyDescent="0.25">
      <c r="A1952" s="17">
        <v>44469</v>
      </c>
      <c r="B1952">
        <v>87.129997000000003</v>
      </c>
      <c r="C1952" s="26">
        <f t="shared" si="610"/>
        <v>-4.5150717808219144E-2</v>
      </c>
      <c r="D1952" s="26">
        <f t="shared" si="601"/>
        <v>2.9955251806102975E-2</v>
      </c>
      <c r="E1952" s="26">
        <f t="shared" si="602"/>
        <v>-5.3487409259804072E-3</v>
      </c>
      <c r="F1952" s="26">
        <f t="shared" si="603"/>
        <v>2.4983149787516246E-2</v>
      </c>
      <c r="G1952" s="26">
        <f t="shared" si="604"/>
        <v>-1.6395453413388492E-3</v>
      </c>
      <c r="H1952" s="26">
        <f t="shared" si="605"/>
        <v>1.0619685159609531E-2</v>
      </c>
      <c r="I1952" s="26">
        <f t="shared" si="606"/>
        <v>2.2532781335343654E-2</v>
      </c>
      <c r="J1952" s="26">
        <f t="shared" si="607"/>
        <v>9.5349296486378875E-3</v>
      </c>
      <c r="K1952" s="26">
        <f t="shared" si="608"/>
        <v>2.9383880476608394E-3</v>
      </c>
      <c r="L1952" s="26">
        <f t="shared" si="609"/>
        <v>8.6847546301141304E-3</v>
      </c>
      <c r="O1952" s="37">
        <f t="shared" si="611"/>
        <v>-5.086171144216383E-2</v>
      </c>
      <c r="P1952" s="37">
        <f t="shared" si="612"/>
        <v>2.4244258172158289E-2</v>
      </c>
      <c r="Q1952" s="37">
        <f t="shared" si="613"/>
        <v>-1.1059734559925094E-2</v>
      </c>
      <c r="R1952" s="37">
        <f t="shared" si="614"/>
        <v>1.927215615357156E-2</v>
      </c>
      <c r="S1952" s="37">
        <f t="shared" si="615"/>
        <v>-7.3505389752835364E-3</v>
      </c>
      <c r="T1952" s="37">
        <f t="shared" si="616"/>
        <v>4.9086915256648439E-3</v>
      </c>
      <c r="U1952" s="37">
        <f t="shared" si="617"/>
        <v>1.6821787701398968E-2</v>
      </c>
      <c r="V1952" s="37">
        <f t="shared" si="618"/>
        <v>3.8239360146932007E-3</v>
      </c>
      <c r="W1952" s="37">
        <f t="shared" si="619"/>
        <v>-2.7726055862838475E-3</v>
      </c>
      <c r="X1952" s="37">
        <f t="shared" si="620"/>
        <v>2.9737609961694436E-3</v>
      </c>
    </row>
    <row r="1953" spans="1:24" x14ac:dyDescent="0.25">
      <c r="A1953" s="17">
        <v>44470</v>
      </c>
      <c r="B1953">
        <v>89.739998</v>
      </c>
      <c r="C1953" s="26">
        <f t="shared" si="610"/>
        <v>2.9955251806102975E-2</v>
      </c>
      <c r="D1953" s="26">
        <f t="shared" si="601"/>
        <v>-5.3487409259804072E-3</v>
      </c>
      <c r="E1953" s="26">
        <f t="shared" si="602"/>
        <v>2.4983149787516246E-2</v>
      </c>
      <c r="F1953" s="26">
        <f t="shared" si="603"/>
        <v>-1.6395453413388492E-3</v>
      </c>
      <c r="G1953" s="26">
        <f t="shared" si="604"/>
        <v>1.0619685159609531E-2</v>
      </c>
      <c r="H1953" s="26">
        <f t="shared" si="605"/>
        <v>2.2532781335343654E-2</v>
      </c>
      <c r="I1953" s="26">
        <f t="shared" si="606"/>
        <v>9.5349296486378875E-3</v>
      </c>
      <c r="J1953" s="26">
        <f t="shared" si="607"/>
        <v>2.9383880476608394E-3</v>
      </c>
      <c r="K1953" s="26">
        <f t="shared" si="608"/>
        <v>8.6847546301141304E-3</v>
      </c>
      <c r="L1953" s="26">
        <f t="shared" si="609"/>
        <v>-1.1618288140699385E-2</v>
      </c>
      <c r="O1953" s="37">
        <f t="shared" si="611"/>
        <v>2.0891015205406316E-2</v>
      </c>
      <c r="P1953" s="37">
        <f t="shared" si="612"/>
        <v>-1.4412977526677067E-2</v>
      </c>
      <c r="Q1953" s="37">
        <f t="shared" si="613"/>
        <v>1.5918913186819587E-2</v>
      </c>
      <c r="R1953" s="37">
        <f t="shared" si="614"/>
        <v>-1.0703781942035509E-2</v>
      </c>
      <c r="S1953" s="37">
        <f t="shared" si="615"/>
        <v>1.5554485589128701E-3</v>
      </c>
      <c r="T1953" s="37">
        <f t="shared" si="616"/>
        <v>1.3468544734646993E-2</v>
      </c>
      <c r="U1953" s="37">
        <f t="shared" si="617"/>
        <v>4.7069304794122684E-4</v>
      </c>
      <c r="V1953" s="37">
        <f t="shared" si="618"/>
        <v>-6.1258485530358217E-3</v>
      </c>
      <c r="W1953" s="37">
        <f t="shared" si="619"/>
        <v>-3.7948197058253023E-4</v>
      </c>
      <c r="X1953" s="37">
        <f t="shared" si="620"/>
        <v>-2.0682524741396046E-2</v>
      </c>
    </row>
    <row r="1954" spans="1:24" x14ac:dyDescent="0.25">
      <c r="A1954" s="17">
        <v>44473</v>
      </c>
      <c r="B1954">
        <v>89.260002</v>
      </c>
      <c r="C1954" s="26">
        <f t="shared" si="610"/>
        <v>-5.3487409259804072E-3</v>
      </c>
      <c r="D1954" s="26">
        <f t="shared" si="601"/>
        <v>2.4983149787516246E-2</v>
      </c>
      <c r="E1954" s="26">
        <f t="shared" si="602"/>
        <v>-1.6395453413388492E-3</v>
      </c>
      <c r="F1954" s="26">
        <f t="shared" si="603"/>
        <v>1.0619685159609531E-2</v>
      </c>
      <c r="G1954" s="26">
        <f t="shared" si="604"/>
        <v>2.2532781335343654E-2</v>
      </c>
      <c r="H1954" s="26">
        <f t="shared" si="605"/>
        <v>9.5349296486378875E-3</v>
      </c>
      <c r="I1954" s="26">
        <f t="shared" si="606"/>
        <v>2.9383880476608394E-3</v>
      </c>
      <c r="J1954" s="26">
        <f t="shared" si="607"/>
        <v>8.6847546301141304E-3</v>
      </c>
      <c r="K1954" s="26">
        <f t="shared" si="608"/>
        <v>-1.1618288140699385E-2</v>
      </c>
      <c r="L1954" s="26">
        <f t="shared" si="609"/>
        <v>5.2480059324926717E-4</v>
      </c>
      <c r="O1954" s="37">
        <f t="shared" si="611"/>
        <v>-1.1469932405391698E-2</v>
      </c>
      <c r="P1954" s="37">
        <f t="shared" si="612"/>
        <v>1.8861958308104956E-2</v>
      </c>
      <c r="Q1954" s="37">
        <f t="shared" si="613"/>
        <v>-7.7607368207501404E-3</v>
      </c>
      <c r="R1954" s="37">
        <f t="shared" si="614"/>
        <v>4.498493680198239E-3</v>
      </c>
      <c r="S1954" s="37">
        <f t="shared" si="615"/>
        <v>1.6411589855932364E-2</v>
      </c>
      <c r="T1954" s="37">
        <f t="shared" si="616"/>
        <v>3.4137381692265958E-3</v>
      </c>
      <c r="U1954" s="37">
        <f t="shared" si="617"/>
        <v>-3.1828034317504523E-3</v>
      </c>
      <c r="V1954" s="37">
        <f t="shared" si="618"/>
        <v>2.5635631507028387E-3</v>
      </c>
      <c r="W1954" s="37">
        <f t="shared" si="619"/>
        <v>-1.7739479620110677E-2</v>
      </c>
      <c r="X1954" s="37">
        <f t="shared" si="620"/>
        <v>-5.5963908861620245E-3</v>
      </c>
    </row>
    <row r="1955" spans="1:24" x14ac:dyDescent="0.25">
      <c r="A1955" s="17">
        <v>44474</v>
      </c>
      <c r="B1955">
        <v>91.489998</v>
      </c>
      <c r="C1955" s="26">
        <f t="shared" si="610"/>
        <v>2.4983149787516246E-2</v>
      </c>
      <c r="D1955" s="26">
        <f t="shared" si="601"/>
        <v>-1.6395453413388492E-3</v>
      </c>
      <c r="E1955" s="26">
        <f t="shared" si="602"/>
        <v>1.0619685159609531E-2</v>
      </c>
      <c r="F1955" s="26">
        <f t="shared" si="603"/>
        <v>2.2532781335343654E-2</v>
      </c>
      <c r="G1955" s="26">
        <f t="shared" si="604"/>
        <v>9.5349296486378875E-3</v>
      </c>
      <c r="H1955" s="26">
        <f t="shared" si="605"/>
        <v>2.9383880476608394E-3</v>
      </c>
      <c r="I1955" s="26">
        <f t="shared" si="606"/>
        <v>8.6847546301141304E-3</v>
      </c>
      <c r="J1955" s="26">
        <f t="shared" si="607"/>
        <v>-1.1618288140699385E-2</v>
      </c>
      <c r="K1955" s="26">
        <f t="shared" si="608"/>
        <v>5.2480059324926717E-4</v>
      </c>
      <c r="L1955" s="26">
        <f t="shared" si="609"/>
        <v>1.237805491706595E-2</v>
      </c>
      <c r="O1955" s="37">
        <f t="shared" si="611"/>
        <v>1.7089278723800318E-2</v>
      </c>
      <c r="P1955" s="37">
        <f t="shared" si="612"/>
        <v>-9.5334164050547756E-3</v>
      </c>
      <c r="Q1955" s="37">
        <f t="shared" si="613"/>
        <v>2.7258140958936038E-3</v>
      </c>
      <c r="R1955" s="37">
        <f t="shared" si="614"/>
        <v>1.4638910271627727E-2</v>
      </c>
      <c r="S1955" s="37">
        <f t="shared" si="615"/>
        <v>1.6410585849219606E-3</v>
      </c>
      <c r="T1955" s="37">
        <f t="shared" si="616"/>
        <v>-4.9554830160550879E-3</v>
      </c>
      <c r="U1955" s="37">
        <f t="shared" si="617"/>
        <v>7.9088356639820355E-4</v>
      </c>
      <c r="V1955" s="37">
        <f t="shared" si="618"/>
        <v>-1.9512159204415312E-2</v>
      </c>
      <c r="W1955" s="37">
        <f t="shared" si="619"/>
        <v>-7.3690704704666597E-3</v>
      </c>
      <c r="X1955" s="37">
        <f t="shared" si="620"/>
        <v>4.4841838533500235E-3</v>
      </c>
    </row>
    <row r="1956" spans="1:24" x14ac:dyDescent="0.25">
      <c r="A1956" s="17">
        <v>44475</v>
      </c>
      <c r="B1956">
        <v>91.339995999999999</v>
      </c>
      <c r="C1956" s="26">
        <f t="shared" si="610"/>
        <v>-1.6395453413388492E-3</v>
      </c>
      <c r="D1956" s="26">
        <f t="shared" si="601"/>
        <v>1.0619685159609531E-2</v>
      </c>
      <c r="E1956" s="26">
        <f t="shared" si="602"/>
        <v>2.2532781335343654E-2</v>
      </c>
      <c r="F1956" s="26">
        <f t="shared" si="603"/>
        <v>9.5349296486378875E-3</v>
      </c>
      <c r="G1956" s="26">
        <f t="shared" si="604"/>
        <v>2.9383880476608394E-3</v>
      </c>
      <c r="H1956" s="26">
        <f t="shared" si="605"/>
        <v>8.6847546301141304E-3</v>
      </c>
      <c r="I1956" s="26">
        <f t="shared" si="606"/>
        <v>-1.1618288140699385E-2</v>
      </c>
      <c r="J1956" s="26">
        <f t="shared" si="607"/>
        <v>5.2480059324926717E-4</v>
      </c>
      <c r="K1956" s="26">
        <f t="shared" si="608"/>
        <v>1.237805491706595E-2</v>
      </c>
      <c r="L1956" s="26">
        <f t="shared" si="609"/>
        <v>5.6988497420194136E-3</v>
      </c>
      <c r="O1956" s="37">
        <f t="shared" si="611"/>
        <v>-7.604986400505092E-3</v>
      </c>
      <c r="P1956" s="37">
        <f t="shared" si="612"/>
        <v>4.6542441004432875E-3</v>
      </c>
      <c r="Q1956" s="37">
        <f t="shared" si="613"/>
        <v>1.6567340276177411E-2</v>
      </c>
      <c r="R1956" s="37">
        <f t="shared" si="614"/>
        <v>3.5694885894716442E-3</v>
      </c>
      <c r="S1956" s="37">
        <f t="shared" si="615"/>
        <v>-3.0270530115054039E-3</v>
      </c>
      <c r="T1956" s="37">
        <f t="shared" si="616"/>
        <v>2.7193135709478872E-3</v>
      </c>
      <c r="U1956" s="37">
        <f t="shared" si="617"/>
        <v>-1.758372919986563E-2</v>
      </c>
      <c r="V1956" s="37">
        <f t="shared" si="618"/>
        <v>-5.4406404659169761E-3</v>
      </c>
      <c r="W1956" s="37">
        <f t="shared" si="619"/>
        <v>6.4126138578997072E-3</v>
      </c>
      <c r="X1956" s="37">
        <f t="shared" si="620"/>
        <v>-2.6659131714682968E-4</v>
      </c>
    </row>
    <row r="1957" spans="1:24" x14ac:dyDescent="0.25">
      <c r="A1957" s="17">
        <v>44476</v>
      </c>
      <c r="B1957">
        <v>92.309997999999993</v>
      </c>
      <c r="C1957" s="26">
        <f t="shared" si="610"/>
        <v>1.0619685159609531E-2</v>
      </c>
      <c r="D1957" s="26">
        <f t="shared" si="601"/>
        <v>2.2532781335343654E-2</v>
      </c>
      <c r="E1957" s="26">
        <f t="shared" si="602"/>
        <v>9.5349296486378875E-3</v>
      </c>
      <c r="F1957" s="26">
        <f t="shared" si="603"/>
        <v>2.9383880476608394E-3</v>
      </c>
      <c r="G1957" s="26">
        <f t="shared" si="604"/>
        <v>8.6847546301141304E-3</v>
      </c>
      <c r="H1957" s="26">
        <f t="shared" si="605"/>
        <v>-1.1618288140699385E-2</v>
      </c>
      <c r="I1957" s="26">
        <f t="shared" si="606"/>
        <v>5.2480059324926717E-4</v>
      </c>
      <c r="J1957" s="26">
        <f t="shared" si="607"/>
        <v>1.237805491706595E-2</v>
      </c>
      <c r="K1957" s="26">
        <f t="shared" si="608"/>
        <v>5.6988497420194136E-3</v>
      </c>
      <c r="L1957" s="26">
        <f t="shared" si="609"/>
        <v>-4.3272100623780157E-3</v>
      </c>
      <c r="O1957" s="37">
        <f t="shared" si="611"/>
        <v>4.9230105725472043E-3</v>
      </c>
      <c r="P1957" s="37">
        <f t="shared" si="612"/>
        <v>1.6836106748281329E-2</v>
      </c>
      <c r="Q1957" s="37">
        <f t="shared" si="613"/>
        <v>3.8382550615755611E-3</v>
      </c>
      <c r="R1957" s="37">
        <f t="shared" si="614"/>
        <v>-2.758286539401487E-3</v>
      </c>
      <c r="S1957" s="37">
        <f t="shared" si="615"/>
        <v>2.988080043051804E-3</v>
      </c>
      <c r="T1957" s="37">
        <f t="shared" si="616"/>
        <v>-1.7314962727761712E-2</v>
      </c>
      <c r="U1957" s="37">
        <f t="shared" si="617"/>
        <v>-5.1718739938130592E-3</v>
      </c>
      <c r="V1957" s="37">
        <f t="shared" si="618"/>
        <v>6.681380330003624E-3</v>
      </c>
      <c r="W1957" s="37">
        <f t="shared" si="619"/>
        <v>2.1751549570871859E-6</v>
      </c>
      <c r="X1957" s="37">
        <f t="shared" si="620"/>
        <v>-1.0023884649440342E-2</v>
      </c>
    </row>
    <row r="1958" spans="1:24" x14ac:dyDescent="0.25">
      <c r="A1958" s="17">
        <v>44477</v>
      </c>
      <c r="B1958">
        <v>94.389999000000003</v>
      </c>
      <c r="C1958" s="26">
        <f t="shared" si="610"/>
        <v>2.2532781335343654E-2</v>
      </c>
      <c r="D1958" s="26">
        <f t="shared" si="601"/>
        <v>9.5349296486378875E-3</v>
      </c>
      <c r="E1958" s="26">
        <f t="shared" si="602"/>
        <v>2.9383880476608394E-3</v>
      </c>
      <c r="F1958" s="26">
        <f t="shared" si="603"/>
        <v>8.6847546301141304E-3</v>
      </c>
      <c r="G1958" s="26">
        <f t="shared" si="604"/>
        <v>-1.1618288140699385E-2</v>
      </c>
      <c r="H1958" s="26">
        <f t="shared" si="605"/>
        <v>5.2480059324926717E-4</v>
      </c>
      <c r="I1958" s="26">
        <f t="shared" si="606"/>
        <v>1.237805491706595E-2</v>
      </c>
      <c r="J1958" s="26">
        <f t="shared" si="607"/>
        <v>5.6988497420194136E-3</v>
      </c>
      <c r="K1958" s="26">
        <f t="shared" si="608"/>
        <v>-4.3272100623780157E-3</v>
      </c>
      <c r="L1958" s="26">
        <f t="shared" si="609"/>
        <v>-3.5181705662062279E-3</v>
      </c>
      <c r="O1958" s="37">
        <f t="shared" si="611"/>
        <v>1.8249892320862902E-2</v>
      </c>
      <c r="P1958" s="37">
        <f t="shared" si="612"/>
        <v>5.252040634157136E-3</v>
      </c>
      <c r="Q1958" s="37">
        <f t="shared" si="613"/>
        <v>-1.3445009668199121E-3</v>
      </c>
      <c r="R1958" s="37">
        <f t="shared" si="614"/>
        <v>4.4018656156333789E-3</v>
      </c>
      <c r="S1958" s="37">
        <f t="shared" si="615"/>
        <v>-1.5901177155180135E-2</v>
      </c>
      <c r="T1958" s="37">
        <f t="shared" si="616"/>
        <v>-3.7580884212314843E-3</v>
      </c>
      <c r="U1958" s="37">
        <f t="shared" si="617"/>
        <v>8.0951659025851989E-3</v>
      </c>
      <c r="V1958" s="37">
        <f t="shared" si="618"/>
        <v>1.4159607275386621E-3</v>
      </c>
      <c r="W1958" s="37">
        <f t="shared" si="619"/>
        <v>-8.6100990768587671E-3</v>
      </c>
      <c r="X1958" s="37">
        <f t="shared" si="620"/>
        <v>-7.8010595806869793E-3</v>
      </c>
    </row>
    <row r="1959" spans="1:24" x14ac:dyDescent="0.25">
      <c r="A1959" s="17">
        <v>44480</v>
      </c>
      <c r="B1959">
        <v>95.290001000000004</v>
      </c>
      <c r="C1959" s="26">
        <f t="shared" si="610"/>
        <v>9.5349296486378875E-3</v>
      </c>
      <c r="D1959" s="26">
        <f t="shared" si="601"/>
        <v>2.9383880476608394E-3</v>
      </c>
      <c r="E1959" s="26">
        <f t="shared" si="602"/>
        <v>8.6847546301141304E-3</v>
      </c>
      <c r="F1959" s="26">
        <f t="shared" si="603"/>
        <v>-1.1618288140699385E-2</v>
      </c>
      <c r="G1959" s="26">
        <f t="shared" si="604"/>
        <v>5.2480059324926717E-4</v>
      </c>
      <c r="H1959" s="26">
        <f t="shared" si="605"/>
        <v>1.237805491706595E-2</v>
      </c>
      <c r="I1959" s="26">
        <f t="shared" si="606"/>
        <v>5.6988497420194136E-3</v>
      </c>
      <c r="J1959" s="26">
        <f t="shared" si="607"/>
        <v>-4.3272100623780157E-3</v>
      </c>
      <c r="K1959" s="26">
        <f t="shared" si="608"/>
        <v>-3.5181705662062279E-3</v>
      </c>
      <c r="L1959" s="26">
        <f t="shared" si="609"/>
        <v>2.024918940033674E-2</v>
      </c>
      <c r="O1959" s="37">
        <f t="shared" si="611"/>
        <v>5.4803998276578272E-3</v>
      </c>
      <c r="P1959" s="37">
        <f t="shared" si="612"/>
        <v>-1.1161417733192209E-3</v>
      </c>
      <c r="Q1959" s="37">
        <f t="shared" si="613"/>
        <v>4.6302248091340701E-3</v>
      </c>
      <c r="R1959" s="37">
        <f t="shared" si="614"/>
        <v>-1.5672817961679446E-2</v>
      </c>
      <c r="S1959" s="37">
        <f t="shared" si="615"/>
        <v>-3.5297292277307931E-3</v>
      </c>
      <c r="T1959" s="37">
        <f t="shared" si="616"/>
        <v>8.323525096085891E-3</v>
      </c>
      <c r="U1959" s="37">
        <f t="shared" si="617"/>
        <v>1.6443199210393533E-3</v>
      </c>
      <c r="V1959" s="37">
        <f t="shared" si="618"/>
        <v>-8.3817398833580768E-3</v>
      </c>
      <c r="W1959" s="37">
        <f t="shared" si="619"/>
        <v>-7.5727003871862882E-3</v>
      </c>
      <c r="X1959" s="37">
        <f t="shared" si="620"/>
        <v>1.6194659579356681E-2</v>
      </c>
    </row>
    <row r="1960" spans="1:24" x14ac:dyDescent="0.25">
      <c r="A1960" s="17">
        <v>44481</v>
      </c>
      <c r="B1960">
        <v>95.57</v>
      </c>
      <c r="C1960" s="26">
        <f t="shared" si="610"/>
        <v>2.9383880476608394E-3</v>
      </c>
      <c r="D1960" s="26">
        <f t="shared" si="601"/>
        <v>8.6847546301141304E-3</v>
      </c>
      <c r="E1960" s="26">
        <f t="shared" si="602"/>
        <v>-1.1618288140699385E-2</v>
      </c>
      <c r="F1960" s="26">
        <f t="shared" si="603"/>
        <v>5.2480059324926717E-4</v>
      </c>
      <c r="G1960" s="26">
        <f t="shared" si="604"/>
        <v>1.237805491706595E-2</v>
      </c>
      <c r="H1960" s="26">
        <f t="shared" si="605"/>
        <v>5.6988497420194136E-3</v>
      </c>
      <c r="I1960" s="26">
        <f t="shared" si="606"/>
        <v>-4.3272100623780157E-3</v>
      </c>
      <c r="J1960" s="26">
        <f t="shared" si="607"/>
        <v>-3.5181705662062279E-3</v>
      </c>
      <c r="K1960" s="26">
        <f t="shared" si="608"/>
        <v>2.024918940033674E-2</v>
      </c>
      <c r="L1960" s="26">
        <f t="shared" si="609"/>
        <v>-3.6641323155215972E-3</v>
      </c>
      <c r="O1960" s="37">
        <f t="shared" si="611"/>
        <v>2.0376442309672773E-4</v>
      </c>
      <c r="P1960" s="37">
        <f t="shared" si="612"/>
        <v>5.9501310055500188E-3</v>
      </c>
      <c r="Q1960" s="37">
        <f t="shared" si="613"/>
        <v>-1.4352911765263498E-2</v>
      </c>
      <c r="R1960" s="37">
        <f t="shared" si="614"/>
        <v>-2.2098230313148445E-3</v>
      </c>
      <c r="S1960" s="37">
        <f t="shared" si="615"/>
        <v>9.6434312925018396E-3</v>
      </c>
      <c r="T1960" s="37">
        <f t="shared" si="616"/>
        <v>2.9642261174553019E-3</v>
      </c>
      <c r="U1960" s="37">
        <f t="shared" si="617"/>
        <v>-7.0618336869421273E-3</v>
      </c>
      <c r="V1960" s="37">
        <f t="shared" si="618"/>
        <v>-6.2527941907703395E-3</v>
      </c>
      <c r="W1960" s="37">
        <f t="shared" si="619"/>
        <v>1.7514565775772629E-2</v>
      </c>
      <c r="X1960" s="37">
        <f t="shared" si="620"/>
        <v>-6.3987559400857088E-3</v>
      </c>
    </row>
    <row r="1961" spans="1:24" x14ac:dyDescent="0.25">
      <c r="A1961" s="17">
        <v>44482</v>
      </c>
      <c r="B1961">
        <v>96.400002000000001</v>
      </c>
      <c r="C1961" s="26">
        <f t="shared" si="610"/>
        <v>8.6847546301141304E-3</v>
      </c>
      <c r="D1961" s="26">
        <f t="shared" si="601"/>
        <v>-1.1618288140699385E-2</v>
      </c>
      <c r="E1961" s="26">
        <f t="shared" si="602"/>
        <v>5.2480059324926717E-4</v>
      </c>
      <c r="F1961" s="26">
        <f t="shared" si="603"/>
        <v>1.237805491706595E-2</v>
      </c>
      <c r="G1961" s="26">
        <f t="shared" si="604"/>
        <v>5.6988497420194136E-3</v>
      </c>
      <c r="H1961" s="26">
        <f t="shared" si="605"/>
        <v>-4.3272100623780157E-3</v>
      </c>
      <c r="I1961" s="26">
        <f t="shared" si="606"/>
        <v>-3.5181705662062279E-3</v>
      </c>
      <c r="J1961" s="26">
        <f t="shared" si="607"/>
        <v>2.024918940033674E-2</v>
      </c>
      <c r="K1961" s="26">
        <f t="shared" si="608"/>
        <v>-3.6641323155215972E-3</v>
      </c>
      <c r="L1961" s="26">
        <f t="shared" si="609"/>
        <v>-9.2961079711524636E-3</v>
      </c>
      <c r="O1961" s="37">
        <f t="shared" si="611"/>
        <v>7.1735806074313489E-3</v>
      </c>
      <c r="P1961" s="37">
        <f t="shared" si="612"/>
        <v>-1.3129462163382167E-2</v>
      </c>
      <c r="Q1961" s="37">
        <f t="shared" si="613"/>
        <v>-9.8637342943351395E-4</v>
      </c>
      <c r="R1961" s="37">
        <f t="shared" si="614"/>
        <v>1.0866880894383169E-2</v>
      </c>
      <c r="S1961" s="37">
        <f t="shared" si="615"/>
        <v>4.187675719336632E-3</v>
      </c>
      <c r="T1961" s="37">
        <f t="shared" si="616"/>
        <v>-5.8383840850607972E-3</v>
      </c>
      <c r="U1961" s="37">
        <f t="shared" si="617"/>
        <v>-5.0293445888890086E-3</v>
      </c>
      <c r="V1961" s="37">
        <f t="shared" si="618"/>
        <v>1.873801537765396E-2</v>
      </c>
      <c r="W1961" s="37">
        <f t="shared" si="619"/>
        <v>-5.1753063382043787E-3</v>
      </c>
      <c r="X1961" s="37">
        <f t="shared" si="620"/>
        <v>-1.0807281993835245E-2</v>
      </c>
    </row>
    <row r="1962" spans="1:24" x14ac:dyDescent="0.25">
      <c r="A1962" s="17">
        <v>44483</v>
      </c>
      <c r="B1962">
        <v>95.279999000000004</v>
      </c>
      <c r="C1962" s="26">
        <f t="shared" si="610"/>
        <v>-1.1618288140699385E-2</v>
      </c>
      <c r="D1962" s="26">
        <f t="shared" si="601"/>
        <v>5.2480059324926717E-4</v>
      </c>
      <c r="E1962" s="26">
        <f t="shared" si="602"/>
        <v>1.237805491706595E-2</v>
      </c>
      <c r="F1962" s="26">
        <f t="shared" si="603"/>
        <v>5.6988497420194136E-3</v>
      </c>
      <c r="G1962" s="26">
        <f t="shared" si="604"/>
        <v>-4.3272100623780157E-3</v>
      </c>
      <c r="H1962" s="26">
        <f t="shared" si="605"/>
        <v>-3.5181705662062279E-3</v>
      </c>
      <c r="I1962" s="26">
        <f t="shared" si="606"/>
        <v>2.024918940033674E-2</v>
      </c>
      <c r="J1962" s="26">
        <f t="shared" si="607"/>
        <v>-3.6641323155215972E-3</v>
      </c>
      <c r="K1962" s="26">
        <f t="shared" si="608"/>
        <v>-9.2961079711524636E-3</v>
      </c>
      <c r="L1962" s="26">
        <f t="shared" si="609"/>
        <v>-9.7958751352069228E-3</v>
      </c>
      <c r="O1962" s="37">
        <f t="shared" si="611"/>
        <v>-1.1281399186850061E-2</v>
      </c>
      <c r="P1962" s="37">
        <f t="shared" si="612"/>
        <v>8.6168954709859148E-4</v>
      </c>
      <c r="Q1962" s="37">
        <f t="shared" si="613"/>
        <v>1.2714943870915275E-2</v>
      </c>
      <c r="R1962" s="37">
        <f t="shared" si="614"/>
        <v>6.0357386958687382E-3</v>
      </c>
      <c r="S1962" s="37">
        <f t="shared" si="615"/>
        <v>-3.990321108528691E-3</v>
      </c>
      <c r="T1962" s="37">
        <f t="shared" si="616"/>
        <v>-3.1812816123569037E-3</v>
      </c>
      <c r="U1962" s="37">
        <f t="shared" si="617"/>
        <v>2.0586078354186063E-2</v>
      </c>
      <c r="V1962" s="37">
        <f t="shared" si="618"/>
        <v>-3.327243361672273E-3</v>
      </c>
      <c r="W1962" s="37">
        <f t="shared" si="619"/>
        <v>-8.959219017303139E-3</v>
      </c>
      <c r="X1962" s="37">
        <f t="shared" si="620"/>
        <v>-9.4589861813575982E-3</v>
      </c>
    </row>
    <row r="1963" spans="1:24" x14ac:dyDescent="0.25">
      <c r="A1963" s="17">
        <v>44484</v>
      </c>
      <c r="B1963">
        <v>95.330001999999993</v>
      </c>
      <c r="C1963" s="26">
        <f t="shared" si="610"/>
        <v>5.2480059324926717E-4</v>
      </c>
      <c r="D1963" s="26">
        <f t="shared" si="601"/>
        <v>1.237805491706595E-2</v>
      </c>
      <c r="E1963" s="26">
        <f t="shared" si="602"/>
        <v>5.6988497420194136E-3</v>
      </c>
      <c r="F1963" s="26">
        <f t="shared" si="603"/>
        <v>-4.3272100623780157E-3</v>
      </c>
      <c r="G1963" s="26">
        <f t="shared" si="604"/>
        <v>-3.5181705662062279E-3</v>
      </c>
      <c r="H1963" s="26">
        <f t="shared" si="605"/>
        <v>2.024918940033674E-2</v>
      </c>
      <c r="I1963" s="26">
        <f t="shared" si="606"/>
        <v>-3.6641323155215972E-3</v>
      </c>
      <c r="J1963" s="26">
        <f t="shared" si="607"/>
        <v>-9.2961079711524636E-3</v>
      </c>
      <c r="K1963" s="26">
        <f t="shared" si="608"/>
        <v>-9.7958751352069228E-3</v>
      </c>
      <c r="L1963" s="26">
        <f t="shared" si="609"/>
        <v>2.0827241703917205E-3</v>
      </c>
      <c r="O1963" s="37">
        <f t="shared" si="611"/>
        <v>-5.0841168401051951E-4</v>
      </c>
      <c r="P1963" s="37">
        <f t="shared" si="612"/>
        <v>1.1344842639806164E-2</v>
      </c>
      <c r="Q1963" s="37">
        <f t="shared" si="613"/>
        <v>4.6656374647596269E-3</v>
      </c>
      <c r="R1963" s="37">
        <f t="shared" si="614"/>
        <v>-5.3604223396378024E-3</v>
      </c>
      <c r="S1963" s="37">
        <f t="shared" si="615"/>
        <v>-4.5513828434660146E-3</v>
      </c>
      <c r="T1963" s="37">
        <f t="shared" si="616"/>
        <v>1.9215977123076954E-2</v>
      </c>
      <c r="U1963" s="37">
        <f t="shared" si="617"/>
        <v>-4.6973445927813839E-3</v>
      </c>
      <c r="V1963" s="37">
        <f t="shared" si="618"/>
        <v>-1.032932024841225E-2</v>
      </c>
      <c r="W1963" s="37">
        <f t="shared" si="619"/>
        <v>-1.0829087412466709E-2</v>
      </c>
      <c r="X1963" s="37">
        <f t="shared" si="620"/>
        <v>1.0495118931319338E-3</v>
      </c>
    </row>
    <row r="1964" spans="1:24" x14ac:dyDescent="0.25">
      <c r="A1964" s="17">
        <v>44487</v>
      </c>
      <c r="B1964">
        <v>96.510002</v>
      </c>
      <c r="C1964" s="26">
        <f t="shared" si="610"/>
        <v>1.237805491706595E-2</v>
      </c>
      <c r="D1964" s="26">
        <f t="shared" si="601"/>
        <v>5.6988497420194136E-3</v>
      </c>
      <c r="E1964" s="26">
        <f t="shared" si="602"/>
        <v>-4.3272100623780157E-3</v>
      </c>
      <c r="F1964" s="26">
        <f t="shared" si="603"/>
        <v>-3.5181705662062279E-3</v>
      </c>
      <c r="G1964" s="26">
        <f t="shared" si="604"/>
        <v>2.024918940033674E-2</v>
      </c>
      <c r="H1964" s="26">
        <f t="shared" si="605"/>
        <v>-3.6641323155215972E-3</v>
      </c>
      <c r="I1964" s="26">
        <f t="shared" si="606"/>
        <v>-9.2961079711524636E-3</v>
      </c>
      <c r="J1964" s="26">
        <f t="shared" si="607"/>
        <v>-9.7958751352069228E-3</v>
      </c>
      <c r="K1964" s="26">
        <f t="shared" si="608"/>
        <v>2.0827241703917205E-3</v>
      </c>
      <c r="L1964" s="26">
        <f t="shared" si="609"/>
        <v>-3.0136235161500467E-3</v>
      </c>
      <c r="O1964" s="37">
        <f t="shared" si="611"/>
        <v>1.1698685050746095E-2</v>
      </c>
      <c r="P1964" s="37">
        <f t="shared" si="612"/>
        <v>5.0194798756995583E-3</v>
      </c>
      <c r="Q1964" s="37">
        <f t="shared" si="613"/>
        <v>-5.0065799286978709E-3</v>
      </c>
      <c r="R1964" s="37">
        <f t="shared" si="614"/>
        <v>-4.1975404325260831E-3</v>
      </c>
      <c r="S1964" s="37">
        <f t="shared" si="615"/>
        <v>1.9569819534016885E-2</v>
      </c>
      <c r="T1964" s="37">
        <f t="shared" si="616"/>
        <v>-4.3435021818414524E-3</v>
      </c>
      <c r="U1964" s="37">
        <f t="shared" si="617"/>
        <v>-9.9754778374723189E-3</v>
      </c>
      <c r="V1964" s="37">
        <f t="shared" si="618"/>
        <v>-1.0475245001526778E-2</v>
      </c>
      <c r="W1964" s="37">
        <f t="shared" si="619"/>
        <v>1.4033543040718652E-3</v>
      </c>
      <c r="X1964" s="37">
        <f t="shared" si="620"/>
        <v>-3.692993382469902E-3</v>
      </c>
    </row>
    <row r="1965" spans="1:24" x14ac:dyDescent="0.25">
      <c r="A1965" s="17">
        <v>44488</v>
      </c>
      <c r="B1965">
        <v>97.059997999999993</v>
      </c>
      <c r="C1965" s="26">
        <f t="shared" si="610"/>
        <v>5.6988497420194136E-3</v>
      </c>
      <c r="D1965" s="26">
        <f t="shared" si="601"/>
        <v>-4.3272100623780157E-3</v>
      </c>
      <c r="E1965" s="26">
        <f t="shared" si="602"/>
        <v>-3.5181705662062279E-3</v>
      </c>
      <c r="F1965" s="26">
        <f t="shared" si="603"/>
        <v>2.024918940033674E-2</v>
      </c>
      <c r="G1965" s="26">
        <f t="shared" si="604"/>
        <v>-3.6641323155215972E-3</v>
      </c>
      <c r="H1965" s="26">
        <f t="shared" si="605"/>
        <v>-9.2961079711524636E-3</v>
      </c>
      <c r="I1965" s="26">
        <f t="shared" si="606"/>
        <v>-9.7958751352069228E-3</v>
      </c>
      <c r="J1965" s="26">
        <f t="shared" si="607"/>
        <v>2.0827241703917205E-3</v>
      </c>
      <c r="K1965" s="26">
        <f t="shared" si="608"/>
        <v>-3.0136235161500467E-3</v>
      </c>
      <c r="L1965" s="26">
        <f t="shared" si="609"/>
        <v>-1.6260214378565511E-2</v>
      </c>
      <c r="O1965" s="37">
        <f t="shared" si="611"/>
        <v>7.8833068052627034E-3</v>
      </c>
      <c r="P1965" s="37">
        <f t="shared" si="612"/>
        <v>-2.142752999134725E-3</v>
      </c>
      <c r="Q1965" s="37">
        <f t="shared" si="613"/>
        <v>-1.3337135029629372E-3</v>
      </c>
      <c r="R1965" s="37">
        <f t="shared" si="614"/>
        <v>2.243364646358003E-2</v>
      </c>
      <c r="S1965" s="37">
        <f t="shared" si="615"/>
        <v>-1.4796752522783065E-3</v>
      </c>
      <c r="T1965" s="37">
        <f t="shared" si="616"/>
        <v>-7.1116509079091729E-3</v>
      </c>
      <c r="U1965" s="37">
        <f t="shared" si="617"/>
        <v>-7.6114180719636321E-3</v>
      </c>
      <c r="V1965" s="37">
        <f t="shared" si="618"/>
        <v>4.2671812336350107E-3</v>
      </c>
      <c r="W1965" s="37">
        <f t="shared" si="619"/>
        <v>-8.2916645290675604E-4</v>
      </c>
      <c r="X1965" s="37">
        <f t="shared" si="620"/>
        <v>-1.4075757315322221E-2</v>
      </c>
    </row>
    <row r="1966" spans="1:24" x14ac:dyDescent="0.25">
      <c r="A1966" s="17">
        <v>44489</v>
      </c>
      <c r="B1966">
        <v>96.639999000000003</v>
      </c>
      <c r="C1966" s="26">
        <f t="shared" si="610"/>
        <v>-4.3272100623780157E-3</v>
      </c>
      <c r="D1966" s="26">
        <f t="shared" si="601"/>
        <v>-3.5181705662062279E-3</v>
      </c>
      <c r="E1966" s="26">
        <f t="shared" si="602"/>
        <v>2.024918940033674E-2</v>
      </c>
      <c r="F1966" s="26">
        <f t="shared" si="603"/>
        <v>-3.6641323155215972E-3</v>
      </c>
      <c r="G1966" s="26">
        <f t="shared" si="604"/>
        <v>-9.2961079711524636E-3</v>
      </c>
      <c r="H1966" s="26">
        <f t="shared" si="605"/>
        <v>-9.7958751352069228E-3</v>
      </c>
      <c r="I1966" s="26">
        <f t="shared" si="606"/>
        <v>2.0827241703917205E-3</v>
      </c>
      <c r="J1966" s="26">
        <f t="shared" si="607"/>
        <v>-3.0136235161500467E-3</v>
      </c>
      <c r="K1966" s="26">
        <f t="shared" si="608"/>
        <v>-1.6260214378565511E-2</v>
      </c>
      <c r="L1966" s="26">
        <f t="shared" si="609"/>
        <v>1.57873071345827E-2</v>
      </c>
      <c r="O1966" s="37">
        <f t="shared" si="611"/>
        <v>-3.1515987383910534E-3</v>
      </c>
      <c r="P1966" s="37">
        <f t="shared" si="612"/>
        <v>-2.3425592422192656E-3</v>
      </c>
      <c r="Q1966" s="37">
        <f t="shared" si="613"/>
        <v>2.1424800724323702E-2</v>
      </c>
      <c r="R1966" s="37">
        <f t="shared" si="614"/>
        <v>-2.4885209915346349E-3</v>
      </c>
      <c r="S1966" s="37">
        <f t="shared" si="615"/>
        <v>-8.1204966471655014E-3</v>
      </c>
      <c r="T1966" s="37">
        <f t="shared" si="616"/>
        <v>-8.6202638112199605E-3</v>
      </c>
      <c r="U1966" s="37">
        <f t="shared" si="617"/>
        <v>3.2583354943786827E-3</v>
      </c>
      <c r="V1966" s="37">
        <f t="shared" si="618"/>
        <v>-1.8380121921630845E-3</v>
      </c>
      <c r="W1966" s="37">
        <f t="shared" si="619"/>
        <v>-1.5084603054578549E-2</v>
      </c>
      <c r="X1966" s="37">
        <f t="shared" si="620"/>
        <v>1.6962918458569662E-2</v>
      </c>
    </row>
    <row r="1967" spans="1:24" x14ac:dyDescent="0.25">
      <c r="A1967" s="17">
        <v>44490</v>
      </c>
      <c r="B1967">
        <v>96.300003000000004</v>
      </c>
      <c r="C1967" s="26">
        <f t="shared" si="610"/>
        <v>-3.5181705662062279E-3</v>
      </c>
      <c r="D1967" s="26">
        <f t="shared" si="601"/>
        <v>2.024918940033674E-2</v>
      </c>
      <c r="E1967" s="26">
        <f t="shared" si="602"/>
        <v>-3.6641323155215972E-3</v>
      </c>
      <c r="F1967" s="26">
        <f t="shared" si="603"/>
        <v>-9.2961079711524636E-3</v>
      </c>
      <c r="G1967" s="26">
        <f t="shared" si="604"/>
        <v>-9.7958751352069228E-3</v>
      </c>
      <c r="H1967" s="26">
        <f t="shared" si="605"/>
        <v>2.0827241703917205E-3</v>
      </c>
      <c r="I1967" s="26">
        <f t="shared" si="606"/>
        <v>-3.0136235161500467E-3</v>
      </c>
      <c r="J1967" s="26">
        <f t="shared" si="607"/>
        <v>-1.6260214378565511E-2</v>
      </c>
      <c r="K1967" s="26">
        <f t="shared" si="608"/>
        <v>1.57873071345827E-2</v>
      </c>
      <c r="L1967" s="26">
        <f t="shared" si="609"/>
        <v>2.9206111530006283E-3</v>
      </c>
      <c r="O1967" s="37">
        <f t="shared" si="611"/>
        <v>-3.0673413637571298E-3</v>
      </c>
      <c r="P1967" s="37">
        <f t="shared" si="612"/>
        <v>2.0700018602785839E-2</v>
      </c>
      <c r="Q1967" s="37">
        <f t="shared" si="613"/>
        <v>-3.2133031130724991E-3</v>
      </c>
      <c r="R1967" s="37">
        <f t="shared" si="614"/>
        <v>-8.8452787687033664E-3</v>
      </c>
      <c r="S1967" s="37">
        <f t="shared" si="615"/>
        <v>-9.3450459327578256E-3</v>
      </c>
      <c r="T1967" s="37">
        <f t="shared" si="616"/>
        <v>2.5335533728408186E-3</v>
      </c>
      <c r="U1967" s="37">
        <f t="shared" si="617"/>
        <v>-2.5627943137009486E-3</v>
      </c>
      <c r="V1967" s="37">
        <f t="shared" si="618"/>
        <v>-1.5809385176116412E-2</v>
      </c>
      <c r="W1967" s="37">
        <f t="shared" si="619"/>
        <v>1.6238136337031799E-2</v>
      </c>
      <c r="X1967" s="37">
        <f t="shared" si="620"/>
        <v>3.3714403554497264E-3</v>
      </c>
    </row>
    <row r="1968" spans="1:24" x14ac:dyDescent="0.25">
      <c r="A1968" s="17">
        <v>44491</v>
      </c>
      <c r="B1968">
        <v>98.25</v>
      </c>
      <c r="C1968" s="26">
        <f t="shared" si="610"/>
        <v>2.024918940033674E-2</v>
      </c>
      <c r="D1968" s="26">
        <f t="shared" si="601"/>
        <v>-3.6641323155215972E-3</v>
      </c>
      <c r="E1968" s="26">
        <f t="shared" si="602"/>
        <v>-9.2961079711524636E-3</v>
      </c>
      <c r="F1968" s="26">
        <f t="shared" si="603"/>
        <v>-9.7958751352069228E-3</v>
      </c>
      <c r="G1968" s="26">
        <f t="shared" si="604"/>
        <v>2.0827241703917205E-3</v>
      </c>
      <c r="H1968" s="26">
        <f t="shared" si="605"/>
        <v>-3.0136235161500467E-3</v>
      </c>
      <c r="I1968" s="26">
        <f t="shared" si="606"/>
        <v>-1.6260214378565511E-2</v>
      </c>
      <c r="J1968" s="26">
        <f t="shared" si="607"/>
        <v>1.57873071345827E-2</v>
      </c>
      <c r="K1968" s="26">
        <f t="shared" si="608"/>
        <v>2.9206111530006283E-3</v>
      </c>
      <c r="L1968" s="26">
        <f t="shared" si="609"/>
        <v>-5.4082682182367255E-3</v>
      </c>
      <c r="O1968" s="37">
        <f t="shared" si="611"/>
        <v>2.088902836798889E-2</v>
      </c>
      <c r="P1968" s="37">
        <f t="shared" si="612"/>
        <v>-3.0242933478694493E-3</v>
      </c>
      <c r="Q1968" s="37">
        <f t="shared" si="613"/>
        <v>-8.6562690035003158E-3</v>
      </c>
      <c r="R1968" s="37">
        <f t="shared" si="614"/>
        <v>-9.156036167554775E-3</v>
      </c>
      <c r="S1968" s="37">
        <f t="shared" si="615"/>
        <v>2.7225631380438688E-3</v>
      </c>
      <c r="T1968" s="37">
        <f t="shared" si="616"/>
        <v>-2.3737845484978985E-3</v>
      </c>
      <c r="U1968" s="37">
        <f t="shared" si="617"/>
        <v>-1.5620375410913363E-2</v>
      </c>
      <c r="V1968" s="37">
        <f t="shared" si="618"/>
        <v>1.6427146102234849E-2</v>
      </c>
      <c r="W1968" s="37">
        <f t="shared" si="619"/>
        <v>3.5604501206527766E-3</v>
      </c>
      <c r="X1968" s="37">
        <f t="shared" si="620"/>
        <v>-4.7684292505845776E-3</v>
      </c>
    </row>
    <row r="1969" spans="1:24" x14ac:dyDescent="0.25">
      <c r="A1969" s="17">
        <v>44494</v>
      </c>
      <c r="B1969">
        <v>97.889999000000003</v>
      </c>
      <c r="C1969" s="26">
        <f t="shared" si="610"/>
        <v>-3.6641323155215972E-3</v>
      </c>
      <c r="D1969" s="26">
        <f t="shared" si="601"/>
        <v>-9.2961079711524636E-3</v>
      </c>
      <c r="E1969" s="26">
        <f t="shared" si="602"/>
        <v>-9.7958751352069228E-3</v>
      </c>
      <c r="F1969" s="26">
        <f t="shared" si="603"/>
        <v>2.0827241703917205E-3</v>
      </c>
      <c r="G1969" s="26">
        <f t="shared" si="604"/>
        <v>-3.0136235161500467E-3</v>
      </c>
      <c r="H1969" s="26">
        <f t="shared" si="605"/>
        <v>-1.6260214378565511E-2</v>
      </c>
      <c r="I1969" s="26">
        <f t="shared" si="606"/>
        <v>1.57873071345827E-2</v>
      </c>
      <c r="J1969" s="26">
        <f t="shared" si="607"/>
        <v>2.9206111530006283E-3</v>
      </c>
      <c r="K1969" s="26">
        <f t="shared" si="608"/>
        <v>-5.4082682182367255E-3</v>
      </c>
      <c r="L1969" s="26">
        <f t="shared" si="609"/>
        <v>-7.1107395308190463E-3</v>
      </c>
      <c r="O1969" s="37">
        <f t="shared" si="611"/>
        <v>-2.8830045475387086E-4</v>
      </c>
      <c r="P1969" s="37">
        <f t="shared" si="612"/>
        <v>-5.9202761103847373E-3</v>
      </c>
      <c r="Q1969" s="37">
        <f t="shared" si="613"/>
        <v>-6.4200432744391965E-3</v>
      </c>
      <c r="R1969" s="37">
        <f t="shared" si="614"/>
        <v>5.4585560311594464E-3</v>
      </c>
      <c r="S1969" s="37">
        <f t="shared" si="615"/>
        <v>3.6220834461767959E-4</v>
      </c>
      <c r="T1969" s="37">
        <f t="shared" si="616"/>
        <v>-1.2884382517797784E-2</v>
      </c>
      <c r="U1969" s="37">
        <f t="shared" si="617"/>
        <v>1.9163138995350427E-2</v>
      </c>
      <c r="V1969" s="37">
        <f t="shared" si="618"/>
        <v>6.296443013768355E-3</v>
      </c>
      <c r="W1969" s="37">
        <f t="shared" si="619"/>
        <v>-2.0324363574689992E-3</v>
      </c>
      <c r="X1969" s="37">
        <f t="shared" si="620"/>
        <v>-3.73490767005132E-3</v>
      </c>
    </row>
    <row r="1970" spans="1:24" x14ac:dyDescent="0.25">
      <c r="A1970" s="17">
        <v>44495</v>
      </c>
      <c r="B1970">
        <v>96.980002999999996</v>
      </c>
      <c r="C1970" s="26">
        <f t="shared" si="610"/>
        <v>-9.2961079711524636E-3</v>
      </c>
      <c r="D1970" s="26">
        <f t="shared" si="601"/>
        <v>-9.7958751352069228E-3</v>
      </c>
      <c r="E1970" s="26">
        <f t="shared" si="602"/>
        <v>2.0827241703917205E-3</v>
      </c>
      <c r="F1970" s="26">
        <f t="shared" si="603"/>
        <v>-3.0136235161500467E-3</v>
      </c>
      <c r="G1970" s="26">
        <f t="shared" si="604"/>
        <v>-1.6260214378565511E-2</v>
      </c>
      <c r="H1970" s="26">
        <f t="shared" si="605"/>
        <v>1.57873071345827E-2</v>
      </c>
      <c r="I1970" s="26">
        <f t="shared" si="606"/>
        <v>2.9206111530006283E-3</v>
      </c>
      <c r="J1970" s="26">
        <f t="shared" si="607"/>
        <v>-5.4082682182367255E-3</v>
      </c>
      <c r="K1970" s="26">
        <f t="shared" si="608"/>
        <v>-7.1107395308190463E-3</v>
      </c>
      <c r="L1970" s="26">
        <f t="shared" si="609"/>
        <v>2.0010743128302247E-3</v>
      </c>
      <c r="O1970" s="37">
        <f t="shared" si="611"/>
        <v>-6.4867967732199199E-3</v>
      </c>
      <c r="P1970" s="37">
        <f t="shared" si="612"/>
        <v>-6.9865639372743791E-3</v>
      </c>
      <c r="Q1970" s="37">
        <f t="shared" si="613"/>
        <v>4.8920353683242646E-3</v>
      </c>
      <c r="R1970" s="37">
        <f t="shared" si="614"/>
        <v>-2.0431231821750259E-4</v>
      </c>
      <c r="S1970" s="37">
        <f t="shared" si="615"/>
        <v>-1.3450903180632967E-2</v>
      </c>
      <c r="T1970" s="37">
        <f t="shared" si="616"/>
        <v>1.8596618332515243E-2</v>
      </c>
      <c r="U1970" s="37">
        <f t="shared" si="617"/>
        <v>5.7299223509331724E-3</v>
      </c>
      <c r="V1970" s="37">
        <f t="shared" si="618"/>
        <v>-2.5989570203041813E-3</v>
      </c>
      <c r="W1970" s="37">
        <f t="shared" si="619"/>
        <v>-4.3014283328865026E-3</v>
      </c>
      <c r="X1970" s="37">
        <f t="shared" si="620"/>
        <v>4.8103855107627692E-3</v>
      </c>
    </row>
    <row r="1971" spans="1:24" x14ac:dyDescent="0.25">
      <c r="A1971" s="17">
        <v>44496</v>
      </c>
      <c r="B1971">
        <v>96.029999000000004</v>
      </c>
      <c r="C1971" s="26">
        <f t="shared" si="610"/>
        <v>-9.7958751352069228E-3</v>
      </c>
      <c r="D1971" s="26">
        <f t="shared" si="601"/>
        <v>2.0827241703917205E-3</v>
      </c>
      <c r="E1971" s="26">
        <f t="shared" si="602"/>
        <v>-3.0136235161500467E-3</v>
      </c>
      <c r="F1971" s="26">
        <f t="shared" si="603"/>
        <v>-1.6260214378565511E-2</v>
      </c>
      <c r="G1971" s="26">
        <f t="shared" si="604"/>
        <v>1.57873071345827E-2</v>
      </c>
      <c r="H1971" s="26">
        <f t="shared" si="605"/>
        <v>2.9206111530006283E-3</v>
      </c>
      <c r="I1971" s="26">
        <f t="shared" si="606"/>
        <v>-5.4082682182367255E-3</v>
      </c>
      <c r="J1971" s="26">
        <f t="shared" si="607"/>
        <v>-7.1107395308190463E-3</v>
      </c>
      <c r="K1971" s="26">
        <f t="shared" si="608"/>
        <v>2.0010743128302247E-3</v>
      </c>
      <c r="L1971" s="26">
        <f t="shared" si="609"/>
        <v>-5.7809859762559361E-3</v>
      </c>
      <c r="O1971" s="37">
        <f t="shared" si="611"/>
        <v>-7.3380761367640313E-3</v>
      </c>
      <c r="P1971" s="37">
        <f t="shared" si="612"/>
        <v>4.5405231688346124E-3</v>
      </c>
      <c r="Q1971" s="37">
        <f t="shared" si="613"/>
        <v>-5.5582451770715526E-4</v>
      </c>
      <c r="R1971" s="37">
        <f t="shared" si="614"/>
        <v>-1.3802415380122619E-2</v>
      </c>
      <c r="S1971" s="37">
        <f t="shared" si="615"/>
        <v>1.8245106133025591E-2</v>
      </c>
      <c r="T1971" s="37">
        <f t="shared" si="616"/>
        <v>5.3784101514435193E-3</v>
      </c>
      <c r="U1971" s="37">
        <f t="shared" si="617"/>
        <v>-2.950469219793834E-3</v>
      </c>
      <c r="V1971" s="37">
        <f t="shared" si="618"/>
        <v>-4.6529405323761548E-3</v>
      </c>
      <c r="W1971" s="37">
        <f t="shared" si="619"/>
        <v>4.4588733112731161E-3</v>
      </c>
      <c r="X1971" s="37">
        <f t="shared" si="620"/>
        <v>-3.3231869778130446E-3</v>
      </c>
    </row>
    <row r="1972" spans="1:24" x14ac:dyDescent="0.25">
      <c r="A1972" s="17">
        <v>44497</v>
      </c>
      <c r="B1972">
        <v>96.230002999999996</v>
      </c>
      <c r="C1972" s="26">
        <f t="shared" si="610"/>
        <v>2.0827241703917205E-3</v>
      </c>
      <c r="D1972" s="26">
        <f t="shared" si="601"/>
        <v>-3.0136235161500467E-3</v>
      </c>
      <c r="E1972" s="26">
        <f t="shared" si="602"/>
        <v>-1.6260214378565511E-2</v>
      </c>
      <c r="F1972" s="26">
        <f t="shared" si="603"/>
        <v>1.57873071345827E-2</v>
      </c>
      <c r="G1972" s="26">
        <f t="shared" si="604"/>
        <v>2.9206111530006283E-3</v>
      </c>
      <c r="H1972" s="26">
        <f t="shared" si="605"/>
        <v>-5.4082682182367255E-3</v>
      </c>
      <c r="I1972" s="26">
        <f t="shared" si="606"/>
        <v>-7.1107395308190463E-3</v>
      </c>
      <c r="J1972" s="26">
        <f t="shared" si="607"/>
        <v>2.0010743128302247E-3</v>
      </c>
      <c r="K1972" s="26">
        <f t="shared" si="608"/>
        <v>-5.7809859762559361E-3</v>
      </c>
      <c r="L1972" s="26">
        <f t="shared" si="609"/>
        <v>-8.034612878089202E-3</v>
      </c>
      <c r="O1972" s="37">
        <f t="shared" si="611"/>
        <v>4.3643969431228398E-3</v>
      </c>
      <c r="P1972" s="37">
        <f t="shared" si="612"/>
        <v>-7.3195074341892699E-4</v>
      </c>
      <c r="Q1972" s="37">
        <f t="shared" si="613"/>
        <v>-1.397854160583439E-2</v>
      </c>
      <c r="R1972" s="37">
        <f t="shared" si="614"/>
        <v>1.806897990731382E-2</v>
      </c>
      <c r="S1972" s="37">
        <f t="shared" si="615"/>
        <v>5.2022839257317485E-3</v>
      </c>
      <c r="T1972" s="37">
        <f t="shared" si="616"/>
        <v>-3.1265954455056057E-3</v>
      </c>
      <c r="U1972" s="37">
        <f t="shared" si="617"/>
        <v>-4.8290667580879265E-3</v>
      </c>
      <c r="V1972" s="37">
        <f t="shared" si="618"/>
        <v>4.2827470855613444E-3</v>
      </c>
      <c r="W1972" s="37">
        <f t="shared" si="619"/>
        <v>-3.4993132035248163E-3</v>
      </c>
      <c r="X1972" s="37">
        <f t="shared" si="620"/>
        <v>-5.7529401053580823E-3</v>
      </c>
    </row>
    <row r="1973" spans="1:24" x14ac:dyDescent="0.25">
      <c r="A1973" s="17">
        <v>44498</v>
      </c>
      <c r="B1973">
        <v>95.940002000000007</v>
      </c>
      <c r="C1973" s="26">
        <f t="shared" si="610"/>
        <v>-3.0136235161500467E-3</v>
      </c>
      <c r="D1973" s="26">
        <f t="shared" si="601"/>
        <v>-1.6260214378565511E-2</v>
      </c>
      <c r="E1973" s="26">
        <f t="shared" si="602"/>
        <v>1.57873071345827E-2</v>
      </c>
      <c r="F1973" s="26">
        <f t="shared" si="603"/>
        <v>2.9206111530006283E-3</v>
      </c>
      <c r="G1973" s="26">
        <f t="shared" si="604"/>
        <v>-5.4082682182367255E-3</v>
      </c>
      <c r="H1973" s="26">
        <f t="shared" si="605"/>
        <v>-7.1107395308190463E-3</v>
      </c>
      <c r="I1973" s="26">
        <f t="shared" si="606"/>
        <v>2.0010743128302247E-3</v>
      </c>
      <c r="J1973" s="26">
        <f t="shared" si="607"/>
        <v>-5.7809859762559361E-3</v>
      </c>
      <c r="K1973" s="26">
        <f t="shared" si="608"/>
        <v>-8.034612878089202E-3</v>
      </c>
      <c r="L1973" s="26">
        <f t="shared" si="609"/>
        <v>2.2380794577837749E-3</v>
      </c>
      <c r="O1973" s="37">
        <f t="shared" si="611"/>
        <v>-7.4748627215813273E-4</v>
      </c>
      <c r="P1973" s="37">
        <f t="shared" si="612"/>
        <v>-1.3994077134573596E-2</v>
      </c>
      <c r="Q1973" s="37">
        <f t="shared" si="613"/>
        <v>1.8053444378574614E-2</v>
      </c>
      <c r="R1973" s="37">
        <f t="shared" si="614"/>
        <v>5.1867483969925427E-3</v>
      </c>
      <c r="S1973" s="37">
        <f t="shared" si="615"/>
        <v>-3.1421309742448115E-3</v>
      </c>
      <c r="T1973" s="37">
        <f t="shared" si="616"/>
        <v>-4.8446022868271323E-3</v>
      </c>
      <c r="U1973" s="37">
        <f t="shared" si="617"/>
        <v>4.2672115568221387E-3</v>
      </c>
      <c r="V1973" s="37">
        <f t="shared" si="618"/>
        <v>-3.5148487322640221E-3</v>
      </c>
      <c r="W1973" s="37">
        <f t="shared" si="619"/>
        <v>-5.768475634097288E-3</v>
      </c>
      <c r="X1973" s="37">
        <f t="shared" si="620"/>
        <v>4.5042167017756889E-3</v>
      </c>
    </row>
    <row r="1974" spans="1:24" x14ac:dyDescent="0.25">
      <c r="A1974" s="17">
        <v>44501</v>
      </c>
      <c r="B1974">
        <v>94.379997000000003</v>
      </c>
      <c r="C1974" s="26">
        <f t="shared" si="610"/>
        <v>-1.6260214378565511E-2</v>
      </c>
      <c r="D1974" s="26">
        <f t="shared" si="601"/>
        <v>1.57873071345827E-2</v>
      </c>
      <c r="E1974" s="26">
        <f t="shared" si="602"/>
        <v>2.9206111530006283E-3</v>
      </c>
      <c r="F1974" s="26">
        <f t="shared" si="603"/>
        <v>-5.4082682182367255E-3</v>
      </c>
      <c r="G1974" s="26">
        <f t="shared" si="604"/>
        <v>-7.1107395308190463E-3</v>
      </c>
      <c r="H1974" s="26">
        <f t="shared" si="605"/>
        <v>2.0010743128302247E-3</v>
      </c>
      <c r="I1974" s="26">
        <f t="shared" si="606"/>
        <v>-5.7809859762559361E-3</v>
      </c>
      <c r="J1974" s="26">
        <f t="shared" si="607"/>
        <v>-8.034612878089202E-3</v>
      </c>
      <c r="K1974" s="26">
        <f t="shared" si="608"/>
        <v>2.2380794577837749E-3</v>
      </c>
      <c r="L1974" s="26">
        <f t="shared" si="609"/>
        <v>-5.3168863747672648E-3</v>
      </c>
      <c r="O1974" s="37">
        <f t="shared" si="611"/>
        <v>-1.3763750848711875E-2</v>
      </c>
      <c r="P1974" s="37">
        <f t="shared" si="612"/>
        <v>1.8283770664436337E-2</v>
      </c>
      <c r="Q1974" s="37">
        <f t="shared" si="613"/>
        <v>5.4170746828542645E-3</v>
      </c>
      <c r="R1974" s="37">
        <f t="shared" si="614"/>
        <v>-2.9118046883830893E-3</v>
      </c>
      <c r="S1974" s="37">
        <f t="shared" si="615"/>
        <v>-4.6142760009654105E-3</v>
      </c>
      <c r="T1974" s="37">
        <f t="shared" si="616"/>
        <v>4.4975378426838613E-3</v>
      </c>
      <c r="U1974" s="37">
        <f t="shared" si="617"/>
        <v>-3.2845224464022999E-3</v>
      </c>
      <c r="V1974" s="37">
        <f t="shared" si="618"/>
        <v>-5.5381493482355663E-3</v>
      </c>
      <c r="W1974" s="37">
        <f t="shared" si="619"/>
        <v>4.7345429876374107E-3</v>
      </c>
      <c r="X1974" s="37">
        <f t="shared" si="620"/>
        <v>-2.8204228449136286E-3</v>
      </c>
    </row>
    <row r="1975" spans="1:24" x14ac:dyDescent="0.25">
      <c r="A1975" s="17">
        <v>44502</v>
      </c>
      <c r="B1975">
        <v>95.870002999999997</v>
      </c>
      <c r="C1975" s="26">
        <f t="shared" si="610"/>
        <v>1.57873071345827E-2</v>
      </c>
      <c r="D1975" s="26">
        <f t="shared" si="601"/>
        <v>2.9206111530006283E-3</v>
      </c>
      <c r="E1975" s="26">
        <f t="shared" si="602"/>
        <v>-5.4082682182367255E-3</v>
      </c>
      <c r="F1975" s="26">
        <f t="shared" si="603"/>
        <v>-7.1107395308190463E-3</v>
      </c>
      <c r="G1975" s="26">
        <f t="shared" si="604"/>
        <v>2.0010743128302247E-3</v>
      </c>
      <c r="H1975" s="26">
        <f t="shared" si="605"/>
        <v>-5.7809859762559361E-3</v>
      </c>
      <c r="I1975" s="26">
        <f t="shared" si="606"/>
        <v>-8.034612878089202E-3</v>
      </c>
      <c r="J1975" s="26">
        <f t="shared" si="607"/>
        <v>2.2380794577837749E-3</v>
      </c>
      <c r="K1975" s="26">
        <f t="shared" si="608"/>
        <v>-5.3168863747672648E-3</v>
      </c>
      <c r="L1975" s="26">
        <f t="shared" si="609"/>
        <v>5.1314517304741087E-3</v>
      </c>
      <c r="O1975" s="37">
        <f t="shared" si="611"/>
        <v>1.6144604053532373E-2</v>
      </c>
      <c r="P1975" s="37">
        <f t="shared" si="612"/>
        <v>3.2779080719503016E-3</v>
      </c>
      <c r="Q1975" s="37">
        <f t="shared" si="613"/>
        <v>-5.0509712992870522E-3</v>
      </c>
      <c r="R1975" s="37">
        <f t="shared" si="614"/>
        <v>-6.753442611869373E-3</v>
      </c>
      <c r="S1975" s="37">
        <f t="shared" si="615"/>
        <v>2.358371231779898E-3</v>
      </c>
      <c r="T1975" s="37">
        <f t="shared" si="616"/>
        <v>-5.4236890573062628E-3</v>
      </c>
      <c r="U1975" s="37">
        <f t="shared" si="617"/>
        <v>-7.6773159591395287E-3</v>
      </c>
      <c r="V1975" s="37">
        <f t="shared" si="618"/>
        <v>2.5953763767334482E-3</v>
      </c>
      <c r="W1975" s="37">
        <f t="shared" si="619"/>
        <v>-4.9595894558175915E-3</v>
      </c>
      <c r="X1975" s="37">
        <f t="shared" si="620"/>
        <v>5.488748649423782E-3</v>
      </c>
    </row>
    <row r="1976" spans="1:24" x14ac:dyDescent="0.25">
      <c r="A1976" s="17">
        <v>44503</v>
      </c>
      <c r="B1976">
        <v>96.150002000000001</v>
      </c>
      <c r="C1976" s="26">
        <f t="shared" si="610"/>
        <v>2.9206111530006283E-3</v>
      </c>
      <c r="D1976" s="26">
        <f t="shared" si="601"/>
        <v>-5.4082682182367255E-3</v>
      </c>
      <c r="E1976" s="26">
        <f t="shared" si="602"/>
        <v>-7.1107395308190463E-3</v>
      </c>
      <c r="F1976" s="26">
        <f t="shared" si="603"/>
        <v>2.0010743128302247E-3</v>
      </c>
      <c r="G1976" s="26">
        <f t="shared" si="604"/>
        <v>-5.7809859762559361E-3</v>
      </c>
      <c r="H1976" s="26">
        <f t="shared" si="605"/>
        <v>-8.034612878089202E-3</v>
      </c>
      <c r="I1976" s="26">
        <f t="shared" si="606"/>
        <v>2.2380794577837749E-3</v>
      </c>
      <c r="J1976" s="26">
        <f t="shared" si="607"/>
        <v>-5.3168863747672648E-3</v>
      </c>
      <c r="K1976" s="26">
        <f t="shared" si="608"/>
        <v>5.1314517304741087E-3</v>
      </c>
      <c r="L1976" s="26">
        <f t="shared" si="609"/>
        <v>1.6911338552797372E-2</v>
      </c>
      <c r="O1976" s="37">
        <f t="shared" si="611"/>
        <v>3.165504930128835E-3</v>
      </c>
      <c r="P1976" s="37">
        <f t="shared" si="612"/>
        <v>-5.1633744411085187E-3</v>
      </c>
      <c r="Q1976" s="37">
        <f t="shared" si="613"/>
        <v>-6.8658457536908395E-3</v>
      </c>
      <c r="R1976" s="37">
        <f t="shared" si="614"/>
        <v>2.2459680899584314E-3</v>
      </c>
      <c r="S1976" s="37">
        <f t="shared" si="615"/>
        <v>-5.5360921991277293E-3</v>
      </c>
      <c r="T1976" s="37">
        <f t="shared" si="616"/>
        <v>-7.7897191009609953E-3</v>
      </c>
      <c r="U1976" s="37">
        <f t="shared" si="617"/>
        <v>2.4829732349119817E-3</v>
      </c>
      <c r="V1976" s="37">
        <f t="shared" si="618"/>
        <v>-5.071992597639058E-3</v>
      </c>
      <c r="W1976" s="37">
        <f t="shared" si="619"/>
        <v>5.3763455076023155E-3</v>
      </c>
      <c r="X1976" s="37">
        <f t="shared" si="620"/>
        <v>1.715623232992558E-2</v>
      </c>
    </row>
    <row r="1977" spans="1:24" x14ac:dyDescent="0.25">
      <c r="A1977" s="17">
        <v>44504</v>
      </c>
      <c r="B1977">
        <v>95.629997000000003</v>
      </c>
      <c r="C1977" s="26">
        <f t="shared" si="610"/>
        <v>-5.4082682182367255E-3</v>
      </c>
      <c r="D1977" s="26">
        <f t="shared" si="601"/>
        <v>-7.1107395308190463E-3</v>
      </c>
      <c r="E1977" s="26">
        <f t="shared" si="602"/>
        <v>2.0010743128302247E-3</v>
      </c>
      <c r="F1977" s="26">
        <f t="shared" si="603"/>
        <v>-5.7809859762559361E-3</v>
      </c>
      <c r="G1977" s="26">
        <f t="shared" si="604"/>
        <v>-8.034612878089202E-3</v>
      </c>
      <c r="H1977" s="26">
        <f t="shared" si="605"/>
        <v>2.2380794577837749E-3</v>
      </c>
      <c r="I1977" s="26">
        <f t="shared" si="606"/>
        <v>-5.3168863747672648E-3</v>
      </c>
      <c r="J1977" s="26">
        <f t="shared" si="607"/>
        <v>5.1314517304741087E-3</v>
      </c>
      <c r="K1977" s="26">
        <f t="shared" si="608"/>
        <v>1.6911338552797372E-2</v>
      </c>
      <c r="L1977" s="26">
        <f t="shared" si="609"/>
        <v>-2.9285534679578517E-3</v>
      </c>
      <c r="O1977" s="37">
        <f t="shared" si="611"/>
        <v>-4.5784579790126706E-3</v>
      </c>
      <c r="P1977" s="37">
        <f t="shared" si="612"/>
        <v>-6.2809292915949914E-3</v>
      </c>
      <c r="Q1977" s="37">
        <f t="shared" si="613"/>
        <v>2.8308845520542796E-3</v>
      </c>
      <c r="R1977" s="37">
        <f t="shared" si="614"/>
        <v>-4.9511757370318812E-3</v>
      </c>
      <c r="S1977" s="37">
        <f t="shared" si="615"/>
        <v>-7.2048026388651472E-3</v>
      </c>
      <c r="T1977" s="37">
        <f t="shared" si="616"/>
        <v>3.0678896970078298E-3</v>
      </c>
      <c r="U1977" s="37">
        <f t="shared" si="617"/>
        <v>-4.4870761355432099E-3</v>
      </c>
      <c r="V1977" s="37">
        <f t="shared" si="618"/>
        <v>5.9612619696981636E-3</v>
      </c>
      <c r="W1977" s="37">
        <f t="shared" si="619"/>
        <v>1.7741148792021426E-2</v>
      </c>
      <c r="X1977" s="37">
        <f t="shared" si="620"/>
        <v>-2.0987432287337968E-3</v>
      </c>
    </row>
    <row r="1978" spans="1:24" x14ac:dyDescent="0.25">
      <c r="A1978" s="17">
        <v>44505</v>
      </c>
      <c r="B1978">
        <v>94.949996999999996</v>
      </c>
      <c r="C1978" s="26">
        <f t="shared" si="610"/>
        <v>-7.1107395308190463E-3</v>
      </c>
      <c r="D1978" s="26">
        <f t="shared" si="601"/>
        <v>2.0010743128302247E-3</v>
      </c>
      <c r="E1978" s="26">
        <f t="shared" si="602"/>
        <v>-5.7809859762559361E-3</v>
      </c>
      <c r="F1978" s="26">
        <f t="shared" si="603"/>
        <v>-8.034612878089202E-3</v>
      </c>
      <c r="G1978" s="26">
        <f t="shared" si="604"/>
        <v>2.2380794577837749E-3</v>
      </c>
      <c r="H1978" s="26">
        <f t="shared" si="605"/>
        <v>-5.3168863747672648E-3</v>
      </c>
      <c r="I1978" s="26">
        <f t="shared" si="606"/>
        <v>5.1314517304741087E-3</v>
      </c>
      <c r="J1978" s="26">
        <f t="shared" si="607"/>
        <v>1.6911338552797372E-2</v>
      </c>
      <c r="K1978" s="26">
        <f t="shared" si="608"/>
        <v>-2.9285534679578517E-3</v>
      </c>
      <c r="L1978" s="26">
        <f t="shared" si="609"/>
        <v>-7.0281966426476378E-3</v>
      </c>
      <c r="O1978" s="37">
        <f t="shared" si="611"/>
        <v>-6.1189364491539E-3</v>
      </c>
      <c r="P1978" s="37">
        <f t="shared" si="612"/>
        <v>2.9928773944953705E-3</v>
      </c>
      <c r="Q1978" s="37">
        <f t="shared" si="613"/>
        <v>-4.7891828945907898E-3</v>
      </c>
      <c r="R1978" s="37">
        <f t="shared" si="614"/>
        <v>-7.0428097964240557E-3</v>
      </c>
      <c r="S1978" s="37">
        <f t="shared" si="615"/>
        <v>3.2298825394489208E-3</v>
      </c>
      <c r="T1978" s="37">
        <f t="shared" si="616"/>
        <v>-4.3250832931021194E-3</v>
      </c>
      <c r="U1978" s="37">
        <f t="shared" si="617"/>
        <v>6.123254812139255E-3</v>
      </c>
      <c r="V1978" s="37">
        <f t="shared" si="618"/>
        <v>1.7903141634462518E-2</v>
      </c>
      <c r="W1978" s="37">
        <f t="shared" si="619"/>
        <v>-1.9367503862927058E-3</v>
      </c>
      <c r="X1978" s="37">
        <f t="shared" si="620"/>
        <v>-6.0363935609824924E-3</v>
      </c>
    </row>
    <row r="1979" spans="1:24" x14ac:dyDescent="0.25">
      <c r="A1979" s="17">
        <v>44508</v>
      </c>
      <c r="B1979">
        <v>95.139999000000003</v>
      </c>
      <c r="C1979" s="26">
        <f t="shared" si="610"/>
        <v>2.0010743128302247E-3</v>
      </c>
      <c r="D1979" s="26">
        <f t="shared" si="601"/>
        <v>-5.7809859762559361E-3</v>
      </c>
      <c r="E1979" s="26">
        <f t="shared" si="602"/>
        <v>-8.034612878089202E-3</v>
      </c>
      <c r="F1979" s="26">
        <f t="shared" si="603"/>
        <v>2.2380794577837749E-3</v>
      </c>
      <c r="G1979" s="26">
        <f t="shared" si="604"/>
        <v>-5.3168863747672648E-3</v>
      </c>
      <c r="H1979" s="26">
        <f t="shared" si="605"/>
        <v>5.1314517304741087E-3</v>
      </c>
      <c r="I1979" s="26">
        <f t="shared" si="606"/>
        <v>1.6911338552797372E-2</v>
      </c>
      <c r="J1979" s="26">
        <f t="shared" si="607"/>
        <v>-2.9285534679578517E-3</v>
      </c>
      <c r="K1979" s="26">
        <f t="shared" si="608"/>
        <v>-7.0281966426476378E-3</v>
      </c>
      <c r="L1979" s="26">
        <f t="shared" si="609"/>
        <v>-7.2892771058831176E-3</v>
      </c>
      <c r="O1979" s="37">
        <f t="shared" si="611"/>
        <v>3.0107311520017775E-3</v>
      </c>
      <c r="P1979" s="37">
        <f t="shared" si="612"/>
        <v>-4.7713291370843833E-3</v>
      </c>
      <c r="Q1979" s="37">
        <f t="shared" si="613"/>
        <v>-7.0249560389176492E-3</v>
      </c>
      <c r="R1979" s="37">
        <f t="shared" si="614"/>
        <v>3.2477362969553277E-3</v>
      </c>
      <c r="S1979" s="37">
        <f t="shared" si="615"/>
        <v>-4.307229535595712E-3</v>
      </c>
      <c r="T1979" s="37">
        <f t="shared" si="616"/>
        <v>6.1411085696456615E-3</v>
      </c>
      <c r="U1979" s="37">
        <f t="shared" si="617"/>
        <v>1.7920995391968925E-2</v>
      </c>
      <c r="V1979" s="37">
        <f t="shared" si="618"/>
        <v>-1.9188966287862989E-3</v>
      </c>
      <c r="W1979" s="37">
        <f t="shared" si="619"/>
        <v>-6.018539803476085E-3</v>
      </c>
      <c r="X1979" s="37">
        <f t="shared" si="620"/>
        <v>-6.2796202667115648E-3</v>
      </c>
    </row>
    <row r="1980" spans="1:24" x14ac:dyDescent="0.25">
      <c r="A1980" s="17">
        <v>44509</v>
      </c>
      <c r="B1980">
        <v>94.589995999999999</v>
      </c>
      <c r="C1980" s="26">
        <f t="shared" si="610"/>
        <v>-5.7809859762559361E-3</v>
      </c>
      <c r="D1980" s="26">
        <f t="shared" si="601"/>
        <v>-8.034612878089202E-3</v>
      </c>
      <c r="E1980" s="26">
        <f t="shared" si="602"/>
        <v>2.2380794577837749E-3</v>
      </c>
      <c r="F1980" s="26">
        <f t="shared" si="603"/>
        <v>-5.3168863747672648E-3</v>
      </c>
      <c r="G1980" s="26">
        <f t="shared" si="604"/>
        <v>5.1314517304741087E-3</v>
      </c>
      <c r="H1980" s="26">
        <f t="shared" si="605"/>
        <v>1.6911338552797372E-2</v>
      </c>
      <c r="I1980" s="26">
        <f t="shared" si="606"/>
        <v>-2.9285534679578517E-3</v>
      </c>
      <c r="J1980" s="26">
        <f t="shared" si="607"/>
        <v>-7.0281966426476378E-3</v>
      </c>
      <c r="K1980" s="26">
        <f t="shared" si="608"/>
        <v>-7.2892771058831176E-3</v>
      </c>
      <c r="L1980" s="26">
        <f t="shared" si="609"/>
        <v>6.8106841884571293E-3</v>
      </c>
      <c r="O1980" s="37">
        <f t="shared" si="611"/>
        <v>-5.2522901246470736E-3</v>
      </c>
      <c r="P1980" s="37">
        <f t="shared" si="612"/>
        <v>-7.5059170264803396E-3</v>
      </c>
      <c r="Q1980" s="37">
        <f t="shared" si="613"/>
        <v>2.7667753093926373E-3</v>
      </c>
      <c r="R1980" s="37">
        <f t="shared" si="614"/>
        <v>-4.7881905231584023E-3</v>
      </c>
      <c r="S1980" s="37">
        <f t="shared" si="615"/>
        <v>5.6601475820829712E-3</v>
      </c>
      <c r="T1980" s="37">
        <f t="shared" si="616"/>
        <v>1.7440034404406234E-2</v>
      </c>
      <c r="U1980" s="37">
        <f t="shared" si="617"/>
        <v>-2.3998576163489892E-3</v>
      </c>
      <c r="V1980" s="37">
        <f t="shared" si="618"/>
        <v>-6.4995007910387754E-3</v>
      </c>
      <c r="W1980" s="37">
        <f t="shared" si="619"/>
        <v>-6.7605812542742552E-3</v>
      </c>
      <c r="X1980" s="37">
        <f t="shared" si="620"/>
        <v>7.3393800400659917E-3</v>
      </c>
    </row>
    <row r="1981" spans="1:24" x14ac:dyDescent="0.25">
      <c r="A1981" s="17">
        <v>44510</v>
      </c>
      <c r="B1981">
        <v>93.830001999999993</v>
      </c>
      <c r="C1981" s="26">
        <f t="shared" si="610"/>
        <v>-8.034612878089202E-3</v>
      </c>
      <c r="D1981" s="26">
        <f t="shared" si="601"/>
        <v>2.2380794577837749E-3</v>
      </c>
      <c r="E1981" s="26">
        <f t="shared" si="602"/>
        <v>-5.3168863747672648E-3</v>
      </c>
      <c r="F1981" s="26">
        <f t="shared" si="603"/>
        <v>5.1314517304741087E-3</v>
      </c>
      <c r="G1981" s="26">
        <f t="shared" si="604"/>
        <v>1.6911338552797372E-2</v>
      </c>
      <c r="H1981" s="26">
        <f t="shared" si="605"/>
        <v>-2.9285534679578517E-3</v>
      </c>
      <c r="I1981" s="26">
        <f t="shared" si="606"/>
        <v>-7.0281966426476378E-3</v>
      </c>
      <c r="J1981" s="26">
        <f t="shared" si="607"/>
        <v>-7.2892771058831176E-3</v>
      </c>
      <c r="K1981" s="26">
        <f t="shared" si="608"/>
        <v>6.8106841884571293E-3</v>
      </c>
      <c r="L1981" s="26">
        <f t="shared" si="609"/>
        <v>-1.7651400299636293E-2</v>
      </c>
      <c r="O1981" s="37">
        <f t="shared" si="611"/>
        <v>-6.3188755941423038E-3</v>
      </c>
      <c r="P1981" s="37">
        <f t="shared" si="612"/>
        <v>3.9538167417306732E-3</v>
      </c>
      <c r="Q1981" s="37">
        <f t="shared" si="613"/>
        <v>-3.6011490908203665E-3</v>
      </c>
      <c r="R1981" s="37">
        <f t="shared" si="614"/>
        <v>6.847189014421007E-3</v>
      </c>
      <c r="S1981" s="37">
        <f t="shared" si="615"/>
        <v>1.8627075836744271E-2</v>
      </c>
      <c r="T1981" s="37">
        <f t="shared" si="616"/>
        <v>-1.2128161840109536E-3</v>
      </c>
      <c r="U1981" s="37">
        <f t="shared" si="617"/>
        <v>-5.3124593587007395E-3</v>
      </c>
      <c r="V1981" s="37">
        <f t="shared" si="618"/>
        <v>-5.5735398219362194E-3</v>
      </c>
      <c r="W1981" s="37">
        <f t="shared" si="619"/>
        <v>8.5264214724040267E-3</v>
      </c>
      <c r="X1981" s="37">
        <f t="shared" si="620"/>
        <v>-1.5935663015689393E-2</v>
      </c>
    </row>
    <row r="1982" spans="1:24" x14ac:dyDescent="0.25">
      <c r="A1982" s="17">
        <v>44511</v>
      </c>
      <c r="B1982">
        <v>94.040001000000004</v>
      </c>
      <c r="C1982" s="26">
        <f t="shared" si="610"/>
        <v>2.2380794577837749E-3</v>
      </c>
      <c r="D1982" s="26">
        <f t="shared" si="601"/>
        <v>-5.3168863747672648E-3</v>
      </c>
      <c r="E1982" s="26">
        <f t="shared" si="602"/>
        <v>5.1314517304741087E-3</v>
      </c>
      <c r="F1982" s="26">
        <f t="shared" si="603"/>
        <v>1.6911338552797372E-2</v>
      </c>
      <c r="G1982" s="26">
        <f t="shared" si="604"/>
        <v>-2.9285534679578517E-3</v>
      </c>
      <c r="H1982" s="26">
        <f t="shared" si="605"/>
        <v>-7.0281966426476378E-3</v>
      </c>
      <c r="I1982" s="26">
        <f t="shared" si="606"/>
        <v>-7.2892771058831176E-3</v>
      </c>
      <c r="J1982" s="26">
        <f t="shared" si="607"/>
        <v>6.8106841884571293E-3</v>
      </c>
      <c r="K1982" s="26">
        <f t="shared" si="608"/>
        <v>-1.7651400299636293E-2</v>
      </c>
      <c r="L1982" s="26">
        <f t="shared" si="609"/>
        <v>6.886162967803533E-3</v>
      </c>
      <c r="O1982" s="37">
        <f t="shared" si="611"/>
        <v>2.4617391571413998E-3</v>
      </c>
      <c r="P1982" s="37">
        <f t="shared" si="612"/>
        <v>-5.0932266754096399E-3</v>
      </c>
      <c r="Q1982" s="37">
        <f t="shared" si="613"/>
        <v>5.3551114298317336E-3</v>
      </c>
      <c r="R1982" s="37">
        <f t="shared" si="614"/>
        <v>1.7134998252154997E-2</v>
      </c>
      <c r="S1982" s="37">
        <f t="shared" si="615"/>
        <v>-2.7048937686002267E-3</v>
      </c>
      <c r="T1982" s="37">
        <f t="shared" si="616"/>
        <v>-6.8045369432900129E-3</v>
      </c>
      <c r="U1982" s="37">
        <f t="shared" si="617"/>
        <v>-7.0656174065254927E-3</v>
      </c>
      <c r="V1982" s="37">
        <f t="shared" si="618"/>
        <v>7.0343438878147542E-3</v>
      </c>
      <c r="W1982" s="37">
        <f t="shared" si="619"/>
        <v>-1.7427740600278668E-2</v>
      </c>
      <c r="X1982" s="37">
        <f t="shared" si="620"/>
        <v>7.1098226671611579E-3</v>
      </c>
    </row>
    <row r="1983" spans="1:24" x14ac:dyDescent="0.25">
      <c r="A1983" s="17">
        <v>44512</v>
      </c>
      <c r="B1983">
        <v>93.540001000000004</v>
      </c>
      <c r="C1983" s="26">
        <f t="shared" si="610"/>
        <v>-5.3168863747672648E-3</v>
      </c>
      <c r="D1983" s="26">
        <f t="shared" si="601"/>
        <v>5.1314517304741087E-3</v>
      </c>
      <c r="E1983" s="26">
        <f t="shared" si="602"/>
        <v>1.6911338552797372E-2</v>
      </c>
      <c r="F1983" s="26">
        <f t="shared" si="603"/>
        <v>-2.9285534679578517E-3</v>
      </c>
      <c r="G1983" s="26">
        <f t="shared" si="604"/>
        <v>-7.0281966426476378E-3</v>
      </c>
      <c r="H1983" s="26">
        <f t="shared" si="605"/>
        <v>-7.2892771058831176E-3</v>
      </c>
      <c r="I1983" s="26">
        <f t="shared" si="606"/>
        <v>6.8106841884571293E-3</v>
      </c>
      <c r="J1983" s="26">
        <f t="shared" si="607"/>
        <v>-1.7651400299636293E-2</v>
      </c>
      <c r="K1983" s="26">
        <f t="shared" si="608"/>
        <v>6.886162967803533E-3</v>
      </c>
      <c r="L1983" s="26">
        <f t="shared" si="609"/>
        <v>-1.3357554747647901E-2</v>
      </c>
      <c r="O1983" s="37">
        <f t="shared" si="611"/>
        <v>-3.5336632548664728E-3</v>
      </c>
      <c r="P1983" s="37">
        <f t="shared" si="612"/>
        <v>6.9146748503749007E-3</v>
      </c>
      <c r="Q1983" s="37">
        <f t="shared" si="613"/>
        <v>1.8694561672698163E-2</v>
      </c>
      <c r="R1983" s="37">
        <f t="shared" si="614"/>
        <v>-1.1453303480570595E-3</v>
      </c>
      <c r="S1983" s="37">
        <f t="shared" si="615"/>
        <v>-5.2449735227468458E-3</v>
      </c>
      <c r="T1983" s="37">
        <f t="shared" si="616"/>
        <v>-5.5060539859823256E-3</v>
      </c>
      <c r="U1983" s="37">
        <f t="shared" si="617"/>
        <v>8.5939073083579221E-3</v>
      </c>
      <c r="V1983" s="37">
        <f t="shared" si="618"/>
        <v>-1.5868177179735501E-2</v>
      </c>
      <c r="W1983" s="37">
        <f t="shared" si="619"/>
        <v>8.6693860877043259E-3</v>
      </c>
      <c r="X1983" s="37">
        <f t="shared" si="620"/>
        <v>-1.1574331627747108E-2</v>
      </c>
    </row>
    <row r="1984" spans="1:24" x14ac:dyDescent="0.25">
      <c r="A1984" s="17">
        <v>44515</v>
      </c>
      <c r="B1984">
        <v>94.019997000000004</v>
      </c>
      <c r="C1984" s="26">
        <f t="shared" si="610"/>
        <v>5.1314517304741087E-3</v>
      </c>
      <c r="D1984" s="26">
        <f t="shared" si="601"/>
        <v>1.6911338552797372E-2</v>
      </c>
      <c r="E1984" s="26">
        <f t="shared" si="602"/>
        <v>-2.9285534679578517E-3</v>
      </c>
      <c r="F1984" s="26">
        <f t="shared" si="603"/>
        <v>-7.0281966426476378E-3</v>
      </c>
      <c r="G1984" s="26">
        <f t="shared" si="604"/>
        <v>-7.2892771058831176E-3</v>
      </c>
      <c r="H1984" s="26">
        <f t="shared" si="605"/>
        <v>6.8106841884571293E-3</v>
      </c>
      <c r="I1984" s="26">
        <f t="shared" si="606"/>
        <v>-1.7651400299636293E-2</v>
      </c>
      <c r="J1984" s="26">
        <f t="shared" si="607"/>
        <v>6.886162967803533E-3</v>
      </c>
      <c r="K1984" s="26">
        <f t="shared" si="608"/>
        <v>-1.3357554747647901E-2</v>
      </c>
      <c r="L1984" s="26">
        <f t="shared" si="609"/>
        <v>6.6067365621849949E-3</v>
      </c>
      <c r="O1984" s="37">
        <f t="shared" si="611"/>
        <v>5.7223125566796748E-3</v>
      </c>
      <c r="P1984" s="37">
        <f t="shared" si="612"/>
        <v>1.750219937900294E-2</v>
      </c>
      <c r="Q1984" s="37">
        <f t="shared" si="613"/>
        <v>-2.3376926417522856E-3</v>
      </c>
      <c r="R1984" s="37">
        <f t="shared" si="614"/>
        <v>-6.4373358164420717E-3</v>
      </c>
      <c r="S1984" s="37">
        <f t="shared" si="615"/>
        <v>-6.6984162796775515E-3</v>
      </c>
      <c r="T1984" s="37">
        <f t="shared" si="616"/>
        <v>7.4015450146626954E-3</v>
      </c>
      <c r="U1984" s="37">
        <f t="shared" si="617"/>
        <v>-1.7060539473430725E-2</v>
      </c>
      <c r="V1984" s="37">
        <f t="shared" si="618"/>
        <v>7.4770237940090991E-3</v>
      </c>
      <c r="W1984" s="37">
        <f t="shared" si="619"/>
        <v>-1.2766693921442335E-2</v>
      </c>
      <c r="X1984" s="37">
        <f t="shared" si="620"/>
        <v>7.1975973883905611E-3</v>
      </c>
    </row>
    <row r="1985" spans="1:24" x14ac:dyDescent="0.25">
      <c r="A1985" s="17">
        <v>44516</v>
      </c>
      <c r="B1985">
        <v>95.610000999999997</v>
      </c>
      <c r="C1985" s="26">
        <f t="shared" si="610"/>
        <v>1.6911338552797372E-2</v>
      </c>
      <c r="D1985" s="26">
        <f t="shared" si="601"/>
        <v>-2.9285534679578517E-3</v>
      </c>
      <c r="E1985" s="26">
        <f t="shared" si="602"/>
        <v>-7.0281966426476378E-3</v>
      </c>
      <c r="F1985" s="26">
        <f t="shared" si="603"/>
        <v>-7.2892771058831176E-3</v>
      </c>
      <c r="G1985" s="26">
        <f t="shared" si="604"/>
        <v>6.8106841884571293E-3</v>
      </c>
      <c r="H1985" s="26">
        <f t="shared" si="605"/>
        <v>-1.7651400299636293E-2</v>
      </c>
      <c r="I1985" s="26">
        <f t="shared" si="606"/>
        <v>6.886162967803533E-3</v>
      </c>
      <c r="J1985" s="26">
        <f t="shared" si="607"/>
        <v>-1.3357554747647901E-2</v>
      </c>
      <c r="K1985" s="26">
        <f t="shared" si="608"/>
        <v>6.6067365621849949E-3</v>
      </c>
      <c r="L1985" s="26">
        <f t="shared" si="609"/>
        <v>-2.3671228240343775E-2</v>
      </c>
      <c r="O1985" s="37">
        <f t="shared" si="611"/>
        <v>2.0382467376084727E-2</v>
      </c>
      <c r="P1985" s="37">
        <f t="shared" si="612"/>
        <v>5.425753553295028E-4</v>
      </c>
      <c r="Q1985" s="37">
        <f t="shared" si="613"/>
        <v>-3.5570678193602833E-3</v>
      </c>
      <c r="R1985" s="37">
        <f t="shared" si="614"/>
        <v>-3.8181482825957631E-3</v>
      </c>
      <c r="S1985" s="37">
        <f t="shared" si="615"/>
        <v>1.0281813011744485E-2</v>
      </c>
      <c r="T1985" s="37">
        <f t="shared" si="616"/>
        <v>-1.4180271476348937E-2</v>
      </c>
      <c r="U1985" s="37">
        <f t="shared" si="617"/>
        <v>1.0357291791090888E-2</v>
      </c>
      <c r="V1985" s="37">
        <f t="shared" si="618"/>
        <v>-9.8864259243605472E-3</v>
      </c>
      <c r="W1985" s="37">
        <f t="shared" si="619"/>
        <v>1.007786538547235E-2</v>
      </c>
      <c r="X1985" s="37">
        <f t="shared" si="620"/>
        <v>-2.020009941705642E-2</v>
      </c>
    </row>
    <row r="1986" spans="1:24" x14ac:dyDescent="0.25">
      <c r="A1986" s="17">
        <v>44517</v>
      </c>
      <c r="B1986">
        <v>95.330001999999993</v>
      </c>
      <c r="C1986" s="26">
        <f t="shared" si="610"/>
        <v>-2.9285534679578517E-3</v>
      </c>
      <c r="D1986" s="26">
        <f t="shared" ref="D1986:D2049" si="621">C1987</f>
        <v>-7.0281966426476378E-3</v>
      </c>
      <c r="E1986" s="26">
        <f t="shared" ref="E1986:E2049" si="622">C1988</f>
        <v>-7.2892771058831176E-3</v>
      </c>
      <c r="F1986" s="26">
        <f t="shared" ref="F1986:F2049" si="623">C1989</f>
        <v>6.8106841884571293E-3</v>
      </c>
      <c r="G1986" s="26">
        <f t="shared" ref="G1986:G2049" si="624">C1990</f>
        <v>-1.7651400299636293E-2</v>
      </c>
      <c r="H1986" s="26">
        <f t="shared" ref="H1986:H2049" si="625">C1991</f>
        <v>6.886162967803533E-3</v>
      </c>
      <c r="I1986" s="26">
        <f t="shared" ref="I1986:I2049" si="626">C1992</f>
        <v>-1.3357554747647901E-2</v>
      </c>
      <c r="J1986" s="26">
        <f t="shared" ref="J1986:J2049" si="627">C1993</f>
        <v>6.6067365621849949E-3</v>
      </c>
      <c r="K1986" s="26">
        <f t="shared" ref="K1986:K2049" si="628">C1994</f>
        <v>-2.3671228240343775E-2</v>
      </c>
      <c r="L1986" s="26">
        <f t="shared" ref="L1986:L2049" si="629">C1995</f>
        <v>-1.0910271344727161E-2</v>
      </c>
      <c r="O1986" s="37">
        <f t="shared" si="611"/>
        <v>3.3247363450819569E-3</v>
      </c>
      <c r="P1986" s="37">
        <f t="shared" si="612"/>
        <v>-7.7490682960782917E-4</v>
      </c>
      <c r="Q1986" s="37">
        <f t="shared" si="613"/>
        <v>-1.035987292843309E-3</v>
      </c>
      <c r="R1986" s="37">
        <f t="shared" si="614"/>
        <v>1.3063974001496937E-2</v>
      </c>
      <c r="S1986" s="37">
        <f t="shared" si="615"/>
        <v>-1.1398110486596485E-2</v>
      </c>
      <c r="T1986" s="37">
        <f t="shared" si="616"/>
        <v>1.3139452780843341E-2</v>
      </c>
      <c r="U1986" s="37">
        <f t="shared" si="617"/>
        <v>-7.1042649346080922E-3</v>
      </c>
      <c r="V1986" s="37">
        <f t="shared" si="618"/>
        <v>1.2860026375224803E-2</v>
      </c>
      <c r="W1986" s="37">
        <f t="shared" si="619"/>
        <v>-1.7417938427303967E-2</v>
      </c>
      <c r="X1986" s="37">
        <f t="shared" si="620"/>
        <v>-4.6569815316873523E-3</v>
      </c>
    </row>
    <row r="1987" spans="1:24" x14ac:dyDescent="0.25">
      <c r="A1987" s="17">
        <v>44518</v>
      </c>
      <c r="B1987">
        <v>94.660004000000001</v>
      </c>
      <c r="C1987" s="26">
        <f t="shared" ref="C1987:C2050" si="630">(B1987-B1986)/B1986</f>
        <v>-7.0281966426476378E-3</v>
      </c>
      <c r="D1987" s="26">
        <f t="shared" si="621"/>
        <v>-7.2892771058831176E-3</v>
      </c>
      <c r="E1987" s="26">
        <f t="shared" si="622"/>
        <v>6.8106841884571293E-3</v>
      </c>
      <c r="F1987" s="26">
        <f t="shared" si="623"/>
        <v>-1.7651400299636293E-2</v>
      </c>
      <c r="G1987" s="26">
        <f t="shared" si="624"/>
        <v>6.886162967803533E-3</v>
      </c>
      <c r="H1987" s="26">
        <f t="shared" si="625"/>
        <v>-1.3357554747647901E-2</v>
      </c>
      <c r="I1987" s="26">
        <f t="shared" si="626"/>
        <v>6.6067365621849949E-3</v>
      </c>
      <c r="J1987" s="26">
        <f t="shared" si="627"/>
        <v>-2.3671228240343775E-2</v>
      </c>
      <c r="K1987" s="26">
        <f t="shared" si="628"/>
        <v>-1.0910271344727161E-2</v>
      </c>
      <c r="L1987" s="26">
        <f t="shared" si="629"/>
        <v>2.6740724233983281E-3</v>
      </c>
      <c r="O1987" s="37">
        <f t="shared" ref="O1987:O2050" si="631">C1987-AVERAGE($C1987:$L1987)</f>
        <v>-1.3351694187434477E-3</v>
      </c>
      <c r="P1987" s="37">
        <f t="shared" ref="P1987:P2050" si="632">D1987-AVERAGE($C1987:$L1987)</f>
        <v>-1.5962498819789275E-3</v>
      </c>
      <c r="Q1987" s="37">
        <f t="shared" ref="Q1987:Q2050" si="633">E1987-AVERAGE($C1987:$L1987)</f>
        <v>1.2503711412361319E-2</v>
      </c>
      <c r="R1987" s="37">
        <f t="shared" ref="R1987:R2050" si="634">F1987-AVERAGE($C1987:$L1987)</f>
        <v>-1.1958373075732102E-2</v>
      </c>
      <c r="S1987" s="37">
        <f t="shared" ref="S1987:S2050" si="635">G1987-AVERAGE($C1987:$L1987)</f>
        <v>1.2579190191707723E-2</v>
      </c>
      <c r="T1987" s="37">
        <f t="shared" ref="T1987:T2050" si="636">H1987-AVERAGE($C1987:$L1987)</f>
        <v>-7.6645275237437107E-3</v>
      </c>
      <c r="U1987" s="37">
        <f t="shared" ref="U1987:U2050" si="637">I1987-AVERAGE($C1987:$L1987)</f>
        <v>1.2299763786089185E-2</v>
      </c>
      <c r="V1987" s="37">
        <f t="shared" ref="V1987:V2050" si="638">J1987-AVERAGE($C1987:$L1987)</f>
        <v>-1.7978201016439585E-2</v>
      </c>
      <c r="W1987" s="37">
        <f t="shared" ref="W1987:W2050" si="639">K1987-AVERAGE($C1987:$L1987)</f>
        <v>-5.2172441208229708E-3</v>
      </c>
      <c r="X1987" s="37">
        <f t="shared" ref="X1987:X2050" si="640">L1987-AVERAGE($C1987:$L1987)</f>
        <v>8.3670996473025182E-3</v>
      </c>
    </row>
    <row r="1988" spans="1:24" x14ac:dyDescent="0.25">
      <c r="A1988" s="17">
        <v>44519</v>
      </c>
      <c r="B1988">
        <v>93.970000999999996</v>
      </c>
      <c r="C1988" s="26">
        <f t="shared" si="630"/>
        <v>-7.2892771058831176E-3</v>
      </c>
      <c r="D1988" s="26">
        <f t="shared" si="621"/>
        <v>6.8106841884571293E-3</v>
      </c>
      <c r="E1988" s="26">
        <f t="shared" si="622"/>
        <v>-1.7651400299636293E-2</v>
      </c>
      <c r="F1988" s="26">
        <f t="shared" si="623"/>
        <v>6.886162967803533E-3</v>
      </c>
      <c r="G1988" s="26">
        <f t="shared" si="624"/>
        <v>-1.3357554747647901E-2</v>
      </c>
      <c r="H1988" s="26">
        <f t="shared" si="625"/>
        <v>6.6067365621849949E-3</v>
      </c>
      <c r="I1988" s="26">
        <f t="shared" si="626"/>
        <v>-2.3671228240343775E-2</v>
      </c>
      <c r="J1988" s="26">
        <f t="shared" si="627"/>
        <v>-1.0910271344727161E-2</v>
      </c>
      <c r="K1988" s="26">
        <f t="shared" si="628"/>
        <v>2.6740724233983281E-3</v>
      </c>
      <c r="L1988" s="26">
        <f t="shared" si="629"/>
        <v>-1.9446605610547962E-2</v>
      </c>
      <c r="O1988" s="37">
        <f t="shared" si="631"/>
        <v>-3.5440898518889537E-4</v>
      </c>
      <c r="P1988" s="37">
        <f t="shared" si="632"/>
        <v>1.3745552309151352E-2</v>
      </c>
      <c r="Q1988" s="37">
        <f t="shared" si="633"/>
        <v>-1.071653217894207E-2</v>
      </c>
      <c r="R1988" s="37">
        <f t="shared" si="634"/>
        <v>1.3821031088497755E-2</v>
      </c>
      <c r="S1988" s="37">
        <f t="shared" si="635"/>
        <v>-6.4226866269536786E-3</v>
      </c>
      <c r="T1988" s="37">
        <f t="shared" si="636"/>
        <v>1.3541604682879217E-2</v>
      </c>
      <c r="U1988" s="37">
        <f t="shared" si="637"/>
        <v>-1.6736360119649553E-2</v>
      </c>
      <c r="V1988" s="37">
        <f t="shared" si="638"/>
        <v>-3.9754032240329387E-3</v>
      </c>
      <c r="W1988" s="37">
        <f t="shared" si="639"/>
        <v>9.6089405440925504E-3</v>
      </c>
      <c r="X1988" s="37">
        <f t="shared" si="640"/>
        <v>-1.2511737489853739E-2</v>
      </c>
    </row>
    <row r="1989" spans="1:24" x14ac:dyDescent="0.25">
      <c r="A1989" s="17">
        <v>44522</v>
      </c>
      <c r="B1989">
        <v>94.610000999999997</v>
      </c>
      <c r="C1989" s="26">
        <f t="shared" si="630"/>
        <v>6.8106841884571293E-3</v>
      </c>
      <c r="D1989" s="26">
        <f t="shared" si="621"/>
        <v>-1.7651400299636293E-2</v>
      </c>
      <c r="E1989" s="26">
        <f t="shared" si="622"/>
        <v>6.886162967803533E-3</v>
      </c>
      <c r="F1989" s="26">
        <f t="shared" si="623"/>
        <v>-1.3357554747647901E-2</v>
      </c>
      <c r="G1989" s="26">
        <f t="shared" si="624"/>
        <v>6.6067365621849949E-3</v>
      </c>
      <c r="H1989" s="26">
        <f t="shared" si="625"/>
        <v>-2.3671228240343775E-2</v>
      </c>
      <c r="I1989" s="26">
        <f t="shared" si="626"/>
        <v>-1.0910271344727161E-2</v>
      </c>
      <c r="J1989" s="26">
        <f t="shared" si="627"/>
        <v>2.6740724233983281E-3</v>
      </c>
      <c r="K1989" s="26">
        <f t="shared" si="628"/>
        <v>-1.9446605610547962E-2</v>
      </c>
      <c r="L1989" s="26">
        <f t="shared" si="629"/>
        <v>7.9329557555067823E-3</v>
      </c>
      <c r="O1989" s="37">
        <f t="shared" si="631"/>
        <v>1.2223329023012361E-2</v>
      </c>
      <c r="P1989" s="37">
        <f t="shared" si="632"/>
        <v>-1.2238755465081061E-2</v>
      </c>
      <c r="Q1989" s="37">
        <f t="shared" si="633"/>
        <v>1.2298807802358765E-2</v>
      </c>
      <c r="R1989" s="37">
        <f t="shared" si="634"/>
        <v>-7.9449099130926674E-3</v>
      </c>
      <c r="S1989" s="37">
        <f t="shared" si="635"/>
        <v>1.2019381396740227E-2</v>
      </c>
      <c r="T1989" s="37">
        <f t="shared" si="636"/>
        <v>-1.8258583405788543E-2</v>
      </c>
      <c r="U1989" s="37">
        <f t="shared" si="637"/>
        <v>-5.4976265101719284E-3</v>
      </c>
      <c r="V1989" s="37">
        <f t="shared" si="638"/>
        <v>8.0867172579535615E-3</v>
      </c>
      <c r="W1989" s="37">
        <f t="shared" si="639"/>
        <v>-1.403396077599273E-2</v>
      </c>
      <c r="X1989" s="37">
        <f t="shared" si="640"/>
        <v>1.3345600590062016E-2</v>
      </c>
    </row>
    <row r="1990" spans="1:24" x14ac:dyDescent="0.25">
      <c r="A1990" s="17">
        <v>44523</v>
      </c>
      <c r="B1990">
        <v>92.940002000000007</v>
      </c>
      <c r="C1990" s="26">
        <f t="shared" si="630"/>
        <v>-1.7651400299636293E-2</v>
      </c>
      <c r="D1990" s="26">
        <f t="shared" si="621"/>
        <v>6.886162967803533E-3</v>
      </c>
      <c r="E1990" s="26">
        <f t="shared" si="622"/>
        <v>-1.3357554747647901E-2</v>
      </c>
      <c r="F1990" s="26">
        <f t="shared" si="623"/>
        <v>6.6067365621849949E-3</v>
      </c>
      <c r="G1990" s="26">
        <f t="shared" si="624"/>
        <v>-2.3671228240343775E-2</v>
      </c>
      <c r="H1990" s="26">
        <f t="shared" si="625"/>
        <v>-1.0910271344727161E-2</v>
      </c>
      <c r="I1990" s="26">
        <f t="shared" si="626"/>
        <v>2.6740724233983281E-3</v>
      </c>
      <c r="J1990" s="26">
        <f t="shared" si="627"/>
        <v>-1.9446605610547962E-2</v>
      </c>
      <c r="K1990" s="26">
        <f t="shared" si="628"/>
        <v>7.9329557555067823E-3</v>
      </c>
      <c r="L1990" s="26">
        <f t="shared" si="629"/>
        <v>1.2480334776695832E-2</v>
      </c>
      <c r="O1990" s="37">
        <f t="shared" si="631"/>
        <v>-1.2805720523904929E-2</v>
      </c>
      <c r="P1990" s="37">
        <f t="shared" si="632"/>
        <v>1.1731842743534896E-2</v>
      </c>
      <c r="Q1990" s="37">
        <f t="shared" si="633"/>
        <v>-8.5118749719165394E-3</v>
      </c>
      <c r="R1990" s="37">
        <f t="shared" si="634"/>
        <v>1.1452416337916358E-2</v>
      </c>
      <c r="S1990" s="37">
        <f t="shared" si="635"/>
        <v>-1.8825548464612412E-2</v>
      </c>
      <c r="T1990" s="37">
        <f t="shared" si="636"/>
        <v>-6.0645915689957986E-3</v>
      </c>
      <c r="U1990" s="37">
        <f t="shared" si="637"/>
        <v>7.5197521991296904E-3</v>
      </c>
      <c r="V1990" s="37">
        <f t="shared" si="638"/>
        <v>-1.4600925834816599E-2</v>
      </c>
      <c r="W1990" s="37">
        <f t="shared" si="639"/>
        <v>1.2778635531238144E-2</v>
      </c>
      <c r="X1990" s="37">
        <f t="shared" si="640"/>
        <v>1.7326014552427195E-2</v>
      </c>
    </row>
    <row r="1991" spans="1:24" x14ac:dyDescent="0.25">
      <c r="A1991" s="17">
        <v>44524</v>
      </c>
      <c r="B1991">
        <v>93.580001999999993</v>
      </c>
      <c r="C1991" s="26">
        <f t="shared" si="630"/>
        <v>6.886162967803533E-3</v>
      </c>
      <c r="D1991" s="26">
        <f t="shared" si="621"/>
        <v>-1.3357554747647901E-2</v>
      </c>
      <c r="E1991" s="26">
        <f t="shared" si="622"/>
        <v>6.6067365621849949E-3</v>
      </c>
      <c r="F1991" s="26">
        <f t="shared" si="623"/>
        <v>-2.3671228240343775E-2</v>
      </c>
      <c r="G1991" s="26">
        <f t="shared" si="624"/>
        <v>-1.0910271344727161E-2</v>
      </c>
      <c r="H1991" s="26">
        <f t="shared" si="625"/>
        <v>2.6740724233983281E-3</v>
      </c>
      <c r="I1991" s="26">
        <f t="shared" si="626"/>
        <v>-1.9446605610547962E-2</v>
      </c>
      <c r="J1991" s="26">
        <f t="shared" si="627"/>
        <v>7.9329557555067823E-3</v>
      </c>
      <c r="K1991" s="26">
        <f t="shared" si="628"/>
        <v>1.2480334776695832E-2</v>
      </c>
      <c r="L1991" s="26">
        <f t="shared" si="629"/>
        <v>-1.2326495980238855E-2</v>
      </c>
      <c r="O1991" s="37">
        <f t="shared" si="631"/>
        <v>1.1199352311595152E-2</v>
      </c>
      <c r="P1991" s="37">
        <f t="shared" si="632"/>
        <v>-9.0443654038562839E-3</v>
      </c>
      <c r="Q1991" s="37">
        <f t="shared" si="633"/>
        <v>1.0919925905976614E-2</v>
      </c>
      <c r="R1991" s="37">
        <f t="shared" si="634"/>
        <v>-1.9358038896552156E-2</v>
      </c>
      <c r="S1991" s="37">
        <f t="shared" si="635"/>
        <v>-6.5970820009355431E-3</v>
      </c>
      <c r="T1991" s="37">
        <f t="shared" si="636"/>
        <v>6.9872617671899459E-3</v>
      </c>
      <c r="U1991" s="37">
        <f t="shared" si="637"/>
        <v>-1.5133416266756343E-2</v>
      </c>
      <c r="V1991" s="37">
        <f t="shared" si="638"/>
        <v>1.2246145099298399E-2</v>
      </c>
      <c r="W1991" s="37">
        <f t="shared" si="639"/>
        <v>1.6793524120487451E-2</v>
      </c>
      <c r="X1991" s="37">
        <f t="shared" si="640"/>
        <v>-8.0133066364472365E-3</v>
      </c>
    </row>
    <row r="1992" spans="1:24" x14ac:dyDescent="0.25">
      <c r="A1992" s="17">
        <v>44526</v>
      </c>
      <c r="B1992">
        <v>92.330001999999993</v>
      </c>
      <c r="C1992" s="26">
        <f t="shared" si="630"/>
        <v>-1.3357554747647901E-2</v>
      </c>
      <c r="D1992" s="26">
        <f t="shared" si="621"/>
        <v>6.6067365621849949E-3</v>
      </c>
      <c r="E1992" s="26">
        <f t="shared" si="622"/>
        <v>-2.3671228240343775E-2</v>
      </c>
      <c r="F1992" s="26">
        <f t="shared" si="623"/>
        <v>-1.0910271344727161E-2</v>
      </c>
      <c r="G1992" s="26">
        <f t="shared" si="624"/>
        <v>2.6740724233983281E-3</v>
      </c>
      <c r="H1992" s="26">
        <f t="shared" si="625"/>
        <v>-1.9446605610547962E-2</v>
      </c>
      <c r="I1992" s="26">
        <f t="shared" si="626"/>
        <v>7.9329557555067823E-3</v>
      </c>
      <c r="J1992" s="26">
        <f t="shared" si="627"/>
        <v>1.2480334776695832E-2</v>
      </c>
      <c r="K1992" s="26">
        <f t="shared" si="628"/>
        <v>-1.2326495980238855E-2</v>
      </c>
      <c r="L1992" s="26">
        <f t="shared" si="629"/>
        <v>-1.9114571191487411E-3</v>
      </c>
      <c r="O1992" s="37">
        <f t="shared" si="631"/>
        <v>-8.1646033951610561E-3</v>
      </c>
      <c r="P1992" s="37">
        <f t="shared" si="632"/>
        <v>1.179968791467184E-2</v>
      </c>
      <c r="Q1992" s="37">
        <f t="shared" si="633"/>
        <v>-1.8478276887856929E-2</v>
      </c>
      <c r="R1992" s="37">
        <f t="shared" si="634"/>
        <v>-5.7173199922403162E-3</v>
      </c>
      <c r="S1992" s="37">
        <f t="shared" si="635"/>
        <v>7.8670237758851728E-3</v>
      </c>
      <c r="T1992" s="37">
        <f t="shared" si="636"/>
        <v>-1.4253654258061117E-2</v>
      </c>
      <c r="U1992" s="37">
        <f t="shared" si="637"/>
        <v>1.3125907107993627E-2</v>
      </c>
      <c r="V1992" s="37">
        <f t="shared" si="638"/>
        <v>1.7673286129182675E-2</v>
      </c>
      <c r="W1992" s="37">
        <f t="shared" si="639"/>
        <v>-7.1335446277520104E-3</v>
      </c>
      <c r="X1992" s="37">
        <f t="shared" si="640"/>
        <v>3.2814942333381034E-3</v>
      </c>
    </row>
    <row r="1993" spans="1:24" x14ac:dyDescent="0.25">
      <c r="A1993" s="17">
        <v>44529</v>
      </c>
      <c r="B1993">
        <v>92.940002000000007</v>
      </c>
      <c r="C1993" s="26">
        <f t="shared" si="630"/>
        <v>6.6067365621849949E-3</v>
      </c>
      <c r="D1993" s="26">
        <f t="shared" si="621"/>
        <v>-2.3671228240343775E-2</v>
      </c>
      <c r="E1993" s="26">
        <f t="shared" si="622"/>
        <v>-1.0910271344727161E-2</v>
      </c>
      <c r="F1993" s="26">
        <f t="shared" si="623"/>
        <v>2.6740724233983281E-3</v>
      </c>
      <c r="G1993" s="26">
        <f t="shared" si="624"/>
        <v>-1.9446605610547962E-2</v>
      </c>
      <c r="H1993" s="26">
        <f t="shared" si="625"/>
        <v>7.9329557555067823E-3</v>
      </c>
      <c r="I1993" s="26">
        <f t="shared" si="626"/>
        <v>1.2480334776695832E-2</v>
      </c>
      <c r="J1993" s="26">
        <f t="shared" si="627"/>
        <v>-1.2326495980238855E-2</v>
      </c>
      <c r="K1993" s="26">
        <f t="shared" si="628"/>
        <v>-1.9114571191487411E-3</v>
      </c>
      <c r="L1993" s="26">
        <f t="shared" si="629"/>
        <v>0.15613383427285685</v>
      </c>
      <c r="O1993" s="37">
        <f t="shared" si="631"/>
        <v>-5.1494509873786336E-3</v>
      </c>
      <c r="P1993" s="37">
        <f t="shared" si="632"/>
        <v>-3.5427415789907407E-2</v>
      </c>
      <c r="Q1993" s="37">
        <f t="shared" si="633"/>
        <v>-2.2666458894290788E-2</v>
      </c>
      <c r="R1993" s="37">
        <f t="shared" si="634"/>
        <v>-9.0821151261653004E-3</v>
      </c>
      <c r="S1993" s="37">
        <f t="shared" si="635"/>
        <v>-3.120279316011159E-2</v>
      </c>
      <c r="T1993" s="37">
        <f t="shared" si="636"/>
        <v>-3.8232317940568462E-3</v>
      </c>
      <c r="U1993" s="37">
        <f t="shared" si="637"/>
        <v>7.2414722713220331E-4</v>
      </c>
      <c r="V1993" s="37">
        <f t="shared" si="638"/>
        <v>-2.4082683529802484E-2</v>
      </c>
      <c r="W1993" s="37">
        <f t="shared" si="639"/>
        <v>-1.366764466871237E-2</v>
      </c>
      <c r="X1993" s="37">
        <f t="shared" si="640"/>
        <v>0.14437764672329323</v>
      </c>
    </row>
    <row r="1994" spans="1:24" x14ac:dyDescent="0.25">
      <c r="A1994" s="17">
        <v>44530</v>
      </c>
      <c r="B1994">
        <v>90.739998</v>
      </c>
      <c r="C1994" s="26">
        <f t="shared" si="630"/>
        <v>-2.3671228240343775E-2</v>
      </c>
      <c r="D1994" s="26">
        <f t="shared" si="621"/>
        <v>-1.0910271344727161E-2</v>
      </c>
      <c r="E1994" s="26">
        <f t="shared" si="622"/>
        <v>2.6740724233983281E-3</v>
      </c>
      <c r="F1994" s="26">
        <f t="shared" si="623"/>
        <v>-1.9446605610547962E-2</v>
      </c>
      <c r="G1994" s="26">
        <f t="shared" si="624"/>
        <v>7.9329557555067823E-3</v>
      </c>
      <c r="H1994" s="26">
        <f t="shared" si="625"/>
        <v>1.2480334776695832E-2</v>
      </c>
      <c r="I1994" s="26">
        <f t="shared" si="626"/>
        <v>-1.2326495980238855E-2</v>
      </c>
      <c r="J1994" s="26">
        <f t="shared" si="627"/>
        <v>-1.9114571191487411E-3</v>
      </c>
      <c r="K1994" s="26">
        <f t="shared" si="628"/>
        <v>0.15613383427285685</v>
      </c>
      <c r="L1994" s="26">
        <f t="shared" si="629"/>
        <v>-1.695408799437069E-2</v>
      </c>
      <c r="O1994" s="37">
        <f t="shared" si="631"/>
        <v>-3.3071333334251836E-2</v>
      </c>
      <c r="P1994" s="37">
        <f t="shared" si="632"/>
        <v>-2.0310376438635223E-2</v>
      </c>
      <c r="Q1994" s="37">
        <f t="shared" si="633"/>
        <v>-6.7260326705097326E-3</v>
      </c>
      <c r="R1994" s="37">
        <f t="shared" si="634"/>
        <v>-2.8846710704456022E-2</v>
      </c>
      <c r="S1994" s="37">
        <f t="shared" si="635"/>
        <v>-1.4671493384012784E-3</v>
      </c>
      <c r="T1994" s="37">
        <f t="shared" si="636"/>
        <v>3.0802296827877711E-3</v>
      </c>
      <c r="U1994" s="37">
        <f t="shared" si="637"/>
        <v>-2.1726601074146916E-2</v>
      </c>
      <c r="V1994" s="37">
        <f t="shared" si="638"/>
        <v>-1.1311562213056802E-2</v>
      </c>
      <c r="W1994" s="37">
        <f t="shared" si="639"/>
        <v>0.14673372917894878</v>
      </c>
      <c r="X1994" s="37">
        <f t="shared" si="640"/>
        <v>-2.635419308827875E-2</v>
      </c>
    </row>
    <row r="1995" spans="1:24" x14ac:dyDescent="0.25">
      <c r="A1995" s="17">
        <v>44531</v>
      </c>
      <c r="B1995">
        <v>89.75</v>
      </c>
      <c r="C1995" s="26">
        <f t="shared" si="630"/>
        <v>-1.0910271344727161E-2</v>
      </c>
      <c r="D1995" s="26">
        <f t="shared" si="621"/>
        <v>2.6740724233983281E-3</v>
      </c>
      <c r="E1995" s="26">
        <f t="shared" si="622"/>
        <v>-1.9446605610547962E-2</v>
      </c>
      <c r="F1995" s="26">
        <f t="shared" si="623"/>
        <v>7.9329557555067823E-3</v>
      </c>
      <c r="G1995" s="26">
        <f t="shared" si="624"/>
        <v>1.2480334776695832E-2</v>
      </c>
      <c r="H1995" s="26">
        <f t="shared" si="625"/>
        <v>-1.2326495980238855E-2</v>
      </c>
      <c r="I1995" s="26">
        <f t="shared" si="626"/>
        <v>-1.9114571191487411E-3</v>
      </c>
      <c r="J1995" s="26">
        <f t="shared" si="627"/>
        <v>0.15613383427285685</v>
      </c>
      <c r="K1995" s="26">
        <f t="shared" si="628"/>
        <v>-1.695408799437069E-2</v>
      </c>
      <c r="L1995" s="26">
        <f t="shared" si="629"/>
        <v>-9.9117852107422459E-3</v>
      </c>
      <c r="O1995" s="37">
        <f t="shared" si="631"/>
        <v>-2.168632074159537E-2</v>
      </c>
      <c r="P1995" s="37">
        <f t="shared" si="632"/>
        <v>-8.1019769734698831E-3</v>
      </c>
      <c r="Q1995" s="37">
        <f t="shared" si="633"/>
        <v>-3.0222655007416173E-2</v>
      </c>
      <c r="R1995" s="37">
        <f t="shared" si="634"/>
        <v>-2.8430936413614289E-3</v>
      </c>
      <c r="S1995" s="37">
        <f t="shared" si="635"/>
        <v>1.7042853798276206E-3</v>
      </c>
      <c r="T1995" s="37">
        <f t="shared" si="636"/>
        <v>-2.3102545377107066E-2</v>
      </c>
      <c r="U1995" s="37">
        <f t="shared" si="637"/>
        <v>-1.2687506516016953E-2</v>
      </c>
      <c r="V1995" s="37">
        <f t="shared" si="638"/>
        <v>0.14535778487598863</v>
      </c>
      <c r="W1995" s="37">
        <f t="shared" si="639"/>
        <v>-2.7730137391238901E-2</v>
      </c>
      <c r="X1995" s="37">
        <f t="shared" si="640"/>
        <v>-2.0687834607610457E-2</v>
      </c>
    </row>
    <row r="1996" spans="1:24" x14ac:dyDescent="0.25">
      <c r="A1996" s="17">
        <v>44532</v>
      </c>
      <c r="B1996">
        <v>89.989998</v>
      </c>
      <c r="C1996" s="26">
        <f t="shared" si="630"/>
        <v>2.6740724233983281E-3</v>
      </c>
      <c r="D1996" s="26">
        <f t="shared" si="621"/>
        <v>-1.9446605610547962E-2</v>
      </c>
      <c r="E1996" s="26">
        <f t="shared" si="622"/>
        <v>7.9329557555067823E-3</v>
      </c>
      <c r="F1996" s="26">
        <f t="shared" si="623"/>
        <v>1.2480334776695832E-2</v>
      </c>
      <c r="G1996" s="26">
        <f t="shared" si="624"/>
        <v>-1.2326495980238855E-2</v>
      </c>
      <c r="H1996" s="26">
        <f t="shared" si="625"/>
        <v>-1.9114571191487411E-3</v>
      </c>
      <c r="I1996" s="26">
        <f t="shared" si="626"/>
        <v>0.15613383427285685</v>
      </c>
      <c r="J1996" s="26">
        <f t="shared" si="627"/>
        <v>-1.695408799437069E-2</v>
      </c>
      <c r="K1996" s="26">
        <f t="shared" si="628"/>
        <v>-9.9117852107422459E-3</v>
      </c>
      <c r="L1996" s="26">
        <f t="shared" si="629"/>
        <v>3.7641435955965898E-2</v>
      </c>
      <c r="O1996" s="37">
        <f t="shared" si="631"/>
        <v>-1.2957147703539189E-2</v>
      </c>
      <c r="P1996" s="37">
        <f t="shared" si="632"/>
        <v>-3.5077825737485482E-2</v>
      </c>
      <c r="Q1996" s="37">
        <f t="shared" si="633"/>
        <v>-7.6982643714307349E-3</v>
      </c>
      <c r="R1996" s="37">
        <f t="shared" si="634"/>
        <v>-3.1508853502416855E-3</v>
      </c>
      <c r="S1996" s="37">
        <f t="shared" si="635"/>
        <v>-2.7957716107176372E-2</v>
      </c>
      <c r="T1996" s="37">
        <f t="shared" si="636"/>
        <v>-1.7542677246086259E-2</v>
      </c>
      <c r="U1996" s="37">
        <f t="shared" si="637"/>
        <v>0.14050261414591933</v>
      </c>
      <c r="V1996" s="37">
        <f t="shared" si="638"/>
        <v>-3.2585308121308207E-2</v>
      </c>
      <c r="W1996" s="37">
        <f t="shared" si="639"/>
        <v>-2.5543005337679763E-2</v>
      </c>
      <c r="X1996" s="37">
        <f t="shared" si="640"/>
        <v>2.201021582902838E-2</v>
      </c>
    </row>
    <row r="1997" spans="1:24" x14ac:dyDescent="0.25">
      <c r="A1997" s="17">
        <v>44533</v>
      </c>
      <c r="B1997">
        <v>88.239998</v>
      </c>
      <c r="C1997" s="26">
        <f t="shared" si="630"/>
        <v>-1.9446605610547962E-2</v>
      </c>
      <c r="D1997" s="26">
        <f t="shared" si="621"/>
        <v>7.9329557555067823E-3</v>
      </c>
      <c r="E1997" s="26">
        <f t="shared" si="622"/>
        <v>1.2480334776695832E-2</v>
      </c>
      <c r="F1997" s="26">
        <f t="shared" si="623"/>
        <v>-1.2326495980238855E-2</v>
      </c>
      <c r="G1997" s="26">
        <f t="shared" si="624"/>
        <v>-1.9114571191487411E-3</v>
      </c>
      <c r="H1997" s="26">
        <f t="shared" si="625"/>
        <v>0.15613383427285685</v>
      </c>
      <c r="I1997" s="26">
        <f t="shared" si="626"/>
        <v>-1.695408799437069E-2</v>
      </c>
      <c r="J1997" s="26">
        <f t="shared" si="627"/>
        <v>-9.9117852107422459E-3</v>
      </c>
      <c r="K1997" s="26">
        <f t="shared" si="628"/>
        <v>3.7641435955965898E-2</v>
      </c>
      <c r="L1997" s="26">
        <f t="shared" si="629"/>
        <v>-4.1485865094339726E-3</v>
      </c>
      <c r="O1997" s="37">
        <f t="shared" si="631"/>
        <v>-3.4395559844202256E-2</v>
      </c>
      <c r="P1997" s="37">
        <f t="shared" si="632"/>
        <v>-7.0159984781475084E-3</v>
      </c>
      <c r="Q1997" s="37">
        <f t="shared" si="633"/>
        <v>-2.4686194569584589E-3</v>
      </c>
      <c r="R1997" s="37">
        <f t="shared" si="634"/>
        <v>-2.7275450213893146E-2</v>
      </c>
      <c r="S1997" s="37">
        <f t="shared" si="635"/>
        <v>-1.6860411352803032E-2</v>
      </c>
      <c r="T1997" s="37">
        <f t="shared" si="636"/>
        <v>0.14118488003920254</v>
      </c>
      <c r="U1997" s="37">
        <f t="shared" si="637"/>
        <v>-3.190304222802498E-2</v>
      </c>
      <c r="V1997" s="37">
        <f t="shared" si="638"/>
        <v>-2.4860739444396537E-2</v>
      </c>
      <c r="W1997" s="37">
        <f t="shared" si="639"/>
        <v>2.2692481722311607E-2</v>
      </c>
      <c r="X1997" s="37">
        <f t="shared" si="640"/>
        <v>-1.9097540743088264E-2</v>
      </c>
    </row>
    <row r="1998" spans="1:24" x14ac:dyDescent="0.25">
      <c r="A1998" s="17">
        <v>44536</v>
      </c>
      <c r="B1998">
        <v>88.940002000000007</v>
      </c>
      <c r="C1998" s="26">
        <f t="shared" si="630"/>
        <v>7.9329557555067823E-3</v>
      </c>
      <c r="D1998" s="26">
        <f t="shared" si="621"/>
        <v>1.2480334776695832E-2</v>
      </c>
      <c r="E1998" s="26">
        <f t="shared" si="622"/>
        <v>-1.2326495980238855E-2</v>
      </c>
      <c r="F1998" s="26">
        <f t="shared" si="623"/>
        <v>-1.9114571191487411E-3</v>
      </c>
      <c r="G1998" s="26">
        <f t="shared" si="624"/>
        <v>0.15613383427285685</v>
      </c>
      <c r="H1998" s="26">
        <f t="shared" si="625"/>
        <v>-1.695408799437069E-2</v>
      </c>
      <c r="I1998" s="26">
        <f t="shared" si="626"/>
        <v>-9.9117852107422459E-3</v>
      </c>
      <c r="J1998" s="26">
        <f t="shared" si="627"/>
        <v>3.7641435955965898E-2</v>
      </c>
      <c r="K1998" s="26">
        <f t="shared" si="628"/>
        <v>-4.1485865094339726E-3</v>
      </c>
      <c r="L1998" s="26">
        <f t="shared" si="629"/>
        <v>-6.3941076691134691E-2</v>
      </c>
      <c r="O1998" s="37">
        <f t="shared" si="631"/>
        <v>-2.5665513700888348E-3</v>
      </c>
      <c r="P1998" s="37">
        <f t="shared" si="632"/>
        <v>1.9808276511002147E-3</v>
      </c>
      <c r="Q1998" s="37">
        <f t="shared" si="633"/>
        <v>-2.2826003105834471E-2</v>
      </c>
      <c r="R1998" s="37">
        <f t="shared" si="634"/>
        <v>-1.2410964244744358E-2</v>
      </c>
      <c r="S1998" s="37">
        <f t="shared" si="635"/>
        <v>0.14563432714726124</v>
      </c>
      <c r="T1998" s="37">
        <f t="shared" si="636"/>
        <v>-2.7453595119966305E-2</v>
      </c>
      <c r="U1998" s="37">
        <f t="shared" si="637"/>
        <v>-2.0411292336337865E-2</v>
      </c>
      <c r="V1998" s="37">
        <f t="shared" si="638"/>
        <v>2.7141928830370282E-2</v>
      </c>
      <c r="W1998" s="37">
        <f t="shared" si="639"/>
        <v>-1.4648093635029589E-2</v>
      </c>
      <c r="X1998" s="37">
        <f t="shared" si="640"/>
        <v>-7.4440583816730313E-2</v>
      </c>
    </row>
    <row r="1999" spans="1:24" x14ac:dyDescent="0.25">
      <c r="A1999" s="17">
        <v>44537</v>
      </c>
      <c r="B1999">
        <v>90.050003000000004</v>
      </c>
      <c r="C1999" s="26">
        <f t="shared" si="630"/>
        <v>1.2480334776695832E-2</v>
      </c>
      <c r="D1999" s="26">
        <f t="shared" si="621"/>
        <v>-1.2326495980238855E-2</v>
      </c>
      <c r="E1999" s="26">
        <f t="shared" si="622"/>
        <v>-1.9114571191487411E-3</v>
      </c>
      <c r="F1999" s="26">
        <f t="shared" si="623"/>
        <v>0.15613383427285685</v>
      </c>
      <c r="G1999" s="26">
        <f t="shared" si="624"/>
        <v>-1.695408799437069E-2</v>
      </c>
      <c r="H1999" s="26">
        <f t="shared" si="625"/>
        <v>-9.9117852107422459E-3</v>
      </c>
      <c r="I1999" s="26">
        <f t="shared" si="626"/>
        <v>3.7641435955965898E-2</v>
      </c>
      <c r="J1999" s="26">
        <f t="shared" si="627"/>
        <v>-4.1485865094339726E-3</v>
      </c>
      <c r="K1999" s="26">
        <f t="shared" si="628"/>
        <v>-6.3941076691134691E-2</v>
      </c>
      <c r="L1999" s="26">
        <f t="shared" si="629"/>
        <v>-5.1542163582834852E-2</v>
      </c>
      <c r="O1999" s="37">
        <f t="shared" si="631"/>
        <v>7.9283395849343782E-3</v>
      </c>
      <c r="P1999" s="37">
        <f t="shared" si="632"/>
        <v>-1.6878491172000309E-2</v>
      </c>
      <c r="Q1999" s="37">
        <f t="shared" si="633"/>
        <v>-6.463452310910194E-3</v>
      </c>
      <c r="R1999" s="37">
        <f t="shared" si="634"/>
        <v>0.1515818390810954</v>
      </c>
      <c r="S1999" s="37">
        <f t="shared" si="635"/>
        <v>-2.1506083186132143E-2</v>
      </c>
      <c r="T1999" s="37">
        <f t="shared" si="636"/>
        <v>-1.44637804025037E-2</v>
      </c>
      <c r="U1999" s="37">
        <f t="shared" si="637"/>
        <v>3.3089440764204447E-2</v>
      </c>
      <c r="V1999" s="37">
        <f t="shared" si="638"/>
        <v>-8.7005817011954253E-3</v>
      </c>
      <c r="W1999" s="37">
        <f t="shared" si="639"/>
        <v>-6.8493071882896148E-2</v>
      </c>
      <c r="X1999" s="37">
        <f t="shared" si="640"/>
        <v>-5.6094158774596302E-2</v>
      </c>
    </row>
    <row r="2000" spans="1:24" x14ac:dyDescent="0.25">
      <c r="A2000" s="17">
        <v>44538</v>
      </c>
      <c r="B2000">
        <v>88.940002000000007</v>
      </c>
      <c r="C2000" s="26">
        <f t="shared" si="630"/>
        <v>-1.2326495980238855E-2</v>
      </c>
      <c r="D2000" s="26">
        <f t="shared" si="621"/>
        <v>-1.9114571191487411E-3</v>
      </c>
      <c r="E2000" s="26">
        <f t="shared" si="622"/>
        <v>0.15613383427285685</v>
      </c>
      <c r="F2000" s="26">
        <f t="shared" si="623"/>
        <v>-1.695408799437069E-2</v>
      </c>
      <c r="G2000" s="26">
        <f t="shared" si="624"/>
        <v>-9.9117852107422459E-3</v>
      </c>
      <c r="H2000" s="26">
        <f t="shared" si="625"/>
        <v>3.7641435955965898E-2</v>
      </c>
      <c r="I2000" s="26">
        <f t="shared" si="626"/>
        <v>-4.1485865094339726E-3</v>
      </c>
      <c r="J2000" s="26">
        <f t="shared" si="627"/>
        <v>-6.3941076691134691E-2</v>
      </c>
      <c r="K2000" s="26">
        <f t="shared" si="628"/>
        <v>-5.1542163582834852E-2</v>
      </c>
      <c r="L2000" s="26">
        <f t="shared" si="629"/>
        <v>-1.4185617789018419E-3</v>
      </c>
      <c r="O2000" s="37">
        <f t="shared" si="631"/>
        <v>-1.5488601516440537E-2</v>
      </c>
      <c r="P2000" s="37">
        <f t="shared" si="632"/>
        <v>-5.0735626553504243E-3</v>
      </c>
      <c r="Q2000" s="37">
        <f t="shared" si="633"/>
        <v>0.15297172873665515</v>
      </c>
      <c r="R2000" s="37">
        <f t="shared" si="634"/>
        <v>-2.0116193530572372E-2</v>
      </c>
      <c r="S2000" s="37">
        <f t="shared" si="635"/>
        <v>-1.3073890746943928E-2</v>
      </c>
      <c r="T2000" s="37">
        <f t="shared" si="636"/>
        <v>3.4479330419764212E-2</v>
      </c>
      <c r="U2000" s="37">
        <f t="shared" si="637"/>
        <v>-7.3106920456356556E-3</v>
      </c>
      <c r="V2000" s="37">
        <f t="shared" si="638"/>
        <v>-6.7103182227336369E-2</v>
      </c>
      <c r="W2000" s="37">
        <f t="shared" si="639"/>
        <v>-5.4704269119036537E-2</v>
      </c>
      <c r="X2000" s="37">
        <f t="shared" si="640"/>
        <v>-4.5806673151035249E-3</v>
      </c>
    </row>
    <row r="2001" spans="1:24" x14ac:dyDescent="0.25">
      <c r="A2001" s="17">
        <v>44539</v>
      </c>
      <c r="B2001">
        <v>88.769997000000004</v>
      </c>
      <c r="C2001" s="26">
        <f t="shared" si="630"/>
        <v>-1.9114571191487411E-3</v>
      </c>
      <c r="D2001" s="26">
        <f t="shared" si="621"/>
        <v>0.15613383427285685</v>
      </c>
      <c r="E2001" s="26">
        <f t="shared" si="622"/>
        <v>-1.695408799437069E-2</v>
      </c>
      <c r="F2001" s="26">
        <f t="shared" si="623"/>
        <v>-9.9117852107422459E-3</v>
      </c>
      <c r="G2001" s="26">
        <f t="shared" si="624"/>
        <v>3.7641435955965898E-2</v>
      </c>
      <c r="H2001" s="26">
        <f t="shared" si="625"/>
        <v>-4.1485865094339726E-3</v>
      </c>
      <c r="I2001" s="26">
        <f t="shared" si="626"/>
        <v>-6.3941076691134691E-2</v>
      </c>
      <c r="J2001" s="26">
        <f t="shared" si="627"/>
        <v>-5.1542163582834852E-2</v>
      </c>
      <c r="K2001" s="26">
        <f t="shared" si="628"/>
        <v>-1.4185617789018419E-3</v>
      </c>
      <c r="L2001" s="26">
        <f t="shared" si="629"/>
        <v>-1.8030826837923172E-2</v>
      </c>
      <c r="O2001" s="37">
        <f t="shared" si="631"/>
        <v>-4.5031295695819951E-3</v>
      </c>
      <c r="P2001" s="37">
        <f t="shared" si="632"/>
        <v>0.15354216182242358</v>
      </c>
      <c r="Q2001" s="37">
        <f t="shared" si="633"/>
        <v>-1.9545760444803943E-2</v>
      </c>
      <c r="R2001" s="37">
        <f t="shared" si="634"/>
        <v>-1.2503457661175499E-2</v>
      </c>
      <c r="S2001" s="37">
        <f t="shared" si="635"/>
        <v>3.5049763505532641E-2</v>
      </c>
      <c r="T2001" s="37">
        <f t="shared" si="636"/>
        <v>-6.7402589598672263E-3</v>
      </c>
      <c r="U2001" s="37">
        <f t="shared" si="637"/>
        <v>-6.653274914156794E-2</v>
      </c>
      <c r="V2001" s="37">
        <f t="shared" si="638"/>
        <v>-5.4133836033268108E-2</v>
      </c>
      <c r="W2001" s="37">
        <f t="shared" si="639"/>
        <v>-4.0102342293350957E-3</v>
      </c>
      <c r="X2001" s="37">
        <f t="shared" si="640"/>
        <v>-2.0622499288356425E-2</v>
      </c>
    </row>
    <row r="2002" spans="1:24" x14ac:dyDescent="0.25">
      <c r="A2002" s="17">
        <v>44540</v>
      </c>
      <c r="B2002">
        <v>102.629997</v>
      </c>
      <c r="C2002" s="26">
        <f t="shared" si="630"/>
        <v>0.15613383427285685</v>
      </c>
      <c r="D2002" s="26">
        <f t="shared" si="621"/>
        <v>-1.695408799437069E-2</v>
      </c>
      <c r="E2002" s="26">
        <f t="shared" si="622"/>
        <v>-9.9117852107422459E-3</v>
      </c>
      <c r="F2002" s="26">
        <f t="shared" si="623"/>
        <v>3.7641435955965898E-2</v>
      </c>
      <c r="G2002" s="26">
        <f t="shared" si="624"/>
        <v>-4.1485865094339726E-3</v>
      </c>
      <c r="H2002" s="26">
        <f t="shared" si="625"/>
        <v>-6.3941076691134691E-2</v>
      </c>
      <c r="I2002" s="26">
        <f t="shared" si="626"/>
        <v>-5.1542163582834852E-2</v>
      </c>
      <c r="J2002" s="26">
        <f t="shared" si="627"/>
        <v>-1.4185617789018419E-3</v>
      </c>
      <c r="K2002" s="26">
        <f t="shared" si="628"/>
        <v>-1.8030826837923172E-2</v>
      </c>
      <c r="L2002" s="26">
        <f t="shared" si="629"/>
        <v>-1.5579790612288173E-3</v>
      </c>
      <c r="O2002" s="37">
        <f t="shared" si="631"/>
        <v>0.1535068140166316</v>
      </c>
      <c r="P2002" s="37">
        <f t="shared" si="632"/>
        <v>-1.9581108250595936E-2</v>
      </c>
      <c r="Q2002" s="37">
        <f t="shared" si="633"/>
        <v>-1.2538805466967493E-2</v>
      </c>
      <c r="R2002" s="37">
        <f t="shared" si="634"/>
        <v>3.5014415699740647E-2</v>
      </c>
      <c r="S2002" s="37">
        <f t="shared" si="635"/>
        <v>-6.77560676565922E-3</v>
      </c>
      <c r="T2002" s="37">
        <f t="shared" si="636"/>
        <v>-6.6568096947359934E-2</v>
      </c>
      <c r="U2002" s="37">
        <f t="shared" si="637"/>
        <v>-5.4169183839060102E-2</v>
      </c>
      <c r="V2002" s="37">
        <f t="shared" si="638"/>
        <v>-4.0455820351270894E-3</v>
      </c>
      <c r="W2002" s="37">
        <f t="shared" si="639"/>
        <v>-2.0657847094148418E-2</v>
      </c>
      <c r="X2002" s="37">
        <f t="shared" si="640"/>
        <v>-4.1849993174540648E-3</v>
      </c>
    </row>
    <row r="2003" spans="1:24" x14ac:dyDescent="0.25">
      <c r="A2003" s="17">
        <v>44543</v>
      </c>
      <c r="B2003">
        <v>100.889999</v>
      </c>
      <c r="C2003" s="26">
        <f t="shared" si="630"/>
        <v>-1.695408799437069E-2</v>
      </c>
      <c r="D2003" s="26">
        <f t="shared" si="621"/>
        <v>-9.9117852107422459E-3</v>
      </c>
      <c r="E2003" s="26">
        <f t="shared" si="622"/>
        <v>3.7641435955965898E-2</v>
      </c>
      <c r="F2003" s="26">
        <f t="shared" si="623"/>
        <v>-4.1485865094339726E-3</v>
      </c>
      <c r="G2003" s="26">
        <f t="shared" si="624"/>
        <v>-6.3941076691134691E-2</v>
      </c>
      <c r="H2003" s="26">
        <f t="shared" si="625"/>
        <v>-5.1542163582834852E-2</v>
      </c>
      <c r="I2003" s="26">
        <f t="shared" si="626"/>
        <v>-1.4185617789018419E-3</v>
      </c>
      <c r="J2003" s="26">
        <f t="shared" si="627"/>
        <v>-1.8030826837923172E-2</v>
      </c>
      <c r="K2003" s="26">
        <f t="shared" si="628"/>
        <v>-1.5579790612288173E-3</v>
      </c>
      <c r="L2003" s="26">
        <f t="shared" si="629"/>
        <v>-2.0062416182986069E-3</v>
      </c>
      <c r="O2003" s="37">
        <f t="shared" si="631"/>
        <v>-3.7671006614803902E-3</v>
      </c>
      <c r="P2003" s="37">
        <f t="shared" si="632"/>
        <v>3.2752021221480535E-3</v>
      </c>
      <c r="Q2003" s="37">
        <f t="shared" si="633"/>
        <v>5.08284232888562E-2</v>
      </c>
      <c r="R2003" s="37">
        <f t="shared" si="634"/>
        <v>9.0384008234563259E-3</v>
      </c>
      <c r="S2003" s="37">
        <f t="shared" si="635"/>
        <v>-5.0754089358244395E-2</v>
      </c>
      <c r="T2003" s="37">
        <f t="shared" si="636"/>
        <v>-3.8355176249944556E-2</v>
      </c>
      <c r="U2003" s="37">
        <f t="shared" si="637"/>
        <v>1.1768425553988458E-2</v>
      </c>
      <c r="V2003" s="37">
        <f t="shared" si="638"/>
        <v>-4.8438395050328723E-3</v>
      </c>
      <c r="W2003" s="37">
        <f t="shared" si="639"/>
        <v>1.1629008271661481E-2</v>
      </c>
      <c r="X2003" s="37">
        <f t="shared" si="640"/>
        <v>1.1180745714591692E-2</v>
      </c>
    </row>
    <row r="2004" spans="1:24" x14ac:dyDescent="0.25">
      <c r="A2004" s="17">
        <v>44544</v>
      </c>
      <c r="B2004">
        <v>99.889999000000003</v>
      </c>
      <c r="C2004" s="26">
        <f t="shared" si="630"/>
        <v>-9.9117852107422459E-3</v>
      </c>
      <c r="D2004" s="26">
        <f t="shared" si="621"/>
        <v>3.7641435955965898E-2</v>
      </c>
      <c r="E2004" s="26">
        <f t="shared" si="622"/>
        <v>-4.1485865094339726E-3</v>
      </c>
      <c r="F2004" s="26">
        <f t="shared" si="623"/>
        <v>-6.3941076691134691E-2</v>
      </c>
      <c r="G2004" s="26">
        <f t="shared" si="624"/>
        <v>-5.1542163582834852E-2</v>
      </c>
      <c r="H2004" s="26">
        <f t="shared" si="625"/>
        <v>-1.4185617789018419E-3</v>
      </c>
      <c r="I2004" s="26">
        <f t="shared" si="626"/>
        <v>-1.8030826837923172E-2</v>
      </c>
      <c r="J2004" s="26">
        <f t="shared" si="627"/>
        <v>-1.5579790612288173E-3</v>
      </c>
      <c r="K2004" s="26">
        <f t="shared" si="628"/>
        <v>-2.0062416182986069E-3</v>
      </c>
      <c r="L2004" s="26">
        <f t="shared" si="629"/>
        <v>-9.9396804786723546E-3</v>
      </c>
      <c r="O2004" s="37">
        <f t="shared" si="631"/>
        <v>2.5737613705782217E-3</v>
      </c>
      <c r="P2004" s="37">
        <f t="shared" si="632"/>
        <v>5.0126982537286369E-2</v>
      </c>
      <c r="Q2004" s="37">
        <f t="shared" si="633"/>
        <v>8.3369600718864942E-3</v>
      </c>
      <c r="R2004" s="37">
        <f t="shared" si="634"/>
        <v>-5.1455530109814226E-2</v>
      </c>
      <c r="S2004" s="37">
        <f t="shared" si="635"/>
        <v>-3.9056617001514388E-2</v>
      </c>
      <c r="T2004" s="37">
        <f t="shared" si="636"/>
        <v>1.1066984802418627E-2</v>
      </c>
      <c r="U2004" s="37">
        <f t="shared" si="637"/>
        <v>-5.545280256602704E-3</v>
      </c>
      <c r="V2004" s="37">
        <f t="shared" si="638"/>
        <v>1.0927567520091649E-2</v>
      </c>
      <c r="W2004" s="37">
        <f t="shared" si="639"/>
        <v>1.047930496302186E-2</v>
      </c>
      <c r="X2004" s="37">
        <f t="shared" si="640"/>
        <v>2.545866102648113E-3</v>
      </c>
    </row>
    <row r="2005" spans="1:24" x14ac:dyDescent="0.25">
      <c r="A2005" s="17">
        <v>44545</v>
      </c>
      <c r="B2005">
        <v>103.650002</v>
      </c>
      <c r="C2005" s="26">
        <f t="shared" si="630"/>
        <v>3.7641435955965898E-2</v>
      </c>
      <c r="D2005" s="26">
        <f t="shared" si="621"/>
        <v>-4.1485865094339726E-3</v>
      </c>
      <c r="E2005" s="26">
        <f t="shared" si="622"/>
        <v>-6.3941076691134691E-2</v>
      </c>
      <c r="F2005" s="26">
        <f t="shared" si="623"/>
        <v>-5.1542163582834852E-2</v>
      </c>
      <c r="G2005" s="26">
        <f t="shared" si="624"/>
        <v>-1.4185617789018419E-3</v>
      </c>
      <c r="H2005" s="26">
        <f t="shared" si="625"/>
        <v>-1.8030826837923172E-2</v>
      </c>
      <c r="I2005" s="26">
        <f t="shared" si="626"/>
        <v>-1.5579790612288173E-3</v>
      </c>
      <c r="J2005" s="26">
        <f t="shared" si="627"/>
        <v>-2.0062416182986069E-3</v>
      </c>
      <c r="K2005" s="26">
        <f t="shared" si="628"/>
        <v>-9.9396804786723546E-3</v>
      </c>
      <c r="L2005" s="26">
        <f t="shared" si="629"/>
        <v>-4.9633727024620301E-3</v>
      </c>
      <c r="O2005" s="37">
        <f t="shared" si="631"/>
        <v>4.9632141286458341E-2</v>
      </c>
      <c r="P2005" s="37">
        <f t="shared" si="632"/>
        <v>7.8421188210584733E-3</v>
      </c>
      <c r="Q2005" s="37">
        <f t="shared" si="633"/>
        <v>-5.1950371360642247E-2</v>
      </c>
      <c r="R2005" s="37">
        <f t="shared" si="634"/>
        <v>-3.9551458252342409E-2</v>
      </c>
      <c r="S2005" s="37">
        <f t="shared" si="635"/>
        <v>1.0572143551590602E-2</v>
      </c>
      <c r="T2005" s="37">
        <f t="shared" si="636"/>
        <v>-6.0401215074307266E-3</v>
      </c>
      <c r="U2005" s="37">
        <f t="shared" si="637"/>
        <v>1.0432726269263629E-2</v>
      </c>
      <c r="V2005" s="37">
        <f t="shared" si="638"/>
        <v>9.9844637121938376E-3</v>
      </c>
      <c r="W2005" s="37">
        <f t="shared" si="639"/>
        <v>2.0510248518200904E-3</v>
      </c>
      <c r="X2005" s="37">
        <f t="shared" si="640"/>
        <v>7.0273326280304148E-3</v>
      </c>
    </row>
    <row r="2006" spans="1:24" x14ac:dyDescent="0.25">
      <c r="A2006" s="17">
        <v>44546</v>
      </c>
      <c r="B2006">
        <v>103.220001</v>
      </c>
      <c r="C2006" s="26">
        <f t="shared" si="630"/>
        <v>-4.1485865094339726E-3</v>
      </c>
      <c r="D2006" s="26">
        <f t="shared" si="621"/>
        <v>-6.3941076691134691E-2</v>
      </c>
      <c r="E2006" s="26">
        <f t="shared" si="622"/>
        <v>-5.1542163582834852E-2</v>
      </c>
      <c r="F2006" s="26">
        <f t="shared" si="623"/>
        <v>-1.4185617789018419E-3</v>
      </c>
      <c r="G2006" s="26">
        <f t="shared" si="624"/>
        <v>-1.8030826837923172E-2</v>
      </c>
      <c r="H2006" s="26">
        <f t="shared" si="625"/>
        <v>-1.5579790612288173E-3</v>
      </c>
      <c r="I2006" s="26">
        <f t="shared" si="626"/>
        <v>-2.0062416182986069E-3</v>
      </c>
      <c r="J2006" s="26">
        <f t="shared" si="627"/>
        <v>-9.9396804786723546E-3</v>
      </c>
      <c r="K2006" s="26">
        <f t="shared" si="628"/>
        <v>-4.9633727024620301E-3</v>
      </c>
      <c r="L2006" s="26">
        <f t="shared" si="629"/>
        <v>-2.2672826467212207E-3</v>
      </c>
      <c r="O2006" s="37">
        <f t="shared" si="631"/>
        <v>1.183299068132718E-2</v>
      </c>
      <c r="P2006" s="37">
        <f t="shared" si="632"/>
        <v>-4.7959499500373537E-2</v>
      </c>
      <c r="Q2006" s="37">
        <f t="shared" si="633"/>
        <v>-3.5560586392073698E-2</v>
      </c>
      <c r="R2006" s="37">
        <f t="shared" si="634"/>
        <v>1.4563015411859313E-2</v>
      </c>
      <c r="S2006" s="37">
        <f t="shared" si="635"/>
        <v>-2.0492496471620179E-3</v>
      </c>
      <c r="T2006" s="37">
        <f t="shared" si="636"/>
        <v>1.4423598129532336E-2</v>
      </c>
      <c r="U2006" s="37">
        <f t="shared" si="637"/>
        <v>1.3975335572462546E-2</v>
      </c>
      <c r="V2006" s="37">
        <f t="shared" si="638"/>
        <v>6.0418967120887991E-3</v>
      </c>
      <c r="W2006" s="37">
        <f t="shared" si="639"/>
        <v>1.1018204488299124E-2</v>
      </c>
      <c r="X2006" s="37">
        <f t="shared" si="640"/>
        <v>1.3714294544039933E-2</v>
      </c>
    </row>
    <row r="2007" spans="1:24" x14ac:dyDescent="0.25">
      <c r="A2007" s="17">
        <v>44547</v>
      </c>
      <c r="B2007">
        <v>96.620002999999997</v>
      </c>
      <c r="C2007" s="26">
        <f t="shared" si="630"/>
        <v>-6.3941076691134691E-2</v>
      </c>
      <c r="D2007" s="26">
        <f t="shared" si="621"/>
        <v>-5.1542163582834852E-2</v>
      </c>
      <c r="E2007" s="26">
        <f t="shared" si="622"/>
        <v>-1.4185617789018419E-3</v>
      </c>
      <c r="F2007" s="26">
        <f t="shared" si="623"/>
        <v>-1.8030826837923172E-2</v>
      </c>
      <c r="G2007" s="26">
        <f t="shared" si="624"/>
        <v>-1.5579790612288173E-3</v>
      </c>
      <c r="H2007" s="26">
        <f t="shared" si="625"/>
        <v>-2.0062416182986069E-3</v>
      </c>
      <c r="I2007" s="26">
        <f t="shared" si="626"/>
        <v>-9.9396804786723546E-3</v>
      </c>
      <c r="J2007" s="26">
        <f t="shared" si="627"/>
        <v>-4.9633727024620301E-3</v>
      </c>
      <c r="K2007" s="26">
        <f t="shared" si="628"/>
        <v>-2.2672826467212207E-3</v>
      </c>
      <c r="L2007" s="26">
        <f t="shared" si="629"/>
        <v>-9.0899100309076667E-3</v>
      </c>
      <c r="O2007" s="37">
        <f t="shared" si="631"/>
        <v>-4.7465367148226169E-2</v>
      </c>
      <c r="P2007" s="37">
        <f t="shared" si="632"/>
        <v>-3.506645403992633E-2</v>
      </c>
      <c r="Q2007" s="37">
        <f t="shared" si="633"/>
        <v>1.5057147764006681E-2</v>
      </c>
      <c r="R2007" s="37">
        <f t="shared" si="634"/>
        <v>-1.5551172950146498E-3</v>
      </c>
      <c r="S2007" s="37">
        <f t="shared" si="635"/>
        <v>1.4917730481679704E-2</v>
      </c>
      <c r="T2007" s="37">
        <f t="shared" si="636"/>
        <v>1.4469467924609914E-2</v>
      </c>
      <c r="U2007" s="37">
        <f t="shared" si="637"/>
        <v>6.5360290642361672E-3</v>
      </c>
      <c r="V2007" s="37">
        <f t="shared" si="638"/>
        <v>1.1512336840446492E-2</v>
      </c>
      <c r="W2007" s="37">
        <f t="shared" si="639"/>
        <v>1.4208426896187301E-2</v>
      </c>
      <c r="X2007" s="37">
        <f t="shared" si="640"/>
        <v>7.3857995120008551E-3</v>
      </c>
    </row>
    <row r="2008" spans="1:24" x14ac:dyDescent="0.25">
      <c r="A2008" s="17">
        <v>44550</v>
      </c>
      <c r="B2008">
        <v>91.639999000000003</v>
      </c>
      <c r="C2008" s="26">
        <f t="shared" si="630"/>
        <v>-5.1542163582834852E-2</v>
      </c>
      <c r="D2008" s="26">
        <f t="shared" si="621"/>
        <v>-1.4185617789018419E-3</v>
      </c>
      <c r="E2008" s="26">
        <f t="shared" si="622"/>
        <v>-1.8030826837923172E-2</v>
      </c>
      <c r="F2008" s="26">
        <f t="shared" si="623"/>
        <v>-1.5579790612288173E-3</v>
      </c>
      <c r="G2008" s="26">
        <f t="shared" si="624"/>
        <v>-2.0062416182986069E-3</v>
      </c>
      <c r="H2008" s="26">
        <f t="shared" si="625"/>
        <v>-9.9396804786723546E-3</v>
      </c>
      <c r="I2008" s="26">
        <f t="shared" si="626"/>
        <v>-4.9633727024620301E-3</v>
      </c>
      <c r="J2008" s="26">
        <f t="shared" si="627"/>
        <v>-2.2672826467212207E-3</v>
      </c>
      <c r="K2008" s="26">
        <f t="shared" si="628"/>
        <v>-9.0899100309076667E-3</v>
      </c>
      <c r="L2008" s="26">
        <f t="shared" si="629"/>
        <v>7.9119711949544279E-3</v>
      </c>
      <c r="O2008" s="37">
        <f t="shared" si="631"/>
        <v>-4.2251758828535241E-2</v>
      </c>
      <c r="P2008" s="37">
        <f t="shared" si="632"/>
        <v>7.8718429753977734E-3</v>
      </c>
      <c r="Q2008" s="37">
        <f t="shared" si="633"/>
        <v>-8.7404220836235572E-3</v>
      </c>
      <c r="R2008" s="37">
        <f t="shared" si="634"/>
        <v>7.7324256930707972E-3</v>
      </c>
      <c r="S2008" s="37">
        <f t="shared" si="635"/>
        <v>7.2841631360010071E-3</v>
      </c>
      <c r="T2008" s="37">
        <f t="shared" si="636"/>
        <v>-6.4927572437274012E-4</v>
      </c>
      <c r="U2008" s="37">
        <f t="shared" si="637"/>
        <v>4.3270320518375843E-3</v>
      </c>
      <c r="V2008" s="37">
        <f t="shared" si="638"/>
        <v>7.0231221075783938E-3</v>
      </c>
      <c r="W2008" s="37">
        <f t="shared" si="639"/>
        <v>2.0049472339194775E-4</v>
      </c>
      <c r="X2008" s="37">
        <f t="shared" si="640"/>
        <v>1.7202375949254042E-2</v>
      </c>
    </row>
    <row r="2009" spans="1:24" x14ac:dyDescent="0.25">
      <c r="A2009" s="17">
        <v>44551</v>
      </c>
      <c r="B2009">
        <v>91.510002</v>
      </c>
      <c r="C2009" s="26">
        <f t="shared" si="630"/>
        <v>-1.4185617789018419E-3</v>
      </c>
      <c r="D2009" s="26">
        <f t="shared" si="621"/>
        <v>-1.8030826837923172E-2</v>
      </c>
      <c r="E2009" s="26">
        <f t="shared" si="622"/>
        <v>-1.5579790612288173E-3</v>
      </c>
      <c r="F2009" s="26">
        <f t="shared" si="623"/>
        <v>-2.0062416182986069E-3</v>
      </c>
      <c r="G2009" s="26">
        <f t="shared" si="624"/>
        <v>-9.9396804786723546E-3</v>
      </c>
      <c r="H2009" s="26">
        <f t="shared" si="625"/>
        <v>-4.9633727024620301E-3</v>
      </c>
      <c r="I2009" s="26">
        <f t="shared" si="626"/>
        <v>-2.2672826467212207E-3</v>
      </c>
      <c r="J2009" s="26">
        <f t="shared" si="627"/>
        <v>-9.0899100309076667E-3</v>
      </c>
      <c r="K2009" s="26">
        <f t="shared" si="628"/>
        <v>7.9119711949544279E-3</v>
      </c>
      <c r="L2009" s="26">
        <f t="shared" si="629"/>
        <v>1.0693901918227472E-2</v>
      </c>
      <c r="O2009" s="37">
        <f t="shared" si="631"/>
        <v>1.6482364252915381E-3</v>
      </c>
      <c r="P2009" s="37">
        <f t="shared" si="632"/>
        <v>-1.4964028633729792E-2</v>
      </c>
      <c r="Q2009" s="37">
        <f t="shared" si="633"/>
        <v>1.5088191429645627E-3</v>
      </c>
      <c r="R2009" s="37">
        <f t="shared" si="634"/>
        <v>1.0605565858947731E-3</v>
      </c>
      <c r="S2009" s="37">
        <f t="shared" si="635"/>
        <v>-6.8728822744789746E-3</v>
      </c>
      <c r="T2009" s="37">
        <f t="shared" si="636"/>
        <v>-1.8965744982686501E-3</v>
      </c>
      <c r="U2009" s="37">
        <f t="shared" si="637"/>
        <v>7.9951555747215935E-4</v>
      </c>
      <c r="V2009" s="37">
        <f t="shared" si="638"/>
        <v>-6.0231118267142867E-3</v>
      </c>
      <c r="W2009" s="37">
        <f t="shared" si="639"/>
        <v>1.0978769399147808E-2</v>
      </c>
      <c r="X2009" s="37">
        <f t="shared" si="640"/>
        <v>1.3760700122420852E-2</v>
      </c>
    </row>
    <row r="2010" spans="1:24" x14ac:dyDescent="0.25">
      <c r="A2010" s="17">
        <v>44552</v>
      </c>
      <c r="B2010">
        <v>89.860000999999997</v>
      </c>
      <c r="C2010" s="26">
        <f t="shared" si="630"/>
        <v>-1.8030826837923172E-2</v>
      </c>
      <c r="D2010" s="26">
        <f t="shared" si="621"/>
        <v>-1.5579790612288173E-3</v>
      </c>
      <c r="E2010" s="26">
        <f t="shared" si="622"/>
        <v>-2.0062416182986069E-3</v>
      </c>
      <c r="F2010" s="26">
        <f t="shared" si="623"/>
        <v>-9.9396804786723546E-3</v>
      </c>
      <c r="G2010" s="26">
        <f t="shared" si="624"/>
        <v>-4.9633727024620301E-3</v>
      </c>
      <c r="H2010" s="26">
        <f t="shared" si="625"/>
        <v>-2.2672826467212207E-3</v>
      </c>
      <c r="I2010" s="26">
        <f t="shared" si="626"/>
        <v>-9.0899100309076667E-3</v>
      </c>
      <c r="J2010" s="26">
        <f t="shared" si="627"/>
        <v>7.9119711949544279E-3</v>
      </c>
      <c r="K2010" s="26">
        <f t="shared" si="628"/>
        <v>1.0693901918227472E-2</v>
      </c>
      <c r="L2010" s="26">
        <f t="shared" si="629"/>
        <v>-2.6789701791521951E-2</v>
      </c>
      <c r="O2010" s="37">
        <f t="shared" si="631"/>
        <v>-1.242691463246778E-2</v>
      </c>
      <c r="P2010" s="37">
        <f t="shared" si="632"/>
        <v>4.0459331442265732E-3</v>
      </c>
      <c r="Q2010" s="37">
        <f t="shared" si="633"/>
        <v>3.5976705871567836E-3</v>
      </c>
      <c r="R2010" s="37">
        <f t="shared" si="634"/>
        <v>-4.3357682732169641E-3</v>
      </c>
      <c r="S2010" s="37">
        <f t="shared" si="635"/>
        <v>6.4053950299336037E-4</v>
      </c>
      <c r="T2010" s="37">
        <f t="shared" si="636"/>
        <v>3.3366295587341699E-3</v>
      </c>
      <c r="U2010" s="37">
        <f t="shared" si="637"/>
        <v>-3.4859978254522762E-3</v>
      </c>
      <c r="V2010" s="37">
        <f t="shared" si="638"/>
        <v>1.3515883400409819E-2</v>
      </c>
      <c r="W2010" s="37">
        <f t="shared" si="639"/>
        <v>1.6297814123682863E-2</v>
      </c>
      <c r="X2010" s="37">
        <f t="shared" si="640"/>
        <v>-2.118578958606656E-2</v>
      </c>
    </row>
    <row r="2011" spans="1:24" x14ac:dyDescent="0.25">
      <c r="A2011" s="17">
        <v>44553</v>
      </c>
      <c r="B2011">
        <v>89.720000999999996</v>
      </c>
      <c r="C2011" s="26">
        <f t="shared" si="630"/>
        <v>-1.5579790612288173E-3</v>
      </c>
      <c r="D2011" s="26">
        <f t="shared" si="621"/>
        <v>-2.0062416182986069E-3</v>
      </c>
      <c r="E2011" s="26">
        <f t="shared" si="622"/>
        <v>-9.9396804786723546E-3</v>
      </c>
      <c r="F2011" s="26">
        <f t="shared" si="623"/>
        <v>-4.9633727024620301E-3</v>
      </c>
      <c r="G2011" s="26">
        <f t="shared" si="624"/>
        <v>-2.2672826467212207E-3</v>
      </c>
      <c r="H2011" s="26">
        <f t="shared" si="625"/>
        <v>-9.0899100309076667E-3</v>
      </c>
      <c r="I2011" s="26">
        <f t="shared" si="626"/>
        <v>7.9119711949544279E-3</v>
      </c>
      <c r="J2011" s="26">
        <f t="shared" si="627"/>
        <v>1.0693901918227472E-2</v>
      </c>
      <c r="K2011" s="26">
        <f t="shared" si="628"/>
        <v>-2.6789701791521951E-2</v>
      </c>
      <c r="L2011" s="26">
        <f t="shared" si="629"/>
        <v>-1.3879597662266568E-3</v>
      </c>
      <c r="O2011" s="37">
        <f t="shared" si="631"/>
        <v>2.3816464370569239E-3</v>
      </c>
      <c r="P2011" s="37">
        <f t="shared" si="632"/>
        <v>1.9333838799871343E-3</v>
      </c>
      <c r="Q2011" s="37">
        <f t="shared" si="633"/>
        <v>-6.0000549803866134E-3</v>
      </c>
      <c r="R2011" s="37">
        <f t="shared" si="634"/>
        <v>-1.0237472041762889E-3</v>
      </c>
      <c r="S2011" s="37">
        <f t="shared" si="635"/>
        <v>1.6723428515645206E-3</v>
      </c>
      <c r="T2011" s="37">
        <f t="shared" si="636"/>
        <v>-5.1502845326219255E-3</v>
      </c>
      <c r="U2011" s="37">
        <f t="shared" si="637"/>
        <v>1.1851596693240169E-2</v>
      </c>
      <c r="V2011" s="37">
        <f t="shared" si="638"/>
        <v>1.4633527416513213E-2</v>
      </c>
      <c r="W2011" s="37">
        <f t="shared" si="639"/>
        <v>-2.285007629323621E-2</v>
      </c>
      <c r="X2011" s="37">
        <f t="shared" si="640"/>
        <v>2.5516657320590842E-3</v>
      </c>
    </row>
    <row r="2012" spans="1:24" x14ac:dyDescent="0.25">
      <c r="A2012" s="17">
        <v>44557</v>
      </c>
      <c r="B2012">
        <v>89.540001000000004</v>
      </c>
      <c r="C2012" s="26">
        <f t="shared" si="630"/>
        <v>-2.0062416182986069E-3</v>
      </c>
      <c r="D2012" s="26">
        <f t="shared" si="621"/>
        <v>-9.9396804786723546E-3</v>
      </c>
      <c r="E2012" s="26">
        <f t="shared" si="622"/>
        <v>-4.9633727024620301E-3</v>
      </c>
      <c r="F2012" s="26">
        <f t="shared" si="623"/>
        <v>-2.2672826467212207E-3</v>
      </c>
      <c r="G2012" s="26">
        <f t="shared" si="624"/>
        <v>-9.0899100309076667E-3</v>
      </c>
      <c r="H2012" s="26">
        <f t="shared" si="625"/>
        <v>7.9119711949544279E-3</v>
      </c>
      <c r="I2012" s="26">
        <f t="shared" si="626"/>
        <v>1.0693901918227472E-2</v>
      </c>
      <c r="J2012" s="26">
        <f t="shared" si="627"/>
        <v>-2.6789701791521951E-2</v>
      </c>
      <c r="K2012" s="26">
        <f t="shared" si="628"/>
        <v>-1.3879597662266568E-3</v>
      </c>
      <c r="L2012" s="26">
        <f t="shared" si="629"/>
        <v>1.3551147257407805E-2</v>
      </c>
      <c r="O2012" s="37">
        <f t="shared" si="631"/>
        <v>4.2247124812347121E-4</v>
      </c>
      <c r="P2012" s="37">
        <f t="shared" si="632"/>
        <v>-7.5109676122502769E-3</v>
      </c>
      <c r="Q2012" s="37">
        <f t="shared" si="633"/>
        <v>-2.534659836039952E-3</v>
      </c>
      <c r="R2012" s="37">
        <f t="shared" si="634"/>
        <v>1.614302197008575E-4</v>
      </c>
      <c r="S2012" s="37">
        <f t="shared" si="635"/>
        <v>-6.661197164485589E-3</v>
      </c>
      <c r="T2012" s="37">
        <f t="shared" si="636"/>
        <v>1.0340684061376506E-2</v>
      </c>
      <c r="U2012" s="37">
        <f t="shared" si="637"/>
        <v>1.312261478464955E-2</v>
      </c>
      <c r="V2012" s="37">
        <f t="shared" si="638"/>
        <v>-2.4360988925099872E-2</v>
      </c>
      <c r="W2012" s="37">
        <f t="shared" si="639"/>
        <v>1.0407531001954214E-3</v>
      </c>
      <c r="X2012" s="37">
        <f t="shared" si="640"/>
        <v>1.5979860123829882E-2</v>
      </c>
    </row>
    <row r="2013" spans="1:24" x14ac:dyDescent="0.25">
      <c r="A2013" s="17">
        <v>44558</v>
      </c>
      <c r="B2013">
        <v>88.650002000000001</v>
      </c>
      <c r="C2013" s="26">
        <f t="shared" si="630"/>
        <v>-9.9396804786723546E-3</v>
      </c>
      <c r="D2013" s="26">
        <f t="shared" si="621"/>
        <v>-4.9633727024620301E-3</v>
      </c>
      <c r="E2013" s="26">
        <f t="shared" si="622"/>
        <v>-2.2672826467212207E-3</v>
      </c>
      <c r="F2013" s="26">
        <f t="shared" si="623"/>
        <v>-9.0899100309076667E-3</v>
      </c>
      <c r="G2013" s="26">
        <f t="shared" si="624"/>
        <v>7.9119711949544279E-3</v>
      </c>
      <c r="H2013" s="26">
        <f t="shared" si="625"/>
        <v>1.0693901918227472E-2</v>
      </c>
      <c r="I2013" s="26">
        <f t="shared" si="626"/>
        <v>-2.6789701791521951E-2</v>
      </c>
      <c r="J2013" s="26">
        <f t="shared" si="627"/>
        <v>-1.3879597662266568E-3</v>
      </c>
      <c r="K2013" s="26">
        <f t="shared" si="628"/>
        <v>1.3551147257407805E-2</v>
      </c>
      <c r="L2013" s="26">
        <f t="shared" si="629"/>
        <v>2.0226225111959244E-2</v>
      </c>
      <c r="O2013" s="37">
        <f t="shared" si="631"/>
        <v>-9.7342142852760612E-3</v>
      </c>
      <c r="P2013" s="37">
        <f t="shared" si="632"/>
        <v>-4.7579065090657367E-3</v>
      </c>
      <c r="Q2013" s="37">
        <f t="shared" si="633"/>
        <v>-2.0618164533249268E-3</v>
      </c>
      <c r="R2013" s="37">
        <f t="shared" si="634"/>
        <v>-8.8844438375113733E-3</v>
      </c>
      <c r="S2013" s="37">
        <f t="shared" si="635"/>
        <v>8.1174373883507213E-3</v>
      </c>
      <c r="T2013" s="37">
        <f t="shared" si="636"/>
        <v>1.0899368111623765E-2</v>
      </c>
      <c r="U2013" s="37">
        <f t="shared" si="637"/>
        <v>-2.6584235598125658E-2</v>
      </c>
      <c r="V2013" s="37">
        <f t="shared" si="638"/>
        <v>-1.182493572830363E-3</v>
      </c>
      <c r="W2013" s="37">
        <f t="shared" si="639"/>
        <v>1.3756613450804098E-2</v>
      </c>
      <c r="X2013" s="37">
        <f t="shared" si="640"/>
        <v>2.0431691305355538E-2</v>
      </c>
    </row>
    <row r="2014" spans="1:24" x14ac:dyDescent="0.25">
      <c r="A2014" s="17">
        <v>44559</v>
      </c>
      <c r="B2014">
        <v>88.209998999999996</v>
      </c>
      <c r="C2014" s="26">
        <f t="shared" si="630"/>
        <v>-4.9633727024620301E-3</v>
      </c>
      <c r="D2014" s="26">
        <f t="shared" si="621"/>
        <v>-2.2672826467212207E-3</v>
      </c>
      <c r="E2014" s="26">
        <f t="shared" si="622"/>
        <v>-9.0899100309076667E-3</v>
      </c>
      <c r="F2014" s="26">
        <f t="shared" si="623"/>
        <v>7.9119711949544279E-3</v>
      </c>
      <c r="G2014" s="26">
        <f t="shared" si="624"/>
        <v>1.0693901918227472E-2</v>
      </c>
      <c r="H2014" s="26">
        <f t="shared" si="625"/>
        <v>-2.6789701791521951E-2</v>
      </c>
      <c r="I2014" s="26">
        <f t="shared" si="626"/>
        <v>-1.3879597662266568E-3</v>
      </c>
      <c r="J2014" s="26">
        <f t="shared" si="627"/>
        <v>1.3551147257407805E-2</v>
      </c>
      <c r="K2014" s="26">
        <f t="shared" si="628"/>
        <v>2.0226225111959244E-2</v>
      </c>
      <c r="L2014" s="26">
        <f t="shared" si="629"/>
        <v>-8.9605287741995523E-3</v>
      </c>
      <c r="O2014" s="37">
        <f t="shared" si="631"/>
        <v>-4.8558216795130168E-3</v>
      </c>
      <c r="P2014" s="37">
        <f t="shared" si="632"/>
        <v>-2.1597316237722077E-3</v>
      </c>
      <c r="Q2014" s="37">
        <f t="shared" si="633"/>
        <v>-8.9823590079586534E-3</v>
      </c>
      <c r="R2014" s="37">
        <f t="shared" si="634"/>
        <v>8.0195222179034412E-3</v>
      </c>
      <c r="S2014" s="37">
        <f t="shared" si="635"/>
        <v>1.0801452941176485E-2</v>
      </c>
      <c r="T2014" s="37">
        <f t="shared" si="636"/>
        <v>-2.668215076857294E-2</v>
      </c>
      <c r="U2014" s="37">
        <f t="shared" si="637"/>
        <v>-1.2804087432776439E-3</v>
      </c>
      <c r="V2014" s="37">
        <f t="shared" si="638"/>
        <v>1.3658698280356818E-2</v>
      </c>
      <c r="W2014" s="37">
        <f t="shared" si="639"/>
        <v>2.0333776134908256E-2</v>
      </c>
      <c r="X2014" s="37">
        <f t="shared" si="640"/>
        <v>-8.8529777512505389E-3</v>
      </c>
    </row>
    <row r="2015" spans="1:24" x14ac:dyDescent="0.25">
      <c r="A2015" s="17">
        <v>44560</v>
      </c>
      <c r="B2015">
        <v>88.010002</v>
      </c>
      <c r="C2015" s="26">
        <f t="shared" si="630"/>
        <v>-2.2672826467212207E-3</v>
      </c>
      <c r="D2015" s="26">
        <f t="shared" si="621"/>
        <v>-9.0899100309076667E-3</v>
      </c>
      <c r="E2015" s="26">
        <f t="shared" si="622"/>
        <v>7.9119711949544279E-3</v>
      </c>
      <c r="F2015" s="26">
        <f t="shared" si="623"/>
        <v>1.0693901918227472E-2</v>
      </c>
      <c r="G2015" s="26">
        <f t="shared" si="624"/>
        <v>-2.6789701791521951E-2</v>
      </c>
      <c r="H2015" s="26">
        <f t="shared" si="625"/>
        <v>-1.3879597662266568E-3</v>
      </c>
      <c r="I2015" s="26">
        <f t="shared" si="626"/>
        <v>1.3551147257407805E-2</v>
      </c>
      <c r="J2015" s="26">
        <f t="shared" si="627"/>
        <v>2.0226225111959244E-2</v>
      </c>
      <c r="K2015" s="26">
        <f t="shared" si="628"/>
        <v>-8.9605287741995523E-3</v>
      </c>
      <c r="L2015" s="26">
        <f t="shared" si="629"/>
        <v>-1.9213946003144157E-3</v>
      </c>
      <c r="O2015" s="37">
        <f t="shared" si="631"/>
        <v>-2.4639294339869689E-3</v>
      </c>
      <c r="P2015" s="37">
        <f t="shared" si="632"/>
        <v>-9.2865568181734158E-3</v>
      </c>
      <c r="Q2015" s="37">
        <f t="shared" si="633"/>
        <v>7.7153244076886797E-3</v>
      </c>
      <c r="R2015" s="37">
        <f t="shared" si="634"/>
        <v>1.0497255130961723E-2</v>
      </c>
      <c r="S2015" s="37">
        <f t="shared" si="635"/>
        <v>-2.6986348578787699E-2</v>
      </c>
      <c r="T2015" s="37">
        <f t="shared" si="636"/>
        <v>-1.5846065534924052E-3</v>
      </c>
      <c r="U2015" s="37">
        <f t="shared" si="637"/>
        <v>1.3354500470142056E-2</v>
      </c>
      <c r="V2015" s="37">
        <f t="shared" si="638"/>
        <v>2.0029578324693497E-2</v>
      </c>
      <c r="W2015" s="37">
        <f t="shared" si="639"/>
        <v>-9.1571755614653014E-3</v>
      </c>
      <c r="X2015" s="37">
        <f t="shared" si="640"/>
        <v>-2.1180413875801643E-3</v>
      </c>
    </row>
    <row r="2016" spans="1:24" x14ac:dyDescent="0.25">
      <c r="A2016" s="17">
        <v>44561</v>
      </c>
      <c r="B2016">
        <v>87.209998999999996</v>
      </c>
      <c r="C2016" s="26">
        <f t="shared" si="630"/>
        <v>-9.0899100309076667E-3</v>
      </c>
      <c r="D2016" s="26">
        <f t="shared" si="621"/>
        <v>7.9119711949544279E-3</v>
      </c>
      <c r="E2016" s="26">
        <f t="shared" si="622"/>
        <v>1.0693901918227472E-2</v>
      </c>
      <c r="F2016" s="26">
        <f t="shared" si="623"/>
        <v>-2.6789701791521951E-2</v>
      </c>
      <c r="G2016" s="26">
        <f t="shared" si="624"/>
        <v>-1.3879597662266568E-3</v>
      </c>
      <c r="H2016" s="26">
        <f t="shared" si="625"/>
        <v>1.3551147257407805E-2</v>
      </c>
      <c r="I2016" s="26">
        <f t="shared" si="626"/>
        <v>2.0226225111959244E-2</v>
      </c>
      <c r="J2016" s="26">
        <f t="shared" si="627"/>
        <v>-8.9605287741995523E-3</v>
      </c>
      <c r="K2016" s="26">
        <f t="shared" si="628"/>
        <v>-1.9213946003144157E-3</v>
      </c>
      <c r="L2016" s="26">
        <f t="shared" si="629"/>
        <v>-5.8883140275916368E-3</v>
      </c>
      <c r="O2016" s="37">
        <f t="shared" si="631"/>
        <v>-8.9244536800863732E-3</v>
      </c>
      <c r="P2016" s="37">
        <f t="shared" si="632"/>
        <v>8.0774275457757214E-3</v>
      </c>
      <c r="Q2016" s="37">
        <f t="shared" si="633"/>
        <v>1.0859358269048765E-2</v>
      </c>
      <c r="R2016" s="37">
        <f t="shared" si="634"/>
        <v>-2.6624245440700658E-2</v>
      </c>
      <c r="S2016" s="37">
        <f t="shared" si="635"/>
        <v>-1.2225034154053635E-3</v>
      </c>
      <c r="T2016" s="37">
        <f t="shared" si="636"/>
        <v>1.3716603608229098E-2</v>
      </c>
      <c r="U2016" s="37">
        <f t="shared" si="637"/>
        <v>2.0391681462780538E-2</v>
      </c>
      <c r="V2016" s="37">
        <f t="shared" si="638"/>
        <v>-8.7950724233782588E-3</v>
      </c>
      <c r="W2016" s="37">
        <f t="shared" si="639"/>
        <v>-1.7559382494931224E-3</v>
      </c>
      <c r="X2016" s="37">
        <f t="shared" si="640"/>
        <v>-5.7228576767703434E-3</v>
      </c>
    </row>
    <row r="2017" spans="1:24" x14ac:dyDescent="0.25">
      <c r="A2017" s="17">
        <v>44564</v>
      </c>
      <c r="B2017">
        <v>87.900002000000001</v>
      </c>
      <c r="C2017" s="26">
        <f t="shared" si="630"/>
        <v>7.9119711949544279E-3</v>
      </c>
      <c r="D2017" s="26">
        <f t="shared" si="621"/>
        <v>1.0693901918227472E-2</v>
      </c>
      <c r="E2017" s="26">
        <f t="shared" si="622"/>
        <v>-2.6789701791521951E-2</v>
      </c>
      <c r="F2017" s="26">
        <f t="shared" si="623"/>
        <v>-1.3879597662266568E-3</v>
      </c>
      <c r="G2017" s="26">
        <f t="shared" si="624"/>
        <v>1.3551147257407805E-2</v>
      </c>
      <c r="H2017" s="26">
        <f t="shared" si="625"/>
        <v>2.0226225111959244E-2</v>
      </c>
      <c r="I2017" s="26">
        <f t="shared" si="626"/>
        <v>-8.9605287741995523E-3</v>
      </c>
      <c r="J2017" s="26">
        <f t="shared" si="627"/>
        <v>-1.9213946003144157E-3</v>
      </c>
      <c r="K2017" s="26">
        <f t="shared" si="628"/>
        <v>-5.8883140275916368E-3</v>
      </c>
      <c r="L2017" s="26">
        <f t="shared" si="629"/>
        <v>-1.1390704961946273E-3</v>
      </c>
      <c r="O2017" s="37">
        <f t="shared" si="631"/>
        <v>7.2823435923044166E-3</v>
      </c>
      <c r="P2017" s="37">
        <f t="shared" si="632"/>
        <v>1.0064274315577462E-2</v>
      </c>
      <c r="Q2017" s="37">
        <f t="shared" si="633"/>
        <v>-2.7419329394171962E-2</v>
      </c>
      <c r="R2017" s="37">
        <f t="shared" si="634"/>
        <v>-2.0175873688766679E-3</v>
      </c>
      <c r="S2017" s="37">
        <f t="shared" si="635"/>
        <v>1.2921519654757794E-2</v>
      </c>
      <c r="T2017" s="37">
        <f t="shared" si="636"/>
        <v>1.9596597509309234E-2</v>
      </c>
      <c r="U2017" s="37">
        <f t="shared" si="637"/>
        <v>-9.5901563768495627E-3</v>
      </c>
      <c r="V2017" s="37">
        <f t="shared" si="638"/>
        <v>-2.5510222029644265E-3</v>
      </c>
      <c r="W2017" s="37">
        <f t="shared" si="639"/>
        <v>-6.5179416302416481E-3</v>
      </c>
      <c r="X2017" s="37">
        <f t="shared" si="640"/>
        <v>-1.7686980988446384E-3</v>
      </c>
    </row>
    <row r="2018" spans="1:24" x14ac:dyDescent="0.25">
      <c r="A2018" s="17">
        <v>44565</v>
      </c>
      <c r="B2018">
        <v>88.839995999999999</v>
      </c>
      <c r="C2018" s="26">
        <f t="shared" si="630"/>
        <v>1.0693901918227472E-2</v>
      </c>
      <c r="D2018" s="26">
        <f t="shared" si="621"/>
        <v>-2.6789701791521951E-2</v>
      </c>
      <c r="E2018" s="26">
        <f t="shared" si="622"/>
        <v>-1.3879597662266568E-3</v>
      </c>
      <c r="F2018" s="26">
        <f t="shared" si="623"/>
        <v>1.3551147257407805E-2</v>
      </c>
      <c r="G2018" s="26">
        <f t="shared" si="624"/>
        <v>2.0226225111959244E-2</v>
      </c>
      <c r="H2018" s="26">
        <f t="shared" si="625"/>
        <v>-8.9605287741995523E-3</v>
      </c>
      <c r="I2018" s="26">
        <f t="shared" si="626"/>
        <v>-1.9213946003144157E-3</v>
      </c>
      <c r="J2018" s="26">
        <f t="shared" si="627"/>
        <v>-5.8883140275916368E-3</v>
      </c>
      <c r="K2018" s="26">
        <f t="shared" si="628"/>
        <v>-1.1390704961946273E-3</v>
      </c>
      <c r="L2018" s="26">
        <f t="shared" si="629"/>
        <v>-2.4404139026020354E-2</v>
      </c>
      <c r="O2018" s="37">
        <f t="shared" si="631"/>
        <v>1.329588533767494E-2</v>
      </c>
      <c r="P2018" s="37">
        <f t="shared" si="632"/>
        <v>-2.4187718372074483E-2</v>
      </c>
      <c r="Q2018" s="37">
        <f t="shared" si="633"/>
        <v>1.2140236532208108E-3</v>
      </c>
      <c r="R2018" s="37">
        <f t="shared" si="634"/>
        <v>1.6153130676855271E-2</v>
      </c>
      <c r="S2018" s="37">
        <f t="shared" si="635"/>
        <v>2.2828208531406713E-2</v>
      </c>
      <c r="T2018" s="37">
        <f t="shared" si="636"/>
        <v>-6.3585453547520846E-3</v>
      </c>
      <c r="U2018" s="37">
        <f t="shared" si="637"/>
        <v>6.8058881913305195E-4</v>
      </c>
      <c r="V2018" s="37">
        <f t="shared" si="638"/>
        <v>-3.2863306081441692E-3</v>
      </c>
      <c r="W2018" s="37">
        <f t="shared" si="639"/>
        <v>1.4629129232528403E-3</v>
      </c>
      <c r="X2018" s="37">
        <f t="shared" si="640"/>
        <v>-2.1802155606572886E-2</v>
      </c>
    </row>
    <row r="2019" spans="1:24" x14ac:dyDescent="0.25">
      <c r="A2019" s="17">
        <v>44566</v>
      </c>
      <c r="B2019">
        <v>86.459998999999996</v>
      </c>
      <c r="C2019" s="26">
        <f t="shared" si="630"/>
        <v>-2.6789701791521951E-2</v>
      </c>
      <c r="D2019" s="26">
        <f t="shared" si="621"/>
        <v>-1.3879597662266568E-3</v>
      </c>
      <c r="E2019" s="26">
        <f t="shared" si="622"/>
        <v>1.3551147257407805E-2</v>
      </c>
      <c r="F2019" s="26">
        <f t="shared" si="623"/>
        <v>2.0226225111959244E-2</v>
      </c>
      <c r="G2019" s="26">
        <f t="shared" si="624"/>
        <v>-8.9605287741995523E-3</v>
      </c>
      <c r="H2019" s="26">
        <f t="shared" si="625"/>
        <v>-1.9213946003144157E-3</v>
      </c>
      <c r="I2019" s="26">
        <f t="shared" si="626"/>
        <v>-5.8883140275916368E-3</v>
      </c>
      <c r="J2019" s="26">
        <f t="shared" si="627"/>
        <v>-1.1390704961946273E-3</v>
      </c>
      <c r="K2019" s="26">
        <f t="shared" si="628"/>
        <v>-2.4404139026020354E-2</v>
      </c>
      <c r="L2019" s="26">
        <f t="shared" si="629"/>
        <v>-2.5365352704897048E-2</v>
      </c>
      <c r="O2019" s="37">
        <f t="shared" si="631"/>
        <v>-2.0581792909762031E-2</v>
      </c>
      <c r="P2019" s="37">
        <f t="shared" si="632"/>
        <v>4.8199491155332614E-3</v>
      </c>
      <c r="Q2019" s="37">
        <f t="shared" si="633"/>
        <v>1.9759056139167723E-2</v>
      </c>
      <c r="R2019" s="37">
        <f t="shared" si="634"/>
        <v>2.6434133993719161E-2</v>
      </c>
      <c r="S2019" s="37">
        <f t="shared" si="635"/>
        <v>-2.7526198924396339E-3</v>
      </c>
      <c r="T2019" s="37">
        <f t="shared" si="636"/>
        <v>4.2865142814455023E-3</v>
      </c>
      <c r="U2019" s="37">
        <f t="shared" si="637"/>
        <v>3.1959485416828155E-4</v>
      </c>
      <c r="V2019" s="37">
        <f t="shared" si="638"/>
        <v>5.0688383855652906E-3</v>
      </c>
      <c r="W2019" s="37">
        <f t="shared" si="639"/>
        <v>-1.8196230144260438E-2</v>
      </c>
      <c r="X2019" s="37">
        <f t="shared" si="640"/>
        <v>-1.9157443823137131E-2</v>
      </c>
    </row>
    <row r="2020" spans="1:24" x14ac:dyDescent="0.25">
      <c r="A2020" s="17">
        <v>44567</v>
      </c>
      <c r="B2020">
        <v>86.339995999999999</v>
      </c>
      <c r="C2020" s="26">
        <f t="shared" si="630"/>
        <v>-1.3879597662266568E-3</v>
      </c>
      <c r="D2020" s="26">
        <f t="shared" si="621"/>
        <v>1.3551147257407805E-2</v>
      </c>
      <c r="E2020" s="26">
        <f t="shared" si="622"/>
        <v>2.0226225111959244E-2</v>
      </c>
      <c r="F2020" s="26">
        <f t="shared" si="623"/>
        <v>-8.9605287741995523E-3</v>
      </c>
      <c r="G2020" s="26">
        <f t="shared" si="624"/>
        <v>-1.9213946003144157E-3</v>
      </c>
      <c r="H2020" s="26">
        <f t="shared" si="625"/>
        <v>-5.8883140275916368E-3</v>
      </c>
      <c r="I2020" s="26">
        <f t="shared" si="626"/>
        <v>-1.1390704961946273E-3</v>
      </c>
      <c r="J2020" s="26">
        <f t="shared" si="627"/>
        <v>-2.4404139026020354E-2</v>
      </c>
      <c r="K2020" s="26">
        <f t="shared" si="628"/>
        <v>-2.5365352704897048E-2</v>
      </c>
      <c r="L2020" s="26">
        <f t="shared" si="629"/>
        <v>-7.915519593986153E-3</v>
      </c>
      <c r="O2020" s="37">
        <f t="shared" si="631"/>
        <v>2.9325308957796831E-3</v>
      </c>
      <c r="P2020" s="37">
        <f t="shared" si="632"/>
        <v>1.7871637919414145E-2</v>
      </c>
      <c r="Q2020" s="37">
        <f t="shared" si="633"/>
        <v>2.4546715773965583E-2</v>
      </c>
      <c r="R2020" s="37">
        <f t="shared" si="634"/>
        <v>-4.6400381121932122E-3</v>
      </c>
      <c r="S2020" s="37">
        <f t="shared" si="635"/>
        <v>2.3990960616919244E-3</v>
      </c>
      <c r="T2020" s="37">
        <f t="shared" si="636"/>
        <v>-1.5678233655852967E-3</v>
      </c>
      <c r="U2020" s="37">
        <f t="shared" si="637"/>
        <v>3.1814201658117128E-3</v>
      </c>
      <c r="V2020" s="37">
        <f t="shared" si="638"/>
        <v>-2.0083648364014016E-2</v>
      </c>
      <c r="W2020" s="37">
        <f t="shared" si="639"/>
        <v>-2.1044862042890709E-2</v>
      </c>
      <c r="X2020" s="37">
        <f t="shared" si="640"/>
        <v>-3.5950289319798129E-3</v>
      </c>
    </row>
    <row r="2021" spans="1:24" x14ac:dyDescent="0.25">
      <c r="A2021" s="17">
        <v>44568</v>
      </c>
      <c r="B2021">
        <v>87.510002</v>
      </c>
      <c r="C2021" s="26">
        <f t="shared" si="630"/>
        <v>1.3551147257407805E-2</v>
      </c>
      <c r="D2021" s="26">
        <f t="shared" si="621"/>
        <v>2.0226225111959244E-2</v>
      </c>
      <c r="E2021" s="26">
        <f t="shared" si="622"/>
        <v>-8.9605287741995523E-3</v>
      </c>
      <c r="F2021" s="26">
        <f t="shared" si="623"/>
        <v>-1.9213946003144157E-3</v>
      </c>
      <c r="G2021" s="26">
        <f t="shared" si="624"/>
        <v>-5.8883140275916368E-3</v>
      </c>
      <c r="H2021" s="26">
        <f t="shared" si="625"/>
        <v>-1.1390704961946273E-3</v>
      </c>
      <c r="I2021" s="26">
        <f t="shared" si="626"/>
        <v>-2.4404139026020354E-2</v>
      </c>
      <c r="J2021" s="26">
        <f t="shared" si="627"/>
        <v>-2.5365352704897048E-2</v>
      </c>
      <c r="K2021" s="26">
        <f t="shared" si="628"/>
        <v>-7.915519593986153E-3</v>
      </c>
      <c r="L2021" s="26">
        <f t="shared" si="629"/>
        <v>-6.0444873543944958E-3</v>
      </c>
      <c r="O2021" s="37">
        <f t="shared" si="631"/>
        <v>1.8337290678230929E-2</v>
      </c>
      <c r="P2021" s="37">
        <f t="shared" si="632"/>
        <v>2.5012368532782367E-2</v>
      </c>
      <c r="Q2021" s="37">
        <f t="shared" si="633"/>
        <v>-4.1743853533764289E-3</v>
      </c>
      <c r="R2021" s="37">
        <f t="shared" si="634"/>
        <v>2.8647488205087077E-3</v>
      </c>
      <c r="S2021" s="37">
        <f t="shared" si="635"/>
        <v>-1.1021706067685134E-3</v>
      </c>
      <c r="T2021" s="37">
        <f t="shared" si="636"/>
        <v>3.6470729246284961E-3</v>
      </c>
      <c r="U2021" s="37">
        <f t="shared" si="637"/>
        <v>-1.9617995605197232E-2</v>
      </c>
      <c r="V2021" s="37">
        <f t="shared" si="638"/>
        <v>-2.0579209284073925E-2</v>
      </c>
      <c r="W2021" s="37">
        <f t="shared" si="639"/>
        <v>-3.1293761731630296E-3</v>
      </c>
      <c r="X2021" s="37">
        <f t="shared" si="640"/>
        <v>-1.2583439335713724E-3</v>
      </c>
    </row>
    <row r="2022" spans="1:24" x14ac:dyDescent="0.25">
      <c r="A2022" s="17">
        <v>44571</v>
      </c>
      <c r="B2022">
        <v>89.279999000000004</v>
      </c>
      <c r="C2022" s="26">
        <f t="shared" si="630"/>
        <v>2.0226225111959244E-2</v>
      </c>
      <c r="D2022" s="26">
        <f t="shared" si="621"/>
        <v>-8.9605287741995523E-3</v>
      </c>
      <c r="E2022" s="26">
        <f t="shared" si="622"/>
        <v>-1.9213946003144157E-3</v>
      </c>
      <c r="F2022" s="26">
        <f t="shared" si="623"/>
        <v>-5.8883140275916368E-3</v>
      </c>
      <c r="G2022" s="26">
        <f t="shared" si="624"/>
        <v>-1.1390704961946273E-3</v>
      </c>
      <c r="H2022" s="26">
        <f t="shared" si="625"/>
        <v>-2.4404139026020354E-2</v>
      </c>
      <c r="I2022" s="26">
        <f t="shared" si="626"/>
        <v>-2.5365352704897048E-2</v>
      </c>
      <c r="J2022" s="26">
        <f t="shared" si="627"/>
        <v>-7.915519593986153E-3</v>
      </c>
      <c r="K2022" s="26">
        <f t="shared" si="628"/>
        <v>-6.0444873543944958E-3</v>
      </c>
      <c r="L2022" s="26">
        <f t="shared" si="629"/>
        <v>2.4324616585690681E-3</v>
      </c>
      <c r="O2022" s="37">
        <f t="shared" si="631"/>
        <v>2.6124237092666241E-2</v>
      </c>
      <c r="P2022" s="37">
        <f t="shared" si="632"/>
        <v>-3.0625167934925559E-3</v>
      </c>
      <c r="Q2022" s="37">
        <f t="shared" si="633"/>
        <v>3.9766173803925803E-3</v>
      </c>
      <c r="R2022" s="37">
        <f t="shared" si="634"/>
        <v>9.6979531153595575E-6</v>
      </c>
      <c r="S2022" s="37">
        <f t="shared" si="635"/>
        <v>4.7589414845123686E-3</v>
      </c>
      <c r="T2022" s="37">
        <f t="shared" si="636"/>
        <v>-1.8506127045313358E-2</v>
      </c>
      <c r="U2022" s="37">
        <f t="shared" si="637"/>
        <v>-1.9467340724190051E-2</v>
      </c>
      <c r="V2022" s="37">
        <f t="shared" si="638"/>
        <v>-2.0175076132791566E-3</v>
      </c>
      <c r="W2022" s="37">
        <f t="shared" si="639"/>
        <v>-1.4647537368749942E-4</v>
      </c>
      <c r="X2022" s="37">
        <f t="shared" si="640"/>
        <v>8.3304736392760641E-3</v>
      </c>
    </row>
    <row r="2023" spans="1:24" x14ac:dyDescent="0.25">
      <c r="A2023" s="17">
        <v>44572</v>
      </c>
      <c r="B2023">
        <v>88.480002999999996</v>
      </c>
      <c r="C2023" s="26">
        <f t="shared" si="630"/>
        <v>-8.9605287741995523E-3</v>
      </c>
      <c r="D2023" s="26">
        <f t="shared" si="621"/>
        <v>-1.9213946003144157E-3</v>
      </c>
      <c r="E2023" s="26">
        <f t="shared" si="622"/>
        <v>-5.8883140275916368E-3</v>
      </c>
      <c r="F2023" s="26">
        <f t="shared" si="623"/>
        <v>-1.1390704961946273E-3</v>
      </c>
      <c r="G2023" s="26">
        <f t="shared" si="624"/>
        <v>-2.4404139026020354E-2</v>
      </c>
      <c r="H2023" s="26">
        <f t="shared" si="625"/>
        <v>-2.5365352704897048E-2</v>
      </c>
      <c r="I2023" s="26">
        <f t="shared" si="626"/>
        <v>-7.915519593986153E-3</v>
      </c>
      <c r="J2023" s="26">
        <f t="shared" si="627"/>
        <v>-6.0444873543944958E-3</v>
      </c>
      <c r="K2023" s="26">
        <f t="shared" si="628"/>
        <v>2.4324616585690681E-3</v>
      </c>
      <c r="L2023" s="26">
        <f t="shared" si="629"/>
        <v>-1.6379495665603067E-2</v>
      </c>
      <c r="O2023" s="37">
        <f t="shared" si="631"/>
        <v>5.9805528426367521E-4</v>
      </c>
      <c r="P2023" s="37">
        <f t="shared" si="632"/>
        <v>7.6371894581488114E-3</v>
      </c>
      <c r="Q2023" s="37">
        <f t="shared" si="633"/>
        <v>3.6702700308715907E-3</v>
      </c>
      <c r="R2023" s="37">
        <f t="shared" si="634"/>
        <v>8.4195135622685997E-3</v>
      </c>
      <c r="S2023" s="37">
        <f t="shared" si="635"/>
        <v>-1.4845554967557127E-2</v>
      </c>
      <c r="T2023" s="37">
        <f t="shared" si="636"/>
        <v>-1.5806768646433822E-2</v>
      </c>
      <c r="U2023" s="37">
        <f t="shared" si="637"/>
        <v>1.6430644644770745E-3</v>
      </c>
      <c r="V2023" s="37">
        <f t="shared" si="638"/>
        <v>3.5140967040687317E-3</v>
      </c>
      <c r="W2023" s="37">
        <f t="shared" si="639"/>
        <v>1.1991045717032295E-2</v>
      </c>
      <c r="X2023" s="37">
        <f t="shared" si="640"/>
        <v>-6.8209116071398391E-3</v>
      </c>
    </row>
    <row r="2024" spans="1:24" x14ac:dyDescent="0.25">
      <c r="A2024" s="17">
        <v>44573</v>
      </c>
      <c r="B2024">
        <v>88.309997999999993</v>
      </c>
      <c r="C2024" s="26">
        <f t="shared" si="630"/>
        <v>-1.9213946003144157E-3</v>
      </c>
      <c r="D2024" s="26">
        <f t="shared" si="621"/>
        <v>-5.8883140275916368E-3</v>
      </c>
      <c r="E2024" s="26">
        <f t="shared" si="622"/>
        <v>-1.1390704961946273E-3</v>
      </c>
      <c r="F2024" s="26">
        <f t="shared" si="623"/>
        <v>-2.4404139026020354E-2</v>
      </c>
      <c r="G2024" s="26">
        <f t="shared" si="624"/>
        <v>-2.5365352704897048E-2</v>
      </c>
      <c r="H2024" s="26">
        <f t="shared" si="625"/>
        <v>-7.915519593986153E-3</v>
      </c>
      <c r="I2024" s="26">
        <f t="shared" si="626"/>
        <v>-6.0444873543944958E-3</v>
      </c>
      <c r="J2024" s="26">
        <f t="shared" si="627"/>
        <v>2.4324616585690681E-3</v>
      </c>
      <c r="K2024" s="26">
        <f t="shared" si="628"/>
        <v>-1.6379495665603067E-2</v>
      </c>
      <c r="L2024" s="26">
        <f t="shared" si="629"/>
        <v>-1.8255877636610261E-2</v>
      </c>
      <c r="O2024" s="37">
        <f t="shared" si="631"/>
        <v>8.5667243443898842E-3</v>
      </c>
      <c r="P2024" s="37">
        <f t="shared" si="632"/>
        <v>4.5998049171126635E-3</v>
      </c>
      <c r="Q2024" s="37">
        <f t="shared" si="633"/>
        <v>9.3490484485096725E-3</v>
      </c>
      <c r="R2024" s="37">
        <f t="shared" si="634"/>
        <v>-1.3916020081316054E-2</v>
      </c>
      <c r="S2024" s="37">
        <f t="shared" si="635"/>
        <v>-1.4877233760192747E-2</v>
      </c>
      <c r="T2024" s="37">
        <f t="shared" si="636"/>
        <v>2.5725993507181473E-3</v>
      </c>
      <c r="U2024" s="37">
        <f t="shared" si="637"/>
        <v>4.4436315903098045E-3</v>
      </c>
      <c r="V2024" s="37">
        <f t="shared" si="638"/>
        <v>1.2920580603273368E-2</v>
      </c>
      <c r="W2024" s="37">
        <f t="shared" si="639"/>
        <v>-5.8913767208987663E-3</v>
      </c>
      <c r="X2024" s="37">
        <f t="shared" si="640"/>
        <v>-7.767758691905961E-3</v>
      </c>
    </row>
    <row r="2025" spans="1:24" x14ac:dyDescent="0.25">
      <c r="A2025" s="17">
        <v>44574</v>
      </c>
      <c r="B2025">
        <v>87.790001000000004</v>
      </c>
      <c r="C2025" s="26">
        <f t="shared" si="630"/>
        <v>-5.8883140275916368E-3</v>
      </c>
      <c r="D2025" s="26">
        <f t="shared" si="621"/>
        <v>-1.1390704961946273E-3</v>
      </c>
      <c r="E2025" s="26">
        <f t="shared" si="622"/>
        <v>-2.4404139026020354E-2</v>
      </c>
      <c r="F2025" s="26">
        <f t="shared" si="623"/>
        <v>-2.5365352704897048E-2</v>
      </c>
      <c r="G2025" s="26">
        <f t="shared" si="624"/>
        <v>-7.915519593986153E-3</v>
      </c>
      <c r="H2025" s="26">
        <f t="shared" si="625"/>
        <v>-6.0444873543944958E-3</v>
      </c>
      <c r="I2025" s="26">
        <f t="shared" si="626"/>
        <v>2.4324616585690681E-3</v>
      </c>
      <c r="J2025" s="26">
        <f t="shared" si="627"/>
        <v>-1.6379495665603067E-2</v>
      </c>
      <c r="K2025" s="26">
        <f t="shared" si="628"/>
        <v>-1.8255877636610261E-2</v>
      </c>
      <c r="L2025" s="26">
        <f t="shared" si="629"/>
        <v>2.387272390364291E-3</v>
      </c>
      <c r="O2025" s="37">
        <f t="shared" si="631"/>
        <v>4.1689382180447902E-3</v>
      </c>
      <c r="P2025" s="37">
        <f t="shared" si="632"/>
        <v>8.9181817494417993E-3</v>
      </c>
      <c r="Q2025" s="37">
        <f t="shared" si="633"/>
        <v>-1.4346886780383927E-2</v>
      </c>
      <c r="R2025" s="37">
        <f t="shared" si="634"/>
        <v>-1.5308100459260621E-2</v>
      </c>
      <c r="S2025" s="37">
        <f t="shared" si="635"/>
        <v>2.141732651650274E-3</v>
      </c>
      <c r="T2025" s="37">
        <f t="shared" si="636"/>
        <v>4.0127648912419312E-3</v>
      </c>
      <c r="U2025" s="37">
        <f t="shared" si="637"/>
        <v>1.2489713904205495E-2</v>
      </c>
      <c r="V2025" s="37">
        <f t="shared" si="638"/>
        <v>-6.3222434199666395E-3</v>
      </c>
      <c r="W2025" s="37">
        <f t="shared" si="639"/>
        <v>-8.1986253909738342E-3</v>
      </c>
      <c r="X2025" s="37">
        <f t="shared" si="640"/>
        <v>1.2444524636000718E-2</v>
      </c>
    </row>
    <row r="2026" spans="1:24" x14ac:dyDescent="0.25">
      <c r="A2026" s="17">
        <v>44575</v>
      </c>
      <c r="B2026">
        <v>87.690002000000007</v>
      </c>
      <c r="C2026" s="26">
        <f t="shared" si="630"/>
        <v>-1.1390704961946273E-3</v>
      </c>
      <c r="D2026" s="26">
        <f t="shared" si="621"/>
        <v>-2.4404139026020354E-2</v>
      </c>
      <c r="E2026" s="26">
        <f t="shared" si="622"/>
        <v>-2.5365352704897048E-2</v>
      </c>
      <c r="F2026" s="26">
        <f t="shared" si="623"/>
        <v>-7.915519593986153E-3</v>
      </c>
      <c r="G2026" s="26">
        <f t="shared" si="624"/>
        <v>-6.0444873543944958E-3</v>
      </c>
      <c r="H2026" s="26">
        <f t="shared" si="625"/>
        <v>2.4324616585690681E-3</v>
      </c>
      <c r="I2026" s="26">
        <f t="shared" si="626"/>
        <v>-1.6379495665603067E-2</v>
      </c>
      <c r="J2026" s="26">
        <f t="shared" si="627"/>
        <v>-1.8255877636610261E-2</v>
      </c>
      <c r="K2026" s="26">
        <f t="shared" si="628"/>
        <v>2.387272390364291E-3</v>
      </c>
      <c r="L2026" s="26">
        <f t="shared" si="629"/>
        <v>8.7741791022082211E-3</v>
      </c>
      <c r="O2026" s="37">
        <f t="shared" si="631"/>
        <v>7.4519324364618143E-3</v>
      </c>
      <c r="P2026" s="37">
        <f t="shared" si="632"/>
        <v>-1.5813136093363912E-2</v>
      </c>
      <c r="Q2026" s="37">
        <f t="shared" si="633"/>
        <v>-1.6774349772240606E-2</v>
      </c>
      <c r="R2026" s="37">
        <f t="shared" si="634"/>
        <v>6.7548333867028902E-4</v>
      </c>
      <c r="S2026" s="37">
        <f t="shared" si="635"/>
        <v>2.5465155782619462E-3</v>
      </c>
      <c r="T2026" s="37">
        <f t="shared" si="636"/>
        <v>1.102346459122551E-2</v>
      </c>
      <c r="U2026" s="37">
        <f t="shared" si="637"/>
        <v>-7.7884927329466246E-3</v>
      </c>
      <c r="V2026" s="37">
        <f t="shared" si="638"/>
        <v>-9.6648747039538192E-3</v>
      </c>
      <c r="W2026" s="37">
        <f t="shared" si="639"/>
        <v>1.0978275323020733E-2</v>
      </c>
      <c r="X2026" s="37">
        <f t="shared" si="640"/>
        <v>1.7365182034864663E-2</v>
      </c>
    </row>
    <row r="2027" spans="1:24" x14ac:dyDescent="0.25">
      <c r="A2027" s="17">
        <v>44579</v>
      </c>
      <c r="B2027">
        <v>85.550003000000004</v>
      </c>
      <c r="C2027" s="26">
        <f t="shared" si="630"/>
        <v>-2.4404139026020354E-2</v>
      </c>
      <c r="D2027" s="26">
        <f t="shared" si="621"/>
        <v>-2.5365352704897048E-2</v>
      </c>
      <c r="E2027" s="26">
        <f t="shared" si="622"/>
        <v>-7.915519593986153E-3</v>
      </c>
      <c r="F2027" s="26">
        <f t="shared" si="623"/>
        <v>-6.0444873543944958E-3</v>
      </c>
      <c r="G2027" s="26">
        <f t="shared" si="624"/>
        <v>2.4324616585690681E-3</v>
      </c>
      <c r="H2027" s="26">
        <f t="shared" si="625"/>
        <v>-1.6379495665603067E-2</v>
      </c>
      <c r="I2027" s="26">
        <f t="shared" si="626"/>
        <v>-1.8255877636610261E-2</v>
      </c>
      <c r="J2027" s="26">
        <f t="shared" si="627"/>
        <v>2.387272390364291E-3</v>
      </c>
      <c r="K2027" s="26">
        <f t="shared" si="628"/>
        <v>8.7741791022082211E-3</v>
      </c>
      <c r="L2027" s="26">
        <f t="shared" si="629"/>
        <v>8.4493162854380657E-3</v>
      </c>
      <c r="O2027" s="37">
        <f t="shared" si="631"/>
        <v>-1.6771974771527181E-2</v>
      </c>
      <c r="P2027" s="37">
        <f t="shared" si="632"/>
        <v>-1.7733188450403874E-2</v>
      </c>
      <c r="Q2027" s="37">
        <f t="shared" si="633"/>
        <v>-2.8335533949297963E-4</v>
      </c>
      <c r="R2027" s="37">
        <f t="shared" si="634"/>
        <v>1.5876769000986776E-3</v>
      </c>
      <c r="S2027" s="37">
        <f t="shared" si="635"/>
        <v>1.0064625913062241E-2</v>
      </c>
      <c r="T2027" s="37">
        <f t="shared" si="636"/>
        <v>-8.7473314111098932E-3</v>
      </c>
      <c r="U2027" s="37">
        <f t="shared" si="637"/>
        <v>-1.0623713382117088E-2</v>
      </c>
      <c r="V2027" s="37">
        <f t="shared" si="638"/>
        <v>1.0019436644857464E-2</v>
      </c>
      <c r="W2027" s="37">
        <f t="shared" si="639"/>
        <v>1.6406343356701394E-2</v>
      </c>
      <c r="X2027" s="37">
        <f t="shared" si="640"/>
        <v>1.6081480539931241E-2</v>
      </c>
    </row>
    <row r="2028" spans="1:24" x14ac:dyDescent="0.25">
      <c r="A2028" s="17">
        <v>44580</v>
      </c>
      <c r="B2028">
        <v>83.379997000000003</v>
      </c>
      <c r="C2028" s="26">
        <f t="shared" si="630"/>
        <v>-2.5365352704897048E-2</v>
      </c>
      <c r="D2028" s="26">
        <f t="shared" si="621"/>
        <v>-7.915519593986153E-3</v>
      </c>
      <c r="E2028" s="26">
        <f t="shared" si="622"/>
        <v>-6.0444873543944958E-3</v>
      </c>
      <c r="F2028" s="26">
        <f t="shared" si="623"/>
        <v>2.4324616585690681E-3</v>
      </c>
      <c r="G2028" s="26">
        <f t="shared" si="624"/>
        <v>-1.6379495665603067E-2</v>
      </c>
      <c r="H2028" s="26">
        <f t="shared" si="625"/>
        <v>-1.8255877636610261E-2</v>
      </c>
      <c r="I2028" s="26">
        <f t="shared" si="626"/>
        <v>2.387272390364291E-3</v>
      </c>
      <c r="J2028" s="26">
        <f t="shared" si="627"/>
        <v>8.7741791022082211E-3</v>
      </c>
      <c r="K2028" s="26">
        <f t="shared" si="628"/>
        <v>8.4493162854380657E-3</v>
      </c>
      <c r="L2028" s="26">
        <f t="shared" si="629"/>
        <v>-1.4785977585707977E-3</v>
      </c>
      <c r="O2028" s="37">
        <f t="shared" si="631"/>
        <v>-2.0025742577148831E-2</v>
      </c>
      <c r="P2028" s="37">
        <f t="shared" si="632"/>
        <v>-2.5759094662379366E-3</v>
      </c>
      <c r="Q2028" s="37">
        <f t="shared" si="633"/>
        <v>-7.0487722664627946E-4</v>
      </c>
      <c r="R2028" s="37">
        <f t="shared" si="634"/>
        <v>7.772071786317284E-3</v>
      </c>
      <c r="S2028" s="37">
        <f t="shared" si="635"/>
        <v>-1.103988553785485E-2</v>
      </c>
      <c r="T2028" s="37">
        <f t="shared" si="636"/>
        <v>-1.2916267508862045E-2</v>
      </c>
      <c r="U2028" s="37">
        <f t="shared" si="637"/>
        <v>7.7268825181125069E-3</v>
      </c>
      <c r="V2028" s="37">
        <f t="shared" si="638"/>
        <v>1.4113789229956437E-2</v>
      </c>
      <c r="W2028" s="37">
        <f t="shared" si="639"/>
        <v>1.3788926413186282E-2</v>
      </c>
      <c r="X2028" s="37">
        <f t="shared" si="640"/>
        <v>3.8610123691774187E-3</v>
      </c>
    </row>
    <row r="2029" spans="1:24" x14ac:dyDescent="0.25">
      <c r="A2029" s="17">
        <v>44581</v>
      </c>
      <c r="B2029">
        <v>82.720000999999996</v>
      </c>
      <c r="C2029" s="26">
        <f t="shared" si="630"/>
        <v>-7.915519593986153E-3</v>
      </c>
      <c r="D2029" s="26">
        <f t="shared" si="621"/>
        <v>-6.0444873543944958E-3</v>
      </c>
      <c r="E2029" s="26">
        <f t="shared" si="622"/>
        <v>2.4324616585690681E-3</v>
      </c>
      <c r="F2029" s="26">
        <f t="shared" si="623"/>
        <v>-1.6379495665603067E-2</v>
      </c>
      <c r="G2029" s="26">
        <f t="shared" si="624"/>
        <v>-1.8255877636610261E-2</v>
      </c>
      <c r="H2029" s="26">
        <f t="shared" si="625"/>
        <v>2.387272390364291E-3</v>
      </c>
      <c r="I2029" s="26">
        <f t="shared" si="626"/>
        <v>8.7741791022082211E-3</v>
      </c>
      <c r="J2029" s="26">
        <f t="shared" si="627"/>
        <v>8.4493162854380657E-3</v>
      </c>
      <c r="K2029" s="26">
        <f t="shared" si="628"/>
        <v>-1.4785977585707977E-3</v>
      </c>
      <c r="L2029" s="26">
        <f t="shared" si="629"/>
        <v>1.8015782107406394E-2</v>
      </c>
      <c r="O2029" s="37">
        <f t="shared" si="631"/>
        <v>-6.9140229474682798E-3</v>
      </c>
      <c r="P2029" s="37">
        <f t="shared" si="632"/>
        <v>-5.0429907078766226E-3</v>
      </c>
      <c r="Q2029" s="37">
        <f t="shared" si="633"/>
        <v>3.4339583050869418E-3</v>
      </c>
      <c r="R2029" s="37">
        <f t="shared" si="634"/>
        <v>-1.5377999019085193E-2</v>
      </c>
      <c r="S2029" s="37">
        <f t="shared" si="635"/>
        <v>-1.7254380990092386E-2</v>
      </c>
      <c r="T2029" s="37">
        <f t="shared" si="636"/>
        <v>3.3887690368821647E-3</v>
      </c>
      <c r="U2029" s="37">
        <f t="shared" si="637"/>
        <v>9.7756757487260943E-3</v>
      </c>
      <c r="V2029" s="37">
        <f t="shared" si="638"/>
        <v>9.4508129319559389E-3</v>
      </c>
      <c r="W2029" s="37">
        <f t="shared" si="639"/>
        <v>-4.7710111205292397E-4</v>
      </c>
      <c r="X2029" s="37">
        <f t="shared" si="640"/>
        <v>1.9017278753924269E-2</v>
      </c>
    </row>
    <row r="2030" spans="1:24" x14ac:dyDescent="0.25">
      <c r="A2030" s="17">
        <v>44582</v>
      </c>
      <c r="B2030">
        <v>82.220000999999996</v>
      </c>
      <c r="C2030" s="26">
        <f t="shared" si="630"/>
        <v>-6.0444873543944958E-3</v>
      </c>
      <c r="D2030" s="26">
        <f t="shared" si="621"/>
        <v>2.4324616585690681E-3</v>
      </c>
      <c r="E2030" s="26">
        <f t="shared" si="622"/>
        <v>-1.6379495665603067E-2</v>
      </c>
      <c r="F2030" s="26">
        <f t="shared" si="623"/>
        <v>-1.8255877636610261E-2</v>
      </c>
      <c r="G2030" s="26">
        <f t="shared" si="624"/>
        <v>2.387272390364291E-3</v>
      </c>
      <c r="H2030" s="26">
        <f t="shared" si="625"/>
        <v>8.7741791022082211E-3</v>
      </c>
      <c r="I2030" s="26">
        <f t="shared" si="626"/>
        <v>8.4493162854380657E-3</v>
      </c>
      <c r="J2030" s="26">
        <f t="shared" si="627"/>
        <v>-1.4785977585707977E-3</v>
      </c>
      <c r="K2030" s="26">
        <f t="shared" si="628"/>
        <v>1.8015782107406394E-2</v>
      </c>
      <c r="L2030" s="26">
        <f t="shared" si="629"/>
        <v>-6.7878545454544623E-3</v>
      </c>
      <c r="O2030" s="37">
        <f t="shared" si="631"/>
        <v>-5.1557572127297925E-3</v>
      </c>
      <c r="P2030" s="37">
        <f t="shared" si="632"/>
        <v>3.3211918002337719E-3</v>
      </c>
      <c r="Q2030" s="37">
        <f t="shared" si="633"/>
        <v>-1.5490765523938363E-2</v>
      </c>
      <c r="R2030" s="37">
        <f t="shared" si="634"/>
        <v>-1.7367147494945556E-2</v>
      </c>
      <c r="S2030" s="37">
        <f t="shared" si="635"/>
        <v>3.2760025320289947E-3</v>
      </c>
      <c r="T2030" s="37">
        <f t="shared" si="636"/>
        <v>9.6629092438729244E-3</v>
      </c>
      <c r="U2030" s="37">
        <f t="shared" si="637"/>
        <v>9.338046427102769E-3</v>
      </c>
      <c r="V2030" s="37">
        <f t="shared" si="638"/>
        <v>-5.8986761690609402E-4</v>
      </c>
      <c r="W2030" s="37">
        <f t="shared" si="639"/>
        <v>1.8904512249071099E-2</v>
      </c>
      <c r="X2030" s="37">
        <f t="shared" si="640"/>
        <v>-5.899124403789759E-3</v>
      </c>
    </row>
    <row r="2031" spans="1:24" x14ac:dyDescent="0.25">
      <c r="A2031" s="17">
        <v>44585</v>
      </c>
      <c r="B2031">
        <v>82.419998000000007</v>
      </c>
      <c r="C2031" s="26">
        <f t="shared" si="630"/>
        <v>2.4324616585690681E-3</v>
      </c>
      <c r="D2031" s="26">
        <f t="shared" si="621"/>
        <v>-1.6379495665603067E-2</v>
      </c>
      <c r="E2031" s="26">
        <f t="shared" si="622"/>
        <v>-1.8255877636610261E-2</v>
      </c>
      <c r="F2031" s="26">
        <f t="shared" si="623"/>
        <v>2.387272390364291E-3</v>
      </c>
      <c r="G2031" s="26">
        <f t="shared" si="624"/>
        <v>8.7741791022082211E-3</v>
      </c>
      <c r="H2031" s="26">
        <f t="shared" si="625"/>
        <v>8.4493162854380657E-3</v>
      </c>
      <c r="I2031" s="26">
        <f t="shared" si="626"/>
        <v>-1.4785977585707977E-3</v>
      </c>
      <c r="J2031" s="26">
        <f t="shared" si="627"/>
        <v>1.8015782107406394E-2</v>
      </c>
      <c r="K2031" s="26">
        <f t="shared" si="628"/>
        <v>-6.7878545454544623E-3</v>
      </c>
      <c r="L2031" s="26">
        <f t="shared" si="629"/>
        <v>2.074676541989711E-3</v>
      </c>
      <c r="O2031" s="37">
        <f t="shared" si="631"/>
        <v>2.509275410595352E-3</v>
      </c>
      <c r="P2031" s="37">
        <f t="shared" si="632"/>
        <v>-1.6302681913576783E-2</v>
      </c>
      <c r="Q2031" s="37">
        <f t="shared" si="633"/>
        <v>-1.8179063884583978E-2</v>
      </c>
      <c r="R2031" s="37">
        <f t="shared" si="634"/>
        <v>2.4640861423905749E-3</v>
      </c>
      <c r="S2031" s="37">
        <f t="shared" si="635"/>
        <v>8.8509928542345045E-3</v>
      </c>
      <c r="T2031" s="37">
        <f t="shared" si="636"/>
        <v>8.5261300374643492E-3</v>
      </c>
      <c r="U2031" s="37">
        <f t="shared" si="637"/>
        <v>-1.4017840065445137E-3</v>
      </c>
      <c r="V2031" s="37">
        <f t="shared" si="638"/>
        <v>1.8092595859432677E-2</v>
      </c>
      <c r="W2031" s="37">
        <f t="shared" si="639"/>
        <v>-6.7110407934281779E-3</v>
      </c>
      <c r="X2031" s="37">
        <f t="shared" si="640"/>
        <v>2.151490294015995E-3</v>
      </c>
    </row>
    <row r="2032" spans="1:24" x14ac:dyDescent="0.25">
      <c r="A2032" s="17">
        <v>44586</v>
      </c>
      <c r="B2032">
        <v>81.069999999999993</v>
      </c>
      <c r="C2032" s="26">
        <f t="shared" si="630"/>
        <v>-1.6379495665603067E-2</v>
      </c>
      <c r="D2032" s="26">
        <f t="shared" si="621"/>
        <v>-1.8255877636610261E-2</v>
      </c>
      <c r="E2032" s="26">
        <f t="shared" si="622"/>
        <v>2.387272390364291E-3</v>
      </c>
      <c r="F2032" s="26">
        <f t="shared" si="623"/>
        <v>8.7741791022082211E-3</v>
      </c>
      <c r="G2032" s="26">
        <f t="shared" si="624"/>
        <v>8.4493162854380657E-3</v>
      </c>
      <c r="H2032" s="26">
        <f t="shared" si="625"/>
        <v>-1.4785977585707977E-3</v>
      </c>
      <c r="I2032" s="26">
        <f t="shared" si="626"/>
        <v>1.8015782107406394E-2</v>
      </c>
      <c r="J2032" s="26">
        <f t="shared" si="627"/>
        <v>-6.7878545454544623E-3</v>
      </c>
      <c r="K2032" s="26">
        <f t="shared" si="628"/>
        <v>2.074676541989711E-3</v>
      </c>
      <c r="L2032" s="26">
        <f t="shared" si="629"/>
        <v>-1.6684971176653584E-2</v>
      </c>
      <c r="O2032" s="37">
        <f t="shared" si="631"/>
        <v>-1.4390938630054518E-2</v>
      </c>
      <c r="P2032" s="37">
        <f t="shared" si="632"/>
        <v>-1.6267320601061713E-2</v>
      </c>
      <c r="Q2032" s="37">
        <f t="shared" si="633"/>
        <v>4.3758294259128392E-3</v>
      </c>
      <c r="R2032" s="37">
        <f t="shared" si="634"/>
        <v>1.076273613775677E-2</v>
      </c>
      <c r="S2032" s="37">
        <f t="shared" si="635"/>
        <v>1.0437873320986614E-2</v>
      </c>
      <c r="T2032" s="37">
        <f t="shared" si="636"/>
        <v>5.09959276977751E-4</v>
      </c>
      <c r="U2032" s="37">
        <f t="shared" si="637"/>
        <v>2.0004339142954942E-2</v>
      </c>
      <c r="V2032" s="37">
        <f t="shared" si="638"/>
        <v>-4.7992975099059136E-3</v>
      </c>
      <c r="W2032" s="37">
        <f t="shared" si="639"/>
        <v>4.0632335775382597E-3</v>
      </c>
      <c r="X2032" s="37">
        <f t="shared" si="640"/>
        <v>-1.4696414141105035E-2</v>
      </c>
    </row>
    <row r="2033" spans="1:24" x14ac:dyDescent="0.25">
      <c r="A2033" s="17">
        <v>44587</v>
      </c>
      <c r="B2033">
        <v>79.589995999999999</v>
      </c>
      <c r="C2033" s="26">
        <f t="shared" si="630"/>
        <v>-1.8255877636610261E-2</v>
      </c>
      <c r="D2033" s="26">
        <f t="shared" si="621"/>
        <v>2.387272390364291E-3</v>
      </c>
      <c r="E2033" s="26">
        <f t="shared" si="622"/>
        <v>8.7741791022082211E-3</v>
      </c>
      <c r="F2033" s="26">
        <f t="shared" si="623"/>
        <v>8.4493162854380657E-3</v>
      </c>
      <c r="G2033" s="26">
        <f t="shared" si="624"/>
        <v>-1.4785977585707977E-3</v>
      </c>
      <c r="H2033" s="26">
        <f t="shared" si="625"/>
        <v>1.8015782107406394E-2</v>
      </c>
      <c r="I2033" s="26">
        <f t="shared" si="626"/>
        <v>-6.7878545454544623E-3</v>
      </c>
      <c r="J2033" s="26">
        <f t="shared" si="627"/>
        <v>2.074676541989711E-3</v>
      </c>
      <c r="K2033" s="26">
        <f t="shared" si="628"/>
        <v>-1.6684971176653584E-2</v>
      </c>
      <c r="L2033" s="26">
        <f t="shared" si="629"/>
        <v>6.193089080830024E-4</v>
      </c>
      <c r="O2033" s="37">
        <f t="shared" si="631"/>
        <v>-1.7967201058430318E-2</v>
      </c>
      <c r="P2033" s="37">
        <f t="shared" si="632"/>
        <v>2.6759489685442327E-3</v>
      </c>
      <c r="Q2033" s="37">
        <f t="shared" si="633"/>
        <v>9.0628556803881623E-3</v>
      </c>
      <c r="R2033" s="37">
        <f t="shared" si="634"/>
        <v>8.737992863618007E-3</v>
      </c>
      <c r="S2033" s="37">
        <f t="shared" si="635"/>
        <v>-1.1899211803908559E-3</v>
      </c>
      <c r="T2033" s="37">
        <f t="shared" si="636"/>
        <v>1.8304458685586337E-2</v>
      </c>
      <c r="U2033" s="37">
        <f t="shared" si="637"/>
        <v>-6.4991779672745201E-3</v>
      </c>
      <c r="V2033" s="37">
        <f t="shared" si="638"/>
        <v>2.3633531201696528E-3</v>
      </c>
      <c r="W2033" s="37">
        <f t="shared" si="639"/>
        <v>-1.6396294598473641E-2</v>
      </c>
      <c r="X2033" s="37">
        <f t="shared" si="640"/>
        <v>9.0798548626294423E-4</v>
      </c>
    </row>
    <row r="2034" spans="1:24" x14ac:dyDescent="0.25">
      <c r="A2034" s="17">
        <v>44588</v>
      </c>
      <c r="B2034">
        <v>79.779999000000004</v>
      </c>
      <c r="C2034" s="26">
        <f t="shared" si="630"/>
        <v>2.387272390364291E-3</v>
      </c>
      <c r="D2034" s="26">
        <f t="shared" si="621"/>
        <v>8.7741791022082211E-3</v>
      </c>
      <c r="E2034" s="26">
        <f t="shared" si="622"/>
        <v>8.4493162854380657E-3</v>
      </c>
      <c r="F2034" s="26">
        <f t="shared" si="623"/>
        <v>-1.4785977585707977E-3</v>
      </c>
      <c r="G2034" s="26">
        <f t="shared" si="624"/>
        <v>1.8015782107406394E-2</v>
      </c>
      <c r="H2034" s="26">
        <f t="shared" si="625"/>
        <v>-6.7878545454544623E-3</v>
      </c>
      <c r="I2034" s="26">
        <f t="shared" si="626"/>
        <v>2.074676541989711E-3</v>
      </c>
      <c r="J2034" s="26">
        <f t="shared" si="627"/>
        <v>-1.6684971176653584E-2</v>
      </c>
      <c r="K2034" s="26">
        <f t="shared" si="628"/>
        <v>6.193089080830024E-4</v>
      </c>
      <c r="L2034" s="26">
        <f t="shared" si="629"/>
        <v>3.2924817020363602E-2</v>
      </c>
      <c r="O2034" s="37">
        <f t="shared" si="631"/>
        <v>-2.4421204971531523E-3</v>
      </c>
      <c r="P2034" s="37">
        <f t="shared" si="632"/>
        <v>3.9447862146907778E-3</v>
      </c>
      <c r="Q2034" s="37">
        <f t="shared" si="633"/>
        <v>3.6199233979206224E-3</v>
      </c>
      <c r="R2034" s="37">
        <f t="shared" si="634"/>
        <v>-6.3079906460882414E-3</v>
      </c>
      <c r="S2034" s="37">
        <f t="shared" si="635"/>
        <v>1.3186389219888951E-2</v>
      </c>
      <c r="T2034" s="37">
        <f t="shared" si="636"/>
        <v>-1.1617247432971906E-2</v>
      </c>
      <c r="U2034" s="37">
        <f t="shared" si="637"/>
        <v>-2.7547163455277322E-3</v>
      </c>
      <c r="V2034" s="37">
        <f t="shared" si="638"/>
        <v>-2.1514364064171027E-2</v>
      </c>
      <c r="W2034" s="37">
        <f t="shared" si="639"/>
        <v>-4.2100839794344406E-3</v>
      </c>
      <c r="X2034" s="37">
        <f t="shared" si="640"/>
        <v>2.8095424132846158E-2</v>
      </c>
    </row>
    <row r="2035" spans="1:24" x14ac:dyDescent="0.25">
      <c r="A2035" s="17">
        <v>44589</v>
      </c>
      <c r="B2035">
        <v>80.480002999999996</v>
      </c>
      <c r="C2035" s="26">
        <f t="shared" si="630"/>
        <v>8.7741791022082211E-3</v>
      </c>
      <c r="D2035" s="26">
        <f t="shared" si="621"/>
        <v>8.4493162854380657E-3</v>
      </c>
      <c r="E2035" s="26">
        <f t="shared" si="622"/>
        <v>-1.4785977585707977E-3</v>
      </c>
      <c r="F2035" s="26">
        <f t="shared" si="623"/>
        <v>1.8015782107406394E-2</v>
      </c>
      <c r="G2035" s="26">
        <f t="shared" si="624"/>
        <v>-6.7878545454544623E-3</v>
      </c>
      <c r="H2035" s="26">
        <f t="shared" si="625"/>
        <v>2.074676541989711E-3</v>
      </c>
      <c r="I2035" s="26">
        <f t="shared" si="626"/>
        <v>-1.6684971176653584E-2</v>
      </c>
      <c r="J2035" s="26">
        <f t="shared" si="627"/>
        <v>6.193089080830024E-4</v>
      </c>
      <c r="K2035" s="26">
        <f t="shared" si="628"/>
        <v>3.2924817020363602E-2</v>
      </c>
      <c r="L2035" s="26">
        <f t="shared" si="629"/>
        <v>-1.9173146285433623E-2</v>
      </c>
      <c r="O2035" s="37">
        <f t="shared" si="631"/>
        <v>6.1008280822705679E-3</v>
      </c>
      <c r="P2035" s="37">
        <f t="shared" si="632"/>
        <v>5.7759652655004125E-3</v>
      </c>
      <c r="Q2035" s="37">
        <f t="shared" si="633"/>
        <v>-4.1519487785084512E-3</v>
      </c>
      <c r="R2035" s="37">
        <f t="shared" si="634"/>
        <v>1.5342431087468741E-2</v>
      </c>
      <c r="S2035" s="37">
        <f t="shared" si="635"/>
        <v>-9.4612055653921154E-3</v>
      </c>
      <c r="T2035" s="37">
        <f t="shared" si="636"/>
        <v>-5.9867447794794207E-4</v>
      </c>
      <c r="U2035" s="37">
        <f t="shared" si="637"/>
        <v>-1.9358322196591237E-2</v>
      </c>
      <c r="V2035" s="37">
        <f t="shared" si="638"/>
        <v>-2.0540421118546508E-3</v>
      </c>
      <c r="W2035" s="37">
        <f t="shared" si="639"/>
        <v>3.0251466000425949E-2</v>
      </c>
      <c r="X2035" s="37">
        <f t="shared" si="640"/>
        <v>-2.1846497305371276E-2</v>
      </c>
    </row>
    <row r="2036" spans="1:24" x14ac:dyDescent="0.25">
      <c r="A2036" s="17">
        <v>44592</v>
      </c>
      <c r="B2036">
        <v>81.160004000000001</v>
      </c>
      <c r="C2036" s="26">
        <f t="shared" si="630"/>
        <v>8.4493162854380657E-3</v>
      </c>
      <c r="D2036" s="26">
        <f t="shared" si="621"/>
        <v>-1.4785977585707977E-3</v>
      </c>
      <c r="E2036" s="26">
        <f t="shared" si="622"/>
        <v>1.8015782107406394E-2</v>
      </c>
      <c r="F2036" s="26">
        <f t="shared" si="623"/>
        <v>-6.7878545454544623E-3</v>
      </c>
      <c r="G2036" s="26">
        <f t="shared" si="624"/>
        <v>2.074676541989711E-3</v>
      </c>
      <c r="H2036" s="26">
        <f t="shared" si="625"/>
        <v>-1.6684971176653584E-2</v>
      </c>
      <c r="I2036" s="26">
        <f t="shared" si="626"/>
        <v>6.193089080830024E-4</v>
      </c>
      <c r="J2036" s="26">
        <f t="shared" si="627"/>
        <v>3.2924817020363602E-2</v>
      </c>
      <c r="K2036" s="26">
        <f t="shared" si="628"/>
        <v>-1.9173146285433623E-2</v>
      </c>
      <c r="L2036" s="26">
        <f t="shared" si="629"/>
        <v>-2.5656665257340623E-2</v>
      </c>
      <c r="O2036" s="37">
        <f t="shared" si="631"/>
        <v>9.2190497014552966E-3</v>
      </c>
      <c r="P2036" s="37">
        <f t="shared" si="632"/>
        <v>-7.0886434255356637E-4</v>
      </c>
      <c r="Q2036" s="37">
        <f t="shared" si="633"/>
        <v>1.8785515523423627E-2</v>
      </c>
      <c r="R2036" s="37">
        <f t="shared" si="634"/>
        <v>-6.0181211294372313E-3</v>
      </c>
      <c r="S2036" s="37">
        <f t="shared" si="635"/>
        <v>2.8444099580069424E-3</v>
      </c>
      <c r="T2036" s="37">
        <f t="shared" si="636"/>
        <v>-1.5915237760636351E-2</v>
      </c>
      <c r="U2036" s="37">
        <f t="shared" si="637"/>
        <v>1.3890423241002337E-3</v>
      </c>
      <c r="V2036" s="37">
        <f t="shared" si="638"/>
        <v>3.3694550436380831E-2</v>
      </c>
      <c r="W2036" s="37">
        <f t="shared" si="639"/>
        <v>-1.8403412869416391E-2</v>
      </c>
      <c r="X2036" s="37">
        <f t="shared" si="640"/>
        <v>-2.488693184132339E-2</v>
      </c>
    </row>
    <row r="2037" spans="1:24" x14ac:dyDescent="0.25">
      <c r="A2037" s="17">
        <v>44593</v>
      </c>
      <c r="B2037">
        <v>81.040001000000004</v>
      </c>
      <c r="C2037" s="26">
        <f t="shared" si="630"/>
        <v>-1.4785977585707977E-3</v>
      </c>
      <c r="D2037" s="26">
        <f t="shared" si="621"/>
        <v>1.8015782107406394E-2</v>
      </c>
      <c r="E2037" s="26">
        <f t="shared" si="622"/>
        <v>-6.7878545454544623E-3</v>
      </c>
      <c r="F2037" s="26">
        <f t="shared" si="623"/>
        <v>2.074676541989711E-3</v>
      </c>
      <c r="G2037" s="26">
        <f t="shared" si="624"/>
        <v>-1.6684971176653584E-2</v>
      </c>
      <c r="H2037" s="26">
        <f t="shared" si="625"/>
        <v>6.193089080830024E-4</v>
      </c>
      <c r="I2037" s="26">
        <f t="shared" si="626"/>
        <v>3.2924817020363602E-2</v>
      </c>
      <c r="J2037" s="26">
        <f t="shared" si="627"/>
        <v>-1.9173146285433623E-2</v>
      </c>
      <c r="K2037" s="26">
        <f t="shared" si="628"/>
        <v>-2.5656665257340623E-2</v>
      </c>
      <c r="L2037" s="26">
        <f t="shared" si="629"/>
        <v>-1.0031385579937352E-2</v>
      </c>
      <c r="O2037" s="37">
        <f t="shared" si="631"/>
        <v>1.1392058439839755E-3</v>
      </c>
      <c r="P2037" s="37">
        <f t="shared" si="632"/>
        <v>2.0633585709961166E-2</v>
      </c>
      <c r="Q2037" s="37">
        <f t="shared" si="633"/>
        <v>-4.1700509428996887E-3</v>
      </c>
      <c r="R2037" s="37">
        <f t="shared" si="634"/>
        <v>4.6924801445444846E-3</v>
      </c>
      <c r="S2037" s="37">
        <f t="shared" si="635"/>
        <v>-1.406716757409881E-2</v>
      </c>
      <c r="T2037" s="37">
        <f t="shared" si="636"/>
        <v>3.2371125106377754E-3</v>
      </c>
      <c r="U2037" s="37">
        <f t="shared" si="637"/>
        <v>3.5542620622918374E-2</v>
      </c>
      <c r="V2037" s="37">
        <f t="shared" si="638"/>
        <v>-1.6555342682878851E-2</v>
      </c>
      <c r="W2037" s="37">
        <f t="shared" si="639"/>
        <v>-2.3038861654785851E-2</v>
      </c>
      <c r="X2037" s="37">
        <f t="shared" si="640"/>
        <v>-7.4135819773825783E-3</v>
      </c>
    </row>
    <row r="2038" spans="1:24" x14ac:dyDescent="0.25">
      <c r="A2038" s="17">
        <v>44594</v>
      </c>
      <c r="B2038">
        <v>82.5</v>
      </c>
      <c r="C2038" s="26">
        <f t="shared" si="630"/>
        <v>1.8015782107406394E-2</v>
      </c>
      <c r="D2038" s="26">
        <f t="shared" si="621"/>
        <v>-6.7878545454544623E-3</v>
      </c>
      <c r="E2038" s="26">
        <f t="shared" si="622"/>
        <v>2.074676541989711E-3</v>
      </c>
      <c r="F2038" s="26">
        <f t="shared" si="623"/>
        <v>-1.6684971176653584E-2</v>
      </c>
      <c r="G2038" s="26">
        <f t="shared" si="624"/>
        <v>6.193089080830024E-4</v>
      </c>
      <c r="H2038" s="26">
        <f t="shared" si="625"/>
        <v>3.2924817020363602E-2</v>
      </c>
      <c r="I2038" s="26">
        <f t="shared" si="626"/>
        <v>-1.9173146285433623E-2</v>
      </c>
      <c r="J2038" s="26">
        <f t="shared" si="627"/>
        <v>-2.5656665257340623E-2</v>
      </c>
      <c r="K2038" s="26">
        <f t="shared" si="628"/>
        <v>-1.0031385579937352E-2</v>
      </c>
      <c r="L2038" s="26">
        <f t="shared" si="629"/>
        <v>1.0386320850651932E-2</v>
      </c>
      <c r="O2038" s="37">
        <f t="shared" si="631"/>
        <v>1.9447093849038893E-2</v>
      </c>
      <c r="P2038" s="37">
        <f t="shared" si="632"/>
        <v>-5.3565428038219618E-3</v>
      </c>
      <c r="Q2038" s="37">
        <f t="shared" si="633"/>
        <v>3.5059882836222115E-3</v>
      </c>
      <c r="R2038" s="37">
        <f t="shared" si="634"/>
        <v>-1.5253659435021084E-2</v>
      </c>
      <c r="S2038" s="37">
        <f t="shared" si="635"/>
        <v>2.0506206497155027E-3</v>
      </c>
      <c r="T2038" s="37">
        <f t="shared" si="636"/>
        <v>3.4356128761996105E-2</v>
      </c>
      <c r="U2038" s="37">
        <f t="shared" si="637"/>
        <v>-1.7741834543801124E-2</v>
      </c>
      <c r="V2038" s="37">
        <f t="shared" si="638"/>
        <v>-2.4225353515708124E-2</v>
      </c>
      <c r="W2038" s="37">
        <f t="shared" si="639"/>
        <v>-8.6000738383048524E-3</v>
      </c>
      <c r="X2038" s="37">
        <f t="shared" si="640"/>
        <v>1.1817632592284431E-2</v>
      </c>
    </row>
    <row r="2039" spans="1:24" x14ac:dyDescent="0.25">
      <c r="A2039" s="17">
        <v>44595</v>
      </c>
      <c r="B2039">
        <v>81.940002000000007</v>
      </c>
      <c r="C2039" s="26">
        <f t="shared" si="630"/>
        <v>-6.7878545454544623E-3</v>
      </c>
      <c r="D2039" s="26">
        <f t="shared" si="621"/>
        <v>2.074676541989711E-3</v>
      </c>
      <c r="E2039" s="26">
        <f t="shared" si="622"/>
        <v>-1.6684971176653584E-2</v>
      </c>
      <c r="F2039" s="26">
        <f t="shared" si="623"/>
        <v>6.193089080830024E-4</v>
      </c>
      <c r="G2039" s="26">
        <f t="shared" si="624"/>
        <v>3.2924817020363602E-2</v>
      </c>
      <c r="H2039" s="26">
        <f t="shared" si="625"/>
        <v>-1.9173146285433623E-2</v>
      </c>
      <c r="I2039" s="26">
        <f t="shared" si="626"/>
        <v>-2.5656665257340623E-2</v>
      </c>
      <c r="J2039" s="26">
        <f t="shared" si="627"/>
        <v>-1.0031385579937352E-2</v>
      </c>
      <c r="K2039" s="26">
        <f t="shared" si="628"/>
        <v>1.0386320850651932E-2</v>
      </c>
      <c r="L2039" s="26">
        <f t="shared" si="629"/>
        <v>-7.2708414418016926E-3</v>
      </c>
      <c r="O2039" s="37">
        <f t="shared" si="631"/>
        <v>-2.8278804489011529E-3</v>
      </c>
      <c r="P2039" s="37">
        <f t="shared" si="632"/>
        <v>6.0346506385430205E-3</v>
      </c>
      <c r="Q2039" s="37">
        <f t="shared" si="633"/>
        <v>-1.2724997080100275E-2</v>
      </c>
      <c r="R2039" s="37">
        <f t="shared" si="634"/>
        <v>4.5792830046363121E-3</v>
      </c>
      <c r="S2039" s="37">
        <f t="shared" si="635"/>
        <v>3.6884791116916914E-2</v>
      </c>
      <c r="T2039" s="37">
        <f t="shared" si="636"/>
        <v>-1.5213172188880315E-2</v>
      </c>
      <c r="U2039" s="37">
        <f t="shared" si="637"/>
        <v>-2.1696691160787315E-2</v>
      </c>
      <c r="V2039" s="37">
        <f t="shared" si="638"/>
        <v>-6.0714114833840425E-3</v>
      </c>
      <c r="W2039" s="37">
        <f t="shared" si="639"/>
        <v>1.434629494720524E-2</v>
      </c>
      <c r="X2039" s="37">
        <f t="shared" si="640"/>
        <v>-3.3108673452483832E-3</v>
      </c>
    </row>
    <row r="2040" spans="1:24" x14ac:dyDescent="0.25">
      <c r="A2040" s="17">
        <v>44596</v>
      </c>
      <c r="B2040">
        <v>82.110000999999997</v>
      </c>
      <c r="C2040" s="26">
        <f t="shared" si="630"/>
        <v>2.074676541989711E-3</v>
      </c>
      <c r="D2040" s="26">
        <f t="shared" si="621"/>
        <v>-1.6684971176653584E-2</v>
      </c>
      <c r="E2040" s="26">
        <f t="shared" si="622"/>
        <v>6.193089080830024E-4</v>
      </c>
      <c r="F2040" s="26">
        <f t="shared" si="623"/>
        <v>3.2924817020363602E-2</v>
      </c>
      <c r="G2040" s="26">
        <f t="shared" si="624"/>
        <v>-1.9173146285433623E-2</v>
      </c>
      <c r="H2040" s="26">
        <f t="shared" si="625"/>
        <v>-2.5656665257340623E-2</v>
      </c>
      <c r="I2040" s="26">
        <f t="shared" si="626"/>
        <v>-1.0031385579937352E-2</v>
      </c>
      <c r="J2040" s="26">
        <f t="shared" si="627"/>
        <v>1.0386320850651932E-2</v>
      </c>
      <c r="K2040" s="26">
        <f t="shared" si="628"/>
        <v>-7.2708414418016926E-3</v>
      </c>
      <c r="L2040" s="26">
        <f t="shared" si="629"/>
        <v>-4.6217993529031644E-2</v>
      </c>
      <c r="O2040" s="37">
        <f t="shared" si="631"/>
        <v>9.9776645369007363E-3</v>
      </c>
      <c r="P2040" s="37">
        <f t="shared" si="632"/>
        <v>-8.7819831817425587E-3</v>
      </c>
      <c r="Q2040" s="37">
        <f t="shared" si="633"/>
        <v>8.5222969029940272E-3</v>
      </c>
      <c r="R2040" s="37">
        <f t="shared" si="634"/>
        <v>4.0827805015274624E-2</v>
      </c>
      <c r="S2040" s="37">
        <f t="shared" si="635"/>
        <v>-1.1270158290522598E-2</v>
      </c>
      <c r="T2040" s="37">
        <f t="shared" si="636"/>
        <v>-1.7753677262429598E-2</v>
      </c>
      <c r="U2040" s="37">
        <f t="shared" si="637"/>
        <v>-2.1283975850263266E-3</v>
      </c>
      <c r="V2040" s="37">
        <f t="shared" si="638"/>
        <v>1.8289308845562957E-2</v>
      </c>
      <c r="W2040" s="37">
        <f t="shared" si="639"/>
        <v>6.3214655310933274E-4</v>
      </c>
      <c r="X2040" s="37">
        <f t="shared" si="640"/>
        <v>-3.8315005534120622E-2</v>
      </c>
    </row>
    <row r="2041" spans="1:24" x14ac:dyDescent="0.25">
      <c r="A2041" s="17">
        <v>44599</v>
      </c>
      <c r="B2041">
        <v>80.739998</v>
      </c>
      <c r="C2041" s="26">
        <f t="shared" si="630"/>
        <v>-1.6684971176653584E-2</v>
      </c>
      <c r="D2041" s="26">
        <f t="shared" si="621"/>
        <v>6.193089080830024E-4</v>
      </c>
      <c r="E2041" s="26">
        <f t="shared" si="622"/>
        <v>3.2924817020363602E-2</v>
      </c>
      <c r="F2041" s="26">
        <f t="shared" si="623"/>
        <v>-1.9173146285433623E-2</v>
      </c>
      <c r="G2041" s="26">
        <f t="shared" si="624"/>
        <v>-2.5656665257340623E-2</v>
      </c>
      <c r="H2041" s="26">
        <f t="shared" si="625"/>
        <v>-1.0031385579937352E-2</v>
      </c>
      <c r="I2041" s="26">
        <f t="shared" si="626"/>
        <v>1.0386320850651932E-2</v>
      </c>
      <c r="J2041" s="26">
        <f t="shared" si="627"/>
        <v>-7.2708414418016926E-3</v>
      </c>
      <c r="K2041" s="26">
        <f t="shared" si="628"/>
        <v>-4.6217993529031644E-2</v>
      </c>
      <c r="L2041" s="26">
        <f t="shared" si="629"/>
        <v>-1.2710168313387777E-2</v>
      </c>
      <c r="O2041" s="37">
        <f t="shared" si="631"/>
        <v>-7.3034986962048076E-3</v>
      </c>
      <c r="P2041" s="37">
        <f t="shared" si="632"/>
        <v>1.0000781388531778E-2</v>
      </c>
      <c r="Q2041" s="37">
        <f t="shared" si="633"/>
        <v>4.2306289500812375E-2</v>
      </c>
      <c r="R2041" s="37">
        <f t="shared" si="634"/>
        <v>-9.7916738049848469E-3</v>
      </c>
      <c r="S2041" s="37">
        <f t="shared" si="635"/>
        <v>-1.6275192776891847E-2</v>
      </c>
      <c r="T2041" s="37">
        <f t="shared" si="636"/>
        <v>-6.4991309948857559E-4</v>
      </c>
      <c r="U2041" s="37">
        <f t="shared" si="637"/>
        <v>1.9767793331100708E-2</v>
      </c>
      <c r="V2041" s="37">
        <f t="shared" si="638"/>
        <v>2.1106310386470838E-3</v>
      </c>
      <c r="W2041" s="37">
        <f t="shared" si="639"/>
        <v>-3.6836521048582871E-2</v>
      </c>
      <c r="X2041" s="37">
        <f t="shared" si="640"/>
        <v>-3.3286958329390003E-3</v>
      </c>
    </row>
    <row r="2042" spans="1:24" x14ac:dyDescent="0.25">
      <c r="A2042" s="17">
        <v>44600</v>
      </c>
      <c r="B2042">
        <v>80.790001000000004</v>
      </c>
      <c r="C2042" s="26">
        <f t="shared" si="630"/>
        <v>6.193089080830024E-4</v>
      </c>
      <c r="D2042" s="26">
        <f t="shared" si="621"/>
        <v>3.2924817020363602E-2</v>
      </c>
      <c r="E2042" s="26">
        <f t="shared" si="622"/>
        <v>-1.9173146285433623E-2</v>
      </c>
      <c r="F2042" s="26">
        <f t="shared" si="623"/>
        <v>-2.5656665257340623E-2</v>
      </c>
      <c r="G2042" s="26">
        <f t="shared" si="624"/>
        <v>-1.0031385579937352E-2</v>
      </c>
      <c r="H2042" s="26">
        <f t="shared" si="625"/>
        <v>1.0386320850651932E-2</v>
      </c>
      <c r="I2042" s="26">
        <f t="shared" si="626"/>
        <v>-7.2708414418016926E-3</v>
      </c>
      <c r="J2042" s="26">
        <f t="shared" si="627"/>
        <v>-4.6217993529031644E-2</v>
      </c>
      <c r="K2042" s="26">
        <f t="shared" si="628"/>
        <v>-1.2710168313387777E-2</v>
      </c>
      <c r="L2042" s="26">
        <f t="shared" si="629"/>
        <v>-6.0345581332975221E-3</v>
      </c>
      <c r="O2042" s="37">
        <f t="shared" si="631"/>
        <v>8.9357400841961719E-3</v>
      </c>
      <c r="P2042" s="37">
        <f t="shared" si="632"/>
        <v>4.1241248196476774E-2</v>
      </c>
      <c r="Q2042" s="37">
        <f t="shared" si="633"/>
        <v>-1.0856715109320453E-2</v>
      </c>
      <c r="R2042" s="37">
        <f t="shared" si="634"/>
        <v>-1.7340234081227451E-2</v>
      </c>
      <c r="S2042" s="37">
        <f t="shared" si="635"/>
        <v>-1.7149544038241819E-3</v>
      </c>
      <c r="T2042" s="37">
        <f t="shared" si="636"/>
        <v>1.87027520267651E-2</v>
      </c>
      <c r="U2042" s="37">
        <f t="shared" si="637"/>
        <v>1.0455897343114775E-3</v>
      </c>
      <c r="V2042" s="37">
        <f t="shared" si="638"/>
        <v>-3.7901562352918472E-2</v>
      </c>
      <c r="W2042" s="37">
        <f t="shared" si="639"/>
        <v>-4.3937371372746066E-3</v>
      </c>
      <c r="X2042" s="37">
        <f t="shared" si="640"/>
        <v>2.281873042815648E-3</v>
      </c>
    </row>
    <row r="2043" spans="1:24" x14ac:dyDescent="0.25">
      <c r="A2043" s="17">
        <v>44601</v>
      </c>
      <c r="B2043">
        <v>83.449996999999996</v>
      </c>
      <c r="C2043" s="26">
        <f t="shared" si="630"/>
        <v>3.2924817020363602E-2</v>
      </c>
      <c r="D2043" s="26">
        <f t="shared" si="621"/>
        <v>-1.9173146285433623E-2</v>
      </c>
      <c r="E2043" s="26">
        <f t="shared" si="622"/>
        <v>-2.5656665257340623E-2</v>
      </c>
      <c r="F2043" s="26">
        <f t="shared" si="623"/>
        <v>-1.0031385579937352E-2</v>
      </c>
      <c r="G2043" s="26">
        <f t="shared" si="624"/>
        <v>1.0386320850651932E-2</v>
      </c>
      <c r="H2043" s="26">
        <f t="shared" si="625"/>
        <v>-7.2708414418016926E-3</v>
      </c>
      <c r="I2043" s="26">
        <f t="shared" si="626"/>
        <v>-4.6217993529031644E-2</v>
      </c>
      <c r="J2043" s="26">
        <f t="shared" si="627"/>
        <v>-1.2710168313387777E-2</v>
      </c>
      <c r="K2043" s="26">
        <f t="shared" si="628"/>
        <v>-6.0345581332975221E-3</v>
      </c>
      <c r="L2043" s="26">
        <f t="shared" si="629"/>
        <v>-2.2261224139453969E-2</v>
      </c>
      <c r="O2043" s="37">
        <f t="shared" si="631"/>
        <v>4.3529301501230466E-2</v>
      </c>
      <c r="P2043" s="37">
        <f t="shared" si="632"/>
        <v>-8.5686618045667552E-3</v>
      </c>
      <c r="Q2043" s="37">
        <f t="shared" si="633"/>
        <v>-1.5052180776473755E-2</v>
      </c>
      <c r="R2043" s="37">
        <f t="shared" si="634"/>
        <v>5.7309890092951607E-4</v>
      </c>
      <c r="S2043" s="37">
        <f t="shared" si="635"/>
        <v>2.09908053315188E-2</v>
      </c>
      <c r="T2043" s="37">
        <f t="shared" si="636"/>
        <v>3.3336430390651754E-3</v>
      </c>
      <c r="U2043" s="37">
        <f t="shared" si="637"/>
        <v>-3.5613509048164779E-2</v>
      </c>
      <c r="V2043" s="37">
        <f t="shared" si="638"/>
        <v>-2.1056838325209087E-3</v>
      </c>
      <c r="W2043" s="37">
        <f t="shared" si="639"/>
        <v>4.5699263475693459E-3</v>
      </c>
      <c r="X2043" s="37">
        <f t="shared" si="640"/>
        <v>-1.1656739658587101E-2</v>
      </c>
    </row>
    <row r="2044" spans="1:24" x14ac:dyDescent="0.25">
      <c r="A2044" s="17">
        <v>44602</v>
      </c>
      <c r="B2044">
        <v>81.849997999999999</v>
      </c>
      <c r="C2044" s="26">
        <f t="shared" si="630"/>
        <v>-1.9173146285433623E-2</v>
      </c>
      <c r="D2044" s="26">
        <f t="shared" si="621"/>
        <v>-2.5656665257340623E-2</v>
      </c>
      <c r="E2044" s="26">
        <f t="shared" si="622"/>
        <v>-1.0031385579937352E-2</v>
      </c>
      <c r="F2044" s="26">
        <f t="shared" si="623"/>
        <v>1.0386320850651932E-2</v>
      </c>
      <c r="G2044" s="26">
        <f t="shared" si="624"/>
        <v>-7.2708414418016926E-3</v>
      </c>
      <c r="H2044" s="26">
        <f t="shared" si="625"/>
        <v>-4.6217993529031644E-2</v>
      </c>
      <c r="I2044" s="26">
        <f t="shared" si="626"/>
        <v>-1.2710168313387777E-2</v>
      </c>
      <c r="J2044" s="26">
        <f t="shared" si="627"/>
        <v>-6.0345581332975221E-3</v>
      </c>
      <c r="K2044" s="26">
        <f t="shared" si="628"/>
        <v>-2.2261224139453969E-2</v>
      </c>
      <c r="L2044" s="26">
        <f t="shared" si="629"/>
        <v>3.2289181284818759E-2</v>
      </c>
      <c r="O2044" s="37">
        <f t="shared" si="631"/>
        <v>-8.5050982310122727E-3</v>
      </c>
      <c r="P2044" s="37">
        <f t="shared" si="632"/>
        <v>-1.4988617202919273E-2</v>
      </c>
      <c r="Q2044" s="37">
        <f t="shared" si="633"/>
        <v>6.3666247448399861E-4</v>
      </c>
      <c r="R2044" s="37">
        <f t="shared" si="634"/>
        <v>2.1054368905073284E-2</v>
      </c>
      <c r="S2044" s="37">
        <f t="shared" si="635"/>
        <v>3.397206612619658E-3</v>
      </c>
      <c r="T2044" s="37">
        <f t="shared" si="636"/>
        <v>-3.5549945474610295E-2</v>
      </c>
      <c r="U2044" s="37">
        <f t="shared" si="637"/>
        <v>-2.0421202589664261E-3</v>
      </c>
      <c r="V2044" s="37">
        <f t="shared" si="638"/>
        <v>4.6334899211238284E-3</v>
      </c>
      <c r="W2044" s="37">
        <f t="shared" si="639"/>
        <v>-1.1593176085032618E-2</v>
      </c>
      <c r="X2044" s="37">
        <f t="shared" si="640"/>
        <v>4.2957229339240108E-2</v>
      </c>
    </row>
    <row r="2045" spans="1:24" x14ac:dyDescent="0.25">
      <c r="A2045" s="17">
        <v>44603</v>
      </c>
      <c r="B2045">
        <v>79.75</v>
      </c>
      <c r="C2045" s="26">
        <f t="shared" si="630"/>
        <v>-2.5656665257340623E-2</v>
      </c>
      <c r="D2045" s="26">
        <f t="shared" si="621"/>
        <v>-1.0031385579937352E-2</v>
      </c>
      <c r="E2045" s="26">
        <f t="shared" si="622"/>
        <v>1.0386320850651932E-2</v>
      </c>
      <c r="F2045" s="26">
        <f t="shared" si="623"/>
        <v>-7.2708414418016926E-3</v>
      </c>
      <c r="G2045" s="26">
        <f t="shared" si="624"/>
        <v>-4.6217993529031644E-2</v>
      </c>
      <c r="H2045" s="26">
        <f t="shared" si="625"/>
        <v>-1.2710168313387777E-2</v>
      </c>
      <c r="I2045" s="26">
        <f t="shared" si="626"/>
        <v>-6.0345581332975221E-3</v>
      </c>
      <c r="J2045" s="26">
        <f t="shared" si="627"/>
        <v>-2.2261224139453969E-2</v>
      </c>
      <c r="K2045" s="26">
        <f t="shared" si="628"/>
        <v>3.2289181284818759E-2</v>
      </c>
      <c r="L2045" s="26">
        <f t="shared" si="629"/>
        <v>2.0585483774508407E-2</v>
      </c>
      <c r="O2045" s="37">
        <f t="shared" si="631"/>
        <v>-1.8964480208913476E-2</v>
      </c>
      <c r="P2045" s="37">
        <f t="shared" si="632"/>
        <v>-3.3392005315102044E-3</v>
      </c>
      <c r="Q2045" s="37">
        <f t="shared" si="633"/>
        <v>1.7078505899079079E-2</v>
      </c>
      <c r="R2045" s="37">
        <f t="shared" si="634"/>
        <v>-5.7865639337454505E-4</v>
      </c>
      <c r="S2045" s="37">
        <f t="shared" si="635"/>
        <v>-3.9525808480604496E-2</v>
      </c>
      <c r="T2045" s="37">
        <f t="shared" si="636"/>
        <v>-6.0179832649606291E-3</v>
      </c>
      <c r="U2045" s="37">
        <f t="shared" si="637"/>
        <v>6.5762691512962542E-4</v>
      </c>
      <c r="V2045" s="37">
        <f t="shared" si="638"/>
        <v>-1.5569039091026821E-2</v>
      </c>
      <c r="W2045" s="37">
        <f t="shared" si="639"/>
        <v>3.8981366333245906E-2</v>
      </c>
      <c r="X2045" s="37">
        <f t="shared" si="640"/>
        <v>2.7277668822935554E-2</v>
      </c>
    </row>
    <row r="2046" spans="1:24" x14ac:dyDescent="0.25">
      <c r="A2046" s="17">
        <v>44606</v>
      </c>
      <c r="B2046">
        <v>78.949996999999996</v>
      </c>
      <c r="C2046" s="26">
        <f t="shared" si="630"/>
        <v>-1.0031385579937352E-2</v>
      </c>
      <c r="D2046" s="26">
        <f t="shared" si="621"/>
        <v>1.0386320850651932E-2</v>
      </c>
      <c r="E2046" s="26">
        <f t="shared" si="622"/>
        <v>-7.2708414418016926E-3</v>
      </c>
      <c r="F2046" s="26">
        <f t="shared" si="623"/>
        <v>-4.6217993529031644E-2</v>
      </c>
      <c r="G2046" s="26">
        <f t="shared" si="624"/>
        <v>-1.2710168313387777E-2</v>
      </c>
      <c r="H2046" s="26">
        <f t="shared" si="625"/>
        <v>-6.0345581332975221E-3</v>
      </c>
      <c r="I2046" s="26">
        <f t="shared" si="626"/>
        <v>-2.2261224139453969E-2</v>
      </c>
      <c r="J2046" s="26">
        <f t="shared" si="627"/>
        <v>3.2289181284818759E-2</v>
      </c>
      <c r="K2046" s="26">
        <f t="shared" si="628"/>
        <v>2.0585483774508407E-2</v>
      </c>
      <c r="L2046" s="26">
        <f t="shared" si="629"/>
        <v>-4.9770400779840631E-3</v>
      </c>
      <c r="O2046" s="37">
        <f t="shared" si="631"/>
        <v>-5.4071630494458593E-3</v>
      </c>
      <c r="P2046" s="37">
        <f t="shared" si="632"/>
        <v>1.5010543381143424E-2</v>
      </c>
      <c r="Q2046" s="37">
        <f t="shared" si="633"/>
        <v>-2.6466189113101999E-3</v>
      </c>
      <c r="R2046" s="37">
        <f t="shared" si="634"/>
        <v>-4.1593770998540149E-2</v>
      </c>
      <c r="S2046" s="37">
        <f t="shared" si="635"/>
        <v>-8.0859457828962832E-3</v>
      </c>
      <c r="T2046" s="37">
        <f t="shared" si="636"/>
        <v>-1.4103356028060295E-3</v>
      </c>
      <c r="U2046" s="37">
        <f t="shared" si="637"/>
        <v>-1.7637001608962477E-2</v>
      </c>
      <c r="V2046" s="37">
        <f t="shared" si="638"/>
        <v>3.6913403815310254E-2</v>
      </c>
      <c r="W2046" s="37">
        <f t="shared" si="639"/>
        <v>2.5209706304999899E-2</v>
      </c>
      <c r="X2046" s="37">
        <f t="shared" si="640"/>
        <v>-3.5281754749257044E-4</v>
      </c>
    </row>
    <row r="2047" spans="1:24" x14ac:dyDescent="0.25">
      <c r="A2047" s="17">
        <v>44607</v>
      </c>
      <c r="B2047">
        <v>79.769997000000004</v>
      </c>
      <c r="C2047" s="26">
        <f t="shared" si="630"/>
        <v>1.0386320850651932E-2</v>
      </c>
      <c r="D2047" s="26">
        <f t="shared" si="621"/>
        <v>-7.2708414418016926E-3</v>
      </c>
      <c r="E2047" s="26">
        <f t="shared" si="622"/>
        <v>-4.6217993529031644E-2</v>
      </c>
      <c r="F2047" s="26">
        <f t="shared" si="623"/>
        <v>-1.2710168313387777E-2</v>
      </c>
      <c r="G2047" s="26">
        <f t="shared" si="624"/>
        <v>-6.0345581332975221E-3</v>
      </c>
      <c r="H2047" s="26">
        <f t="shared" si="625"/>
        <v>-2.2261224139453969E-2</v>
      </c>
      <c r="I2047" s="26">
        <f t="shared" si="626"/>
        <v>3.2289181284818759E-2</v>
      </c>
      <c r="J2047" s="26">
        <f t="shared" si="627"/>
        <v>2.0585483774508407E-2</v>
      </c>
      <c r="K2047" s="26">
        <f t="shared" si="628"/>
        <v>-4.9770400779840631E-3</v>
      </c>
      <c r="L2047" s="26">
        <f t="shared" si="629"/>
        <v>5.2653678390768657E-4</v>
      </c>
      <c r="O2047" s="37">
        <f t="shared" si="631"/>
        <v>1.3954751144758918E-2</v>
      </c>
      <c r="P2047" s="37">
        <f t="shared" si="632"/>
        <v>-3.7024111476947055E-3</v>
      </c>
      <c r="Q2047" s="37">
        <f t="shared" si="633"/>
        <v>-4.2649563234924658E-2</v>
      </c>
      <c r="R2047" s="37">
        <f t="shared" si="634"/>
        <v>-9.1417380192807887E-3</v>
      </c>
      <c r="S2047" s="37">
        <f t="shared" si="635"/>
        <v>-2.466127839190535E-3</v>
      </c>
      <c r="T2047" s="37">
        <f t="shared" si="636"/>
        <v>-1.8692793845346983E-2</v>
      </c>
      <c r="U2047" s="37">
        <f t="shared" si="637"/>
        <v>3.5857611578925745E-2</v>
      </c>
      <c r="V2047" s="37">
        <f t="shared" si="638"/>
        <v>2.4153914068615393E-2</v>
      </c>
      <c r="W2047" s="37">
        <f t="shared" si="639"/>
        <v>-1.408609783877076E-3</v>
      </c>
      <c r="X2047" s="37">
        <f t="shared" si="640"/>
        <v>4.0949670780146734E-3</v>
      </c>
    </row>
    <row r="2048" spans="1:24" x14ac:dyDescent="0.25">
      <c r="A2048" s="17">
        <v>44608</v>
      </c>
      <c r="B2048">
        <v>79.190002000000007</v>
      </c>
      <c r="C2048" s="26">
        <f t="shared" si="630"/>
        <v>-7.2708414418016926E-3</v>
      </c>
      <c r="D2048" s="26">
        <f t="shared" si="621"/>
        <v>-4.6217993529031644E-2</v>
      </c>
      <c r="E2048" s="26">
        <f t="shared" si="622"/>
        <v>-1.2710168313387777E-2</v>
      </c>
      <c r="F2048" s="26">
        <f t="shared" si="623"/>
        <v>-6.0345581332975221E-3</v>
      </c>
      <c r="G2048" s="26">
        <f t="shared" si="624"/>
        <v>-2.2261224139453969E-2</v>
      </c>
      <c r="H2048" s="26">
        <f t="shared" si="625"/>
        <v>3.2289181284818759E-2</v>
      </c>
      <c r="I2048" s="26">
        <f t="shared" si="626"/>
        <v>2.0585483774508407E-2</v>
      </c>
      <c r="J2048" s="26">
        <f t="shared" si="627"/>
        <v>-4.9770400779840631E-3</v>
      </c>
      <c r="K2048" s="26">
        <f t="shared" si="628"/>
        <v>5.2653678390768657E-4</v>
      </c>
      <c r="L2048" s="26">
        <f t="shared" si="629"/>
        <v>2.9864451259980281E-2</v>
      </c>
      <c r="O2048" s="37">
        <f t="shared" si="631"/>
        <v>-5.6502241886275395E-3</v>
      </c>
      <c r="P2048" s="37">
        <f t="shared" si="632"/>
        <v>-4.4597376275857491E-2</v>
      </c>
      <c r="Q2048" s="37">
        <f t="shared" si="633"/>
        <v>-1.1089551060213624E-2</v>
      </c>
      <c r="R2048" s="37">
        <f t="shared" si="634"/>
        <v>-4.413940880123369E-3</v>
      </c>
      <c r="S2048" s="37">
        <f t="shared" si="635"/>
        <v>-2.0640606886279816E-2</v>
      </c>
      <c r="T2048" s="37">
        <f t="shared" si="636"/>
        <v>3.3909798537992912E-2</v>
      </c>
      <c r="U2048" s="37">
        <f t="shared" si="637"/>
        <v>2.220610102768256E-2</v>
      </c>
      <c r="V2048" s="37">
        <f t="shared" si="638"/>
        <v>-3.35642282480991E-3</v>
      </c>
      <c r="W2048" s="37">
        <f t="shared" si="639"/>
        <v>2.1471540370818394E-3</v>
      </c>
      <c r="X2048" s="37">
        <f t="shared" si="640"/>
        <v>3.1485068513154434E-2</v>
      </c>
    </row>
    <row r="2049" spans="1:24" x14ac:dyDescent="0.25">
      <c r="A2049" s="17">
        <v>44609</v>
      </c>
      <c r="B2049">
        <v>75.529999000000004</v>
      </c>
      <c r="C2049" s="26">
        <f t="shared" si="630"/>
        <v>-4.6217993529031644E-2</v>
      </c>
      <c r="D2049" s="26">
        <f t="shared" si="621"/>
        <v>-1.2710168313387777E-2</v>
      </c>
      <c r="E2049" s="26">
        <f t="shared" si="622"/>
        <v>-6.0345581332975221E-3</v>
      </c>
      <c r="F2049" s="26">
        <f t="shared" si="623"/>
        <v>-2.2261224139453969E-2</v>
      </c>
      <c r="G2049" s="26">
        <f t="shared" si="624"/>
        <v>3.2289181284818759E-2</v>
      </c>
      <c r="H2049" s="26">
        <f t="shared" si="625"/>
        <v>2.0585483774508407E-2</v>
      </c>
      <c r="I2049" s="26">
        <f t="shared" si="626"/>
        <v>-4.9770400779840631E-3</v>
      </c>
      <c r="J2049" s="26">
        <f t="shared" si="627"/>
        <v>5.2653678390768657E-4</v>
      </c>
      <c r="K2049" s="26">
        <f t="shared" si="628"/>
        <v>2.9864451259980281E-2</v>
      </c>
      <c r="L2049" s="26">
        <f t="shared" si="629"/>
        <v>-3.832268827699354E-4</v>
      </c>
      <c r="O2049" s="37">
        <f t="shared" si="631"/>
        <v>-4.5286137731760663E-2</v>
      </c>
      <c r="P2049" s="37">
        <f t="shared" si="632"/>
        <v>-1.1778312516116799E-2</v>
      </c>
      <c r="Q2049" s="37">
        <f t="shared" si="633"/>
        <v>-5.1027023360265449E-3</v>
      </c>
      <c r="R2049" s="37">
        <f t="shared" si="634"/>
        <v>-2.1329368342182992E-2</v>
      </c>
      <c r="S2049" s="37">
        <f t="shared" si="635"/>
        <v>3.322103708208974E-2</v>
      </c>
      <c r="T2049" s="37">
        <f t="shared" si="636"/>
        <v>2.1517339571779384E-2</v>
      </c>
      <c r="U2049" s="37">
        <f t="shared" si="637"/>
        <v>-4.0451842807130859E-3</v>
      </c>
      <c r="V2049" s="37">
        <f t="shared" si="638"/>
        <v>1.458392581178664E-3</v>
      </c>
      <c r="W2049" s="37">
        <f t="shared" si="639"/>
        <v>3.0796307057251258E-2</v>
      </c>
      <c r="X2049" s="37">
        <f t="shared" si="640"/>
        <v>5.4862891450104196E-4</v>
      </c>
    </row>
    <row r="2050" spans="1:24" x14ac:dyDescent="0.25">
      <c r="A2050" s="17">
        <v>44610</v>
      </c>
      <c r="B2050">
        <v>74.569999999999993</v>
      </c>
      <c r="C2050" s="26">
        <f t="shared" si="630"/>
        <v>-1.2710168313387777E-2</v>
      </c>
      <c r="D2050" s="26">
        <f t="shared" ref="D2050:D2113" si="641">C2051</f>
        <v>-6.0345581332975221E-3</v>
      </c>
      <c r="E2050" s="26">
        <f t="shared" ref="E2050:E2113" si="642">C2052</f>
        <v>-2.2261224139453969E-2</v>
      </c>
      <c r="F2050" s="26">
        <f t="shared" ref="F2050:F2113" si="643">C2053</f>
        <v>3.2289181284818759E-2</v>
      </c>
      <c r="G2050" s="26">
        <f t="shared" ref="G2050:G2113" si="644">C2054</f>
        <v>2.0585483774508407E-2</v>
      </c>
      <c r="H2050" s="26">
        <f t="shared" ref="H2050:H2113" si="645">C2055</f>
        <v>-4.9770400779840631E-3</v>
      </c>
      <c r="I2050" s="26">
        <f t="shared" ref="I2050:I2113" si="646">C2056</f>
        <v>5.2653678390768657E-4</v>
      </c>
      <c r="J2050" s="26">
        <f t="shared" ref="J2050:J2113" si="647">C2057</f>
        <v>2.9864451259980281E-2</v>
      </c>
      <c r="K2050" s="26">
        <f t="shared" ref="K2050:K2113" si="648">C2058</f>
        <v>-3.832268827699354E-4</v>
      </c>
      <c r="L2050" s="26">
        <f t="shared" ref="L2050:L2113" si="649">C2059</f>
        <v>-2.2492038338658149E-2</v>
      </c>
      <c r="O2050" s="37">
        <f t="shared" si="631"/>
        <v>-1.4150908035154149E-2</v>
      </c>
      <c r="P2050" s="37">
        <f t="shared" si="632"/>
        <v>-7.4752978550638935E-3</v>
      </c>
      <c r="Q2050" s="37">
        <f t="shared" si="633"/>
        <v>-2.3701963861220341E-2</v>
      </c>
      <c r="R2050" s="37">
        <f t="shared" si="634"/>
        <v>3.0848441563052387E-2</v>
      </c>
      <c r="S2050" s="37">
        <f t="shared" si="635"/>
        <v>1.9144744052742035E-2</v>
      </c>
      <c r="T2050" s="37">
        <f t="shared" si="636"/>
        <v>-6.4177797997504345E-3</v>
      </c>
      <c r="U2050" s="37">
        <f t="shared" si="637"/>
        <v>-9.1420293785868505E-4</v>
      </c>
      <c r="V2050" s="37">
        <f t="shared" si="638"/>
        <v>2.8423711538213908E-2</v>
      </c>
      <c r="W2050" s="37">
        <f t="shared" si="639"/>
        <v>-1.8239666045363071E-3</v>
      </c>
      <c r="X2050" s="37">
        <f t="shared" si="640"/>
        <v>-2.3932778060424521E-2</v>
      </c>
    </row>
    <row r="2051" spans="1:24" x14ac:dyDescent="0.25">
      <c r="A2051" s="17">
        <v>44614</v>
      </c>
      <c r="B2051">
        <v>74.120002999999997</v>
      </c>
      <c r="C2051" s="26">
        <f t="shared" ref="C2051:C2114" si="650">(B2051-B2050)/B2050</f>
        <v>-6.0345581332975221E-3</v>
      </c>
      <c r="D2051" s="26">
        <f t="shared" si="641"/>
        <v>-2.2261224139453969E-2</v>
      </c>
      <c r="E2051" s="26">
        <f t="shared" si="642"/>
        <v>3.2289181284818759E-2</v>
      </c>
      <c r="F2051" s="26">
        <f t="shared" si="643"/>
        <v>2.0585483774508407E-2</v>
      </c>
      <c r="G2051" s="26">
        <f t="shared" si="644"/>
        <v>-4.9770400779840631E-3</v>
      </c>
      <c r="H2051" s="26">
        <f t="shared" si="645"/>
        <v>5.2653678390768657E-4</v>
      </c>
      <c r="I2051" s="26">
        <f t="shared" si="646"/>
        <v>2.9864451259980281E-2</v>
      </c>
      <c r="J2051" s="26">
        <f t="shared" si="647"/>
        <v>-3.832268827699354E-4</v>
      </c>
      <c r="K2051" s="26">
        <f t="shared" si="648"/>
        <v>-2.2492038338658149E-2</v>
      </c>
      <c r="L2051" s="26">
        <f t="shared" si="649"/>
        <v>-2.8369696126806107E-2</v>
      </c>
      <c r="O2051" s="37">
        <f t="shared" ref="O2051:O2114" si="651">C2051-AVERAGE($C2051:$L2051)</f>
        <v>-5.9093450737220613E-3</v>
      </c>
      <c r="P2051" s="37">
        <f t="shared" ref="P2051:P2114" si="652">D2051-AVERAGE($C2051:$L2051)</f>
        <v>-2.2136011079878507E-2</v>
      </c>
      <c r="Q2051" s="37">
        <f t="shared" ref="Q2051:Q2114" si="653">E2051-AVERAGE($C2051:$L2051)</f>
        <v>3.2414394344394221E-2</v>
      </c>
      <c r="R2051" s="37">
        <f t="shared" ref="R2051:R2114" si="654">F2051-AVERAGE($C2051:$L2051)</f>
        <v>2.0710696834083869E-2</v>
      </c>
      <c r="S2051" s="37">
        <f t="shared" ref="S2051:S2114" si="655">G2051-AVERAGE($C2051:$L2051)</f>
        <v>-4.8518270184086023E-3</v>
      </c>
      <c r="T2051" s="37">
        <f t="shared" ref="T2051:T2114" si="656">H2051-AVERAGE($C2051:$L2051)</f>
        <v>6.5174984348314756E-4</v>
      </c>
      <c r="U2051" s="37">
        <f t="shared" ref="U2051:U2114" si="657">I2051-AVERAGE($C2051:$L2051)</f>
        <v>2.9989664319555742E-2</v>
      </c>
      <c r="V2051" s="37">
        <f t="shared" ref="V2051:V2114" si="658">J2051-AVERAGE($C2051:$L2051)</f>
        <v>-2.5801382319447447E-4</v>
      </c>
      <c r="W2051" s="37">
        <f t="shared" ref="W2051:W2114" si="659">K2051-AVERAGE($C2051:$L2051)</f>
        <v>-2.2366825279082687E-2</v>
      </c>
      <c r="X2051" s="37">
        <f t="shared" ref="X2051:X2114" si="660">L2051-AVERAGE($C2051:$L2051)</f>
        <v>-2.8244483067230645E-2</v>
      </c>
    </row>
    <row r="2052" spans="1:24" x14ac:dyDescent="0.25">
      <c r="A2052" s="17">
        <v>44615</v>
      </c>
      <c r="B2052">
        <v>72.470000999999996</v>
      </c>
      <c r="C2052" s="26">
        <f t="shared" si="650"/>
        <v>-2.2261224139453969E-2</v>
      </c>
      <c r="D2052" s="26">
        <f t="shared" si="641"/>
        <v>3.2289181284818759E-2</v>
      </c>
      <c r="E2052" s="26">
        <f t="shared" si="642"/>
        <v>2.0585483774508407E-2</v>
      </c>
      <c r="F2052" s="26">
        <f t="shared" si="643"/>
        <v>-4.9770400779840631E-3</v>
      </c>
      <c r="G2052" s="26">
        <f t="shared" si="644"/>
        <v>5.2653678390768657E-4</v>
      </c>
      <c r="H2052" s="26">
        <f t="shared" si="645"/>
        <v>2.9864451259980281E-2</v>
      </c>
      <c r="I2052" s="26">
        <f t="shared" si="646"/>
        <v>-3.832268827699354E-4</v>
      </c>
      <c r="J2052" s="26">
        <f t="shared" si="647"/>
        <v>-2.2492038338658149E-2</v>
      </c>
      <c r="K2052" s="26">
        <f t="shared" si="648"/>
        <v>-2.8369696126806107E-2</v>
      </c>
      <c r="L2052" s="26">
        <f t="shared" si="649"/>
        <v>-1.3320748116254036E-2</v>
      </c>
      <c r="O2052" s="37">
        <f t="shared" si="651"/>
        <v>-2.1407392081582856E-2</v>
      </c>
      <c r="P2052" s="37">
        <f t="shared" si="652"/>
        <v>3.3143013342689868E-2</v>
      </c>
      <c r="Q2052" s="37">
        <f t="shared" si="653"/>
        <v>2.143931583237952E-2</v>
      </c>
      <c r="R2052" s="37">
        <f t="shared" si="654"/>
        <v>-4.123208020112951E-3</v>
      </c>
      <c r="S2052" s="37">
        <f t="shared" si="655"/>
        <v>1.3803688417787989E-3</v>
      </c>
      <c r="T2052" s="37">
        <f t="shared" si="656"/>
        <v>3.0718283317851394E-2</v>
      </c>
      <c r="U2052" s="37">
        <f t="shared" si="657"/>
        <v>4.7060517510117702E-4</v>
      </c>
      <c r="V2052" s="37">
        <f t="shared" si="658"/>
        <v>-2.1638206280787036E-2</v>
      </c>
      <c r="W2052" s="37">
        <f t="shared" si="659"/>
        <v>-2.7515864068934994E-2</v>
      </c>
      <c r="X2052" s="37">
        <f t="shared" si="660"/>
        <v>-1.2466916058382923E-2</v>
      </c>
    </row>
    <row r="2053" spans="1:24" x14ac:dyDescent="0.25">
      <c r="A2053" s="17">
        <v>44616</v>
      </c>
      <c r="B2053">
        <v>74.809997999999993</v>
      </c>
      <c r="C2053" s="26">
        <f t="shared" si="650"/>
        <v>3.2289181284818759E-2</v>
      </c>
      <c r="D2053" s="26">
        <f t="shared" si="641"/>
        <v>2.0585483774508407E-2</v>
      </c>
      <c r="E2053" s="26">
        <f t="shared" si="642"/>
        <v>-4.9770400779840631E-3</v>
      </c>
      <c r="F2053" s="26">
        <f t="shared" si="643"/>
        <v>5.2653678390768657E-4</v>
      </c>
      <c r="G2053" s="26">
        <f t="shared" si="644"/>
        <v>2.9864451259980281E-2</v>
      </c>
      <c r="H2053" s="26">
        <f t="shared" si="645"/>
        <v>-3.832268827699354E-4</v>
      </c>
      <c r="I2053" s="26">
        <f t="shared" si="646"/>
        <v>-2.2492038338658149E-2</v>
      </c>
      <c r="J2053" s="26">
        <f t="shared" si="647"/>
        <v>-2.8369696126806107E-2</v>
      </c>
      <c r="K2053" s="26">
        <f t="shared" si="648"/>
        <v>-1.3320748116254036E-2</v>
      </c>
      <c r="L2053" s="26">
        <f t="shared" si="649"/>
        <v>3.7774388714731065E-2</v>
      </c>
      <c r="O2053" s="37">
        <f t="shared" si="651"/>
        <v>2.713945205727137E-2</v>
      </c>
      <c r="P2053" s="37">
        <f t="shared" si="652"/>
        <v>1.5435754546961016E-2</v>
      </c>
      <c r="Q2053" s="37">
        <f t="shared" si="653"/>
        <v>-1.0126769305531455E-2</v>
      </c>
      <c r="R2053" s="37">
        <f t="shared" si="654"/>
        <v>-4.6231924436397048E-3</v>
      </c>
      <c r="S2053" s="37">
        <f t="shared" si="655"/>
        <v>2.4714722032432891E-2</v>
      </c>
      <c r="T2053" s="37">
        <f t="shared" si="656"/>
        <v>-5.5329561103173268E-3</v>
      </c>
      <c r="U2053" s="37">
        <f t="shared" si="657"/>
        <v>-2.7641767566205538E-2</v>
      </c>
      <c r="V2053" s="37">
        <f t="shared" si="658"/>
        <v>-3.3519425354353496E-2</v>
      </c>
      <c r="W2053" s="37">
        <f t="shared" si="659"/>
        <v>-1.8470477343801427E-2</v>
      </c>
      <c r="X2053" s="37">
        <f t="shared" si="660"/>
        <v>3.2624659487183676E-2</v>
      </c>
    </row>
    <row r="2054" spans="1:24" x14ac:dyDescent="0.25">
      <c r="A2054" s="17">
        <v>44617</v>
      </c>
      <c r="B2054">
        <v>76.349997999999999</v>
      </c>
      <c r="C2054" s="26">
        <f t="shared" si="650"/>
        <v>2.0585483774508407E-2</v>
      </c>
      <c r="D2054" s="26">
        <f t="shared" si="641"/>
        <v>-4.9770400779840631E-3</v>
      </c>
      <c r="E2054" s="26">
        <f t="shared" si="642"/>
        <v>5.2653678390768657E-4</v>
      </c>
      <c r="F2054" s="26">
        <f t="shared" si="643"/>
        <v>2.9864451259980281E-2</v>
      </c>
      <c r="G2054" s="26">
        <f t="shared" si="644"/>
        <v>-3.832268827699354E-4</v>
      </c>
      <c r="H2054" s="26">
        <f t="shared" si="645"/>
        <v>-2.2492038338658149E-2</v>
      </c>
      <c r="I2054" s="26">
        <f t="shared" si="646"/>
        <v>-2.8369696126806107E-2</v>
      </c>
      <c r="J2054" s="26">
        <f t="shared" si="647"/>
        <v>-1.3320748116254036E-2</v>
      </c>
      <c r="K2054" s="26">
        <f t="shared" si="648"/>
        <v>3.7774388714731065E-2</v>
      </c>
      <c r="L2054" s="26">
        <f t="shared" si="649"/>
        <v>7.2273852096553445E-3</v>
      </c>
      <c r="O2054" s="37">
        <f t="shared" si="651"/>
        <v>1.7941934154477358E-2</v>
      </c>
      <c r="P2054" s="37">
        <f t="shared" si="652"/>
        <v>-7.6205896980151124E-3</v>
      </c>
      <c r="Q2054" s="37">
        <f t="shared" si="653"/>
        <v>-2.117012836123363E-3</v>
      </c>
      <c r="R2054" s="37">
        <f t="shared" si="654"/>
        <v>2.7220901639949231E-2</v>
      </c>
      <c r="S2054" s="37">
        <f t="shared" si="655"/>
        <v>-3.0267765028009846E-3</v>
      </c>
      <c r="T2054" s="37">
        <f t="shared" si="656"/>
        <v>-2.5135587958689198E-2</v>
      </c>
      <c r="U2054" s="37">
        <f t="shared" si="657"/>
        <v>-3.1013245746837156E-2</v>
      </c>
      <c r="V2054" s="37">
        <f t="shared" si="658"/>
        <v>-1.5964297736285084E-2</v>
      </c>
      <c r="W2054" s="37">
        <f t="shared" si="659"/>
        <v>3.5130839094700016E-2</v>
      </c>
      <c r="X2054" s="37">
        <f t="shared" si="660"/>
        <v>4.5838355896242952E-3</v>
      </c>
    </row>
    <row r="2055" spans="1:24" x14ac:dyDescent="0.25">
      <c r="A2055" s="17">
        <v>44620</v>
      </c>
      <c r="B2055">
        <v>75.970000999999996</v>
      </c>
      <c r="C2055" s="26">
        <f t="shared" si="650"/>
        <v>-4.9770400779840631E-3</v>
      </c>
      <c r="D2055" s="26">
        <f t="shared" si="641"/>
        <v>5.2653678390768657E-4</v>
      </c>
      <c r="E2055" s="26">
        <f t="shared" si="642"/>
        <v>2.9864451259980281E-2</v>
      </c>
      <c r="F2055" s="26">
        <f t="shared" si="643"/>
        <v>-3.832268827699354E-4</v>
      </c>
      <c r="G2055" s="26">
        <f t="shared" si="644"/>
        <v>-2.2492038338658149E-2</v>
      </c>
      <c r="H2055" s="26">
        <f t="shared" si="645"/>
        <v>-2.8369696126806107E-2</v>
      </c>
      <c r="I2055" s="26">
        <f t="shared" si="646"/>
        <v>-1.3320748116254036E-2</v>
      </c>
      <c r="J2055" s="26">
        <f t="shared" si="647"/>
        <v>3.7774388714731065E-2</v>
      </c>
      <c r="K2055" s="26">
        <f t="shared" si="648"/>
        <v>7.2273852096553445E-3</v>
      </c>
      <c r="L2055" s="26">
        <f t="shared" si="649"/>
        <v>1.5264161376016565E-2</v>
      </c>
      <c r="O2055" s="37">
        <f t="shared" si="651"/>
        <v>-7.0884574581659282E-3</v>
      </c>
      <c r="P2055" s="37">
        <f t="shared" si="652"/>
        <v>-1.5848805962741786E-3</v>
      </c>
      <c r="Q2055" s="37">
        <f t="shared" si="653"/>
        <v>2.7753033879798415E-2</v>
      </c>
      <c r="R2055" s="37">
        <f t="shared" si="654"/>
        <v>-2.4946442629518004E-3</v>
      </c>
      <c r="S2055" s="37">
        <f t="shared" si="655"/>
        <v>-2.4603455718840015E-2</v>
      </c>
      <c r="T2055" s="37">
        <f t="shared" si="656"/>
        <v>-3.0481113506987973E-2</v>
      </c>
      <c r="U2055" s="37">
        <f t="shared" si="657"/>
        <v>-1.54321654964359E-2</v>
      </c>
      <c r="V2055" s="37">
        <f t="shared" si="658"/>
        <v>3.5662971334549202E-2</v>
      </c>
      <c r="W2055" s="37">
        <f t="shared" si="659"/>
        <v>5.1159678294734794E-3</v>
      </c>
      <c r="X2055" s="37">
        <f t="shared" si="660"/>
        <v>1.3152743995834701E-2</v>
      </c>
    </row>
    <row r="2056" spans="1:24" x14ac:dyDescent="0.25">
      <c r="A2056" s="17">
        <v>44621</v>
      </c>
      <c r="B2056">
        <v>76.010002</v>
      </c>
      <c r="C2056" s="26">
        <f t="shared" si="650"/>
        <v>5.2653678390768657E-4</v>
      </c>
      <c r="D2056" s="26">
        <f t="shared" si="641"/>
        <v>2.9864451259980281E-2</v>
      </c>
      <c r="E2056" s="26">
        <f t="shared" si="642"/>
        <v>-3.832268827699354E-4</v>
      </c>
      <c r="F2056" s="26">
        <f t="shared" si="643"/>
        <v>-2.2492038338658149E-2</v>
      </c>
      <c r="G2056" s="26">
        <f t="shared" si="644"/>
        <v>-2.8369696126806107E-2</v>
      </c>
      <c r="H2056" s="26">
        <f t="shared" si="645"/>
        <v>-1.3320748116254036E-2</v>
      </c>
      <c r="I2056" s="26">
        <f t="shared" si="646"/>
        <v>3.7774388714731065E-2</v>
      </c>
      <c r="J2056" s="26">
        <f t="shared" si="647"/>
        <v>7.2273852096553445E-3</v>
      </c>
      <c r="K2056" s="26">
        <f t="shared" si="648"/>
        <v>1.5264161376016565E-2</v>
      </c>
      <c r="L2056" s="26">
        <f t="shared" si="649"/>
        <v>-9.6376252891287595E-3</v>
      </c>
      <c r="O2056" s="37">
        <f t="shared" si="651"/>
        <v>-1.1188220751597088E-3</v>
      </c>
      <c r="P2056" s="37">
        <f t="shared" si="652"/>
        <v>2.8219092400912884E-2</v>
      </c>
      <c r="Q2056" s="37">
        <f t="shared" si="653"/>
        <v>-2.0285857418373306E-3</v>
      </c>
      <c r="R2056" s="37">
        <f t="shared" si="654"/>
        <v>-2.4137397197725546E-2</v>
      </c>
      <c r="S2056" s="37">
        <f t="shared" si="655"/>
        <v>-3.0015054985873504E-2</v>
      </c>
      <c r="T2056" s="37">
        <f t="shared" si="656"/>
        <v>-1.4966106975321431E-2</v>
      </c>
      <c r="U2056" s="37">
        <f t="shared" si="657"/>
        <v>3.6129029855663672E-2</v>
      </c>
      <c r="V2056" s="37">
        <f t="shared" si="658"/>
        <v>5.5820263505879496E-3</v>
      </c>
      <c r="W2056" s="37">
        <f t="shared" si="659"/>
        <v>1.361880251694917E-2</v>
      </c>
      <c r="X2056" s="37">
        <f t="shared" si="660"/>
        <v>-1.1282984148196154E-2</v>
      </c>
    </row>
    <row r="2057" spans="1:24" x14ac:dyDescent="0.25">
      <c r="A2057" s="17">
        <v>44622</v>
      </c>
      <c r="B2057">
        <v>78.279999000000004</v>
      </c>
      <c r="C2057" s="26">
        <f t="shared" si="650"/>
        <v>2.9864451259980281E-2</v>
      </c>
      <c r="D2057" s="26">
        <f t="shared" si="641"/>
        <v>-3.832268827699354E-4</v>
      </c>
      <c r="E2057" s="26">
        <f t="shared" si="642"/>
        <v>-2.2492038338658149E-2</v>
      </c>
      <c r="F2057" s="26">
        <f t="shared" si="643"/>
        <v>-2.8369696126806107E-2</v>
      </c>
      <c r="G2057" s="26">
        <f t="shared" si="644"/>
        <v>-1.3320748116254036E-2</v>
      </c>
      <c r="H2057" s="26">
        <f t="shared" si="645"/>
        <v>3.7774388714731065E-2</v>
      </c>
      <c r="I2057" s="26">
        <f t="shared" si="646"/>
        <v>7.2273852096553445E-3</v>
      </c>
      <c r="J2057" s="26">
        <f t="shared" si="647"/>
        <v>1.5264161376016565E-2</v>
      </c>
      <c r="K2057" s="26">
        <f t="shared" si="648"/>
        <v>-9.6376252891287595E-3</v>
      </c>
      <c r="L2057" s="26">
        <f t="shared" si="649"/>
        <v>4.5802491241728381E-2</v>
      </c>
      <c r="O2057" s="37">
        <f t="shared" si="651"/>
        <v>2.3691496955130814E-2</v>
      </c>
      <c r="P2057" s="37">
        <f t="shared" si="652"/>
        <v>-6.5561811876194004E-3</v>
      </c>
      <c r="Q2057" s="37">
        <f t="shared" si="653"/>
        <v>-2.8664992643507615E-2</v>
      </c>
      <c r="R2057" s="37">
        <f t="shared" si="654"/>
        <v>-3.4542650431655574E-2</v>
      </c>
      <c r="S2057" s="37">
        <f t="shared" si="655"/>
        <v>-1.9493702421103501E-2</v>
      </c>
      <c r="T2057" s="37">
        <f t="shared" si="656"/>
        <v>3.1601434409881599E-2</v>
      </c>
      <c r="U2057" s="37">
        <f t="shared" si="657"/>
        <v>1.0544309048058798E-3</v>
      </c>
      <c r="V2057" s="37">
        <f t="shared" si="658"/>
        <v>9.0912070711671004E-3</v>
      </c>
      <c r="W2057" s="37">
        <f t="shared" si="659"/>
        <v>-1.5810579593978226E-2</v>
      </c>
      <c r="X2057" s="37">
        <f t="shared" si="660"/>
        <v>3.9629536936878915E-2</v>
      </c>
    </row>
    <row r="2058" spans="1:24" x14ac:dyDescent="0.25">
      <c r="A2058" s="17">
        <v>44623</v>
      </c>
      <c r="B2058">
        <v>78.25</v>
      </c>
      <c r="C2058" s="26">
        <f t="shared" si="650"/>
        <v>-3.832268827699354E-4</v>
      </c>
      <c r="D2058" s="26">
        <f t="shared" si="641"/>
        <v>-2.2492038338658149E-2</v>
      </c>
      <c r="E2058" s="26">
        <f t="shared" si="642"/>
        <v>-2.8369696126806107E-2</v>
      </c>
      <c r="F2058" s="26">
        <f t="shared" si="643"/>
        <v>-1.3320748116254036E-2</v>
      </c>
      <c r="G2058" s="26">
        <f t="shared" si="644"/>
        <v>3.7774388714731065E-2</v>
      </c>
      <c r="H2058" s="26">
        <f t="shared" si="645"/>
        <v>7.2273852096553445E-3</v>
      </c>
      <c r="I2058" s="26">
        <f t="shared" si="646"/>
        <v>1.5264161376016565E-2</v>
      </c>
      <c r="J2058" s="26">
        <f t="shared" si="647"/>
        <v>-9.6376252891287595E-3</v>
      </c>
      <c r="K2058" s="26">
        <f t="shared" si="648"/>
        <v>4.5802491241728381E-2</v>
      </c>
      <c r="L2058" s="26">
        <f t="shared" si="649"/>
        <v>-7.9404344402093305E-3</v>
      </c>
      <c r="O2058" s="37">
        <f t="shared" si="651"/>
        <v>-2.7756926176004393E-3</v>
      </c>
      <c r="P2058" s="37">
        <f t="shared" si="652"/>
        <v>-2.4884504073488654E-2</v>
      </c>
      <c r="Q2058" s="37">
        <f t="shared" si="653"/>
        <v>-3.0762161861636612E-2</v>
      </c>
      <c r="R2058" s="37">
        <f t="shared" si="654"/>
        <v>-1.571321385108454E-2</v>
      </c>
      <c r="S2058" s="37">
        <f t="shared" si="655"/>
        <v>3.538192297990056E-2</v>
      </c>
      <c r="T2058" s="37">
        <f t="shared" si="656"/>
        <v>4.8349194748248409E-3</v>
      </c>
      <c r="U2058" s="37">
        <f t="shared" si="657"/>
        <v>1.2871695641186062E-2</v>
      </c>
      <c r="V2058" s="37">
        <f t="shared" si="658"/>
        <v>-1.2030091023959263E-2</v>
      </c>
      <c r="W2058" s="37">
        <f t="shared" si="659"/>
        <v>4.3410025506897876E-2</v>
      </c>
      <c r="X2058" s="37">
        <f t="shared" si="660"/>
        <v>-1.0332900175039834E-2</v>
      </c>
    </row>
    <row r="2059" spans="1:24" x14ac:dyDescent="0.25">
      <c r="A2059" s="17">
        <v>44624</v>
      </c>
      <c r="B2059">
        <v>76.489998</v>
      </c>
      <c r="C2059" s="26">
        <f t="shared" si="650"/>
        <v>-2.2492038338658149E-2</v>
      </c>
      <c r="D2059" s="26">
        <f t="shared" si="641"/>
        <v>-2.8369696126806107E-2</v>
      </c>
      <c r="E2059" s="26">
        <f t="shared" si="642"/>
        <v>-1.3320748116254036E-2</v>
      </c>
      <c r="F2059" s="26">
        <f t="shared" si="643"/>
        <v>3.7774388714731065E-2</v>
      </c>
      <c r="G2059" s="26">
        <f t="shared" si="644"/>
        <v>7.2273852096553445E-3</v>
      </c>
      <c r="H2059" s="26">
        <f t="shared" si="645"/>
        <v>1.5264161376016565E-2</v>
      </c>
      <c r="I2059" s="26">
        <f t="shared" si="646"/>
        <v>-9.6376252891287595E-3</v>
      </c>
      <c r="J2059" s="26">
        <f t="shared" si="647"/>
        <v>4.5802491241728381E-2</v>
      </c>
      <c r="K2059" s="26">
        <f t="shared" si="648"/>
        <v>-7.9404344402093305E-3</v>
      </c>
      <c r="L2059" s="26">
        <f t="shared" si="649"/>
        <v>8.0039895948473324E-3</v>
      </c>
      <c r="O2059" s="37">
        <f t="shared" si="651"/>
        <v>-2.5723225721250378E-2</v>
      </c>
      <c r="P2059" s="37">
        <f t="shared" si="652"/>
        <v>-3.1600883509398339E-2</v>
      </c>
      <c r="Q2059" s="37">
        <f t="shared" si="653"/>
        <v>-1.6551935498846267E-2</v>
      </c>
      <c r="R2059" s="37">
        <f t="shared" si="654"/>
        <v>3.4543201332138833E-2</v>
      </c>
      <c r="S2059" s="37">
        <f t="shared" si="655"/>
        <v>3.9961978270631141E-3</v>
      </c>
      <c r="T2059" s="37">
        <f t="shared" si="656"/>
        <v>1.2032973993424335E-2</v>
      </c>
      <c r="U2059" s="37">
        <f t="shared" si="657"/>
        <v>-1.286881267172099E-2</v>
      </c>
      <c r="V2059" s="37">
        <f t="shared" si="658"/>
        <v>4.2571303859136149E-2</v>
      </c>
      <c r="W2059" s="37">
        <f t="shared" si="659"/>
        <v>-1.1171621822801561E-2</v>
      </c>
      <c r="X2059" s="37">
        <f t="shared" si="660"/>
        <v>4.772802212255102E-3</v>
      </c>
    </row>
    <row r="2060" spans="1:24" x14ac:dyDescent="0.25">
      <c r="A2060" s="17">
        <v>44627</v>
      </c>
      <c r="B2060">
        <v>74.319999999999993</v>
      </c>
      <c r="C2060" s="26">
        <f t="shared" si="650"/>
        <v>-2.8369696126806107E-2</v>
      </c>
      <c r="D2060" s="26">
        <f t="shared" si="641"/>
        <v>-1.3320748116254036E-2</v>
      </c>
      <c r="E2060" s="26">
        <f t="shared" si="642"/>
        <v>3.7774388714731065E-2</v>
      </c>
      <c r="F2060" s="26">
        <f t="shared" si="643"/>
        <v>7.2273852096553445E-3</v>
      </c>
      <c r="G2060" s="26">
        <f t="shared" si="644"/>
        <v>1.5264161376016565E-2</v>
      </c>
      <c r="H2060" s="26">
        <f t="shared" si="645"/>
        <v>-9.6376252891287595E-3</v>
      </c>
      <c r="I2060" s="26">
        <f t="shared" si="646"/>
        <v>4.5802491241728381E-2</v>
      </c>
      <c r="J2060" s="26">
        <f t="shared" si="647"/>
        <v>-7.9404344402093305E-3</v>
      </c>
      <c r="K2060" s="26">
        <f t="shared" si="648"/>
        <v>8.0039895948473324E-3</v>
      </c>
      <c r="L2060" s="26">
        <f t="shared" si="649"/>
        <v>1.3399528868474755E-2</v>
      </c>
      <c r="O2060" s="37">
        <f t="shared" si="651"/>
        <v>-3.519004023011163E-2</v>
      </c>
      <c r="P2060" s="37">
        <f t="shared" si="652"/>
        <v>-2.0141092219559557E-2</v>
      </c>
      <c r="Q2060" s="37">
        <f t="shared" si="653"/>
        <v>3.0954044611425542E-2</v>
      </c>
      <c r="R2060" s="37">
        <f t="shared" si="654"/>
        <v>4.0704110634982339E-4</v>
      </c>
      <c r="S2060" s="37">
        <f t="shared" si="655"/>
        <v>8.443817272711044E-3</v>
      </c>
      <c r="T2060" s="37">
        <f t="shared" si="656"/>
        <v>-1.6457969392434282E-2</v>
      </c>
      <c r="U2060" s="37">
        <f t="shared" si="657"/>
        <v>3.8982147138422858E-2</v>
      </c>
      <c r="V2060" s="37">
        <f t="shared" si="658"/>
        <v>-1.4760778543514852E-2</v>
      </c>
      <c r="W2060" s="37">
        <f t="shared" si="659"/>
        <v>1.1836454915418113E-3</v>
      </c>
      <c r="X2060" s="37">
        <f t="shared" si="660"/>
        <v>6.5791847651692336E-3</v>
      </c>
    </row>
    <row r="2061" spans="1:24" x14ac:dyDescent="0.25">
      <c r="A2061" s="17">
        <v>44628</v>
      </c>
      <c r="B2061">
        <v>73.330001999999993</v>
      </c>
      <c r="C2061" s="26">
        <f t="shared" si="650"/>
        <v>-1.3320748116254036E-2</v>
      </c>
      <c r="D2061" s="26">
        <f t="shared" si="641"/>
        <v>3.7774388714731065E-2</v>
      </c>
      <c r="E2061" s="26">
        <f t="shared" si="642"/>
        <v>7.2273852096553445E-3</v>
      </c>
      <c r="F2061" s="26">
        <f t="shared" si="643"/>
        <v>1.5264161376016565E-2</v>
      </c>
      <c r="G2061" s="26">
        <f t="shared" si="644"/>
        <v>-9.6376252891287595E-3</v>
      </c>
      <c r="H2061" s="26">
        <f t="shared" si="645"/>
        <v>4.5802491241728381E-2</v>
      </c>
      <c r="I2061" s="26">
        <f t="shared" si="646"/>
        <v>-7.9404344402093305E-3</v>
      </c>
      <c r="J2061" s="26">
        <f t="shared" si="647"/>
        <v>8.0039895948473324E-3</v>
      </c>
      <c r="K2061" s="26">
        <f t="shared" si="648"/>
        <v>1.3399528868474755E-2</v>
      </c>
      <c r="L2061" s="26">
        <f t="shared" si="649"/>
        <v>-8.8148996082273567E-3</v>
      </c>
      <c r="O2061" s="37">
        <f t="shared" si="651"/>
        <v>-2.2096571871417434E-2</v>
      </c>
      <c r="P2061" s="37">
        <f t="shared" si="652"/>
        <v>2.8998564959567669E-2</v>
      </c>
      <c r="Q2061" s="37">
        <f t="shared" si="653"/>
        <v>-1.5484385455080511E-3</v>
      </c>
      <c r="R2061" s="37">
        <f t="shared" si="654"/>
        <v>6.4883376208531695E-3</v>
      </c>
      <c r="S2061" s="37">
        <f t="shared" si="655"/>
        <v>-1.8413449044292155E-2</v>
      </c>
      <c r="T2061" s="37">
        <f t="shared" si="656"/>
        <v>3.7026667486564982E-2</v>
      </c>
      <c r="U2061" s="37">
        <f t="shared" si="657"/>
        <v>-1.6716258195372726E-2</v>
      </c>
      <c r="V2061" s="37">
        <f t="shared" si="658"/>
        <v>-7.7183416031606326E-4</v>
      </c>
      <c r="W2061" s="37">
        <f t="shared" si="659"/>
        <v>4.6237051133113591E-3</v>
      </c>
      <c r="X2061" s="37">
        <f t="shared" si="660"/>
        <v>-1.7590723363390751E-2</v>
      </c>
    </row>
    <row r="2062" spans="1:24" x14ac:dyDescent="0.25">
      <c r="A2062" s="17">
        <v>44629</v>
      </c>
      <c r="B2062">
        <v>76.099997999999999</v>
      </c>
      <c r="C2062" s="26">
        <f t="shared" si="650"/>
        <v>3.7774388714731065E-2</v>
      </c>
      <c r="D2062" s="26">
        <f t="shared" si="641"/>
        <v>7.2273852096553445E-3</v>
      </c>
      <c r="E2062" s="26">
        <f t="shared" si="642"/>
        <v>1.5264161376016565E-2</v>
      </c>
      <c r="F2062" s="26">
        <f t="shared" si="643"/>
        <v>-9.6376252891287595E-3</v>
      </c>
      <c r="G2062" s="26">
        <f t="shared" si="644"/>
        <v>4.5802491241728381E-2</v>
      </c>
      <c r="H2062" s="26">
        <f t="shared" si="645"/>
        <v>-7.9404344402093305E-3</v>
      </c>
      <c r="I2062" s="26">
        <f t="shared" si="646"/>
        <v>8.0039895948473324E-3</v>
      </c>
      <c r="J2062" s="26">
        <f t="shared" si="647"/>
        <v>1.3399528868474755E-2</v>
      </c>
      <c r="K2062" s="26">
        <f t="shared" si="648"/>
        <v>-8.8148996082273567E-3</v>
      </c>
      <c r="L2062" s="26">
        <f t="shared" si="649"/>
        <v>1.0375543606417381E-2</v>
      </c>
      <c r="O2062" s="37">
        <f t="shared" si="651"/>
        <v>2.662893578730053E-2</v>
      </c>
      <c r="P2062" s="37">
        <f t="shared" si="652"/>
        <v>-3.9180677177751925E-3</v>
      </c>
      <c r="Q2062" s="37">
        <f t="shared" si="653"/>
        <v>4.1187084485860281E-3</v>
      </c>
      <c r="R2062" s="37">
        <f t="shared" si="654"/>
        <v>-2.0783078216559295E-2</v>
      </c>
      <c r="S2062" s="37">
        <f t="shared" si="655"/>
        <v>3.4657038314297846E-2</v>
      </c>
      <c r="T2062" s="37">
        <f t="shared" si="656"/>
        <v>-1.9085887367639866E-2</v>
      </c>
      <c r="U2062" s="37">
        <f t="shared" si="657"/>
        <v>-3.1414633325832046E-3</v>
      </c>
      <c r="V2062" s="37">
        <f t="shared" si="658"/>
        <v>2.2540759410442177E-3</v>
      </c>
      <c r="W2062" s="37">
        <f t="shared" si="659"/>
        <v>-1.9960352535657894E-2</v>
      </c>
      <c r="X2062" s="37">
        <f t="shared" si="660"/>
        <v>-7.6990932101315621E-4</v>
      </c>
    </row>
    <row r="2063" spans="1:24" x14ac:dyDescent="0.25">
      <c r="A2063" s="17">
        <v>44630</v>
      </c>
      <c r="B2063">
        <v>76.650002000000001</v>
      </c>
      <c r="C2063" s="26">
        <f t="shared" si="650"/>
        <v>7.2273852096553445E-3</v>
      </c>
      <c r="D2063" s="26">
        <f t="shared" si="641"/>
        <v>1.5264161376016565E-2</v>
      </c>
      <c r="E2063" s="26">
        <f t="shared" si="642"/>
        <v>-9.6376252891287595E-3</v>
      </c>
      <c r="F2063" s="26">
        <f t="shared" si="643"/>
        <v>4.5802491241728381E-2</v>
      </c>
      <c r="G2063" s="26">
        <f t="shared" si="644"/>
        <v>-7.9404344402093305E-3</v>
      </c>
      <c r="H2063" s="26">
        <f t="shared" si="645"/>
        <v>8.0039895948473324E-3</v>
      </c>
      <c r="I2063" s="26">
        <f t="shared" si="646"/>
        <v>1.3399528868474755E-2</v>
      </c>
      <c r="J2063" s="26">
        <f t="shared" si="647"/>
        <v>-8.8148996082273567E-3</v>
      </c>
      <c r="K2063" s="26">
        <f t="shared" si="648"/>
        <v>1.0375543606417381E-2</v>
      </c>
      <c r="L2063" s="26">
        <f t="shared" si="649"/>
        <v>-1.7237212081764847E-2</v>
      </c>
      <c r="O2063" s="37">
        <f t="shared" si="651"/>
        <v>1.583092361874398E-3</v>
      </c>
      <c r="P2063" s="37">
        <f t="shared" si="652"/>
        <v>9.6198685282356186E-3</v>
      </c>
      <c r="Q2063" s="37">
        <f t="shared" si="653"/>
        <v>-1.5281918136909706E-2</v>
      </c>
      <c r="R2063" s="37">
        <f t="shared" si="654"/>
        <v>4.0158198393947436E-2</v>
      </c>
      <c r="S2063" s="37">
        <f t="shared" si="655"/>
        <v>-1.3584727287990277E-2</v>
      </c>
      <c r="T2063" s="37">
        <f t="shared" si="656"/>
        <v>2.3596967470663859E-3</v>
      </c>
      <c r="U2063" s="37">
        <f t="shared" si="657"/>
        <v>7.7552360206938082E-3</v>
      </c>
      <c r="V2063" s="37">
        <f t="shared" si="658"/>
        <v>-1.4459192456008303E-2</v>
      </c>
      <c r="W2063" s="37">
        <f t="shared" si="659"/>
        <v>4.7312507586364343E-3</v>
      </c>
      <c r="X2063" s="37">
        <f t="shared" si="660"/>
        <v>-2.2881504929545791E-2</v>
      </c>
    </row>
    <row r="2064" spans="1:24" x14ac:dyDescent="0.25">
      <c r="A2064" s="17">
        <v>44631</v>
      </c>
      <c r="B2064">
        <v>77.819999999999993</v>
      </c>
      <c r="C2064" s="26">
        <f t="shared" si="650"/>
        <v>1.5264161376016565E-2</v>
      </c>
      <c r="D2064" s="26">
        <f t="shared" si="641"/>
        <v>-9.6376252891287595E-3</v>
      </c>
      <c r="E2064" s="26">
        <f t="shared" si="642"/>
        <v>4.5802491241728381E-2</v>
      </c>
      <c r="F2064" s="26">
        <f t="shared" si="643"/>
        <v>-7.9404344402093305E-3</v>
      </c>
      <c r="G2064" s="26">
        <f t="shared" si="644"/>
        <v>8.0039895948473324E-3</v>
      </c>
      <c r="H2064" s="26">
        <f t="shared" si="645"/>
        <v>1.3399528868474755E-2</v>
      </c>
      <c r="I2064" s="26">
        <f t="shared" si="646"/>
        <v>-8.8148996082273567E-3</v>
      </c>
      <c r="J2064" s="26">
        <f t="shared" si="647"/>
        <v>1.0375543606417381E-2</v>
      </c>
      <c r="K2064" s="26">
        <f t="shared" si="648"/>
        <v>-1.7237212081764847E-2</v>
      </c>
      <c r="L2064" s="26">
        <f t="shared" si="649"/>
        <v>2.301280038577929E-2</v>
      </c>
      <c r="O2064" s="37">
        <f t="shared" si="651"/>
        <v>8.0413270106232254E-3</v>
      </c>
      <c r="P2064" s="37">
        <f t="shared" si="652"/>
        <v>-1.6860459654522101E-2</v>
      </c>
      <c r="Q2064" s="37">
        <f t="shared" si="653"/>
        <v>3.8579656876335043E-2</v>
      </c>
      <c r="R2064" s="37">
        <f t="shared" si="654"/>
        <v>-1.5163268805602672E-2</v>
      </c>
      <c r="S2064" s="37">
        <f t="shared" si="655"/>
        <v>7.8115522945399179E-4</v>
      </c>
      <c r="T2064" s="37">
        <f t="shared" si="656"/>
        <v>6.1766945030814141E-3</v>
      </c>
      <c r="U2064" s="37">
        <f t="shared" si="657"/>
        <v>-1.6037733973620696E-2</v>
      </c>
      <c r="V2064" s="37">
        <f t="shared" si="658"/>
        <v>3.1527092410240402E-3</v>
      </c>
      <c r="W2064" s="37">
        <f t="shared" si="659"/>
        <v>-2.4460046447158188E-2</v>
      </c>
      <c r="X2064" s="37">
        <f t="shared" si="660"/>
        <v>1.5789966020385949E-2</v>
      </c>
    </row>
    <row r="2065" spans="1:24" x14ac:dyDescent="0.25">
      <c r="A2065" s="17">
        <v>44634</v>
      </c>
      <c r="B2065">
        <v>77.069999999999993</v>
      </c>
      <c r="C2065" s="26">
        <f t="shared" si="650"/>
        <v>-9.6376252891287595E-3</v>
      </c>
      <c r="D2065" s="26">
        <f t="shared" si="641"/>
        <v>4.5802491241728381E-2</v>
      </c>
      <c r="E2065" s="26">
        <f t="shared" si="642"/>
        <v>-7.9404344402093305E-3</v>
      </c>
      <c r="F2065" s="26">
        <f t="shared" si="643"/>
        <v>8.0039895948473324E-3</v>
      </c>
      <c r="G2065" s="26">
        <f t="shared" si="644"/>
        <v>1.3399528868474755E-2</v>
      </c>
      <c r="H2065" s="26">
        <f t="shared" si="645"/>
        <v>-8.8148996082273567E-3</v>
      </c>
      <c r="I2065" s="26">
        <f t="shared" si="646"/>
        <v>1.0375543606417381E-2</v>
      </c>
      <c r="J2065" s="26">
        <f t="shared" si="647"/>
        <v>-1.7237212081764847E-2</v>
      </c>
      <c r="K2065" s="26">
        <f t="shared" si="648"/>
        <v>2.301280038577929E-2</v>
      </c>
      <c r="L2065" s="26">
        <f t="shared" si="649"/>
        <v>-6.2013012208488082E-3</v>
      </c>
      <c r="O2065" s="37">
        <f t="shared" si="651"/>
        <v>-1.4713913394835562E-2</v>
      </c>
      <c r="P2065" s="37">
        <f t="shared" si="652"/>
        <v>4.0726203136021578E-2</v>
      </c>
      <c r="Q2065" s="37">
        <f t="shared" si="653"/>
        <v>-1.3016722545916133E-2</v>
      </c>
      <c r="R2065" s="37">
        <f t="shared" si="654"/>
        <v>2.9277014891405289E-3</v>
      </c>
      <c r="S2065" s="37">
        <f t="shared" si="655"/>
        <v>8.3232407627679521E-3</v>
      </c>
      <c r="T2065" s="37">
        <f t="shared" si="656"/>
        <v>-1.3891187713934161E-2</v>
      </c>
      <c r="U2065" s="37">
        <f t="shared" si="657"/>
        <v>5.2992555007105773E-3</v>
      </c>
      <c r="V2065" s="37">
        <f t="shared" si="658"/>
        <v>-2.2313500187471649E-2</v>
      </c>
      <c r="W2065" s="37">
        <f t="shared" si="659"/>
        <v>1.7936512280072488E-2</v>
      </c>
      <c r="X2065" s="37">
        <f t="shared" si="660"/>
        <v>-1.1277589326555612E-2</v>
      </c>
    </row>
    <row r="2066" spans="1:24" x14ac:dyDescent="0.25">
      <c r="A2066" s="17">
        <v>44635</v>
      </c>
      <c r="B2066">
        <v>80.599997999999999</v>
      </c>
      <c r="C2066" s="26">
        <f t="shared" si="650"/>
        <v>4.5802491241728381E-2</v>
      </c>
      <c r="D2066" s="26">
        <f t="shared" si="641"/>
        <v>-7.9404344402093305E-3</v>
      </c>
      <c r="E2066" s="26">
        <f t="shared" si="642"/>
        <v>8.0039895948473324E-3</v>
      </c>
      <c r="F2066" s="26">
        <f t="shared" si="643"/>
        <v>1.3399528868474755E-2</v>
      </c>
      <c r="G2066" s="26">
        <f t="shared" si="644"/>
        <v>-8.8148996082273567E-3</v>
      </c>
      <c r="H2066" s="26">
        <f t="shared" si="645"/>
        <v>1.0375543606417381E-2</v>
      </c>
      <c r="I2066" s="26">
        <f t="shared" si="646"/>
        <v>-1.7237212081764847E-2</v>
      </c>
      <c r="J2066" s="26">
        <f t="shared" si="647"/>
        <v>2.301280038577929E-2</v>
      </c>
      <c r="K2066" s="26">
        <f t="shared" si="648"/>
        <v>-6.2013012208488082E-3</v>
      </c>
      <c r="L2066" s="26">
        <f t="shared" si="649"/>
        <v>2.2880153326312776E-2</v>
      </c>
      <c r="O2066" s="37">
        <f t="shared" si="651"/>
        <v>3.7474425274477426E-2</v>
      </c>
      <c r="P2066" s="37">
        <f t="shared" si="652"/>
        <v>-1.6268500407460286E-2</v>
      </c>
      <c r="Q2066" s="37">
        <f t="shared" si="653"/>
        <v>-3.2407637240362483E-4</v>
      </c>
      <c r="R2066" s="37">
        <f t="shared" si="654"/>
        <v>5.0714629012237975E-3</v>
      </c>
      <c r="S2066" s="37">
        <f t="shared" si="655"/>
        <v>-1.7142965575478314E-2</v>
      </c>
      <c r="T2066" s="37">
        <f t="shared" si="656"/>
        <v>2.0474776391664236E-3</v>
      </c>
      <c r="U2066" s="37">
        <f t="shared" si="657"/>
        <v>-2.5565278049015802E-2</v>
      </c>
      <c r="V2066" s="37">
        <f t="shared" si="658"/>
        <v>1.4684734418528333E-2</v>
      </c>
      <c r="W2066" s="37">
        <f t="shared" si="659"/>
        <v>-1.4529367188099766E-2</v>
      </c>
      <c r="X2066" s="37">
        <f t="shared" si="660"/>
        <v>1.4552087359061818E-2</v>
      </c>
    </row>
    <row r="2067" spans="1:24" x14ac:dyDescent="0.25">
      <c r="A2067" s="17">
        <v>44636</v>
      </c>
      <c r="B2067">
        <v>79.959998999999996</v>
      </c>
      <c r="C2067" s="26">
        <f t="shared" si="650"/>
        <v>-7.9404344402093305E-3</v>
      </c>
      <c r="D2067" s="26">
        <f t="shared" si="641"/>
        <v>8.0039895948473324E-3</v>
      </c>
      <c r="E2067" s="26">
        <f t="shared" si="642"/>
        <v>1.3399528868474755E-2</v>
      </c>
      <c r="F2067" s="26">
        <f t="shared" si="643"/>
        <v>-8.8148996082273567E-3</v>
      </c>
      <c r="G2067" s="26">
        <f t="shared" si="644"/>
        <v>1.0375543606417381E-2</v>
      </c>
      <c r="H2067" s="26">
        <f t="shared" si="645"/>
        <v>-1.7237212081764847E-2</v>
      </c>
      <c r="I2067" s="26">
        <f t="shared" si="646"/>
        <v>2.301280038577929E-2</v>
      </c>
      <c r="J2067" s="26">
        <f t="shared" si="647"/>
        <v>-6.2013012208488082E-3</v>
      </c>
      <c r="K2067" s="26">
        <f t="shared" si="648"/>
        <v>2.2880153326312776E-2</v>
      </c>
      <c r="L2067" s="26">
        <f t="shared" si="649"/>
        <v>8.2536245993690624E-3</v>
      </c>
      <c r="O2067" s="37">
        <f t="shared" si="651"/>
        <v>-1.2513613743224357E-2</v>
      </c>
      <c r="P2067" s="37">
        <f t="shared" si="652"/>
        <v>3.4308102918323069E-3</v>
      </c>
      <c r="Q2067" s="37">
        <f t="shared" si="653"/>
        <v>8.8263495654597283E-3</v>
      </c>
      <c r="R2067" s="37">
        <f t="shared" si="654"/>
        <v>-1.3388078911242381E-2</v>
      </c>
      <c r="S2067" s="37">
        <f t="shared" si="655"/>
        <v>5.8023643034023553E-3</v>
      </c>
      <c r="T2067" s="37">
        <f t="shared" si="656"/>
        <v>-2.1810391384779873E-2</v>
      </c>
      <c r="U2067" s="37">
        <f t="shared" si="657"/>
        <v>1.8439621082764264E-2</v>
      </c>
      <c r="V2067" s="37">
        <f t="shared" si="658"/>
        <v>-1.0774480523863834E-2</v>
      </c>
      <c r="W2067" s="37">
        <f t="shared" si="659"/>
        <v>1.8306974023297749E-2</v>
      </c>
      <c r="X2067" s="37">
        <f t="shared" si="660"/>
        <v>3.6804452963540369E-3</v>
      </c>
    </row>
    <row r="2068" spans="1:24" x14ac:dyDescent="0.25">
      <c r="A2068" s="17">
        <v>44637</v>
      </c>
      <c r="B2068">
        <v>80.599997999999999</v>
      </c>
      <c r="C2068" s="26">
        <f t="shared" si="650"/>
        <v>8.0039895948473324E-3</v>
      </c>
      <c r="D2068" s="26">
        <f t="shared" si="641"/>
        <v>1.3399528868474755E-2</v>
      </c>
      <c r="E2068" s="26">
        <f t="shared" si="642"/>
        <v>-8.8148996082273567E-3</v>
      </c>
      <c r="F2068" s="26">
        <f t="shared" si="643"/>
        <v>1.0375543606417381E-2</v>
      </c>
      <c r="G2068" s="26">
        <f t="shared" si="644"/>
        <v>-1.7237212081764847E-2</v>
      </c>
      <c r="H2068" s="26">
        <f t="shared" si="645"/>
        <v>2.301280038577929E-2</v>
      </c>
      <c r="I2068" s="26">
        <f t="shared" si="646"/>
        <v>-6.2013012208488082E-3</v>
      </c>
      <c r="J2068" s="26">
        <f t="shared" si="647"/>
        <v>2.2880153326312776E-2</v>
      </c>
      <c r="K2068" s="26">
        <f t="shared" si="648"/>
        <v>8.2536245993690624E-3</v>
      </c>
      <c r="L2068" s="26">
        <f t="shared" si="649"/>
        <v>-1.1033337157037248E-2</v>
      </c>
      <c r="O2068" s="37">
        <f t="shared" si="651"/>
        <v>3.7401005635150988E-3</v>
      </c>
      <c r="P2068" s="37">
        <f t="shared" si="652"/>
        <v>9.1356398371425212E-3</v>
      </c>
      <c r="Q2068" s="37">
        <f t="shared" si="653"/>
        <v>-1.307878863955959E-2</v>
      </c>
      <c r="R2068" s="37">
        <f t="shared" si="654"/>
        <v>6.1116545750851473E-3</v>
      </c>
      <c r="S2068" s="37">
        <f t="shared" si="655"/>
        <v>-2.1501101113097082E-2</v>
      </c>
      <c r="T2068" s="37">
        <f t="shared" si="656"/>
        <v>1.8748911354447055E-2</v>
      </c>
      <c r="U2068" s="37">
        <f t="shared" si="657"/>
        <v>-1.0465190252181043E-2</v>
      </c>
      <c r="V2068" s="37">
        <f t="shared" si="658"/>
        <v>1.861626429498054E-2</v>
      </c>
      <c r="W2068" s="37">
        <f t="shared" si="659"/>
        <v>3.9897355680368288E-3</v>
      </c>
      <c r="X2068" s="37">
        <f t="shared" si="660"/>
        <v>-1.5297226188369482E-2</v>
      </c>
    </row>
    <row r="2069" spans="1:24" x14ac:dyDescent="0.25">
      <c r="A2069" s="17">
        <v>44638</v>
      </c>
      <c r="B2069">
        <v>81.680000000000007</v>
      </c>
      <c r="C2069" s="26">
        <f t="shared" si="650"/>
        <v>1.3399528868474755E-2</v>
      </c>
      <c r="D2069" s="26">
        <f t="shared" si="641"/>
        <v>-8.8148996082273567E-3</v>
      </c>
      <c r="E2069" s="26">
        <f t="shared" si="642"/>
        <v>1.0375543606417381E-2</v>
      </c>
      <c r="F2069" s="26">
        <f t="shared" si="643"/>
        <v>-1.7237212081764847E-2</v>
      </c>
      <c r="G2069" s="26">
        <f t="shared" si="644"/>
        <v>2.301280038577929E-2</v>
      </c>
      <c r="H2069" s="26">
        <f t="shared" si="645"/>
        <v>-6.2013012208488082E-3</v>
      </c>
      <c r="I2069" s="26">
        <f t="shared" si="646"/>
        <v>2.2880153326312776E-2</v>
      </c>
      <c r="J2069" s="26">
        <f t="shared" si="647"/>
        <v>8.2536245993690624E-3</v>
      </c>
      <c r="K2069" s="26">
        <f t="shared" si="648"/>
        <v>-1.1033337157037248E-2</v>
      </c>
      <c r="L2069" s="26">
        <f t="shared" si="649"/>
        <v>-7.5575574909122244E-3</v>
      </c>
      <c r="O2069" s="37">
        <f t="shared" si="651"/>
        <v>1.0691794545718477E-2</v>
      </c>
      <c r="P2069" s="37">
        <f t="shared" si="652"/>
        <v>-1.1522633930983635E-2</v>
      </c>
      <c r="Q2069" s="37">
        <f t="shared" si="653"/>
        <v>7.6678092836611027E-3</v>
      </c>
      <c r="R2069" s="37">
        <f t="shared" si="654"/>
        <v>-1.9944946404521123E-2</v>
      </c>
      <c r="S2069" s="37">
        <f t="shared" si="655"/>
        <v>2.0305066063023014E-2</v>
      </c>
      <c r="T2069" s="37">
        <f t="shared" si="656"/>
        <v>-8.9090355436050872E-3</v>
      </c>
      <c r="U2069" s="37">
        <f t="shared" si="657"/>
        <v>2.0172419003556499E-2</v>
      </c>
      <c r="V2069" s="37">
        <f t="shared" si="658"/>
        <v>5.5458902766127843E-3</v>
      </c>
      <c r="W2069" s="37">
        <f t="shared" si="659"/>
        <v>-1.3741071479793527E-2</v>
      </c>
      <c r="X2069" s="37">
        <f t="shared" si="660"/>
        <v>-1.0265291813668503E-2</v>
      </c>
    </row>
    <row r="2070" spans="1:24" x14ac:dyDescent="0.25">
      <c r="A2070" s="17">
        <v>44641</v>
      </c>
      <c r="B2070">
        <v>80.959998999999996</v>
      </c>
      <c r="C2070" s="26">
        <f t="shared" si="650"/>
        <v>-8.8148996082273567E-3</v>
      </c>
      <c r="D2070" s="26">
        <f t="shared" si="641"/>
        <v>1.0375543606417381E-2</v>
      </c>
      <c r="E2070" s="26">
        <f t="shared" si="642"/>
        <v>-1.7237212081764847E-2</v>
      </c>
      <c r="F2070" s="26">
        <f t="shared" si="643"/>
        <v>2.301280038577929E-2</v>
      </c>
      <c r="G2070" s="26">
        <f t="shared" si="644"/>
        <v>-6.2013012208488082E-3</v>
      </c>
      <c r="H2070" s="26">
        <f t="shared" si="645"/>
        <v>2.2880153326312776E-2</v>
      </c>
      <c r="I2070" s="26">
        <f t="shared" si="646"/>
        <v>8.2536245993690624E-3</v>
      </c>
      <c r="J2070" s="26">
        <f t="shared" si="647"/>
        <v>-1.1033337157037248E-2</v>
      </c>
      <c r="K2070" s="26">
        <f t="shared" si="648"/>
        <v>-7.5575574909122244E-3</v>
      </c>
      <c r="L2070" s="26">
        <f t="shared" si="649"/>
        <v>-8.7030215628058957E-3</v>
      </c>
      <c r="O2070" s="37">
        <f t="shared" si="651"/>
        <v>-9.3123788878555699E-3</v>
      </c>
      <c r="P2070" s="37">
        <f t="shared" si="652"/>
        <v>9.8780643267891675E-3</v>
      </c>
      <c r="Q2070" s="37">
        <f t="shared" si="653"/>
        <v>-1.7734691361393062E-2</v>
      </c>
      <c r="R2070" s="37">
        <f t="shared" si="654"/>
        <v>2.2515321106151075E-2</v>
      </c>
      <c r="S2070" s="37">
        <f t="shared" si="655"/>
        <v>-6.6987805004770215E-3</v>
      </c>
      <c r="T2070" s="37">
        <f t="shared" si="656"/>
        <v>2.2382674046684561E-2</v>
      </c>
      <c r="U2070" s="37">
        <f t="shared" si="657"/>
        <v>7.7561453197408491E-3</v>
      </c>
      <c r="V2070" s="37">
        <f t="shared" si="658"/>
        <v>-1.1530816436665462E-2</v>
      </c>
      <c r="W2070" s="37">
        <f t="shared" si="659"/>
        <v>-8.0550367705404385E-3</v>
      </c>
      <c r="X2070" s="37">
        <f t="shared" si="660"/>
        <v>-9.2005008424341089E-3</v>
      </c>
    </row>
    <row r="2071" spans="1:24" x14ac:dyDescent="0.25">
      <c r="A2071" s="17">
        <v>44642</v>
      </c>
      <c r="B2071">
        <v>81.800003000000004</v>
      </c>
      <c r="C2071" s="26">
        <f t="shared" si="650"/>
        <v>1.0375543606417381E-2</v>
      </c>
      <c r="D2071" s="26">
        <f t="shared" si="641"/>
        <v>-1.7237212081764847E-2</v>
      </c>
      <c r="E2071" s="26">
        <f t="shared" si="642"/>
        <v>2.301280038577929E-2</v>
      </c>
      <c r="F2071" s="26">
        <f t="shared" si="643"/>
        <v>-6.2013012208488082E-3</v>
      </c>
      <c r="G2071" s="26">
        <f t="shared" si="644"/>
        <v>2.2880153326312776E-2</v>
      </c>
      <c r="H2071" s="26">
        <f t="shared" si="645"/>
        <v>8.2536245993690624E-3</v>
      </c>
      <c r="I2071" s="26">
        <f t="shared" si="646"/>
        <v>-1.1033337157037248E-2</v>
      </c>
      <c r="J2071" s="26">
        <f t="shared" si="647"/>
        <v>-7.5575574909122244E-3</v>
      </c>
      <c r="K2071" s="26">
        <f t="shared" si="648"/>
        <v>-8.7030215628058957E-3</v>
      </c>
      <c r="L2071" s="26">
        <f t="shared" si="649"/>
        <v>2.5118862940644644E-2</v>
      </c>
      <c r="O2071" s="37">
        <f t="shared" si="651"/>
        <v>6.4846880719019676E-3</v>
      </c>
      <c r="P2071" s="37">
        <f t="shared" si="652"/>
        <v>-2.112806761628026E-2</v>
      </c>
      <c r="Q2071" s="37">
        <f t="shared" si="653"/>
        <v>1.9121944851263877E-2</v>
      </c>
      <c r="R2071" s="37">
        <f t="shared" si="654"/>
        <v>-1.0092156755364221E-2</v>
      </c>
      <c r="S2071" s="37">
        <f t="shared" si="655"/>
        <v>1.8989297791797363E-2</v>
      </c>
      <c r="T2071" s="37">
        <f t="shared" si="656"/>
        <v>4.3627690648536492E-3</v>
      </c>
      <c r="U2071" s="37">
        <f t="shared" si="657"/>
        <v>-1.4924192691552662E-2</v>
      </c>
      <c r="V2071" s="37">
        <f t="shared" si="658"/>
        <v>-1.1448413025427637E-2</v>
      </c>
      <c r="W2071" s="37">
        <f t="shared" si="659"/>
        <v>-1.2593877097321309E-2</v>
      </c>
      <c r="X2071" s="37">
        <f t="shared" si="660"/>
        <v>2.1228007406129231E-2</v>
      </c>
    </row>
    <row r="2072" spans="1:24" x14ac:dyDescent="0.25">
      <c r="A2072" s="17">
        <v>44643</v>
      </c>
      <c r="B2072">
        <v>80.389999000000003</v>
      </c>
      <c r="C2072" s="26">
        <f t="shared" si="650"/>
        <v>-1.7237212081764847E-2</v>
      </c>
      <c r="D2072" s="26">
        <f t="shared" si="641"/>
        <v>2.301280038577929E-2</v>
      </c>
      <c r="E2072" s="26">
        <f t="shared" si="642"/>
        <v>-6.2013012208488082E-3</v>
      </c>
      <c r="F2072" s="26">
        <f t="shared" si="643"/>
        <v>2.2880153326312776E-2</v>
      </c>
      <c r="G2072" s="26">
        <f t="shared" si="644"/>
        <v>8.2536245993690624E-3</v>
      </c>
      <c r="H2072" s="26">
        <f t="shared" si="645"/>
        <v>-1.1033337157037248E-2</v>
      </c>
      <c r="I2072" s="26">
        <f t="shared" si="646"/>
        <v>-7.5575574909122244E-3</v>
      </c>
      <c r="J2072" s="26">
        <f t="shared" si="647"/>
        <v>-8.7030215628058957E-3</v>
      </c>
      <c r="K2072" s="26">
        <f t="shared" si="648"/>
        <v>2.5118862940644644E-2</v>
      </c>
      <c r="L2072" s="26">
        <f t="shared" si="649"/>
        <v>-1.3441156179374169E-2</v>
      </c>
      <c r="O2072" s="37">
        <f t="shared" si="651"/>
        <v>-1.8746397637701105E-2</v>
      </c>
      <c r="P2072" s="37">
        <f t="shared" si="652"/>
        <v>2.1503614829843032E-2</v>
      </c>
      <c r="Q2072" s="37">
        <f t="shared" si="653"/>
        <v>-7.7104867767850659E-3</v>
      </c>
      <c r="R2072" s="37">
        <f t="shared" si="654"/>
        <v>2.1370967770376517E-2</v>
      </c>
      <c r="S2072" s="37">
        <f t="shared" si="655"/>
        <v>6.7444390434328039E-3</v>
      </c>
      <c r="T2072" s="37">
        <f t="shared" si="656"/>
        <v>-1.2542522712973507E-2</v>
      </c>
      <c r="U2072" s="37">
        <f t="shared" si="657"/>
        <v>-9.0667430468484821E-3</v>
      </c>
      <c r="V2072" s="37">
        <f t="shared" si="658"/>
        <v>-1.0212207118742154E-2</v>
      </c>
      <c r="W2072" s="37">
        <f t="shared" si="659"/>
        <v>2.3609677384708386E-2</v>
      </c>
      <c r="X2072" s="37">
        <f t="shared" si="660"/>
        <v>-1.4950341735310428E-2</v>
      </c>
    </row>
    <row r="2073" spans="1:24" x14ac:dyDescent="0.25">
      <c r="A2073" s="17">
        <v>44644</v>
      </c>
      <c r="B2073">
        <v>82.239998</v>
      </c>
      <c r="C2073" s="26">
        <f t="shared" si="650"/>
        <v>2.301280038577929E-2</v>
      </c>
      <c r="D2073" s="26">
        <f t="shared" si="641"/>
        <v>-6.2013012208488082E-3</v>
      </c>
      <c r="E2073" s="26">
        <f t="shared" si="642"/>
        <v>2.2880153326312776E-2</v>
      </c>
      <c r="F2073" s="26">
        <f t="shared" si="643"/>
        <v>8.2536245993690624E-3</v>
      </c>
      <c r="G2073" s="26">
        <f t="shared" si="644"/>
        <v>-1.1033337157037248E-2</v>
      </c>
      <c r="H2073" s="26">
        <f t="shared" si="645"/>
        <v>-7.5575574909122244E-3</v>
      </c>
      <c r="I2073" s="26">
        <f t="shared" si="646"/>
        <v>-8.7030215628058957E-3</v>
      </c>
      <c r="J2073" s="26">
        <f t="shared" si="647"/>
        <v>2.5118862940644644E-2</v>
      </c>
      <c r="K2073" s="26">
        <f t="shared" si="648"/>
        <v>-1.3441156179374169E-2</v>
      </c>
      <c r="L2073" s="26">
        <f t="shared" si="649"/>
        <v>-9.8866527637654252E-3</v>
      </c>
      <c r="O2073" s="37">
        <f t="shared" si="651"/>
        <v>2.0768558898043091E-2</v>
      </c>
      <c r="P2073" s="37">
        <f t="shared" si="652"/>
        <v>-8.4455427085850087E-3</v>
      </c>
      <c r="Q2073" s="37">
        <f t="shared" si="653"/>
        <v>2.0635911838576576E-2</v>
      </c>
      <c r="R2073" s="37">
        <f t="shared" si="654"/>
        <v>6.0093831116328619E-3</v>
      </c>
      <c r="S2073" s="37">
        <f t="shared" si="655"/>
        <v>-1.3277578644773448E-2</v>
      </c>
      <c r="T2073" s="37">
        <f t="shared" si="656"/>
        <v>-9.8017989786484249E-3</v>
      </c>
      <c r="U2073" s="37">
        <f t="shared" si="657"/>
        <v>-1.0947263050542097E-2</v>
      </c>
      <c r="V2073" s="37">
        <f t="shared" si="658"/>
        <v>2.2874621452908445E-2</v>
      </c>
      <c r="W2073" s="37">
        <f t="shared" si="659"/>
        <v>-1.5685397667110371E-2</v>
      </c>
      <c r="X2073" s="37">
        <f t="shared" si="660"/>
        <v>-1.2130894251501625E-2</v>
      </c>
    </row>
    <row r="2074" spans="1:24" x14ac:dyDescent="0.25">
      <c r="A2074" s="17">
        <v>44645</v>
      </c>
      <c r="B2074">
        <v>81.730002999999996</v>
      </c>
      <c r="C2074" s="26">
        <f t="shared" si="650"/>
        <v>-6.2013012208488082E-3</v>
      </c>
      <c r="D2074" s="26">
        <f t="shared" si="641"/>
        <v>2.2880153326312776E-2</v>
      </c>
      <c r="E2074" s="26">
        <f t="shared" si="642"/>
        <v>8.2536245993690624E-3</v>
      </c>
      <c r="F2074" s="26">
        <f t="shared" si="643"/>
        <v>-1.1033337157037248E-2</v>
      </c>
      <c r="G2074" s="26">
        <f t="shared" si="644"/>
        <v>-7.5575574909122244E-3</v>
      </c>
      <c r="H2074" s="26">
        <f t="shared" si="645"/>
        <v>-8.7030215628058957E-3</v>
      </c>
      <c r="I2074" s="26">
        <f t="shared" si="646"/>
        <v>2.5118862940644644E-2</v>
      </c>
      <c r="J2074" s="26">
        <f t="shared" si="647"/>
        <v>-1.3441156179374169E-2</v>
      </c>
      <c r="K2074" s="26">
        <f t="shared" si="648"/>
        <v>-9.8866527637654252E-3</v>
      </c>
      <c r="L2074" s="26">
        <f t="shared" si="649"/>
        <v>-7.0628589723747727E-3</v>
      </c>
      <c r="O2074" s="37">
        <f t="shared" si="651"/>
        <v>-5.4379767727696024E-3</v>
      </c>
      <c r="P2074" s="37">
        <f t="shared" si="652"/>
        <v>2.3643477774391981E-2</v>
      </c>
      <c r="Q2074" s="37">
        <f t="shared" si="653"/>
        <v>9.0169490474482691E-3</v>
      </c>
      <c r="R2074" s="37">
        <f t="shared" si="654"/>
        <v>-1.0270012708958042E-2</v>
      </c>
      <c r="S2074" s="37">
        <f t="shared" si="655"/>
        <v>-6.7942330428330186E-3</v>
      </c>
      <c r="T2074" s="37">
        <f t="shared" si="656"/>
        <v>-7.939697114726689E-3</v>
      </c>
      <c r="U2074" s="37">
        <f t="shared" si="657"/>
        <v>2.5882187388723849E-2</v>
      </c>
      <c r="V2074" s="37">
        <f t="shared" si="658"/>
        <v>-1.2677831731294963E-2</v>
      </c>
      <c r="W2074" s="37">
        <f t="shared" si="659"/>
        <v>-9.1233283156862185E-3</v>
      </c>
      <c r="X2074" s="37">
        <f t="shared" si="660"/>
        <v>-6.2995345242955669E-3</v>
      </c>
    </row>
    <row r="2075" spans="1:24" x14ac:dyDescent="0.25">
      <c r="A2075" s="17">
        <v>44648</v>
      </c>
      <c r="B2075">
        <v>83.599997999999999</v>
      </c>
      <c r="C2075" s="26">
        <f t="shared" si="650"/>
        <v>2.2880153326312776E-2</v>
      </c>
      <c r="D2075" s="26">
        <f t="shared" si="641"/>
        <v>8.2536245993690624E-3</v>
      </c>
      <c r="E2075" s="26">
        <f t="shared" si="642"/>
        <v>-1.1033337157037248E-2</v>
      </c>
      <c r="F2075" s="26">
        <f t="shared" si="643"/>
        <v>-7.5575574909122244E-3</v>
      </c>
      <c r="G2075" s="26">
        <f t="shared" si="644"/>
        <v>-8.7030215628058957E-3</v>
      </c>
      <c r="H2075" s="26">
        <f t="shared" si="645"/>
        <v>2.5118862940644644E-2</v>
      </c>
      <c r="I2075" s="26">
        <f t="shared" si="646"/>
        <v>-1.3441156179374169E-2</v>
      </c>
      <c r="J2075" s="26">
        <f t="shared" si="647"/>
        <v>-9.8866527637654252E-3</v>
      </c>
      <c r="K2075" s="26">
        <f t="shared" si="648"/>
        <v>-7.0628589723747727E-3</v>
      </c>
      <c r="L2075" s="26">
        <f t="shared" si="649"/>
        <v>-7.3583393750509861E-3</v>
      </c>
      <c r="O2075" s="37">
        <f t="shared" si="651"/>
        <v>2.37591815898122E-2</v>
      </c>
      <c r="P2075" s="37">
        <f t="shared" si="652"/>
        <v>9.1326528628684865E-3</v>
      </c>
      <c r="Q2075" s="37">
        <f t="shared" si="653"/>
        <v>-1.0154308893537824E-2</v>
      </c>
      <c r="R2075" s="37">
        <f t="shared" si="654"/>
        <v>-6.6785292274128003E-3</v>
      </c>
      <c r="S2075" s="37">
        <f t="shared" si="655"/>
        <v>-7.8239932993064715E-3</v>
      </c>
      <c r="T2075" s="37">
        <f t="shared" si="656"/>
        <v>2.5997891204144068E-2</v>
      </c>
      <c r="U2075" s="37">
        <f t="shared" si="657"/>
        <v>-1.2562127915874745E-2</v>
      </c>
      <c r="V2075" s="37">
        <f t="shared" si="658"/>
        <v>-9.007624500266001E-3</v>
      </c>
      <c r="W2075" s="37">
        <f t="shared" si="659"/>
        <v>-6.1838307088753486E-3</v>
      </c>
      <c r="X2075" s="37">
        <f t="shared" si="660"/>
        <v>-6.479311111551562E-3</v>
      </c>
    </row>
    <row r="2076" spans="1:24" x14ac:dyDescent="0.25">
      <c r="A2076" s="17">
        <v>44649</v>
      </c>
      <c r="B2076">
        <v>84.290001000000004</v>
      </c>
      <c r="C2076" s="26">
        <f t="shared" si="650"/>
        <v>8.2536245993690624E-3</v>
      </c>
      <c r="D2076" s="26">
        <f t="shared" si="641"/>
        <v>-1.1033337157037248E-2</v>
      </c>
      <c r="E2076" s="26">
        <f t="shared" si="642"/>
        <v>-7.5575574909122244E-3</v>
      </c>
      <c r="F2076" s="26">
        <f t="shared" si="643"/>
        <v>-8.7030215628058957E-3</v>
      </c>
      <c r="G2076" s="26">
        <f t="shared" si="644"/>
        <v>2.5118862940644644E-2</v>
      </c>
      <c r="H2076" s="26">
        <f t="shared" si="645"/>
        <v>-1.3441156179374169E-2</v>
      </c>
      <c r="I2076" s="26">
        <f t="shared" si="646"/>
        <v>-9.8866527637654252E-3</v>
      </c>
      <c r="J2076" s="26">
        <f t="shared" si="647"/>
        <v>-7.0628589723747727E-3</v>
      </c>
      <c r="K2076" s="26">
        <f t="shared" si="648"/>
        <v>-7.3583393750509861E-3</v>
      </c>
      <c r="L2076" s="26">
        <f t="shared" si="649"/>
        <v>-1.4578699911571619E-2</v>
      </c>
      <c r="O2076" s="37">
        <f t="shared" si="651"/>
        <v>1.2878538186656924E-2</v>
      </c>
      <c r="P2076" s="37">
        <f t="shared" si="652"/>
        <v>-6.4084235697493856E-3</v>
      </c>
      <c r="Q2076" s="37">
        <f t="shared" si="653"/>
        <v>-2.9326439036243615E-3</v>
      </c>
      <c r="R2076" s="37">
        <f t="shared" si="654"/>
        <v>-4.0781079755180328E-3</v>
      </c>
      <c r="S2076" s="37">
        <f t="shared" si="655"/>
        <v>2.9743776527932506E-2</v>
      </c>
      <c r="T2076" s="37">
        <f t="shared" si="656"/>
        <v>-8.8162425920863055E-3</v>
      </c>
      <c r="U2076" s="37">
        <f t="shared" si="657"/>
        <v>-5.2617391764775623E-3</v>
      </c>
      <c r="V2076" s="37">
        <f t="shared" si="658"/>
        <v>-2.4379453850869098E-3</v>
      </c>
      <c r="W2076" s="37">
        <f t="shared" si="659"/>
        <v>-2.7334257877631232E-3</v>
      </c>
      <c r="X2076" s="37">
        <f t="shared" si="660"/>
        <v>-9.9537863242837553E-3</v>
      </c>
    </row>
    <row r="2077" spans="1:24" x14ac:dyDescent="0.25">
      <c r="A2077" s="17">
        <v>44650</v>
      </c>
      <c r="B2077">
        <v>83.360000999999997</v>
      </c>
      <c r="C2077" s="26">
        <f t="shared" si="650"/>
        <v>-1.1033337157037248E-2</v>
      </c>
      <c r="D2077" s="26">
        <f t="shared" si="641"/>
        <v>-7.5575574909122244E-3</v>
      </c>
      <c r="E2077" s="26">
        <f t="shared" si="642"/>
        <v>-8.7030215628058957E-3</v>
      </c>
      <c r="F2077" s="26">
        <f t="shared" si="643"/>
        <v>2.5118862940644644E-2</v>
      </c>
      <c r="G2077" s="26">
        <f t="shared" si="644"/>
        <v>-1.3441156179374169E-2</v>
      </c>
      <c r="H2077" s="26">
        <f t="shared" si="645"/>
        <v>-9.8866527637654252E-3</v>
      </c>
      <c r="I2077" s="26">
        <f t="shared" si="646"/>
        <v>-7.0628589723747727E-3</v>
      </c>
      <c r="J2077" s="26">
        <f t="shared" si="647"/>
        <v>-7.3583393750509861E-3</v>
      </c>
      <c r="K2077" s="26">
        <f t="shared" si="648"/>
        <v>-1.4578699911571619E-2</v>
      </c>
      <c r="L2077" s="26">
        <f t="shared" si="649"/>
        <v>-5.3911733853768814E-3</v>
      </c>
      <c r="O2077" s="37">
        <f t="shared" si="651"/>
        <v>-5.0439437712747909E-3</v>
      </c>
      <c r="P2077" s="37">
        <f t="shared" si="652"/>
        <v>-1.5681641051497669E-3</v>
      </c>
      <c r="Q2077" s="37">
        <f t="shared" si="653"/>
        <v>-2.7136281770434381E-3</v>
      </c>
      <c r="R2077" s="37">
        <f t="shared" si="654"/>
        <v>3.1108256326407104E-2</v>
      </c>
      <c r="S2077" s="37">
        <f t="shared" si="655"/>
        <v>-7.4517627936117117E-3</v>
      </c>
      <c r="T2077" s="37">
        <f t="shared" si="656"/>
        <v>-3.8972593780029676E-3</v>
      </c>
      <c r="U2077" s="37">
        <f t="shared" si="657"/>
        <v>-1.0734655866123152E-3</v>
      </c>
      <c r="V2077" s="37">
        <f t="shared" si="658"/>
        <v>-1.3689459892885286E-3</v>
      </c>
      <c r="W2077" s="37">
        <f t="shared" si="659"/>
        <v>-8.5893065258091615E-3</v>
      </c>
      <c r="X2077" s="37">
        <f t="shared" si="660"/>
        <v>5.9822000038557612E-4</v>
      </c>
    </row>
    <row r="2078" spans="1:24" x14ac:dyDescent="0.25">
      <c r="A2078" s="17">
        <v>44651</v>
      </c>
      <c r="B2078">
        <v>82.730002999999996</v>
      </c>
      <c r="C2078" s="26">
        <f t="shared" si="650"/>
        <v>-7.5575574909122244E-3</v>
      </c>
      <c r="D2078" s="26">
        <f t="shared" si="641"/>
        <v>-8.7030215628058957E-3</v>
      </c>
      <c r="E2078" s="26">
        <f t="shared" si="642"/>
        <v>2.5118862940644644E-2</v>
      </c>
      <c r="F2078" s="26">
        <f t="shared" si="643"/>
        <v>-1.3441156179374169E-2</v>
      </c>
      <c r="G2078" s="26">
        <f t="shared" si="644"/>
        <v>-9.8866527637654252E-3</v>
      </c>
      <c r="H2078" s="26">
        <f t="shared" si="645"/>
        <v>-7.0628589723747727E-3</v>
      </c>
      <c r="I2078" s="26">
        <f t="shared" si="646"/>
        <v>-7.3583393750509861E-3</v>
      </c>
      <c r="J2078" s="26">
        <f t="shared" si="647"/>
        <v>-1.4578699911571619E-2</v>
      </c>
      <c r="K2078" s="26">
        <f t="shared" si="648"/>
        <v>-5.3911733853768814E-3</v>
      </c>
      <c r="L2078" s="26">
        <f t="shared" si="649"/>
        <v>5.2943147537044908E-3</v>
      </c>
      <c r="O2078" s="37">
        <f t="shared" si="651"/>
        <v>-3.2009292962239403E-3</v>
      </c>
      <c r="P2078" s="37">
        <f t="shared" si="652"/>
        <v>-4.3463933681176115E-3</v>
      </c>
      <c r="Q2078" s="37">
        <f t="shared" si="653"/>
        <v>2.9475491135332928E-2</v>
      </c>
      <c r="R2078" s="37">
        <f t="shared" si="654"/>
        <v>-9.0845279846858851E-3</v>
      </c>
      <c r="S2078" s="37">
        <f t="shared" si="655"/>
        <v>-5.530024569077141E-3</v>
      </c>
      <c r="T2078" s="37">
        <f t="shared" si="656"/>
        <v>-2.7062307776864886E-3</v>
      </c>
      <c r="U2078" s="37">
        <f t="shared" si="657"/>
        <v>-3.001711180362702E-3</v>
      </c>
      <c r="V2078" s="37">
        <f t="shared" si="658"/>
        <v>-1.0222071716883335E-2</v>
      </c>
      <c r="W2078" s="37">
        <f t="shared" si="659"/>
        <v>-1.0345451906885973E-3</v>
      </c>
      <c r="X2078" s="37">
        <f t="shared" si="660"/>
        <v>9.6509429483927749E-3</v>
      </c>
    </row>
    <row r="2079" spans="1:24" x14ac:dyDescent="0.25">
      <c r="A2079" s="17">
        <v>44652</v>
      </c>
      <c r="B2079">
        <v>82.010002</v>
      </c>
      <c r="C2079" s="26">
        <f t="shared" si="650"/>
        <v>-8.7030215628058957E-3</v>
      </c>
      <c r="D2079" s="26">
        <f t="shared" si="641"/>
        <v>2.5118862940644644E-2</v>
      </c>
      <c r="E2079" s="26">
        <f t="shared" si="642"/>
        <v>-1.3441156179374169E-2</v>
      </c>
      <c r="F2079" s="26">
        <f t="shared" si="643"/>
        <v>-9.8866527637654252E-3</v>
      </c>
      <c r="G2079" s="26">
        <f t="shared" si="644"/>
        <v>-7.0628589723747727E-3</v>
      </c>
      <c r="H2079" s="26">
        <f t="shared" si="645"/>
        <v>-7.3583393750509861E-3</v>
      </c>
      <c r="I2079" s="26">
        <f t="shared" si="646"/>
        <v>-1.4578699911571619E-2</v>
      </c>
      <c r="J2079" s="26">
        <f t="shared" si="647"/>
        <v>-5.3911733853768814E-3</v>
      </c>
      <c r="K2079" s="26">
        <f t="shared" si="648"/>
        <v>5.2943147537044908E-3</v>
      </c>
      <c r="L2079" s="26">
        <f t="shared" si="649"/>
        <v>-3.7617931034483235E-3</v>
      </c>
      <c r="O2079" s="37">
        <f t="shared" si="651"/>
        <v>-4.725969806864001E-3</v>
      </c>
      <c r="P2079" s="37">
        <f t="shared" si="652"/>
        <v>2.9095914696586539E-2</v>
      </c>
      <c r="Q2079" s="37">
        <f t="shared" si="653"/>
        <v>-9.4641044234322746E-3</v>
      </c>
      <c r="R2079" s="37">
        <f t="shared" si="654"/>
        <v>-5.9096010078235305E-3</v>
      </c>
      <c r="S2079" s="37">
        <f t="shared" si="655"/>
        <v>-3.085807216432878E-3</v>
      </c>
      <c r="T2079" s="37">
        <f t="shared" si="656"/>
        <v>-3.3812876191090914E-3</v>
      </c>
      <c r="U2079" s="37">
        <f t="shared" si="657"/>
        <v>-1.0601648155629724E-2</v>
      </c>
      <c r="V2079" s="37">
        <f t="shared" si="658"/>
        <v>-1.4141216294349867E-3</v>
      </c>
      <c r="W2079" s="37">
        <f t="shared" si="659"/>
        <v>9.2713665096463855E-3</v>
      </c>
      <c r="X2079" s="37">
        <f t="shared" si="660"/>
        <v>2.1525865249357118E-4</v>
      </c>
    </row>
    <row r="2080" spans="1:24" x14ac:dyDescent="0.25">
      <c r="A2080" s="17">
        <v>44655</v>
      </c>
      <c r="B2080">
        <v>84.07</v>
      </c>
      <c r="C2080" s="26">
        <f t="shared" si="650"/>
        <v>2.5118862940644644E-2</v>
      </c>
      <c r="D2080" s="26">
        <f t="shared" si="641"/>
        <v>-1.3441156179374169E-2</v>
      </c>
      <c r="E2080" s="26">
        <f t="shared" si="642"/>
        <v>-9.8866527637654252E-3</v>
      </c>
      <c r="F2080" s="26">
        <f t="shared" si="643"/>
        <v>-7.0628589723747727E-3</v>
      </c>
      <c r="G2080" s="26">
        <f t="shared" si="644"/>
        <v>-7.3583393750509861E-3</v>
      </c>
      <c r="H2080" s="26">
        <f t="shared" si="645"/>
        <v>-1.4578699911571619E-2</v>
      </c>
      <c r="I2080" s="26">
        <f t="shared" si="646"/>
        <v>-5.3911733853768814E-3</v>
      </c>
      <c r="J2080" s="26">
        <f t="shared" si="647"/>
        <v>5.2943147537044908E-3</v>
      </c>
      <c r="K2080" s="26">
        <f t="shared" si="648"/>
        <v>-3.7617931034483235E-3</v>
      </c>
      <c r="L2080" s="26">
        <f t="shared" si="649"/>
        <v>-1.5481385103136E-2</v>
      </c>
      <c r="O2080" s="37">
        <f t="shared" si="651"/>
        <v>2.9773751050619548E-2</v>
      </c>
      <c r="P2080" s="37">
        <f t="shared" si="652"/>
        <v>-8.786268069399264E-3</v>
      </c>
      <c r="Q2080" s="37">
        <f t="shared" si="653"/>
        <v>-5.2317646537905207E-3</v>
      </c>
      <c r="R2080" s="37">
        <f t="shared" si="654"/>
        <v>-2.4079708623998683E-3</v>
      </c>
      <c r="S2080" s="37">
        <f t="shared" si="655"/>
        <v>-2.7034512650760817E-3</v>
      </c>
      <c r="T2080" s="37">
        <f t="shared" si="656"/>
        <v>-9.9238118015967137E-3</v>
      </c>
      <c r="U2080" s="37">
        <f t="shared" si="657"/>
        <v>-7.3628527540197698E-4</v>
      </c>
      <c r="V2080" s="37">
        <f t="shared" si="658"/>
        <v>9.9492028636793961E-3</v>
      </c>
      <c r="W2080" s="37">
        <f t="shared" si="659"/>
        <v>8.9309500652658092E-4</v>
      </c>
      <c r="X2080" s="37">
        <f t="shared" si="660"/>
        <v>-1.0826496993161096E-2</v>
      </c>
    </row>
    <row r="2081" spans="1:24" x14ac:dyDescent="0.25">
      <c r="A2081" s="17">
        <v>44656</v>
      </c>
      <c r="B2081">
        <v>82.940002000000007</v>
      </c>
      <c r="C2081" s="26">
        <f t="shared" si="650"/>
        <v>-1.3441156179374169E-2</v>
      </c>
      <c r="D2081" s="26">
        <f t="shared" si="641"/>
        <v>-9.8866527637654252E-3</v>
      </c>
      <c r="E2081" s="26">
        <f t="shared" si="642"/>
        <v>-7.0628589723747727E-3</v>
      </c>
      <c r="F2081" s="26">
        <f t="shared" si="643"/>
        <v>-7.3583393750509861E-3</v>
      </c>
      <c r="G2081" s="26">
        <f t="shared" si="644"/>
        <v>-1.4578699911571619E-2</v>
      </c>
      <c r="H2081" s="26">
        <f t="shared" si="645"/>
        <v>-5.3911733853768814E-3</v>
      </c>
      <c r="I2081" s="26">
        <f t="shared" si="646"/>
        <v>5.2943147537044908E-3</v>
      </c>
      <c r="J2081" s="26">
        <f t="shared" si="647"/>
        <v>-3.7617931034483235E-3</v>
      </c>
      <c r="K2081" s="26">
        <f t="shared" si="648"/>
        <v>-1.5481385103136E-2</v>
      </c>
      <c r="L2081" s="26">
        <f t="shared" si="649"/>
        <v>1.7131129926730593E-2</v>
      </c>
      <c r="O2081" s="37">
        <f t="shared" si="651"/>
        <v>-7.9874947680078599E-3</v>
      </c>
      <c r="P2081" s="37">
        <f t="shared" si="652"/>
        <v>-4.4329913523991149E-3</v>
      </c>
      <c r="Q2081" s="37">
        <f t="shared" si="653"/>
        <v>-1.6091975610084625E-3</v>
      </c>
      <c r="R2081" s="37">
        <f t="shared" si="654"/>
        <v>-1.9046779636846759E-3</v>
      </c>
      <c r="S2081" s="37">
        <f t="shared" si="655"/>
        <v>-9.1250385002053097E-3</v>
      </c>
      <c r="T2081" s="37">
        <f t="shared" si="656"/>
        <v>6.2488025989428791E-5</v>
      </c>
      <c r="U2081" s="37">
        <f t="shared" si="657"/>
        <v>1.07479761650708E-2</v>
      </c>
      <c r="V2081" s="37">
        <f t="shared" si="658"/>
        <v>1.6918683079179867E-3</v>
      </c>
      <c r="W2081" s="37">
        <f t="shared" si="659"/>
        <v>-1.0027723691769689E-2</v>
      </c>
      <c r="X2081" s="37">
        <f t="shared" si="660"/>
        <v>2.2584791338096905E-2</v>
      </c>
    </row>
    <row r="2082" spans="1:24" x14ac:dyDescent="0.25">
      <c r="A2082" s="17">
        <v>44657</v>
      </c>
      <c r="B2082">
        <v>82.120002999999997</v>
      </c>
      <c r="C2082" s="26">
        <f t="shared" si="650"/>
        <v>-9.8866527637654252E-3</v>
      </c>
      <c r="D2082" s="26">
        <f t="shared" si="641"/>
        <v>-7.0628589723747727E-3</v>
      </c>
      <c r="E2082" s="26">
        <f t="shared" si="642"/>
        <v>-7.3583393750509861E-3</v>
      </c>
      <c r="F2082" s="26">
        <f t="shared" si="643"/>
        <v>-1.4578699911571619E-2</v>
      </c>
      <c r="G2082" s="26">
        <f t="shared" si="644"/>
        <v>-5.3911733853768814E-3</v>
      </c>
      <c r="H2082" s="26">
        <f t="shared" si="645"/>
        <v>5.2943147537044908E-3</v>
      </c>
      <c r="I2082" s="26">
        <f t="shared" si="646"/>
        <v>-3.7617931034483235E-3</v>
      </c>
      <c r="J2082" s="26">
        <f t="shared" si="647"/>
        <v>-1.5481385103136E-2</v>
      </c>
      <c r="K2082" s="26">
        <f t="shared" si="648"/>
        <v>1.7131129926730593E-2</v>
      </c>
      <c r="L2082" s="26">
        <f t="shared" si="649"/>
        <v>9.1755029958649655E-3</v>
      </c>
      <c r="O2082" s="37">
        <f t="shared" si="651"/>
        <v>-6.6946572699230289E-3</v>
      </c>
      <c r="P2082" s="37">
        <f t="shared" si="652"/>
        <v>-3.8708634785323765E-3</v>
      </c>
      <c r="Q2082" s="37">
        <f t="shared" si="653"/>
        <v>-4.1663438812085899E-3</v>
      </c>
      <c r="R2082" s="37">
        <f t="shared" si="654"/>
        <v>-1.1386704417729224E-2</v>
      </c>
      <c r="S2082" s="37">
        <f t="shared" si="655"/>
        <v>-2.1991778915344852E-3</v>
      </c>
      <c r="T2082" s="37">
        <f t="shared" si="656"/>
        <v>8.4863102475468861E-3</v>
      </c>
      <c r="U2082" s="37">
        <f t="shared" si="657"/>
        <v>-5.6979760960592729E-4</v>
      </c>
      <c r="V2082" s="37">
        <f t="shared" si="658"/>
        <v>-1.2289389609293603E-2</v>
      </c>
      <c r="W2082" s="37">
        <f t="shared" si="659"/>
        <v>2.0323125420572991E-2</v>
      </c>
      <c r="X2082" s="37">
        <f t="shared" si="660"/>
        <v>1.2367498489707363E-2</v>
      </c>
    </row>
    <row r="2083" spans="1:24" x14ac:dyDescent="0.25">
      <c r="A2083" s="17">
        <v>44658</v>
      </c>
      <c r="B2083">
        <v>81.540001000000004</v>
      </c>
      <c r="C2083" s="26">
        <f t="shared" si="650"/>
        <v>-7.0628589723747727E-3</v>
      </c>
      <c r="D2083" s="26">
        <f t="shared" si="641"/>
        <v>-7.3583393750509861E-3</v>
      </c>
      <c r="E2083" s="26">
        <f t="shared" si="642"/>
        <v>-1.4578699911571619E-2</v>
      </c>
      <c r="F2083" s="26">
        <f t="shared" si="643"/>
        <v>-5.3911733853768814E-3</v>
      </c>
      <c r="G2083" s="26">
        <f t="shared" si="644"/>
        <v>5.2943147537044908E-3</v>
      </c>
      <c r="H2083" s="26">
        <f t="shared" si="645"/>
        <v>-3.7617931034483235E-3</v>
      </c>
      <c r="I2083" s="26">
        <f t="shared" si="646"/>
        <v>-1.5481385103136E-2</v>
      </c>
      <c r="J2083" s="26">
        <f t="shared" si="647"/>
        <v>1.7131129926730593E-2</v>
      </c>
      <c r="K2083" s="26">
        <f t="shared" si="648"/>
        <v>9.1755029958649655E-3</v>
      </c>
      <c r="L2083" s="26">
        <f t="shared" si="649"/>
        <v>-1.008840440791634E-2</v>
      </c>
      <c r="O2083" s="37">
        <f t="shared" si="651"/>
        <v>-3.8506883141172848E-3</v>
      </c>
      <c r="P2083" s="37">
        <f t="shared" si="652"/>
        <v>-4.1461687167934982E-3</v>
      </c>
      <c r="Q2083" s="37">
        <f t="shared" si="653"/>
        <v>-1.136652925331413E-2</v>
      </c>
      <c r="R2083" s="37">
        <f t="shared" si="654"/>
        <v>-2.1790027271193935E-3</v>
      </c>
      <c r="S2083" s="37">
        <f t="shared" si="655"/>
        <v>8.5064854119619795E-3</v>
      </c>
      <c r="T2083" s="37">
        <f t="shared" si="656"/>
        <v>-5.4962244519083563E-4</v>
      </c>
      <c r="U2083" s="37">
        <f t="shared" si="657"/>
        <v>-1.2269214444878513E-2</v>
      </c>
      <c r="V2083" s="37">
        <f t="shared" si="658"/>
        <v>2.034330058498808E-2</v>
      </c>
      <c r="W2083" s="37">
        <f t="shared" si="659"/>
        <v>1.2387673654122452E-2</v>
      </c>
      <c r="X2083" s="37">
        <f t="shared" si="660"/>
        <v>-6.8762337496588522E-3</v>
      </c>
    </row>
    <row r="2084" spans="1:24" x14ac:dyDescent="0.25">
      <c r="A2084" s="17">
        <v>44659</v>
      </c>
      <c r="B2084">
        <v>80.940002000000007</v>
      </c>
      <c r="C2084" s="26">
        <f t="shared" si="650"/>
        <v>-7.3583393750509861E-3</v>
      </c>
      <c r="D2084" s="26">
        <f t="shared" si="641"/>
        <v>-1.4578699911571619E-2</v>
      </c>
      <c r="E2084" s="26">
        <f t="shared" si="642"/>
        <v>-5.3911733853768814E-3</v>
      </c>
      <c r="F2084" s="26">
        <f t="shared" si="643"/>
        <v>5.2943147537044908E-3</v>
      </c>
      <c r="G2084" s="26">
        <f t="shared" si="644"/>
        <v>-3.7617931034483235E-3</v>
      </c>
      <c r="H2084" s="26">
        <f t="shared" si="645"/>
        <v>-1.5481385103136E-2</v>
      </c>
      <c r="I2084" s="26">
        <f t="shared" si="646"/>
        <v>1.7131129926730593E-2</v>
      </c>
      <c r="J2084" s="26">
        <f t="shared" si="647"/>
        <v>9.1755029958649655E-3</v>
      </c>
      <c r="K2084" s="26">
        <f t="shared" si="648"/>
        <v>-1.008840440791634E-2</v>
      </c>
      <c r="L2084" s="26">
        <f t="shared" si="649"/>
        <v>-4.1142474541678117E-2</v>
      </c>
      <c r="O2084" s="37">
        <f t="shared" si="651"/>
        <v>-7.3820715986316378E-4</v>
      </c>
      <c r="P2084" s="37">
        <f t="shared" si="652"/>
        <v>-7.9585676963837976E-3</v>
      </c>
      <c r="Q2084" s="37">
        <f t="shared" si="653"/>
        <v>1.2289588298109409E-3</v>
      </c>
      <c r="R2084" s="37">
        <f t="shared" si="654"/>
        <v>1.1914446968892312E-2</v>
      </c>
      <c r="S2084" s="37">
        <f t="shared" si="655"/>
        <v>2.8583391117394988E-3</v>
      </c>
      <c r="T2084" s="37">
        <f t="shared" si="656"/>
        <v>-8.8612528879481768E-3</v>
      </c>
      <c r="U2084" s="37">
        <f t="shared" si="657"/>
        <v>2.3751262141918417E-2</v>
      </c>
      <c r="V2084" s="37">
        <f t="shared" si="658"/>
        <v>1.5795635211052789E-2</v>
      </c>
      <c r="W2084" s="37">
        <f t="shared" si="659"/>
        <v>-3.4682721927285177E-3</v>
      </c>
      <c r="X2084" s="37">
        <f t="shared" si="660"/>
        <v>-3.4522342326490298E-2</v>
      </c>
    </row>
    <row r="2085" spans="1:24" x14ac:dyDescent="0.25">
      <c r="A2085" s="17">
        <v>44662</v>
      </c>
      <c r="B2085">
        <v>79.760002</v>
      </c>
      <c r="C2085" s="26">
        <f t="shared" si="650"/>
        <v>-1.4578699911571619E-2</v>
      </c>
      <c r="D2085" s="26">
        <f t="shared" si="641"/>
        <v>-5.3911733853768814E-3</v>
      </c>
      <c r="E2085" s="26">
        <f t="shared" si="642"/>
        <v>5.2943147537044908E-3</v>
      </c>
      <c r="F2085" s="26">
        <f t="shared" si="643"/>
        <v>-3.7617931034483235E-3</v>
      </c>
      <c r="G2085" s="26">
        <f t="shared" si="644"/>
        <v>-1.5481385103136E-2</v>
      </c>
      <c r="H2085" s="26">
        <f t="shared" si="645"/>
        <v>1.7131129926730593E-2</v>
      </c>
      <c r="I2085" s="26">
        <f t="shared" si="646"/>
        <v>9.1755029958649655E-3</v>
      </c>
      <c r="J2085" s="26">
        <f t="shared" si="647"/>
        <v>-1.008840440791634E-2</v>
      </c>
      <c r="K2085" s="26">
        <f t="shared" si="648"/>
        <v>-4.1142474541678117E-2</v>
      </c>
      <c r="L2085" s="26">
        <f t="shared" si="649"/>
        <v>1.0103713556012514E-2</v>
      </c>
      <c r="O2085" s="37">
        <f t="shared" si="651"/>
        <v>-9.7047729894901465E-3</v>
      </c>
      <c r="P2085" s="37">
        <f t="shared" si="652"/>
        <v>-5.172464632954097E-4</v>
      </c>
      <c r="Q2085" s="37">
        <f t="shared" si="653"/>
        <v>1.0168241675785963E-2</v>
      </c>
      <c r="R2085" s="37">
        <f t="shared" si="654"/>
        <v>1.1121338186331482E-3</v>
      </c>
      <c r="S2085" s="37">
        <f t="shared" si="655"/>
        <v>-1.0607458181054529E-2</v>
      </c>
      <c r="T2085" s="37">
        <f t="shared" si="656"/>
        <v>2.2005056848812064E-2</v>
      </c>
      <c r="U2085" s="37">
        <f t="shared" si="657"/>
        <v>1.4049429917946436E-2</v>
      </c>
      <c r="V2085" s="37">
        <f t="shared" si="658"/>
        <v>-5.2144774858348683E-3</v>
      </c>
      <c r="W2085" s="37">
        <f t="shared" si="659"/>
        <v>-3.6268547619596643E-2</v>
      </c>
      <c r="X2085" s="37">
        <f t="shared" si="660"/>
        <v>1.4977640478093985E-2</v>
      </c>
    </row>
    <row r="2086" spans="1:24" x14ac:dyDescent="0.25">
      <c r="A2086" s="17">
        <v>44663</v>
      </c>
      <c r="B2086">
        <v>79.330001999999993</v>
      </c>
      <c r="C2086" s="26">
        <f t="shared" si="650"/>
        <v>-5.3911733853768814E-3</v>
      </c>
      <c r="D2086" s="26">
        <f t="shared" si="641"/>
        <v>5.2943147537044908E-3</v>
      </c>
      <c r="E2086" s="26">
        <f t="shared" si="642"/>
        <v>-3.7617931034483235E-3</v>
      </c>
      <c r="F2086" s="26">
        <f t="shared" si="643"/>
        <v>-1.5481385103136E-2</v>
      </c>
      <c r="G2086" s="26">
        <f t="shared" si="644"/>
        <v>1.7131129926730593E-2</v>
      </c>
      <c r="H2086" s="26">
        <f t="shared" si="645"/>
        <v>9.1755029958649655E-3</v>
      </c>
      <c r="I2086" s="26">
        <f t="shared" si="646"/>
        <v>-1.008840440791634E-2</v>
      </c>
      <c r="J2086" s="26">
        <f t="shared" si="647"/>
        <v>-4.1142474541678117E-2</v>
      </c>
      <c r="K2086" s="26">
        <f t="shared" si="648"/>
        <v>1.0103713556012514E-2</v>
      </c>
      <c r="L2086" s="26">
        <f t="shared" si="649"/>
        <v>-3.208626791038182E-2</v>
      </c>
      <c r="O2086" s="37">
        <f t="shared" si="651"/>
        <v>1.2335103365856102E-3</v>
      </c>
      <c r="P2086" s="37">
        <f t="shared" si="652"/>
        <v>1.1918998475666982E-2</v>
      </c>
      <c r="Q2086" s="37">
        <f t="shared" si="653"/>
        <v>2.8628906185141681E-3</v>
      </c>
      <c r="R2086" s="37">
        <f t="shared" si="654"/>
        <v>-8.8567013811735075E-3</v>
      </c>
      <c r="S2086" s="37">
        <f t="shared" si="655"/>
        <v>2.3755813648693086E-2</v>
      </c>
      <c r="T2086" s="37">
        <f t="shared" si="656"/>
        <v>1.5800186717827458E-2</v>
      </c>
      <c r="U2086" s="37">
        <f t="shared" si="657"/>
        <v>-3.4637206859538484E-3</v>
      </c>
      <c r="V2086" s="37">
        <f t="shared" si="658"/>
        <v>-3.4517790819715628E-2</v>
      </c>
      <c r="W2086" s="37">
        <f t="shared" si="659"/>
        <v>1.6728397277975007E-2</v>
      </c>
      <c r="X2086" s="37">
        <f t="shared" si="660"/>
        <v>-2.5461584188419328E-2</v>
      </c>
    </row>
    <row r="2087" spans="1:24" x14ac:dyDescent="0.25">
      <c r="A2087" s="17">
        <v>44664</v>
      </c>
      <c r="B2087">
        <v>79.75</v>
      </c>
      <c r="C2087" s="26">
        <f t="shared" si="650"/>
        <v>5.2943147537044908E-3</v>
      </c>
      <c r="D2087" s="26">
        <f t="shared" si="641"/>
        <v>-3.7617931034483235E-3</v>
      </c>
      <c r="E2087" s="26">
        <f t="shared" si="642"/>
        <v>-1.5481385103136E-2</v>
      </c>
      <c r="F2087" s="26">
        <f t="shared" si="643"/>
        <v>1.7131129926730593E-2</v>
      </c>
      <c r="G2087" s="26">
        <f t="shared" si="644"/>
        <v>9.1755029958649655E-3</v>
      </c>
      <c r="H2087" s="26">
        <f t="shared" si="645"/>
        <v>-1.008840440791634E-2</v>
      </c>
      <c r="I2087" s="26">
        <f t="shared" si="646"/>
        <v>-4.1142474541678117E-2</v>
      </c>
      <c r="J2087" s="26">
        <f t="shared" si="647"/>
        <v>1.0103713556012514E-2</v>
      </c>
      <c r="K2087" s="26">
        <f t="shared" si="648"/>
        <v>-3.208626791038182E-2</v>
      </c>
      <c r="L2087" s="26">
        <f t="shared" si="649"/>
        <v>3.355254238216233E-3</v>
      </c>
      <c r="O2087" s="37">
        <f t="shared" si="651"/>
        <v>1.1044355713307672E-2</v>
      </c>
      <c r="P2087" s="37">
        <f t="shared" si="652"/>
        <v>1.9882478561548569E-3</v>
      </c>
      <c r="Q2087" s="37">
        <f t="shared" si="653"/>
        <v>-9.7313441435328205E-3</v>
      </c>
      <c r="R2087" s="37">
        <f t="shared" si="654"/>
        <v>2.2881170886333773E-2</v>
      </c>
      <c r="S2087" s="37">
        <f t="shared" si="655"/>
        <v>1.4925543955468145E-2</v>
      </c>
      <c r="T2087" s="37">
        <f t="shared" si="656"/>
        <v>-4.3383634483131596E-3</v>
      </c>
      <c r="U2087" s="37">
        <f t="shared" si="657"/>
        <v>-3.5392433582074938E-2</v>
      </c>
      <c r="V2087" s="37">
        <f t="shared" si="658"/>
        <v>1.5853754515615694E-2</v>
      </c>
      <c r="W2087" s="37">
        <f t="shared" si="659"/>
        <v>-2.6336226950778641E-2</v>
      </c>
      <c r="X2087" s="37">
        <f t="shared" si="660"/>
        <v>9.105295197819413E-3</v>
      </c>
    </row>
    <row r="2088" spans="1:24" x14ac:dyDescent="0.25">
      <c r="A2088" s="17">
        <v>44665</v>
      </c>
      <c r="B2088">
        <v>79.449996999999996</v>
      </c>
      <c r="C2088" s="26">
        <f t="shared" si="650"/>
        <v>-3.7617931034483235E-3</v>
      </c>
      <c r="D2088" s="26">
        <f t="shared" si="641"/>
        <v>-1.5481385103136E-2</v>
      </c>
      <c r="E2088" s="26">
        <f t="shared" si="642"/>
        <v>1.7131129926730593E-2</v>
      </c>
      <c r="F2088" s="26">
        <f t="shared" si="643"/>
        <v>9.1755029958649655E-3</v>
      </c>
      <c r="G2088" s="26">
        <f t="shared" si="644"/>
        <v>-1.008840440791634E-2</v>
      </c>
      <c r="H2088" s="26">
        <f t="shared" si="645"/>
        <v>-4.1142474541678117E-2</v>
      </c>
      <c r="I2088" s="26">
        <f t="shared" si="646"/>
        <v>1.0103713556012514E-2</v>
      </c>
      <c r="J2088" s="26">
        <f t="shared" si="647"/>
        <v>-3.208626791038182E-2</v>
      </c>
      <c r="K2088" s="26">
        <f t="shared" si="648"/>
        <v>3.355254238216233E-3</v>
      </c>
      <c r="L2088" s="26">
        <f t="shared" si="649"/>
        <v>1.8459028398634916E-2</v>
      </c>
      <c r="O2088" s="37">
        <f t="shared" si="651"/>
        <v>6.7177649166181392E-4</v>
      </c>
      <c r="P2088" s="37">
        <f t="shared" si="652"/>
        <v>-1.1047815508025863E-2</v>
      </c>
      <c r="Q2088" s="37">
        <f t="shared" si="653"/>
        <v>2.156469952184073E-2</v>
      </c>
      <c r="R2088" s="37">
        <f t="shared" si="654"/>
        <v>1.3609072590975102E-2</v>
      </c>
      <c r="S2088" s="37">
        <f t="shared" si="655"/>
        <v>-5.6548348128062026E-3</v>
      </c>
      <c r="T2088" s="37">
        <f t="shared" si="656"/>
        <v>-3.6708904946567977E-2</v>
      </c>
      <c r="U2088" s="37">
        <f t="shared" si="657"/>
        <v>1.4537283151122651E-2</v>
      </c>
      <c r="V2088" s="37">
        <f t="shared" si="658"/>
        <v>-2.7652698315271684E-2</v>
      </c>
      <c r="W2088" s="37">
        <f t="shared" si="659"/>
        <v>7.78882383332637E-3</v>
      </c>
      <c r="X2088" s="37">
        <f t="shared" si="660"/>
        <v>2.2892597993745052E-2</v>
      </c>
    </row>
    <row r="2089" spans="1:24" x14ac:dyDescent="0.25">
      <c r="A2089" s="17">
        <v>44669</v>
      </c>
      <c r="B2089">
        <v>78.220000999999996</v>
      </c>
      <c r="C2089" s="26">
        <f t="shared" si="650"/>
        <v>-1.5481385103136E-2</v>
      </c>
      <c r="D2089" s="26">
        <f t="shared" si="641"/>
        <v>1.7131129926730593E-2</v>
      </c>
      <c r="E2089" s="26">
        <f t="shared" si="642"/>
        <v>9.1755029958649655E-3</v>
      </c>
      <c r="F2089" s="26">
        <f t="shared" si="643"/>
        <v>-1.008840440791634E-2</v>
      </c>
      <c r="G2089" s="26">
        <f t="shared" si="644"/>
        <v>-4.1142474541678117E-2</v>
      </c>
      <c r="H2089" s="26">
        <f t="shared" si="645"/>
        <v>1.0103713556012514E-2</v>
      </c>
      <c r="I2089" s="26">
        <f t="shared" si="646"/>
        <v>-3.208626791038182E-2</v>
      </c>
      <c r="J2089" s="26">
        <f t="shared" si="647"/>
        <v>3.355254238216233E-3</v>
      </c>
      <c r="K2089" s="26">
        <f t="shared" si="648"/>
        <v>1.8459028398634916E-2</v>
      </c>
      <c r="L2089" s="26">
        <f t="shared" si="649"/>
        <v>-3.5986302022410092E-2</v>
      </c>
      <c r="O2089" s="37">
        <f t="shared" si="651"/>
        <v>-7.825364616129685E-3</v>
      </c>
      <c r="P2089" s="37">
        <f t="shared" si="652"/>
        <v>2.4787150413736907E-2</v>
      </c>
      <c r="Q2089" s="37">
        <f t="shared" si="653"/>
        <v>1.6831523482871279E-2</v>
      </c>
      <c r="R2089" s="37">
        <f t="shared" si="654"/>
        <v>-2.4323839209100251E-3</v>
      </c>
      <c r="S2089" s="37">
        <f t="shared" si="655"/>
        <v>-3.3486454054671801E-2</v>
      </c>
      <c r="T2089" s="37">
        <f t="shared" si="656"/>
        <v>1.7759734043018831E-2</v>
      </c>
      <c r="U2089" s="37">
        <f t="shared" si="657"/>
        <v>-2.4430247423375503E-2</v>
      </c>
      <c r="V2089" s="37">
        <f t="shared" si="658"/>
        <v>1.1011274725222548E-2</v>
      </c>
      <c r="W2089" s="37">
        <f t="shared" si="659"/>
        <v>2.6115048885641229E-2</v>
      </c>
      <c r="X2089" s="37">
        <f t="shared" si="660"/>
        <v>-2.8330281535403776E-2</v>
      </c>
    </row>
    <row r="2090" spans="1:24" x14ac:dyDescent="0.25">
      <c r="A2090" s="17">
        <v>44670</v>
      </c>
      <c r="B2090">
        <v>79.559997999999993</v>
      </c>
      <c r="C2090" s="26">
        <f t="shared" si="650"/>
        <v>1.7131129926730593E-2</v>
      </c>
      <c r="D2090" s="26">
        <f t="shared" si="641"/>
        <v>9.1755029958649655E-3</v>
      </c>
      <c r="E2090" s="26">
        <f t="shared" si="642"/>
        <v>-1.008840440791634E-2</v>
      </c>
      <c r="F2090" s="26">
        <f t="shared" si="643"/>
        <v>-4.1142474541678117E-2</v>
      </c>
      <c r="G2090" s="26">
        <f t="shared" si="644"/>
        <v>1.0103713556012514E-2</v>
      </c>
      <c r="H2090" s="26">
        <f t="shared" si="645"/>
        <v>-3.208626791038182E-2</v>
      </c>
      <c r="I2090" s="26">
        <f t="shared" si="646"/>
        <v>3.355254238216233E-3</v>
      </c>
      <c r="J2090" s="26">
        <f t="shared" si="647"/>
        <v>1.8459028398634916E-2</v>
      </c>
      <c r="K2090" s="26">
        <f t="shared" si="648"/>
        <v>-3.5986302022410092E-2</v>
      </c>
      <c r="L2090" s="26">
        <f t="shared" si="649"/>
        <v>8.1743594502899242E-3</v>
      </c>
      <c r="O2090" s="37">
        <f t="shared" si="651"/>
        <v>2.2421575958394314E-2</v>
      </c>
      <c r="P2090" s="37">
        <f t="shared" si="652"/>
        <v>1.4465949027528688E-2</v>
      </c>
      <c r="Q2090" s="37">
        <f t="shared" si="653"/>
        <v>-4.7979583762526173E-3</v>
      </c>
      <c r="R2090" s="37">
        <f t="shared" si="654"/>
        <v>-3.5852028510014393E-2</v>
      </c>
      <c r="S2090" s="37">
        <f t="shared" si="655"/>
        <v>1.5394159587676237E-2</v>
      </c>
      <c r="T2090" s="37">
        <f t="shared" si="656"/>
        <v>-2.6795821878718096E-2</v>
      </c>
      <c r="U2090" s="37">
        <f t="shared" si="657"/>
        <v>8.6457002698799561E-3</v>
      </c>
      <c r="V2090" s="37">
        <f t="shared" si="658"/>
        <v>2.3749474430298637E-2</v>
      </c>
      <c r="W2090" s="37">
        <f t="shared" si="659"/>
        <v>-3.0695855990746368E-2</v>
      </c>
      <c r="X2090" s="37">
        <f t="shared" si="660"/>
        <v>1.3464805481953647E-2</v>
      </c>
    </row>
    <row r="2091" spans="1:24" x14ac:dyDescent="0.25">
      <c r="A2091" s="17">
        <v>44671</v>
      </c>
      <c r="B2091">
        <v>80.290001000000004</v>
      </c>
      <c r="C2091" s="26">
        <f t="shared" si="650"/>
        <v>9.1755029958649655E-3</v>
      </c>
      <c r="D2091" s="26">
        <f t="shared" si="641"/>
        <v>-1.008840440791634E-2</v>
      </c>
      <c r="E2091" s="26">
        <f t="shared" si="642"/>
        <v>-4.1142474541678117E-2</v>
      </c>
      <c r="F2091" s="26">
        <f t="shared" si="643"/>
        <v>1.0103713556012514E-2</v>
      </c>
      <c r="G2091" s="26">
        <f t="shared" si="644"/>
        <v>-3.208626791038182E-2</v>
      </c>
      <c r="H2091" s="26">
        <f t="shared" si="645"/>
        <v>3.355254238216233E-3</v>
      </c>
      <c r="I2091" s="26">
        <f t="shared" si="646"/>
        <v>1.8459028398634916E-2</v>
      </c>
      <c r="J2091" s="26">
        <f t="shared" si="647"/>
        <v>-3.5986302022410092E-2</v>
      </c>
      <c r="K2091" s="26">
        <f t="shared" si="648"/>
        <v>8.1743594502899242E-3</v>
      </c>
      <c r="L2091" s="26">
        <f t="shared" si="649"/>
        <v>-9.5945810810810304E-3</v>
      </c>
      <c r="O2091" s="37">
        <f t="shared" si="651"/>
        <v>1.7138520128309853E-2</v>
      </c>
      <c r="P2091" s="37">
        <f t="shared" si="652"/>
        <v>-2.1253872754714541E-3</v>
      </c>
      <c r="Q2091" s="37">
        <f t="shared" si="653"/>
        <v>-3.3179457409233233E-2</v>
      </c>
      <c r="R2091" s="37">
        <f t="shared" si="654"/>
        <v>1.8066730688457398E-2</v>
      </c>
      <c r="S2091" s="37">
        <f t="shared" si="655"/>
        <v>-2.4123250777936936E-2</v>
      </c>
      <c r="T2091" s="37">
        <f t="shared" si="656"/>
        <v>1.1318271370661119E-2</v>
      </c>
      <c r="U2091" s="37">
        <f t="shared" si="657"/>
        <v>2.6422045531079803E-2</v>
      </c>
      <c r="V2091" s="37">
        <f t="shared" si="658"/>
        <v>-2.8023284889965208E-2</v>
      </c>
      <c r="W2091" s="37">
        <f t="shared" si="659"/>
        <v>1.613737658273481E-2</v>
      </c>
      <c r="X2091" s="37">
        <f t="shared" si="660"/>
        <v>-1.6315639486361444E-3</v>
      </c>
    </row>
    <row r="2092" spans="1:24" x14ac:dyDescent="0.25">
      <c r="A2092" s="17">
        <v>44672</v>
      </c>
      <c r="B2092">
        <v>79.480002999999996</v>
      </c>
      <c r="C2092" s="26">
        <f t="shared" si="650"/>
        <v>-1.008840440791634E-2</v>
      </c>
      <c r="D2092" s="26">
        <f t="shared" si="641"/>
        <v>-4.1142474541678117E-2</v>
      </c>
      <c r="E2092" s="26">
        <f t="shared" si="642"/>
        <v>1.0103713556012514E-2</v>
      </c>
      <c r="F2092" s="26">
        <f t="shared" si="643"/>
        <v>-3.208626791038182E-2</v>
      </c>
      <c r="G2092" s="26">
        <f t="shared" si="644"/>
        <v>3.355254238216233E-3</v>
      </c>
      <c r="H2092" s="26">
        <f t="shared" si="645"/>
        <v>1.8459028398634916E-2</v>
      </c>
      <c r="I2092" s="26">
        <f t="shared" si="646"/>
        <v>-3.5986302022410092E-2</v>
      </c>
      <c r="J2092" s="26">
        <f t="shared" si="647"/>
        <v>8.1743594502899242E-3</v>
      </c>
      <c r="K2092" s="26">
        <f t="shared" si="648"/>
        <v>-9.5945810810810304E-3</v>
      </c>
      <c r="L2092" s="26">
        <f t="shared" si="649"/>
        <v>2.6197270757302792E-2</v>
      </c>
      <c r="O2092" s="37">
        <f t="shared" si="651"/>
        <v>-3.8275640516152367E-3</v>
      </c>
      <c r="P2092" s="37">
        <f t="shared" si="652"/>
        <v>-3.4881634185377014E-2</v>
      </c>
      <c r="Q2092" s="37">
        <f t="shared" si="653"/>
        <v>1.6364553912313617E-2</v>
      </c>
      <c r="R2092" s="37">
        <f t="shared" si="654"/>
        <v>-2.5825427554080717E-2</v>
      </c>
      <c r="S2092" s="37">
        <f t="shared" si="655"/>
        <v>9.6160945945173368E-3</v>
      </c>
      <c r="T2092" s="37">
        <f t="shared" si="656"/>
        <v>2.4719868754936019E-2</v>
      </c>
      <c r="U2092" s="37">
        <f t="shared" si="657"/>
        <v>-2.9725461666108989E-2</v>
      </c>
      <c r="V2092" s="37">
        <f t="shared" si="658"/>
        <v>1.4435199806591028E-2</v>
      </c>
      <c r="W2092" s="37">
        <f t="shared" si="659"/>
        <v>-3.333740724779927E-3</v>
      </c>
      <c r="X2092" s="37">
        <f t="shared" si="660"/>
        <v>3.2458111113603895E-2</v>
      </c>
    </row>
    <row r="2093" spans="1:24" x14ac:dyDescent="0.25">
      <c r="A2093" s="17">
        <v>44673</v>
      </c>
      <c r="B2093">
        <v>76.209998999999996</v>
      </c>
      <c r="C2093" s="26">
        <f t="shared" si="650"/>
        <v>-4.1142474541678117E-2</v>
      </c>
      <c r="D2093" s="26">
        <f t="shared" si="641"/>
        <v>1.0103713556012514E-2</v>
      </c>
      <c r="E2093" s="26">
        <f t="shared" si="642"/>
        <v>-3.208626791038182E-2</v>
      </c>
      <c r="F2093" s="26">
        <f t="shared" si="643"/>
        <v>3.355254238216233E-3</v>
      </c>
      <c r="G2093" s="26">
        <f t="shared" si="644"/>
        <v>1.8459028398634916E-2</v>
      </c>
      <c r="H2093" s="26">
        <f t="shared" si="645"/>
        <v>-3.5986302022410092E-2</v>
      </c>
      <c r="I2093" s="26">
        <f t="shared" si="646"/>
        <v>8.1743594502899242E-3</v>
      </c>
      <c r="J2093" s="26">
        <f t="shared" si="647"/>
        <v>-9.5945810810810304E-3</v>
      </c>
      <c r="K2093" s="26">
        <f t="shared" si="648"/>
        <v>2.6197270757302792E-2</v>
      </c>
      <c r="L2093" s="26">
        <f t="shared" si="649"/>
        <v>-3.2043558463549407E-2</v>
      </c>
      <c r="O2093" s="37">
        <f t="shared" si="651"/>
        <v>-3.2686118779813707E-2</v>
      </c>
      <c r="P2093" s="37">
        <f t="shared" si="652"/>
        <v>1.8560069317876925E-2</v>
      </c>
      <c r="Q2093" s="37">
        <f t="shared" si="653"/>
        <v>-2.362991214851741E-2</v>
      </c>
      <c r="R2093" s="37">
        <f t="shared" si="654"/>
        <v>1.1811610000080646E-2</v>
      </c>
      <c r="S2093" s="37">
        <f t="shared" si="655"/>
        <v>2.691538416049933E-2</v>
      </c>
      <c r="T2093" s="37">
        <f t="shared" si="656"/>
        <v>-2.7529946260545682E-2</v>
      </c>
      <c r="U2093" s="37">
        <f t="shared" si="657"/>
        <v>1.6630715212154337E-2</v>
      </c>
      <c r="V2093" s="37">
        <f t="shared" si="658"/>
        <v>-1.1382253192166181E-3</v>
      </c>
      <c r="W2093" s="37">
        <f t="shared" si="659"/>
        <v>3.4653626519167202E-2</v>
      </c>
      <c r="X2093" s="37">
        <f t="shared" si="660"/>
        <v>-2.3587202701684996E-2</v>
      </c>
    </row>
    <row r="2094" spans="1:24" x14ac:dyDescent="0.25">
      <c r="A2094" s="17">
        <v>44676</v>
      </c>
      <c r="B2094">
        <v>76.980002999999996</v>
      </c>
      <c r="C2094" s="26">
        <f t="shared" si="650"/>
        <v>1.0103713556012514E-2</v>
      </c>
      <c r="D2094" s="26">
        <f t="shared" si="641"/>
        <v>-3.208626791038182E-2</v>
      </c>
      <c r="E2094" s="26">
        <f t="shared" si="642"/>
        <v>3.355254238216233E-3</v>
      </c>
      <c r="F2094" s="26">
        <f t="shared" si="643"/>
        <v>1.8459028398634916E-2</v>
      </c>
      <c r="G2094" s="26">
        <f t="shared" si="644"/>
        <v>-3.5986302022410092E-2</v>
      </c>
      <c r="H2094" s="26">
        <f t="shared" si="645"/>
        <v>8.1743594502899242E-3</v>
      </c>
      <c r="I2094" s="26">
        <f t="shared" si="646"/>
        <v>-9.5945810810810304E-3</v>
      </c>
      <c r="J2094" s="26">
        <f t="shared" si="647"/>
        <v>2.6197270757302792E-2</v>
      </c>
      <c r="K2094" s="26">
        <f t="shared" si="648"/>
        <v>-3.2043558463549407E-2</v>
      </c>
      <c r="L2094" s="26">
        <f t="shared" si="649"/>
        <v>-4.2583102640806735E-3</v>
      </c>
      <c r="O2094" s="37">
        <f t="shared" si="651"/>
        <v>1.4871652890117179E-2</v>
      </c>
      <c r="P2094" s="37">
        <f t="shared" si="652"/>
        <v>-2.7318328576277154E-2</v>
      </c>
      <c r="Q2094" s="37">
        <f t="shared" si="653"/>
        <v>8.123193572320898E-3</v>
      </c>
      <c r="R2094" s="37">
        <f t="shared" si="654"/>
        <v>2.3226967732739578E-2</v>
      </c>
      <c r="S2094" s="37">
        <f t="shared" si="655"/>
        <v>-3.1218362688305426E-2</v>
      </c>
      <c r="T2094" s="37">
        <f t="shared" si="656"/>
        <v>1.2942298784394589E-2</v>
      </c>
      <c r="U2094" s="37">
        <f t="shared" si="657"/>
        <v>-4.8266417469763657E-3</v>
      </c>
      <c r="V2094" s="37">
        <f t="shared" si="658"/>
        <v>3.0965210091407458E-2</v>
      </c>
      <c r="W2094" s="37">
        <f t="shared" si="659"/>
        <v>-2.7275619129444741E-2</v>
      </c>
      <c r="X2094" s="37">
        <f t="shared" si="660"/>
        <v>5.096290700239911E-4</v>
      </c>
    </row>
    <row r="2095" spans="1:24" x14ac:dyDescent="0.25">
      <c r="A2095" s="17">
        <v>44677</v>
      </c>
      <c r="B2095">
        <v>74.510002</v>
      </c>
      <c r="C2095" s="26">
        <f t="shared" si="650"/>
        <v>-3.208626791038182E-2</v>
      </c>
      <c r="D2095" s="26">
        <f t="shared" si="641"/>
        <v>3.355254238216233E-3</v>
      </c>
      <c r="E2095" s="26">
        <f t="shared" si="642"/>
        <v>1.8459028398634916E-2</v>
      </c>
      <c r="F2095" s="26">
        <f t="shared" si="643"/>
        <v>-3.5986302022410092E-2</v>
      </c>
      <c r="G2095" s="26">
        <f t="shared" si="644"/>
        <v>8.1743594502899242E-3</v>
      </c>
      <c r="H2095" s="26">
        <f t="shared" si="645"/>
        <v>-9.5945810810810304E-3</v>
      </c>
      <c r="I2095" s="26">
        <f t="shared" si="646"/>
        <v>2.6197270757302792E-2</v>
      </c>
      <c r="J2095" s="26">
        <f t="shared" si="647"/>
        <v>-3.2043558463549407E-2</v>
      </c>
      <c r="K2095" s="26">
        <f t="shared" si="648"/>
        <v>-4.2583102640806735E-3</v>
      </c>
      <c r="L2095" s="26">
        <f t="shared" si="649"/>
        <v>-1.3105214873919519E-2</v>
      </c>
      <c r="O2095" s="37">
        <f t="shared" si="651"/>
        <v>-2.4997435733283953E-2</v>
      </c>
      <c r="P2095" s="37">
        <f t="shared" si="652"/>
        <v>1.0444086415314103E-2</v>
      </c>
      <c r="Q2095" s="37">
        <f t="shared" si="653"/>
        <v>2.5547860575732786E-2</v>
      </c>
      <c r="R2095" s="37">
        <f t="shared" si="654"/>
        <v>-2.8897469845312225E-2</v>
      </c>
      <c r="S2095" s="37">
        <f t="shared" si="655"/>
        <v>1.5263191627387793E-2</v>
      </c>
      <c r="T2095" s="37">
        <f t="shared" si="656"/>
        <v>-2.5057489039831612E-3</v>
      </c>
      <c r="U2095" s="37">
        <f t="shared" si="657"/>
        <v>3.3286102934400659E-2</v>
      </c>
      <c r="V2095" s="37">
        <f t="shared" si="658"/>
        <v>-2.495472628645154E-2</v>
      </c>
      <c r="W2095" s="37">
        <f t="shared" si="659"/>
        <v>2.8305219130171956E-3</v>
      </c>
      <c r="X2095" s="37">
        <f t="shared" si="660"/>
        <v>-6.0163826968216497E-3</v>
      </c>
    </row>
    <row r="2096" spans="1:24" x14ac:dyDescent="0.25">
      <c r="A2096" s="17">
        <v>44678</v>
      </c>
      <c r="B2096">
        <v>74.760002</v>
      </c>
      <c r="C2096" s="26">
        <f t="shared" si="650"/>
        <v>3.355254238216233E-3</v>
      </c>
      <c r="D2096" s="26">
        <f t="shared" si="641"/>
        <v>1.8459028398634916E-2</v>
      </c>
      <c r="E2096" s="26">
        <f t="shared" si="642"/>
        <v>-3.5986302022410092E-2</v>
      </c>
      <c r="F2096" s="26">
        <f t="shared" si="643"/>
        <v>8.1743594502899242E-3</v>
      </c>
      <c r="G2096" s="26">
        <f t="shared" si="644"/>
        <v>-9.5945810810810304E-3</v>
      </c>
      <c r="H2096" s="26">
        <f t="shared" si="645"/>
        <v>2.6197270757302792E-2</v>
      </c>
      <c r="I2096" s="26">
        <f t="shared" si="646"/>
        <v>-3.2043558463549407E-2</v>
      </c>
      <c r="J2096" s="26">
        <f t="shared" si="647"/>
        <v>-4.2583102640806735E-3</v>
      </c>
      <c r="K2096" s="26">
        <f t="shared" si="648"/>
        <v>-1.3105214873919519E-2</v>
      </c>
      <c r="L2096" s="26">
        <f t="shared" si="649"/>
        <v>1.383838392733598E-2</v>
      </c>
      <c r="O2096" s="37">
        <f t="shared" si="651"/>
        <v>5.8516212315423196E-3</v>
      </c>
      <c r="P2096" s="37">
        <f t="shared" si="652"/>
        <v>2.0955395391961004E-2</v>
      </c>
      <c r="Q2096" s="37">
        <f t="shared" si="653"/>
        <v>-3.3489935029084004E-2</v>
      </c>
      <c r="R2096" s="37">
        <f t="shared" si="654"/>
        <v>1.067072644361601E-2</v>
      </c>
      <c r="S2096" s="37">
        <f t="shared" si="655"/>
        <v>-7.0982140877549433E-3</v>
      </c>
      <c r="T2096" s="37">
        <f t="shared" si="656"/>
        <v>2.869363775062888E-2</v>
      </c>
      <c r="U2096" s="37">
        <f t="shared" si="657"/>
        <v>-2.9547191470223319E-2</v>
      </c>
      <c r="V2096" s="37">
        <f t="shared" si="658"/>
        <v>-1.7619432707545865E-3</v>
      </c>
      <c r="W2096" s="37">
        <f t="shared" si="659"/>
        <v>-1.0608847880593433E-2</v>
      </c>
      <c r="X2096" s="37">
        <f t="shared" si="660"/>
        <v>1.6334750920662066E-2</v>
      </c>
    </row>
    <row r="2097" spans="1:24" x14ac:dyDescent="0.25">
      <c r="A2097" s="17">
        <v>44679</v>
      </c>
      <c r="B2097">
        <v>76.139999000000003</v>
      </c>
      <c r="C2097" s="26">
        <f t="shared" si="650"/>
        <v>1.8459028398634916E-2</v>
      </c>
      <c r="D2097" s="26">
        <f t="shared" si="641"/>
        <v>-3.5986302022410092E-2</v>
      </c>
      <c r="E2097" s="26">
        <f t="shared" si="642"/>
        <v>8.1743594502899242E-3</v>
      </c>
      <c r="F2097" s="26">
        <f t="shared" si="643"/>
        <v>-9.5945810810810304E-3</v>
      </c>
      <c r="G2097" s="26">
        <f t="shared" si="644"/>
        <v>2.6197270757302792E-2</v>
      </c>
      <c r="H2097" s="26">
        <f t="shared" si="645"/>
        <v>-3.2043558463549407E-2</v>
      </c>
      <c r="I2097" s="26">
        <f t="shared" si="646"/>
        <v>-4.2583102640806735E-3</v>
      </c>
      <c r="J2097" s="26">
        <f t="shared" si="647"/>
        <v>-1.3105214873919519E-2</v>
      </c>
      <c r="K2097" s="26">
        <f t="shared" si="648"/>
        <v>1.383838392733598E-2</v>
      </c>
      <c r="L2097" s="26">
        <f t="shared" si="649"/>
        <v>-2.0681097762044638E-2</v>
      </c>
      <c r="O2097" s="37">
        <f t="shared" si="651"/>
        <v>2.3359030591987091E-2</v>
      </c>
      <c r="P2097" s="37">
        <f t="shared" si="652"/>
        <v>-3.1086299829057917E-2</v>
      </c>
      <c r="Q2097" s="37">
        <f t="shared" si="653"/>
        <v>1.3074361643642098E-2</v>
      </c>
      <c r="R2097" s="37">
        <f t="shared" si="654"/>
        <v>-4.6945788877288562E-3</v>
      </c>
      <c r="S2097" s="37">
        <f t="shared" si="655"/>
        <v>3.1097272950654967E-2</v>
      </c>
      <c r="T2097" s="37">
        <f t="shared" si="656"/>
        <v>-2.7143556270197232E-2</v>
      </c>
      <c r="U2097" s="37">
        <f t="shared" si="657"/>
        <v>6.4169192927150068E-4</v>
      </c>
      <c r="V2097" s="37">
        <f t="shared" si="658"/>
        <v>-8.2052126805673455E-3</v>
      </c>
      <c r="W2097" s="37">
        <f t="shared" si="659"/>
        <v>1.8738386120688153E-2</v>
      </c>
      <c r="X2097" s="37">
        <f t="shared" si="660"/>
        <v>-1.5781095568692463E-2</v>
      </c>
    </row>
    <row r="2098" spans="1:24" x14ac:dyDescent="0.25">
      <c r="A2098" s="17">
        <v>44680</v>
      </c>
      <c r="B2098">
        <v>73.400002000000001</v>
      </c>
      <c r="C2098" s="26">
        <f t="shared" si="650"/>
        <v>-3.5986302022410092E-2</v>
      </c>
      <c r="D2098" s="26">
        <f t="shared" si="641"/>
        <v>8.1743594502899242E-3</v>
      </c>
      <c r="E2098" s="26">
        <f t="shared" si="642"/>
        <v>-9.5945810810810304E-3</v>
      </c>
      <c r="F2098" s="26">
        <f t="shared" si="643"/>
        <v>2.6197270757302792E-2</v>
      </c>
      <c r="G2098" s="26">
        <f t="shared" si="644"/>
        <v>-3.2043558463549407E-2</v>
      </c>
      <c r="H2098" s="26">
        <f t="shared" si="645"/>
        <v>-4.2583102640806735E-3</v>
      </c>
      <c r="I2098" s="26">
        <f t="shared" si="646"/>
        <v>-1.3105214873919519E-2</v>
      </c>
      <c r="J2098" s="26">
        <f t="shared" si="647"/>
        <v>1.383838392733598E-2</v>
      </c>
      <c r="K2098" s="26">
        <f t="shared" si="648"/>
        <v>-2.0681097762044638E-2</v>
      </c>
      <c r="L2098" s="26">
        <f t="shared" si="649"/>
        <v>-4.2235112519149439E-3</v>
      </c>
      <c r="O2098" s="37">
        <f t="shared" si="651"/>
        <v>-2.8818045864002932E-2</v>
      </c>
      <c r="P2098" s="37">
        <f t="shared" si="652"/>
        <v>1.5342615608697084E-2</v>
      </c>
      <c r="Q2098" s="37">
        <f t="shared" si="653"/>
        <v>-2.4263249226738701E-3</v>
      </c>
      <c r="R2098" s="37">
        <f t="shared" si="654"/>
        <v>3.3365526915709952E-2</v>
      </c>
      <c r="S2098" s="37">
        <f t="shared" si="655"/>
        <v>-2.4875302305142247E-2</v>
      </c>
      <c r="T2098" s="37">
        <f t="shared" si="656"/>
        <v>2.9099458943264867E-3</v>
      </c>
      <c r="U2098" s="37">
        <f t="shared" si="657"/>
        <v>-5.9369587155123586E-3</v>
      </c>
      <c r="V2098" s="37">
        <f t="shared" si="658"/>
        <v>2.1006640085743142E-2</v>
      </c>
      <c r="W2098" s="37">
        <f t="shared" si="659"/>
        <v>-1.3512841603637478E-2</v>
      </c>
      <c r="X2098" s="37">
        <f t="shared" si="660"/>
        <v>2.9447449064922164E-3</v>
      </c>
    </row>
    <row r="2099" spans="1:24" x14ac:dyDescent="0.25">
      <c r="A2099" s="17">
        <v>44683</v>
      </c>
      <c r="B2099">
        <v>74</v>
      </c>
      <c r="C2099" s="26">
        <f t="shared" si="650"/>
        <v>8.1743594502899242E-3</v>
      </c>
      <c r="D2099" s="26">
        <f t="shared" si="641"/>
        <v>-9.5945810810810304E-3</v>
      </c>
      <c r="E2099" s="26">
        <f t="shared" si="642"/>
        <v>2.6197270757302792E-2</v>
      </c>
      <c r="F2099" s="26">
        <f t="shared" si="643"/>
        <v>-3.2043558463549407E-2</v>
      </c>
      <c r="G2099" s="26">
        <f t="shared" si="644"/>
        <v>-4.2583102640806735E-3</v>
      </c>
      <c r="H2099" s="26">
        <f t="shared" si="645"/>
        <v>-1.3105214873919519E-2</v>
      </c>
      <c r="I2099" s="26">
        <f t="shared" si="646"/>
        <v>1.383838392733598E-2</v>
      </c>
      <c r="J2099" s="26">
        <f t="shared" si="647"/>
        <v>-2.0681097762044638E-2</v>
      </c>
      <c r="K2099" s="26">
        <f t="shared" si="648"/>
        <v>-4.2235112519149439E-3</v>
      </c>
      <c r="L2099" s="26">
        <f t="shared" si="649"/>
        <v>6.2207688581606647E-3</v>
      </c>
      <c r="O2099" s="37">
        <f t="shared" si="651"/>
        <v>1.112190852064001E-2</v>
      </c>
      <c r="P2099" s="37">
        <f t="shared" si="652"/>
        <v>-6.6470320107309454E-3</v>
      </c>
      <c r="Q2099" s="37">
        <f t="shared" si="653"/>
        <v>2.9144819827652876E-2</v>
      </c>
      <c r="R2099" s="37">
        <f t="shared" si="654"/>
        <v>-2.9096009393199323E-2</v>
      </c>
      <c r="S2099" s="37">
        <f t="shared" si="655"/>
        <v>-1.3107611937305886E-3</v>
      </c>
      <c r="T2099" s="37">
        <f t="shared" si="656"/>
        <v>-1.0157665803569433E-2</v>
      </c>
      <c r="U2099" s="37">
        <f t="shared" si="657"/>
        <v>1.6785932997686066E-2</v>
      </c>
      <c r="V2099" s="37">
        <f t="shared" si="658"/>
        <v>-1.7733548691694554E-2</v>
      </c>
      <c r="W2099" s="37">
        <f t="shared" si="659"/>
        <v>-1.2759621815648589E-3</v>
      </c>
      <c r="X2099" s="37">
        <f t="shared" si="660"/>
        <v>9.1683179285107497E-3</v>
      </c>
    </row>
    <row r="2100" spans="1:24" x14ac:dyDescent="0.25">
      <c r="A2100" s="17">
        <v>44684</v>
      </c>
      <c r="B2100">
        <v>73.290001000000004</v>
      </c>
      <c r="C2100" s="26">
        <f t="shared" si="650"/>
        <v>-9.5945810810810304E-3</v>
      </c>
      <c r="D2100" s="26">
        <f t="shared" si="641"/>
        <v>2.6197270757302792E-2</v>
      </c>
      <c r="E2100" s="26">
        <f t="shared" si="642"/>
        <v>-3.2043558463549407E-2</v>
      </c>
      <c r="F2100" s="26">
        <f t="shared" si="643"/>
        <v>-4.2583102640806735E-3</v>
      </c>
      <c r="G2100" s="26">
        <f t="shared" si="644"/>
        <v>-1.3105214873919519E-2</v>
      </c>
      <c r="H2100" s="26">
        <f t="shared" si="645"/>
        <v>1.383838392733598E-2</v>
      </c>
      <c r="I2100" s="26">
        <f t="shared" si="646"/>
        <v>-2.0681097762044638E-2</v>
      </c>
      <c r="J2100" s="26">
        <f t="shared" si="647"/>
        <v>-4.2235112519149439E-3</v>
      </c>
      <c r="K2100" s="26">
        <f t="shared" si="648"/>
        <v>6.2207688581606647E-3</v>
      </c>
      <c r="L2100" s="26">
        <f t="shared" si="649"/>
        <v>-2.0514248152711911E-2</v>
      </c>
      <c r="O2100" s="37">
        <f t="shared" si="651"/>
        <v>-3.7781712504307615E-3</v>
      </c>
      <c r="P2100" s="37">
        <f t="shared" si="652"/>
        <v>3.2013680587953064E-2</v>
      </c>
      <c r="Q2100" s="37">
        <f t="shared" si="653"/>
        <v>-2.6227148632899138E-2</v>
      </c>
      <c r="R2100" s="37">
        <f t="shared" si="654"/>
        <v>1.5580995665695953E-3</v>
      </c>
      <c r="S2100" s="37">
        <f t="shared" si="655"/>
        <v>-7.2888050432692499E-3</v>
      </c>
      <c r="T2100" s="37">
        <f t="shared" si="656"/>
        <v>1.9654793757986247E-2</v>
      </c>
      <c r="U2100" s="37">
        <f t="shared" si="657"/>
        <v>-1.4864687931394369E-2</v>
      </c>
      <c r="V2100" s="37">
        <f t="shared" si="658"/>
        <v>1.592898578735325E-3</v>
      </c>
      <c r="W2100" s="37">
        <f t="shared" si="659"/>
        <v>1.2037178688810934E-2</v>
      </c>
      <c r="X2100" s="37">
        <f t="shared" si="660"/>
        <v>-1.4697838322061643E-2</v>
      </c>
    </row>
    <row r="2101" spans="1:24" x14ac:dyDescent="0.25">
      <c r="A2101" s="17">
        <v>44685</v>
      </c>
      <c r="B2101">
        <v>75.209998999999996</v>
      </c>
      <c r="C2101" s="26">
        <f t="shared" si="650"/>
        <v>2.6197270757302792E-2</v>
      </c>
      <c r="D2101" s="26">
        <f t="shared" si="641"/>
        <v>-3.2043558463549407E-2</v>
      </c>
      <c r="E2101" s="26">
        <f t="shared" si="642"/>
        <v>-4.2583102640806735E-3</v>
      </c>
      <c r="F2101" s="26">
        <f t="shared" si="643"/>
        <v>-1.3105214873919519E-2</v>
      </c>
      <c r="G2101" s="26">
        <f t="shared" si="644"/>
        <v>1.383838392733598E-2</v>
      </c>
      <c r="H2101" s="26">
        <f t="shared" si="645"/>
        <v>-2.0681097762044638E-2</v>
      </c>
      <c r="I2101" s="26">
        <f t="shared" si="646"/>
        <v>-4.2235112519149439E-3</v>
      </c>
      <c r="J2101" s="26">
        <f t="shared" si="647"/>
        <v>6.2207688581606647E-3</v>
      </c>
      <c r="K2101" s="26">
        <f t="shared" si="648"/>
        <v>-2.0514248152711911E-2</v>
      </c>
      <c r="L2101" s="26">
        <f t="shared" si="649"/>
        <v>3.112893460233742E-2</v>
      </c>
      <c r="O2101" s="37">
        <f t="shared" si="651"/>
        <v>2.7941329019611216E-2</v>
      </c>
      <c r="P2101" s="37">
        <f t="shared" si="652"/>
        <v>-3.0299500201240982E-2</v>
      </c>
      <c r="Q2101" s="37">
        <f t="shared" si="653"/>
        <v>-2.5142520017722497E-3</v>
      </c>
      <c r="R2101" s="37">
        <f t="shared" si="654"/>
        <v>-1.1361156611611094E-2</v>
      </c>
      <c r="S2101" s="37">
        <f t="shared" si="655"/>
        <v>1.5582442189644405E-2</v>
      </c>
      <c r="T2101" s="37">
        <f t="shared" si="656"/>
        <v>-1.8937039499736213E-2</v>
      </c>
      <c r="U2101" s="37">
        <f t="shared" si="657"/>
        <v>-2.47945298960652E-3</v>
      </c>
      <c r="V2101" s="37">
        <f t="shared" si="658"/>
        <v>7.9648271204690885E-3</v>
      </c>
      <c r="W2101" s="37">
        <f t="shared" si="659"/>
        <v>-1.8770189890403487E-2</v>
      </c>
      <c r="X2101" s="37">
        <f t="shared" si="660"/>
        <v>3.2872992864645845E-2</v>
      </c>
    </row>
    <row r="2102" spans="1:24" x14ac:dyDescent="0.25">
      <c r="A2102" s="17">
        <v>44686</v>
      </c>
      <c r="B2102">
        <v>72.800003000000004</v>
      </c>
      <c r="C2102" s="26">
        <f t="shared" si="650"/>
        <v>-3.2043558463549407E-2</v>
      </c>
      <c r="D2102" s="26">
        <f t="shared" si="641"/>
        <v>-4.2583102640806735E-3</v>
      </c>
      <c r="E2102" s="26">
        <f t="shared" si="642"/>
        <v>-1.3105214873919519E-2</v>
      </c>
      <c r="F2102" s="26">
        <f t="shared" si="643"/>
        <v>1.383838392733598E-2</v>
      </c>
      <c r="G2102" s="26">
        <f t="shared" si="644"/>
        <v>-2.0681097762044638E-2</v>
      </c>
      <c r="H2102" s="26">
        <f t="shared" si="645"/>
        <v>-4.2235112519149439E-3</v>
      </c>
      <c r="I2102" s="26">
        <f t="shared" si="646"/>
        <v>6.2207688581606647E-3</v>
      </c>
      <c r="J2102" s="26">
        <f t="shared" si="647"/>
        <v>-2.0514248152711911E-2</v>
      </c>
      <c r="K2102" s="26">
        <f t="shared" si="648"/>
        <v>3.112893460233742E-2</v>
      </c>
      <c r="L2102" s="26">
        <f t="shared" si="649"/>
        <v>-4.9805149546681242E-2</v>
      </c>
      <c r="O2102" s="37">
        <f t="shared" si="651"/>
        <v>-2.269925817084258E-2</v>
      </c>
      <c r="P2102" s="37">
        <f t="shared" si="652"/>
        <v>5.0859900286261538E-3</v>
      </c>
      <c r="Q2102" s="37">
        <f t="shared" si="653"/>
        <v>-3.7609145812126914E-3</v>
      </c>
      <c r="R2102" s="37">
        <f t="shared" si="654"/>
        <v>2.3182684220042805E-2</v>
      </c>
      <c r="S2102" s="37">
        <f t="shared" si="655"/>
        <v>-1.1336797469337811E-2</v>
      </c>
      <c r="T2102" s="37">
        <f t="shared" si="656"/>
        <v>5.1207890407918835E-3</v>
      </c>
      <c r="U2102" s="37">
        <f t="shared" si="657"/>
        <v>1.5565069150867493E-2</v>
      </c>
      <c r="V2102" s="37">
        <f t="shared" si="658"/>
        <v>-1.1169947860005084E-2</v>
      </c>
      <c r="W2102" s="37">
        <f t="shared" si="659"/>
        <v>4.0473234895044244E-2</v>
      </c>
      <c r="X2102" s="37">
        <f t="shared" si="660"/>
        <v>-4.0460849253974418E-2</v>
      </c>
    </row>
    <row r="2103" spans="1:24" x14ac:dyDescent="0.25">
      <c r="A2103" s="17">
        <v>44687</v>
      </c>
      <c r="B2103">
        <v>72.489998</v>
      </c>
      <c r="C2103" s="26">
        <f t="shared" si="650"/>
        <v>-4.2583102640806735E-3</v>
      </c>
      <c r="D2103" s="26">
        <f t="shared" si="641"/>
        <v>-1.3105214873919519E-2</v>
      </c>
      <c r="E2103" s="26">
        <f t="shared" si="642"/>
        <v>1.383838392733598E-2</v>
      </c>
      <c r="F2103" s="26">
        <f t="shared" si="643"/>
        <v>-2.0681097762044638E-2</v>
      </c>
      <c r="G2103" s="26">
        <f t="shared" si="644"/>
        <v>-4.2235112519149439E-3</v>
      </c>
      <c r="H2103" s="26">
        <f t="shared" si="645"/>
        <v>6.2207688581606647E-3</v>
      </c>
      <c r="I2103" s="26">
        <f t="shared" si="646"/>
        <v>-2.0514248152711911E-2</v>
      </c>
      <c r="J2103" s="26">
        <f t="shared" si="647"/>
        <v>3.112893460233742E-2</v>
      </c>
      <c r="K2103" s="26">
        <f t="shared" si="648"/>
        <v>-4.9805149546681242E-2</v>
      </c>
      <c r="L2103" s="26">
        <f t="shared" si="649"/>
        <v>-1.8448051898328613E-2</v>
      </c>
      <c r="O2103" s="37">
        <f t="shared" si="651"/>
        <v>3.726439372104073E-3</v>
      </c>
      <c r="P2103" s="37">
        <f t="shared" si="652"/>
        <v>-5.1204652377347722E-3</v>
      </c>
      <c r="Q2103" s="37">
        <f t="shared" si="653"/>
        <v>2.1823133563520725E-2</v>
      </c>
      <c r="R2103" s="37">
        <f t="shared" si="654"/>
        <v>-1.2696348125859892E-2</v>
      </c>
      <c r="S2103" s="37">
        <f t="shared" si="655"/>
        <v>3.7612383842698027E-3</v>
      </c>
      <c r="T2103" s="37">
        <f t="shared" si="656"/>
        <v>1.4205518494345412E-2</v>
      </c>
      <c r="U2103" s="37">
        <f t="shared" si="657"/>
        <v>-1.2529498516527165E-2</v>
      </c>
      <c r="V2103" s="37">
        <f t="shared" si="658"/>
        <v>3.911368423852217E-2</v>
      </c>
      <c r="W2103" s="37">
        <f t="shared" si="659"/>
        <v>-4.1820399910496492E-2</v>
      </c>
      <c r="X2103" s="37">
        <f t="shared" si="660"/>
        <v>-1.0463302262143866E-2</v>
      </c>
    </row>
    <row r="2104" spans="1:24" x14ac:dyDescent="0.25">
      <c r="A2104" s="17">
        <v>44690</v>
      </c>
      <c r="B2104">
        <v>71.540001000000004</v>
      </c>
      <c r="C2104" s="26">
        <f t="shared" si="650"/>
        <v>-1.3105214873919519E-2</v>
      </c>
      <c r="D2104" s="26">
        <f t="shared" si="641"/>
        <v>1.383838392733598E-2</v>
      </c>
      <c r="E2104" s="26">
        <f t="shared" si="642"/>
        <v>-2.0681097762044638E-2</v>
      </c>
      <c r="F2104" s="26">
        <f t="shared" si="643"/>
        <v>-4.2235112519149439E-3</v>
      </c>
      <c r="G2104" s="26">
        <f t="shared" si="644"/>
        <v>6.2207688581606647E-3</v>
      </c>
      <c r="H2104" s="26">
        <f t="shared" si="645"/>
        <v>-2.0514248152711911E-2</v>
      </c>
      <c r="I2104" s="26">
        <f t="shared" si="646"/>
        <v>3.112893460233742E-2</v>
      </c>
      <c r="J2104" s="26">
        <f t="shared" si="647"/>
        <v>-4.9805149546681242E-2</v>
      </c>
      <c r="K2104" s="26">
        <f t="shared" si="648"/>
        <v>-1.8448051898328613E-2</v>
      </c>
      <c r="L2104" s="26">
        <f t="shared" si="649"/>
        <v>2.3717123751236208E-2</v>
      </c>
      <c r="O2104" s="37">
        <f t="shared" si="651"/>
        <v>-7.9180086392664599E-3</v>
      </c>
      <c r="P2104" s="37">
        <f t="shared" si="652"/>
        <v>1.9025590161989039E-2</v>
      </c>
      <c r="Q2104" s="37">
        <f t="shared" si="653"/>
        <v>-1.5493891527391579E-2</v>
      </c>
      <c r="R2104" s="37">
        <f t="shared" si="654"/>
        <v>9.6369498273811503E-4</v>
      </c>
      <c r="S2104" s="37">
        <f t="shared" si="655"/>
        <v>1.1407975092813723E-2</v>
      </c>
      <c r="T2104" s="37">
        <f t="shared" si="656"/>
        <v>-1.5327041918058852E-2</v>
      </c>
      <c r="U2104" s="37">
        <f t="shared" si="657"/>
        <v>3.6316140836990481E-2</v>
      </c>
      <c r="V2104" s="37">
        <f t="shared" si="658"/>
        <v>-4.4617943312028181E-2</v>
      </c>
      <c r="W2104" s="37">
        <f t="shared" si="659"/>
        <v>-1.3260845663675554E-2</v>
      </c>
      <c r="X2104" s="37">
        <f t="shared" si="660"/>
        <v>2.8904329985889265E-2</v>
      </c>
    </row>
    <row r="2105" spans="1:24" x14ac:dyDescent="0.25">
      <c r="A2105" s="17">
        <v>44691</v>
      </c>
      <c r="B2105">
        <v>72.529999000000004</v>
      </c>
      <c r="C2105" s="26">
        <f t="shared" si="650"/>
        <v>1.383838392733598E-2</v>
      </c>
      <c r="D2105" s="26">
        <f t="shared" si="641"/>
        <v>-2.0681097762044638E-2</v>
      </c>
      <c r="E2105" s="26">
        <f t="shared" si="642"/>
        <v>-4.2235112519149439E-3</v>
      </c>
      <c r="F2105" s="26">
        <f t="shared" si="643"/>
        <v>6.2207688581606647E-3</v>
      </c>
      <c r="G2105" s="26">
        <f t="shared" si="644"/>
        <v>-2.0514248152711911E-2</v>
      </c>
      <c r="H2105" s="26">
        <f t="shared" si="645"/>
        <v>3.112893460233742E-2</v>
      </c>
      <c r="I2105" s="26">
        <f t="shared" si="646"/>
        <v>-4.9805149546681242E-2</v>
      </c>
      <c r="J2105" s="26">
        <f t="shared" si="647"/>
        <v>-1.8448051898328613E-2</v>
      </c>
      <c r="K2105" s="26">
        <f t="shared" si="648"/>
        <v>2.3717123751236208E-2</v>
      </c>
      <c r="L2105" s="26">
        <f t="shared" si="649"/>
        <v>2.0545010369153894E-2</v>
      </c>
      <c r="O2105" s="37">
        <f t="shared" si="651"/>
        <v>1.5660567637681699E-2</v>
      </c>
      <c r="P2105" s="37">
        <f t="shared" si="652"/>
        <v>-1.885891405169892E-2</v>
      </c>
      <c r="Q2105" s="37">
        <f t="shared" si="653"/>
        <v>-2.4013275415692252E-3</v>
      </c>
      <c r="R2105" s="37">
        <f t="shared" si="654"/>
        <v>8.0429525685063834E-3</v>
      </c>
      <c r="S2105" s="37">
        <f t="shared" si="655"/>
        <v>-1.8692064442366194E-2</v>
      </c>
      <c r="T2105" s="37">
        <f t="shared" si="656"/>
        <v>3.2951118312683138E-2</v>
      </c>
      <c r="U2105" s="37">
        <f t="shared" si="657"/>
        <v>-4.7982965836335524E-2</v>
      </c>
      <c r="V2105" s="37">
        <f t="shared" si="658"/>
        <v>-1.6625868187982895E-2</v>
      </c>
      <c r="W2105" s="37">
        <f t="shared" si="659"/>
        <v>2.5539307461581926E-2</v>
      </c>
      <c r="X2105" s="37">
        <f t="shared" si="660"/>
        <v>2.2367194079499612E-2</v>
      </c>
    </row>
    <row r="2106" spans="1:24" x14ac:dyDescent="0.25">
      <c r="A2106" s="17">
        <v>44692</v>
      </c>
      <c r="B2106">
        <v>71.029999000000004</v>
      </c>
      <c r="C2106" s="26">
        <f t="shared" si="650"/>
        <v>-2.0681097762044638E-2</v>
      </c>
      <c r="D2106" s="26">
        <f t="shared" si="641"/>
        <v>-4.2235112519149439E-3</v>
      </c>
      <c r="E2106" s="26">
        <f t="shared" si="642"/>
        <v>6.2207688581606647E-3</v>
      </c>
      <c r="F2106" s="26">
        <f t="shared" si="643"/>
        <v>-2.0514248152711911E-2</v>
      </c>
      <c r="G2106" s="26">
        <f t="shared" si="644"/>
        <v>3.112893460233742E-2</v>
      </c>
      <c r="H2106" s="26">
        <f t="shared" si="645"/>
        <v>-4.9805149546681242E-2</v>
      </c>
      <c r="I2106" s="26">
        <f t="shared" si="646"/>
        <v>-1.8448051898328613E-2</v>
      </c>
      <c r="J2106" s="26">
        <f t="shared" si="647"/>
        <v>2.3717123751236208E-2</v>
      </c>
      <c r="K2106" s="26">
        <f t="shared" si="648"/>
        <v>2.0545010369153894E-2</v>
      </c>
      <c r="L2106" s="26">
        <f t="shared" si="649"/>
        <v>-1.4420359588515711E-2</v>
      </c>
      <c r="O2106" s="37">
        <f t="shared" si="651"/>
        <v>-1.6033039700113751E-2</v>
      </c>
      <c r="P2106" s="37">
        <f t="shared" si="652"/>
        <v>4.2454681001594455E-4</v>
      </c>
      <c r="Q2106" s="37">
        <f t="shared" si="653"/>
        <v>1.0868826920091553E-2</v>
      </c>
      <c r="R2106" s="37">
        <f t="shared" si="654"/>
        <v>-1.5866190090781024E-2</v>
      </c>
      <c r="S2106" s="37">
        <f t="shared" si="655"/>
        <v>3.5776992664268308E-2</v>
      </c>
      <c r="T2106" s="37">
        <f t="shared" si="656"/>
        <v>-4.5157091484750354E-2</v>
      </c>
      <c r="U2106" s="37">
        <f t="shared" si="657"/>
        <v>-1.3799993836397725E-2</v>
      </c>
      <c r="V2106" s="37">
        <f t="shared" si="658"/>
        <v>2.8365181813167096E-2</v>
      </c>
      <c r="W2106" s="37">
        <f t="shared" si="659"/>
        <v>2.5193068431084781E-2</v>
      </c>
      <c r="X2106" s="37">
        <f t="shared" si="660"/>
        <v>-9.7723015265848215E-3</v>
      </c>
    </row>
    <row r="2107" spans="1:24" x14ac:dyDescent="0.25">
      <c r="A2107" s="17">
        <v>44693</v>
      </c>
      <c r="B2107">
        <v>70.730002999999996</v>
      </c>
      <c r="C2107" s="26">
        <f t="shared" si="650"/>
        <v>-4.2235112519149439E-3</v>
      </c>
      <c r="D2107" s="26">
        <f t="shared" si="641"/>
        <v>6.2207688581606647E-3</v>
      </c>
      <c r="E2107" s="26">
        <f t="shared" si="642"/>
        <v>-2.0514248152711911E-2</v>
      </c>
      <c r="F2107" s="26">
        <f t="shared" si="643"/>
        <v>3.112893460233742E-2</v>
      </c>
      <c r="G2107" s="26">
        <f t="shared" si="644"/>
        <v>-4.9805149546681242E-2</v>
      </c>
      <c r="H2107" s="26">
        <f t="shared" si="645"/>
        <v>-1.8448051898328613E-2</v>
      </c>
      <c r="I2107" s="26">
        <f t="shared" si="646"/>
        <v>2.3717123751236208E-2</v>
      </c>
      <c r="J2107" s="26">
        <f t="shared" si="647"/>
        <v>2.0545010369153894E-2</v>
      </c>
      <c r="K2107" s="26">
        <f t="shared" si="648"/>
        <v>-1.4420359588515711E-2</v>
      </c>
      <c r="L2107" s="26">
        <f t="shared" si="649"/>
        <v>1.1589207758788894E-2</v>
      </c>
      <c r="O2107" s="37">
        <f t="shared" si="651"/>
        <v>-2.8024837420674094E-3</v>
      </c>
      <c r="P2107" s="37">
        <f t="shared" si="652"/>
        <v>7.6417963680081996E-3</v>
      </c>
      <c r="Q2107" s="37">
        <f t="shared" si="653"/>
        <v>-1.9093220642864377E-2</v>
      </c>
      <c r="R2107" s="37">
        <f t="shared" si="654"/>
        <v>3.2549962112184957E-2</v>
      </c>
      <c r="S2107" s="37">
        <f t="shared" si="655"/>
        <v>-4.8384122036833704E-2</v>
      </c>
      <c r="T2107" s="37">
        <f t="shared" si="656"/>
        <v>-1.7027024388481079E-2</v>
      </c>
      <c r="U2107" s="37">
        <f t="shared" si="657"/>
        <v>2.5138151261083742E-2</v>
      </c>
      <c r="V2107" s="37">
        <f t="shared" si="658"/>
        <v>2.1966037879001428E-2</v>
      </c>
      <c r="W2107" s="37">
        <f t="shared" si="659"/>
        <v>-1.2999332078668177E-2</v>
      </c>
      <c r="X2107" s="37">
        <f t="shared" si="660"/>
        <v>1.3010235268636428E-2</v>
      </c>
    </row>
    <row r="2108" spans="1:24" x14ac:dyDescent="0.25">
      <c r="A2108" s="17">
        <v>44694</v>
      </c>
      <c r="B2108">
        <v>71.169998000000007</v>
      </c>
      <c r="C2108" s="26">
        <f t="shared" si="650"/>
        <v>6.2207688581606647E-3</v>
      </c>
      <c r="D2108" s="26">
        <f t="shared" si="641"/>
        <v>-2.0514248152711911E-2</v>
      </c>
      <c r="E2108" s="26">
        <f t="shared" si="642"/>
        <v>3.112893460233742E-2</v>
      </c>
      <c r="F2108" s="26">
        <f t="shared" si="643"/>
        <v>-4.9805149546681242E-2</v>
      </c>
      <c r="G2108" s="26">
        <f t="shared" si="644"/>
        <v>-1.8448051898328613E-2</v>
      </c>
      <c r="H2108" s="26">
        <f t="shared" si="645"/>
        <v>2.3717123751236208E-2</v>
      </c>
      <c r="I2108" s="26">
        <f t="shared" si="646"/>
        <v>2.0545010369153894E-2</v>
      </c>
      <c r="J2108" s="26">
        <f t="shared" si="647"/>
        <v>-1.4420359588515711E-2</v>
      </c>
      <c r="K2108" s="26">
        <f t="shared" si="648"/>
        <v>1.1589207758788894E-2</v>
      </c>
      <c r="L2108" s="26">
        <f t="shared" si="649"/>
        <v>2.6206529394056263E-2</v>
      </c>
      <c r="O2108" s="37">
        <f t="shared" si="651"/>
        <v>4.5987923034110775E-3</v>
      </c>
      <c r="P2108" s="37">
        <f t="shared" si="652"/>
        <v>-2.2136224707461499E-2</v>
      </c>
      <c r="Q2108" s="37">
        <f t="shared" si="653"/>
        <v>2.9506958047587833E-2</v>
      </c>
      <c r="R2108" s="37">
        <f t="shared" si="654"/>
        <v>-5.1427126101430826E-2</v>
      </c>
      <c r="S2108" s="37">
        <f t="shared" si="655"/>
        <v>-2.00700284530782E-2</v>
      </c>
      <c r="T2108" s="37">
        <f t="shared" si="656"/>
        <v>2.2095147196486621E-2</v>
      </c>
      <c r="U2108" s="37">
        <f t="shared" si="657"/>
        <v>1.8923033814404307E-2</v>
      </c>
      <c r="V2108" s="37">
        <f t="shared" si="658"/>
        <v>-1.60423361432653E-2</v>
      </c>
      <c r="W2108" s="37">
        <f t="shared" si="659"/>
        <v>9.9672312040393063E-3</v>
      </c>
      <c r="X2108" s="37">
        <f t="shared" si="660"/>
        <v>2.4584552839306675E-2</v>
      </c>
    </row>
    <row r="2109" spans="1:24" x14ac:dyDescent="0.25">
      <c r="A2109" s="17">
        <v>44697</v>
      </c>
      <c r="B2109">
        <v>69.709998999999996</v>
      </c>
      <c r="C2109" s="26">
        <f t="shared" si="650"/>
        <v>-2.0514248152711911E-2</v>
      </c>
      <c r="D2109" s="26">
        <f t="shared" si="641"/>
        <v>3.112893460233742E-2</v>
      </c>
      <c r="E2109" s="26">
        <f t="shared" si="642"/>
        <v>-4.9805149546681242E-2</v>
      </c>
      <c r="F2109" s="26">
        <f t="shared" si="643"/>
        <v>-1.8448051898328613E-2</v>
      </c>
      <c r="G2109" s="26">
        <f t="shared" si="644"/>
        <v>2.3717123751236208E-2</v>
      </c>
      <c r="H2109" s="26">
        <f t="shared" si="645"/>
        <v>2.0545010369153894E-2</v>
      </c>
      <c r="I2109" s="26">
        <f t="shared" si="646"/>
        <v>-1.4420359588515711E-2</v>
      </c>
      <c r="J2109" s="26">
        <f t="shared" si="647"/>
        <v>1.1589207758788894E-2</v>
      </c>
      <c r="K2109" s="26">
        <f t="shared" si="648"/>
        <v>2.6206529394056263E-2</v>
      </c>
      <c r="L2109" s="26">
        <f t="shared" si="649"/>
        <v>1.5629290224432626E-2</v>
      </c>
      <c r="O2109" s="37">
        <f t="shared" si="651"/>
        <v>-2.3077076844088693E-2</v>
      </c>
      <c r="P2109" s="37">
        <f t="shared" si="652"/>
        <v>2.8566105910960638E-2</v>
      </c>
      <c r="Q2109" s="37">
        <f t="shared" si="653"/>
        <v>-5.2367978238058027E-2</v>
      </c>
      <c r="R2109" s="37">
        <f t="shared" si="654"/>
        <v>-2.1010880589705395E-2</v>
      </c>
      <c r="S2109" s="37">
        <f t="shared" si="655"/>
        <v>2.1154295059859426E-2</v>
      </c>
      <c r="T2109" s="37">
        <f t="shared" si="656"/>
        <v>1.7982181677777112E-2</v>
      </c>
      <c r="U2109" s="37">
        <f t="shared" si="657"/>
        <v>-1.6983188279892494E-2</v>
      </c>
      <c r="V2109" s="37">
        <f t="shared" si="658"/>
        <v>9.0263790674121117E-3</v>
      </c>
      <c r="W2109" s="37">
        <f t="shared" si="659"/>
        <v>2.3643700702679481E-2</v>
      </c>
      <c r="X2109" s="37">
        <f t="shared" si="660"/>
        <v>1.3066461533055844E-2</v>
      </c>
    </row>
    <row r="2110" spans="1:24" x14ac:dyDescent="0.25">
      <c r="A2110" s="17">
        <v>44698</v>
      </c>
      <c r="B2110">
        <v>71.879997000000003</v>
      </c>
      <c r="C2110" s="26">
        <f t="shared" si="650"/>
        <v>3.112893460233742E-2</v>
      </c>
      <c r="D2110" s="26">
        <f t="shared" si="641"/>
        <v>-4.9805149546681242E-2</v>
      </c>
      <c r="E2110" s="26">
        <f t="shared" si="642"/>
        <v>-1.8448051898328613E-2</v>
      </c>
      <c r="F2110" s="26">
        <f t="shared" si="643"/>
        <v>2.3717123751236208E-2</v>
      </c>
      <c r="G2110" s="26">
        <f t="shared" si="644"/>
        <v>2.0545010369153894E-2</v>
      </c>
      <c r="H2110" s="26">
        <f t="shared" si="645"/>
        <v>-1.4420359588515711E-2</v>
      </c>
      <c r="I2110" s="26">
        <f t="shared" si="646"/>
        <v>1.1589207758788894E-2</v>
      </c>
      <c r="J2110" s="26">
        <f t="shared" si="647"/>
        <v>2.6206529394056263E-2</v>
      </c>
      <c r="K2110" s="26">
        <f t="shared" si="648"/>
        <v>1.5629290224432626E-2</v>
      </c>
      <c r="L2110" s="26">
        <f t="shared" si="649"/>
        <v>-1.1816446988409507E-2</v>
      </c>
      <c r="O2110" s="37">
        <f t="shared" si="651"/>
        <v>2.7696325794530397E-2</v>
      </c>
      <c r="P2110" s="37">
        <f t="shared" si="652"/>
        <v>-5.3237758354488268E-2</v>
      </c>
      <c r="Q2110" s="37">
        <f t="shared" si="653"/>
        <v>-2.1880660706135636E-2</v>
      </c>
      <c r="R2110" s="37">
        <f t="shared" si="654"/>
        <v>2.0284514943429185E-2</v>
      </c>
      <c r="S2110" s="37">
        <f t="shared" si="655"/>
        <v>1.7112401561346871E-2</v>
      </c>
      <c r="T2110" s="37">
        <f t="shared" si="656"/>
        <v>-1.7852968396322735E-2</v>
      </c>
      <c r="U2110" s="37">
        <f t="shared" si="657"/>
        <v>8.1565989509818707E-3</v>
      </c>
      <c r="V2110" s="37">
        <f t="shared" si="658"/>
        <v>2.277392058624924E-2</v>
      </c>
      <c r="W2110" s="37">
        <f t="shared" si="659"/>
        <v>1.2196681416625603E-2</v>
      </c>
      <c r="X2110" s="37">
        <f t="shared" si="660"/>
        <v>-1.5249055796216529E-2</v>
      </c>
    </row>
    <row r="2111" spans="1:24" x14ac:dyDescent="0.25">
      <c r="A2111" s="17">
        <v>44699</v>
      </c>
      <c r="B2111">
        <v>68.300003000000004</v>
      </c>
      <c r="C2111" s="26">
        <f t="shared" si="650"/>
        <v>-4.9805149546681242E-2</v>
      </c>
      <c r="D2111" s="26">
        <f t="shared" si="641"/>
        <v>-1.8448051898328613E-2</v>
      </c>
      <c r="E2111" s="26">
        <f t="shared" si="642"/>
        <v>2.3717123751236208E-2</v>
      </c>
      <c r="F2111" s="26">
        <f t="shared" si="643"/>
        <v>2.0545010369153894E-2</v>
      </c>
      <c r="G2111" s="26">
        <f t="shared" si="644"/>
        <v>-1.4420359588515711E-2</v>
      </c>
      <c r="H2111" s="26">
        <f t="shared" si="645"/>
        <v>1.1589207758788894E-2</v>
      </c>
      <c r="I2111" s="26">
        <f t="shared" si="646"/>
        <v>2.6206529394056263E-2</v>
      </c>
      <c r="J2111" s="26">
        <f t="shared" si="647"/>
        <v>1.5629290224432626E-2</v>
      </c>
      <c r="K2111" s="26">
        <f t="shared" si="648"/>
        <v>-1.1816446988409507E-2</v>
      </c>
      <c r="L2111" s="26">
        <f t="shared" si="649"/>
        <v>-4.4493883328529478E-3</v>
      </c>
      <c r="O2111" s="37">
        <f t="shared" si="651"/>
        <v>-4.9679926060969229E-2</v>
      </c>
      <c r="P2111" s="37">
        <f t="shared" si="652"/>
        <v>-1.83228284126166E-2</v>
      </c>
      <c r="Q2111" s="37">
        <f t="shared" si="653"/>
        <v>2.3842347236948221E-2</v>
      </c>
      <c r="R2111" s="37">
        <f t="shared" si="654"/>
        <v>2.0670233854865907E-2</v>
      </c>
      <c r="S2111" s="37">
        <f t="shared" si="655"/>
        <v>-1.4295136102803698E-2</v>
      </c>
      <c r="T2111" s="37">
        <f t="shared" si="656"/>
        <v>1.1714431244500906E-2</v>
      </c>
      <c r="U2111" s="37">
        <f t="shared" si="657"/>
        <v>2.6331752879768276E-2</v>
      </c>
      <c r="V2111" s="37">
        <f t="shared" si="658"/>
        <v>1.5754513710144639E-2</v>
      </c>
      <c r="W2111" s="37">
        <f t="shared" si="659"/>
        <v>-1.1691223502697494E-2</v>
      </c>
      <c r="X2111" s="37">
        <f t="shared" si="660"/>
        <v>-4.3241648471409339E-3</v>
      </c>
    </row>
    <row r="2112" spans="1:24" x14ac:dyDescent="0.25">
      <c r="A2112" s="17">
        <v>44700</v>
      </c>
      <c r="B2112">
        <v>67.040001000000004</v>
      </c>
      <c r="C2112" s="26">
        <f t="shared" si="650"/>
        <v>-1.8448051898328613E-2</v>
      </c>
      <c r="D2112" s="26">
        <f t="shared" si="641"/>
        <v>2.3717123751236208E-2</v>
      </c>
      <c r="E2112" s="26">
        <f t="shared" si="642"/>
        <v>2.0545010369153894E-2</v>
      </c>
      <c r="F2112" s="26">
        <f t="shared" si="643"/>
        <v>-1.4420359588515711E-2</v>
      </c>
      <c r="G2112" s="26">
        <f t="shared" si="644"/>
        <v>1.1589207758788894E-2</v>
      </c>
      <c r="H2112" s="26">
        <f t="shared" si="645"/>
        <v>2.6206529394056263E-2</v>
      </c>
      <c r="I2112" s="26">
        <f t="shared" si="646"/>
        <v>1.5629290224432626E-2</v>
      </c>
      <c r="J2112" s="26">
        <f t="shared" si="647"/>
        <v>-1.1816446988409507E-2</v>
      </c>
      <c r="K2112" s="26">
        <f t="shared" si="648"/>
        <v>-4.4493883328529478E-3</v>
      </c>
      <c r="L2112" s="26">
        <f t="shared" si="649"/>
        <v>2.1508394455541795E-2</v>
      </c>
      <c r="O2112" s="37">
        <f t="shared" si="651"/>
        <v>-2.5454182812838903E-2</v>
      </c>
      <c r="P2112" s="37">
        <f t="shared" si="652"/>
        <v>1.6710992836725919E-2</v>
      </c>
      <c r="Q2112" s="37">
        <f t="shared" si="653"/>
        <v>1.3538879454643604E-2</v>
      </c>
      <c r="R2112" s="37">
        <f t="shared" si="654"/>
        <v>-2.1426490503026002E-2</v>
      </c>
      <c r="S2112" s="37">
        <f t="shared" si="655"/>
        <v>4.5830768442786029E-3</v>
      </c>
      <c r="T2112" s="37">
        <f t="shared" si="656"/>
        <v>1.9200398479545973E-2</v>
      </c>
      <c r="U2112" s="37">
        <f t="shared" si="657"/>
        <v>8.6231593099223361E-3</v>
      </c>
      <c r="V2112" s="37">
        <f t="shared" si="658"/>
        <v>-1.8822577902919798E-2</v>
      </c>
      <c r="W2112" s="37">
        <f t="shared" si="659"/>
        <v>-1.1455519247363238E-2</v>
      </c>
      <c r="X2112" s="37">
        <f t="shared" si="660"/>
        <v>1.4502263541031506E-2</v>
      </c>
    </row>
    <row r="2113" spans="1:24" x14ac:dyDescent="0.25">
      <c r="A2113" s="17">
        <v>44701</v>
      </c>
      <c r="B2113">
        <v>68.629997000000003</v>
      </c>
      <c r="C2113" s="26">
        <f t="shared" si="650"/>
        <v>2.3717123751236208E-2</v>
      </c>
      <c r="D2113" s="26">
        <f t="shared" si="641"/>
        <v>2.0545010369153894E-2</v>
      </c>
      <c r="E2113" s="26">
        <f t="shared" si="642"/>
        <v>-1.4420359588515711E-2</v>
      </c>
      <c r="F2113" s="26">
        <f t="shared" si="643"/>
        <v>1.1589207758788894E-2</v>
      </c>
      <c r="G2113" s="26">
        <f t="shared" si="644"/>
        <v>2.6206529394056263E-2</v>
      </c>
      <c r="H2113" s="26">
        <f t="shared" si="645"/>
        <v>1.5629290224432626E-2</v>
      </c>
      <c r="I2113" s="26">
        <f t="shared" si="646"/>
        <v>-1.1816446988409507E-2</v>
      </c>
      <c r="J2113" s="26">
        <f t="shared" si="647"/>
        <v>-4.4493883328529478E-3</v>
      </c>
      <c r="K2113" s="26">
        <f t="shared" si="648"/>
        <v>2.1508394455541795E-2</v>
      </c>
      <c r="L2113" s="26">
        <f t="shared" si="649"/>
        <v>-1.8457725163490899E-2</v>
      </c>
      <c r="O2113" s="37">
        <f t="shared" si="651"/>
        <v>1.6711960163242147E-2</v>
      </c>
      <c r="P2113" s="37">
        <f t="shared" si="652"/>
        <v>1.3539846781159831E-2</v>
      </c>
      <c r="Q2113" s="37">
        <f t="shared" si="653"/>
        <v>-2.1425523176509774E-2</v>
      </c>
      <c r="R2113" s="37">
        <f t="shared" si="654"/>
        <v>4.5840441707948303E-3</v>
      </c>
      <c r="S2113" s="37">
        <f t="shared" si="655"/>
        <v>1.9201365806062201E-2</v>
      </c>
      <c r="T2113" s="37">
        <f t="shared" si="656"/>
        <v>8.6241266364385626E-3</v>
      </c>
      <c r="U2113" s="37">
        <f t="shared" si="657"/>
        <v>-1.882161057640357E-2</v>
      </c>
      <c r="V2113" s="37">
        <f t="shared" si="658"/>
        <v>-1.145455192084701E-2</v>
      </c>
      <c r="W2113" s="37">
        <f t="shared" si="659"/>
        <v>1.4503230867547732E-2</v>
      </c>
      <c r="X2113" s="37">
        <f t="shared" si="660"/>
        <v>-2.5462888751484961E-2</v>
      </c>
    </row>
    <row r="2114" spans="1:24" x14ac:dyDescent="0.25">
      <c r="A2114" s="17">
        <v>44704</v>
      </c>
      <c r="B2114">
        <v>70.040001000000004</v>
      </c>
      <c r="C2114" s="26">
        <f t="shared" si="650"/>
        <v>2.0545010369153894E-2</v>
      </c>
      <c r="D2114" s="26">
        <f t="shared" ref="D2114:D2177" si="661">C2115</f>
        <v>-1.4420359588515711E-2</v>
      </c>
      <c r="E2114" s="26">
        <f t="shared" ref="E2114:E2177" si="662">C2116</f>
        <v>1.1589207758788894E-2</v>
      </c>
      <c r="F2114" s="26">
        <f t="shared" ref="F2114:F2177" si="663">C2117</f>
        <v>2.6206529394056263E-2</v>
      </c>
      <c r="G2114" s="26">
        <f t="shared" ref="G2114:G2177" si="664">C2118</f>
        <v>1.5629290224432626E-2</v>
      </c>
      <c r="H2114" s="26">
        <f t="shared" ref="H2114:H2177" si="665">C2119</f>
        <v>-1.1816446988409507E-2</v>
      </c>
      <c r="I2114" s="26">
        <f t="shared" ref="I2114:I2177" si="666">C2120</f>
        <v>-4.4493883328529478E-3</v>
      </c>
      <c r="J2114" s="26">
        <f t="shared" ref="J2114:J2177" si="667">C2121</f>
        <v>2.1508394455541795E-2</v>
      </c>
      <c r="K2114" s="26">
        <f t="shared" ref="K2114:K2177" si="668">C2122</f>
        <v>-1.8457725163490899E-2</v>
      </c>
      <c r="L2114" s="26">
        <f t="shared" ref="L2114:L2177" si="669">C2123</f>
        <v>1.643682941305423E-2</v>
      </c>
      <c r="O2114" s="37">
        <f t="shared" si="651"/>
        <v>1.4267876214978029E-2</v>
      </c>
      <c r="P2114" s="37">
        <f t="shared" si="652"/>
        <v>-2.0697493742691576E-2</v>
      </c>
      <c r="Q2114" s="37">
        <f t="shared" si="653"/>
        <v>5.3120736046130285E-3</v>
      </c>
      <c r="R2114" s="37">
        <f t="shared" si="654"/>
        <v>1.9929395239880396E-2</v>
      </c>
      <c r="S2114" s="37">
        <f t="shared" si="655"/>
        <v>9.3521560702567608E-3</v>
      </c>
      <c r="T2114" s="37">
        <f t="shared" si="656"/>
        <v>-1.8093581142585372E-2</v>
      </c>
      <c r="U2114" s="37">
        <f t="shared" si="657"/>
        <v>-1.0726522487028812E-2</v>
      </c>
      <c r="V2114" s="37">
        <f t="shared" si="658"/>
        <v>1.523126030136593E-2</v>
      </c>
      <c r="W2114" s="37">
        <f t="shared" si="659"/>
        <v>-2.4734859317666766E-2</v>
      </c>
      <c r="X2114" s="37">
        <f t="shared" si="660"/>
        <v>1.0159695258878365E-2</v>
      </c>
    </row>
    <row r="2115" spans="1:24" x14ac:dyDescent="0.25">
      <c r="A2115" s="17">
        <v>44705</v>
      </c>
      <c r="B2115">
        <v>69.029999000000004</v>
      </c>
      <c r="C2115" s="26">
        <f t="shared" ref="C2115:C2178" si="670">(B2115-B2114)/B2114</f>
        <v>-1.4420359588515711E-2</v>
      </c>
      <c r="D2115" s="26">
        <f t="shared" si="661"/>
        <v>1.1589207758788894E-2</v>
      </c>
      <c r="E2115" s="26">
        <f t="shared" si="662"/>
        <v>2.6206529394056263E-2</v>
      </c>
      <c r="F2115" s="26">
        <f t="shared" si="663"/>
        <v>1.5629290224432626E-2</v>
      </c>
      <c r="G2115" s="26">
        <f t="shared" si="664"/>
        <v>-1.1816446988409507E-2</v>
      </c>
      <c r="H2115" s="26">
        <f t="shared" si="665"/>
        <v>-4.4493883328529478E-3</v>
      </c>
      <c r="I2115" s="26">
        <f t="shared" si="666"/>
        <v>2.1508394455541795E-2</v>
      </c>
      <c r="J2115" s="26">
        <f t="shared" si="667"/>
        <v>-1.8457725163490899E-2</v>
      </c>
      <c r="K2115" s="26">
        <f t="shared" si="668"/>
        <v>1.643682941305423E-2</v>
      </c>
      <c r="L2115" s="26">
        <f t="shared" si="669"/>
        <v>-3.8371796102892948E-3</v>
      </c>
      <c r="O2115" s="37">
        <f t="shared" ref="O2115:O2178" si="671">C2115-AVERAGE($C2115:$L2115)</f>
        <v>-1.8259274744747256E-2</v>
      </c>
      <c r="P2115" s="37">
        <f t="shared" ref="P2115:P2178" si="672">D2115-AVERAGE($C2115:$L2115)</f>
        <v>7.7502926025573484E-3</v>
      </c>
      <c r="Q2115" s="37">
        <f t="shared" ref="Q2115:Q2178" si="673">E2115-AVERAGE($C2115:$L2115)</f>
        <v>2.2367614237824719E-2</v>
      </c>
      <c r="R2115" s="37">
        <f t="shared" ref="R2115:R2178" si="674">F2115-AVERAGE($C2115:$L2115)</f>
        <v>1.1790375068201081E-2</v>
      </c>
      <c r="S2115" s="37">
        <f t="shared" ref="S2115:S2178" si="675">G2115-AVERAGE($C2115:$L2115)</f>
        <v>-1.5655362144641052E-2</v>
      </c>
      <c r="T2115" s="37">
        <f t="shared" ref="T2115:T2178" si="676">H2115-AVERAGE($C2115:$L2115)</f>
        <v>-8.288303489084492E-3</v>
      </c>
      <c r="U2115" s="37">
        <f t="shared" ref="U2115:U2178" si="677">I2115-AVERAGE($C2115:$L2115)</f>
        <v>1.7669479299310252E-2</v>
      </c>
      <c r="V2115" s="37">
        <f t="shared" ref="V2115:V2178" si="678">J2115-AVERAGE($C2115:$L2115)</f>
        <v>-2.2296640319722442E-2</v>
      </c>
      <c r="W2115" s="37">
        <f t="shared" ref="W2115:W2178" si="679">K2115-AVERAGE($C2115:$L2115)</f>
        <v>1.2597914256822685E-2</v>
      </c>
      <c r="X2115" s="37">
        <f t="shared" ref="X2115:X2178" si="680">L2115-AVERAGE($C2115:$L2115)</f>
        <v>-7.6760947665208395E-3</v>
      </c>
    </row>
    <row r="2116" spans="1:24" x14ac:dyDescent="0.25">
      <c r="A2116" s="17">
        <v>44706</v>
      </c>
      <c r="B2116">
        <v>69.830001999999993</v>
      </c>
      <c r="C2116" s="26">
        <f t="shared" si="670"/>
        <v>1.1589207758788894E-2</v>
      </c>
      <c r="D2116" s="26">
        <f t="shared" si="661"/>
        <v>2.6206529394056263E-2</v>
      </c>
      <c r="E2116" s="26">
        <f t="shared" si="662"/>
        <v>1.5629290224432626E-2</v>
      </c>
      <c r="F2116" s="26">
        <f t="shared" si="663"/>
        <v>-1.1816446988409507E-2</v>
      </c>
      <c r="G2116" s="26">
        <f t="shared" si="664"/>
        <v>-4.4493883328529478E-3</v>
      </c>
      <c r="H2116" s="26">
        <f t="shared" si="665"/>
        <v>2.1508394455541795E-2</v>
      </c>
      <c r="I2116" s="26">
        <f t="shared" si="666"/>
        <v>-1.8457725163490899E-2</v>
      </c>
      <c r="J2116" s="26">
        <f t="shared" si="667"/>
        <v>1.643682941305423E-2</v>
      </c>
      <c r="K2116" s="26">
        <f t="shared" si="668"/>
        <v>-3.8371796102892948E-3</v>
      </c>
      <c r="L2116" s="26">
        <f t="shared" si="669"/>
        <v>-1.8021804429170379E-2</v>
      </c>
      <c r="O2116" s="37">
        <f t="shared" si="671"/>
        <v>8.1104370866228147E-3</v>
      </c>
      <c r="P2116" s="37">
        <f t="shared" si="672"/>
        <v>2.2727758721890184E-2</v>
      </c>
      <c r="Q2116" s="37">
        <f t="shared" si="673"/>
        <v>1.2150519552266547E-2</v>
      </c>
      <c r="R2116" s="37">
        <f t="shared" si="674"/>
        <v>-1.5295217660575585E-2</v>
      </c>
      <c r="S2116" s="37">
        <f t="shared" si="675"/>
        <v>-7.9281590050190275E-3</v>
      </c>
      <c r="T2116" s="37">
        <f t="shared" si="676"/>
        <v>1.8029623783375717E-2</v>
      </c>
      <c r="U2116" s="37">
        <f t="shared" si="677"/>
        <v>-2.1936495835656978E-2</v>
      </c>
      <c r="V2116" s="37">
        <f t="shared" si="678"/>
        <v>1.2958058740888151E-2</v>
      </c>
      <c r="W2116" s="37">
        <f t="shared" si="679"/>
        <v>-7.3159502824553732E-3</v>
      </c>
      <c r="X2116" s="37">
        <f t="shared" si="680"/>
        <v>-2.1500575101336458E-2</v>
      </c>
    </row>
    <row r="2117" spans="1:24" x14ac:dyDescent="0.25">
      <c r="A2117" s="17">
        <v>44707</v>
      </c>
      <c r="B2117">
        <v>71.660004000000001</v>
      </c>
      <c r="C2117" s="26">
        <f t="shared" si="670"/>
        <v>2.6206529394056263E-2</v>
      </c>
      <c r="D2117" s="26">
        <f t="shared" si="661"/>
        <v>1.5629290224432626E-2</v>
      </c>
      <c r="E2117" s="26">
        <f t="shared" si="662"/>
        <v>-1.1816446988409507E-2</v>
      </c>
      <c r="F2117" s="26">
        <f t="shared" si="663"/>
        <v>-4.4493883328529478E-3</v>
      </c>
      <c r="G2117" s="26">
        <f t="shared" si="664"/>
        <v>2.1508394455541795E-2</v>
      </c>
      <c r="H2117" s="26">
        <f t="shared" si="665"/>
        <v>-1.8457725163490899E-2</v>
      </c>
      <c r="I2117" s="26">
        <f t="shared" si="666"/>
        <v>1.643682941305423E-2</v>
      </c>
      <c r="J2117" s="26">
        <f t="shared" si="667"/>
        <v>-3.8371796102892948E-3</v>
      </c>
      <c r="K2117" s="26">
        <f t="shared" si="668"/>
        <v>-1.8021804429170379E-2</v>
      </c>
      <c r="L2117" s="26">
        <f t="shared" si="669"/>
        <v>-3.0260522426191844E-2</v>
      </c>
      <c r="O2117" s="37">
        <f t="shared" si="671"/>
        <v>2.691273174038826E-2</v>
      </c>
      <c r="P2117" s="37">
        <f t="shared" si="672"/>
        <v>1.6335492570764623E-2</v>
      </c>
      <c r="Q2117" s="37">
        <f t="shared" si="673"/>
        <v>-1.1110244642077511E-2</v>
      </c>
      <c r="R2117" s="37">
        <f t="shared" si="674"/>
        <v>-3.7431859865209522E-3</v>
      </c>
      <c r="S2117" s="37">
        <f t="shared" si="675"/>
        <v>2.2214596801873793E-2</v>
      </c>
      <c r="T2117" s="37">
        <f t="shared" si="676"/>
        <v>-1.7751522817158902E-2</v>
      </c>
      <c r="U2117" s="37">
        <f t="shared" si="677"/>
        <v>1.7143031759386224E-2</v>
      </c>
      <c r="V2117" s="37">
        <f t="shared" si="678"/>
        <v>-3.1309772639572992E-3</v>
      </c>
      <c r="W2117" s="37">
        <f t="shared" si="679"/>
        <v>-1.7315602082838381E-2</v>
      </c>
      <c r="X2117" s="37">
        <f t="shared" si="680"/>
        <v>-2.955432007985985E-2</v>
      </c>
    </row>
    <row r="2118" spans="1:24" x14ac:dyDescent="0.25">
      <c r="A2118" s="17">
        <v>44708</v>
      </c>
      <c r="B2118">
        <v>72.779999000000004</v>
      </c>
      <c r="C2118" s="26">
        <f t="shared" si="670"/>
        <v>1.5629290224432626E-2</v>
      </c>
      <c r="D2118" s="26">
        <f t="shared" si="661"/>
        <v>-1.1816446988409507E-2</v>
      </c>
      <c r="E2118" s="26">
        <f t="shared" si="662"/>
        <v>-4.4493883328529478E-3</v>
      </c>
      <c r="F2118" s="26">
        <f t="shared" si="663"/>
        <v>2.1508394455541795E-2</v>
      </c>
      <c r="G2118" s="26">
        <f t="shared" si="664"/>
        <v>-1.8457725163490899E-2</v>
      </c>
      <c r="H2118" s="26">
        <f t="shared" si="665"/>
        <v>1.643682941305423E-2</v>
      </c>
      <c r="I2118" s="26">
        <f t="shared" si="666"/>
        <v>-3.8371796102892948E-3</v>
      </c>
      <c r="J2118" s="26">
        <f t="shared" si="667"/>
        <v>-1.8021804429170379E-2</v>
      </c>
      <c r="K2118" s="26">
        <f t="shared" si="668"/>
        <v>-3.0260522426191844E-2</v>
      </c>
      <c r="L2118" s="26">
        <f t="shared" si="669"/>
        <v>-3.0049147211078389E-2</v>
      </c>
      <c r="O2118" s="37">
        <f t="shared" si="671"/>
        <v>2.1961060231278084E-2</v>
      </c>
      <c r="P2118" s="37">
        <f t="shared" si="672"/>
        <v>-5.4846769815640461E-3</v>
      </c>
      <c r="Q2118" s="37">
        <f t="shared" si="673"/>
        <v>1.8823816739925127E-3</v>
      </c>
      <c r="R2118" s="37">
        <f t="shared" si="674"/>
        <v>2.7840164462387254E-2</v>
      </c>
      <c r="S2118" s="37">
        <f t="shared" si="675"/>
        <v>-1.2125955156645439E-2</v>
      </c>
      <c r="T2118" s="37">
        <f t="shared" si="676"/>
        <v>2.2768599419899692E-2</v>
      </c>
      <c r="U2118" s="37">
        <f t="shared" si="677"/>
        <v>2.4945903965561656E-3</v>
      </c>
      <c r="V2118" s="37">
        <f t="shared" si="678"/>
        <v>-1.1690034422324918E-2</v>
      </c>
      <c r="W2118" s="37">
        <f t="shared" si="679"/>
        <v>-2.3928752419346382E-2</v>
      </c>
      <c r="X2118" s="37">
        <f t="shared" si="680"/>
        <v>-2.3717377204232927E-2</v>
      </c>
    </row>
    <row r="2119" spans="1:24" x14ac:dyDescent="0.25">
      <c r="A2119" s="17">
        <v>44712</v>
      </c>
      <c r="B2119">
        <v>71.919998000000007</v>
      </c>
      <c r="C2119" s="26">
        <f t="shared" si="670"/>
        <v>-1.1816446988409507E-2</v>
      </c>
      <c r="D2119" s="26">
        <f t="shared" si="661"/>
        <v>-4.4493883328529478E-3</v>
      </c>
      <c r="E2119" s="26">
        <f t="shared" si="662"/>
        <v>2.1508394455541795E-2</v>
      </c>
      <c r="F2119" s="26">
        <f t="shared" si="663"/>
        <v>-1.8457725163490899E-2</v>
      </c>
      <c r="G2119" s="26">
        <f t="shared" si="664"/>
        <v>1.643682941305423E-2</v>
      </c>
      <c r="H2119" s="26">
        <f t="shared" si="665"/>
        <v>-3.8371796102892948E-3</v>
      </c>
      <c r="I2119" s="26">
        <f t="shared" si="666"/>
        <v>-1.8021804429170379E-2</v>
      </c>
      <c r="J2119" s="26">
        <f t="shared" si="667"/>
        <v>-3.0260522426191844E-2</v>
      </c>
      <c r="K2119" s="26">
        <f t="shared" si="668"/>
        <v>-3.0049147211078389E-2</v>
      </c>
      <c r="L2119" s="26">
        <f t="shared" si="669"/>
        <v>-4.6023176139755366E-2</v>
      </c>
      <c r="O2119" s="37">
        <f t="shared" si="671"/>
        <v>6.8056965485475442E-4</v>
      </c>
      <c r="P2119" s="37">
        <f t="shared" si="672"/>
        <v>8.0476283104113124E-3</v>
      </c>
      <c r="Q2119" s="37">
        <f t="shared" si="673"/>
        <v>3.400541109880606E-2</v>
      </c>
      <c r="R2119" s="37">
        <f t="shared" si="674"/>
        <v>-5.9607085202266381E-3</v>
      </c>
      <c r="S2119" s="37">
        <f t="shared" si="675"/>
        <v>2.8933846056318491E-2</v>
      </c>
      <c r="T2119" s="37">
        <f t="shared" si="676"/>
        <v>8.6598370329749666E-3</v>
      </c>
      <c r="U2119" s="37">
        <f t="shared" si="677"/>
        <v>-5.5247877859061177E-3</v>
      </c>
      <c r="V2119" s="37">
        <f t="shared" si="678"/>
        <v>-1.7763505782927583E-2</v>
      </c>
      <c r="W2119" s="37">
        <f t="shared" si="679"/>
        <v>-1.7552130567814128E-2</v>
      </c>
      <c r="X2119" s="37">
        <f t="shared" si="680"/>
        <v>-3.3526159496491105E-2</v>
      </c>
    </row>
    <row r="2120" spans="1:24" x14ac:dyDescent="0.25">
      <c r="A2120" s="17">
        <v>44713</v>
      </c>
      <c r="B2120">
        <v>71.599997999999999</v>
      </c>
      <c r="C2120" s="26">
        <f t="shared" si="670"/>
        <v>-4.4493883328529478E-3</v>
      </c>
      <c r="D2120" s="26">
        <f t="shared" si="661"/>
        <v>2.1508394455541795E-2</v>
      </c>
      <c r="E2120" s="26">
        <f t="shared" si="662"/>
        <v>-1.8457725163490899E-2</v>
      </c>
      <c r="F2120" s="26">
        <f t="shared" si="663"/>
        <v>1.643682941305423E-2</v>
      </c>
      <c r="G2120" s="26">
        <f t="shared" si="664"/>
        <v>-3.8371796102892948E-3</v>
      </c>
      <c r="H2120" s="26">
        <f t="shared" si="665"/>
        <v>-1.8021804429170379E-2</v>
      </c>
      <c r="I2120" s="26">
        <f t="shared" si="666"/>
        <v>-3.0260522426191844E-2</v>
      </c>
      <c r="J2120" s="26">
        <f t="shared" si="667"/>
        <v>-3.0049147211078389E-2</v>
      </c>
      <c r="K2120" s="26">
        <f t="shared" si="668"/>
        <v>-4.6023176139755366E-2</v>
      </c>
      <c r="L2120" s="26">
        <f t="shared" si="669"/>
        <v>0.10413735655874977</v>
      </c>
      <c r="O2120" s="37">
        <f t="shared" si="671"/>
        <v>-3.5477520443046137E-3</v>
      </c>
      <c r="P2120" s="37">
        <f t="shared" si="672"/>
        <v>2.2410030744090131E-2</v>
      </c>
      <c r="Q2120" s="37">
        <f t="shared" si="673"/>
        <v>-1.7556088874942564E-2</v>
      </c>
      <c r="R2120" s="37">
        <f t="shared" si="674"/>
        <v>1.7338465701602565E-2</v>
      </c>
      <c r="S2120" s="37">
        <f t="shared" si="675"/>
        <v>-2.9355433217409608E-3</v>
      </c>
      <c r="T2120" s="37">
        <f t="shared" si="676"/>
        <v>-1.7120168140622043E-2</v>
      </c>
      <c r="U2120" s="37">
        <f t="shared" si="677"/>
        <v>-2.9358886137643508E-2</v>
      </c>
      <c r="V2120" s="37">
        <f t="shared" si="678"/>
        <v>-2.9147510922530054E-2</v>
      </c>
      <c r="W2120" s="37">
        <f t="shared" si="679"/>
        <v>-4.5121539851207031E-2</v>
      </c>
      <c r="X2120" s="37">
        <f t="shared" si="680"/>
        <v>0.1050389928472981</v>
      </c>
    </row>
    <row r="2121" spans="1:24" x14ac:dyDescent="0.25">
      <c r="A2121" s="17">
        <v>44714</v>
      </c>
      <c r="B2121">
        <v>73.139999000000003</v>
      </c>
      <c r="C2121" s="26">
        <f t="shared" si="670"/>
        <v>2.1508394455541795E-2</v>
      </c>
      <c r="D2121" s="26">
        <f t="shared" si="661"/>
        <v>-1.8457725163490899E-2</v>
      </c>
      <c r="E2121" s="26">
        <f t="shared" si="662"/>
        <v>1.643682941305423E-2</v>
      </c>
      <c r="F2121" s="26">
        <f t="shared" si="663"/>
        <v>-3.8371796102892948E-3</v>
      </c>
      <c r="G2121" s="26">
        <f t="shared" si="664"/>
        <v>-1.8021804429170379E-2</v>
      </c>
      <c r="H2121" s="26">
        <f t="shared" si="665"/>
        <v>-3.0260522426191844E-2</v>
      </c>
      <c r="I2121" s="26">
        <f t="shared" si="666"/>
        <v>-3.0049147211078389E-2</v>
      </c>
      <c r="J2121" s="26">
        <f t="shared" si="667"/>
        <v>-4.6023176139755366E-2</v>
      </c>
      <c r="K2121" s="26">
        <f t="shared" si="668"/>
        <v>0.10413735655874977</v>
      </c>
      <c r="L2121" s="26">
        <f t="shared" si="669"/>
        <v>-1.4423133280215878E-2</v>
      </c>
      <c r="O2121" s="37">
        <f t="shared" si="671"/>
        <v>2.340740523882642E-2</v>
      </c>
      <c r="P2121" s="37">
        <f t="shared" si="672"/>
        <v>-1.6558714380206275E-2</v>
      </c>
      <c r="Q2121" s="37">
        <f t="shared" si="673"/>
        <v>1.8335840196338854E-2</v>
      </c>
      <c r="R2121" s="37">
        <f t="shared" si="674"/>
        <v>-1.9381688270046699E-3</v>
      </c>
      <c r="S2121" s="37">
        <f t="shared" si="675"/>
        <v>-1.6122793645885754E-2</v>
      </c>
      <c r="T2121" s="37">
        <f t="shared" si="676"/>
        <v>-2.8361511642907219E-2</v>
      </c>
      <c r="U2121" s="37">
        <f t="shared" si="677"/>
        <v>-2.8150136427793765E-2</v>
      </c>
      <c r="V2121" s="37">
        <f t="shared" si="678"/>
        <v>-4.4124165356470742E-2</v>
      </c>
      <c r="W2121" s="37">
        <f t="shared" si="679"/>
        <v>0.10603636734203439</v>
      </c>
      <c r="X2121" s="37">
        <f t="shared" si="680"/>
        <v>-1.2524122496931253E-2</v>
      </c>
    </row>
    <row r="2122" spans="1:24" x14ac:dyDescent="0.25">
      <c r="A2122" s="17">
        <v>44715</v>
      </c>
      <c r="B2122">
        <v>71.790001000000004</v>
      </c>
      <c r="C2122" s="26">
        <f t="shared" si="670"/>
        <v>-1.8457725163490899E-2</v>
      </c>
      <c r="D2122" s="26">
        <f t="shared" si="661"/>
        <v>1.643682941305423E-2</v>
      </c>
      <c r="E2122" s="26">
        <f t="shared" si="662"/>
        <v>-3.8371796102892948E-3</v>
      </c>
      <c r="F2122" s="26">
        <f t="shared" si="663"/>
        <v>-1.8021804429170379E-2</v>
      </c>
      <c r="G2122" s="26">
        <f t="shared" si="664"/>
        <v>-3.0260522426191844E-2</v>
      </c>
      <c r="H2122" s="26">
        <f t="shared" si="665"/>
        <v>-3.0049147211078389E-2</v>
      </c>
      <c r="I2122" s="26">
        <f t="shared" si="666"/>
        <v>-4.6023176139755366E-2</v>
      </c>
      <c r="J2122" s="26">
        <f t="shared" si="667"/>
        <v>0.10413735655874977</v>
      </c>
      <c r="K2122" s="26">
        <f t="shared" si="668"/>
        <v>-1.4423133280215878E-2</v>
      </c>
      <c r="L2122" s="26">
        <f t="shared" si="669"/>
        <v>-1.4203702189542419E-2</v>
      </c>
      <c r="O2122" s="37">
        <f t="shared" si="671"/>
        <v>-1.2987504715697852E-2</v>
      </c>
      <c r="P2122" s="37">
        <f t="shared" si="672"/>
        <v>2.1907049860847277E-2</v>
      </c>
      <c r="Q2122" s="37">
        <f t="shared" si="673"/>
        <v>1.6330408375037531E-3</v>
      </c>
      <c r="R2122" s="37">
        <f t="shared" si="674"/>
        <v>-1.2551583981377332E-2</v>
      </c>
      <c r="S2122" s="37">
        <f t="shared" si="675"/>
        <v>-2.4790301978398797E-2</v>
      </c>
      <c r="T2122" s="37">
        <f t="shared" si="676"/>
        <v>-2.4578926763285342E-2</v>
      </c>
      <c r="U2122" s="37">
        <f t="shared" si="677"/>
        <v>-4.0552955691962315E-2</v>
      </c>
      <c r="V2122" s="37">
        <f t="shared" si="678"/>
        <v>0.10960757700654282</v>
      </c>
      <c r="W2122" s="37">
        <f t="shared" si="679"/>
        <v>-8.952912832422829E-3</v>
      </c>
      <c r="X2122" s="37">
        <f t="shared" si="680"/>
        <v>-8.7334817417493715E-3</v>
      </c>
    </row>
    <row r="2123" spans="1:24" x14ac:dyDescent="0.25">
      <c r="A2123" s="17">
        <v>44718</v>
      </c>
      <c r="B2123">
        <v>72.970000999999996</v>
      </c>
      <c r="C2123" s="26">
        <f t="shared" si="670"/>
        <v>1.643682941305423E-2</v>
      </c>
      <c r="D2123" s="26">
        <f t="shared" si="661"/>
        <v>-3.8371796102892948E-3</v>
      </c>
      <c r="E2123" s="26">
        <f t="shared" si="662"/>
        <v>-1.8021804429170379E-2</v>
      </c>
      <c r="F2123" s="26">
        <f t="shared" si="663"/>
        <v>-3.0260522426191844E-2</v>
      </c>
      <c r="G2123" s="26">
        <f t="shared" si="664"/>
        <v>-3.0049147211078389E-2</v>
      </c>
      <c r="H2123" s="26">
        <f t="shared" si="665"/>
        <v>-4.6023176139755366E-2</v>
      </c>
      <c r="I2123" s="26">
        <f t="shared" si="666"/>
        <v>0.10413735655874977</v>
      </c>
      <c r="J2123" s="26">
        <f t="shared" si="667"/>
        <v>-1.4423133280215878E-2</v>
      </c>
      <c r="K2123" s="26">
        <f t="shared" si="668"/>
        <v>-1.4203702189542419E-2</v>
      </c>
      <c r="L2123" s="26">
        <f t="shared" si="669"/>
        <v>-1.4408354161087966E-2</v>
      </c>
      <c r="O2123" s="37">
        <f t="shared" si="671"/>
        <v>2.1502112760606984E-2</v>
      </c>
      <c r="P2123" s="37">
        <f t="shared" si="672"/>
        <v>1.2281037372634577E-3</v>
      </c>
      <c r="Q2123" s="37">
        <f t="shared" si="673"/>
        <v>-1.2956521081617626E-2</v>
      </c>
      <c r="R2123" s="37">
        <f t="shared" si="674"/>
        <v>-2.519523907863909E-2</v>
      </c>
      <c r="S2123" s="37">
        <f t="shared" si="675"/>
        <v>-2.4983863863525635E-2</v>
      </c>
      <c r="T2123" s="37">
        <f t="shared" si="676"/>
        <v>-4.0957892792202612E-2</v>
      </c>
      <c r="U2123" s="37">
        <f t="shared" si="677"/>
        <v>0.10920263990630252</v>
      </c>
      <c r="V2123" s="37">
        <f t="shared" si="678"/>
        <v>-9.3578499326631252E-3</v>
      </c>
      <c r="W2123" s="37">
        <f t="shared" si="679"/>
        <v>-9.1384188419896661E-3</v>
      </c>
      <c r="X2123" s="37">
        <f t="shared" si="680"/>
        <v>-9.3430708135352133E-3</v>
      </c>
    </row>
    <row r="2124" spans="1:24" x14ac:dyDescent="0.25">
      <c r="A2124" s="17">
        <v>44719</v>
      </c>
      <c r="B2124">
        <v>72.690002000000007</v>
      </c>
      <c r="C2124" s="26">
        <f t="shared" si="670"/>
        <v>-3.8371796102892948E-3</v>
      </c>
      <c r="D2124" s="26">
        <f t="shared" si="661"/>
        <v>-1.8021804429170379E-2</v>
      </c>
      <c r="E2124" s="26">
        <f t="shared" si="662"/>
        <v>-3.0260522426191844E-2</v>
      </c>
      <c r="F2124" s="26">
        <f t="shared" si="663"/>
        <v>-3.0049147211078389E-2</v>
      </c>
      <c r="G2124" s="26">
        <f t="shared" si="664"/>
        <v>-4.6023176139755366E-2</v>
      </c>
      <c r="H2124" s="26">
        <f t="shared" si="665"/>
        <v>0.10413735655874977</v>
      </c>
      <c r="I2124" s="26">
        <f t="shared" si="666"/>
        <v>-1.4423133280215878E-2</v>
      </c>
      <c r="J2124" s="26">
        <f t="shared" si="667"/>
        <v>-1.4203702189542419E-2</v>
      </c>
      <c r="K2124" s="26">
        <f t="shared" si="668"/>
        <v>-1.4408354161087966E-2</v>
      </c>
      <c r="L2124" s="26">
        <f t="shared" si="669"/>
        <v>-5.906822121870542E-4</v>
      </c>
      <c r="O2124" s="37">
        <f t="shared" si="671"/>
        <v>2.9308548997875861E-3</v>
      </c>
      <c r="P2124" s="37">
        <f t="shared" si="672"/>
        <v>-1.1253769919093498E-2</v>
      </c>
      <c r="Q2124" s="37">
        <f t="shared" si="673"/>
        <v>-2.3492487916114961E-2</v>
      </c>
      <c r="R2124" s="37">
        <f t="shared" si="674"/>
        <v>-2.3281112701001506E-2</v>
      </c>
      <c r="S2124" s="37">
        <f t="shared" si="675"/>
        <v>-3.9255141629678483E-2</v>
      </c>
      <c r="T2124" s="37">
        <f t="shared" si="676"/>
        <v>0.11090539106882664</v>
      </c>
      <c r="U2124" s="37">
        <f t="shared" si="677"/>
        <v>-7.6550987701389968E-3</v>
      </c>
      <c r="V2124" s="37">
        <f t="shared" si="678"/>
        <v>-7.4356676794655376E-3</v>
      </c>
      <c r="W2124" s="37">
        <f t="shared" si="679"/>
        <v>-7.6403196510110849E-3</v>
      </c>
      <c r="X2124" s="37">
        <f t="shared" si="680"/>
        <v>6.1773522978898271E-3</v>
      </c>
    </row>
    <row r="2125" spans="1:24" x14ac:dyDescent="0.25">
      <c r="A2125" s="17">
        <v>44720</v>
      </c>
      <c r="B2125">
        <v>71.379997000000003</v>
      </c>
      <c r="C2125" s="26">
        <f t="shared" si="670"/>
        <v>-1.8021804429170379E-2</v>
      </c>
      <c r="D2125" s="26">
        <f t="shared" si="661"/>
        <v>-3.0260522426191844E-2</v>
      </c>
      <c r="E2125" s="26">
        <f t="shared" si="662"/>
        <v>-3.0049147211078389E-2</v>
      </c>
      <c r="F2125" s="26">
        <f t="shared" si="663"/>
        <v>-4.6023176139755366E-2</v>
      </c>
      <c r="G2125" s="26">
        <f t="shared" si="664"/>
        <v>0.10413735655874977</v>
      </c>
      <c r="H2125" s="26">
        <f t="shared" si="665"/>
        <v>-1.4423133280215878E-2</v>
      </c>
      <c r="I2125" s="26">
        <f t="shared" si="666"/>
        <v>-1.4203702189542419E-2</v>
      </c>
      <c r="J2125" s="26">
        <f t="shared" si="667"/>
        <v>-1.4408354161087966E-2</v>
      </c>
      <c r="K2125" s="26">
        <f t="shared" si="668"/>
        <v>-5.906822121870542E-4</v>
      </c>
      <c r="L2125" s="26">
        <f t="shared" si="669"/>
        <v>-1.699174054373527E-2</v>
      </c>
      <c r="O2125" s="37">
        <f t="shared" si="671"/>
        <v>-9.9383138257488988E-3</v>
      </c>
      <c r="P2125" s="37">
        <f t="shared" si="672"/>
        <v>-2.2177031822770366E-2</v>
      </c>
      <c r="Q2125" s="37">
        <f t="shared" si="673"/>
        <v>-2.1965656607656911E-2</v>
      </c>
      <c r="R2125" s="37">
        <f t="shared" si="674"/>
        <v>-3.7939685536333888E-2</v>
      </c>
      <c r="S2125" s="37">
        <f t="shared" si="675"/>
        <v>0.11222084716217125</v>
      </c>
      <c r="T2125" s="37">
        <f t="shared" si="676"/>
        <v>-6.3396426767943978E-3</v>
      </c>
      <c r="U2125" s="37">
        <f t="shared" si="677"/>
        <v>-6.1202115861209386E-3</v>
      </c>
      <c r="V2125" s="37">
        <f t="shared" si="678"/>
        <v>-6.3248635576664859E-3</v>
      </c>
      <c r="W2125" s="37">
        <f t="shared" si="679"/>
        <v>7.492808391234426E-3</v>
      </c>
      <c r="X2125" s="37">
        <f t="shared" si="680"/>
        <v>-8.9082499403137904E-3</v>
      </c>
    </row>
    <row r="2126" spans="1:24" x14ac:dyDescent="0.25">
      <c r="A2126" s="17">
        <v>44721</v>
      </c>
      <c r="B2126">
        <v>69.220000999999996</v>
      </c>
      <c r="C2126" s="26">
        <f t="shared" si="670"/>
        <v>-3.0260522426191844E-2</v>
      </c>
      <c r="D2126" s="26">
        <f t="shared" si="661"/>
        <v>-3.0049147211078389E-2</v>
      </c>
      <c r="E2126" s="26">
        <f t="shared" si="662"/>
        <v>-4.6023176139755366E-2</v>
      </c>
      <c r="F2126" s="26">
        <f t="shared" si="663"/>
        <v>0.10413735655874977</v>
      </c>
      <c r="G2126" s="26">
        <f t="shared" si="664"/>
        <v>-1.4423133280215878E-2</v>
      </c>
      <c r="H2126" s="26">
        <f t="shared" si="665"/>
        <v>-1.4203702189542419E-2</v>
      </c>
      <c r="I2126" s="26">
        <f t="shared" si="666"/>
        <v>-1.4408354161087966E-2</v>
      </c>
      <c r="J2126" s="26">
        <f t="shared" si="667"/>
        <v>-5.906822121870542E-4</v>
      </c>
      <c r="K2126" s="26">
        <f t="shared" si="668"/>
        <v>-1.699174054373527E-2</v>
      </c>
      <c r="L2126" s="26">
        <f t="shared" si="669"/>
        <v>1.6533864670582654E-2</v>
      </c>
      <c r="O2126" s="37">
        <f t="shared" si="671"/>
        <v>-2.5632598732745669E-2</v>
      </c>
      <c r="P2126" s="37">
        <f t="shared" si="672"/>
        <v>-2.5421223517632215E-2</v>
      </c>
      <c r="Q2126" s="37">
        <f t="shared" si="673"/>
        <v>-4.1395252446309191E-2</v>
      </c>
      <c r="R2126" s="37">
        <f t="shared" si="674"/>
        <v>0.10876528025219595</v>
      </c>
      <c r="S2126" s="37">
        <f t="shared" si="675"/>
        <v>-9.7952095867697014E-3</v>
      </c>
      <c r="T2126" s="37">
        <f t="shared" si="676"/>
        <v>-9.5757784960962423E-3</v>
      </c>
      <c r="U2126" s="37">
        <f t="shared" si="677"/>
        <v>-9.7804304676417896E-3</v>
      </c>
      <c r="V2126" s="37">
        <f t="shared" si="678"/>
        <v>4.0372414812591224E-3</v>
      </c>
      <c r="W2126" s="37">
        <f t="shared" si="679"/>
        <v>-1.2363816850289094E-2</v>
      </c>
      <c r="X2126" s="37">
        <f t="shared" si="680"/>
        <v>2.1161788364028829E-2</v>
      </c>
    </row>
    <row r="2127" spans="1:24" x14ac:dyDescent="0.25">
      <c r="A2127" s="17">
        <v>44722</v>
      </c>
      <c r="B2127">
        <v>67.139999000000003</v>
      </c>
      <c r="C2127" s="26">
        <f t="shared" si="670"/>
        <v>-3.0049147211078389E-2</v>
      </c>
      <c r="D2127" s="26">
        <f t="shared" si="661"/>
        <v>-4.6023176139755366E-2</v>
      </c>
      <c r="E2127" s="26">
        <f t="shared" si="662"/>
        <v>0.10413735655874977</v>
      </c>
      <c r="F2127" s="26">
        <f t="shared" si="663"/>
        <v>-1.4423133280215878E-2</v>
      </c>
      <c r="G2127" s="26">
        <f t="shared" si="664"/>
        <v>-1.4203702189542419E-2</v>
      </c>
      <c r="H2127" s="26">
        <f t="shared" si="665"/>
        <v>-1.4408354161087966E-2</v>
      </c>
      <c r="I2127" s="26">
        <f t="shared" si="666"/>
        <v>-5.906822121870542E-4</v>
      </c>
      <c r="J2127" s="26">
        <f t="shared" si="667"/>
        <v>-1.699174054373527E-2</v>
      </c>
      <c r="K2127" s="26">
        <f t="shared" si="668"/>
        <v>1.6533864670582654E-2</v>
      </c>
      <c r="L2127" s="26">
        <f t="shared" si="669"/>
        <v>4.539405790599093E-2</v>
      </c>
      <c r="O2127" s="37">
        <f t="shared" si="671"/>
        <v>-3.2986681550850494E-2</v>
      </c>
      <c r="P2127" s="37">
        <f t="shared" si="672"/>
        <v>-4.8960710479527464E-2</v>
      </c>
      <c r="Q2127" s="37">
        <f t="shared" si="673"/>
        <v>0.10119982221897766</v>
      </c>
      <c r="R2127" s="37">
        <f t="shared" si="674"/>
        <v>-1.7360667619987981E-2</v>
      </c>
      <c r="S2127" s="37">
        <f t="shared" si="675"/>
        <v>-1.714123652931452E-2</v>
      </c>
      <c r="T2127" s="37">
        <f t="shared" si="676"/>
        <v>-1.7345888500860066E-2</v>
      </c>
      <c r="U2127" s="37">
        <f t="shared" si="677"/>
        <v>-3.5282165519591557E-3</v>
      </c>
      <c r="V2127" s="37">
        <f t="shared" si="678"/>
        <v>-1.9929274883507372E-2</v>
      </c>
      <c r="W2127" s="37">
        <f t="shared" si="679"/>
        <v>1.3596330330810553E-2</v>
      </c>
      <c r="X2127" s="37">
        <f t="shared" si="680"/>
        <v>4.2456523566218832E-2</v>
      </c>
    </row>
    <row r="2128" spans="1:24" x14ac:dyDescent="0.25">
      <c r="A2128" s="17">
        <v>44725</v>
      </c>
      <c r="B2128">
        <v>64.050003000000004</v>
      </c>
      <c r="C2128" s="26">
        <f t="shared" si="670"/>
        <v>-4.6023176139755366E-2</v>
      </c>
      <c r="D2128" s="26">
        <f t="shared" si="661"/>
        <v>0.10413735655874977</v>
      </c>
      <c r="E2128" s="26">
        <f t="shared" si="662"/>
        <v>-1.4423133280215878E-2</v>
      </c>
      <c r="F2128" s="26">
        <f t="shared" si="663"/>
        <v>-1.4203702189542419E-2</v>
      </c>
      <c r="G2128" s="26">
        <f t="shared" si="664"/>
        <v>-1.4408354161087966E-2</v>
      </c>
      <c r="H2128" s="26">
        <f t="shared" si="665"/>
        <v>-5.906822121870542E-4</v>
      </c>
      <c r="I2128" s="26">
        <f t="shared" si="666"/>
        <v>-1.699174054373527E-2</v>
      </c>
      <c r="J2128" s="26">
        <f t="shared" si="667"/>
        <v>1.6533864670582654E-2</v>
      </c>
      <c r="K2128" s="26">
        <f t="shared" si="668"/>
        <v>4.539405790599093E-2</v>
      </c>
      <c r="L2128" s="26">
        <f t="shared" si="669"/>
        <v>-4.1017399194514187E-3</v>
      </c>
      <c r="O2128" s="37">
        <f t="shared" si="671"/>
        <v>-5.1555451208690165E-2</v>
      </c>
      <c r="P2128" s="37">
        <f t="shared" si="672"/>
        <v>9.8605081489814977E-2</v>
      </c>
      <c r="Q2128" s="37">
        <f t="shared" si="673"/>
        <v>-1.9955408349150675E-2</v>
      </c>
      <c r="R2128" s="37">
        <f t="shared" si="674"/>
        <v>-1.9735977258477217E-2</v>
      </c>
      <c r="S2128" s="37">
        <f t="shared" si="675"/>
        <v>-1.9940629230022766E-2</v>
      </c>
      <c r="T2128" s="37">
        <f t="shared" si="676"/>
        <v>-6.1229572811218524E-3</v>
      </c>
      <c r="U2128" s="37">
        <f t="shared" si="677"/>
        <v>-2.2524015612670069E-2</v>
      </c>
      <c r="V2128" s="37">
        <f t="shared" si="678"/>
        <v>1.1001589601647856E-2</v>
      </c>
      <c r="W2128" s="37">
        <f t="shared" si="679"/>
        <v>3.9861782837056131E-2</v>
      </c>
      <c r="X2128" s="37">
        <f t="shared" si="680"/>
        <v>-9.6340149883862164E-3</v>
      </c>
    </row>
    <row r="2129" spans="1:24" x14ac:dyDescent="0.25">
      <c r="A2129" s="17">
        <v>44726</v>
      </c>
      <c r="B2129">
        <v>70.720000999999996</v>
      </c>
      <c r="C2129" s="26">
        <f t="shared" si="670"/>
        <v>0.10413735655874977</v>
      </c>
      <c r="D2129" s="26">
        <f t="shared" si="661"/>
        <v>-1.4423133280215878E-2</v>
      </c>
      <c r="E2129" s="26">
        <f t="shared" si="662"/>
        <v>-1.4203702189542419E-2</v>
      </c>
      <c r="F2129" s="26">
        <f t="shared" si="663"/>
        <v>-1.4408354161087966E-2</v>
      </c>
      <c r="G2129" s="26">
        <f t="shared" si="664"/>
        <v>-5.906822121870542E-4</v>
      </c>
      <c r="H2129" s="26">
        <f t="shared" si="665"/>
        <v>-1.699174054373527E-2</v>
      </c>
      <c r="I2129" s="26">
        <f t="shared" si="666"/>
        <v>1.6533864670582654E-2</v>
      </c>
      <c r="J2129" s="26">
        <f t="shared" si="667"/>
        <v>4.539405790599093E-2</v>
      </c>
      <c r="K2129" s="26">
        <f t="shared" si="668"/>
        <v>-4.1017399194514187E-3</v>
      </c>
      <c r="L2129" s="26">
        <f t="shared" si="669"/>
        <v>-2.5990653260011282E-2</v>
      </c>
      <c r="O2129" s="37">
        <f t="shared" si="671"/>
        <v>9.6601829201840558E-2</v>
      </c>
      <c r="P2129" s="37">
        <f t="shared" si="672"/>
        <v>-2.1958660637125083E-2</v>
      </c>
      <c r="Q2129" s="37">
        <f t="shared" si="673"/>
        <v>-2.1739229546451626E-2</v>
      </c>
      <c r="R2129" s="37">
        <f t="shared" si="674"/>
        <v>-2.1943881517997171E-2</v>
      </c>
      <c r="S2129" s="37">
        <f t="shared" si="675"/>
        <v>-8.1262095690962603E-3</v>
      </c>
      <c r="T2129" s="37">
        <f t="shared" si="676"/>
        <v>-2.4527267900644474E-2</v>
      </c>
      <c r="U2129" s="37">
        <f t="shared" si="677"/>
        <v>8.9983373136734487E-3</v>
      </c>
      <c r="V2129" s="37">
        <f t="shared" si="678"/>
        <v>3.7858530549081726E-2</v>
      </c>
      <c r="W2129" s="37">
        <f t="shared" si="679"/>
        <v>-1.1637267276360625E-2</v>
      </c>
      <c r="X2129" s="37">
        <f t="shared" si="680"/>
        <v>-3.352618061692049E-2</v>
      </c>
    </row>
    <row r="2130" spans="1:24" x14ac:dyDescent="0.25">
      <c r="A2130" s="17">
        <v>44727</v>
      </c>
      <c r="B2130">
        <v>69.699996999999996</v>
      </c>
      <c r="C2130" s="26">
        <f t="shared" si="670"/>
        <v>-1.4423133280215878E-2</v>
      </c>
      <c r="D2130" s="26">
        <f t="shared" si="661"/>
        <v>-1.4203702189542419E-2</v>
      </c>
      <c r="E2130" s="26">
        <f t="shared" si="662"/>
        <v>-1.4408354161087966E-2</v>
      </c>
      <c r="F2130" s="26">
        <f t="shared" si="663"/>
        <v>-5.906822121870542E-4</v>
      </c>
      <c r="G2130" s="26">
        <f t="shared" si="664"/>
        <v>-1.699174054373527E-2</v>
      </c>
      <c r="H2130" s="26">
        <f t="shared" si="665"/>
        <v>1.6533864670582654E-2</v>
      </c>
      <c r="I2130" s="26">
        <f t="shared" si="666"/>
        <v>4.539405790599093E-2</v>
      </c>
      <c r="J2130" s="26">
        <f t="shared" si="667"/>
        <v>-4.1017399194514187E-3</v>
      </c>
      <c r="K2130" s="26">
        <f t="shared" si="668"/>
        <v>-2.5990653260011282E-2</v>
      </c>
      <c r="L2130" s="26">
        <f t="shared" si="669"/>
        <v>9.1863076936043696E-3</v>
      </c>
      <c r="O2130" s="37">
        <f t="shared" si="671"/>
        <v>-1.2463555750610544E-2</v>
      </c>
      <c r="P2130" s="37">
        <f t="shared" si="672"/>
        <v>-1.2244124659937084E-2</v>
      </c>
      <c r="Q2130" s="37">
        <f t="shared" si="673"/>
        <v>-1.2448776631482632E-2</v>
      </c>
      <c r="R2130" s="37">
        <f t="shared" si="674"/>
        <v>1.3688953174182793E-3</v>
      </c>
      <c r="S2130" s="37">
        <f t="shared" si="675"/>
        <v>-1.5032163014129936E-2</v>
      </c>
      <c r="T2130" s="37">
        <f t="shared" si="676"/>
        <v>1.8493442200187987E-2</v>
      </c>
      <c r="U2130" s="37">
        <f t="shared" si="677"/>
        <v>4.7353635435596265E-2</v>
      </c>
      <c r="V2130" s="37">
        <f t="shared" si="678"/>
        <v>-2.1421623898460851E-3</v>
      </c>
      <c r="W2130" s="37">
        <f t="shared" si="679"/>
        <v>-2.403107573040595E-2</v>
      </c>
      <c r="X2130" s="37">
        <f t="shared" si="680"/>
        <v>1.1145885223209704E-2</v>
      </c>
    </row>
    <row r="2131" spans="1:24" x14ac:dyDescent="0.25">
      <c r="A2131" s="17">
        <v>44728</v>
      </c>
      <c r="B2131">
        <v>68.709998999999996</v>
      </c>
      <c r="C2131" s="26">
        <f t="shared" si="670"/>
        <v>-1.4203702189542419E-2</v>
      </c>
      <c r="D2131" s="26">
        <f t="shared" si="661"/>
        <v>-1.4408354161087966E-2</v>
      </c>
      <c r="E2131" s="26">
        <f t="shared" si="662"/>
        <v>-5.906822121870542E-4</v>
      </c>
      <c r="F2131" s="26">
        <f t="shared" si="663"/>
        <v>-1.699174054373527E-2</v>
      </c>
      <c r="G2131" s="26">
        <f t="shared" si="664"/>
        <v>1.6533864670582654E-2</v>
      </c>
      <c r="H2131" s="26">
        <f t="shared" si="665"/>
        <v>4.539405790599093E-2</v>
      </c>
      <c r="I2131" s="26">
        <f t="shared" si="666"/>
        <v>-4.1017399194514187E-3</v>
      </c>
      <c r="J2131" s="26">
        <f t="shared" si="667"/>
        <v>-2.5990653260011282E-2</v>
      </c>
      <c r="K2131" s="26">
        <f t="shared" si="668"/>
        <v>9.1863076936043696E-3</v>
      </c>
      <c r="L2131" s="26">
        <f t="shared" si="669"/>
        <v>9.5362521244943335E-3</v>
      </c>
      <c r="O2131" s="37">
        <f t="shared" si="671"/>
        <v>-1.4640063200408107E-2</v>
      </c>
      <c r="P2131" s="37">
        <f t="shared" si="672"/>
        <v>-1.4844715171953654E-2</v>
      </c>
      <c r="Q2131" s="37">
        <f t="shared" si="673"/>
        <v>-1.0270432230527421E-3</v>
      </c>
      <c r="R2131" s="37">
        <f t="shared" si="674"/>
        <v>-1.7428101554600957E-2</v>
      </c>
      <c r="S2131" s="37">
        <f t="shared" si="675"/>
        <v>1.6097503659716968E-2</v>
      </c>
      <c r="T2131" s="37">
        <f t="shared" si="676"/>
        <v>4.4957696895125243E-2</v>
      </c>
      <c r="U2131" s="37">
        <f t="shared" si="677"/>
        <v>-4.538100930317107E-3</v>
      </c>
      <c r="V2131" s="37">
        <f t="shared" si="678"/>
        <v>-2.6427014270876969E-2</v>
      </c>
      <c r="W2131" s="37">
        <f t="shared" si="679"/>
        <v>8.7499466827386813E-3</v>
      </c>
      <c r="X2131" s="37">
        <f t="shared" si="680"/>
        <v>9.0998911136286453E-3</v>
      </c>
    </row>
    <row r="2132" spans="1:24" x14ac:dyDescent="0.25">
      <c r="A2132" s="17">
        <v>44729</v>
      </c>
      <c r="B2132">
        <v>67.720000999999996</v>
      </c>
      <c r="C2132" s="26">
        <f t="shared" si="670"/>
        <v>-1.4408354161087966E-2</v>
      </c>
      <c r="D2132" s="26">
        <f t="shared" si="661"/>
        <v>-5.906822121870542E-4</v>
      </c>
      <c r="E2132" s="26">
        <f t="shared" si="662"/>
        <v>-1.699174054373527E-2</v>
      </c>
      <c r="F2132" s="26">
        <f t="shared" si="663"/>
        <v>1.6533864670582654E-2</v>
      </c>
      <c r="G2132" s="26">
        <f t="shared" si="664"/>
        <v>4.539405790599093E-2</v>
      </c>
      <c r="H2132" s="26">
        <f t="shared" si="665"/>
        <v>-4.1017399194514187E-3</v>
      </c>
      <c r="I2132" s="26">
        <f t="shared" si="666"/>
        <v>-2.5990653260011282E-2</v>
      </c>
      <c r="J2132" s="26">
        <f t="shared" si="667"/>
        <v>9.1863076936043696E-3</v>
      </c>
      <c r="K2132" s="26">
        <f t="shared" si="668"/>
        <v>9.5362521244943335E-3</v>
      </c>
      <c r="L2132" s="26">
        <f t="shared" si="669"/>
        <v>1.4312293646244728E-2</v>
      </c>
      <c r="O2132" s="37">
        <f t="shared" si="671"/>
        <v>-1.7696314755532367E-2</v>
      </c>
      <c r="P2132" s="37">
        <f t="shared" si="672"/>
        <v>-3.8786428066314564E-3</v>
      </c>
      <c r="Q2132" s="37">
        <f t="shared" si="673"/>
        <v>-2.0279701138179673E-2</v>
      </c>
      <c r="R2132" s="37">
        <f t="shared" si="674"/>
        <v>1.3245904076138251E-2</v>
      </c>
      <c r="S2132" s="37">
        <f t="shared" si="675"/>
        <v>4.2106097311546527E-2</v>
      </c>
      <c r="T2132" s="37">
        <f t="shared" si="676"/>
        <v>-7.3897005138958208E-3</v>
      </c>
      <c r="U2132" s="37">
        <f t="shared" si="677"/>
        <v>-2.9278613854455685E-2</v>
      </c>
      <c r="V2132" s="37">
        <f t="shared" si="678"/>
        <v>5.8983470991599675E-3</v>
      </c>
      <c r="W2132" s="37">
        <f t="shared" si="679"/>
        <v>6.2482915300499315E-3</v>
      </c>
      <c r="X2132" s="37">
        <f t="shared" si="680"/>
        <v>1.1024333051800325E-2</v>
      </c>
    </row>
    <row r="2133" spans="1:24" x14ac:dyDescent="0.25">
      <c r="A2133" s="17">
        <v>44733</v>
      </c>
      <c r="B2133">
        <v>67.680000000000007</v>
      </c>
      <c r="C2133" s="26">
        <f t="shared" si="670"/>
        <v>-5.906822121870542E-4</v>
      </c>
      <c r="D2133" s="26">
        <f t="shared" si="661"/>
        <v>-1.699174054373527E-2</v>
      </c>
      <c r="E2133" s="26">
        <f t="shared" si="662"/>
        <v>1.6533864670582654E-2</v>
      </c>
      <c r="F2133" s="26">
        <f t="shared" si="663"/>
        <v>4.539405790599093E-2</v>
      </c>
      <c r="G2133" s="26">
        <f t="shared" si="664"/>
        <v>-4.1017399194514187E-3</v>
      </c>
      <c r="H2133" s="26">
        <f t="shared" si="665"/>
        <v>-2.5990653260011282E-2</v>
      </c>
      <c r="I2133" s="26">
        <f t="shared" si="666"/>
        <v>9.1863076936043696E-3</v>
      </c>
      <c r="J2133" s="26">
        <f t="shared" si="667"/>
        <v>9.5362521244943335E-3</v>
      </c>
      <c r="K2133" s="26">
        <f t="shared" si="668"/>
        <v>1.4312293646244728E-2</v>
      </c>
      <c r="L2133" s="26">
        <f t="shared" si="669"/>
        <v>1.580351280639854E-2</v>
      </c>
      <c r="O2133" s="37">
        <f t="shared" si="671"/>
        <v>-6.8998295033801064E-3</v>
      </c>
      <c r="P2133" s="37">
        <f t="shared" si="672"/>
        <v>-2.3300887834928324E-2</v>
      </c>
      <c r="Q2133" s="37">
        <f t="shared" si="673"/>
        <v>1.0224717379389601E-2</v>
      </c>
      <c r="R2133" s="37">
        <f t="shared" si="674"/>
        <v>3.908491061479788E-2</v>
      </c>
      <c r="S2133" s="37">
        <f t="shared" si="675"/>
        <v>-1.0410887210644471E-2</v>
      </c>
      <c r="T2133" s="37">
        <f t="shared" si="676"/>
        <v>-3.2299800551204336E-2</v>
      </c>
      <c r="U2133" s="37">
        <f t="shared" si="677"/>
        <v>2.8771604024113171E-3</v>
      </c>
      <c r="V2133" s="37">
        <f t="shared" si="678"/>
        <v>3.227104833301281E-3</v>
      </c>
      <c r="W2133" s="37">
        <f t="shared" si="679"/>
        <v>8.0031463550516747E-3</v>
      </c>
      <c r="X2133" s="37">
        <f t="shared" si="680"/>
        <v>9.494365515205487E-3</v>
      </c>
    </row>
    <row r="2134" spans="1:24" x14ac:dyDescent="0.25">
      <c r="A2134" s="17">
        <v>44734</v>
      </c>
      <c r="B2134">
        <v>66.529999000000004</v>
      </c>
      <c r="C2134" s="26">
        <f t="shared" si="670"/>
        <v>-1.699174054373527E-2</v>
      </c>
      <c r="D2134" s="26">
        <f t="shared" si="661"/>
        <v>1.6533864670582654E-2</v>
      </c>
      <c r="E2134" s="26">
        <f t="shared" si="662"/>
        <v>4.539405790599093E-2</v>
      </c>
      <c r="F2134" s="26">
        <f t="shared" si="663"/>
        <v>-4.1017399194514187E-3</v>
      </c>
      <c r="G2134" s="26">
        <f t="shared" si="664"/>
        <v>-2.5990653260011282E-2</v>
      </c>
      <c r="H2134" s="26">
        <f t="shared" si="665"/>
        <v>9.1863076936043696E-3</v>
      </c>
      <c r="I2134" s="26">
        <f t="shared" si="666"/>
        <v>9.5362521244943335E-3</v>
      </c>
      <c r="J2134" s="26">
        <f t="shared" si="667"/>
        <v>1.4312293646244728E-2</v>
      </c>
      <c r="K2134" s="26">
        <f t="shared" si="668"/>
        <v>1.580351280639854E-2</v>
      </c>
      <c r="L2134" s="26">
        <f t="shared" si="669"/>
        <v>-4.583886778271604E-3</v>
      </c>
      <c r="O2134" s="37">
        <f t="shared" si="671"/>
        <v>-2.2901567378319866E-2</v>
      </c>
      <c r="P2134" s="37">
        <f t="shared" si="672"/>
        <v>1.0624037835998057E-2</v>
      </c>
      <c r="Q2134" s="37">
        <f t="shared" si="673"/>
        <v>3.9484231071406334E-2</v>
      </c>
      <c r="R2134" s="37">
        <f t="shared" si="674"/>
        <v>-1.0011566754036017E-2</v>
      </c>
      <c r="S2134" s="37">
        <f t="shared" si="675"/>
        <v>-3.1900480094595882E-2</v>
      </c>
      <c r="T2134" s="37">
        <f t="shared" si="676"/>
        <v>3.276480859019772E-3</v>
      </c>
      <c r="U2134" s="37">
        <f t="shared" si="677"/>
        <v>3.6264252899097359E-3</v>
      </c>
      <c r="V2134" s="37">
        <f t="shared" si="678"/>
        <v>8.4024668116601305E-3</v>
      </c>
      <c r="W2134" s="37">
        <f t="shared" si="679"/>
        <v>9.8936859718139428E-3</v>
      </c>
      <c r="X2134" s="37">
        <f t="shared" si="680"/>
        <v>-1.0493713612856202E-2</v>
      </c>
    </row>
    <row r="2135" spans="1:24" x14ac:dyDescent="0.25">
      <c r="A2135" s="17">
        <v>44735</v>
      </c>
      <c r="B2135">
        <v>67.629997000000003</v>
      </c>
      <c r="C2135" s="26">
        <f t="shared" si="670"/>
        <v>1.6533864670582654E-2</v>
      </c>
      <c r="D2135" s="26">
        <f t="shared" si="661"/>
        <v>4.539405790599093E-2</v>
      </c>
      <c r="E2135" s="26">
        <f t="shared" si="662"/>
        <v>-4.1017399194514187E-3</v>
      </c>
      <c r="F2135" s="26">
        <f t="shared" si="663"/>
        <v>-2.5990653260011282E-2</v>
      </c>
      <c r="G2135" s="26">
        <f t="shared" si="664"/>
        <v>9.1863076936043696E-3</v>
      </c>
      <c r="H2135" s="26">
        <f t="shared" si="665"/>
        <v>9.5362521244943335E-3</v>
      </c>
      <c r="I2135" s="26">
        <f t="shared" si="666"/>
        <v>1.4312293646244728E-2</v>
      </c>
      <c r="J2135" s="26">
        <f t="shared" si="667"/>
        <v>1.580351280639854E-2</v>
      </c>
      <c r="K2135" s="26">
        <f t="shared" si="668"/>
        <v>-4.583886778271604E-3</v>
      </c>
      <c r="L2135" s="26">
        <f t="shared" si="669"/>
        <v>2.3722856616082877E-3</v>
      </c>
      <c r="O2135" s="37">
        <f t="shared" si="671"/>
        <v>8.6876352154636998E-3</v>
      </c>
      <c r="P2135" s="37">
        <f t="shared" si="672"/>
        <v>3.7547828450871977E-2</v>
      </c>
      <c r="Q2135" s="37">
        <f t="shared" si="673"/>
        <v>-1.1947969374570374E-2</v>
      </c>
      <c r="R2135" s="37">
        <f t="shared" si="674"/>
        <v>-3.3836882715130238E-2</v>
      </c>
      <c r="S2135" s="37">
        <f t="shared" si="675"/>
        <v>1.3400782384854152E-3</v>
      </c>
      <c r="T2135" s="37">
        <f t="shared" si="676"/>
        <v>1.6900226693753791E-3</v>
      </c>
      <c r="U2135" s="37">
        <f t="shared" si="677"/>
        <v>6.4660641911257737E-3</v>
      </c>
      <c r="V2135" s="37">
        <f t="shared" si="678"/>
        <v>7.957283351279586E-3</v>
      </c>
      <c r="W2135" s="37">
        <f t="shared" si="679"/>
        <v>-1.2430116233390558E-2</v>
      </c>
      <c r="X2135" s="37">
        <f t="shared" si="680"/>
        <v>-5.4739437935106671E-3</v>
      </c>
    </row>
    <row r="2136" spans="1:24" x14ac:dyDescent="0.25">
      <c r="A2136" s="17">
        <v>44736</v>
      </c>
      <c r="B2136">
        <v>70.699996999999996</v>
      </c>
      <c r="C2136" s="26">
        <f t="shared" si="670"/>
        <v>4.539405790599093E-2</v>
      </c>
      <c r="D2136" s="26">
        <f t="shared" si="661"/>
        <v>-4.1017399194514187E-3</v>
      </c>
      <c r="E2136" s="26">
        <f t="shared" si="662"/>
        <v>-2.5990653260011282E-2</v>
      </c>
      <c r="F2136" s="26">
        <f t="shared" si="663"/>
        <v>9.1863076936043696E-3</v>
      </c>
      <c r="G2136" s="26">
        <f t="shared" si="664"/>
        <v>9.5362521244943335E-3</v>
      </c>
      <c r="H2136" s="26">
        <f t="shared" si="665"/>
        <v>1.4312293646244728E-2</v>
      </c>
      <c r="I2136" s="26">
        <f t="shared" si="666"/>
        <v>1.580351280639854E-2</v>
      </c>
      <c r="J2136" s="26">
        <f t="shared" si="667"/>
        <v>-4.583886778271604E-3</v>
      </c>
      <c r="K2136" s="26">
        <f t="shared" si="668"/>
        <v>2.3722856616082877E-3</v>
      </c>
      <c r="L2136" s="26">
        <f t="shared" si="669"/>
        <v>5.5688429467123967E-4</v>
      </c>
      <c r="O2136" s="37">
        <f t="shared" si="671"/>
        <v>3.9145526488463117E-2</v>
      </c>
      <c r="P2136" s="37">
        <f t="shared" si="672"/>
        <v>-1.035027133697923E-2</v>
      </c>
      <c r="Q2136" s="37">
        <f t="shared" si="673"/>
        <v>-3.2239184677539098E-2</v>
      </c>
      <c r="R2136" s="37">
        <f t="shared" si="674"/>
        <v>2.937776276076557E-3</v>
      </c>
      <c r="S2136" s="37">
        <f t="shared" si="675"/>
        <v>3.287720706966521E-3</v>
      </c>
      <c r="T2136" s="37">
        <f t="shared" si="676"/>
        <v>8.0637622287169156E-3</v>
      </c>
      <c r="U2136" s="37">
        <f t="shared" si="677"/>
        <v>9.5549813888707279E-3</v>
      </c>
      <c r="V2136" s="37">
        <f t="shared" si="678"/>
        <v>-1.0832418195799417E-2</v>
      </c>
      <c r="W2136" s="37">
        <f t="shared" si="679"/>
        <v>-3.8762457559195248E-3</v>
      </c>
      <c r="X2136" s="37">
        <f t="shared" si="680"/>
        <v>-5.6916471228565732E-3</v>
      </c>
    </row>
    <row r="2137" spans="1:24" x14ac:dyDescent="0.25">
      <c r="A2137" s="17">
        <v>44739</v>
      </c>
      <c r="B2137">
        <v>70.410004000000001</v>
      </c>
      <c r="C2137" s="26">
        <f t="shared" si="670"/>
        <v>-4.1017399194514187E-3</v>
      </c>
      <c r="D2137" s="26">
        <f t="shared" si="661"/>
        <v>-2.5990653260011282E-2</v>
      </c>
      <c r="E2137" s="26">
        <f t="shared" si="662"/>
        <v>9.1863076936043696E-3</v>
      </c>
      <c r="F2137" s="26">
        <f t="shared" si="663"/>
        <v>9.5362521244943335E-3</v>
      </c>
      <c r="G2137" s="26">
        <f t="shared" si="664"/>
        <v>1.4312293646244728E-2</v>
      </c>
      <c r="H2137" s="26">
        <f t="shared" si="665"/>
        <v>1.580351280639854E-2</v>
      </c>
      <c r="I2137" s="26">
        <f t="shared" si="666"/>
        <v>-4.583886778271604E-3</v>
      </c>
      <c r="J2137" s="26">
        <f t="shared" si="667"/>
        <v>2.3722856616082877E-3</v>
      </c>
      <c r="K2137" s="26">
        <f t="shared" si="668"/>
        <v>5.5688429467123967E-4</v>
      </c>
      <c r="L2137" s="26">
        <f t="shared" si="669"/>
        <v>-4.1742449906396108E-3</v>
      </c>
      <c r="O2137" s="37">
        <f t="shared" si="671"/>
        <v>-5.3934410473161776E-3</v>
      </c>
      <c r="P2137" s="37">
        <f t="shared" si="672"/>
        <v>-2.7282354387876042E-2</v>
      </c>
      <c r="Q2137" s="37">
        <f t="shared" si="673"/>
        <v>7.8946065657396116E-3</v>
      </c>
      <c r="R2137" s="37">
        <f t="shared" si="674"/>
        <v>8.2445509966295755E-3</v>
      </c>
      <c r="S2137" s="37">
        <f t="shared" si="675"/>
        <v>1.302059251837997E-2</v>
      </c>
      <c r="T2137" s="37">
        <f t="shared" si="676"/>
        <v>1.4511811678533782E-2</v>
      </c>
      <c r="U2137" s="37">
        <f t="shared" si="677"/>
        <v>-5.8755879061363619E-3</v>
      </c>
      <c r="V2137" s="37">
        <f t="shared" si="678"/>
        <v>1.0805845337435293E-3</v>
      </c>
      <c r="W2137" s="37">
        <f t="shared" si="679"/>
        <v>-7.3481683319351874E-4</v>
      </c>
      <c r="X2137" s="37">
        <f t="shared" si="680"/>
        <v>-5.4659461185043688E-3</v>
      </c>
    </row>
    <row r="2138" spans="1:24" x14ac:dyDescent="0.25">
      <c r="A2138" s="17">
        <v>44740</v>
      </c>
      <c r="B2138">
        <v>68.580001999999993</v>
      </c>
      <c r="C2138" s="26">
        <f t="shared" si="670"/>
        <v>-2.5990653260011282E-2</v>
      </c>
      <c r="D2138" s="26">
        <f t="shared" si="661"/>
        <v>9.1863076936043696E-3</v>
      </c>
      <c r="E2138" s="26">
        <f t="shared" si="662"/>
        <v>9.5362521244943335E-3</v>
      </c>
      <c r="F2138" s="26">
        <f t="shared" si="663"/>
        <v>1.4312293646244728E-2</v>
      </c>
      <c r="G2138" s="26">
        <f t="shared" si="664"/>
        <v>1.580351280639854E-2</v>
      </c>
      <c r="H2138" s="26">
        <f t="shared" si="665"/>
        <v>-4.583886778271604E-3</v>
      </c>
      <c r="I2138" s="26">
        <f t="shared" si="666"/>
        <v>2.3722856616082877E-3</v>
      </c>
      <c r="J2138" s="26">
        <f t="shared" si="667"/>
        <v>5.5688429467123967E-4</v>
      </c>
      <c r="K2138" s="26">
        <f t="shared" si="668"/>
        <v>-4.1742449906396108E-3</v>
      </c>
      <c r="L2138" s="26">
        <f t="shared" si="669"/>
        <v>-1.620785245214465E-2</v>
      </c>
      <c r="O2138" s="37">
        <f t="shared" si="671"/>
        <v>-2.6071743134606716E-2</v>
      </c>
      <c r="P2138" s="37">
        <f t="shared" si="672"/>
        <v>9.1052178190089341E-3</v>
      </c>
      <c r="Q2138" s="37">
        <f t="shared" si="673"/>
        <v>9.455162249898898E-3</v>
      </c>
      <c r="R2138" s="37">
        <f t="shared" si="674"/>
        <v>1.4231203771649293E-2</v>
      </c>
      <c r="S2138" s="37">
        <f t="shared" si="675"/>
        <v>1.5722422931803107E-2</v>
      </c>
      <c r="T2138" s="37">
        <f t="shared" si="676"/>
        <v>-4.6649766528670394E-3</v>
      </c>
      <c r="U2138" s="37">
        <f t="shared" si="677"/>
        <v>2.2911957870128527E-3</v>
      </c>
      <c r="V2138" s="37">
        <f t="shared" si="678"/>
        <v>4.7579442007580452E-4</v>
      </c>
      <c r="W2138" s="37">
        <f t="shared" si="679"/>
        <v>-4.2553348652350463E-3</v>
      </c>
      <c r="X2138" s="37">
        <f t="shared" si="680"/>
        <v>-1.6288942326740084E-2</v>
      </c>
    </row>
    <row r="2139" spans="1:24" x14ac:dyDescent="0.25">
      <c r="A2139" s="17">
        <v>44741</v>
      </c>
      <c r="B2139">
        <v>69.209998999999996</v>
      </c>
      <c r="C2139" s="26">
        <f t="shared" si="670"/>
        <v>9.1863076936043696E-3</v>
      </c>
      <c r="D2139" s="26">
        <f t="shared" si="661"/>
        <v>9.5362521244943335E-3</v>
      </c>
      <c r="E2139" s="26">
        <f t="shared" si="662"/>
        <v>1.4312293646244728E-2</v>
      </c>
      <c r="F2139" s="26">
        <f t="shared" si="663"/>
        <v>1.580351280639854E-2</v>
      </c>
      <c r="G2139" s="26">
        <f t="shared" si="664"/>
        <v>-4.583886778271604E-3</v>
      </c>
      <c r="H2139" s="26">
        <f t="shared" si="665"/>
        <v>2.3722856616082877E-3</v>
      </c>
      <c r="I2139" s="26">
        <f t="shared" si="666"/>
        <v>5.5688429467123967E-4</v>
      </c>
      <c r="J2139" s="26">
        <f t="shared" si="667"/>
        <v>-4.1742449906396108E-3</v>
      </c>
      <c r="K2139" s="26">
        <f t="shared" si="668"/>
        <v>-1.620785245214465E-2</v>
      </c>
      <c r="L2139" s="26">
        <f t="shared" si="669"/>
        <v>-5.3970313650315519E-3</v>
      </c>
      <c r="O2139" s="37">
        <f t="shared" si="671"/>
        <v>7.0458556295109618E-3</v>
      </c>
      <c r="P2139" s="37">
        <f t="shared" si="672"/>
        <v>7.3958000604009257E-3</v>
      </c>
      <c r="Q2139" s="37">
        <f t="shared" si="673"/>
        <v>1.2171841582151319E-2</v>
      </c>
      <c r="R2139" s="37">
        <f t="shared" si="674"/>
        <v>1.3663060742305132E-2</v>
      </c>
      <c r="S2139" s="37">
        <f t="shared" si="675"/>
        <v>-6.7243388423650118E-3</v>
      </c>
      <c r="T2139" s="37">
        <f t="shared" si="676"/>
        <v>2.3183359751487989E-4</v>
      </c>
      <c r="U2139" s="37">
        <f t="shared" si="677"/>
        <v>-1.583567769422168E-3</v>
      </c>
      <c r="V2139" s="37">
        <f t="shared" si="678"/>
        <v>-6.3146970547330187E-3</v>
      </c>
      <c r="W2139" s="37">
        <f t="shared" si="679"/>
        <v>-1.8348304516238059E-2</v>
      </c>
      <c r="X2139" s="37">
        <f t="shared" si="680"/>
        <v>-7.5374834291249597E-3</v>
      </c>
    </row>
    <row r="2140" spans="1:24" x14ac:dyDescent="0.25">
      <c r="A2140" s="17">
        <v>44742</v>
      </c>
      <c r="B2140">
        <v>69.870002999999997</v>
      </c>
      <c r="C2140" s="26">
        <f t="shared" si="670"/>
        <v>9.5362521244943335E-3</v>
      </c>
      <c r="D2140" s="26">
        <f t="shared" si="661"/>
        <v>1.4312293646244728E-2</v>
      </c>
      <c r="E2140" s="26">
        <f t="shared" si="662"/>
        <v>1.580351280639854E-2</v>
      </c>
      <c r="F2140" s="26">
        <f t="shared" si="663"/>
        <v>-4.583886778271604E-3</v>
      </c>
      <c r="G2140" s="26">
        <f t="shared" si="664"/>
        <v>2.3722856616082877E-3</v>
      </c>
      <c r="H2140" s="26">
        <f t="shared" si="665"/>
        <v>5.5688429467123967E-4</v>
      </c>
      <c r="I2140" s="26">
        <f t="shared" si="666"/>
        <v>-4.1742449906396108E-3</v>
      </c>
      <c r="J2140" s="26">
        <f t="shared" si="667"/>
        <v>-1.620785245214465E-2</v>
      </c>
      <c r="K2140" s="26">
        <f t="shared" si="668"/>
        <v>-5.3970313650315519E-3</v>
      </c>
      <c r="L2140" s="26">
        <f t="shared" si="669"/>
        <v>-8.282193463975452E-3</v>
      </c>
      <c r="O2140" s="37">
        <f t="shared" si="671"/>
        <v>9.1426501761589073E-3</v>
      </c>
      <c r="P2140" s="37">
        <f t="shared" si="672"/>
        <v>1.3918691697909302E-2</v>
      </c>
      <c r="Q2140" s="37">
        <f t="shared" si="673"/>
        <v>1.5409910858063114E-2</v>
      </c>
      <c r="R2140" s="37">
        <f t="shared" si="674"/>
        <v>-4.977488726607031E-3</v>
      </c>
      <c r="S2140" s="37">
        <f t="shared" si="675"/>
        <v>1.9786837132728611E-3</v>
      </c>
      <c r="T2140" s="37">
        <f t="shared" si="676"/>
        <v>1.6328234633581295E-4</v>
      </c>
      <c r="U2140" s="37">
        <f t="shared" si="677"/>
        <v>-4.5678469389750379E-3</v>
      </c>
      <c r="V2140" s="37">
        <f t="shared" si="678"/>
        <v>-1.6601454400480078E-2</v>
      </c>
      <c r="W2140" s="37">
        <f t="shared" si="679"/>
        <v>-5.790633313366979E-3</v>
      </c>
      <c r="X2140" s="37">
        <f t="shared" si="680"/>
        <v>-8.6757954123108782E-3</v>
      </c>
    </row>
    <row r="2141" spans="1:24" x14ac:dyDescent="0.25">
      <c r="A2141" s="17">
        <v>44743</v>
      </c>
      <c r="B2141">
        <v>70.870002999999997</v>
      </c>
      <c r="C2141" s="26">
        <f t="shared" si="670"/>
        <v>1.4312293646244728E-2</v>
      </c>
      <c r="D2141" s="26">
        <f t="shared" si="661"/>
        <v>1.580351280639854E-2</v>
      </c>
      <c r="E2141" s="26">
        <f t="shared" si="662"/>
        <v>-4.583886778271604E-3</v>
      </c>
      <c r="F2141" s="26">
        <f t="shared" si="663"/>
        <v>2.3722856616082877E-3</v>
      </c>
      <c r="G2141" s="26">
        <f t="shared" si="664"/>
        <v>5.5688429467123967E-4</v>
      </c>
      <c r="H2141" s="26">
        <f t="shared" si="665"/>
        <v>-4.1742449906396108E-3</v>
      </c>
      <c r="I2141" s="26">
        <f t="shared" si="666"/>
        <v>-1.620785245214465E-2</v>
      </c>
      <c r="J2141" s="26">
        <f t="shared" si="667"/>
        <v>-5.3970313650315519E-3</v>
      </c>
      <c r="K2141" s="26">
        <f t="shared" si="668"/>
        <v>-8.282193463975452E-3</v>
      </c>
      <c r="L2141" s="26">
        <f t="shared" si="669"/>
        <v>1.857452924008051E-2</v>
      </c>
      <c r="O2141" s="37">
        <f t="shared" si="671"/>
        <v>1.3014863986350685E-2</v>
      </c>
      <c r="P2141" s="37">
        <f t="shared" si="672"/>
        <v>1.4506083146504497E-2</v>
      </c>
      <c r="Q2141" s="37">
        <f t="shared" si="673"/>
        <v>-5.8813164381656471E-3</v>
      </c>
      <c r="R2141" s="37">
        <f t="shared" si="674"/>
        <v>1.0748560017142441E-3</v>
      </c>
      <c r="S2141" s="37">
        <f t="shared" si="675"/>
        <v>-7.4054536522280394E-4</v>
      </c>
      <c r="T2141" s="37">
        <f t="shared" si="676"/>
        <v>-5.471674650533654E-3</v>
      </c>
      <c r="U2141" s="37">
        <f t="shared" si="677"/>
        <v>-1.7505282112038695E-2</v>
      </c>
      <c r="V2141" s="37">
        <f t="shared" si="678"/>
        <v>-6.6944610249255951E-3</v>
      </c>
      <c r="W2141" s="37">
        <f t="shared" si="679"/>
        <v>-9.5796231238694952E-3</v>
      </c>
      <c r="X2141" s="37">
        <f t="shared" si="680"/>
        <v>1.7277099580186465E-2</v>
      </c>
    </row>
    <row r="2142" spans="1:24" x14ac:dyDescent="0.25">
      <c r="A2142" s="17">
        <v>44747</v>
      </c>
      <c r="B2142">
        <v>71.989998</v>
      </c>
      <c r="C2142" s="26">
        <f t="shared" si="670"/>
        <v>1.580351280639854E-2</v>
      </c>
      <c r="D2142" s="26">
        <f t="shared" si="661"/>
        <v>-4.583886778271604E-3</v>
      </c>
      <c r="E2142" s="26">
        <f t="shared" si="662"/>
        <v>2.3722856616082877E-3</v>
      </c>
      <c r="F2142" s="26">
        <f t="shared" si="663"/>
        <v>5.5688429467123967E-4</v>
      </c>
      <c r="G2142" s="26">
        <f t="shared" si="664"/>
        <v>-4.1742449906396108E-3</v>
      </c>
      <c r="H2142" s="26">
        <f t="shared" si="665"/>
        <v>-1.620785245214465E-2</v>
      </c>
      <c r="I2142" s="26">
        <f t="shared" si="666"/>
        <v>-5.3970313650315519E-3</v>
      </c>
      <c r="J2142" s="26">
        <f t="shared" si="667"/>
        <v>-8.282193463975452E-3</v>
      </c>
      <c r="K2142" s="26">
        <f t="shared" si="668"/>
        <v>1.857452924008051E-2</v>
      </c>
      <c r="L2142" s="26">
        <f t="shared" si="669"/>
        <v>-7.492211125027225E-3</v>
      </c>
      <c r="O2142" s="37">
        <f t="shared" si="671"/>
        <v>1.6686533623631691E-2</v>
      </c>
      <c r="P2142" s="37">
        <f t="shared" si="672"/>
        <v>-3.7008659610384522E-3</v>
      </c>
      <c r="Q2142" s="37">
        <f t="shared" si="673"/>
        <v>3.2553064788414395E-3</v>
      </c>
      <c r="R2142" s="37">
        <f t="shared" si="674"/>
        <v>1.4399051119043916E-3</v>
      </c>
      <c r="S2142" s="37">
        <f t="shared" si="675"/>
        <v>-3.291224173406459E-3</v>
      </c>
      <c r="T2142" s="37">
        <f t="shared" si="676"/>
        <v>-1.5324831634911499E-2</v>
      </c>
      <c r="U2142" s="37">
        <f t="shared" si="677"/>
        <v>-4.5140105477984001E-3</v>
      </c>
      <c r="V2142" s="37">
        <f t="shared" si="678"/>
        <v>-7.3991726467423002E-3</v>
      </c>
      <c r="W2142" s="37">
        <f t="shared" si="679"/>
        <v>1.9457550057313661E-2</v>
      </c>
      <c r="X2142" s="37">
        <f t="shared" si="680"/>
        <v>-6.6091903077940732E-3</v>
      </c>
    </row>
    <row r="2143" spans="1:24" x14ac:dyDescent="0.25">
      <c r="A2143" s="17">
        <v>44748</v>
      </c>
      <c r="B2143">
        <v>71.660004000000001</v>
      </c>
      <c r="C2143" s="26">
        <f t="shared" si="670"/>
        <v>-4.583886778271604E-3</v>
      </c>
      <c r="D2143" s="26">
        <f t="shared" si="661"/>
        <v>2.3722856616082877E-3</v>
      </c>
      <c r="E2143" s="26">
        <f t="shared" si="662"/>
        <v>5.5688429467123967E-4</v>
      </c>
      <c r="F2143" s="26">
        <f t="shared" si="663"/>
        <v>-4.1742449906396108E-3</v>
      </c>
      <c r="G2143" s="26">
        <f t="shared" si="664"/>
        <v>-1.620785245214465E-2</v>
      </c>
      <c r="H2143" s="26">
        <f t="shared" si="665"/>
        <v>-5.3970313650315519E-3</v>
      </c>
      <c r="I2143" s="26">
        <f t="shared" si="666"/>
        <v>-8.282193463975452E-3</v>
      </c>
      <c r="J2143" s="26">
        <f t="shared" si="667"/>
        <v>1.857452924008051E-2</v>
      </c>
      <c r="K2143" s="26">
        <f t="shared" si="668"/>
        <v>-7.492211125027225E-3</v>
      </c>
      <c r="L2143" s="26">
        <f t="shared" si="669"/>
        <v>2.891324638816764E-2</v>
      </c>
      <c r="O2143" s="37">
        <f t="shared" si="671"/>
        <v>-5.0118393192153622E-3</v>
      </c>
      <c r="P2143" s="37">
        <f t="shared" si="672"/>
        <v>1.9443331206645297E-3</v>
      </c>
      <c r="Q2143" s="37">
        <f t="shared" si="673"/>
        <v>1.2893175372748162E-4</v>
      </c>
      <c r="R2143" s="37">
        <f t="shared" si="674"/>
        <v>-4.602197531583369E-3</v>
      </c>
      <c r="S2143" s="37">
        <f t="shared" si="675"/>
        <v>-1.6635804993088407E-2</v>
      </c>
      <c r="T2143" s="37">
        <f t="shared" si="676"/>
        <v>-5.8249839059753101E-3</v>
      </c>
      <c r="U2143" s="37">
        <f t="shared" si="677"/>
        <v>-8.7101460049192093E-3</v>
      </c>
      <c r="V2143" s="37">
        <f t="shared" si="678"/>
        <v>1.8146576699136753E-2</v>
      </c>
      <c r="W2143" s="37">
        <f t="shared" si="679"/>
        <v>-7.9201636659709824E-3</v>
      </c>
      <c r="X2143" s="37">
        <f t="shared" si="680"/>
        <v>2.8485293847223883E-2</v>
      </c>
    </row>
    <row r="2144" spans="1:24" x14ac:dyDescent="0.25">
      <c r="A2144" s="17">
        <v>44749</v>
      </c>
      <c r="B2144">
        <v>71.830001999999993</v>
      </c>
      <c r="C2144" s="26">
        <f t="shared" si="670"/>
        <v>2.3722856616082877E-3</v>
      </c>
      <c r="D2144" s="26">
        <f t="shared" si="661"/>
        <v>5.5688429467123967E-4</v>
      </c>
      <c r="E2144" s="26">
        <f t="shared" si="662"/>
        <v>-4.1742449906396108E-3</v>
      </c>
      <c r="F2144" s="26">
        <f t="shared" si="663"/>
        <v>-1.620785245214465E-2</v>
      </c>
      <c r="G2144" s="26">
        <f t="shared" si="664"/>
        <v>-5.3970313650315519E-3</v>
      </c>
      <c r="H2144" s="26">
        <f t="shared" si="665"/>
        <v>-8.282193463975452E-3</v>
      </c>
      <c r="I2144" s="26">
        <f t="shared" si="666"/>
        <v>1.857452924008051E-2</v>
      </c>
      <c r="J2144" s="26">
        <f t="shared" si="667"/>
        <v>-7.492211125027225E-3</v>
      </c>
      <c r="K2144" s="26">
        <f t="shared" si="668"/>
        <v>2.891324638816764E-2</v>
      </c>
      <c r="L2144" s="26">
        <f t="shared" si="669"/>
        <v>4.8449336889516441E-3</v>
      </c>
      <c r="O2144" s="37">
        <f t="shared" si="671"/>
        <v>1.0014510739422043E-3</v>
      </c>
      <c r="P2144" s="37">
        <f t="shared" si="672"/>
        <v>-8.1395029299484369E-4</v>
      </c>
      <c r="Q2144" s="37">
        <f t="shared" si="673"/>
        <v>-5.5450795783056946E-3</v>
      </c>
      <c r="R2144" s="37">
        <f t="shared" si="674"/>
        <v>-1.7578687039810734E-2</v>
      </c>
      <c r="S2144" s="37">
        <f t="shared" si="675"/>
        <v>-6.7678659526976357E-3</v>
      </c>
      <c r="T2144" s="37">
        <f t="shared" si="676"/>
        <v>-9.6530280516415358E-3</v>
      </c>
      <c r="U2144" s="37">
        <f t="shared" si="677"/>
        <v>1.7203694652414427E-2</v>
      </c>
      <c r="V2144" s="37">
        <f t="shared" si="678"/>
        <v>-8.8630457126933088E-3</v>
      </c>
      <c r="W2144" s="37">
        <f t="shared" si="679"/>
        <v>2.7542411800501557E-2</v>
      </c>
      <c r="X2144" s="37">
        <f t="shared" si="680"/>
        <v>3.4740991012855607E-3</v>
      </c>
    </row>
    <row r="2145" spans="1:24" x14ac:dyDescent="0.25">
      <c r="A2145" s="17">
        <v>44750</v>
      </c>
      <c r="B2145">
        <v>71.870002999999997</v>
      </c>
      <c r="C2145" s="26">
        <f t="shared" si="670"/>
        <v>5.5688429467123967E-4</v>
      </c>
      <c r="D2145" s="26">
        <f t="shared" si="661"/>
        <v>-4.1742449906396108E-3</v>
      </c>
      <c r="E2145" s="26">
        <f t="shared" si="662"/>
        <v>-1.620785245214465E-2</v>
      </c>
      <c r="F2145" s="26">
        <f t="shared" si="663"/>
        <v>-5.3970313650315519E-3</v>
      </c>
      <c r="G2145" s="26">
        <f t="shared" si="664"/>
        <v>-8.282193463975452E-3</v>
      </c>
      <c r="H2145" s="26">
        <f t="shared" si="665"/>
        <v>1.857452924008051E-2</v>
      </c>
      <c r="I2145" s="26">
        <f t="shared" si="666"/>
        <v>-7.492211125027225E-3</v>
      </c>
      <c r="J2145" s="26">
        <f t="shared" si="667"/>
        <v>2.891324638816764E-2</v>
      </c>
      <c r="K2145" s="26">
        <f t="shared" si="668"/>
        <v>4.8449336889516441E-3</v>
      </c>
      <c r="L2145" s="26">
        <f t="shared" si="669"/>
        <v>2.6863274658397895E-2</v>
      </c>
      <c r="O2145" s="37">
        <f t="shared" si="671"/>
        <v>-3.2630491926738049E-3</v>
      </c>
      <c r="P2145" s="37">
        <f t="shared" si="672"/>
        <v>-7.9941784779846564E-3</v>
      </c>
      <c r="Q2145" s="37">
        <f t="shared" si="673"/>
        <v>-2.0027785939489694E-2</v>
      </c>
      <c r="R2145" s="37">
        <f t="shared" si="674"/>
        <v>-9.2169648523765975E-3</v>
      </c>
      <c r="S2145" s="37">
        <f t="shared" si="675"/>
        <v>-1.2102126951320496E-2</v>
      </c>
      <c r="T2145" s="37">
        <f t="shared" si="676"/>
        <v>1.4754595752735467E-2</v>
      </c>
      <c r="U2145" s="37">
        <f t="shared" si="677"/>
        <v>-1.1312144612372271E-2</v>
      </c>
      <c r="V2145" s="37">
        <f t="shared" si="678"/>
        <v>2.5093312900822597E-2</v>
      </c>
      <c r="W2145" s="37">
        <f t="shared" si="679"/>
        <v>1.0250002016065993E-3</v>
      </c>
      <c r="X2145" s="37">
        <f t="shared" si="680"/>
        <v>2.3043341171052851E-2</v>
      </c>
    </row>
    <row r="2146" spans="1:24" x14ac:dyDescent="0.25">
      <c r="A2146" s="17">
        <v>44753</v>
      </c>
      <c r="B2146">
        <v>71.569999999999993</v>
      </c>
      <c r="C2146" s="26">
        <f t="shared" si="670"/>
        <v>-4.1742449906396108E-3</v>
      </c>
      <c r="D2146" s="26">
        <f t="shared" si="661"/>
        <v>-1.620785245214465E-2</v>
      </c>
      <c r="E2146" s="26">
        <f t="shared" si="662"/>
        <v>-5.3970313650315519E-3</v>
      </c>
      <c r="F2146" s="26">
        <f t="shared" si="663"/>
        <v>-8.282193463975452E-3</v>
      </c>
      <c r="G2146" s="26">
        <f t="shared" si="664"/>
        <v>1.857452924008051E-2</v>
      </c>
      <c r="H2146" s="26">
        <f t="shared" si="665"/>
        <v>-7.492211125027225E-3</v>
      </c>
      <c r="I2146" s="26">
        <f t="shared" si="666"/>
        <v>2.891324638816764E-2</v>
      </c>
      <c r="J2146" s="26">
        <f t="shared" si="667"/>
        <v>4.8449336889516441E-3</v>
      </c>
      <c r="K2146" s="26">
        <f t="shared" si="668"/>
        <v>2.6863274658397895E-2</v>
      </c>
      <c r="L2146" s="26">
        <f t="shared" si="669"/>
        <v>4.8296350304583022E-3</v>
      </c>
      <c r="O2146" s="37">
        <f t="shared" si="671"/>
        <v>-8.4214535515633616E-3</v>
      </c>
      <c r="P2146" s="37">
        <f t="shared" si="672"/>
        <v>-2.0455061013068401E-2</v>
      </c>
      <c r="Q2146" s="37">
        <f t="shared" si="673"/>
        <v>-9.6442399259553026E-3</v>
      </c>
      <c r="R2146" s="37">
        <f t="shared" si="674"/>
        <v>-1.2529402024899203E-2</v>
      </c>
      <c r="S2146" s="37">
        <f t="shared" si="675"/>
        <v>1.432732067915676E-2</v>
      </c>
      <c r="T2146" s="37">
        <f t="shared" si="676"/>
        <v>-1.1739419685950976E-2</v>
      </c>
      <c r="U2146" s="37">
        <f t="shared" si="677"/>
        <v>2.466603782724389E-2</v>
      </c>
      <c r="V2146" s="37">
        <f t="shared" si="678"/>
        <v>5.9772512802789331E-4</v>
      </c>
      <c r="W2146" s="37">
        <f t="shared" si="679"/>
        <v>2.2616066097474144E-2</v>
      </c>
      <c r="X2146" s="37">
        <f t="shared" si="680"/>
        <v>5.8242646953455147E-4</v>
      </c>
    </row>
    <row r="2147" spans="1:24" x14ac:dyDescent="0.25">
      <c r="A2147" s="17">
        <v>44754</v>
      </c>
      <c r="B2147">
        <v>70.410004000000001</v>
      </c>
      <c r="C2147" s="26">
        <f t="shared" si="670"/>
        <v>-1.620785245214465E-2</v>
      </c>
      <c r="D2147" s="26">
        <f t="shared" si="661"/>
        <v>-5.3970313650315519E-3</v>
      </c>
      <c r="E2147" s="26">
        <f t="shared" si="662"/>
        <v>-8.282193463975452E-3</v>
      </c>
      <c r="F2147" s="26">
        <f t="shared" si="663"/>
        <v>1.857452924008051E-2</v>
      </c>
      <c r="G2147" s="26">
        <f t="shared" si="664"/>
        <v>-7.492211125027225E-3</v>
      </c>
      <c r="H2147" s="26">
        <f t="shared" si="665"/>
        <v>2.891324638816764E-2</v>
      </c>
      <c r="I2147" s="26">
        <f t="shared" si="666"/>
        <v>4.8449336889516441E-3</v>
      </c>
      <c r="J2147" s="26">
        <f t="shared" si="667"/>
        <v>2.6863274658397895E-2</v>
      </c>
      <c r="K2147" s="26">
        <f t="shared" si="668"/>
        <v>4.8296350304583022E-3</v>
      </c>
      <c r="L2147" s="26">
        <f t="shared" si="669"/>
        <v>-5.3405873073279395E-4</v>
      </c>
      <c r="O2147" s="37">
        <f t="shared" si="671"/>
        <v>-2.0819079639059081E-2</v>
      </c>
      <c r="P2147" s="37">
        <f t="shared" si="672"/>
        <v>-1.0008258551945984E-2</v>
      </c>
      <c r="Q2147" s="37">
        <f t="shared" si="673"/>
        <v>-1.2893420650889885E-2</v>
      </c>
      <c r="R2147" s="37">
        <f t="shared" si="674"/>
        <v>1.3963302053166078E-2</v>
      </c>
      <c r="S2147" s="37">
        <f t="shared" si="675"/>
        <v>-1.2103438311941658E-2</v>
      </c>
      <c r="T2147" s="37">
        <f t="shared" si="676"/>
        <v>2.430201920125321E-2</v>
      </c>
      <c r="U2147" s="37">
        <f t="shared" si="677"/>
        <v>2.3370650203721147E-4</v>
      </c>
      <c r="V2147" s="37">
        <f t="shared" si="678"/>
        <v>2.225204747148346E-2</v>
      </c>
      <c r="W2147" s="37">
        <f t="shared" si="679"/>
        <v>2.1840784354386963E-4</v>
      </c>
      <c r="X2147" s="37">
        <f t="shared" si="680"/>
        <v>-5.1452859176472267E-3</v>
      </c>
    </row>
    <row r="2148" spans="1:24" x14ac:dyDescent="0.25">
      <c r="A2148" s="17">
        <v>44755</v>
      </c>
      <c r="B2148">
        <v>70.029999000000004</v>
      </c>
      <c r="C2148" s="26">
        <f t="shared" si="670"/>
        <v>-5.3970313650315519E-3</v>
      </c>
      <c r="D2148" s="26">
        <f t="shared" si="661"/>
        <v>-8.282193463975452E-3</v>
      </c>
      <c r="E2148" s="26">
        <f t="shared" si="662"/>
        <v>1.857452924008051E-2</v>
      </c>
      <c r="F2148" s="26">
        <f t="shared" si="663"/>
        <v>-7.492211125027225E-3</v>
      </c>
      <c r="G2148" s="26">
        <f t="shared" si="664"/>
        <v>2.891324638816764E-2</v>
      </c>
      <c r="H2148" s="26">
        <f t="shared" si="665"/>
        <v>4.8449336889516441E-3</v>
      </c>
      <c r="I2148" s="26">
        <f t="shared" si="666"/>
        <v>2.6863274658397895E-2</v>
      </c>
      <c r="J2148" s="26">
        <f t="shared" si="667"/>
        <v>4.8296350304583022E-3</v>
      </c>
      <c r="K2148" s="26">
        <f t="shared" si="668"/>
        <v>-5.3405873073279395E-4</v>
      </c>
      <c r="L2148" s="26">
        <f t="shared" si="669"/>
        <v>-1.108738964617424E-2</v>
      </c>
      <c r="O2148" s="37">
        <f t="shared" si="671"/>
        <v>-1.0520304832543025E-2</v>
      </c>
      <c r="P2148" s="37">
        <f t="shared" si="672"/>
        <v>-1.3405466931486925E-2</v>
      </c>
      <c r="Q2148" s="37">
        <f t="shared" si="673"/>
        <v>1.3451255772569037E-2</v>
      </c>
      <c r="R2148" s="37">
        <f t="shared" si="674"/>
        <v>-1.2615484592538698E-2</v>
      </c>
      <c r="S2148" s="37">
        <f t="shared" si="675"/>
        <v>2.3789972920656169E-2</v>
      </c>
      <c r="T2148" s="37">
        <f t="shared" si="676"/>
        <v>-2.783397785598293E-4</v>
      </c>
      <c r="U2148" s="37">
        <f t="shared" si="677"/>
        <v>2.174000119088642E-2</v>
      </c>
      <c r="V2148" s="37">
        <f t="shared" si="678"/>
        <v>-2.9363843705317114E-4</v>
      </c>
      <c r="W2148" s="37">
        <f t="shared" si="679"/>
        <v>-5.6573321982442675E-3</v>
      </c>
      <c r="X2148" s="37">
        <f t="shared" si="680"/>
        <v>-1.6210663113685714E-2</v>
      </c>
    </row>
    <row r="2149" spans="1:24" x14ac:dyDescent="0.25">
      <c r="A2149" s="17">
        <v>44756</v>
      </c>
      <c r="B2149">
        <v>69.449996999999996</v>
      </c>
      <c r="C2149" s="26">
        <f t="shared" si="670"/>
        <v>-8.282193463975452E-3</v>
      </c>
      <c r="D2149" s="26">
        <f t="shared" si="661"/>
        <v>1.857452924008051E-2</v>
      </c>
      <c r="E2149" s="26">
        <f t="shared" si="662"/>
        <v>-7.492211125027225E-3</v>
      </c>
      <c r="F2149" s="26">
        <f t="shared" si="663"/>
        <v>2.891324638816764E-2</v>
      </c>
      <c r="G2149" s="26">
        <f t="shared" si="664"/>
        <v>4.8449336889516441E-3</v>
      </c>
      <c r="H2149" s="26">
        <f t="shared" si="665"/>
        <v>2.6863274658397895E-2</v>
      </c>
      <c r="I2149" s="26">
        <f t="shared" si="666"/>
        <v>4.8296350304583022E-3</v>
      </c>
      <c r="J2149" s="26">
        <f t="shared" si="667"/>
        <v>-5.3405873073279395E-4</v>
      </c>
      <c r="K2149" s="26">
        <f t="shared" si="668"/>
        <v>-1.108738964617424E-2</v>
      </c>
      <c r="L2149" s="26">
        <f t="shared" si="669"/>
        <v>2.4854842967105717E-2</v>
      </c>
      <c r="O2149" s="37">
        <f t="shared" si="671"/>
        <v>-1.6430654364700651E-2</v>
      </c>
      <c r="P2149" s="37">
        <f t="shared" si="672"/>
        <v>1.0426068339355311E-2</v>
      </c>
      <c r="Q2149" s="37">
        <f t="shared" si="673"/>
        <v>-1.5640672025752422E-2</v>
      </c>
      <c r="R2149" s="37">
        <f t="shared" si="674"/>
        <v>2.0764785487442441E-2</v>
      </c>
      <c r="S2149" s="37">
        <f t="shared" si="675"/>
        <v>-3.303527211773555E-3</v>
      </c>
      <c r="T2149" s="37">
        <f t="shared" si="676"/>
        <v>1.8714813757672696E-2</v>
      </c>
      <c r="U2149" s="37">
        <f t="shared" si="677"/>
        <v>-3.3188258702668968E-3</v>
      </c>
      <c r="V2149" s="37">
        <f t="shared" si="678"/>
        <v>-8.6825196314579932E-3</v>
      </c>
      <c r="W2149" s="37">
        <f t="shared" si="679"/>
        <v>-1.9235850546899441E-2</v>
      </c>
      <c r="X2149" s="37">
        <f t="shared" si="680"/>
        <v>1.6706382066380518E-2</v>
      </c>
    </row>
    <row r="2150" spans="1:24" x14ac:dyDescent="0.25">
      <c r="A2150" s="17">
        <v>44757</v>
      </c>
      <c r="B2150">
        <v>70.739998</v>
      </c>
      <c r="C2150" s="26">
        <f t="shared" si="670"/>
        <v>1.857452924008051E-2</v>
      </c>
      <c r="D2150" s="26">
        <f t="shared" si="661"/>
        <v>-7.492211125027225E-3</v>
      </c>
      <c r="E2150" s="26">
        <f t="shared" si="662"/>
        <v>2.891324638816764E-2</v>
      </c>
      <c r="F2150" s="26">
        <f t="shared" si="663"/>
        <v>4.8449336889516441E-3</v>
      </c>
      <c r="G2150" s="26">
        <f t="shared" si="664"/>
        <v>2.6863274658397895E-2</v>
      </c>
      <c r="H2150" s="26">
        <f t="shared" si="665"/>
        <v>4.8296350304583022E-3</v>
      </c>
      <c r="I2150" s="26">
        <f t="shared" si="666"/>
        <v>-5.3405873073279395E-4</v>
      </c>
      <c r="J2150" s="26">
        <f t="shared" si="667"/>
        <v>-1.108738964617424E-2</v>
      </c>
      <c r="K2150" s="26">
        <f t="shared" si="668"/>
        <v>2.4854842967105717E-2</v>
      </c>
      <c r="L2150" s="26">
        <f t="shared" si="669"/>
        <v>1.5421088094592627E-2</v>
      </c>
      <c r="O2150" s="37">
        <f t="shared" si="671"/>
        <v>8.0557401834985033E-3</v>
      </c>
      <c r="P2150" s="37">
        <f t="shared" si="672"/>
        <v>-1.8011000181609234E-2</v>
      </c>
      <c r="Q2150" s="37">
        <f t="shared" si="673"/>
        <v>1.8394457331585633E-2</v>
      </c>
      <c r="R2150" s="37">
        <f t="shared" si="674"/>
        <v>-5.673855367630363E-3</v>
      </c>
      <c r="S2150" s="37">
        <f t="shared" si="675"/>
        <v>1.6344485601815888E-2</v>
      </c>
      <c r="T2150" s="37">
        <f t="shared" si="676"/>
        <v>-5.6891540261237048E-3</v>
      </c>
      <c r="U2150" s="37">
        <f t="shared" si="677"/>
        <v>-1.1052847787314801E-2</v>
      </c>
      <c r="V2150" s="37">
        <f t="shared" si="678"/>
        <v>-2.1606178702756246E-2</v>
      </c>
      <c r="W2150" s="37">
        <f t="shared" si="679"/>
        <v>1.433605391052371E-2</v>
      </c>
      <c r="X2150" s="37">
        <f t="shared" si="680"/>
        <v>4.9022990380106195E-3</v>
      </c>
    </row>
    <row r="2151" spans="1:24" x14ac:dyDescent="0.25">
      <c r="A2151" s="17">
        <v>44760</v>
      </c>
      <c r="B2151">
        <v>70.209998999999996</v>
      </c>
      <c r="C2151" s="26">
        <f t="shared" si="670"/>
        <v>-7.492211125027225E-3</v>
      </c>
      <c r="D2151" s="26">
        <f t="shared" si="661"/>
        <v>2.891324638816764E-2</v>
      </c>
      <c r="E2151" s="26">
        <f t="shared" si="662"/>
        <v>4.8449336889516441E-3</v>
      </c>
      <c r="F2151" s="26">
        <f t="shared" si="663"/>
        <v>2.6863274658397895E-2</v>
      </c>
      <c r="G2151" s="26">
        <f t="shared" si="664"/>
        <v>4.8296350304583022E-3</v>
      </c>
      <c r="H2151" s="26">
        <f t="shared" si="665"/>
        <v>-5.3405873073279395E-4</v>
      </c>
      <c r="I2151" s="26">
        <f t="shared" si="666"/>
        <v>-1.108738964617424E-2</v>
      </c>
      <c r="J2151" s="26">
        <f t="shared" si="667"/>
        <v>2.4854842967105717E-2</v>
      </c>
      <c r="K2151" s="26">
        <f t="shared" si="668"/>
        <v>1.5421088094592627E-2</v>
      </c>
      <c r="L2151" s="26">
        <f t="shared" si="669"/>
        <v>1.0384150955553537E-2</v>
      </c>
      <c r="O2151" s="37">
        <f t="shared" si="671"/>
        <v>-1.7191962353156537E-2</v>
      </c>
      <c r="P2151" s="37">
        <f t="shared" si="672"/>
        <v>1.921349516003833E-2</v>
      </c>
      <c r="Q2151" s="37">
        <f t="shared" si="673"/>
        <v>-4.854817539177666E-3</v>
      </c>
      <c r="R2151" s="37">
        <f t="shared" si="674"/>
        <v>1.7163523430268585E-2</v>
      </c>
      <c r="S2151" s="37">
        <f t="shared" si="675"/>
        <v>-4.8701161976710079E-3</v>
      </c>
      <c r="T2151" s="37">
        <f t="shared" si="676"/>
        <v>-1.0233809958862104E-2</v>
      </c>
      <c r="U2151" s="37">
        <f t="shared" si="677"/>
        <v>-2.0787140874303549E-2</v>
      </c>
      <c r="V2151" s="37">
        <f t="shared" si="678"/>
        <v>1.5155091738976407E-2</v>
      </c>
      <c r="W2151" s="37">
        <f t="shared" si="679"/>
        <v>5.7213368664633165E-3</v>
      </c>
      <c r="X2151" s="37">
        <f t="shared" si="680"/>
        <v>6.8439972742422722E-4</v>
      </c>
    </row>
    <row r="2152" spans="1:24" x14ac:dyDescent="0.25">
      <c r="A2152" s="17">
        <v>44761</v>
      </c>
      <c r="B2152">
        <v>72.239998</v>
      </c>
      <c r="C2152" s="26">
        <f t="shared" si="670"/>
        <v>2.891324638816764E-2</v>
      </c>
      <c r="D2152" s="26">
        <f t="shared" si="661"/>
        <v>4.8449336889516441E-3</v>
      </c>
      <c r="E2152" s="26">
        <f t="shared" si="662"/>
        <v>2.6863274658397895E-2</v>
      </c>
      <c r="F2152" s="26">
        <f t="shared" si="663"/>
        <v>4.8296350304583022E-3</v>
      </c>
      <c r="G2152" s="26">
        <f t="shared" si="664"/>
        <v>-5.3405873073279395E-4</v>
      </c>
      <c r="H2152" s="26">
        <f t="shared" si="665"/>
        <v>-1.108738964617424E-2</v>
      </c>
      <c r="I2152" s="26">
        <f t="shared" si="666"/>
        <v>2.4854842967105717E-2</v>
      </c>
      <c r="J2152" s="26">
        <f t="shared" si="667"/>
        <v>1.5421088094592627E-2</v>
      </c>
      <c r="K2152" s="26">
        <f t="shared" si="668"/>
        <v>1.0384150955553537E-2</v>
      </c>
      <c r="L2152" s="26">
        <f t="shared" si="669"/>
        <v>-5.1386693288112762E-3</v>
      </c>
      <c r="O2152" s="37">
        <f t="shared" si="671"/>
        <v>1.8978140980416738E-2</v>
      </c>
      <c r="P2152" s="37">
        <f t="shared" si="672"/>
        <v>-5.0901717187992598E-3</v>
      </c>
      <c r="Q2152" s="37">
        <f t="shared" si="673"/>
        <v>1.6928169250646989E-2</v>
      </c>
      <c r="R2152" s="37">
        <f t="shared" si="674"/>
        <v>-5.1054703772926016E-3</v>
      </c>
      <c r="S2152" s="37">
        <f t="shared" si="675"/>
        <v>-1.0469164138483698E-2</v>
      </c>
      <c r="T2152" s="37">
        <f t="shared" si="676"/>
        <v>-2.1022495053925144E-2</v>
      </c>
      <c r="U2152" s="37">
        <f t="shared" si="677"/>
        <v>1.4919737559354813E-2</v>
      </c>
      <c r="V2152" s="37">
        <f t="shared" si="678"/>
        <v>5.4859826868417227E-3</v>
      </c>
      <c r="W2152" s="37">
        <f t="shared" si="679"/>
        <v>4.4904554780263346E-4</v>
      </c>
      <c r="X2152" s="37">
        <f t="shared" si="680"/>
        <v>-1.5073774736562181E-2</v>
      </c>
    </row>
    <row r="2153" spans="1:24" x14ac:dyDescent="0.25">
      <c r="A2153" s="17">
        <v>44762</v>
      </c>
      <c r="B2153">
        <v>72.589995999999999</v>
      </c>
      <c r="C2153" s="26">
        <f t="shared" si="670"/>
        <v>4.8449336889516441E-3</v>
      </c>
      <c r="D2153" s="26">
        <f t="shared" si="661"/>
        <v>2.6863274658397895E-2</v>
      </c>
      <c r="E2153" s="26">
        <f t="shared" si="662"/>
        <v>4.8296350304583022E-3</v>
      </c>
      <c r="F2153" s="26">
        <f t="shared" si="663"/>
        <v>-5.3405873073279395E-4</v>
      </c>
      <c r="G2153" s="26">
        <f t="shared" si="664"/>
        <v>-1.108738964617424E-2</v>
      </c>
      <c r="H2153" s="26">
        <f t="shared" si="665"/>
        <v>2.4854842967105717E-2</v>
      </c>
      <c r="I2153" s="26">
        <f t="shared" si="666"/>
        <v>1.5421088094592627E-2</v>
      </c>
      <c r="J2153" s="26">
        <f t="shared" si="667"/>
        <v>1.0384150955553537E-2</v>
      </c>
      <c r="K2153" s="26">
        <f t="shared" si="668"/>
        <v>-5.1386693288112762E-3</v>
      </c>
      <c r="L2153" s="26">
        <f t="shared" si="669"/>
        <v>-1.4075464512513926E-2</v>
      </c>
      <c r="O2153" s="37">
        <f t="shared" si="671"/>
        <v>-7.9130062873110363E-4</v>
      </c>
      <c r="P2153" s="37">
        <f t="shared" si="672"/>
        <v>2.1227040340715146E-2</v>
      </c>
      <c r="Q2153" s="37">
        <f t="shared" si="673"/>
        <v>-8.0659928722444547E-4</v>
      </c>
      <c r="R2153" s="37">
        <f t="shared" si="674"/>
        <v>-6.1702930484155418E-3</v>
      </c>
      <c r="S2153" s="37">
        <f t="shared" si="675"/>
        <v>-1.6723623963856987E-2</v>
      </c>
      <c r="T2153" s="37">
        <f t="shared" si="676"/>
        <v>1.9218608649422968E-2</v>
      </c>
      <c r="U2153" s="37">
        <f t="shared" si="677"/>
        <v>9.7848537769098798E-3</v>
      </c>
      <c r="V2153" s="37">
        <f t="shared" si="678"/>
        <v>4.7479166378707896E-3</v>
      </c>
      <c r="W2153" s="37">
        <f t="shared" si="679"/>
        <v>-1.0774903646494024E-2</v>
      </c>
      <c r="X2153" s="37">
        <f t="shared" si="680"/>
        <v>-1.9711698830196675E-2</v>
      </c>
    </row>
    <row r="2154" spans="1:24" x14ac:dyDescent="0.25">
      <c r="A2154" s="17">
        <v>44763</v>
      </c>
      <c r="B2154">
        <v>74.540001000000004</v>
      </c>
      <c r="C2154" s="26">
        <f t="shared" si="670"/>
        <v>2.6863274658397895E-2</v>
      </c>
      <c r="D2154" s="26">
        <f t="shared" si="661"/>
        <v>4.8296350304583022E-3</v>
      </c>
      <c r="E2154" s="26">
        <f t="shared" si="662"/>
        <v>-5.3405873073279395E-4</v>
      </c>
      <c r="F2154" s="26">
        <f t="shared" si="663"/>
        <v>-1.108738964617424E-2</v>
      </c>
      <c r="G2154" s="26">
        <f t="shared" si="664"/>
        <v>2.4854842967105717E-2</v>
      </c>
      <c r="H2154" s="26">
        <f t="shared" si="665"/>
        <v>1.5421088094592627E-2</v>
      </c>
      <c r="I2154" s="26">
        <f t="shared" si="666"/>
        <v>1.0384150955553537E-2</v>
      </c>
      <c r="J2154" s="26">
        <f t="shared" si="667"/>
        <v>-5.1386693288112762E-3</v>
      </c>
      <c r="K2154" s="26">
        <f t="shared" si="668"/>
        <v>-1.4075464512513926E-2</v>
      </c>
      <c r="L2154" s="26">
        <f t="shared" si="669"/>
        <v>1.3359594325071202E-2</v>
      </c>
      <c r="O2154" s="37">
        <f t="shared" si="671"/>
        <v>2.0375574277103192E-2</v>
      </c>
      <c r="P2154" s="37">
        <f t="shared" si="672"/>
        <v>-1.658065350836401E-3</v>
      </c>
      <c r="Q2154" s="37">
        <f t="shared" si="673"/>
        <v>-7.0217591120274973E-3</v>
      </c>
      <c r="R2154" s="37">
        <f t="shared" si="674"/>
        <v>-1.7575090027468945E-2</v>
      </c>
      <c r="S2154" s="37">
        <f t="shared" si="675"/>
        <v>1.8367142585811014E-2</v>
      </c>
      <c r="T2154" s="37">
        <f t="shared" si="676"/>
        <v>8.9333877132979234E-3</v>
      </c>
      <c r="U2154" s="37">
        <f t="shared" si="677"/>
        <v>3.8964505742588341E-3</v>
      </c>
      <c r="V2154" s="37">
        <f t="shared" si="678"/>
        <v>-1.1626369710105978E-2</v>
      </c>
      <c r="W2154" s="37">
        <f t="shared" si="679"/>
        <v>-2.056316489380863E-2</v>
      </c>
      <c r="X2154" s="37">
        <f t="shared" si="680"/>
        <v>6.8718939437764984E-3</v>
      </c>
    </row>
    <row r="2155" spans="1:24" x14ac:dyDescent="0.25">
      <c r="A2155" s="17">
        <v>44764</v>
      </c>
      <c r="B2155">
        <v>74.900002000000001</v>
      </c>
      <c r="C2155" s="26">
        <f t="shared" si="670"/>
        <v>4.8296350304583022E-3</v>
      </c>
      <c r="D2155" s="26">
        <f t="shared" si="661"/>
        <v>-5.3405873073279395E-4</v>
      </c>
      <c r="E2155" s="26">
        <f t="shared" si="662"/>
        <v>-1.108738964617424E-2</v>
      </c>
      <c r="F2155" s="26">
        <f t="shared" si="663"/>
        <v>2.4854842967105717E-2</v>
      </c>
      <c r="G2155" s="26">
        <f t="shared" si="664"/>
        <v>1.5421088094592627E-2</v>
      </c>
      <c r="H2155" s="26">
        <f t="shared" si="665"/>
        <v>1.0384150955553537E-2</v>
      </c>
      <c r="I2155" s="26">
        <f t="shared" si="666"/>
        <v>-5.1386693288112762E-3</v>
      </c>
      <c r="J2155" s="26">
        <f t="shared" si="667"/>
        <v>-1.4075464512513926E-2</v>
      </c>
      <c r="K2155" s="26">
        <f t="shared" si="668"/>
        <v>1.3359594325071202E-2</v>
      </c>
      <c r="L2155" s="26">
        <f t="shared" si="669"/>
        <v>3.8773424889234736E-4</v>
      </c>
      <c r="O2155" s="37">
        <f t="shared" si="671"/>
        <v>9.8948869011415306E-4</v>
      </c>
      <c r="P2155" s="37">
        <f t="shared" si="672"/>
        <v>-4.3742050710769429E-3</v>
      </c>
      <c r="Q2155" s="37">
        <f t="shared" si="673"/>
        <v>-1.492753598651839E-2</v>
      </c>
      <c r="R2155" s="37">
        <f t="shared" si="674"/>
        <v>2.1014696626761569E-2</v>
      </c>
      <c r="S2155" s="37">
        <f t="shared" si="675"/>
        <v>1.1580941754248477E-2</v>
      </c>
      <c r="T2155" s="37">
        <f t="shared" si="676"/>
        <v>6.5440046152093877E-3</v>
      </c>
      <c r="U2155" s="37">
        <f t="shared" si="677"/>
        <v>-8.9788156691554249E-3</v>
      </c>
      <c r="V2155" s="37">
        <f t="shared" si="678"/>
        <v>-1.7915610852858074E-2</v>
      </c>
      <c r="W2155" s="37">
        <f t="shared" si="679"/>
        <v>9.519447984727052E-3</v>
      </c>
      <c r="X2155" s="37">
        <f t="shared" si="680"/>
        <v>-3.4524120914518016E-3</v>
      </c>
    </row>
    <row r="2156" spans="1:24" x14ac:dyDescent="0.25">
      <c r="A2156" s="17">
        <v>44767</v>
      </c>
      <c r="B2156">
        <v>74.860000999999997</v>
      </c>
      <c r="C2156" s="26">
        <f t="shared" si="670"/>
        <v>-5.3405873073279395E-4</v>
      </c>
      <c r="D2156" s="26">
        <f t="shared" si="661"/>
        <v>-1.108738964617424E-2</v>
      </c>
      <c r="E2156" s="26">
        <f t="shared" si="662"/>
        <v>2.4854842967105717E-2</v>
      </c>
      <c r="F2156" s="26">
        <f t="shared" si="663"/>
        <v>1.5421088094592627E-2</v>
      </c>
      <c r="G2156" s="26">
        <f t="shared" si="664"/>
        <v>1.0384150955553537E-2</v>
      </c>
      <c r="H2156" s="26">
        <f t="shared" si="665"/>
        <v>-5.1386693288112762E-3</v>
      </c>
      <c r="I2156" s="26">
        <f t="shared" si="666"/>
        <v>-1.4075464512513926E-2</v>
      </c>
      <c r="J2156" s="26">
        <f t="shared" si="667"/>
        <v>1.3359594325071202E-2</v>
      </c>
      <c r="K2156" s="26">
        <f t="shared" si="668"/>
        <v>3.8773424889234736E-4</v>
      </c>
      <c r="L2156" s="26">
        <f t="shared" si="669"/>
        <v>-6.4604649493421552E-4</v>
      </c>
      <c r="O2156" s="37">
        <f t="shared" si="671"/>
        <v>-3.8266369185376917E-3</v>
      </c>
      <c r="P2156" s="37">
        <f t="shared" si="672"/>
        <v>-1.4379967833979138E-2</v>
      </c>
      <c r="Q2156" s="37">
        <f t="shared" si="673"/>
        <v>2.1562264779300819E-2</v>
      </c>
      <c r="R2156" s="37">
        <f t="shared" si="674"/>
        <v>1.2128509906787729E-2</v>
      </c>
      <c r="S2156" s="37">
        <f t="shared" si="675"/>
        <v>7.0915727677486398E-3</v>
      </c>
      <c r="T2156" s="37">
        <f t="shared" si="676"/>
        <v>-8.4312475166161728E-3</v>
      </c>
      <c r="U2156" s="37">
        <f t="shared" si="677"/>
        <v>-1.7368042700318824E-2</v>
      </c>
      <c r="V2156" s="37">
        <f t="shared" si="678"/>
        <v>1.0067016137266304E-2</v>
      </c>
      <c r="W2156" s="37">
        <f t="shared" si="679"/>
        <v>-2.90484393891255E-3</v>
      </c>
      <c r="X2156" s="37">
        <f t="shared" si="680"/>
        <v>-3.9386246827391135E-3</v>
      </c>
    </row>
    <row r="2157" spans="1:24" x14ac:dyDescent="0.25">
      <c r="A2157" s="17">
        <v>44768</v>
      </c>
      <c r="B2157">
        <v>74.029999000000004</v>
      </c>
      <c r="C2157" s="26">
        <f t="shared" si="670"/>
        <v>-1.108738964617424E-2</v>
      </c>
      <c r="D2157" s="26">
        <f t="shared" si="661"/>
        <v>2.4854842967105717E-2</v>
      </c>
      <c r="E2157" s="26">
        <f t="shared" si="662"/>
        <v>1.5421088094592627E-2</v>
      </c>
      <c r="F2157" s="26">
        <f t="shared" si="663"/>
        <v>1.0384150955553537E-2</v>
      </c>
      <c r="G2157" s="26">
        <f t="shared" si="664"/>
        <v>-5.1386693288112762E-3</v>
      </c>
      <c r="H2157" s="26">
        <f t="shared" si="665"/>
        <v>-1.4075464512513926E-2</v>
      </c>
      <c r="I2157" s="26">
        <f t="shared" si="666"/>
        <v>1.3359594325071202E-2</v>
      </c>
      <c r="J2157" s="26">
        <f t="shared" si="667"/>
        <v>3.8773424889234736E-4</v>
      </c>
      <c r="K2157" s="26">
        <f t="shared" si="668"/>
        <v>-6.4604649493421552E-4</v>
      </c>
      <c r="L2157" s="26">
        <f t="shared" si="669"/>
        <v>-1.1376819945102042E-2</v>
      </c>
      <c r="O2157" s="37">
        <f t="shared" si="671"/>
        <v>-1.3295691712542215E-2</v>
      </c>
      <c r="P2157" s="37">
        <f t="shared" si="672"/>
        <v>2.2646540900737745E-2</v>
      </c>
      <c r="Q2157" s="37">
        <f t="shared" si="673"/>
        <v>1.3212786028224652E-2</v>
      </c>
      <c r="R2157" s="37">
        <f t="shared" si="674"/>
        <v>8.1758488891855649E-3</v>
      </c>
      <c r="S2157" s="37">
        <f t="shared" si="675"/>
        <v>-7.3469713951792495E-3</v>
      </c>
      <c r="T2157" s="37">
        <f t="shared" si="676"/>
        <v>-1.6283766578881899E-2</v>
      </c>
      <c r="U2157" s="37">
        <f t="shared" si="677"/>
        <v>1.1151292258703229E-2</v>
      </c>
      <c r="V2157" s="37">
        <f t="shared" si="678"/>
        <v>-1.820567817475626E-3</v>
      </c>
      <c r="W2157" s="37">
        <f t="shared" si="679"/>
        <v>-2.8543485613021888E-3</v>
      </c>
      <c r="X2157" s="37">
        <f t="shared" si="680"/>
        <v>-1.3585122011470014E-2</v>
      </c>
    </row>
    <row r="2158" spans="1:24" x14ac:dyDescent="0.25">
      <c r="A2158" s="17">
        <v>44769</v>
      </c>
      <c r="B2158">
        <v>75.870002999999997</v>
      </c>
      <c r="C2158" s="26">
        <f t="shared" si="670"/>
        <v>2.4854842967105717E-2</v>
      </c>
      <c r="D2158" s="26">
        <f t="shared" si="661"/>
        <v>1.5421088094592627E-2</v>
      </c>
      <c r="E2158" s="26">
        <f t="shared" si="662"/>
        <v>1.0384150955553537E-2</v>
      </c>
      <c r="F2158" s="26">
        <f t="shared" si="663"/>
        <v>-5.1386693288112762E-3</v>
      </c>
      <c r="G2158" s="26">
        <f t="shared" si="664"/>
        <v>-1.4075464512513926E-2</v>
      </c>
      <c r="H2158" s="26">
        <f t="shared" si="665"/>
        <v>1.3359594325071202E-2</v>
      </c>
      <c r="I2158" s="26">
        <f t="shared" si="666"/>
        <v>3.8773424889234736E-4</v>
      </c>
      <c r="J2158" s="26">
        <f t="shared" si="667"/>
        <v>-6.4604649493421552E-4</v>
      </c>
      <c r="K2158" s="26">
        <f t="shared" si="668"/>
        <v>-1.1376819945102042E-2</v>
      </c>
      <c r="L2158" s="26">
        <f t="shared" si="669"/>
        <v>3.9230547414273904E-3</v>
      </c>
      <c r="O2158" s="37">
        <f t="shared" si="671"/>
        <v>2.1145496461977581E-2</v>
      </c>
      <c r="P2158" s="37">
        <f t="shared" si="672"/>
        <v>1.1711741589464491E-2</v>
      </c>
      <c r="Q2158" s="37">
        <f t="shared" si="673"/>
        <v>6.6748044504254013E-3</v>
      </c>
      <c r="R2158" s="37">
        <f t="shared" si="674"/>
        <v>-8.8480158339394113E-3</v>
      </c>
      <c r="S2158" s="37">
        <f t="shared" si="675"/>
        <v>-1.7784811017642062E-2</v>
      </c>
      <c r="T2158" s="37">
        <f t="shared" si="676"/>
        <v>9.6502478199430655E-3</v>
      </c>
      <c r="U2158" s="37">
        <f t="shared" si="677"/>
        <v>-3.3216122562357885E-3</v>
      </c>
      <c r="V2158" s="37">
        <f t="shared" si="678"/>
        <v>-4.355393000062352E-3</v>
      </c>
      <c r="W2158" s="37">
        <f t="shared" si="679"/>
        <v>-1.5086166450230178E-2</v>
      </c>
      <c r="X2158" s="37">
        <f t="shared" si="680"/>
        <v>2.1370823629925442E-4</v>
      </c>
    </row>
    <row r="2159" spans="1:24" x14ac:dyDescent="0.25">
      <c r="A2159" s="17">
        <v>44770</v>
      </c>
      <c r="B2159">
        <v>77.040001000000004</v>
      </c>
      <c r="C2159" s="26">
        <f t="shared" si="670"/>
        <v>1.5421088094592627E-2</v>
      </c>
      <c r="D2159" s="26">
        <f t="shared" si="661"/>
        <v>1.0384150955553537E-2</v>
      </c>
      <c r="E2159" s="26">
        <f t="shared" si="662"/>
        <v>-5.1386693288112762E-3</v>
      </c>
      <c r="F2159" s="26">
        <f t="shared" si="663"/>
        <v>-1.4075464512513926E-2</v>
      </c>
      <c r="G2159" s="26">
        <f t="shared" si="664"/>
        <v>1.3359594325071202E-2</v>
      </c>
      <c r="H2159" s="26">
        <f t="shared" si="665"/>
        <v>3.8773424889234736E-4</v>
      </c>
      <c r="I2159" s="26">
        <f t="shared" si="666"/>
        <v>-6.4604649493421552E-4</v>
      </c>
      <c r="J2159" s="26">
        <f t="shared" si="667"/>
        <v>-1.1376819945102042E-2</v>
      </c>
      <c r="K2159" s="26">
        <f t="shared" si="668"/>
        <v>3.9230547414273904E-3</v>
      </c>
      <c r="L2159" s="26">
        <f t="shared" si="669"/>
        <v>1.0030012115279881E-2</v>
      </c>
      <c r="O2159" s="37">
        <f t="shared" si="671"/>
        <v>1.3194224674647074E-2</v>
      </c>
      <c r="P2159" s="37">
        <f t="shared" si="672"/>
        <v>8.1572875356079842E-3</v>
      </c>
      <c r="Q2159" s="37">
        <f t="shared" si="673"/>
        <v>-7.3655327487568284E-3</v>
      </c>
      <c r="R2159" s="37">
        <f t="shared" si="674"/>
        <v>-1.630232793245948E-2</v>
      </c>
      <c r="S2159" s="37">
        <f t="shared" si="675"/>
        <v>1.1132730905125648E-2</v>
      </c>
      <c r="T2159" s="37">
        <f t="shared" si="676"/>
        <v>-1.8391291710532053E-3</v>
      </c>
      <c r="U2159" s="37">
        <f t="shared" si="677"/>
        <v>-2.8729099148797682E-3</v>
      </c>
      <c r="V2159" s="37">
        <f t="shared" si="678"/>
        <v>-1.3603683365047595E-2</v>
      </c>
      <c r="W2159" s="37">
        <f t="shared" si="679"/>
        <v>1.6961913214818378E-3</v>
      </c>
      <c r="X2159" s="37">
        <f t="shared" si="680"/>
        <v>7.8031486953343276E-3</v>
      </c>
    </row>
    <row r="2160" spans="1:24" x14ac:dyDescent="0.25">
      <c r="A2160" s="17">
        <v>44771</v>
      </c>
      <c r="B2160">
        <v>77.839995999999999</v>
      </c>
      <c r="C2160" s="26">
        <f t="shared" si="670"/>
        <v>1.0384150955553537E-2</v>
      </c>
      <c r="D2160" s="26">
        <f t="shared" si="661"/>
        <v>-5.1386693288112762E-3</v>
      </c>
      <c r="E2160" s="26">
        <f t="shared" si="662"/>
        <v>-1.4075464512513926E-2</v>
      </c>
      <c r="F2160" s="26">
        <f t="shared" si="663"/>
        <v>1.3359594325071202E-2</v>
      </c>
      <c r="G2160" s="26">
        <f t="shared" si="664"/>
        <v>3.8773424889234736E-4</v>
      </c>
      <c r="H2160" s="26">
        <f t="shared" si="665"/>
        <v>-6.4604649493421552E-4</v>
      </c>
      <c r="I2160" s="26">
        <f t="shared" si="666"/>
        <v>-1.1376819945102042E-2</v>
      </c>
      <c r="J2160" s="26">
        <f t="shared" si="667"/>
        <v>3.9230547414273904E-3</v>
      </c>
      <c r="K2160" s="26">
        <f t="shared" si="668"/>
        <v>1.0030012115279881E-2</v>
      </c>
      <c r="L2160" s="26">
        <f t="shared" si="669"/>
        <v>-4.9006576618435046E-3</v>
      </c>
      <c r="O2160" s="37">
        <f t="shared" si="671"/>
        <v>1.0189462111251598E-2</v>
      </c>
      <c r="P2160" s="37">
        <f t="shared" si="672"/>
        <v>-5.3333581731132155E-3</v>
      </c>
      <c r="Q2160" s="37">
        <f t="shared" si="673"/>
        <v>-1.4270153356815866E-2</v>
      </c>
      <c r="R2160" s="37">
        <f t="shared" si="674"/>
        <v>1.3164905480769262E-2</v>
      </c>
      <c r="S2160" s="37">
        <f t="shared" si="675"/>
        <v>1.9304540459040792E-4</v>
      </c>
      <c r="T2160" s="37">
        <f t="shared" si="676"/>
        <v>-8.4073533923615502E-4</v>
      </c>
      <c r="U2160" s="37">
        <f t="shared" si="677"/>
        <v>-1.1571508789403981E-2</v>
      </c>
      <c r="V2160" s="37">
        <f t="shared" si="678"/>
        <v>3.7283658971254512E-3</v>
      </c>
      <c r="W2160" s="37">
        <f t="shared" si="679"/>
        <v>9.8353232709779415E-3</v>
      </c>
      <c r="X2160" s="37">
        <f t="shared" si="680"/>
        <v>-5.0953465061454439E-3</v>
      </c>
    </row>
    <row r="2161" spans="1:24" x14ac:dyDescent="0.25">
      <c r="A2161" s="17">
        <v>44774</v>
      </c>
      <c r="B2161">
        <v>77.440002000000007</v>
      </c>
      <c r="C2161" s="26">
        <f t="shared" si="670"/>
        <v>-5.1386693288112762E-3</v>
      </c>
      <c r="D2161" s="26">
        <f t="shared" si="661"/>
        <v>-1.4075464512513926E-2</v>
      </c>
      <c r="E2161" s="26">
        <f t="shared" si="662"/>
        <v>1.3359594325071202E-2</v>
      </c>
      <c r="F2161" s="26">
        <f t="shared" si="663"/>
        <v>3.8773424889234736E-4</v>
      </c>
      <c r="G2161" s="26">
        <f t="shared" si="664"/>
        <v>-6.4604649493421552E-4</v>
      </c>
      <c r="H2161" s="26">
        <f t="shared" si="665"/>
        <v>-1.1376819945102042E-2</v>
      </c>
      <c r="I2161" s="26">
        <f t="shared" si="666"/>
        <v>3.9230547414273904E-3</v>
      </c>
      <c r="J2161" s="26">
        <f t="shared" si="667"/>
        <v>1.0030012115279881E-2</v>
      </c>
      <c r="K2161" s="26">
        <f t="shared" si="668"/>
        <v>-4.9006576618435046E-3</v>
      </c>
      <c r="L2161" s="26">
        <f t="shared" si="669"/>
        <v>2.5790537802460455E-2</v>
      </c>
      <c r="O2161" s="37">
        <f t="shared" si="671"/>
        <v>-6.873996857803908E-3</v>
      </c>
      <c r="P2161" s="37">
        <f t="shared" si="672"/>
        <v>-1.5810792041506559E-2</v>
      </c>
      <c r="Q2161" s="37">
        <f t="shared" si="673"/>
        <v>1.1624266796078571E-2</v>
      </c>
      <c r="R2161" s="37">
        <f t="shared" si="674"/>
        <v>-1.3475932801002841E-3</v>
      </c>
      <c r="S2161" s="37">
        <f t="shared" si="675"/>
        <v>-2.381374023926847E-3</v>
      </c>
      <c r="T2161" s="37">
        <f t="shared" si="676"/>
        <v>-1.3112147474094673E-2</v>
      </c>
      <c r="U2161" s="37">
        <f t="shared" si="677"/>
        <v>2.187727212434759E-3</v>
      </c>
      <c r="V2161" s="37">
        <f t="shared" si="678"/>
        <v>8.2946845862872497E-3</v>
      </c>
      <c r="W2161" s="37">
        <f t="shared" si="679"/>
        <v>-6.6359851908361356E-3</v>
      </c>
      <c r="X2161" s="37">
        <f t="shared" si="680"/>
        <v>2.4055210273467822E-2</v>
      </c>
    </row>
    <row r="2162" spans="1:24" x14ac:dyDescent="0.25">
      <c r="A2162" s="17">
        <v>44775</v>
      </c>
      <c r="B2162">
        <v>76.349997999999999</v>
      </c>
      <c r="C2162" s="26">
        <f t="shared" si="670"/>
        <v>-1.4075464512513926E-2</v>
      </c>
      <c r="D2162" s="26">
        <f t="shared" si="661"/>
        <v>1.3359594325071202E-2</v>
      </c>
      <c r="E2162" s="26">
        <f t="shared" si="662"/>
        <v>3.8773424889234736E-4</v>
      </c>
      <c r="F2162" s="26">
        <f t="shared" si="663"/>
        <v>-6.4604649493421552E-4</v>
      </c>
      <c r="G2162" s="26">
        <f t="shared" si="664"/>
        <v>-1.1376819945102042E-2</v>
      </c>
      <c r="H2162" s="26">
        <f t="shared" si="665"/>
        <v>3.9230547414273904E-3</v>
      </c>
      <c r="I2162" s="26">
        <f t="shared" si="666"/>
        <v>1.0030012115279881E-2</v>
      </c>
      <c r="J2162" s="26">
        <f t="shared" si="667"/>
        <v>-4.9006576618435046E-3</v>
      </c>
      <c r="K2162" s="26">
        <f t="shared" si="668"/>
        <v>2.5790537802460455E-2</v>
      </c>
      <c r="L2162" s="26">
        <f t="shared" si="669"/>
        <v>-5.0538217295311913E-4</v>
      </c>
      <c r="O2162" s="37">
        <f t="shared" si="671"/>
        <v>-1.6274120757092374E-2</v>
      </c>
      <c r="P2162" s="37">
        <f t="shared" si="672"/>
        <v>1.1160938080492754E-2</v>
      </c>
      <c r="Q2162" s="37">
        <f t="shared" si="673"/>
        <v>-1.8109219956860998E-3</v>
      </c>
      <c r="R2162" s="37">
        <f t="shared" si="674"/>
        <v>-2.8447027395126626E-3</v>
      </c>
      <c r="S2162" s="37">
        <f t="shared" si="675"/>
        <v>-1.357547618968049E-2</v>
      </c>
      <c r="T2162" s="37">
        <f t="shared" si="676"/>
        <v>1.7243984968489433E-3</v>
      </c>
      <c r="U2162" s="37">
        <f t="shared" si="677"/>
        <v>7.8313558707014327E-3</v>
      </c>
      <c r="V2162" s="37">
        <f t="shared" si="678"/>
        <v>-7.0993139064219517E-3</v>
      </c>
      <c r="W2162" s="37">
        <f t="shared" si="679"/>
        <v>2.3591881557882007E-2</v>
      </c>
      <c r="X2162" s="37">
        <f t="shared" si="680"/>
        <v>-2.7040384175315664E-3</v>
      </c>
    </row>
    <row r="2163" spans="1:24" x14ac:dyDescent="0.25">
      <c r="A2163" s="17">
        <v>44776</v>
      </c>
      <c r="B2163">
        <v>77.370002999999997</v>
      </c>
      <c r="C2163" s="26">
        <f t="shared" si="670"/>
        <v>1.3359594325071202E-2</v>
      </c>
      <c r="D2163" s="26">
        <f t="shared" si="661"/>
        <v>3.8773424889234736E-4</v>
      </c>
      <c r="E2163" s="26">
        <f t="shared" si="662"/>
        <v>-6.4604649493421552E-4</v>
      </c>
      <c r="F2163" s="26">
        <f t="shared" si="663"/>
        <v>-1.1376819945102042E-2</v>
      </c>
      <c r="G2163" s="26">
        <f t="shared" si="664"/>
        <v>3.9230547414273904E-3</v>
      </c>
      <c r="H2163" s="26">
        <f t="shared" si="665"/>
        <v>1.0030012115279881E-2</v>
      </c>
      <c r="I2163" s="26">
        <f t="shared" si="666"/>
        <v>-4.9006576618435046E-3</v>
      </c>
      <c r="J2163" s="26">
        <f t="shared" si="667"/>
        <v>2.5790537802460455E-2</v>
      </c>
      <c r="K2163" s="26">
        <f t="shared" si="668"/>
        <v>-5.0538217295311913E-4</v>
      </c>
      <c r="L2163" s="26">
        <f t="shared" si="669"/>
        <v>5.1826064317709551E-3</v>
      </c>
      <c r="O2163" s="37">
        <f t="shared" si="671"/>
        <v>9.2351309860642661E-3</v>
      </c>
      <c r="P2163" s="37">
        <f t="shared" si="672"/>
        <v>-3.7367290901145879E-3</v>
      </c>
      <c r="Q2163" s="37">
        <f t="shared" si="673"/>
        <v>-4.7705098339411514E-3</v>
      </c>
      <c r="R2163" s="37">
        <f t="shared" si="674"/>
        <v>-1.5501283284108977E-2</v>
      </c>
      <c r="S2163" s="37">
        <f t="shared" si="675"/>
        <v>-2.0140859757954502E-4</v>
      </c>
      <c r="T2163" s="37">
        <f t="shared" si="676"/>
        <v>5.9055487762729453E-3</v>
      </c>
      <c r="U2163" s="37">
        <f t="shared" si="677"/>
        <v>-9.02512100085044E-3</v>
      </c>
      <c r="V2163" s="37">
        <f t="shared" si="678"/>
        <v>2.1666074463453519E-2</v>
      </c>
      <c r="W2163" s="37">
        <f t="shared" si="679"/>
        <v>-4.6298455119600547E-3</v>
      </c>
      <c r="X2163" s="37">
        <f t="shared" si="680"/>
        <v>1.0581430927640197E-3</v>
      </c>
    </row>
    <row r="2164" spans="1:24" x14ac:dyDescent="0.25">
      <c r="A2164" s="17">
        <v>44777</v>
      </c>
      <c r="B2164">
        <v>77.400002000000001</v>
      </c>
      <c r="C2164" s="26">
        <f t="shared" si="670"/>
        <v>3.8773424889234736E-4</v>
      </c>
      <c r="D2164" s="26">
        <f t="shared" si="661"/>
        <v>-6.4604649493421552E-4</v>
      </c>
      <c r="E2164" s="26">
        <f t="shared" si="662"/>
        <v>-1.1376819945102042E-2</v>
      </c>
      <c r="F2164" s="26">
        <f t="shared" si="663"/>
        <v>3.9230547414273904E-3</v>
      </c>
      <c r="G2164" s="26">
        <f t="shared" si="664"/>
        <v>1.0030012115279881E-2</v>
      </c>
      <c r="H2164" s="26">
        <f t="shared" si="665"/>
        <v>-4.9006576618435046E-3</v>
      </c>
      <c r="I2164" s="26">
        <f t="shared" si="666"/>
        <v>2.5790537802460455E-2</v>
      </c>
      <c r="J2164" s="26">
        <f t="shared" si="667"/>
        <v>-5.0538217295311913E-4</v>
      </c>
      <c r="K2164" s="26">
        <f t="shared" si="668"/>
        <v>5.1826064317709551E-3</v>
      </c>
      <c r="L2164" s="26">
        <f t="shared" si="669"/>
        <v>-3.395334635135909E-3</v>
      </c>
      <c r="O2164" s="37">
        <f t="shared" si="671"/>
        <v>-2.0612361940938761E-3</v>
      </c>
      <c r="P2164" s="37">
        <f t="shared" si="672"/>
        <v>-3.0950169379204391E-3</v>
      </c>
      <c r="Q2164" s="37">
        <f t="shared" si="673"/>
        <v>-1.3825790388088266E-2</v>
      </c>
      <c r="R2164" s="37">
        <f t="shared" si="674"/>
        <v>1.4740842984411668E-3</v>
      </c>
      <c r="S2164" s="37">
        <f t="shared" si="675"/>
        <v>7.5810416722936567E-3</v>
      </c>
      <c r="T2164" s="37">
        <f t="shared" si="676"/>
        <v>-7.3496281048297286E-3</v>
      </c>
      <c r="U2164" s="37">
        <f t="shared" si="677"/>
        <v>2.3341567359474232E-2</v>
      </c>
      <c r="V2164" s="37">
        <f t="shared" si="678"/>
        <v>-2.9543526159393429E-3</v>
      </c>
      <c r="W2164" s="37">
        <f t="shared" si="679"/>
        <v>2.7336359887847315E-3</v>
      </c>
      <c r="X2164" s="37">
        <f t="shared" si="680"/>
        <v>-5.8443050781221331E-3</v>
      </c>
    </row>
    <row r="2165" spans="1:24" x14ac:dyDescent="0.25">
      <c r="A2165" s="17">
        <v>44778</v>
      </c>
      <c r="B2165">
        <v>77.349997999999999</v>
      </c>
      <c r="C2165" s="26">
        <f t="shared" si="670"/>
        <v>-6.4604649493421552E-4</v>
      </c>
      <c r="D2165" s="26">
        <f t="shared" si="661"/>
        <v>-1.1376819945102042E-2</v>
      </c>
      <c r="E2165" s="26">
        <f t="shared" si="662"/>
        <v>3.9230547414273904E-3</v>
      </c>
      <c r="F2165" s="26">
        <f t="shared" si="663"/>
        <v>1.0030012115279881E-2</v>
      </c>
      <c r="G2165" s="26">
        <f t="shared" si="664"/>
        <v>-4.9006576618435046E-3</v>
      </c>
      <c r="H2165" s="26">
        <f t="shared" si="665"/>
        <v>2.5790537802460455E-2</v>
      </c>
      <c r="I2165" s="26">
        <f t="shared" si="666"/>
        <v>-5.0538217295311913E-4</v>
      </c>
      <c r="J2165" s="26">
        <f t="shared" si="667"/>
        <v>5.1826064317709551E-3</v>
      </c>
      <c r="K2165" s="26">
        <f t="shared" si="668"/>
        <v>-3.395334635135909E-3</v>
      </c>
      <c r="L2165" s="26">
        <f t="shared" si="669"/>
        <v>8.8328075709770578E-4</v>
      </c>
      <c r="O2165" s="37">
        <f t="shared" si="671"/>
        <v>-3.1445715887409753E-3</v>
      </c>
      <c r="P2165" s="37">
        <f t="shared" si="672"/>
        <v>-1.3875345038908801E-2</v>
      </c>
      <c r="Q2165" s="37">
        <f t="shared" si="673"/>
        <v>1.4245296476206306E-3</v>
      </c>
      <c r="R2165" s="37">
        <f t="shared" si="674"/>
        <v>7.5314870214731209E-3</v>
      </c>
      <c r="S2165" s="37">
        <f t="shared" si="675"/>
        <v>-7.3991827556502644E-3</v>
      </c>
      <c r="T2165" s="37">
        <f t="shared" si="676"/>
        <v>2.3292012708653696E-2</v>
      </c>
      <c r="U2165" s="37">
        <f t="shared" si="677"/>
        <v>-3.003907266759879E-3</v>
      </c>
      <c r="V2165" s="37">
        <f t="shared" si="678"/>
        <v>2.6840813379641953E-3</v>
      </c>
      <c r="W2165" s="37">
        <f t="shared" si="679"/>
        <v>-5.8938597289426688E-3</v>
      </c>
      <c r="X2165" s="37">
        <f t="shared" si="680"/>
        <v>-1.6152443367090539E-3</v>
      </c>
    </row>
    <row r="2166" spans="1:24" x14ac:dyDescent="0.25">
      <c r="A2166" s="17">
        <v>44781</v>
      </c>
      <c r="B2166">
        <v>76.470000999999996</v>
      </c>
      <c r="C2166" s="26">
        <f t="shared" si="670"/>
        <v>-1.1376819945102042E-2</v>
      </c>
      <c r="D2166" s="26">
        <f t="shared" si="661"/>
        <v>3.9230547414273904E-3</v>
      </c>
      <c r="E2166" s="26">
        <f t="shared" si="662"/>
        <v>1.0030012115279881E-2</v>
      </c>
      <c r="F2166" s="26">
        <f t="shared" si="663"/>
        <v>-4.9006576618435046E-3</v>
      </c>
      <c r="G2166" s="26">
        <f t="shared" si="664"/>
        <v>2.5790537802460455E-2</v>
      </c>
      <c r="H2166" s="26">
        <f t="shared" si="665"/>
        <v>-5.0538217295311913E-4</v>
      </c>
      <c r="I2166" s="26">
        <f t="shared" si="666"/>
        <v>5.1826064317709551E-3</v>
      </c>
      <c r="J2166" s="26">
        <f t="shared" si="667"/>
        <v>-3.395334635135909E-3</v>
      </c>
      <c r="K2166" s="26">
        <f t="shared" si="668"/>
        <v>8.8328075709770578E-4</v>
      </c>
      <c r="L2166" s="26">
        <f t="shared" si="669"/>
        <v>-8.3206757438223974E-3</v>
      </c>
      <c r="O2166" s="37">
        <f t="shared" si="671"/>
        <v>-1.3107882114019982E-2</v>
      </c>
      <c r="P2166" s="37">
        <f t="shared" si="672"/>
        <v>2.1919925725094489E-3</v>
      </c>
      <c r="Q2166" s="37">
        <f t="shared" si="673"/>
        <v>8.2989499463619401E-3</v>
      </c>
      <c r="R2166" s="37">
        <f t="shared" si="674"/>
        <v>-6.6317198307614461E-3</v>
      </c>
      <c r="S2166" s="37">
        <f t="shared" si="675"/>
        <v>2.4059475633542514E-2</v>
      </c>
      <c r="T2166" s="37">
        <f t="shared" si="676"/>
        <v>-2.2364443418710603E-3</v>
      </c>
      <c r="U2166" s="37">
        <f t="shared" si="677"/>
        <v>3.4515442628530136E-3</v>
      </c>
      <c r="V2166" s="37">
        <f t="shared" si="678"/>
        <v>-5.1263968040538505E-3</v>
      </c>
      <c r="W2166" s="37">
        <f t="shared" si="679"/>
        <v>-8.477814118202355E-4</v>
      </c>
      <c r="X2166" s="37">
        <f t="shared" si="680"/>
        <v>-1.0051737912740338E-2</v>
      </c>
    </row>
    <row r="2167" spans="1:24" x14ac:dyDescent="0.25">
      <c r="A2167" s="17">
        <v>44782</v>
      </c>
      <c r="B2167">
        <v>76.769997000000004</v>
      </c>
      <c r="C2167" s="26">
        <f t="shared" si="670"/>
        <v>3.9230547414273904E-3</v>
      </c>
      <c r="D2167" s="26">
        <f t="shared" si="661"/>
        <v>1.0030012115279881E-2</v>
      </c>
      <c r="E2167" s="26">
        <f t="shared" si="662"/>
        <v>-4.9006576618435046E-3</v>
      </c>
      <c r="F2167" s="26">
        <f t="shared" si="663"/>
        <v>2.5790537802460455E-2</v>
      </c>
      <c r="G2167" s="26">
        <f t="shared" si="664"/>
        <v>-5.0538217295311913E-4</v>
      </c>
      <c r="H2167" s="26">
        <f t="shared" si="665"/>
        <v>5.1826064317709551E-3</v>
      </c>
      <c r="I2167" s="26">
        <f t="shared" si="666"/>
        <v>-3.395334635135909E-3</v>
      </c>
      <c r="J2167" s="26">
        <f t="shared" si="667"/>
        <v>8.8328075709770578E-4</v>
      </c>
      <c r="K2167" s="26">
        <f t="shared" si="668"/>
        <v>-8.3206757438223974E-3</v>
      </c>
      <c r="L2167" s="26">
        <f t="shared" si="669"/>
        <v>-2.7968534046858229E-2</v>
      </c>
      <c r="O2167" s="37">
        <f t="shared" si="671"/>
        <v>3.8511639826850678E-3</v>
      </c>
      <c r="P2167" s="37">
        <f t="shared" si="672"/>
        <v>9.9581213565375585E-3</v>
      </c>
      <c r="Q2167" s="37">
        <f t="shared" si="673"/>
        <v>-4.9725484205858268E-3</v>
      </c>
      <c r="R2167" s="37">
        <f t="shared" si="674"/>
        <v>2.5718647043718131E-2</v>
      </c>
      <c r="S2167" s="37">
        <f t="shared" si="675"/>
        <v>-5.772729316954417E-4</v>
      </c>
      <c r="T2167" s="37">
        <f t="shared" si="676"/>
        <v>5.1107156730286329E-3</v>
      </c>
      <c r="U2167" s="37">
        <f t="shared" si="677"/>
        <v>-3.4672253938782317E-3</v>
      </c>
      <c r="V2167" s="37">
        <f t="shared" si="678"/>
        <v>8.1138999835538321E-4</v>
      </c>
      <c r="W2167" s="37">
        <f t="shared" si="679"/>
        <v>-8.3925665025647196E-3</v>
      </c>
      <c r="X2167" s="37">
        <f t="shared" si="680"/>
        <v>-2.8040424805600553E-2</v>
      </c>
    </row>
    <row r="2168" spans="1:24" x14ac:dyDescent="0.25">
      <c r="A2168" s="17">
        <v>44783</v>
      </c>
      <c r="B2168">
        <v>77.540001000000004</v>
      </c>
      <c r="C2168" s="26">
        <f t="shared" si="670"/>
        <v>1.0030012115279881E-2</v>
      </c>
      <c r="D2168" s="26">
        <f t="shared" si="661"/>
        <v>-4.9006576618435046E-3</v>
      </c>
      <c r="E2168" s="26">
        <f t="shared" si="662"/>
        <v>2.5790537802460455E-2</v>
      </c>
      <c r="F2168" s="26">
        <f t="shared" si="663"/>
        <v>-5.0538217295311913E-4</v>
      </c>
      <c r="G2168" s="26">
        <f t="shared" si="664"/>
        <v>5.1826064317709551E-3</v>
      </c>
      <c r="H2168" s="26">
        <f t="shared" si="665"/>
        <v>-3.395334635135909E-3</v>
      </c>
      <c r="I2168" s="26">
        <f t="shared" si="666"/>
        <v>8.8328075709770578E-4</v>
      </c>
      <c r="J2168" s="26">
        <f t="shared" si="667"/>
        <v>-8.3206757438223974E-3</v>
      </c>
      <c r="K2168" s="26">
        <f t="shared" si="668"/>
        <v>-2.7968534046858229E-2</v>
      </c>
      <c r="L2168" s="26">
        <f t="shared" si="669"/>
        <v>-6.5387131380940217E-4</v>
      </c>
      <c r="O2168" s="37">
        <f t="shared" si="671"/>
        <v>1.0415813962061237E-2</v>
      </c>
      <c r="P2168" s="37">
        <f t="shared" si="672"/>
        <v>-4.5148558150621479E-3</v>
      </c>
      <c r="Q2168" s="37">
        <f t="shared" si="673"/>
        <v>2.6176339649241813E-2</v>
      </c>
      <c r="R2168" s="37">
        <f t="shared" si="674"/>
        <v>-1.1958032617176212E-4</v>
      </c>
      <c r="S2168" s="37">
        <f t="shared" si="675"/>
        <v>5.5684082785523118E-3</v>
      </c>
      <c r="T2168" s="37">
        <f t="shared" si="676"/>
        <v>-3.0095327883545519E-3</v>
      </c>
      <c r="U2168" s="37">
        <f t="shared" si="677"/>
        <v>1.2690826038790628E-3</v>
      </c>
      <c r="V2168" s="37">
        <f t="shared" si="678"/>
        <v>-7.9348738970410407E-3</v>
      </c>
      <c r="W2168" s="37">
        <f t="shared" si="679"/>
        <v>-2.758273220007687E-2</v>
      </c>
      <c r="X2168" s="37">
        <f t="shared" si="680"/>
        <v>-2.6806946702804515E-4</v>
      </c>
    </row>
    <row r="2169" spans="1:24" x14ac:dyDescent="0.25">
      <c r="A2169" s="17">
        <v>44784</v>
      </c>
      <c r="B2169">
        <v>77.160004000000001</v>
      </c>
      <c r="C2169" s="26">
        <f t="shared" si="670"/>
        <v>-4.9006576618435046E-3</v>
      </c>
      <c r="D2169" s="26">
        <f t="shared" si="661"/>
        <v>2.5790537802460455E-2</v>
      </c>
      <c r="E2169" s="26">
        <f t="shared" si="662"/>
        <v>-5.0538217295311913E-4</v>
      </c>
      <c r="F2169" s="26">
        <f t="shared" si="663"/>
        <v>5.1826064317709551E-3</v>
      </c>
      <c r="G2169" s="26">
        <f t="shared" si="664"/>
        <v>-3.395334635135909E-3</v>
      </c>
      <c r="H2169" s="26">
        <f t="shared" si="665"/>
        <v>8.8328075709770578E-4</v>
      </c>
      <c r="I2169" s="26">
        <f t="shared" si="666"/>
        <v>-8.3206757438223974E-3</v>
      </c>
      <c r="J2169" s="26">
        <f t="shared" si="667"/>
        <v>-2.7968534046858229E-2</v>
      </c>
      <c r="K2169" s="26">
        <f t="shared" si="668"/>
        <v>-6.5387131380940217E-4</v>
      </c>
      <c r="L2169" s="26">
        <f t="shared" si="669"/>
        <v>-3.1410284967396934E-3</v>
      </c>
      <c r="O2169" s="37">
        <f t="shared" si="671"/>
        <v>-3.1977517538601904E-3</v>
      </c>
      <c r="P2169" s="37">
        <f t="shared" si="672"/>
        <v>2.7493443710443769E-2</v>
      </c>
      <c r="Q2169" s="37">
        <f t="shared" si="673"/>
        <v>1.1975237350301949E-3</v>
      </c>
      <c r="R2169" s="37">
        <f t="shared" si="674"/>
        <v>6.8855123397542697E-3</v>
      </c>
      <c r="S2169" s="37">
        <f t="shared" si="675"/>
        <v>-1.6924287271525948E-3</v>
      </c>
      <c r="T2169" s="37">
        <f t="shared" si="676"/>
        <v>2.5861866650810201E-3</v>
      </c>
      <c r="U2169" s="37">
        <f t="shared" si="677"/>
        <v>-6.6177698358390828E-3</v>
      </c>
      <c r="V2169" s="37">
        <f t="shared" si="678"/>
        <v>-2.6265628138874914E-2</v>
      </c>
      <c r="W2169" s="37">
        <f t="shared" si="679"/>
        <v>1.049034594173912E-3</v>
      </c>
      <c r="X2169" s="37">
        <f t="shared" si="680"/>
        <v>-1.4381225887563792E-3</v>
      </c>
    </row>
    <row r="2170" spans="1:24" x14ac:dyDescent="0.25">
      <c r="A2170" s="17">
        <v>44785</v>
      </c>
      <c r="B2170">
        <v>79.150002000000001</v>
      </c>
      <c r="C2170" s="26">
        <f t="shared" si="670"/>
        <v>2.5790537802460455E-2</v>
      </c>
      <c r="D2170" s="26">
        <f t="shared" si="661"/>
        <v>-5.0538217295311913E-4</v>
      </c>
      <c r="E2170" s="26">
        <f t="shared" si="662"/>
        <v>5.1826064317709551E-3</v>
      </c>
      <c r="F2170" s="26">
        <f t="shared" si="663"/>
        <v>-3.395334635135909E-3</v>
      </c>
      <c r="G2170" s="26">
        <f t="shared" si="664"/>
        <v>8.8328075709770578E-4</v>
      </c>
      <c r="H2170" s="26">
        <f t="shared" si="665"/>
        <v>-8.3206757438223974E-3</v>
      </c>
      <c r="I2170" s="26">
        <f t="shared" si="666"/>
        <v>-2.7968534046858229E-2</v>
      </c>
      <c r="J2170" s="26">
        <f t="shared" si="667"/>
        <v>-6.5387131380940217E-4</v>
      </c>
      <c r="K2170" s="26">
        <f t="shared" si="668"/>
        <v>-3.1410284967396934E-3</v>
      </c>
      <c r="L2170" s="26">
        <f t="shared" si="669"/>
        <v>9.4525537469489791E-3</v>
      </c>
      <c r="O2170" s="37">
        <f t="shared" si="671"/>
        <v>2.605812256956452E-2</v>
      </c>
      <c r="P2170" s="37">
        <f t="shared" si="672"/>
        <v>-2.3779740584905324E-4</v>
      </c>
      <c r="Q2170" s="37">
        <f t="shared" si="673"/>
        <v>5.4501911988750207E-3</v>
      </c>
      <c r="R2170" s="37">
        <f t="shared" si="674"/>
        <v>-3.127749868031843E-3</v>
      </c>
      <c r="S2170" s="37">
        <f t="shared" si="675"/>
        <v>1.1508655242017717E-3</v>
      </c>
      <c r="T2170" s="37">
        <f t="shared" si="676"/>
        <v>-8.0530909767183318E-3</v>
      </c>
      <c r="U2170" s="37">
        <f t="shared" si="677"/>
        <v>-2.7700949279754163E-2</v>
      </c>
      <c r="V2170" s="37">
        <f t="shared" si="678"/>
        <v>-3.8628654670533628E-4</v>
      </c>
      <c r="W2170" s="37">
        <f t="shared" si="679"/>
        <v>-2.8734437296356274E-3</v>
      </c>
      <c r="X2170" s="37">
        <f t="shared" si="680"/>
        <v>9.7201385140530446E-3</v>
      </c>
    </row>
    <row r="2171" spans="1:24" x14ac:dyDescent="0.25">
      <c r="A2171" s="17">
        <v>44788</v>
      </c>
      <c r="B2171">
        <v>79.110000999999997</v>
      </c>
      <c r="C2171" s="26">
        <f t="shared" si="670"/>
        <v>-5.0538217295311913E-4</v>
      </c>
      <c r="D2171" s="26">
        <f t="shared" si="661"/>
        <v>5.1826064317709551E-3</v>
      </c>
      <c r="E2171" s="26">
        <f t="shared" si="662"/>
        <v>-3.395334635135909E-3</v>
      </c>
      <c r="F2171" s="26">
        <f t="shared" si="663"/>
        <v>8.8328075709770578E-4</v>
      </c>
      <c r="G2171" s="26">
        <f t="shared" si="664"/>
        <v>-8.3206757438223974E-3</v>
      </c>
      <c r="H2171" s="26">
        <f t="shared" si="665"/>
        <v>-2.7968534046858229E-2</v>
      </c>
      <c r="I2171" s="26">
        <f t="shared" si="666"/>
        <v>-6.5387131380940217E-4</v>
      </c>
      <c r="J2171" s="26">
        <f t="shared" si="667"/>
        <v>-3.1410284967396934E-3</v>
      </c>
      <c r="K2171" s="26">
        <f t="shared" si="668"/>
        <v>9.4525537469489791E-3</v>
      </c>
      <c r="L2171" s="26">
        <f t="shared" si="669"/>
        <v>-2.9132488348712324E-2</v>
      </c>
      <c r="O2171" s="37">
        <f t="shared" si="671"/>
        <v>5.2545052092682256E-3</v>
      </c>
      <c r="P2171" s="37">
        <f t="shared" si="672"/>
        <v>1.09424938139923E-2</v>
      </c>
      <c r="Q2171" s="37">
        <f t="shared" si="673"/>
        <v>2.3645527470854358E-3</v>
      </c>
      <c r="R2171" s="37">
        <f t="shared" si="674"/>
        <v>6.6431681393190507E-3</v>
      </c>
      <c r="S2171" s="37">
        <f t="shared" si="675"/>
        <v>-2.5607883616010525E-3</v>
      </c>
      <c r="T2171" s="37">
        <f t="shared" si="676"/>
        <v>-2.2208646664636886E-2</v>
      </c>
      <c r="U2171" s="37">
        <f t="shared" si="677"/>
        <v>5.1060160684119425E-3</v>
      </c>
      <c r="V2171" s="37">
        <f t="shared" si="678"/>
        <v>2.6188588854816515E-3</v>
      </c>
      <c r="W2171" s="37">
        <f t="shared" si="679"/>
        <v>1.5212441129170324E-2</v>
      </c>
      <c r="X2171" s="37">
        <f t="shared" si="680"/>
        <v>-2.3372600966490978E-2</v>
      </c>
    </row>
    <row r="2172" spans="1:24" x14ac:dyDescent="0.25">
      <c r="A2172" s="17">
        <v>44789</v>
      </c>
      <c r="B2172">
        <v>79.519997000000004</v>
      </c>
      <c r="C2172" s="26">
        <f t="shared" si="670"/>
        <v>5.1826064317709551E-3</v>
      </c>
      <c r="D2172" s="26">
        <f t="shared" si="661"/>
        <v>-3.395334635135909E-3</v>
      </c>
      <c r="E2172" s="26">
        <f t="shared" si="662"/>
        <v>8.8328075709770578E-4</v>
      </c>
      <c r="F2172" s="26">
        <f t="shared" si="663"/>
        <v>-8.3206757438223974E-3</v>
      </c>
      <c r="G2172" s="26">
        <f t="shared" si="664"/>
        <v>-2.7968534046858229E-2</v>
      </c>
      <c r="H2172" s="26">
        <f t="shared" si="665"/>
        <v>-6.5387131380940217E-4</v>
      </c>
      <c r="I2172" s="26">
        <f t="shared" si="666"/>
        <v>-3.1410284967396934E-3</v>
      </c>
      <c r="J2172" s="26">
        <f t="shared" si="667"/>
        <v>9.4525537469489791E-3</v>
      </c>
      <c r="K2172" s="26">
        <f t="shared" si="668"/>
        <v>-2.9132488348712324E-2</v>
      </c>
      <c r="L2172" s="26">
        <f t="shared" si="669"/>
        <v>-6.1620895870839196E-3</v>
      </c>
      <c r="O2172" s="37">
        <f t="shared" si="671"/>
        <v>1.1508164555405379E-2</v>
      </c>
      <c r="P2172" s="37">
        <f t="shared" si="672"/>
        <v>2.9302234884985151E-3</v>
      </c>
      <c r="Q2172" s="37">
        <f t="shared" si="673"/>
        <v>7.20883888073213E-3</v>
      </c>
      <c r="R2172" s="37">
        <f t="shared" si="674"/>
        <v>-1.9951176201879733E-3</v>
      </c>
      <c r="S2172" s="37">
        <f t="shared" si="675"/>
        <v>-2.1642975923223805E-2</v>
      </c>
      <c r="T2172" s="37">
        <f t="shared" si="676"/>
        <v>5.6716868098250217E-3</v>
      </c>
      <c r="U2172" s="37">
        <f t="shared" si="677"/>
        <v>3.1845296268947307E-3</v>
      </c>
      <c r="V2172" s="37">
        <f t="shared" si="678"/>
        <v>1.5778111870583401E-2</v>
      </c>
      <c r="W2172" s="37">
        <f t="shared" si="679"/>
        <v>-2.28069302250779E-2</v>
      </c>
      <c r="X2172" s="37">
        <f t="shared" si="680"/>
        <v>1.6346853655050449E-4</v>
      </c>
    </row>
    <row r="2173" spans="1:24" x14ac:dyDescent="0.25">
      <c r="A2173" s="17">
        <v>44790</v>
      </c>
      <c r="B2173">
        <v>79.25</v>
      </c>
      <c r="C2173" s="26">
        <f t="shared" si="670"/>
        <v>-3.395334635135909E-3</v>
      </c>
      <c r="D2173" s="26">
        <f t="shared" si="661"/>
        <v>8.8328075709770578E-4</v>
      </c>
      <c r="E2173" s="26">
        <f t="shared" si="662"/>
        <v>-8.3206757438223974E-3</v>
      </c>
      <c r="F2173" s="26">
        <f t="shared" si="663"/>
        <v>-2.7968534046858229E-2</v>
      </c>
      <c r="G2173" s="26">
        <f t="shared" si="664"/>
        <v>-6.5387131380940217E-4</v>
      </c>
      <c r="H2173" s="26">
        <f t="shared" si="665"/>
        <v>-3.1410284967396934E-3</v>
      </c>
      <c r="I2173" s="26">
        <f t="shared" si="666"/>
        <v>9.4525537469489791E-3</v>
      </c>
      <c r="J2173" s="26">
        <f t="shared" si="667"/>
        <v>-2.9132488348712324E-2</v>
      </c>
      <c r="K2173" s="26">
        <f t="shared" si="668"/>
        <v>-6.1620895870839196E-3</v>
      </c>
      <c r="L2173" s="26">
        <f t="shared" si="669"/>
        <v>-6.7398569419102844E-4</v>
      </c>
      <c r="O2173" s="37">
        <f t="shared" si="671"/>
        <v>3.5158827010947132E-3</v>
      </c>
      <c r="P2173" s="37">
        <f t="shared" si="672"/>
        <v>7.7944980933283281E-3</v>
      </c>
      <c r="Q2173" s="37">
        <f t="shared" si="673"/>
        <v>-1.4094584075917752E-3</v>
      </c>
      <c r="R2173" s="37">
        <f t="shared" si="674"/>
        <v>-2.1057316710627605E-2</v>
      </c>
      <c r="S2173" s="37">
        <f t="shared" si="675"/>
        <v>6.2573460224212198E-3</v>
      </c>
      <c r="T2173" s="37">
        <f t="shared" si="676"/>
        <v>3.7701888394909289E-3</v>
      </c>
      <c r="U2173" s="37">
        <f t="shared" si="677"/>
        <v>1.6363771083179601E-2</v>
      </c>
      <c r="V2173" s="37">
        <f t="shared" si="678"/>
        <v>-2.2221271012481704E-2</v>
      </c>
      <c r="W2173" s="37">
        <f t="shared" si="679"/>
        <v>7.4912774914670261E-4</v>
      </c>
      <c r="X2173" s="37">
        <f t="shared" si="680"/>
        <v>6.2372316420395936E-3</v>
      </c>
    </row>
    <row r="2174" spans="1:24" x14ac:dyDescent="0.25">
      <c r="A2174" s="17">
        <v>44791</v>
      </c>
      <c r="B2174">
        <v>79.319999999999993</v>
      </c>
      <c r="C2174" s="26">
        <f t="shared" si="670"/>
        <v>8.8328075709770578E-4</v>
      </c>
      <c r="D2174" s="26">
        <f t="shared" si="661"/>
        <v>-8.3206757438223974E-3</v>
      </c>
      <c r="E2174" s="26">
        <f t="shared" si="662"/>
        <v>-2.7968534046858229E-2</v>
      </c>
      <c r="F2174" s="26">
        <f t="shared" si="663"/>
        <v>-6.5387131380940217E-4</v>
      </c>
      <c r="G2174" s="26">
        <f t="shared" si="664"/>
        <v>-3.1410284967396934E-3</v>
      </c>
      <c r="H2174" s="26">
        <f t="shared" si="665"/>
        <v>9.4525537469489791E-3</v>
      </c>
      <c r="I2174" s="26">
        <f t="shared" si="666"/>
        <v>-2.9132488348712324E-2</v>
      </c>
      <c r="J2174" s="26">
        <f t="shared" si="667"/>
        <v>-6.1620895870839196E-3</v>
      </c>
      <c r="K2174" s="26">
        <f t="shared" si="668"/>
        <v>-6.7398569419102844E-4</v>
      </c>
      <c r="L2174" s="26">
        <f t="shared" si="669"/>
        <v>1.3492042264523824E-4</v>
      </c>
      <c r="O2174" s="37">
        <f t="shared" si="671"/>
        <v>7.4414725875502135E-3</v>
      </c>
      <c r="P2174" s="37">
        <f t="shared" si="672"/>
        <v>-1.7624839133698897E-3</v>
      </c>
      <c r="Q2174" s="37">
        <f t="shared" si="673"/>
        <v>-2.1410342216405722E-2</v>
      </c>
      <c r="R2174" s="37">
        <f t="shared" si="674"/>
        <v>5.9043205166431053E-3</v>
      </c>
      <c r="S2174" s="37">
        <f t="shared" si="675"/>
        <v>3.4171633337128143E-3</v>
      </c>
      <c r="T2174" s="37">
        <f t="shared" si="676"/>
        <v>1.6010745577401488E-2</v>
      </c>
      <c r="U2174" s="37">
        <f t="shared" si="677"/>
        <v>-2.2574296518259818E-2</v>
      </c>
      <c r="V2174" s="37">
        <f t="shared" si="678"/>
        <v>3.9610224336858804E-4</v>
      </c>
      <c r="W2174" s="37">
        <f t="shared" si="679"/>
        <v>5.884206136261479E-3</v>
      </c>
      <c r="X2174" s="37">
        <f t="shared" si="680"/>
        <v>6.6931122530977461E-3</v>
      </c>
    </row>
    <row r="2175" spans="1:24" x14ac:dyDescent="0.25">
      <c r="A2175" s="17">
        <v>44792</v>
      </c>
      <c r="B2175">
        <v>78.660004000000001</v>
      </c>
      <c r="C2175" s="26">
        <f t="shared" si="670"/>
        <v>-8.3206757438223974E-3</v>
      </c>
      <c r="D2175" s="26">
        <f t="shared" si="661"/>
        <v>-2.7968534046858229E-2</v>
      </c>
      <c r="E2175" s="26">
        <f t="shared" si="662"/>
        <v>-6.5387131380940217E-4</v>
      </c>
      <c r="F2175" s="26">
        <f t="shared" si="663"/>
        <v>-3.1410284967396934E-3</v>
      </c>
      <c r="G2175" s="26">
        <f t="shared" si="664"/>
        <v>9.4525537469489791E-3</v>
      </c>
      <c r="H2175" s="26">
        <f t="shared" si="665"/>
        <v>-2.9132488348712324E-2</v>
      </c>
      <c r="I2175" s="26">
        <f t="shared" si="666"/>
        <v>-6.1620895870839196E-3</v>
      </c>
      <c r="J2175" s="26">
        <f t="shared" si="667"/>
        <v>-6.7398569419102844E-4</v>
      </c>
      <c r="K2175" s="26">
        <f t="shared" si="668"/>
        <v>1.3492042264523824E-4</v>
      </c>
      <c r="L2175" s="26">
        <f t="shared" si="669"/>
        <v>1.5509116237110866E-2</v>
      </c>
      <c r="O2175" s="37">
        <f t="shared" si="671"/>
        <v>-3.2250674613712059E-3</v>
      </c>
      <c r="P2175" s="37">
        <f t="shared" si="672"/>
        <v>-2.2872925764407036E-2</v>
      </c>
      <c r="Q2175" s="37">
        <f t="shared" si="673"/>
        <v>4.4417369686417891E-3</v>
      </c>
      <c r="R2175" s="37">
        <f t="shared" si="674"/>
        <v>1.9545797857114982E-3</v>
      </c>
      <c r="S2175" s="37">
        <f t="shared" si="675"/>
        <v>1.454816202940017E-2</v>
      </c>
      <c r="T2175" s="37">
        <f t="shared" si="676"/>
        <v>-2.4036880066261132E-2</v>
      </c>
      <c r="U2175" s="37">
        <f t="shared" si="677"/>
        <v>-1.0664813046327281E-3</v>
      </c>
      <c r="V2175" s="37">
        <f t="shared" si="678"/>
        <v>4.4216225882601629E-3</v>
      </c>
      <c r="W2175" s="37">
        <f t="shared" si="679"/>
        <v>5.2305287050964299E-3</v>
      </c>
      <c r="X2175" s="37">
        <f t="shared" si="680"/>
        <v>2.0604724519562058E-2</v>
      </c>
    </row>
    <row r="2176" spans="1:24" x14ac:dyDescent="0.25">
      <c r="A2176" s="17">
        <v>44795</v>
      </c>
      <c r="B2176">
        <v>76.459998999999996</v>
      </c>
      <c r="C2176" s="26">
        <f t="shared" si="670"/>
        <v>-2.7968534046858229E-2</v>
      </c>
      <c r="D2176" s="26">
        <f t="shared" si="661"/>
        <v>-6.5387131380940217E-4</v>
      </c>
      <c r="E2176" s="26">
        <f t="shared" si="662"/>
        <v>-3.1410284967396934E-3</v>
      </c>
      <c r="F2176" s="26">
        <f t="shared" si="663"/>
        <v>9.4525537469489791E-3</v>
      </c>
      <c r="G2176" s="26">
        <f t="shared" si="664"/>
        <v>-2.9132488348712324E-2</v>
      </c>
      <c r="H2176" s="26">
        <f t="shared" si="665"/>
        <v>-6.1620895870839196E-3</v>
      </c>
      <c r="I2176" s="26">
        <f t="shared" si="666"/>
        <v>-6.7398569419102844E-4</v>
      </c>
      <c r="J2176" s="26">
        <f t="shared" si="667"/>
        <v>1.3492042264523824E-4</v>
      </c>
      <c r="K2176" s="26">
        <f t="shared" si="668"/>
        <v>1.5509116237110866E-2</v>
      </c>
      <c r="L2176" s="26">
        <f t="shared" si="669"/>
        <v>-8.2337712523065498E-3</v>
      </c>
      <c r="O2176" s="37">
        <f t="shared" si="671"/>
        <v>-2.2881616213558623E-2</v>
      </c>
      <c r="P2176" s="37">
        <f t="shared" si="672"/>
        <v>4.4330465194902056E-3</v>
      </c>
      <c r="Q2176" s="37">
        <f t="shared" si="673"/>
        <v>1.9458893365599146E-3</v>
      </c>
      <c r="R2176" s="37">
        <f t="shared" si="674"/>
        <v>1.4539471580248587E-2</v>
      </c>
      <c r="S2176" s="37">
        <f t="shared" si="675"/>
        <v>-2.4045570515412715E-2</v>
      </c>
      <c r="T2176" s="37">
        <f t="shared" si="676"/>
        <v>-1.0751717537843116E-3</v>
      </c>
      <c r="U2176" s="37">
        <f t="shared" si="677"/>
        <v>4.4129321391085793E-3</v>
      </c>
      <c r="V2176" s="37">
        <f t="shared" si="678"/>
        <v>5.2218382559448464E-3</v>
      </c>
      <c r="W2176" s="37">
        <f t="shared" si="679"/>
        <v>2.0596034070410475E-2</v>
      </c>
      <c r="X2176" s="37">
        <f t="shared" si="680"/>
        <v>-3.1468534190069418E-3</v>
      </c>
    </row>
    <row r="2177" spans="1:24" x14ac:dyDescent="0.25">
      <c r="A2177" s="17">
        <v>44796</v>
      </c>
      <c r="B2177">
        <v>76.410004000000001</v>
      </c>
      <c r="C2177" s="26">
        <f t="shared" si="670"/>
        <v>-6.5387131380940217E-4</v>
      </c>
      <c r="D2177" s="26">
        <f t="shared" si="661"/>
        <v>-3.1410284967396934E-3</v>
      </c>
      <c r="E2177" s="26">
        <f t="shared" si="662"/>
        <v>9.4525537469489791E-3</v>
      </c>
      <c r="F2177" s="26">
        <f t="shared" si="663"/>
        <v>-2.9132488348712324E-2</v>
      </c>
      <c r="G2177" s="26">
        <f t="shared" si="664"/>
        <v>-6.1620895870839196E-3</v>
      </c>
      <c r="H2177" s="26">
        <f t="shared" si="665"/>
        <v>-6.7398569419102844E-4</v>
      </c>
      <c r="I2177" s="26">
        <f t="shared" si="666"/>
        <v>1.3492042264523824E-4</v>
      </c>
      <c r="J2177" s="26">
        <f t="shared" si="667"/>
        <v>1.5509116237110866E-2</v>
      </c>
      <c r="K2177" s="26">
        <f t="shared" si="668"/>
        <v>-8.2337712523065498E-3</v>
      </c>
      <c r="L2177" s="26">
        <f t="shared" si="669"/>
        <v>-1.1381869309052136E-2</v>
      </c>
      <c r="O2177" s="37">
        <f t="shared" si="671"/>
        <v>2.7743800457095949E-3</v>
      </c>
      <c r="P2177" s="37">
        <f t="shared" si="672"/>
        <v>2.8722286277930347E-4</v>
      </c>
      <c r="Q2177" s="37">
        <f t="shared" si="673"/>
        <v>1.2880805106467975E-2</v>
      </c>
      <c r="R2177" s="37">
        <f t="shared" si="674"/>
        <v>-2.5704236989193326E-2</v>
      </c>
      <c r="S2177" s="37">
        <f t="shared" si="675"/>
        <v>-2.7338382275649228E-3</v>
      </c>
      <c r="T2177" s="37">
        <f t="shared" si="676"/>
        <v>2.7542656653279686E-3</v>
      </c>
      <c r="U2177" s="37">
        <f t="shared" si="677"/>
        <v>3.5631717821642352E-3</v>
      </c>
      <c r="V2177" s="37">
        <f t="shared" si="678"/>
        <v>1.8937367596629864E-2</v>
      </c>
      <c r="W2177" s="37">
        <f t="shared" si="679"/>
        <v>-4.8055198927875534E-3</v>
      </c>
      <c r="X2177" s="37">
        <f t="shared" si="680"/>
        <v>-7.9536179495331392E-3</v>
      </c>
    </row>
    <row r="2178" spans="1:24" x14ac:dyDescent="0.25">
      <c r="A2178" s="17">
        <v>44797</v>
      </c>
      <c r="B2178">
        <v>76.169998000000007</v>
      </c>
      <c r="C2178" s="26">
        <f t="shared" si="670"/>
        <v>-3.1410284967396934E-3</v>
      </c>
      <c r="D2178" s="26">
        <f t="shared" ref="D2178:D2241" si="681">C2179</f>
        <v>9.4525537469489791E-3</v>
      </c>
      <c r="E2178" s="26">
        <f t="shared" ref="E2178:E2241" si="682">C2180</f>
        <v>-2.9132488348712324E-2</v>
      </c>
      <c r="F2178" s="26">
        <f t="shared" ref="F2178:F2241" si="683">C2181</f>
        <v>-6.1620895870839196E-3</v>
      </c>
      <c r="G2178" s="26">
        <f t="shared" ref="G2178:G2241" si="684">C2182</f>
        <v>-6.7398569419102844E-4</v>
      </c>
      <c r="H2178" s="26">
        <f t="shared" ref="H2178:H2241" si="685">C2183</f>
        <v>1.3492042264523824E-4</v>
      </c>
      <c r="I2178" s="26">
        <f t="shared" ref="I2178:I2241" si="686">C2184</f>
        <v>1.5509116237110866E-2</v>
      </c>
      <c r="J2178" s="26">
        <f t="shared" ref="J2178:J2241" si="687">C2185</f>
        <v>-8.2337712523065498E-3</v>
      </c>
      <c r="K2178" s="26">
        <f t="shared" ref="K2178:K2241" si="688">C2186</f>
        <v>-1.1381869309052136E-2</v>
      </c>
      <c r="L2178" s="26">
        <f t="shared" ref="L2178:L2241" si="689">C2187</f>
        <v>8.9394010852120349E-3</v>
      </c>
      <c r="O2178" s="37">
        <f t="shared" si="671"/>
        <v>-6.7210437712284053E-4</v>
      </c>
      <c r="P2178" s="37">
        <f t="shared" si="672"/>
        <v>1.1921477866565833E-2</v>
      </c>
      <c r="Q2178" s="37">
        <f t="shared" si="673"/>
        <v>-2.6663564229095472E-2</v>
      </c>
      <c r="R2178" s="37">
        <f t="shared" si="674"/>
        <v>-3.6931654674670668E-3</v>
      </c>
      <c r="S2178" s="37">
        <f t="shared" si="675"/>
        <v>1.7949384254258244E-3</v>
      </c>
      <c r="T2178" s="37">
        <f t="shared" si="676"/>
        <v>2.6038445422620913E-3</v>
      </c>
      <c r="U2178" s="37">
        <f t="shared" si="677"/>
        <v>1.7978040356727717E-2</v>
      </c>
      <c r="V2178" s="37">
        <f t="shared" si="678"/>
        <v>-5.7648471326896969E-3</v>
      </c>
      <c r="W2178" s="37">
        <f t="shared" si="679"/>
        <v>-8.9129451894352819E-3</v>
      </c>
      <c r="X2178" s="37">
        <f t="shared" si="680"/>
        <v>1.1408325204828887E-2</v>
      </c>
    </row>
    <row r="2179" spans="1:24" x14ac:dyDescent="0.25">
      <c r="A2179" s="17">
        <v>44798</v>
      </c>
      <c r="B2179">
        <v>76.889999000000003</v>
      </c>
      <c r="C2179" s="26">
        <f t="shared" ref="C2179:C2242" si="690">(B2179-B2178)/B2178</f>
        <v>9.4525537469489791E-3</v>
      </c>
      <c r="D2179" s="26">
        <f t="shared" si="681"/>
        <v>-2.9132488348712324E-2</v>
      </c>
      <c r="E2179" s="26">
        <f t="shared" si="682"/>
        <v>-6.1620895870839196E-3</v>
      </c>
      <c r="F2179" s="26">
        <f t="shared" si="683"/>
        <v>-6.7398569419102844E-4</v>
      </c>
      <c r="G2179" s="26">
        <f t="shared" si="684"/>
        <v>1.3492042264523824E-4</v>
      </c>
      <c r="H2179" s="26">
        <f t="shared" si="685"/>
        <v>1.5509116237110866E-2</v>
      </c>
      <c r="I2179" s="26">
        <f t="shared" si="686"/>
        <v>-8.2337712523065498E-3</v>
      </c>
      <c r="J2179" s="26">
        <f t="shared" si="687"/>
        <v>-1.1381869309052136E-2</v>
      </c>
      <c r="K2179" s="26">
        <f t="shared" si="688"/>
        <v>8.9394010852120349E-3</v>
      </c>
      <c r="L2179" s="26">
        <f t="shared" si="689"/>
        <v>2.1479930768692019E-3</v>
      </c>
      <c r="O2179" s="37">
        <f t="shared" ref="O2179:O2242" si="691">C2179-AVERAGE($C2179:$L2179)</f>
        <v>1.1392575709204942E-2</v>
      </c>
      <c r="P2179" s="37">
        <f t="shared" ref="P2179:P2242" si="692">D2179-AVERAGE($C2179:$L2179)</f>
        <v>-2.7192466386456362E-2</v>
      </c>
      <c r="Q2179" s="37">
        <f t="shared" ref="Q2179:Q2242" si="693">E2179-AVERAGE($C2179:$L2179)</f>
        <v>-4.2220676248279562E-3</v>
      </c>
      <c r="R2179" s="37">
        <f t="shared" ref="R2179:R2242" si="694">F2179-AVERAGE($C2179:$L2179)</f>
        <v>1.2660362680649347E-3</v>
      </c>
      <c r="S2179" s="37">
        <f t="shared" ref="S2179:S2242" si="695">G2179-AVERAGE($C2179:$L2179)</f>
        <v>2.0749423849012014E-3</v>
      </c>
      <c r="T2179" s="37">
        <f t="shared" ref="T2179:T2242" si="696">H2179-AVERAGE($C2179:$L2179)</f>
        <v>1.7449138199366828E-2</v>
      </c>
      <c r="U2179" s="37">
        <f t="shared" ref="U2179:U2242" si="697">I2179-AVERAGE($C2179:$L2179)</f>
        <v>-6.2937492900505864E-3</v>
      </c>
      <c r="V2179" s="37">
        <f t="shared" ref="V2179:V2242" si="698">J2179-AVERAGE($C2179:$L2179)</f>
        <v>-9.4418473467961731E-3</v>
      </c>
      <c r="W2179" s="37">
        <f t="shared" ref="W2179:W2242" si="699">K2179-AVERAGE($C2179:$L2179)</f>
        <v>1.0879423047467997E-2</v>
      </c>
      <c r="X2179" s="37">
        <f t="shared" ref="X2179:X2242" si="700">L2179-AVERAGE($C2179:$L2179)</f>
        <v>4.0880150391251653E-3</v>
      </c>
    </row>
    <row r="2180" spans="1:24" x14ac:dyDescent="0.25">
      <c r="A2180" s="17">
        <v>44799</v>
      </c>
      <c r="B2180">
        <v>74.650002000000001</v>
      </c>
      <c r="C2180" s="26">
        <f t="shared" si="690"/>
        <v>-2.9132488348712324E-2</v>
      </c>
      <c r="D2180" s="26">
        <f t="shared" si="681"/>
        <v>-6.1620895870839196E-3</v>
      </c>
      <c r="E2180" s="26">
        <f t="shared" si="682"/>
        <v>-6.7398569419102844E-4</v>
      </c>
      <c r="F2180" s="26">
        <f t="shared" si="683"/>
        <v>1.3492042264523824E-4</v>
      </c>
      <c r="G2180" s="26">
        <f t="shared" si="684"/>
        <v>1.5509116237110866E-2</v>
      </c>
      <c r="H2180" s="26">
        <f t="shared" si="685"/>
        <v>-8.2337712523065498E-3</v>
      </c>
      <c r="I2180" s="26">
        <f t="shared" si="686"/>
        <v>-1.1381869309052136E-2</v>
      </c>
      <c r="J2180" s="26">
        <f t="shared" si="687"/>
        <v>8.9394010852120349E-3</v>
      </c>
      <c r="K2180" s="26">
        <f t="shared" si="688"/>
        <v>2.1479930768692019E-3</v>
      </c>
      <c r="L2180" s="26">
        <f t="shared" si="689"/>
        <v>1.6878793921532648E-2</v>
      </c>
      <c r="O2180" s="37">
        <f t="shared" si="691"/>
        <v>-2.7935090403914727E-2</v>
      </c>
      <c r="P2180" s="37">
        <f t="shared" si="692"/>
        <v>-4.9646916422863233E-3</v>
      </c>
      <c r="Q2180" s="37">
        <f t="shared" si="693"/>
        <v>5.2341225060656828E-4</v>
      </c>
      <c r="R2180" s="37">
        <f t="shared" si="694"/>
        <v>1.3323183674428349E-3</v>
      </c>
      <c r="S2180" s="37">
        <f t="shared" si="695"/>
        <v>1.6706514181908463E-2</v>
      </c>
      <c r="T2180" s="37">
        <f t="shared" si="696"/>
        <v>-7.0363733075089526E-3</v>
      </c>
      <c r="U2180" s="37">
        <f t="shared" si="697"/>
        <v>-1.0184471364254538E-2</v>
      </c>
      <c r="V2180" s="37">
        <f t="shared" si="698"/>
        <v>1.0136799030009632E-2</v>
      </c>
      <c r="W2180" s="37">
        <f t="shared" si="699"/>
        <v>3.3453910216667986E-3</v>
      </c>
      <c r="X2180" s="37">
        <f t="shared" si="700"/>
        <v>1.8076191866330246E-2</v>
      </c>
    </row>
    <row r="2181" spans="1:24" x14ac:dyDescent="0.25">
      <c r="A2181" s="17">
        <v>44802</v>
      </c>
      <c r="B2181">
        <v>74.190002000000007</v>
      </c>
      <c r="C2181" s="26">
        <f t="shared" si="690"/>
        <v>-6.1620895870839196E-3</v>
      </c>
      <c r="D2181" s="26">
        <f t="shared" si="681"/>
        <v>-6.7398569419102844E-4</v>
      </c>
      <c r="E2181" s="26">
        <f t="shared" si="682"/>
        <v>1.3492042264523824E-4</v>
      </c>
      <c r="F2181" s="26">
        <f t="shared" si="683"/>
        <v>1.5509116237110866E-2</v>
      </c>
      <c r="G2181" s="26">
        <f t="shared" si="684"/>
        <v>-8.2337712523065498E-3</v>
      </c>
      <c r="H2181" s="26">
        <f t="shared" si="685"/>
        <v>-1.1381869309052136E-2</v>
      </c>
      <c r="I2181" s="26">
        <f t="shared" si="686"/>
        <v>8.9394010852120349E-3</v>
      </c>
      <c r="J2181" s="26">
        <f t="shared" si="687"/>
        <v>2.1479930768692019E-3</v>
      </c>
      <c r="K2181" s="26">
        <f t="shared" si="688"/>
        <v>1.6878793921532648E-2</v>
      </c>
      <c r="L2181" s="26">
        <f t="shared" si="689"/>
        <v>1.5412961906838952E-2</v>
      </c>
      <c r="O2181" s="37">
        <f t="shared" si="691"/>
        <v>-9.4192366678414498E-3</v>
      </c>
      <c r="P2181" s="37">
        <f t="shared" si="692"/>
        <v>-3.9311327749485597E-3</v>
      </c>
      <c r="Q2181" s="37">
        <f t="shared" si="693"/>
        <v>-3.1222266581122926E-3</v>
      </c>
      <c r="R2181" s="37">
        <f t="shared" si="694"/>
        <v>1.2251969156353335E-2</v>
      </c>
      <c r="S2181" s="37">
        <f t="shared" si="695"/>
        <v>-1.1490918333064081E-2</v>
      </c>
      <c r="T2181" s="37">
        <f t="shared" si="696"/>
        <v>-1.4639016389809667E-2</v>
      </c>
      <c r="U2181" s="37">
        <f t="shared" si="697"/>
        <v>5.6822540044545039E-3</v>
      </c>
      <c r="V2181" s="37">
        <f t="shared" si="698"/>
        <v>-1.1091540038883291E-3</v>
      </c>
      <c r="W2181" s="37">
        <f t="shared" si="699"/>
        <v>1.3621646840775117E-2</v>
      </c>
      <c r="X2181" s="37">
        <f t="shared" si="700"/>
        <v>1.2155814826081421E-2</v>
      </c>
    </row>
    <row r="2182" spans="1:24" x14ac:dyDescent="0.25">
      <c r="A2182" s="17">
        <v>44803</v>
      </c>
      <c r="B2182">
        <v>74.139999000000003</v>
      </c>
      <c r="C2182" s="26">
        <f t="shared" si="690"/>
        <v>-6.7398569419102844E-4</v>
      </c>
      <c r="D2182" s="26">
        <f t="shared" si="681"/>
        <v>1.3492042264523824E-4</v>
      </c>
      <c r="E2182" s="26">
        <f t="shared" si="682"/>
        <v>1.5509116237110866E-2</v>
      </c>
      <c r="F2182" s="26">
        <f t="shared" si="683"/>
        <v>-8.2337712523065498E-3</v>
      </c>
      <c r="G2182" s="26">
        <f t="shared" si="684"/>
        <v>-1.1381869309052136E-2</v>
      </c>
      <c r="H2182" s="26">
        <f t="shared" si="685"/>
        <v>8.9394010852120349E-3</v>
      </c>
      <c r="I2182" s="26">
        <f t="shared" si="686"/>
        <v>2.1479930768692019E-3</v>
      </c>
      <c r="J2182" s="26">
        <f t="shared" si="687"/>
        <v>1.6878793921532648E-2</v>
      </c>
      <c r="K2182" s="26">
        <f t="shared" si="688"/>
        <v>1.5412961906838952E-2</v>
      </c>
      <c r="L2182" s="26">
        <f t="shared" si="689"/>
        <v>-1.349248797372877E-2</v>
      </c>
      <c r="O2182" s="37">
        <f t="shared" si="691"/>
        <v>-3.1980929362840742E-3</v>
      </c>
      <c r="P2182" s="37">
        <f t="shared" si="692"/>
        <v>-2.3891868194478075E-3</v>
      </c>
      <c r="Q2182" s="37">
        <f t="shared" si="693"/>
        <v>1.2985008995017819E-2</v>
      </c>
      <c r="R2182" s="37">
        <f t="shared" si="694"/>
        <v>-1.0757878494399596E-2</v>
      </c>
      <c r="S2182" s="37">
        <f t="shared" si="695"/>
        <v>-1.3905976551145182E-2</v>
      </c>
      <c r="T2182" s="37">
        <f t="shared" si="696"/>
        <v>6.4152938431189886E-3</v>
      </c>
      <c r="U2182" s="37">
        <f t="shared" si="697"/>
        <v>-3.7611416522384403E-4</v>
      </c>
      <c r="V2182" s="37">
        <f t="shared" si="698"/>
        <v>1.4354686679439602E-2</v>
      </c>
      <c r="W2182" s="37">
        <f t="shared" si="699"/>
        <v>1.2888854664745906E-2</v>
      </c>
      <c r="X2182" s="37">
        <f t="shared" si="700"/>
        <v>-1.6016595215821817E-2</v>
      </c>
    </row>
    <row r="2183" spans="1:24" x14ac:dyDescent="0.25">
      <c r="A2183" s="17">
        <v>44804</v>
      </c>
      <c r="B2183">
        <v>74.150002000000001</v>
      </c>
      <c r="C2183" s="26">
        <f t="shared" si="690"/>
        <v>1.3492042264523824E-4</v>
      </c>
      <c r="D2183" s="26">
        <f t="shared" si="681"/>
        <v>1.5509116237110866E-2</v>
      </c>
      <c r="E2183" s="26">
        <f t="shared" si="682"/>
        <v>-8.2337712523065498E-3</v>
      </c>
      <c r="F2183" s="26">
        <f t="shared" si="683"/>
        <v>-1.1381869309052136E-2</v>
      </c>
      <c r="G2183" s="26">
        <f t="shared" si="684"/>
        <v>8.9394010852120349E-3</v>
      </c>
      <c r="H2183" s="26">
        <f t="shared" si="685"/>
        <v>2.1479930768692019E-3</v>
      </c>
      <c r="I2183" s="26">
        <f t="shared" si="686"/>
        <v>1.6878793921532648E-2</v>
      </c>
      <c r="J2183" s="26">
        <f t="shared" si="687"/>
        <v>1.5412961906838952E-2</v>
      </c>
      <c r="K2183" s="26">
        <f t="shared" si="688"/>
        <v>-1.349248797372877E-2</v>
      </c>
      <c r="L2183" s="26">
        <f t="shared" si="689"/>
        <v>-5.1551787854395299E-2</v>
      </c>
      <c r="O2183" s="37">
        <f t="shared" si="691"/>
        <v>2.6985933965726198E-3</v>
      </c>
      <c r="P2183" s="37">
        <f t="shared" si="692"/>
        <v>1.8072789211038248E-2</v>
      </c>
      <c r="Q2183" s="37">
        <f t="shared" si="693"/>
        <v>-5.6700982783791688E-3</v>
      </c>
      <c r="R2183" s="37">
        <f t="shared" si="694"/>
        <v>-8.8181963351247547E-3</v>
      </c>
      <c r="S2183" s="37">
        <f t="shared" si="695"/>
        <v>1.1503074059139416E-2</v>
      </c>
      <c r="T2183" s="37">
        <f t="shared" si="696"/>
        <v>4.7116660507965837E-3</v>
      </c>
      <c r="U2183" s="37">
        <f t="shared" si="697"/>
        <v>1.9442466895460031E-2</v>
      </c>
      <c r="V2183" s="37">
        <f t="shared" si="698"/>
        <v>1.7976634880766333E-2</v>
      </c>
      <c r="W2183" s="37">
        <f t="shared" si="699"/>
        <v>-1.0928814999801389E-2</v>
      </c>
      <c r="X2183" s="37">
        <f t="shared" si="700"/>
        <v>-4.898811488046792E-2</v>
      </c>
    </row>
    <row r="2184" spans="1:24" x14ac:dyDescent="0.25">
      <c r="A2184" s="17">
        <v>44805</v>
      </c>
      <c r="B2184">
        <v>75.300003000000004</v>
      </c>
      <c r="C2184" s="26">
        <f t="shared" si="690"/>
        <v>1.5509116237110866E-2</v>
      </c>
      <c r="D2184" s="26">
        <f t="shared" si="681"/>
        <v>-8.2337712523065498E-3</v>
      </c>
      <c r="E2184" s="26">
        <f t="shared" si="682"/>
        <v>-1.1381869309052136E-2</v>
      </c>
      <c r="F2184" s="26">
        <f t="shared" si="683"/>
        <v>8.9394010852120349E-3</v>
      </c>
      <c r="G2184" s="26">
        <f t="shared" si="684"/>
        <v>2.1479930768692019E-3</v>
      </c>
      <c r="H2184" s="26">
        <f t="shared" si="685"/>
        <v>1.6878793921532648E-2</v>
      </c>
      <c r="I2184" s="26">
        <f t="shared" si="686"/>
        <v>1.5412961906838952E-2</v>
      </c>
      <c r="J2184" s="26">
        <f t="shared" si="687"/>
        <v>-1.349248797372877E-2</v>
      </c>
      <c r="K2184" s="26">
        <f t="shared" si="688"/>
        <v>-5.1551787854395299E-2</v>
      </c>
      <c r="L2184" s="26">
        <f t="shared" si="689"/>
        <v>-2.6067733247321093E-2</v>
      </c>
      <c r="O2184" s="37">
        <f t="shared" si="691"/>
        <v>2.0693054578034879E-2</v>
      </c>
      <c r="P2184" s="37">
        <f t="shared" si="692"/>
        <v>-3.0498329113825351E-3</v>
      </c>
      <c r="Q2184" s="37">
        <f t="shared" si="693"/>
        <v>-6.197930968128121E-3</v>
      </c>
      <c r="R2184" s="37">
        <f t="shared" si="694"/>
        <v>1.4123339426136049E-2</v>
      </c>
      <c r="S2184" s="37">
        <f t="shared" si="695"/>
        <v>7.3319314177932166E-3</v>
      </c>
      <c r="T2184" s="37">
        <f t="shared" si="696"/>
        <v>2.2062732262456662E-2</v>
      </c>
      <c r="U2184" s="37">
        <f t="shared" si="697"/>
        <v>2.0596900247762968E-2</v>
      </c>
      <c r="V2184" s="37">
        <f t="shared" si="698"/>
        <v>-8.3085496328047549E-3</v>
      </c>
      <c r="W2184" s="37">
        <f t="shared" si="699"/>
        <v>-4.6367849513471282E-2</v>
      </c>
      <c r="X2184" s="37">
        <f t="shared" si="700"/>
        <v>-2.088379490639708E-2</v>
      </c>
    </row>
    <row r="2185" spans="1:24" x14ac:dyDescent="0.25">
      <c r="A2185" s="17">
        <v>44806</v>
      </c>
      <c r="B2185">
        <v>74.680000000000007</v>
      </c>
      <c r="C2185" s="26">
        <f t="shared" si="690"/>
        <v>-8.2337712523065498E-3</v>
      </c>
      <c r="D2185" s="26">
        <f t="shared" si="681"/>
        <v>-1.1381869309052136E-2</v>
      </c>
      <c r="E2185" s="26">
        <f t="shared" si="682"/>
        <v>8.9394010852120349E-3</v>
      </c>
      <c r="F2185" s="26">
        <f t="shared" si="683"/>
        <v>2.1479930768692019E-3</v>
      </c>
      <c r="G2185" s="26">
        <f t="shared" si="684"/>
        <v>1.6878793921532648E-2</v>
      </c>
      <c r="H2185" s="26">
        <f t="shared" si="685"/>
        <v>1.5412961906838952E-2</v>
      </c>
      <c r="I2185" s="26">
        <f t="shared" si="686"/>
        <v>-1.349248797372877E-2</v>
      </c>
      <c r="J2185" s="26">
        <f t="shared" si="687"/>
        <v>-5.1551787854395299E-2</v>
      </c>
      <c r="K2185" s="26">
        <f t="shared" si="688"/>
        <v>-2.6067733247321093E-2</v>
      </c>
      <c r="L2185" s="26">
        <f t="shared" si="689"/>
        <v>-2.0073975514634933E-2</v>
      </c>
      <c r="O2185" s="37">
        <f t="shared" si="691"/>
        <v>5.0847626379204452E-4</v>
      </c>
      <c r="P2185" s="37">
        <f t="shared" si="692"/>
        <v>-2.6396217929535414E-3</v>
      </c>
      <c r="Q2185" s="37">
        <f t="shared" si="693"/>
        <v>1.7681648601310627E-2</v>
      </c>
      <c r="R2185" s="37">
        <f t="shared" si="694"/>
        <v>1.0890240592967795E-2</v>
      </c>
      <c r="S2185" s="37">
        <f t="shared" si="695"/>
        <v>2.5621041437631241E-2</v>
      </c>
      <c r="T2185" s="37">
        <f t="shared" si="696"/>
        <v>2.4155209422937546E-2</v>
      </c>
      <c r="U2185" s="37">
        <f t="shared" si="697"/>
        <v>-4.7502404576301761E-3</v>
      </c>
      <c r="V2185" s="37">
        <f t="shared" si="698"/>
        <v>-4.2809540338296703E-2</v>
      </c>
      <c r="W2185" s="37">
        <f t="shared" si="699"/>
        <v>-1.7325485731222501E-2</v>
      </c>
      <c r="X2185" s="37">
        <f t="shared" si="700"/>
        <v>-1.1331727998536338E-2</v>
      </c>
    </row>
    <row r="2186" spans="1:24" x14ac:dyDescent="0.25">
      <c r="A2186" s="17">
        <v>44810</v>
      </c>
      <c r="B2186">
        <v>73.830001999999993</v>
      </c>
      <c r="C2186" s="26">
        <f t="shared" si="690"/>
        <v>-1.1381869309052136E-2</v>
      </c>
      <c r="D2186" s="26">
        <f t="shared" si="681"/>
        <v>8.9394010852120349E-3</v>
      </c>
      <c r="E2186" s="26">
        <f t="shared" si="682"/>
        <v>2.1479930768692019E-3</v>
      </c>
      <c r="F2186" s="26">
        <f t="shared" si="683"/>
        <v>1.6878793921532648E-2</v>
      </c>
      <c r="G2186" s="26">
        <f t="shared" si="684"/>
        <v>1.5412961906838952E-2</v>
      </c>
      <c r="H2186" s="26">
        <f t="shared" si="685"/>
        <v>-1.349248797372877E-2</v>
      </c>
      <c r="I2186" s="26">
        <f t="shared" si="686"/>
        <v>-5.1551787854395299E-2</v>
      </c>
      <c r="J2186" s="26">
        <f t="shared" si="687"/>
        <v>-2.6067733247321093E-2</v>
      </c>
      <c r="K2186" s="26">
        <f t="shared" si="688"/>
        <v>-2.0073975514634933E-2</v>
      </c>
      <c r="L2186" s="26">
        <f t="shared" si="689"/>
        <v>3.4868225051046774E-3</v>
      </c>
      <c r="O2186" s="37">
        <f t="shared" si="691"/>
        <v>-3.8116811686946658E-3</v>
      </c>
      <c r="P2186" s="37">
        <f t="shared" si="692"/>
        <v>1.6509589225569506E-2</v>
      </c>
      <c r="Q2186" s="37">
        <f t="shared" si="693"/>
        <v>9.7181812172266718E-3</v>
      </c>
      <c r="R2186" s="37">
        <f t="shared" si="694"/>
        <v>2.4448982061890119E-2</v>
      </c>
      <c r="S2186" s="37">
        <f t="shared" si="695"/>
        <v>2.2983150047196421E-2</v>
      </c>
      <c r="T2186" s="37">
        <f t="shared" si="696"/>
        <v>-5.9222998333713006E-3</v>
      </c>
      <c r="U2186" s="37">
        <f t="shared" si="697"/>
        <v>-4.3981599714037832E-2</v>
      </c>
      <c r="V2186" s="37">
        <f t="shared" si="698"/>
        <v>-1.8497545106963623E-2</v>
      </c>
      <c r="W2186" s="37">
        <f t="shared" si="699"/>
        <v>-1.2503787374277462E-2</v>
      </c>
      <c r="X2186" s="37">
        <f t="shared" si="700"/>
        <v>1.1057010645462148E-2</v>
      </c>
    </row>
    <row r="2187" spans="1:24" x14ac:dyDescent="0.25">
      <c r="A2187" s="17">
        <v>44811</v>
      </c>
      <c r="B2187">
        <v>74.489998</v>
      </c>
      <c r="C2187" s="26">
        <f t="shared" si="690"/>
        <v>8.9394010852120349E-3</v>
      </c>
      <c r="D2187" s="26">
        <f t="shared" si="681"/>
        <v>2.1479930768692019E-3</v>
      </c>
      <c r="E2187" s="26">
        <f t="shared" si="682"/>
        <v>1.6878793921532648E-2</v>
      </c>
      <c r="F2187" s="26">
        <f t="shared" si="683"/>
        <v>1.5412961906838952E-2</v>
      </c>
      <c r="G2187" s="26">
        <f t="shared" si="684"/>
        <v>-1.349248797372877E-2</v>
      </c>
      <c r="H2187" s="26">
        <f t="shared" si="685"/>
        <v>-5.1551787854395299E-2</v>
      </c>
      <c r="I2187" s="26">
        <f t="shared" si="686"/>
        <v>-2.6067733247321093E-2</v>
      </c>
      <c r="J2187" s="26">
        <f t="shared" si="687"/>
        <v>-2.0073975514634933E-2</v>
      </c>
      <c r="K2187" s="26">
        <f t="shared" si="688"/>
        <v>3.4868225051046774E-3</v>
      </c>
      <c r="L2187" s="26">
        <f t="shared" si="689"/>
        <v>-1.3898928623135897E-2</v>
      </c>
      <c r="O2187" s="37">
        <f t="shared" si="691"/>
        <v>1.6761295156977881E-2</v>
      </c>
      <c r="P2187" s="37">
        <f t="shared" si="692"/>
        <v>9.9698871486350489E-3</v>
      </c>
      <c r="Q2187" s="37">
        <f t="shared" si="693"/>
        <v>2.4700687993298494E-2</v>
      </c>
      <c r="R2187" s="37">
        <f t="shared" si="694"/>
        <v>2.32348559786048E-2</v>
      </c>
      <c r="S2187" s="37">
        <f t="shared" si="695"/>
        <v>-5.6705939019629243E-3</v>
      </c>
      <c r="T2187" s="37">
        <f t="shared" si="696"/>
        <v>-4.3729893782629453E-2</v>
      </c>
      <c r="U2187" s="37">
        <f t="shared" si="697"/>
        <v>-1.8245839175555247E-2</v>
      </c>
      <c r="V2187" s="37">
        <f t="shared" si="698"/>
        <v>-1.2252081442869087E-2</v>
      </c>
      <c r="W2187" s="37">
        <f t="shared" si="699"/>
        <v>1.1308716576870523E-2</v>
      </c>
      <c r="X2187" s="37">
        <f t="shared" si="700"/>
        <v>-6.0770345513700506E-3</v>
      </c>
    </row>
    <row r="2188" spans="1:24" x14ac:dyDescent="0.25">
      <c r="A2188" s="17">
        <v>44812</v>
      </c>
      <c r="B2188">
        <v>74.650002000000001</v>
      </c>
      <c r="C2188" s="26">
        <f t="shared" si="690"/>
        <v>2.1479930768692019E-3</v>
      </c>
      <c r="D2188" s="26">
        <f t="shared" si="681"/>
        <v>1.6878793921532648E-2</v>
      </c>
      <c r="E2188" s="26">
        <f t="shared" si="682"/>
        <v>1.5412961906838952E-2</v>
      </c>
      <c r="F2188" s="26">
        <f t="shared" si="683"/>
        <v>-1.349248797372877E-2</v>
      </c>
      <c r="G2188" s="26">
        <f t="shared" si="684"/>
        <v>-5.1551787854395299E-2</v>
      </c>
      <c r="H2188" s="26">
        <f t="shared" si="685"/>
        <v>-2.6067733247321093E-2</v>
      </c>
      <c r="I2188" s="26">
        <f t="shared" si="686"/>
        <v>-2.0073975514634933E-2</v>
      </c>
      <c r="J2188" s="26">
        <f t="shared" si="687"/>
        <v>3.4868225051046774E-3</v>
      </c>
      <c r="K2188" s="26">
        <f t="shared" si="688"/>
        <v>-1.3898928623135897E-2</v>
      </c>
      <c r="L2188" s="26">
        <f t="shared" si="689"/>
        <v>-1.9967713698902999E-2</v>
      </c>
      <c r="O2188" s="37">
        <f t="shared" si="691"/>
        <v>1.2860598627046554E-2</v>
      </c>
      <c r="P2188" s="37">
        <f t="shared" si="692"/>
        <v>2.759139947171E-2</v>
      </c>
      <c r="Q2188" s="37">
        <f t="shared" si="693"/>
        <v>2.6125567457016302E-2</v>
      </c>
      <c r="R2188" s="37">
        <f t="shared" si="694"/>
        <v>-2.7798824235514188E-3</v>
      </c>
      <c r="S2188" s="37">
        <f t="shared" si="695"/>
        <v>-4.0839182304217944E-2</v>
      </c>
      <c r="T2188" s="37">
        <f t="shared" si="696"/>
        <v>-1.5355127697143742E-2</v>
      </c>
      <c r="U2188" s="37">
        <f t="shared" si="697"/>
        <v>-9.3613699644575811E-3</v>
      </c>
      <c r="V2188" s="37">
        <f t="shared" si="698"/>
        <v>1.4199428055282029E-2</v>
      </c>
      <c r="W2188" s="37">
        <f t="shared" si="699"/>
        <v>-3.186323072958545E-3</v>
      </c>
      <c r="X2188" s="37">
        <f t="shared" si="700"/>
        <v>-9.2551081487256479E-3</v>
      </c>
    </row>
    <row r="2189" spans="1:24" x14ac:dyDescent="0.25">
      <c r="A2189" s="17">
        <v>44813</v>
      </c>
      <c r="B2189">
        <v>75.910004000000001</v>
      </c>
      <c r="C2189" s="26">
        <f t="shared" si="690"/>
        <v>1.6878793921532648E-2</v>
      </c>
      <c r="D2189" s="26">
        <f t="shared" si="681"/>
        <v>1.5412961906838952E-2</v>
      </c>
      <c r="E2189" s="26">
        <f t="shared" si="682"/>
        <v>-1.349248797372877E-2</v>
      </c>
      <c r="F2189" s="26">
        <f t="shared" si="683"/>
        <v>-5.1551787854395299E-2</v>
      </c>
      <c r="G2189" s="26">
        <f t="shared" si="684"/>
        <v>-2.6067733247321093E-2</v>
      </c>
      <c r="H2189" s="26">
        <f t="shared" si="685"/>
        <v>-2.0073975514634933E-2</v>
      </c>
      <c r="I2189" s="26">
        <f t="shared" si="686"/>
        <v>3.4868225051046774E-3</v>
      </c>
      <c r="J2189" s="26">
        <f t="shared" si="687"/>
        <v>-1.3898928623135897E-2</v>
      </c>
      <c r="K2189" s="26">
        <f t="shared" si="688"/>
        <v>-1.9967713698902999E-2</v>
      </c>
      <c r="L2189" s="26">
        <f t="shared" si="689"/>
        <v>-1.0786531835205938E-2</v>
      </c>
      <c r="O2189" s="37">
        <f t="shared" si="691"/>
        <v>2.8884851962917513E-2</v>
      </c>
      <c r="P2189" s="37">
        <f t="shared" si="692"/>
        <v>2.7419019948223815E-2</v>
      </c>
      <c r="Q2189" s="37">
        <f t="shared" si="693"/>
        <v>-1.4864299323439061E-3</v>
      </c>
      <c r="R2189" s="37">
        <f t="shared" si="694"/>
        <v>-3.9545729813010438E-2</v>
      </c>
      <c r="S2189" s="37">
        <f t="shared" si="695"/>
        <v>-1.4061675205936229E-2</v>
      </c>
      <c r="T2189" s="37">
        <f t="shared" si="696"/>
        <v>-8.0679174732500684E-3</v>
      </c>
      <c r="U2189" s="37">
        <f t="shared" si="697"/>
        <v>1.5492880546489542E-2</v>
      </c>
      <c r="V2189" s="37">
        <f t="shared" si="698"/>
        <v>-1.8928705817510324E-3</v>
      </c>
      <c r="W2189" s="37">
        <f t="shared" si="699"/>
        <v>-7.9616556575181352E-3</v>
      </c>
      <c r="X2189" s="37">
        <f t="shared" si="700"/>
        <v>1.2195262061789267E-3</v>
      </c>
    </row>
    <row r="2190" spans="1:24" x14ac:dyDescent="0.25">
      <c r="A2190" s="17">
        <v>44816</v>
      </c>
      <c r="B2190">
        <v>77.080001999999993</v>
      </c>
      <c r="C2190" s="26">
        <f t="shared" si="690"/>
        <v>1.5412961906838952E-2</v>
      </c>
      <c r="D2190" s="26">
        <f t="shared" si="681"/>
        <v>-1.349248797372877E-2</v>
      </c>
      <c r="E2190" s="26">
        <f t="shared" si="682"/>
        <v>-5.1551787854395299E-2</v>
      </c>
      <c r="F2190" s="26">
        <f t="shared" si="683"/>
        <v>-2.6067733247321093E-2</v>
      </c>
      <c r="G2190" s="26">
        <f t="shared" si="684"/>
        <v>-2.0073975514634933E-2</v>
      </c>
      <c r="H2190" s="26">
        <f t="shared" si="685"/>
        <v>3.4868225051046774E-3</v>
      </c>
      <c r="I2190" s="26">
        <f t="shared" si="686"/>
        <v>-1.3898928623135897E-2</v>
      </c>
      <c r="J2190" s="26">
        <f t="shared" si="687"/>
        <v>-1.9967713698902999E-2</v>
      </c>
      <c r="K2190" s="26">
        <f t="shared" si="688"/>
        <v>-1.0786531835205938E-2</v>
      </c>
      <c r="L2190" s="26">
        <f t="shared" si="689"/>
        <v>-2.2413993978706553E-2</v>
      </c>
      <c r="O2190" s="37">
        <f t="shared" si="691"/>
        <v>3.1348298738247737E-2</v>
      </c>
      <c r="P2190" s="37">
        <f t="shared" si="692"/>
        <v>2.4428488576800165E-3</v>
      </c>
      <c r="Q2190" s="37">
        <f t="shared" si="693"/>
        <v>-3.5616451022986509E-2</v>
      </c>
      <c r="R2190" s="37">
        <f t="shared" si="694"/>
        <v>-1.0132396415912306E-2</v>
      </c>
      <c r="S2190" s="37">
        <f t="shared" si="695"/>
        <v>-4.1386386832261458E-3</v>
      </c>
      <c r="T2190" s="37">
        <f t="shared" si="696"/>
        <v>1.9422159336513464E-2</v>
      </c>
      <c r="U2190" s="37">
        <f t="shared" si="697"/>
        <v>2.0364082082728902E-3</v>
      </c>
      <c r="V2190" s="37">
        <f t="shared" si="698"/>
        <v>-4.0323768674942126E-3</v>
      </c>
      <c r="W2190" s="37">
        <f t="shared" si="699"/>
        <v>5.1488049962028493E-3</v>
      </c>
      <c r="X2190" s="37">
        <f t="shared" si="700"/>
        <v>-6.4786571472977665E-3</v>
      </c>
    </row>
    <row r="2191" spans="1:24" x14ac:dyDescent="0.25">
      <c r="A2191" s="17">
        <v>44817</v>
      </c>
      <c r="B2191">
        <v>76.040001000000004</v>
      </c>
      <c r="C2191" s="26">
        <f t="shared" si="690"/>
        <v>-1.349248797372877E-2</v>
      </c>
      <c r="D2191" s="26">
        <f t="shared" si="681"/>
        <v>-5.1551787854395299E-2</v>
      </c>
      <c r="E2191" s="26">
        <f t="shared" si="682"/>
        <v>-2.6067733247321093E-2</v>
      </c>
      <c r="F2191" s="26">
        <f t="shared" si="683"/>
        <v>-2.0073975514634933E-2</v>
      </c>
      <c r="G2191" s="26">
        <f t="shared" si="684"/>
        <v>3.4868225051046774E-3</v>
      </c>
      <c r="H2191" s="26">
        <f t="shared" si="685"/>
        <v>-1.3898928623135897E-2</v>
      </c>
      <c r="I2191" s="26">
        <f t="shared" si="686"/>
        <v>-1.9967713698902999E-2</v>
      </c>
      <c r="J2191" s="26">
        <f t="shared" si="687"/>
        <v>-1.0786531835205938E-2</v>
      </c>
      <c r="K2191" s="26">
        <f t="shared" si="688"/>
        <v>-2.2413993978706553E-2</v>
      </c>
      <c r="L2191" s="26">
        <f t="shared" si="689"/>
        <v>-1.7041083638679358E-2</v>
      </c>
      <c r="O2191" s="37">
        <f t="shared" si="691"/>
        <v>5.6882534122318449E-3</v>
      </c>
      <c r="P2191" s="37">
        <f t="shared" si="692"/>
        <v>-3.237104646843468E-2</v>
      </c>
      <c r="Q2191" s="37">
        <f t="shared" si="693"/>
        <v>-6.886991861360478E-3</v>
      </c>
      <c r="R2191" s="37">
        <f t="shared" si="694"/>
        <v>-8.9323412867431742E-4</v>
      </c>
      <c r="S2191" s="37">
        <f t="shared" si="695"/>
        <v>2.2667563891065293E-2</v>
      </c>
      <c r="T2191" s="37">
        <f t="shared" si="696"/>
        <v>5.2818127628247186E-3</v>
      </c>
      <c r="U2191" s="37">
        <f t="shared" si="697"/>
        <v>-7.8697231294238418E-4</v>
      </c>
      <c r="V2191" s="37">
        <f t="shared" si="698"/>
        <v>8.3942095507546777E-3</v>
      </c>
      <c r="W2191" s="37">
        <f t="shared" si="699"/>
        <v>-3.2332525927459381E-3</v>
      </c>
      <c r="X2191" s="37">
        <f t="shared" si="700"/>
        <v>2.1396577472812574E-3</v>
      </c>
    </row>
    <row r="2192" spans="1:24" x14ac:dyDescent="0.25">
      <c r="A2192" s="17">
        <v>44818</v>
      </c>
      <c r="B2192">
        <v>72.120002999999997</v>
      </c>
      <c r="C2192" s="26">
        <f t="shared" si="690"/>
        <v>-5.1551787854395299E-2</v>
      </c>
      <c r="D2192" s="26">
        <f t="shared" si="681"/>
        <v>-2.6067733247321093E-2</v>
      </c>
      <c r="E2192" s="26">
        <f t="shared" si="682"/>
        <v>-2.0073975514634933E-2</v>
      </c>
      <c r="F2192" s="26">
        <f t="shared" si="683"/>
        <v>3.4868225051046774E-3</v>
      </c>
      <c r="G2192" s="26">
        <f t="shared" si="684"/>
        <v>-1.3898928623135897E-2</v>
      </c>
      <c r="H2192" s="26">
        <f t="shared" si="685"/>
        <v>-1.9967713698902999E-2</v>
      </c>
      <c r="I2192" s="26">
        <f t="shared" si="686"/>
        <v>-1.0786531835205938E-2</v>
      </c>
      <c r="J2192" s="26">
        <f t="shared" si="687"/>
        <v>-2.2413993978706553E-2</v>
      </c>
      <c r="K2192" s="26">
        <f t="shared" si="688"/>
        <v>-1.7041083638679358E-2</v>
      </c>
      <c r="L2192" s="26">
        <f t="shared" si="689"/>
        <v>-1.6233301556606763E-2</v>
      </c>
      <c r="O2192" s="37">
        <f t="shared" si="691"/>
        <v>-3.2096965110146883E-2</v>
      </c>
      <c r="P2192" s="37">
        <f t="shared" si="692"/>
        <v>-6.6129105030726769E-3</v>
      </c>
      <c r="Q2192" s="37">
        <f t="shared" si="693"/>
        <v>-6.1915277038651628E-4</v>
      </c>
      <c r="R2192" s="37">
        <f t="shared" si="694"/>
        <v>2.2941645249353094E-2</v>
      </c>
      <c r="S2192" s="37">
        <f t="shared" si="695"/>
        <v>5.5558941211125198E-3</v>
      </c>
      <c r="T2192" s="37">
        <f t="shared" si="696"/>
        <v>-5.1289095465458304E-4</v>
      </c>
      <c r="U2192" s="37">
        <f t="shared" si="697"/>
        <v>8.6682909090424788E-3</v>
      </c>
      <c r="V2192" s="37">
        <f t="shared" si="698"/>
        <v>-2.959171234458137E-3</v>
      </c>
      <c r="W2192" s="37">
        <f t="shared" si="699"/>
        <v>2.4137391055690585E-3</v>
      </c>
      <c r="X2192" s="37">
        <f t="shared" si="700"/>
        <v>3.2215211876416537E-3</v>
      </c>
    </row>
    <row r="2193" spans="1:24" x14ac:dyDescent="0.25">
      <c r="A2193" s="17">
        <v>44819</v>
      </c>
      <c r="B2193">
        <v>70.239998</v>
      </c>
      <c r="C2193" s="26">
        <f t="shared" si="690"/>
        <v>-2.6067733247321093E-2</v>
      </c>
      <c r="D2193" s="26">
        <f t="shared" si="681"/>
        <v>-2.0073975514634933E-2</v>
      </c>
      <c r="E2193" s="26">
        <f t="shared" si="682"/>
        <v>3.4868225051046774E-3</v>
      </c>
      <c r="F2193" s="26">
        <f t="shared" si="683"/>
        <v>-1.3898928623135897E-2</v>
      </c>
      <c r="G2193" s="26">
        <f t="shared" si="684"/>
        <v>-1.9967713698902999E-2</v>
      </c>
      <c r="H2193" s="26">
        <f t="shared" si="685"/>
        <v>-1.0786531835205938E-2</v>
      </c>
      <c r="I2193" s="26">
        <f t="shared" si="686"/>
        <v>-2.2413993978706553E-2</v>
      </c>
      <c r="J2193" s="26">
        <f t="shared" si="687"/>
        <v>-1.7041083638679358E-2</v>
      </c>
      <c r="K2193" s="26">
        <f t="shared" si="688"/>
        <v>-1.6233301556606763E-2</v>
      </c>
      <c r="L2193" s="26">
        <f t="shared" si="689"/>
        <v>1.0413361435865484E-2</v>
      </c>
      <c r="O2193" s="37">
        <f t="shared" si="691"/>
        <v>-1.2809425432098757E-2</v>
      </c>
      <c r="P2193" s="37">
        <f t="shared" si="692"/>
        <v>-6.8156676994125965E-3</v>
      </c>
      <c r="Q2193" s="37">
        <f t="shared" si="693"/>
        <v>1.6745130320327012E-2</v>
      </c>
      <c r="R2193" s="37">
        <f t="shared" si="694"/>
        <v>-6.4062080791356044E-4</v>
      </c>
      <c r="S2193" s="37">
        <f t="shared" si="695"/>
        <v>-6.7094058836806632E-3</v>
      </c>
      <c r="T2193" s="37">
        <f t="shared" si="696"/>
        <v>2.4717759800163986E-3</v>
      </c>
      <c r="U2193" s="37">
        <f t="shared" si="697"/>
        <v>-9.1556861634842172E-3</v>
      </c>
      <c r="V2193" s="37">
        <f t="shared" si="698"/>
        <v>-3.7827758234570217E-3</v>
      </c>
      <c r="W2193" s="37">
        <f t="shared" si="699"/>
        <v>-2.9749937413844265E-3</v>
      </c>
      <c r="X2193" s="37">
        <f t="shared" si="700"/>
        <v>2.367166925108782E-2</v>
      </c>
    </row>
    <row r="2194" spans="1:24" x14ac:dyDescent="0.25">
      <c r="A2194" s="17">
        <v>44820</v>
      </c>
      <c r="B2194">
        <v>68.830001999999993</v>
      </c>
      <c r="C2194" s="26">
        <f t="shared" si="690"/>
        <v>-2.0073975514634933E-2</v>
      </c>
      <c r="D2194" s="26">
        <f t="shared" si="681"/>
        <v>3.4868225051046774E-3</v>
      </c>
      <c r="E2194" s="26">
        <f t="shared" si="682"/>
        <v>-1.3898928623135897E-2</v>
      </c>
      <c r="F2194" s="26">
        <f t="shared" si="683"/>
        <v>-1.9967713698902999E-2</v>
      </c>
      <c r="G2194" s="26">
        <f t="shared" si="684"/>
        <v>-1.0786531835205938E-2</v>
      </c>
      <c r="H2194" s="26">
        <f t="shared" si="685"/>
        <v>-2.2413993978706553E-2</v>
      </c>
      <c r="I2194" s="26">
        <f t="shared" si="686"/>
        <v>-1.7041083638679358E-2</v>
      </c>
      <c r="J2194" s="26">
        <f t="shared" si="687"/>
        <v>-1.6233301556606763E-2</v>
      </c>
      <c r="K2194" s="26">
        <f t="shared" si="688"/>
        <v>1.0413361435865484E-2</v>
      </c>
      <c r="L2194" s="26">
        <f t="shared" si="689"/>
        <v>-2.6478484223878225E-2</v>
      </c>
      <c r="O2194" s="37">
        <f t="shared" si="691"/>
        <v>-6.7745926017568799E-3</v>
      </c>
      <c r="P2194" s="37">
        <f t="shared" si="692"/>
        <v>1.678620541798273E-2</v>
      </c>
      <c r="Q2194" s="37">
        <f t="shared" si="693"/>
        <v>-5.995457102578438E-4</v>
      </c>
      <c r="R2194" s="37">
        <f t="shared" si="694"/>
        <v>-6.6683307860249466E-3</v>
      </c>
      <c r="S2194" s="37">
        <f t="shared" si="695"/>
        <v>2.5128510776721152E-3</v>
      </c>
      <c r="T2194" s="37">
        <f t="shared" si="696"/>
        <v>-9.1146110658285005E-3</v>
      </c>
      <c r="U2194" s="37">
        <f t="shared" si="697"/>
        <v>-3.7417007258013051E-3</v>
      </c>
      <c r="V2194" s="37">
        <f t="shared" si="698"/>
        <v>-2.9339186437287099E-3</v>
      </c>
      <c r="W2194" s="37">
        <f t="shared" si="699"/>
        <v>2.3712744348743535E-2</v>
      </c>
      <c r="X2194" s="37">
        <f t="shared" si="700"/>
        <v>-1.3179101311000172E-2</v>
      </c>
    </row>
    <row r="2195" spans="1:24" x14ac:dyDescent="0.25">
      <c r="A2195" s="17">
        <v>44823</v>
      </c>
      <c r="B2195">
        <v>69.069999999999993</v>
      </c>
      <c r="C2195" s="26">
        <f t="shared" si="690"/>
        <v>3.4868225051046774E-3</v>
      </c>
      <c r="D2195" s="26">
        <f t="shared" si="681"/>
        <v>-1.3898928623135897E-2</v>
      </c>
      <c r="E2195" s="26">
        <f t="shared" si="682"/>
        <v>-1.9967713698902999E-2</v>
      </c>
      <c r="F2195" s="26">
        <f t="shared" si="683"/>
        <v>-1.0786531835205938E-2</v>
      </c>
      <c r="G2195" s="26">
        <f t="shared" si="684"/>
        <v>-2.2413993978706553E-2</v>
      </c>
      <c r="H2195" s="26">
        <f t="shared" si="685"/>
        <v>-1.7041083638679358E-2</v>
      </c>
      <c r="I2195" s="26">
        <f t="shared" si="686"/>
        <v>-1.6233301556606763E-2</v>
      </c>
      <c r="J2195" s="26">
        <f t="shared" si="687"/>
        <v>1.0413361435865484E-2</v>
      </c>
      <c r="K2195" s="26">
        <f t="shared" si="688"/>
        <v>-2.6478484223878225E-2</v>
      </c>
      <c r="L2195" s="26">
        <f t="shared" si="689"/>
        <v>-5.3746252320969034E-3</v>
      </c>
      <c r="O2195" s="37">
        <f t="shared" si="691"/>
        <v>1.5316270389728926E-2</v>
      </c>
      <c r="P2195" s="37">
        <f t="shared" si="692"/>
        <v>-2.0694807385116479E-3</v>
      </c>
      <c r="Q2195" s="37">
        <f t="shared" si="693"/>
        <v>-8.1382658142787508E-3</v>
      </c>
      <c r="R2195" s="37">
        <f t="shared" si="694"/>
        <v>1.0429160494183111E-3</v>
      </c>
      <c r="S2195" s="37">
        <f t="shared" si="695"/>
        <v>-1.0584546094082305E-2</v>
      </c>
      <c r="T2195" s="37">
        <f t="shared" si="696"/>
        <v>-5.2116357540551092E-3</v>
      </c>
      <c r="U2195" s="37">
        <f t="shared" si="697"/>
        <v>-4.403853671982514E-3</v>
      </c>
      <c r="V2195" s="37">
        <f t="shared" si="698"/>
        <v>2.2242809320489734E-2</v>
      </c>
      <c r="W2195" s="37">
        <f t="shared" si="699"/>
        <v>-1.4649036339253976E-2</v>
      </c>
      <c r="X2195" s="37">
        <f t="shared" si="700"/>
        <v>6.4548226525273453E-3</v>
      </c>
    </row>
    <row r="2196" spans="1:24" x14ac:dyDescent="0.25">
      <c r="A2196" s="17">
        <v>44824</v>
      </c>
      <c r="B2196">
        <v>68.110000999999997</v>
      </c>
      <c r="C2196" s="26">
        <f t="shared" si="690"/>
        <v>-1.3898928623135897E-2</v>
      </c>
      <c r="D2196" s="26">
        <f t="shared" si="681"/>
        <v>-1.9967713698902999E-2</v>
      </c>
      <c r="E2196" s="26">
        <f t="shared" si="682"/>
        <v>-1.0786531835205938E-2</v>
      </c>
      <c r="F2196" s="26">
        <f t="shared" si="683"/>
        <v>-2.2413993978706553E-2</v>
      </c>
      <c r="G2196" s="26">
        <f t="shared" si="684"/>
        <v>-1.7041083638679358E-2</v>
      </c>
      <c r="H2196" s="26">
        <f t="shared" si="685"/>
        <v>-1.6233301556606763E-2</v>
      </c>
      <c r="I2196" s="26">
        <f t="shared" si="686"/>
        <v>1.0413361435865484E-2</v>
      </c>
      <c r="J2196" s="26">
        <f t="shared" si="687"/>
        <v>-2.6478484223878225E-2</v>
      </c>
      <c r="K2196" s="26">
        <f t="shared" si="688"/>
        <v>-5.3746252320969034E-3</v>
      </c>
      <c r="L2196" s="26">
        <f t="shared" si="689"/>
        <v>3.2913083346978879E-2</v>
      </c>
      <c r="O2196" s="37">
        <f t="shared" si="691"/>
        <v>-5.0121068226990691E-3</v>
      </c>
      <c r="P2196" s="37">
        <f t="shared" si="692"/>
        <v>-1.1080891898466172E-2</v>
      </c>
      <c r="Q2196" s="37">
        <f t="shared" si="693"/>
        <v>-1.8997100347691101E-3</v>
      </c>
      <c r="R2196" s="37">
        <f t="shared" si="694"/>
        <v>-1.3527172178269726E-2</v>
      </c>
      <c r="S2196" s="37">
        <f t="shared" si="695"/>
        <v>-8.1542618382425304E-3</v>
      </c>
      <c r="T2196" s="37">
        <f t="shared" si="696"/>
        <v>-7.3464797561699352E-3</v>
      </c>
      <c r="U2196" s="37">
        <f t="shared" si="697"/>
        <v>1.930018323630231E-2</v>
      </c>
      <c r="V2196" s="37">
        <f t="shared" si="698"/>
        <v>-1.7591662423441397E-2</v>
      </c>
      <c r="W2196" s="37">
        <f t="shared" si="699"/>
        <v>3.5121965683399241E-3</v>
      </c>
      <c r="X2196" s="37">
        <f t="shared" si="700"/>
        <v>4.1799905147415703E-2</v>
      </c>
    </row>
    <row r="2197" spans="1:24" x14ac:dyDescent="0.25">
      <c r="A2197" s="17">
        <v>44825</v>
      </c>
      <c r="B2197">
        <v>66.75</v>
      </c>
      <c r="C2197" s="26">
        <f t="shared" si="690"/>
        <v>-1.9967713698902999E-2</v>
      </c>
      <c r="D2197" s="26">
        <f t="shared" si="681"/>
        <v>-1.0786531835205938E-2</v>
      </c>
      <c r="E2197" s="26">
        <f t="shared" si="682"/>
        <v>-2.2413993978706553E-2</v>
      </c>
      <c r="F2197" s="26">
        <f t="shared" si="683"/>
        <v>-1.7041083638679358E-2</v>
      </c>
      <c r="G2197" s="26">
        <f t="shared" si="684"/>
        <v>-1.6233301556606763E-2</v>
      </c>
      <c r="H2197" s="26">
        <f t="shared" si="685"/>
        <v>1.0413361435865484E-2</v>
      </c>
      <c r="I2197" s="26">
        <f t="shared" si="686"/>
        <v>-2.6478484223878225E-2</v>
      </c>
      <c r="J2197" s="26">
        <f t="shared" si="687"/>
        <v>-5.3746252320969034E-3</v>
      </c>
      <c r="K2197" s="26">
        <f t="shared" si="688"/>
        <v>3.2913083346978879E-2</v>
      </c>
      <c r="L2197" s="26">
        <f t="shared" si="689"/>
        <v>4.1376029125680856E-2</v>
      </c>
      <c r="O2197" s="37">
        <f t="shared" si="691"/>
        <v>-1.6608387673347848E-2</v>
      </c>
      <c r="P2197" s="37">
        <f t="shared" si="692"/>
        <v>-7.4272058096507857E-3</v>
      </c>
      <c r="Q2197" s="37">
        <f t="shared" si="693"/>
        <v>-1.9054667953151402E-2</v>
      </c>
      <c r="R2197" s="37">
        <f t="shared" si="694"/>
        <v>-1.3681757613124207E-2</v>
      </c>
      <c r="S2197" s="37">
        <f t="shared" si="695"/>
        <v>-1.2873975531051612E-2</v>
      </c>
      <c r="T2197" s="37">
        <f t="shared" si="696"/>
        <v>1.3772687461420637E-2</v>
      </c>
      <c r="U2197" s="37">
        <f t="shared" si="697"/>
        <v>-2.3119158198323074E-2</v>
      </c>
      <c r="V2197" s="37">
        <f t="shared" si="698"/>
        <v>-2.0152992065417515E-3</v>
      </c>
      <c r="W2197" s="37">
        <f t="shared" si="699"/>
        <v>3.627240937253403E-2</v>
      </c>
      <c r="X2197" s="37">
        <f t="shared" si="700"/>
        <v>4.4735355151236007E-2</v>
      </c>
    </row>
    <row r="2198" spans="1:24" x14ac:dyDescent="0.25">
      <c r="A2198" s="17">
        <v>44826</v>
      </c>
      <c r="B2198">
        <v>66.029999000000004</v>
      </c>
      <c r="C2198" s="26">
        <f t="shared" si="690"/>
        <v>-1.0786531835205938E-2</v>
      </c>
      <c r="D2198" s="26">
        <f t="shared" si="681"/>
        <v>-2.2413993978706553E-2</v>
      </c>
      <c r="E2198" s="26">
        <f t="shared" si="682"/>
        <v>-1.7041083638679358E-2</v>
      </c>
      <c r="F2198" s="26">
        <f t="shared" si="683"/>
        <v>-1.6233301556606763E-2</v>
      </c>
      <c r="G2198" s="26">
        <f t="shared" si="684"/>
        <v>1.0413361435865484E-2</v>
      </c>
      <c r="H2198" s="26">
        <f t="shared" si="685"/>
        <v>-2.6478484223878225E-2</v>
      </c>
      <c r="I2198" s="26">
        <f t="shared" si="686"/>
        <v>-5.3746252320969034E-3</v>
      </c>
      <c r="J2198" s="26">
        <f t="shared" si="687"/>
        <v>3.2913083346978879E-2</v>
      </c>
      <c r="K2198" s="26">
        <f t="shared" si="688"/>
        <v>4.1376029125680856E-2</v>
      </c>
      <c r="L2198" s="26">
        <f t="shared" si="689"/>
        <v>1.4461820232552224E-2</v>
      </c>
      <c r="O2198" s="37">
        <f t="shared" si="691"/>
        <v>-1.0870159202796308E-2</v>
      </c>
      <c r="P2198" s="37">
        <f t="shared" si="692"/>
        <v>-2.2497621346296924E-2</v>
      </c>
      <c r="Q2198" s="37">
        <f t="shared" si="693"/>
        <v>-1.7124711006269729E-2</v>
      </c>
      <c r="R2198" s="37">
        <f t="shared" si="694"/>
        <v>-1.6316928924197133E-2</v>
      </c>
      <c r="S2198" s="37">
        <f t="shared" si="695"/>
        <v>1.0329734068275113E-2</v>
      </c>
      <c r="T2198" s="37">
        <f t="shared" si="696"/>
        <v>-2.6562111591468596E-2</v>
      </c>
      <c r="U2198" s="37">
        <f t="shared" si="697"/>
        <v>-5.458252599687274E-3</v>
      </c>
      <c r="V2198" s="37">
        <f t="shared" si="698"/>
        <v>3.2829455979388508E-2</v>
      </c>
      <c r="W2198" s="37">
        <f t="shared" si="699"/>
        <v>4.1292401758090486E-2</v>
      </c>
      <c r="X2198" s="37">
        <f t="shared" si="700"/>
        <v>1.4378192864961854E-2</v>
      </c>
    </row>
    <row r="2199" spans="1:24" x14ac:dyDescent="0.25">
      <c r="A2199" s="17">
        <v>44827</v>
      </c>
      <c r="B2199">
        <v>64.550003000000004</v>
      </c>
      <c r="C2199" s="26">
        <f t="shared" si="690"/>
        <v>-2.2413993978706553E-2</v>
      </c>
      <c r="D2199" s="26">
        <f t="shared" si="681"/>
        <v>-1.7041083638679358E-2</v>
      </c>
      <c r="E2199" s="26">
        <f t="shared" si="682"/>
        <v>-1.6233301556606763E-2</v>
      </c>
      <c r="F2199" s="26">
        <f t="shared" si="683"/>
        <v>1.0413361435865484E-2</v>
      </c>
      <c r="G2199" s="26">
        <f t="shared" si="684"/>
        <v>-2.6478484223878225E-2</v>
      </c>
      <c r="H2199" s="26">
        <f t="shared" si="685"/>
        <v>-5.3746252320969034E-3</v>
      </c>
      <c r="I2199" s="26">
        <f t="shared" si="686"/>
        <v>3.2913083346978879E-2</v>
      </c>
      <c r="J2199" s="26">
        <f t="shared" si="687"/>
        <v>4.1376029125680856E-2</v>
      </c>
      <c r="K2199" s="26">
        <f t="shared" si="688"/>
        <v>1.4461820232552224E-2</v>
      </c>
      <c r="L2199" s="26">
        <f t="shared" si="689"/>
        <v>-2.0107983495017748E-2</v>
      </c>
      <c r="O2199" s="37">
        <f t="shared" si="691"/>
        <v>-2.1565476180315742E-2</v>
      </c>
      <c r="P2199" s="37">
        <f t="shared" si="692"/>
        <v>-1.6192565840288546E-2</v>
      </c>
      <c r="Q2199" s="37">
        <f t="shared" si="693"/>
        <v>-1.5384783758215951E-2</v>
      </c>
      <c r="R2199" s="37">
        <f t="shared" si="694"/>
        <v>1.1261879234256296E-2</v>
      </c>
      <c r="S2199" s="37">
        <f t="shared" si="695"/>
        <v>-2.5629966425487413E-2</v>
      </c>
      <c r="T2199" s="37">
        <f t="shared" si="696"/>
        <v>-4.5261074337060924E-3</v>
      </c>
      <c r="U2199" s="37">
        <f t="shared" si="697"/>
        <v>3.3761601145369691E-2</v>
      </c>
      <c r="V2199" s="37">
        <f t="shared" si="698"/>
        <v>4.2224546924071668E-2</v>
      </c>
      <c r="W2199" s="37">
        <f t="shared" si="699"/>
        <v>1.5310338030943036E-2</v>
      </c>
      <c r="X2199" s="37">
        <f t="shared" si="700"/>
        <v>-1.9259465696626937E-2</v>
      </c>
    </row>
    <row r="2200" spans="1:24" x14ac:dyDescent="0.25">
      <c r="A2200" s="17">
        <v>44830</v>
      </c>
      <c r="B2200">
        <v>63.450001</v>
      </c>
      <c r="C2200" s="26">
        <f t="shared" si="690"/>
        <v>-1.7041083638679358E-2</v>
      </c>
      <c r="D2200" s="26">
        <f t="shared" si="681"/>
        <v>-1.6233301556606763E-2</v>
      </c>
      <c r="E2200" s="26">
        <f t="shared" si="682"/>
        <v>1.0413361435865484E-2</v>
      </c>
      <c r="F2200" s="26">
        <f t="shared" si="683"/>
        <v>-2.6478484223878225E-2</v>
      </c>
      <c r="G2200" s="26">
        <f t="shared" si="684"/>
        <v>-5.3746252320969034E-3</v>
      </c>
      <c r="H2200" s="26">
        <f t="shared" si="685"/>
        <v>3.2913083346978879E-2</v>
      </c>
      <c r="I2200" s="26">
        <f t="shared" si="686"/>
        <v>4.1376029125680856E-2</v>
      </c>
      <c r="J2200" s="26">
        <f t="shared" si="687"/>
        <v>1.4461820232552224E-2</v>
      </c>
      <c r="K2200" s="26">
        <f t="shared" si="688"/>
        <v>-2.0107983495017748E-2</v>
      </c>
      <c r="L2200" s="26">
        <f t="shared" si="689"/>
        <v>-3.0781039933489851E-2</v>
      </c>
      <c r="O2200" s="37">
        <f t="shared" si="691"/>
        <v>-1.5355861244810217E-2</v>
      </c>
      <c r="P2200" s="37">
        <f t="shared" si="692"/>
        <v>-1.4548079162737622E-2</v>
      </c>
      <c r="Q2200" s="37">
        <f t="shared" si="693"/>
        <v>1.2098583829734624E-2</v>
      </c>
      <c r="R2200" s="37">
        <f t="shared" si="694"/>
        <v>-2.4793261830009086E-2</v>
      </c>
      <c r="S2200" s="37">
        <f t="shared" si="695"/>
        <v>-3.6894028382277629E-3</v>
      </c>
      <c r="T2200" s="37">
        <f t="shared" si="696"/>
        <v>3.4598305740848018E-2</v>
      </c>
      <c r="U2200" s="37">
        <f t="shared" si="697"/>
        <v>4.3061251519549995E-2</v>
      </c>
      <c r="V2200" s="37">
        <f t="shared" si="698"/>
        <v>1.6147042626421367E-2</v>
      </c>
      <c r="W2200" s="37">
        <f t="shared" si="699"/>
        <v>-1.8422761101148606E-2</v>
      </c>
      <c r="X2200" s="37">
        <f t="shared" si="700"/>
        <v>-2.9095817539620712E-2</v>
      </c>
    </row>
    <row r="2201" spans="1:24" x14ac:dyDescent="0.25">
      <c r="A2201" s="17">
        <v>44831</v>
      </c>
      <c r="B2201">
        <v>62.419998</v>
      </c>
      <c r="C2201" s="26">
        <f t="shared" si="690"/>
        <v>-1.6233301556606763E-2</v>
      </c>
      <c r="D2201" s="26">
        <f t="shared" si="681"/>
        <v>1.0413361435865484E-2</v>
      </c>
      <c r="E2201" s="26">
        <f t="shared" si="682"/>
        <v>-2.6478484223878225E-2</v>
      </c>
      <c r="F2201" s="26">
        <f t="shared" si="683"/>
        <v>-5.3746252320969034E-3</v>
      </c>
      <c r="G2201" s="26">
        <f t="shared" si="684"/>
        <v>3.2913083346978879E-2</v>
      </c>
      <c r="H2201" s="26">
        <f t="shared" si="685"/>
        <v>4.1376029125680856E-2</v>
      </c>
      <c r="I2201" s="26">
        <f t="shared" si="686"/>
        <v>1.4461820232552224E-2</v>
      </c>
      <c r="J2201" s="26">
        <f t="shared" si="687"/>
        <v>-2.0107983495017748E-2</v>
      </c>
      <c r="K2201" s="26">
        <f t="shared" si="688"/>
        <v>-3.0781039933489851E-2</v>
      </c>
      <c r="L2201" s="26">
        <f t="shared" si="689"/>
        <v>-1.1376220392222721E-2</v>
      </c>
      <c r="O2201" s="37">
        <f t="shared" si="691"/>
        <v>-1.5114565487383286E-2</v>
      </c>
      <c r="P2201" s="37">
        <f t="shared" si="692"/>
        <v>1.153209750508896E-2</v>
      </c>
      <c r="Q2201" s="37">
        <f t="shared" si="693"/>
        <v>-2.5359748154654749E-2</v>
      </c>
      <c r="R2201" s="37">
        <f t="shared" si="694"/>
        <v>-4.2558891628734271E-3</v>
      </c>
      <c r="S2201" s="37">
        <f t="shared" si="695"/>
        <v>3.4031819416202355E-2</v>
      </c>
      <c r="T2201" s="37">
        <f t="shared" si="696"/>
        <v>4.2494765194904333E-2</v>
      </c>
      <c r="U2201" s="37">
        <f t="shared" si="697"/>
        <v>1.5580556301775701E-2</v>
      </c>
      <c r="V2201" s="37">
        <f t="shared" si="698"/>
        <v>-1.8989247425794272E-2</v>
      </c>
      <c r="W2201" s="37">
        <f t="shared" si="699"/>
        <v>-2.9662303864266375E-2</v>
      </c>
      <c r="X2201" s="37">
        <f t="shared" si="700"/>
        <v>-1.0257484322999244E-2</v>
      </c>
    </row>
    <row r="2202" spans="1:24" x14ac:dyDescent="0.25">
      <c r="A2202" s="17">
        <v>44832</v>
      </c>
      <c r="B2202">
        <v>63.07</v>
      </c>
      <c r="C2202" s="26">
        <f t="shared" si="690"/>
        <v>1.0413361435865484E-2</v>
      </c>
      <c r="D2202" s="26">
        <f t="shared" si="681"/>
        <v>-2.6478484223878225E-2</v>
      </c>
      <c r="E2202" s="26">
        <f t="shared" si="682"/>
        <v>-5.3746252320969034E-3</v>
      </c>
      <c r="F2202" s="26">
        <f t="shared" si="683"/>
        <v>3.2913083346978879E-2</v>
      </c>
      <c r="G2202" s="26">
        <f t="shared" si="684"/>
        <v>4.1376029125680856E-2</v>
      </c>
      <c r="H2202" s="26">
        <f t="shared" si="685"/>
        <v>1.4461820232552224E-2</v>
      </c>
      <c r="I2202" s="26">
        <f t="shared" si="686"/>
        <v>-2.0107983495017748E-2</v>
      </c>
      <c r="J2202" s="26">
        <f t="shared" si="687"/>
        <v>-3.0781039933489851E-2</v>
      </c>
      <c r="K2202" s="26">
        <f t="shared" si="688"/>
        <v>-1.1376220392222721E-2</v>
      </c>
      <c r="L2202" s="26">
        <f t="shared" si="689"/>
        <v>-2.557136007671467E-3</v>
      </c>
      <c r="O2202" s="37">
        <f t="shared" si="691"/>
        <v>1.0164480950195431E-2</v>
      </c>
      <c r="P2202" s="37">
        <f t="shared" si="692"/>
        <v>-2.6727364709548278E-2</v>
      </c>
      <c r="Q2202" s="37">
        <f t="shared" si="693"/>
        <v>-5.623505717766957E-3</v>
      </c>
      <c r="R2202" s="37">
        <f t="shared" si="694"/>
        <v>3.2664202861308826E-2</v>
      </c>
      <c r="S2202" s="37">
        <f t="shared" si="695"/>
        <v>4.1127148640010804E-2</v>
      </c>
      <c r="T2202" s="37">
        <f t="shared" si="696"/>
        <v>1.4212939746882172E-2</v>
      </c>
      <c r="U2202" s="37">
        <f t="shared" si="697"/>
        <v>-2.0356863980687801E-2</v>
      </c>
      <c r="V2202" s="37">
        <f t="shared" si="698"/>
        <v>-3.1029920419159904E-2</v>
      </c>
      <c r="W2202" s="37">
        <f t="shared" si="699"/>
        <v>-1.1625100877892773E-2</v>
      </c>
      <c r="X2202" s="37">
        <f t="shared" si="700"/>
        <v>-2.8060164933415206E-3</v>
      </c>
    </row>
    <row r="2203" spans="1:24" x14ac:dyDescent="0.25">
      <c r="A2203" s="17">
        <v>44833</v>
      </c>
      <c r="B2203">
        <v>61.400002000000001</v>
      </c>
      <c r="C2203" s="26">
        <f t="shared" si="690"/>
        <v>-2.6478484223878225E-2</v>
      </c>
      <c r="D2203" s="26">
        <f t="shared" si="681"/>
        <v>-5.3746252320969034E-3</v>
      </c>
      <c r="E2203" s="26">
        <f t="shared" si="682"/>
        <v>3.2913083346978879E-2</v>
      </c>
      <c r="F2203" s="26">
        <f t="shared" si="683"/>
        <v>4.1376029125680856E-2</v>
      </c>
      <c r="G2203" s="26">
        <f t="shared" si="684"/>
        <v>1.4461820232552224E-2</v>
      </c>
      <c r="H2203" s="26">
        <f t="shared" si="685"/>
        <v>-2.0107983495017748E-2</v>
      </c>
      <c r="I2203" s="26">
        <f t="shared" si="686"/>
        <v>-3.0781039933489851E-2</v>
      </c>
      <c r="J2203" s="26">
        <f t="shared" si="687"/>
        <v>-1.1376220392222721E-2</v>
      </c>
      <c r="K2203" s="26">
        <f t="shared" si="688"/>
        <v>-2.557136007671467E-3</v>
      </c>
      <c r="L2203" s="26">
        <f t="shared" si="689"/>
        <v>2.1951594295785932E-2</v>
      </c>
      <c r="O2203" s="37">
        <f t="shared" si="691"/>
        <v>-2.7881187995540322E-2</v>
      </c>
      <c r="P2203" s="37">
        <f t="shared" si="692"/>
        <v>-6.7773290037590004E-3</v>
      </c>
      <c r="Q2203" s="37">
        <f t="shared" si="693"/>
        <v>3.1510379575316778E-2</v>
      </c>
      <c r="R2203" s="37">
        <f t="shared" si="694"/>
        <v>3.9973325354018756E-2</v>
      </c>
      <c r="S2203" s="37">
        <f t="shared" si="695"/>
        <v>1.3059116460890127E-2</v>
      </c>
      <c r="T2203" s="37">
        <f t="shared" si="696"/>
        <v>-2.1510687266679845E-2</v>
      </c>
      <c r="U2203" s="37">
        <f t="shared" si="697"/>
        <v>-3.2183743705151951E-2</v>
      </c>
      <c r="V2203" s="37">
        <f t="shared" si="698"/>
        <v>-1.2778924163884818E-2</v>
      </c>
      <c r="W2203" s="37">
        <f t="shared" si="699"/>
        <v>-3.9598397793335644E-3</v>
      </c>
      <c r="X2203" s="37">
        <f t="shared" si="700"/>
        <v>2.0548890524123835E-2</v>
      </c>
    </row>
    <row r="2204" spans="1:24" x14ac:dyDescent="0.25">
      <c r="A2204" s="17">
        <v>44834</v>
      </c>
      <c r="B2204">
        <v>61.07</v>
      </c>
      <c r="C2204" s="26">
        <f t="shared" si="690"/>
        <v>-5.3746252320969034E-3</v>
      </c>
      <c r="D2204" s="26">
        <f t="shared" si="681"/>
        <v>3.2913083346978879E-2</v>
      </c>
      <c r="E2204" s="26">
        <f t="shared" si="682"/>
        <v>4.1376029125680856E-2</v>
      </c>
      <c r="F2204" s="26">
        <f t="shared" si="683"/>
        <v>1.4461820232552224E-2</v>
      </c>
      <c r="G2204" s="26">
        <f t="shared" si="684"/>
        <v>-2.0107983495017748E-2</v>
      </c>
      <c r="H2204" s="26">
        <f t="shared" si="685"/>
        <v>-3.0781039933489851E-2</v>
      </c>
      <c r="I2204" s="26">
        <f t="shared" si="686"/>
        <v>-1.1376220392222721E-2</v>
      </c>
      <c r="J2204" s="26">
        <f t="shared" si="687"/>
        <v>-2.557136007671467E-3</v>
      </c>
      <c r="K2204" s="26">
        <f t="shared" si="688"/>
        <v>2.1951594295785932E-2</v>
      </c>
      <c r="L2204" s="26">
        <f t="shared" si="689"/>
        <v>2.2264001603386662E-2</v>
      </c>
      <c r="O2204" s="37">
        <f t="shared" si="691"/>
        <v>-1.1651577586485492E-2</v>
      </c>
      <c r="P2204" s="37">
        <f t="shared" si="692"/>
        <v>2.6636130992590292E-2</v>
      </c>
      <c r="Q2204" s="37">
        <f t="shared" si="693"/>
        <v>3.5099076771292266E-2</v>
      </c>
      <c r="R2204" s="37">
        <f t="shared" si="694"/>
        <v>8.1848678781636375E-3</v>
      </c>
      <c r="S2204" s="37">
        <f t="shared" si="695"/>
        <v>-2.6384935849406335E-2</v>
      </c>
      <c r="T2204" s="37">
        <f t="shared" si="696"/>
        <v>-3.7057992287878441E-2</v>
      </c>
      <c r="U2204" s="37">
        <f t="shared" si="697"/>
        <v>-1.7653172746611309E-2</v>
      </c>
      <c r="V2204" s="37">
        <f t="shared" si="698"/>
        <v>-8.8340883620600542E-3</v>
      </c>
      <c r="W2204" s="37">
        <f t="shared" si="699"/>
        <v>1.5674641941397345E-2</v>
      </c>
      <c r="X2204" s="37">
        <f t="shared" si="700"/>
        <v>1.5987049248998075E-2</v>
      </c>
    </row>
    <row r="2205" spans="1:24" x14ac:dyDescent="0.25">
      <c r="A2205" s="17">
        <v>44837</v>
      </c>
      <c r="B2205">
        <v>63.080002</v>
      </c>
      <c r="C2205" s="26">
        <f t="shared" si="690"/>
        <v>3.2913083346978879E-2</v>
      </c>
      <c r="D2205" s="26">
        <f t="shared" si="681"/>
        <v>4.1376029125680856E-2</v>
      </c>
      <c r="E2205" s="26">
        <f t="shared" si="682"/>
        <v>1.4461820232552224E-2</v>
      </c>
      <c r="F2205" s="26">
        <f t="shared" si="683"/>
        <v>-2.0107983495017748E-2</v>
      </c>
      <c r="G2205" s="26">
        <f t="shared" si="684"/>
        <v>-3.0781039933489851E-2</v>
      </c>
      <c r="H2205" s="26">
        <f t="shared" si="685"/>
        <v>-1.1376220392222721E-2</v>
      </c>
      <c r="I2205" s="26">
        <f t="shared" si="686"/>
        <v>-2.557136007671467E-3</v>
      </c>
      <c r="J2205" s="26">
        <f t="shared" si="687"/>
        <v>2.1951594295785932E-2</v>
      </c>
      <c r="K2205" s="26">
        <f t="shared" si="688"/>
        <v>2.2264001603386662E-2</v>
      </c>
      <c r="L2205" s="26">
        <f t="shared" si="689"/>
        <v>-1.3650292039123916E-2</v>
      </c>
      <c r="O2205" s="37">
        <f t="shared" si="691"/>
        <v>2.7463697673292993E-2</v>
      </c>
      <c r="P2205" s="37">
        <f t="shared" si="692"/>
        <v>3.592664345199497E-2</v>
      </c>
      <c r="Q2205" s="37">
        <f t="shared" si="693"/>
        <v>9.0124345588663383E-3</v>
      </c>
      <c r="R2205" s="37">
        <f t="shared" si="694"/>
        <v>-2.5557369168703634E-2</v>
      </c>
      <c r="S2205" s="37">
        <f t="shared" si="695"/>
        <v>-3.6230425607175737E-2</v>
      </c>
      <c r="T2205" s="37">
        <f t="shared" si="696"/>
        <v>-1.6825606065908608E-2</v>
      </c>
      <c r="U2205" s="37">
        <f t="shared" si="697"/>
        <v>-8.0065216813573533E-3</v>
      </c>
      <c r="V2205" s="37">
        <f t="shared" si="698"/>
        <v>1.6502208622100046E-2</v>
      </c>
      <c r="W2205" s="37">
        <f t="shared" si="699"/>
        <v>1.6814615929700776E-2</v>
      </c>
      <c r="X2205" s="37">
        <f t="shared" si="700"/>
        <v>-1.9099677712809803E-2</v>
      </c>
    </row>
    <row r="2206" spans="1:24" x14ac:dyDescent="0.25">
      <c r="A2206" s="17">
        <v>44838</v>
      </c>
      <c r="B2206">
        <v>65.690002000000007</v>
      </c>
      <c r="C2206" s="26">
        <f t="shared" si="690"/>
        <v>4.1376029125680856E-2</v>
      </c>
      <c r="D2206" s="26">
        <f t="shared" si="681"/>
        <v>1.4461820232552224E-2</v>
      </c>
      <c r="E2206" s="26">
        <f t="shared" si="682"/>
        <v>-2.0107983495017748E-2</v>
      </c>
      <c r="F2206" s="26">
        <f t="shared" si="683"/>
        <v>-3.0781039933489851E-2</v>
      </c>
      <c r="G2206" s="26">
        <f t="shared" si="684"/>
        <v>-1.1376220392222721E-2</v>
      </c>
      <c r="H2206" s="26">
        <f t="shared" si="685"/>
        <v>-2.557136007671467E-3</v>
      </c>
      <c r="I2206" s="26">
        <f t="shared" si="686"/>
        <v>2.1951594295785932E-2</v>
      </c>
      <c r="J2206" s="26">
        <f t="shared" si="687"/>
        <v>2.2264001603386662E-2</v>
      </c>
      <c r="K2206" s="26">
        <f t="shared" si="688"/>
        <v>-1.3650292039123916E-2</v>
      </c>
      <c r="L2206" s="26">
        <f t="shared" si="689"/>
        <v>4.213962189829349E-2</v>
      </c>
      <c r="O2206" s="37">
        <f t="shared" si="691"/>
        <v>3.5003989596863509E-2</v>
      </c>
      <c r="P2206" s="37">
        <f t="shared" si="692"/>
        <v>8.0897807037348772E-3</v>
      </c>
      <c r="Q2206" s="37">
        <f t="shared" si="693"/>
        <v>-2.6480023023835095E-2</v>
      </c>
      <c r="R2206" s="37">
        <f t="shared" si="694"/>
        <v>-3.7153079462307198E-2</v>
      </c>
      <c r="S2206" s="37">
        <f t="shared" si="695"/>
        <v>-1.7748259921040066E-2</v>
      </c>
      <c r="T2206" s="37">
        <f t="shared" si="696"/>
        <v>-8.9291755364888144E-3</v>
      </c>
      <c r="U2206" s="37">
        <f t="shared" si="697"/>
        <v>1.5579554766968585E-2</v>
      </c>
      <c r="V2206" s="37">
        <f t="shared" si="698"/>
        <v>1.5891962074569315E-2</v>
      </c>
      <c r="W2206" s="37">
        <f t="shared" si="699"/>
        <v>-2.0022331567941261E-2</v>
      </c>
      <c r="X2206" s="37">
        <f t="shared" si="700"/>
        <v>3.5767582369476143E-2</v>
      </c>
    </row>
    <row r="2207" spans="1:24" x14ac:dyDescent="0.25">
      <c r="A2207" s="17">
        <v>44839</v>
      </c>
      <c r="B2207">
        <v>66.639999000000003</v>
      </c>
      <c r="C2207" s="26">
        <f t="shared" si="690"/>
        <v>1.4461820232552224E-2</v>
      </c>
      <c r="D2207" s="26">
        <f t="shared" si="681"/>
        <v>-2.0107983495017748E-2</v>
      </c>
      <c r="E2207" s="26">
        <f t="shared" si="682"/>
        <v>-3.0781039933489851E-2</v>
      </c>
      <c r="F2207" s="26">
        <f t="shared" si="683"/>
        <v>-1.1376220392222721E-2</v>
      </c>
      <c r="G2207" s="26">
        <f t="shared" si="684"/>
        <v>-2.557136007671467E-3</v>
      </c>
      <c r="H2207" s="26">
        <f t="shared" si="685"/>
        <v>2.1951594295785932E-2</v>
      </c>
      <c r="I2207" s="26">
        <f t="shared" si="686"/>
        <v>2.2264001603386662E-2</v>
      </c>
      <c r="J2207" s="26">
        <f t="shared" si="687"/>
        <v>-1.3650292039123916E-2</v>
      </c>
      <c r="K2207" s="26">
        <f t="shared" si="688"/>
        <v>4.213962189829349E-2</v>
      </c>
      <c r="L2207" s="26">
        <f t="shared" si="689"/>
        <v>1.4923903980479237E-4</v>
      </c>
      <c r="O2207" s="37">
        <f t="shared" si="691"/>
        <v>1.2212459712322484E-2</v>
      </c>
      <c r="P2207" s="37">
        <f t="shared" si="692"/>
        <v>-2.2357344015247489E-2</v>
      </c>
      <c r="Q2207" s="37">
        <f t="shared" si="693"/>
        <v>-3.3030400453719591E-2</v>
      </c>
      <c r="R2207" s="37">
        <f t="shared" si="694"/>
        <v>-1.3625580912452461E-2</v>
      </c>
      <c r="S2207" s="37">
        <f t="shared" si="695"/>
        <v>-4.8064965279012075E-3</v>
      </c>
      <c r="T2207" s="37">
        <f t="shared" si="696"/>
        <v>1.9702233775556192E-2</v>
      </c>
      <c r="U2207" s="37">
        <f t="shared" si="697"/>
        <v>2.0014641083156922E-2</v>
      </c>
      <c r="V2207" s="37">
        <f t="shared" si="698"/>
        <v>-1.5899652559353654E-2</v>
      </c>
      <c r="W2207" s="37">
        <f t="shared" si="699"/>
        <v>3.989026137806375E-2</v>
      </c>
      <c r="X2207" s="37">
        <f t="shared" si="700"/>
        <v>-2.1001214804249476E-3</v>
      </c>
    </row>
    <row r="2208" spans="1:24" x14ac:dyDescent="0.25">
      <c r="A2208" s="17">
        <v>44840</v>
      </c>
      <c r="B2208">
        <v>65.300003000000004</v>
      </c>
      <c r="C2208" s="26">
        <f t="shared" si="690"/>
        <v>-2.0107983495017748E-2</v>
      </c>
      <c r="D2208" s="26">
        <f t="shared" si="681"/>
        <v>-3.0781039933489851E-2</v>
      </c>
      <c r="E2208" s="26">
        <f t="shared" si="682"/>
        <v>-1.1376220392222721E-2</v>
      </c>
      <c r="F2208" s="26">
        <f t="shared" si="683"/>
        <v>-2.557136007671467E-3</v>
      </c>
      <c r="G2208" s="26">
        <f t="shared" si="684"/>
        <v>2.1951594295785932E-2</v>
      </c>
      <c r="H2208" s="26">
        <f t="shared" si="685"/>
        <v>2.2264001603386662E-2</v>
      </c>
      <c r="I2208" s="26">
        <f t="shared" si="686"/>
        <v>-1.3650292039123916E-2</v>
      </c>
      <c r="J2208" s="26">
        <f t="shared" si="687"/>
        <v>4.213962189829349E-2</v>
      </c>
      <c r="K2208" s="26">
        <f t="shared" si="688"/>
        <v>1.4923903980479237E-4</v>
      </c>
      <c r="L2208" s="26">
        <f t="shared" si="689"/>
        <v>-1.0890586467113028E-2</v>
      </c>
      <c r="O2208" s="37">
        <f t="shared" si="691"/>
        <v>-1.9822103345280964E-2</v>
      </c>
      <c r="P2208" s="37">
        <f t="shared" si="692"/>
        <v>-3.0495159783753067E-2</v>
      </c>
      <c r="Q2208" s="37">
        <f t="shared" si="693"/>
        <v>-1.1090340242485936E-2</v>
      </c>
      <c r="R2208" s="37">
        <f t="shared" si="694"/>
        <v>-2.2712558579346819E-3</v>
      </c>
      <c r="S2208" s="37">
        <f t="shared" si="695"/>
        <v>2.2237474445522716E-2</v>
      </c>
      <c r="T2208" s="37">
        <f t="shared" si="696"/>
        <v>2.2549881753123446E-2</v>
      </c>
      <c r="U2208" s="37">
        <f t="shared" si="697"/>
        <v>-1.3364411889387131E-2</v>
      </c>
      <c r="V2208" s="37">
        <f t="shared" si="698"/>
        <v>4.2425502048030278E-2</v>
      </c>
      <c r="W2208" s="37">
        <f t="shared" si="699"/>
        <v>4.3511918954157729E-4</v>
      </c>
      <c r="X2208" s="37">
        <f t="shared" si="700"/>
        <v>-1.0604706317376244E-2</v>
      </c>
    </row>
    <row r="2209" spans="1:24" x14ac:dyDescent="0.25">
      <c r="A2209" s="17">
        <v>44841</v>
      </c>
      <c r="B2209">
        <v>63.290000999999997</v>
      </c>
      <c r="C2209" s="26">
        <f t="shared" si="690"/>
        <v>-3.0781039933489851E-2</v>
      </c>
      <c r="D2209" s="26">
        <f t="shared" si="681"/>
        <v>-1.1376220392222721E-2</v>
      </c>
      <c r="E2209" s="26">
        <f t="shared" si="682"/>
        <v>-2.557136007671467E-3</v>
      </c>
      <c r="F2209" s="26">
        <f t="shared" si="683"/>
        <v>2.1951594295785932E-2</v>
      </c>
      <c r="G2209" s="26">
        <f t="shared" si="684"/>
        <v>2.2264001603386662E-2</v>
      </c>
      <c r="H2209" s="26">
        <f t="shared" si="685"/>
        <v>-1.3650292039123916E-2</v>
      </c>
      <c r="I2209" s="26">
        <f t="shared" si="686"/>
        <v>4.213962189829349E-2</v>
      </c>
      <c r="J2209" s="26">
        <f t="shared" si="687"/>
        <v>1.4923903980479237E-4</v>
      </c>
      <c r="K2209" s="26">
        <f t="shared" si="688"/>
        <v>-1.0890586467113028E-2</v>
      </c>
      <c r="L2209" s="26">
        <f t="shared" si="689"/>
        <v>4.449467370310671E-2</v>
      </c>
      <c r="O2209" s="37">
        <f t="shared" si="691"/>
        <v>-3.6955425503565509E-2</v>
      </c>
      <c r="P2209" s="37">
        <f t="shared" si="692"/>
        <v>-1.755060596229838E-2</v>
      </c>
      <c r="Q2209" s="37">
        <f t="shared" si="693"/>
        <v>-8.7315215777471269E-3</v>
      </c>
      <c r="R2209" s="37">
        <f t="shared" si="694"/>
        <v>1.5777208725710271E-2</v>
      </c>
      <c r="S2209" s="37">
        <f t="shared" si="695"/>
        <v>1.6089616033311001E-2</v>
      </c>
      <c r="T2209" s="37">
        <f t="shared" si="696"/>
        <v>-1.9824677609199575E-2</v>
      </c>
      <c r="U2209" s="37">
        <f t="shared" si="697"/>
        <v>3.5965236328217833E-2</v>
      </c>
      <c r="V2209" s="37">
        <f t="shared" si="698"/>
        <v>-6.0251465302708683E-3</v>
      </c>
      <c r="W2209" s="37">
        <f t="shared" si="699"/>
        <v>-1.7064972037188687E-2</v>
      </c>
      <c r="X2209" s="37">
        <f t="shared" si="700"/>
        <v>3.8320288133031052E-2</v>
      </c>
    </row>
    <row r="2210" spans="1:24" x14ac:dyDescent="0.25">
      <c r="A2210" s="17">
        <v>44844</v>
      </c>
      <c r="B2210">
        <v>62.57</v>
      </c>
      <c r="C2210" s="26">
        <f t="shared" si="690"/>
        <v>-1.1376220392222721E-2</v>
      </c>
      <c r="D2210" s="26">
        <f t="shared" si="681"/>
        <v>-2.557136007671467E-3</v>
      </c>
      <c r="E2210" s="26">
        <f t="shared" si="682"/>
        <v>2.1951594295785932E-2</v>
      </c>
      <c r="F2210" s="26">
        <f t="shared" si="683"/>
        <v>2.2264001603386662E-2</v>
      </c>
      <c r="G2210" s="26">
        <f t="shared" si="684"/>
        <v>-1.3650292039123916E-2</v>
      </c>
      <c r="H2210" s="26">
        <f t="shared" si="685"/>
        <v>4.213962189829349E-2</v>
      </c>
      <c r="I2210" s="26">
        <f t="shared" si="686"/>
        <v>1.4923903980479237E-4</v>
      </c>
      <c r="J2210" s="26">
        <f t="shared" si="687"/>
        <v>-1.0890586467113028E-2</v>
      </c>
      <c r="K2210" s="26">
        <f t="shared" si="688"/>
        <v>4.449467370310671E-2</v>
      </c>
      <c r="L2210" s="26">
        <f t="shared" si="689"/>
        <v>4.9819451263537852E-2</v>
      </c>
      <c r="O2210" s="37">
        <f t="shared" si="691"/>
        <v>-2.5610655082001152E-2</v>
      </c>
      <c r="P2210" s="37">
        <f t="shared" si="692"/>
        <v>-1.6791570697449895E-2</v>
      </c>
      <c r="Q2210" s="37">
        <f t="shared" si="693"/>
        <v>7.7171596060075023E-3</v>
      </c>
      <c r="R2210" s="37">
        <f t="shared" si="694"/>
        <v>8.0295669136082326E-3</v>
      </c>
      <c r="S2210" s="37">
        <f t="shared" si="695"/>
        <v>-2.7884726728902347E-2</v>
      </c>
      <c r="T2210" s="37">
        <f t="shared" si="696"/>
        <v>2.7905187208515061E-2</v>
      </c>
      <c r="U2210" s="37">
        <f t="shared" si="697"/>
        <v>-1.4085195649973637E-2</v>
      </c>
      <c r="V2210" s="37">
        <f t="shared" si="698"/>
        <v>-2.5125021156891456E-2</v>
      </c>
      <c r="W2210" s="37">
        <f t="shared" si="699"/>
        <v>3.0260239013328281E-2</v>
      </c>
      <c r="X2210" s="37">
        <f t="shared" si="700"/>
        <v>3.5585016573759426E-2</v>
      </c>
    </row>
    <row r="2211" spans="1:24" x14ac:dyDescent="0.25">
      <c r="A2211" s="17">
        <v>44845</v>
      </c>
      <c r="B2211">
        <v>62.41</v>
      </c>
      <c r="C2211" s="26">
        <f t="shared" si="690"/>
        <v>-2.557136007671467E-3</v>
      </c>
      <c r="D2211" s="26">
        <f t="shared" si="681"/>
        <v>2.1951594295785932E-2</v>
      </c>
      <c r="E2211" s="26">
        <f t="shared" si="682"/>
        <v>2.2264001603386662E-2</v>
      </c>
      <c r="F2211" s="26">
        <f t="shared" si="683"/>
        <v>-1.3650292039123916E-2</v>
      </c>
      <c r="G2211" s="26">
        <f t="shared" si="684"/>
        <v>4.213962189829349E-2</v>
      </c>
      <c r="H2211" s="26">
        <f t="shared" si="685"/>
        <v>1.4923903980479237E-4</v>
      </c>
      <c r="I2211" s="26">
        <f t="shared" si="686"/>
        <v>-1.0890586467113028E-2</v>
      </c>
      <c r="J2211" s="26">
        <f t="shared" si="687"/>
        <v>4.449467370310671E-2</v>
      </c>
      <c r="K2211" s="26">
        <f t="shared" si="688"/>
        <v>4.9819451263537852E-2</v>
      </c>
      <c r="L2211" s="26">
        <f t="shared" si="689"/>
        <v>3.0261486805839974E-3</v>
      </c>
      <c r="O2211" s="37">
        <f t="shared" si="691"/>
        <v>-1.8231807604730567E-2</v>
      </c>
      <c r="P2211" s="37">
        <f t="shared" si="692"/>
        <v>6.2769226987268306E-3</v>
      </c>
      <c r="Q2211" s="37">
        <f t="shared" si="693"/>
        <v>6.5893300063275609E-3</v>
      </c>
      <c r="R2211" s="37">
        <f t="shared" si="694"/>
        <v>-2.9324963636183018E-2</v>
      </c>
      <c r="S2211" s="37">
        <f t="shared" si="695"/>
        <v>2.6464950301234389E-2</v>
      </c>
      <c r="T2211" s="37">
        <f t="shared" si="696"/>
        <v>-1.5525432557254309E-2</v>
      </c>
      <c r="U2211" s="37">
        <f t="shared" si="697"/>
        <v>-2.6565258064172127E-2</v>
      </c>
      <c r="V2211" s="37">
        <f t="shared" si="698"/>
        <v>2.8820002106047609E-2</v>
      </c>
      <c r="W2211" s="37">
        <f t="shared" si="699"/>
        <v>3.4144779666478747E-2</v>
      </c>
      <c r="X2211" s="37">
        <f t="shared" si="700"/>
        <v>-1.2648522916475103E-2</v>
      </c>
    </row>
    <row r="2212" spans="1:24" x14ac:dyDescent="0.25">
      <c r="A2212" s="17">
        <v>44846</v>
      </c>
      <c r="B2212">
        <v>63.779998999999997</v>
      </c>
      <c r="C2212" s="26">
        <f t="shared" si="690"/>
        <v>2.1951594295785932E-2</v>
      </c>
      <c r="D2212" s="26">
        <f t="shared" si="681"/>
        <v>2.2264001603386662E-2</v>
      </c>
      <c r="E2212" s="26">
        <f t="shared" si="682"/>
        <v>-1.3650292039123916E-2</v>
      </c>
      <c r="F2212" s="26">
        <f t="shared" si="683"/>
        <v>4.213962189829349E-2</v>
      </c>
      <c r="G2212" s="26">
        <f t="shared" si="684"/>
        <v>1.4923903980479237E-4</v>
      </c>
      <c r="H2212" s="26">
        <f t="shared" si="685"/>
        <v>-1.0890586467113028E-2</v>
      </c>
      <c r="I2212" s="26">
        <f t="shared" si="686"/>
        <v>4.449467370310671E-2</v>
      </c>
      <c r="J2212" s="26">
        <f t="shared" si="687"/>
        <v>4.9819451263537852E-2</v>
      </c>
      <c r="K2212" s="26">
        <f t="shared" si="688"/>
        <v>3.0261486805839974E-3</v>
      </c>
      <c r="L2212" s="26">
        <f t="shared" si="689"/>
        <v>3.0170187333246543E-3</v>
      </c>
      <c r="O2212" s="37">
        <f t="shared" si="691"/>
        <v>5.7195072246272183E-3</v>
      </c>
      <c r="P2212" s="37">
        <f t="shared" si="692"/>
        <v>6.0319145322279485E-3</v>
      </c>
      <c r="Q2212" s="37">
        <f t="shared" si="693"/>
        <v>-2.9882379110282631E-2</v>
      </c>
      <c r="R2212" s="37">
        <f t="shared" si="694"/>
        <v>2.5907534827134777E-2</v>
      </c>
      <c r="S2212" s="37">
        <f t="shared" si="695"/>
        <v>-1.608284803135392E-2</v>
      </c>
      <c r="T2212" s="37">
        <f t="shared" si="696"/>
        <v>-2.712267353827174E-2</v>
      </c>
      <c r="U2212" s="37">
        <f t="shared" si="697"/>
        <v>2.8262586631947997E-2</v>
      </c>
      <c r="V2212" s="37">
        <f t="shared" si="698"/>
        <v>3.3587364192379135E-2</v>
      </c>
      <c r="W2212" s="37">
        <f t="shared" si="699"/>
        <v>-1.3205938390574715E-2</v>
      </c>
      <c r="X2212" s="37">
        <f t="shared" si="700"/>
        <v>-1.3215068337834059E-2</v>
      </c>
    </row>
    <row r="2213" spans="1:24" x14ac:dyDescent="0.25">
      <c r="A2213" s="17">
        <v>44847</v>
      </c>
      <c r="B2213">
        <v>65.199996999999996</v>
      </c>
      <c r="C2213" s="26">
        <f t="shared" si="690"/>
        <v>2.2264001603386662E-2</v>
      </c>
      <c r="D2213" s="26">
        <f t="shared" si="681"/>
        <v>-1.3650292039123916E-2</v>
      </c>
      <c r="E2213" s="26">
        <f t="shared" si="682"/>
        <v>4.213962189829349E-2</v>
      </c>
      <c r="F2213" s="26">
        <f t="shared" si="683"/>
        <v>1.4923903980479237E-4</v>
      </c>
      <c r="G2213" s="26">
        <f t="shared" si="684"/>
        <v>-1.0890586467113028E-2</v>
      </c>
      <c r="H2213" s="26">
        <f t="shared" si="685"/>
        <v>4.449467370310671E-2</v>
      </c>
      <c r="I2213" s="26">
        <f t="shared" si="686"/>
        <v>4.9819451263537852E-2</v>
      </c>
      <c r="J2213" s="26">
        <f t="shared" si="687"/>
        <v>3.0261486805839974E-3</v>
      </c>
      <c r="K2213" s="26">
        <f t="shared" si="688"/>
        <v>3.0170187333246543E-3</v>
      </c>
      <c r="L2213" s="26">
        <f t="shared" si="689"/>
        <v>2.2969661238305322E-2</v>
      </c>
      <c r="O2213" s="37">
        <f t="shared" si="691"/>
        <v>5.9301078379760085E-3</v>
      </c>
      <c r="P2213" s="37">
        <f t="shared" si="692"/>
        <v>-2.9984185804534567E-2</v>
      </c>
      <c r="Q2213" s="37">
        <f t="shared" si="693"/>
        <v>2.5805728132882837E-2</v>
      </c>
      <c r="R2213" s="37">
        <f t="shared" si="694"/>
        <v>-1.618465472560586E-2</v>
      </c>
      <c r="S2213" s="37">
        <f t="shared" si="695"/>
        <v>-2.7224480232523683E-2</v>
      </c>
      <c r="T2213" s="37">
        <f t="shared" si="696"/>
        <v>2.8160779937696057E-2</v>
      </c>
      <c r="U2213" s="37">
        <f t="shared" si="697"/>
        <v>3.3485557498127198E-2</v>
      </c>
      <c r="V2213" s="37">
        <f t="shared" si="698"/>
        <v>-1.3307745084826655E-2</v>
      </c>
      <c r="W2213" s="37">
        <f t="shared" si="699"/>
        <v>-1.3316875032085999E-2</v>
      </c>
      <c r="X2213" s="37">
        <f t="shared" si="700"/>
        <v>6.6357674728946686E-3</v>
      </c>
    </row>
    <row r="2214" spans="1:24" x14ac:dyDescent="0.25">
      <c r="A2214" s="17">
        <v>44848</v>
      </c>
      <c r="B2214">
        <v>64.309997999999993</v>
      </c>
      <c r="C2214" s="26">
        <f t="shared" si="690"/>
        <v>-1.3650292039123916E-2</v>
      </c>
      <c r="D2214" s="26">
        <f t="shared" si="681"/>
        <v>4.213962189829349E-2</v>
      </c>
      <c r="E2214" s="26">
        <f t="shared" si="682"/>
        <v>1.4923903980479237E-4</v>
      </c>
      <c r="F2214" s="26">
        <f t="shared" si="683"/>
        <v>-1.0890586467113028E-2</v>
      </c>
      <c r="G2214" s="26">
        <f t="shared" si="684"/>
        <v>4.449467370310671E-2</v>
      </c>
      <c r="H2214" s="26">
        <f t="shared" si="685"/>
        <v>4.9819451263537852E-2</v>
      </c>
      <c r="I2214" s="26">
        <f t="shared" si="686"/>
        <v>3.0261486805839974E-3</v>
      </c>
      <c r="J2214" s="26">
        <f t="shared" si="687"/>
        <v>3.0170187333246543E-3</v>
      </c>
      <c r="K2214" s="26">
        <f t="shared" si="688"/>
        <v>2.2969661238305322E-2</v>
      </c>
      <c r="L2214" s="26">
        <f t="shared" si="689"/>
        <v>4.4106121357926692E-3</v>
      </c>
      <c r="O2214" s="37">
        <f t="shared" si="691"/>
        <v>-2.819884685777517E-2</v>
      </c>
      <c r="P2214" s="37">
        <f t="shared" si="692"/>
        <v>2.7591067079642234E-2</v>
      </c>
      <c r="Q2214" s="37">
        <f t="shared" si="693"/>
        <v>-1.4399315778846462E-2</v>
      </c>
      <c r="R2214" s="37">
        <f t="shared" si="694"/>
        <v>-2.5439141285764282E-2</v>
      </c>
      <c r="S2214" s="37">
        <f t="shared" si="695"/>
        <v>2.9946118884455454E-2</v>
      </c>
      <c r="T2214" s="37">
        <f t="shared" si="696"/>
        <v>3.5270896444886596E-2</v>
      </c>
      <c r="U2214" s="37">
        <f t="shared" si="697"/>
        <v>-1.1522406138067258E-2</v>
      </c>
      <c r="V2214" s="37">
        <f t="shared" si="698"/>
        <v>-1.15315360853266E-2</v>
      </c>
      <c r="W2214" s="37">
        <f t="shared" si="699"/>
        <v>8.4211064196540678E-3</v>
      </c>
      <c r="X2214" s="37">
        <f t="shared" si="700"/>
        <v>-1.0137942682858586E-2</v>
      </c>
    </row>
    <row r="2215" spans="1:24" x14ac:dyDescent="0.25">
      <c r="A2215" s="17">
        <v>44851</v>
      </c>
      <c r="B2215">
        <v>67.019997000000004</v>
      </c>
      <c r="C2215" s="26">
        <f t="shared" si="690"/>
        <v>4.213962189829349E-2</v>
      </c>
      <c r="D2215" s="26">
        <f t="shared" si="681"/>
        <v>1.4923903980479237E-4</v>
      </c>
      <c r="E2215" s="26">
        <f t="shared" si="682"/>
        <v>-1.0890586467113028E-2</v>
      </c>
      <c r="F2215" s="26">
        <f t="shared" si="683"/>
        <v>4.449467370310671E-2</v>
      </c>
      <c r="G2215" s="26">
        <f t="shared" si="684"/>
        <v>4.9819451263537852E-2</v>
      </c>
      <c r="H2215" s="26">
        <f t="shared" si="685"/>
        <v>3.0261486805839974E-3</v>
      </c>
      <c r="I2215" s="26">
        <f t="shared" si="686"/>
        <v>3.0170187333246543E-3</v>
      </c>
      <c r="J2215" s="26">
        <f t="shared" si="687"/>
        <v>2.2969661238305322E-2</v>
      </c>
      <c r="K2215" s="26">
        <f t="shared" si="688"/>
        <v>4.4106121357926692E-3</v>
      </c>
      <c r="L2215" s="26">
        <f t="shared" si="689"/>
        <v>2.9407836875373555E-2</v>
      </c>
      <c r="O2215" s="37">
        <f t="shared" si="691"/>
        <v>2.3285254188192491E-2</v>
      </c>
      <c r="P2215" s="37">
        <f t="shared" si="692"/>
        <v>-1.8705128670296205E-2</v>
      </c>
      <c r="Q2215" s="37">
        <f t="shared" si="693"/>
        <v>-2.9744954177214025E-2</v>
      </c>
      <c r="R2215" s="37">
        <f t="shared" si="694"/>
        <v>2.5640305993005711E-2</v>
      </c>
      <c r="S2215" s="37">
        <f t="shared" si="695"/>
        <v>3.0965083553436853E-2</v>
      </c>
      <c r="T2215" s="37">
        <f t="shared" si="696"/>
        <v>-1.5828219029517001E-2</v>
      </c>
      <c r="U2215" s="37">
        <f t="shared" si="697"/>
        <v>-1.5837348976776345E-2</v>
      </c>
      <c r="V2215" s="37">
        <f t="shared" si="698"/>
        <v>4.1152935282043231E-3</v>
      </c>
      <c r="W2215" s="37">
        <f t="shared" si="699"/>
        <v>-1.4443755574308329E-2</v>
      </c>
      <c r="X2215" s="37">
        <f t="shared" si="700"/>
        <v>1.0553469165272555E-2</v>
      </c>
    </row>
    <row r="2216" spans="1:24" x14ac:dyDescent="0.25">
      <c r="A2216" s="17">
        <v>44852</v>
      </c>
      <c r="B2216">
        <v>67.029999000000004</v>
      </c>
      <c r="C2216" s="26">
        <f t="shared" si="690"/>
        <v>1.4923903980479237E-4</v>
      </c>
      <c r="D2216" s="26">
        <f t="shared" si="681"/>
        <v>-1.0890586467113028E-2</v>
      </c>
      <c r="E2216" s="26">
        <f t="shared" si="682"/>
        <v>4.449467370310671E-2</v>
      </c>
      <c r="F2216" s="26">
        <f t="shared" si="683"/>
        <v>4.9819451263537852E-2</v>
      </c>
      <c r="G2216" s="26">
        <f t="shared" si="684"/>
        <v>3.0261486805839974E-3</v>
      </c>
      <c r="H2216" s="26">
        <f t="shared" si="685"/>
        <v>3.0170187333246543E-3</v>
      </c>
      <c r="I2216" s="26">
        <f t="shared" si="686"/>
        <v>2.2969661238305322E-2</v>
      </c>
      <c r="J2216" s="26">
        <f t="shared" si="687"/>
        <v>4.4106121357926692E-3</v>
      </c>
      <c r="K2216" s="26">
        <f t="shared" si="688"/>
        <v>2.9407836875373555E-2</v>
      </c>
      <c r="L2216" s="26">
        <f t="shared" si="689"/>
        <v>9.1778566548880516E-3</v>
      </c>
      <c r="O2216" s="37">
        <f t="shared" si="691"/>
        <v>-1.5408952145955664E-2</v>
      </c>
      <c r="P2216" s="37">
        <f t="shared" si="692"/>
        <v>-2.6448777652873484E-2</v>
      </c>
      <c r="Q2216" s="37">
        <f t="shared" si="693"/>
        <v>2.8936482517346256E-2</v>
      </c>
      <c r="R2216" s="37">
        <f t="shared" si="694"/>
        <v>3.4261260077777397E-2</v>
      </c>
      <c r="S2216" s="37">
        <f t="shared" si="695"/>
        <v>-1.253204250517646E-2</v>
      </c>
      <c r="T2216" s="37">
        <f t="shared" si="696"/>
        <v>-1.2541172452435802E-2</v>
      </c>
      <c r="U2216" s="37">
        <f t="shared" si="697"/>
        <v>7.4114700525448659E-3</v>
      </c>
      <c r="V2216" s="37">
        <f t="shared" si="698"/>
        <v>-1.1147579049967788E-2</v>
      </c>
      <c r="W2216" s="37">
        <f t="shared" si="699"/>
        <v>1.3849645689613098E-2</v>
      </c>
      <c r="X2216" s="37">
        <f t="shared" si="700"/>
        <v>-6.3803345308724047E-3</v>
      </c>
    </row>
    <row r="2217" spans="1:24" x14ac:dyDescent="0.25">
      <c r="A2217" s="17">
        <v>44853</v>
      </c>
      <c r="B2217">
        <v>66.300003000000004</v>
      </c>
      <c r="C2217" s="26">
        <f t="shared" si="690"/>
        <v>-1.0890586467113028E-2</v>
      </c>
      <c r="D2217" s="26">
        <f t="shared" si="681"/>
        <v>4.449467370310671E-2</v>
      </c>
      <c r="E2217" s="26">
        <f t="shared" si="682"/>
        <v>4.9819451263537852E-2</v>
      </c>
      <c r="F2217" s="26">
        <f t="shared" si="683"/>
        <v>3.0261486805839974E-3</v>
      </c>
      <c r="G2217" s="26">
        <f t="shared" si="684"/>
        <v>3.0170187333246543E-3</v>
      </c>
      <c r="H2217" s="26">
        <f t="shared" si="685"/>
        <v>2.2969661238305322E-2</v>
      </c>
      <c r="I2217" s="26">
        <f t="shared" si="686"/>
        <v>4.4106121357926692E-3</v>
      </c>
      <c r="J2217" s="26">
        <f t="shared" si="687"/>
        <v>2.9407836875373555E-2</v>
      </c>
      <c r="K2217" s="26">
        <f t="shared" si="688"/>
        <v>9.1778566548880516E-3</v>
      </c>
      <c r="L2217" s="26">
        <f t="shared" si="689"/>
        <v>-1.2296644037402285E-2</v>
      </c>
      <c r="O2217" s="37">
        <f t="shared" si="691"/>
        <v>-2.5204189345152776E-2</v>
      </c>
      <c r="P2217" s="37">
        <f t="shared" si="692"/>
        <v>3.018107082506696E-2</v>
      </c>
      <c r="Q2217" s="37">
        <f t="shared" si="693"/>
        <v>3.5505848385498098E-2</v>
      </c>
      <c r="R2217" s="37">
        <f t="shared" si="694"/>
        <v>-1.1287454197455752E-2</v>
      </c>
      <c r="S2217" s="37">
        <f t="shared" si="695"/>
        <v>-1.1296584144715096E-2</v>
      </c>
      <c r="T2217" s="37">
        <f t="shared" si="696"/>
        <v>8.656058360265572E-3</v>
      </c>
      <c r="U2217" s="37">
        <f t="shared" si="697"/>
        <v>-9.9029907422470802E-3</v>
      </c>
      <c r="V2217" s="37">
        <f t="shared" si="698"/>
        <v>1.5094233997333804E-2</v>
      </c>
      <c r="W2217" s="37">
        <f t="shared" si="699"/>
        <v>-5.1357462231516986E-3</v>
      </c>
      <c r="X2217" s="37">
        <f t="shared" si="700"/>
        <v>-2.6610246915442035E-2</v>
      </c>
    </row>
    <row r="2218" spans="1:24" x14ac:dyDescent="0.25">
      <c r="A2218" s="17">
        <v>44854</v>
      </c>
      <c r="B2218">
        <v>69.25</v>
      </c>
      <c r="C2218" s="26">
        <f t="shared" si="690"/>
        <v>4.449467370310671E-2</v>
      </c>
      <c r="D2218" s="26">
        <f t="shared" si="681"/>
        <v>4.9819451263537852E-2</v>
      </c>
      <c r="E2218" s="26">
        <f t="shared" si="682"/>
        <v>3.0261486805839974E-3</v>
      </c>
      <c r="F2218" s="26">
        <f t="shared" si="683"/>
        <v>3.0170187333246543E-3</v>
      </c>
      <c r="G2218" s="26">
        <f t="shared" si="684"/>
        <v>2.2969661238305322E-2</v>
      </c>
      <c r="H2218" s="26">
        <f t="shared" si="685"/>
        <v>4.4106121357926692E-3</v>
      </c>
      <c r="I2218" s="26">
        <f t="shared" si="686"/>
        <v>2.9407836875373555E-2</v>
      </c>
      <c r="J2218" s="26">
        <f t="shared" si="687"/>
        <v>9.1778566548880516E-3</v>
      </c>
      <c r="K2218" s="26">
        <f t="shared" si="688"/>
        <v>-1.2296644037402285E-2</v>
      </c>
      <c r="L2218" s="26">
        <f t="shared" si="689"/>
        <v>-2.5807262017802333E-2</v>
      </c>
      <c r="O2218" s="37">
        <f t="shared" si="691"/>
        <v>3.1672738380135894E-2</v>
      </c>
      <c r="P2218" s="37">
        <f t="shared" si="692"/>
        <v>3.6997515940567036E-2</v>
      </c>
      <c r="Q2218" s="37">
        <f t="shared" si="693"/>
        <v>-9.7957866423868181E-3</v>
      </c>
      <c r="R2218" s="37">
        <f t="shared" si="694"/>
        <v>-9.8049165896461603E-3</v>
      </c>
      <c r="S2218" s="37">
        <f t="shared" si="695"/>
        <v>1.0147725915334508E-2</v>
      </c>
      <c r="T2218" s="37">
        <f t="shared" si="696"/>
        <v>-8.4113231871781463E-3</v>
      </c>
      <c r="U2218" s="37">
        <f t="shared" si="697"/>
        <v>1.6585901552402742E-2</v>
      </c>
      <c r="V2218" s="37">
        <f t="shared" si="698"/>
        <v>-3.644078668082763E-3</v>
      </c>
      <c r="W2218" s="37">
        <f t="shared" si="699"/>
        <v>-2.5118579360373101E-2</v>
      </c>
      <c r="X2218" s="37">
        <f t="shared" si="700"/>
        <v>-3.862919734077315E-2</v>
      </c>
    </row>
    <row r="2219" spans="1:24" x14ac:dyDescent="0.25">
      <c r="A2219" s="17">
        <v>44855</v>
      </c>
      <c r="B2219">
        <v>72.699996999999996</v>
      </c>
      <c r="C2219" s="26">
        <f t="shared" si="690"/>
        <v>4.9819451263537852E-2</v>
      </c>
      <c r="D2219" s="26">
        <f t="shared" si="681"/>
        <v>3.0261486805839974E-3</v>
      </c>
      <c r="E2219" s="26">
        <f t="shared" si="682"/>
        <v>3.0170187333246543E-3</v>
      </c>
      <c r="F2219" s="26">
        <f t="shared" si="683"/>
        <v>2.2969661238305322E-2</v>
      </c>
      <c r="G2219" s="26">
        <f t="shared" si="684"/>
        <v>4.4106121357926692E-3</v>
      </c>
      <c r="H2219" s="26">
        <f t="shared" si="685"/>
        <v>2.9407836875373555E-2</v>
      </c>
      <c r="I2219" s="26">
        <f t="shared" si="686"/>
        <v>9.1778566548880516E-3</v>
      </c>
      <c r="J2219" s="26">
        <f t="shared" si="687"/>
        <v>-1.2296644037402285E-2</v>
      </c>
      <c r="K2219" s="26">
        <f t="shared" si="688"/>
        <v>-2.5807262017802333E-2</v>
      </c>
      <c r="L2219" s="26">
        <f t="shared" si="689"/>
        <v>-1.1981362673799856E-3</v>
      </c>
      <c r="O2219" s="37">
        <f t="shared" si="691"/>
        <v>4.1566796937615703E-2</v>
      </c>
      <c r="P2219" s="37">
        <f t="shared" si="692"/>
        <v>-5.2265056453381529E-3</v>
      </c>
      <c r="Q2219" s="37">
        <f t="shared" si="693"/>
        <v>-5.235635592597496E-3</v>
      </c>
      <c r="R2219" s="37">
        <f t="shared" si="694"/>
        <v>1.4717006912383172E-2</v>
      </c>
      <c r="S2219" s="37">
        <f t="shared" si="695"/>
        <v>-3.8420421901294811E-3</v>
      </c>
      <c r="T2219" s="37">
        <f t="shared" si="696"/>
        <v>2.1155182549451403E-2</v>
      </c>
      <c r="U2219" s="37">
        <f t="shared" si="697"/>
        <v>9.2520232896590136E-4</v>
      </c>
      <c r="V2219" s="37">
        <f t="shared" si="698"/>
        <v>-2.0549298363324434E-2</v>
      </c>
      <c r="W2219" s="37">
        <f t="shared" si="699"/>
        <v>-3.4059916343724482E-2</v>
      </c>
      <c r="X2219" s="37">
        <f t="shared" si="700"/>
        <v>-9.4507905933021354E-3</v>
      </c>
    </row>
    <row r="2220" spans="1:24" x14ac:dyDescent="0.25">
      <c r="A2220" s="17">
        <v>44858</v>
      </c>
      <c r="B2220">
        <v>72.919998000000007</v>
      </c>
      <c r="C2220" s="26">
        <f t="shared" si="690"/>
        <v>3.0261486805839974E-3</v>
      </c>
      <c r="D2220" s="26">
        <f t="shared" si="681"/>
        <v>3.0170187333246543E-3</v>
      </c>
      <c r="E2220" s="26">
        <f t="shared" si="682"/>
        <v>2.2969661238305322E-2</v>
      </c>
      <c r="F2220" s="26">
        <f t="shared" si="683"/>
        <v>4.4106121357926692E-3</v>
      </c>
      <c r="G2220" s="26">
        <f t="shared" si="684"/>
        <v>2.9407836875373555E-2</v>
      </c>
      <c r="H2220" s="26">
        <f t="shared" si="685"/>
        <v>9.1778566548880516E-3</v>
      </c>
      <c r="I2220" s="26">
        <f t="shared" si="686"/>
        <v>-1.2296644037402285E-2</v>
      </c>
      <c r="J2220" s="26">
        <f t="shared" si="687"/>
        <v>-2.5807262017802333E-2</v>
      </c>
      <c r="K2220" s="26">
        <f t="shared" si="688"/>
        <v>-1.1981362673799856E-3</v>
      </c>
      <c r="L2220" s="26">
        <f t="shared" si="689"/>
        <v>1.2928175568814766E-2</v>
      </c>
      <c r="O2220" s="37">
        <f t="shared" si="691"/>
        <v>-1.537378075865843E-3</v>
      </c>
      <c r="P2220" s="37">
        <f t="shared" si="692"/>
        <v>-1.5465080231251861E-3</v>
      </c>
      <c r="Q2220" s="37">
        <f t="shared" si="693"/>
        <v>1.8406134481855484E-2</v>
      </c>
      <c r="R2220" s="37">
        <f t="shared" si="694"/>
        <v>-1.5291462065717114E-4</v>
      </c>
      <c r="S2220" s="37">
        <f t="shared" si="695"/>
        <v>2.4844310118923713E-2</v>
      </c>
      <c r="T2220" s="37">
        <f t="shared" si="696"/>
        <v>4.6143298984382113E-3</v>
      </c>
      <c r="U2220" s="37">
        <f t="shared" si="697"/>
        <v>-1.6860170793852124E-2</v>
      </c>
      <c r="V2220" s="37">
        <f t="shared" si="698"/>
        <v>-3.0370788774252172E-2</v>
      </c>
      <c r="W2220" s="37">
        <f t="shared" si="699"/>
        <v>-5.7616630238298255E-3</v>
      </c>
      <c r="X2220" s="37">
        <f t="shared" si="700"/>
        <v>8.3646488123649259E-3</v>
      </c>
    </row>
    <row r="2221" spans="1:24" x14ac:dyDescent="0.25">
      <c r="A2221" s="17">
        <v>44859</v>
      </c>
      <c r="B2221">
        <v>73.139999000000003</v>
      </c>
      <c r="C2221" s="26">
        <f t="shared" si="690"/>
        <v>3.0170187333246543E-3</v>
      </c>
      <c r="D2221" s="26">
        <f t="shared" si="681"/>
        <v>2.2969661238305322E-2</v>
      </c>
      <c r="E2221" s="26">
        <f t="shared" si="682"/>
        <v>4.4106121357926692E-3</v>
      </c>
      <c r="F2221" s="26">
        <f t="shared" si="683"/>
        <v>2.9407836875373555E-2</v>
      </c>
      <c r="G2221" s="26">
        <f t="shared" si="684"/>
        <v>9.1778566548880516E-3</v>
      </c>
      <c r="H2221" s="26">
        <f t="shared" si="685"/>
        <v>-1.2296644037402285E-2</v>
      </c>
      <c r="I2221" s="26">
        <f t="shared" si="686"/>
        <v>-2.5807262017802333E-2</v>
      </c>
      <c r="J2221" s="26">
        <f t="shared" si="687"/>
        <v>-1.1981362673799856E-3</v>
      </c>
      <c r="K2221" s="26">
        <f t="shared" si="688"/>
        <v>1.2928175568814766E-2</v>
      </c>
      <c r="L2221" s="26">
        <f t="shared" si="689"/>
        <v>9.7368157894736837E-3</v>
      </c>
      <c r="O2221" s="37">
        <f t="shared" si="691"/>
        <v>-2.2175747340141567E-3</v>
      </c>
      <c r="P2221" s="37">
        <f t="shared" si="692"/>
        <v>1.7735067770966513E-2</v>
      </c>
      <c r="Q2221" s="37">
        <f t="shared" si="693"/>
        <v>-8.2398133154614178E-4</v>
      </c>
      <c r="R2221" s="37">
        <f t="shared" si="694"/>
        <v>2.4173243408034742E-2</v>
      </c>
      <c r="S2221" s="37">
        <f t="shared" si="695"/>
        <v>3.9432631875492407E-3</v>
      </c>
      <c r="T2221" s="37">
        <f t="shared" si="696"/>
        <v>-1.7531237504741094E-2</v>
      </c>
      <c r="U2221" s="37">
        <f t="shared" si="697"/>
        <v>-3.1041855485141143E-2</v>
      </c>
      <c r="V2221" s="37">
        <f t="shared" si="698"/>
        <v>-6.4327297347187961E-3</v>
      </c>
      <c r="W2221" s="37">
        <f t="shared" si="699"/>
        <v>7.6935821014759553E-3</v>
      </c>
      <c r="X2221" s="37">
        <f t="shared" si="700"/>
        <v>4.5022223221348728E-3</v>
      </c>
    </row>
    <row r="2222" spans="1:24" x14ac:dyDescent="0.25">
      <c r="A2222" s="17">
        <v>44860</v>
      </c>
      <c r="B2222">
        <v>74.819999999999993</v>
      </c>
      <c r="C2222" s="26">
        <f t="shared" si="690"/>
        <v>2.2969661238305322E-2</v>
      </c>
      <c r="D2222" s="26">
        <f t="shared" si="681"/>
        <v>4.4106121357926692E-3</v>
      </c>
      <c r="E2222" s="26">
        <f t="shared" si="682"/>
        <v>2.9407836875373555E-2</v>
      </c>
      <c r="F2222" s="26">
        <f t="shared" si="683"/>
        <v>9.1778566548880516E-3</v>
      </c>
      <c r="G2222" s="26">
        <f t="shared" si="684"/>
        <v>-1.2296644037402285E-2</v>
      </c>
      <c r="H2222" s="26">
        <f t="shared" si="685"/>
        <v>-2.5807262017802333E-2</v>
      </c>
      <c r="I2222" s="26">
        <f t="shared" si="686"/>
        <v>-1.1981362673799856E-3</v>
      </c>
      <c r="J2222" s="26">
        <f t="shared" si="687"/>
        <v>1.2928175568814766E-2</v>
      </c>
      <c r="K2222" s="26">
        <f t="shared" si="688"/>
        <v>9.7368157894736837E-3</v>
      </c>
      <c r="L2222" s="26">
        <f t="shared" si="689"/>
        <v>-1.4334102536724028E-2</v>
      </c>
      <c r="O2222" s="37">
        <f t="shared" si="691"/>
        <v>1.9470179897971378E-2</v>
      </c>
      <c r="P2222" s="37">
        <f t="shared" si="692"/>
        <v>9.1113079545872668E-4</v>
      </c>
      <c r="Q2222" s="37">
        <f t="shared" si="693"/>
        <v>2.5908355535039611E-2</v>
      </c>
      <c r="R2222" s="37">
        <f t="shared" si="694"/>
        <v>5.6783753145541096E-3</v>
      </c>
      <c r="S2222" s="37">
        <f t="shared" si="695"/>
        <v>-1.5796125377736229E-2</v>
      </c>
      <c r="T2222" s="37">
        <f t="shared" si="696"/>
        <v>-2.9306743358136277E-2</v>
      </c>
      <c r="U2222" s="37">
        <f t="shared" si="697"/>
        <v>-4.6976176077139281E-3</v>
      </c>
      <c r="V2222" s="37">
        <f t="shared" si="698"/>
        <v>9.4286942284808242E-3</v>
      </c>
      <c r="W2222" s="37">
        <f t="shared" si="699"/>
        <v>6.2373344491397417E-3</v>
      </c>
      <c r="X2222" s="37">
        <f t="shared" si="700"/>
        <v>-1.7833583877057971E-2</v>
      </c>
    </row>
    <row r="2223" spans="1:24" x14ac:dyDescent="0.25">
      <c r="A2223" s="17">
        <v>44861</v>
      </c>
      <c r="B2223">
        <v>75.150002000000001</v>
      </c>
      <c r="C2223" s="26">
        <f t="shared" si="690"/>
        <v>4.4106121357926692E-3</v>
      </c>
      <c r="D2223" s="26">
        <f t="shared" si="681"/>
        <v>2.9407836875373555E-2</v>
      </c>
      <c r="E2223" s="26">
        <f t="shared" si="682"/>
        <v>9.1778566548880516E-3</v>
      </c>
      <c r="F2223" s="26">
        <f t="shared" si="683"/>
        <v>-1.2296644037402285E-2</v>
      </c>
      <c r="G2223" s="26">
        <f t="shared" si="684"/>
        <v>-2.5807262017802333E-2</v>
      </c>
      <c r="H2223" s="26">
        <f t="shared" si="685"/>
        <v>-1.1981362673799856E-3</v>
      </c>
      <c r="I2223" s="26">
        <f t="shared" si="686"/>
        <v>1.2928175568814766E-2</v>
      </c>
      <c r="J2223" s="26">
        <f t="shared" si="687"/>
        <v>9.7368157894736837E-3</v>
      </c>
      <c r="K2223" s="26">
        <f t="shared" si="688"/>
        <v>-1.4334102536724028E-2</v>
      </c>
      <c r="L2223" s="26">
        <f t="shared" si="689"/>
        <v>2.644764709740095E-4</v>
      </c>
      <c r="O2223" s="37">
        <f t="shared" si="691"/>
        <v>3.1816492721918593E-3</v>
      </c>
      <c r="P2223" s="37">
        <f t="shared" si="692"/>
        <v>2.8178874011772746E-2</v>
      </c>
      <c r="Q2223" s="37">
        <f t="shared" si="693"/>
        <v>7.9488937912872409E-3</v>
      </c>
      <c r="R2223" s="37">
        <f t="shared" si="694"/>
        <v>-1.3525606901003096E-2</v>
      </c>
      <c r="S2223" s="37">
        <f t="shared" si="695"/>
        <v>-2.7036224881403143E-2</v>
      </c>
      <c r="T2223" s="37">
        <f t="shared" si="696"/>
        <v>-2.4270991309807959E-3</v>
      </c>
      <c r="U2223" s="37">
        <f t="shared" si="697"/>
        <v>1.1699212705213955E-2</v>
      </c>
      <c r="V2223" s="37">
        <f t="shared" si="698"/>
        <v>8.5078529258728729E-3</v>
      </c>
      <c r="W2223" s="37">
        <f t="shared" si="699"/>
        <v>-1.5563065400324838E-2</v>
      </c>
      <c r="X2223" s="37">
        <f t="shared" si="700"/>
        <v>-9.6448639262680061E-4</v>
      </c>
    </row>
    <row r="2224" spans="1:24" x14ac:dyDescent="0.25">
      <c r="A2224" s="17">
        <v>44862</v>
      </c>
      <c r="B2224">
        <v>77.360000999999997</v>
      </c>
      <c r="C2224" s="26">
        <f t="shared" si="690"/>
        <v>2.9407836875373555E-2</v>
      </c>
      <c r="D2224" s="26">
        <f t="shared" si="681"/>
        <v>9.1778566548880516E-3</v>
      </c>
      <c r="E2224" s="26">
        <f t="shared" si="682"/>
        <v>-1.2296644037402285E-2</v>
      </c>
      <c r="F2224" s="26">
        <f t="shared" si="683"/>
        <v>-2.5807262017802333E-2</v>
      </c>
      <c r="G2224" s="26">
        <f t="shared" si="684"/>
        <v>-1.1981362673799856E-3</v>
      </c>
      <c r="H2224" s="26">
        <f t="shared" si="685"/>
        <v>1.2928175568814766E-2</v>
      </c>
      <c r="I2224" s="26">
        <f t="shared" si="686"/>
        <v>9.7368157894736837E-3</v>
      </c>
      <c r="J2224" s="26">
        <f t="shared" si="687"/>
        <v>-1.4334102536724028E-2</v>
      </c>
      <c r="K2224" s="26">
        <f t="shared" si="688"/>
        <v>2.644764709740095E-4</v>
      </c>
      <c r="L2224" s="26">
        <f t="shared" si="689"/>
        <v>1.9957625167453152E-2</v>
      </c>
      <c r="O2224" s="37">
        <f t="shared" si="691"/>
        <v>2.6624172708606696E-2</v>
      </c>
      <c r="P2224" s="37">
        <f t="shared" si="692"/>
        <v>6.3941924881211936E-3</v>
      </c>
      <c r="Q2224" s="37">
        <f t="shared" si="693"/>
        <v>-1.5080308204169144E-2</v>
      </c>
      <c r="R2224" s="37">
        <f t="shared" si="694"/>
        <v>-2.8590926184569192E-2</v>
      </c>
      <c r="S2224" s="37">
        <f t="shared" si="695"/>
        <v>-3.9818004341468441E-3</v>
      </c>
      <c r="T2224" s="37">
        <f t="shared" si="696"/>
        <v>1.0144511402047907E-2</v>
      </c>
      <c r="U2224" s="37">
        <f t="shared" si="697"/>
        <v>6.9531516227068256E-3</v>
      </c>
      <c r="V2224" s="37">
        <f t="shared" si="698"/>
        <v>-1.7117766703490887E-2</v>
      </c>
      <c r="W2224" s="37">
        <f t="shared" si="699"/>
        <v>-2.5191876957928487E-3</v>
      </c>
      <c r="X2224" s="37">
        <f t="shared" si="700"/>
        <v>1.7173961000686293E-2</v>
      </c>
    </row>
    <row r="2225" spans="1:24" x14ac:dyDescent="0.25">
      <c r="A2225" s="17">
        <v>44865</v>
      </c>
      <c r="B2225">
        <v>78.069999999999993</v>
      </c>
      <c r="C2225" s="26">
        <f t="shared" si="690"/>
        <v>9.1778566548880516E-3</v>
      </c>
      <c r="D2225" s="26">
        <f t="shared" si="681"/>
        <v>-1.2296644037402285E-2</v>
      </c>
      <c r="E2225" s="26">
        <f t="shared" si="682"/>
        <v>-2.5807262017802333E-2</v>
      </c>
      <c r="F2225" s="26">
        <f t="shared" si="683"/>
        <v>-1.1981362673799856E-3</v>
      </c>
      <c r="G2225" s="26">
        <f t="shared" si="684"/>
        <v>1.2928175568814766E-2</v>
      </c>
      <c r="H2225" s="26">
        <f t="shared" si="685"/>
        <v>9.7368157894736837E-3</v>
      </c>
      <c r="I2225" s="26">
        <f t="shared" si="686"/>
        <v>-1.4334102536724028E-2</v>
      </c>
      <c r="J2225" s="26">
        <f t="shared" si="687"/>
        <v>2.644764709740095E-4</v>
      </c>
      <c r="K2225" s="26">
        <f t="shared" si="688"/>
        <v>1.9957625167453152E-2</v>
      </c>
      <c r="L2225" s="26">
        <f t="shared" si="689"/>
        <v>7.3862902004998513E-3</v>
      </c>
      <c r="O2225" s="37">
        <f t="shared" si="691"/>
        <v>8.5963471556085632E-3</v>
      </c>
      <c r="P2225" s="37">
        <f t="shared" si="692"/>
        <v>-1.2878153536681773E-2</v>
      </c>
      <c r="Q2225" s="37">
        <f t="shared" si="693"/>
        <v>-2.638877151708182E-2</v>
      </c>
      <c r="R2225" s="37">
        <f t="shared" si="694"/>
        <v>-1.7796457666594738E-3</v>
      </c>
      <c r="S2225" s="37">
        <f t="shared" si="695"/>
        <v>1.2346666069535278E-2</v>
      </c>
      <c r="T2225" s="37">
        <f t="shared" si="696"/>
        <v>9.1553062901941953E-3</v>
      </c>
      <c r="U2225" s="37">
        <f t="shared" si="697"/>
        <v>-1.4915612036003516E-2</v>
      </c>
      <c r="V2225" s="37">
        <f t="shared" si="698"/>
        <v>-3.1703302830547871E-4</v>
      </c>
      <c r="W2225" s="37">
        <f t="shared" si="699"/>
        <v>1.9376115668173665E-2</v>
      </c>
      <c r="X2225" s="37">
        <f t="shared" si="700"/>
        <v>6.8047807012203629E-3</v>
      </c>
    </row>
    <row r="2226" spans="1:24" x14ac:dyDescent="0.25">
      <c r="A2226" s="17">
        <v>44866</v>
      </c>
      <c r="B2226">
        <v>77.110000999999997</v>
      </c>
      <c r="C2226" s="26">
        <f t="shared" si="690"/>
        <v>-1.2296644037402285E-2</v>
      </c>
      <c r="D2226" s="26">
        <f t="shared" si="681"/>
        <v>-2.5807262017802333E-2</v>
      </c>
      <c r="E2226" s="26">
        <f t="shared" si="682"/>
        <v>-1.1981362673799856E-3</v>
      </c>
      <c r="F2226" s="26">
        <f t="shared" si="683"/>
        <v>1.2928175568814766E-2</v>
      </c>
      <c r="G2226" s="26">
        <f t="shared" si="684"/>
        <v>9.7368157894736837E-3</v>
      </c>
      <c r="H2226" s="26">
        <f t="shared" si="685"/>
        <v>-1.4334102536724028E-2</v>
      </c>
      <c r="I2226" s="26">
        <f t="shared" si="686"/>
        <v>2.644764709740095E-4</v>
      </c>
      <c r="J2226" s="26">
        <f t="shared" si="687"/>
        <v>1.9957625167453152E-2</v>
      </c>
      <c r="K2226" s="26">
        <f t="shared" si="688"/>
        <v>7.3862902004998513E-3</v>
      </c>
      <c r="L2226" s="26">
        <f t="shared" si="689"/>
        <v>1.016209184878039E-2</v>
      </c>
      <c r="O2226" s="37">
        <f t="shared" si="691"/>
        <v>-1.2976577056071007E-2</v>
      </c>
      <c r="P2226" s="37">
        <f t="shared" si="692"/>
        <v>-2.6487195036471053E-2</v>
      </c>
      <c r="Q2226" s="37">
        <f t="shared" si="693"/>
        <v>-1.8780692860487073E-3</v>
      </c>
      <c r="R2226" s="37">
        <f t="shared" si="694"/>
        <v>1.2248242550146045E-2</v>
      </c>
      <c r="S2226" s="37">
        <f t="shared" si="695"/>
        <v>9.056882770804962E-3</v>
      </c>
      <c r="T2226" s="37">
        <f t="shared" si="696"/>
        <v>-1.5014035555392749E-2</v>
      </c>
      <c r="U2226" s="37">
        <f t="shared" si="697"/>
        <v>-4.154565476947122E-4</v>
      </c>
      <c r="V2226" s="37">
        <f t="shared" si="698"/>
        <v>1.9277692148784428E-2</v>
      </c>
      <c r="W2226" s="37">
        <f t="shared" si="699"/>
        <v>6.7063571818311296E-3</v>
      </c>
      <c r="X2226" s="37">
        <f t="shared" si="700"/>
        <v>9.4821588301116679E-3</v>
      </c>
    </row>
    <row r="2227" spans="1:24" x14ac:dyDescent="0.25">
      <c r="A2227" s="17">
        <v>44867</v>
      </c>
      <c r="B2227">
        <v>75.120002999999997</v>
      </c>
      <c r="C2227" s="26">
        <f t="shared" si="690"/>
        <v>-2.5807262017802333E-2</v>
      </c>
      <c r="D2227" s="26">
        <f t="shared" si="681"/>
        <v>-1.1981362673799856E-3</v>
      </c>
      <c r="E2227" s="26">
        <f t="shared" si="682"/>
        <v>1.2928175568814766E-2</v>
      </c>
      <c r="F2227" s="26">
        <f t="shared" si="683"/>
        <v>9.7368157894736837E-3</v>
      </c>
      <c r="G2227" s="26">
        <f t="shared" si="684"/>
        <v>-1.4334102536724028E-2</v>
      </c>
      <c r="H2227" s="26">
        <f t="shared" si="685"/>
        <v>2.644764709740095E-4</v>
      </c>
      <c r="I2227" s="26">
        <f t="shared" si="686"/>
        <v>1.9957625167453152E-2</v>
      </c>
      <c r="J2227" s="26">
        <f t="shared" si="687"/>
        <v>7.3862902004998513E-3</v>
      </c>
      <c r="K2227" s="26">
        <f t="shared" si="688"/>
        <v>1.016209184878039E-2</v>
      </c>
      <c r="L2227" s="26">
        <f t="shared" si="689"/>
        <v>8.2771043967542028E-3</v>
      </c>
      <c r="O2227" s="37">
        <f t="shared" si="691"/>
        <v>-2.8544569879886704E-2</v>
      </c>
      <c r="P2227" s="37">
        <f t="shared" si="692"/>
        <v>-3.9354441294643565E-3</v>
      </c>
      <c r="Q2227" s="37">
        <f t="shared" si="693"/>
        <v>1.0190867706730396E-2</v>
      </c>
      <c r="R2227" s="37">
        <f t="shared" si="694"/>
        <v>6.9995079273893132E-3</v>
      </c>
      <c r="S2227" s="37">
        <f t="shared" si="695"/>
        <v>-1.7071410398808398E-2</v>
      </c>
      <c r="T2227" s="37">
        <f t="shared" si="696"/>
        <v>-2.4728313911103615E-3</v>
      </c>
      <c r="U2227" s="37">
        <f t="shared" si="697"/>
        <v>1.7220317305368781E-2</v>
      </c>
      <c r="V2227" s="37">
        <f t="shared" si="698"/>
        <v>4.6489823384154808E-3</v>
      </c>
      <c r="W2227" s="37">
        <f t="shared" si="699"/>
        <v>7.4247839866960191E-3</v>
      </c>
      <c r="X2227" s="37">
        <f t="shared" si="700"/>
        <v>5.5397965346698323E-3</v>
      </c>
    </row>
    <row r="2228" spans="1:24" x14ac:dyDescent="0.25">
      <c r="A2228" s="17">
        <v>44868</v>
      </c>
      <c r="B2228">
        <v>75.029999000000004</v>
      </c>
      <c r="C2228" s="26">
        <f t="shared" si="690"/>
        <v>-1.1981362673799856E-3</v>
      </c>
      <c r="D2228" s="26">
        <f t="shared" si="681"/>
        <v>1.2928175568814766E-2</v>
      </c>
      <c r="E2228" s="26">
        <f t="shared" si="682"/>
        <v>9.7368157894736837E-3</v>
      </c>
      <c r="F2228" s="26">
        <f t="shared" si="683"/>
        <v>-1.4334102536724028E-2</v>
      </c>
      <c r="G2228" s="26">
        <f t="shared" si="684"/>
        <v>2.644764709740095E-4</v>
      </c>
      <c r="H2228" s="26">
        <f t="shared" si="685"/>
        <v>1.9957625167453152E-2</v>
      </c>
      <c r="I2228" s="26">
        <f t="shared" si="686"/>
        <v>7.3862902004998513E-3</v>
      </c>
      <c r="J2228" s="26">
        <f t="shared" si="687"/>
        <v>1.016209184878039E-2</v>
      </c>
      <c r="K2228" s="26">
        <f t="shared" si="688"/>
        <v>8.2771043967542028E-3</v>
      </c>
      <c r="L2228" s="26">
        <f t="shared" si="689"/>
        <v>8.9668982066177846E-3</v>
      </c>
      <c r="O2228" s="37">
        <f t="shared" si="691"/>
        <v>-7.412860151906368E-3</v>
      </c>
      <c r="P2228" s="37">
        <f t="shared" si="692"/>
        <v>6.7134516842883834E-3</v>
      </c>
      <c r="Q2228" s="37">
        <f t="shared" si="693"/>
        <v>3.5220919049473009E-3</v>
      </c>
      <c r="R2228" s="37">
        <f t="shared" si="694"/>
        <v>-2.0548826421250409E-2</v>
      </c>
      <c r="S2228" s="37">
        <f t="shared" si="695"/>
        <v>-5.9502474135523734E-3</v>
      </c>
      <c r="T2228" s="37">
        <f t="shared" si="696"/>
        <v>1.3742901282926769E-2</v>
      </c>
      <c r="U2228" s="37">
        <f t="shared" si="697"/>
        <v>1.1715663159734685E-3</v>
      </c>
      <c r="V2228" s="37">
        <f t="shared" si="698"/>
        <v>3.9473679642540067E-3</v>
      </c>
      <c r="W2228" s="37">
        <f t="shared" si="699"/>
        <v>2.06238051222782E-3</v>
      </c>
      <c r="X2228" s="37">
        <f t="shared" si="700"/>
        <v>2.7521743220914018E-3</v>
      </c>
    </row>
    <row r="2229" spans="1:24" x14ac:dyDescent="0.25">
      <c r="A2229" s="17">
        <v>44869</v>
      </c>
      <c r="B2229">
        <v>76</v>
      </c>
      <c r="C2229" s="26">
        <f t="shared" si="690"/>
        <v>1.2928175568814766E-2</v>
      </c>
      <c r="D2229" s="26">
        <f t="shared" si="681"/>
        <v>9.7368157894736837E-3</v>
      </c>
      <c r="E2229" s="26">
        <f t="shared" si="682"/>
        <v>-1.4334102536724028E-2</v>
      </c>
      <c r="F2229" s="26">
        <f t="shared" si="683"/>
        <v>2.644764709740095E-4</v>
      </c>
      <c r="G2229" s="26">
        <f t="shared" si="684"/>
        <v>1.9957625167453152E-2</v>
      </c>
      <c r="H2229" s="26">
        <f t="shared" si="685"/>
        <v>7.3862902004998513E-3</v>
      </c>
      <c r="I2229" s="26">
        <f t="shared" si="686"/>
        <v>1.016209184878039E-2</v>
      </c>
      <c r="J2229" s="26">
        <f t="shared" si="687"/>
        <v>8.2771043967542028E-3</v>
      </c>
      <c r="K2229" s="26">
        <f t="shared" si="688"/>
        <v>8.9668982066177846E-3</v>
      </c>
      <c r="L2229" s="26">
        <f t="shared" si="689"/>
        <v>-8.6369008466254567E-3</v>
      </c>
      <c r="O2229" s="37">
        <f t="shared" si="691"/>
        <v>7.4573281422129307E-3</v>
      </c>
      <c r="P2229" s="37">
        <f t="shared" si="692"/>
        <v>4.2659683628718482E-3</v>
      </c>
      <c r="Q2229" s="37">
        <f t="shared" si="693"/>
        <v>-1.9804949963325862E-2</v>
      </c>
      <c r="R2229" s="37">
        <f t="shared" si="694"/>
        <v>-5.2063709556278261E-3</v>
      </c>
      <c r="S2229" s="37">
        <f t="shared" si="695"/>
        <v>1.4486777740851317E-2</v>
      </c>
      <c r="T2229" s="37">
        <f t="shared" si="696"/>
        <v>1.9154427738980158E-3</v>
      </c>
      <c r="U2229" s="37">
        <f t="shared" si="697"/>
        <v>4.6912444221785541E-3</v>
      </c>
      <c r="V2229" s="37">
        <f t="shared" si="698"/>
        <v>2.8062569701523673E-3</v>
      </c>
      <c r="W2229" s="37">
        <f t="shared" si="699"/>
        <v>3.4960507800159491E-3</v>
      </c>
      <c r="X2229" s="37">
        <f t="shared" si="700"/>
        <v>-1.4107748273227291E-2</v>
      </c>
    </row>
    <row r="2230" spans="1:24" x14ac:dyDescent="0.25">
      <c r="A2230" s="17">
        <v>44872</v>
      </c>
      <c r="B2230">
        <v>76.739998</v>
      </c>
      <c r="C2230" s="26">
        <f t="shared" si="690"/>
        <v>9.7368157894736837E-3</v>
      </c>
      <c r="D2230" s="26">
        <f t="shared" si="681"/>
        <v>-1.4334102536724028E-2</v>
      </c>
      <c r="E2230" s="26">
        <f t="shared" si="682"/>
        <v>2.644764709740095E-4</v>
      </c>
      <c r="F2230" s="26">
        <f t="shared" si="683"/>
        <v>1.9957625167453152E-2</v>
      </c>
      <c r="G2230" s="26">
        <f t="shared" si="684"/>
        <v>7.3862902004998513E-3</v>
      </c>
      <c r="H2230" s="26">
        <f t="shared" si="685"/>
        <v>1.016209184878039E-2</v>
      </c>
      <c r="I2230" s="26">
        <f t="shared" si="686"/>
        <v>8.2771043967542028E-3</v>
      </c>
      <c r="J2230" s="26">
        <f t="shared" si="687"/>
        <v>8.9668982066177846E-3</v>
      </c>
      <c r="K2230" s="26">
        <f t="shared" si="688"/>
        <v>-8.6369008466254567E-3</v>
      </c>
      <c r="L2230" s="26">
        <f t="shared" si="689"/>
        <v>6.6919952029796193E-3</v>
      </c>
      <c r="O2230" s="37">
        <f t="shared" si="691"/>
        <v>4.8895863994553625E-3</v>
      </c>
      <c r="P2230" s="37">
        <f t="shared" si="692"/>
        <v>-1.9181331926742349E-2</v>
      </c>
      <c r="Q2230" s="37">
        <f t="shared" si="693"/>
        <v>-4.5827529190443118E-3</v>
      </c>
      <c r="R2230" s="37">
        <f t="shared" si="694"/>
        <v>1.511039577743483E-2</v>
      </c>
      <c r="S2230" s="37">
        <f t="shared" si="695"/>
        <v>2.5390608104815301E-3</v>
      </c>
      <c r="T2230" s="37">
        <f t="shared" si="696"/>
        <v>5.3148624587620683E-3</v>
      </c>
      <c r="U2230" s="37">
        <f t="shared" si="697"/>
        <v>3.4298750067358816E-3</v>
      </c>
      <c r="V2230" s="37">
        <f t="shared" si="698"/>
        <v>4.1196688165994633E-3</v>
      </c>
      <c r="W2230" s="37">
        <f t="shared" si="699"/>
        <v>-1.3484130236643778E-2</v>
      </c>
      <c r="X2230" s="37">
        <f t="shared" si="700"/>
        <v>1.8447658129612981E-3</v>
      </c>
    </row>
    <row r="2231" spans="1:24" x14ac:dyDescent="0.25">
      <c r="A2231" s="17">
        <v>44873</v>
      </c>
      <c r="B2231">
        <v>75.639999000000003</v>
      </c>
      <c r="C2231" s="26">
        <f t="shared" si="690"/>
        <v>-1.4334102536724028E-2</v>
      </c>
      <c r="D2231" s="26">
        <f t="shared" si="681"/>
        <v>2.644764709740095E-4</v>
      </c>
      <c r="E2231" s="26">
        <f t="shared" si="682"/>
        <v>1.9957625167453152E-2</v>
      </c>
      <c r="F2231" s="26">
        <f t="shared" si="683"/>
        <v>7.3862902004998513E-3</v>
      </c>
      <c r="G2231" s="26">
        <f t="shared" si="684"/>
        <v>1.016209184878039E-2</v>
      </c>
      <c r="H2231" s="26">
        <f t="shared" si="685"/>
        <v>8.2771043967542028E-3</v>
      </c>
      <c r="I2231" s="26">
        <f t="shared" si="686"/>
        <v>8.9668982066177846E-3</v>
      </c>
      <c r="J2231" s="26">
        <f t="shared" si="687"/>
        <v>-8.6369008466254567E-3</v>
      </c>
      <c r="K2231" s="26">
        <f t="shared" si="688"/>
        <v>6.6919952029796193E-3</v>
      </c>
      <c r="L2231" s="26">
        <f t="shared" si="689"/>
        <v>1.1287720633849315E-3</v>
      </c>
      <c r="O2231" s="37">
        <f t="shared" si="691"/>
        <v>-1.8320527554133471E-2</v>
      </c>
      <c r="P2231" s="37">
        <f t="shared" si="692"/>
        <v>-3.7219485464354361E-3</v>
      </c>
      <c r="Q2231" s="37">
        <f t="shared" si="693"/>
        <v>1.5971200150043705E-2</v>
      </c>
      <c r="R2231" s="37">
        <f t="shared" si="694"/>
        <v>3.3998651830904059E-3</v>
      </c>
      <c r="S2231" s="37">
        <f t="shared" si="695"/>
        <v>6.1756668313709441E-3</v>
      </c>
      <c r="T2231" s="37">
        <f t="shared" si="696"/>
        <v>4.2906793793447574E-3</v>
      </c>
      <c r="U2231" s="37">
        <f t="shared" si="697"/>
        <v>4.9804731892083391E-3</v>
      </c>
      <c r="V2231" s="37">
        <f t="shared" si="698"/>
        <v>-1.2623325864034902E-2</v>
      </c>
      <c r="W2231" s="37">
        <f t="shared" si="699"/>
        <v>2.7055701855701738E-3</v>
      </c>
      <c r="X2231" s="37">
        <f t="shared" si="700"/>
        <v>-2.8576529540245139E-3</v>
      </c>
    </row>
    <row r="2232" spans="1:24" x14ac:dyDescent="0.25">
      <c r="A2232" s="17">
        <v>44874</v>
      </c>
      <c r="B2232">
        <v>75.660004000000001</v>
      </c>
      <c r="C2232" s="26">
        <f t="shared" si="690"/>
        <v>2.644764709740095E-4</v>
      </c>
      <c r="D2232" s="26">
        <f t="shared" si="681"/>
        <v>1.9957625167453152E-2</v>
      </c>
      <c r="E2232" s="26">
        <f t="shared" si="682"/>
        <v>7.3862902004998513E-3</v>
      </c>
      <c r="F2232" s="26">
        <f t="shared" si="683"/>
        <v>1.016209184878039E-2</v>
      </c>
      <c r="G2232" s="26">
        <f t="shared" si="684"/>
        <v>8.2771043967542028E-3</v>
      </c>
      <c r="H2232" s="26">
        <f t="shared" si="685"/>
        <v>8.9668982066177846E-3</v>
      </c>
      <c r="I2232" s="26">
        <f t="shared" si="686"/>
        <v>-8.6369008466254567E-3</v>
      </c>
      <c r="J2232" s="26">
        <f t="shared" si="687"/>
        <v>6.6919952029796193E-3</v>
      </c>
      <c r="K2232" s="26">
        <f t="shared" si="688"/>
        <v>1.1287720633849315E-3</v>
      </c>
      <c r="L2232" s="26">
        <f t="shared" si="689"/>
        <v>2.8814870959659282E-2</v>
      </c>
      <c r="O2232" s="37">
        <f t="shared" si="691"/>
        <v>-8.0368458960737663E-3</v>
      </c>
      <c r="P2232" s="37">
        <f t="shared" si="692"/>
        <v>1.1656302800405376E-2</v>
      </c>
      <c r="Q2232" s="37">
        <f t="shared" si="693"/>
        <v>-9.1503216654792441E-4</v>
      </c>
      <c r="R2232" s="37">
        <f t="shared" si="694"/>
        <v>1.8607694817326138E-3</v>
      </c>
      <c r="S2232" s="37">
        <f t="shared" si="695"/>
        <v>-2.4217970293572907E-5</v>
      </c>
      <c r="T2232" s="37">
        <f t="shared" si="696"/>
        <v>6.6557583957000885E-4</v>
      </c>
      <c r="U2232" s="37">
        <f t="shared" si="697"/>
        <v>-1.6938223213673234E-2</v>
      </c>
      <c r="V2232" s="37">
        <f t="shared" si="698"/>
        <v>-1.6093271640681564E-3</v>
      </c>
      <c r="W2232" s="37">
        <f t="shared" si="699"/>
        <v>-7.1725503036628446E-3</v>
      </c>
      <c r="X2232" s="37">
        <f t="shared" si="700"/>
        <v>2.0513548592611508E-2</v>
      </c>
    </row>
    <row r="2233" spans="1:24" x14ac:dyDescent="0.25">
      <c r="A2233" s="17">
        <v>44875</v>
      </c>
      <c r="B2233">
        <v>77.169998000000007</v>
      </c>
      <c r="C2233" s="26">
        <f t="shared" si="690"/>
        <v>1.9957625167453152E-2</v>
      </c>
      <c r="D2233" s="26">
        <f t="shared" si="681"/>
        <v>7.3862902004998513E-3</v>
      </c>
      <c r="E2233" s="26">
        <f t="shared" si="682"/>
        <v>1.016209184878039E-2</v>
      </c>
      <c r="F2233" s="26">
        <f t="shared" si="683"/>
        <v>8.2771043967542028E-3</v>
      </c>
      <c r="G2233" s="26">
        <f t="shared" si="684"/>
        <v>8.9668982066177846E-3</v>
      </c>
      <c r="H2233" s="26">
        <f t="shared" si="685"/>
        <v>-8.6369008466254567E-3</v>
      </c>
      <c r="I2233" s="26">
        <f t="shared" si="686"/>
        <v>6.6919952029796193E-3</v>
      </c>
      <c r="J2233" s="26">
        <f t="shared" si="687"/>
        <v>1.1287720633849315E-3</v>
      </c>
      <c r="K2233" s="26">
        <f t="shared" si="688"/>
        <v>2.8814870959659282E-2</v>
      </c>
      <c r="L2233" s="26">
        <f t="shared" si="689"/>
        <v>5.3579515821497977E-3</v>
      </c>
      <c r="O2233" s="37">
        <f t="shared" si="691"/>
        <v>1.1146955289287795E-2</v>
      </c>
      <c r="P2233" s="37">
        <f t="shared" si="692"/>
        <v>-1.4243796776655052E-3</v>
      </c>
      <c r="Q2233" s="37">
        <f t="shared" si="693"/>
        <v>1.351421970615033E-3</v>
      </c>
      <c r="R2233" s="37">
        <f t="shared" si="694"/>
        <v>-5.3356548141115373E-4</v>
      </c>
      <c r="S2233" s="37">
        <f t="shared" si="695"/>
        <v>1.5622832845242803E-4</v>
      </c>
      <c r="T2233" s="37">
        <f t="shared" si="696"/>
        <v>-1.7447570724790813E-2</v>
      </c>
      <c r="U2233" s="37">
        <f t="shared" si="697"/>
        <v>-2.1186746751857373E-3</v>
      </c>
      <c r="V2233" s="37">
        <f t="shared" si="698"/>
        <v>-7.6818978147804255E-3</v>
      </c>
      <c r="W2233" s="37">
        <f t="shared" si="699"/>
        <v>2.0004201081493925E-2</v>
      </c>
      <c r="X2233" s="37">
        <f t="shared" si="700"/>
        <v>-3.4527182960155589E-3</v>
      </c>
    </row>
    <row r="2234" spans="1:24" x14ac:dyDescent="0.25">
      <c r="A2234" s="17">
        <v>44876</v>
      </c>
      <c r="B2234">
        <v>77.739998</v>
      </c>
      <c r="C2234" s="26">
        <f t="shared" si="690"/>
        <v>7.3862902004998513E-3</v>
      </c>
      <c r="D2234" s="26">
        <f t="shared" si="681"/>
        <v>1.016209184878039E-2</v>
      </c>
      <c r="E2234" s="26">
        <f t="shared" si="682"/>
        <v>8.2771043967542028E-3</v>
      </c>
      <c r="F2234" s="26">
        <f t="shared" si="683"/>
        <v>8.9668982066177846E-3</v>
      </c>
      <c r="G2234" s="26">
        <f t="shared" si="684"/>
        <v>-8.6369008466254567E-3</v>
      </c>
      <c r="H2234" s="26">
        <f t="shared" si="685"/>
        <v>6.6919952029796193E-3</v>
      </c>
      <c r="I2234" s="26">
        <f t="shared" si="686"/>
        <v>1.1287720633849315E-3</v>
      </c>
      <c r="J2234" s="26">
        <f t="shared" si="687"/>
        <v>2.8814870959659282E-2</v>
      </c>
      <c r="K2234" s="26">
        <f t="shared" si="688"/>
        <v>5.3579515821497977E-3</v>
      </c>
      <c r="L2234" s="26">
        <f t="shared" si="689"/>
        <v>1.9380208802815529E-3</v>
      </c>
      <c r="O2234" s="37">
        <f t="shared" si="691"/>
        <v>3.7758075105165552E-4</v>
      </c>
      <c r="P2234" s="37">
        <f t="shared" si="692"/>
        <v>3.1533823993321938E-3</v>
      </c>
      <c r="Q2234" s="37">
        <f t="shared" si="693"/>
        <v>1.268394947306007E-3</v>
      </c>
      <c r="R2234" s="37">
        <f t="shared" si="694"/>
        <v>1.9581887571695888E-3</v>
      </c>
      <c r="S2234" s="37">
        <f t="shared" si="695"/>
        <v>-1.5645610296073652E-2</v>
      </c>
      <c r="T2234" s="37">
        <f t="shared" si="696"/>
        <v>-3.1671424646857651E-4</v>
      </c>
      <c r="U2234" s="37">
        <f t="shared" si="697"/>
        <v>-5.8799373860632647E-3</v>
      </c>
      <c r="V2234" s="37">
        <f t="shared" si="698"/>
        <v>2.1806161510211086E-2</v>
      </c>
      <c r="W2234" s="37">
        <f t="shared" si="699"/>
        <v>-1.6507578672983981E-3</v>
      </c>
      <c r="X2234" s="37">
        <f t="shared" si="700"/>
        <v>-5.0706885691666429E-3</v>
      </c>
    </row>
    <row r="2235" spans="1:24" x14ac:dyDescent="0.25">
      <c r="A2235" s="17">
        <v>44879</v>
      </c>
      <c r="B2235">
        <v>78.529999000000004</v>
      </c>
      <c r="C2235" s="26">
        <f t="shared" si="690"/>
        <v>1.016209184878039E-2</v>
      </c>
      <c r="D2235" s="26">
        <f t="shared" si="681"/>
        <v>8.2771043967542028E-3</v>
      </c>
      <c r="E2235" s="26">
        <f t="shared" si="682"/>
        <v>8.9668982066177846E-3</v>
      </c>
      <c r="F2235" s="26">
        <f t="shared" si="683"/>
        <v>-8.6369008466254567E-3</v>
      </c>
      <c r="G2235" s="26">
        <f t="shared" si="684"/>
        <v>6.6919952029796193E-3</v>
      </c>
      <c r="H2235" s="26">
        <f t="shared" si="685"/>
        <v>1.1287720633849315E-3</v>
      </c>
      <c r="I2235" s="26">
        <f t="shared" si="686"/>
        <v>2.8814870959659282E-2</v>
      </c>
      <c r="J2235" s="26">
        <f t="shared" si="687"/>
        <v>5.3579515821497977E-3</v>
      </c>
      <c r="K2235" s="26">
        <f t="shared" si="688"/>
        <v>1.9380208802815529E-3</v>
      </c>
      <c r="L2235" s="26">
        <f t="shared" si="689"/>
        <v>-1.6078360540638693E-2</v>
      </c>
      <c r="O2235" s="37">
        <f t="shared" si="691"/>
        <v>5.4998474734460484E-3</v>
      </c>
      <c r="P2235" s="37">
        <f t="shared" si="692"/>
        <v>3.6148600214198617E-3</v>
      </c>
      <c r="Q2235" s="37">
        <f t="shared" si="693"/>
        <v>4.3046538312834434E-3</v>
      </c>
      <c r="R2235" s="37">
        <f t="shared" si="694"/>
        <v>-1.3299145221959798E-2</v>
      </c>
      <c r="S2235" s="37">
        <f t="shared" si="695"/>
        <v>2.0297508276452781E-3</v>
      </c>
      <c r="T2235" s="37">
        <f t="shared" si="696"/>
        <v>-3.5334723119494096E-3</v>
      </c>
      <c r="U2235" s="37">
        <f t="shared" si="697"/>
        <v>2.4152626584324939E-2</v>
      </c>
      <c r="V2235" s="37">
        <f t="shared" si="698"/>
        <v>6.9570720681545652E-4</v>
      </c>
      <c r="W2235" s="37">
        <f t="shared" si="699"/>
        <v>-2.7242234950527883E-3</v>
      </c>
      <c r="X2235" s="37">
        <f t="shared" si="700"/>
        <v>-2.0740604915973036E-2</v>
      </c>
    </row>
    <row r="2236" spans="1:24" x14ac:dyDescent="0.25">
      <c r="A2236" s="17">
        <v>44880</v>
      </c>
      <c r="B2236">
        <v>79.180000000000007</v>
      </c>
      <c r="C2236" s="26">
        <f t="shared" si="690"/>
        <v>8.2771043967542028E-3</v>
      </c>
      <c r="D2236" s="26">
        <f t="shared" si="681"/>
        <v>8.9668982066177846E-3</v>
      </c>
      <c r="E2236" s="26">
        <f t="shared" si="682"/>
        <v>-8.6369008466254567E-3</v>
      </c>
      <c r="F2236" s="26">
        <f t="shared" si="683"/>
        <v>6.6919952029796193E-3</v>
      </c>
      <c r="G2236" s="26">
        <f t="shared" si="684"/>
        <v>1.1287720633849315E-3</v>
      </c>
      <c r="H2236" s="26">
        <f t="shared" si="685"/>
        <v>2.8814870959659282E-2</v>
      </c>
      <c r="I2236" s="26">
        <f t="shared" si="686"/>
        <v>5.3579515821497977E-3</v>
      </c>
      <c r="J2236" s="26">
        <f t="shared" si="687"/>
        <v>1.9380208802815529E-3</v>
      </c>
      <c r="K2236" s="26">
        <f t="shared" si="688"/>
        <v>-1.6078360540638693E-2</v>
      </c>
      <c r="L2236" s="26">
        <f t="shared" si="689"/>
        <v>-6.6347340783233536E-3</v>
      </c>
      <c r="O2236" s="37">
        <f t="shared" si="691"/>
        <v>5.2945426141302356E-3</v>
      </c>
      <c r="P2236" s="37">
        <f t="shared" si="692"/>
        <v>5.9843364239938173E-3</v>
      </c>
      <c r="Q2236" s="37">
        <f t="shared" si="693"/>
        <v>-1.1619462629249424E-2</v>
      </c>
      <c r="R2236" s="37">
        <f t="shared" si="694"/>
        <v>3.7094334203556525E-3</v>
      </c>
      <c r="S2236" s="37">
        <f t="shared" si="695"/>
        <v>-1.8537897192390353E-3</v>
      </c>
      <c r="T2236" s="37">
        <f t="shared" si="696"/>
        <v>2.5832309177035315E-2</v>
      </c>
      <c r="U2236" s="37">
        <f t="shared" si="697"/>
        <v>2.3753897995258308E-3</v>
      </c>
      <c r="V2236" s="37">
        <f t="shared" si="698"/>
        <v>-1.0445409023424139E-3</v>
      </c>
      <c r="W2236" s="37">
        <f t="shared" si="699"/>
        <v>-1.9060922323262661E-2</v>
      </c>
      <c r="X2236" s="37">
        <f t="shared" si="700"/>
        <v>-9.61729586094732E-3</v>
      </c>
    </row>
    <row r="2237" spans="1:24" x14ac:dyDescent="0.25">
      <c r="A2237" s="17">
        <v>44881</v>
      </c>
      <c r="B2237">
        <v>79.889999000000003</v>
      </c>
      <c r="C2237" s="26">
        <f t="shared" si="690"/>
        <v>8.9668982066177846E-3</v>
      </c>
      <c r="D2237" s="26">
        <f t="shared" si="681"/>
        <v>-8.6369008466254567E-3</v>
      </c>
      <c r="E2237" s="26">
        <f t="shared" si="682"/>
        <v>6.6919952029796193E-3</v>
      </c>
      <c r="F2237" s="26">
        <f t="shared" si="683"/>
        <v>1.1287720633849315E-3</v>
      </c>
      <c r="G2237" s="26">
        <f t="shared" si="684"/>
        <v>2.8814870959659282E-2</v>
      </c>
      <c r="H2237" s="26">
        <f t="shared" si="685"/>
        <v>5.3579515821497977E-3</v>
      </c>
      <c r="I2237" s="26">
        <f t="shared" si="686"/>
        <v>1.9380208802815529E-3</v>
      </c>
      <c r="J2237" s="26">
        <f t="shared" si="687"/>
        <v>-1.6078360540638693E-2</v>
      </c>
      <c r="K2237" s="26">
        <f t="shared" si="688"/>
        <v>-6.6347340783233536E-3</v>
      </c>
      <c r="L2237" s="26">
        <f t="shared" si="689"/>
        <v>2.6963525713383497E-2</v>
      </c>
      <c r="O2237" s="37">
        <f t="shared" si="691"/>
        <v>4.1156942923308883E-3</v>
      </c>
      <c r="P2237" s="37">
        <f t="shared" si="692"/>
        <v>-1.3488104760912353E-2</v>
      </c>
      <c r="Q2237" s="37">
        <f t="shared" si="693"/>
        <v>1.840791288692723E-3</v>
      </c>
      <c r="R2237" s="37">
        <f t="shared" si="694"/>
        <v>-3.7224318509019648E-3</v>
      </c>
      <c r="S2237" s="37">
        <f t="shared" si="695"/>
        <v>2.3963667045372387E-2</v>
      </c>
      <c r="T2237" s="37">
        <f t="shared" si="696"/>
        <v>5.0674766786290137E-4</v>
      </c>
      <c r="U2237" s="37">
        <f t="shared" si="697"/>
        <v>-2.9131830340053434E-3</v>
      </c>
      <c r="V2237" s="37">
        <f t="shared" si="698"/>
        <v>-2.0929564454925588E-2</v>
      </c>
      <c r="W2237" s="37">
        <f t="shared" si="699"/>
        <v>-1.1485937992610249E-2</v>
      </c>
      <c r="X2237" s="37">
        <f t="shared" si="700"/>
        <v>2.2112321799096599E-2</v>
      </c>
    </row>
    <row r="2238" spans="1:24" x14ac:dyDescent="0.25">
      <c r="A2238" s="17">
        <v>44882</v>
      </c>
      <c r="B2238">
        <v>79.199996999999996</v>
      </c>
      <c r="C2238" s="26">
        <f t="shared" si="690"/>
        <v>-8.6369008466254567E-3</v>
      </c>
      <c r="D2238" s="26">
        <f t="shared" si="681"/>
        <v>6.6919952029796193E-3</v>
      </c>
      <c r="E2238" s="26">
        <f t="shared" si="682"/>
        <v>1.1287720633849315E-3</v>
      </c>
      <c r="F2238" s="26">
        <f t="shared" si="683"/>
        <v>2.8814870959659282E-2</v>
      </c>
      <c r="G2238" s="26">
        <f t="shared" si="684"/>
        <v>5.3579515821497977E-3</v>
      </c>
      <c r="H2238" s="26">
        <f t="shared" si="685"/>
        <v>1.9380208802815529E-3</v>
      </c>
      <c r="I2238" s="26">
        <f t="shared" si="686"/>
        <v>-1.6078360540638693E-2</v>
      </c>
      <c r="J2238" s="26">
        <f t="shared" si="687"/>
        <v>-6.6347340783233536E-3</v>
      </c>
      <c r="K2238" s="26">
        <f t="shared" si="688"/>
        <v>2.6963525713383497E-2</v>
      </c>
      <c r="L2238" s="26">
        <f t="shared" si="689"/>
        <v>1.3007370986479154E-2</v>
      </c>
      <c r="O2238" s="37">
        <f t="shared" si="691"/>
        <v>-1.389215203889849E-2</v>
      </c>
      <c r="P2238" s="37">
        <f t="shared" si="692"/>
        <v>1.436744010706586E-3</v>
      </c>
      <c r="Q2238" s="37">
        <f t="shared" si="693"/>
        <v>-4.1264791288881022E-3</v>
      </c>
      <c r="R2238" s="37">
        <f t="shared" si="694"/>
        <v>2.3559619767386249E-2</v>
      </c>
      <c r="S2238" s="37">
        <f t="shared" si="695"/>
        <v>1.0270038987676439E-4</v>
      </c>
      <c r="T2238" s="37">
        <f t="shared" si="696"/>
        <v>-3.3172303119914804E-3</v>
      </c>
      <c r="U2238" s="37">
        <f t="shared" si="697"/>
        <v>-2.1333611732911727E-2</v>
      </c>
      <c r="V2238" s="37">
        <f t="shared" si="698"/>
        <v>-1.1889985270596388E-2</v>
      </c>
      <c r="W2238" s="37">
        <f t="shared" si="699"/>
        <v>2.1708274521110463E-2</v>
      </c>
      <c r="X2238" s="37">
        <f t="shared" si="700"/>
        <v>7.752119794206121E-3</v>
      </c>
    </row>
    <row r="2239" spans="1:24" x14ac:dyDescent="0.25">
      <c r="A2239" s="17">
        <v>44883</v>
      </c>
      <c r="B2239">
        <v>79.730002999999996</v>
      </c>
      <c r="C2239" s="26">
        <f t="shared" si="690"/>
        <v>6.6919952029796193E-3</v>
      </c>
      <c r="D2239" s="26">
        <f t="shared" si="681"/>
        <v>1.1287720633849315E-3</v>
      </c>
      <c r="E2239" s="26">
        <f t="shared" si="682"/>
        <v>2.8814870959659282E-2</v>
      </c>
      <c r="F2239" s="26">
        <f t="shared" si="683"/>
        <v>5.3579515821497977E-3</v>
      </c>
      <c r="G2239" s="26">
        <f t="shared" si="684"/>
        <v>1.9380208802815529E-3</v>
      </c>
      <c r="H2239" s="26">
        <f t="shared" si="685"/>
        <v>-1.6078360540638693E-2</v>
      </c>
      <c r="I2239" s="26">
        <f t="shared" si="686"/>
        <v>-6.6347340783233536E-3</v>
      </c>
      <c r="J2239" s="26">
        <f t="shared" si="687"/>
        <v>2.6963525713383497E-2</v>
      </c>
      <c r="K2239" s="26">
        <f t="shared" si="688"/>
        <v>1.3007370986479154E-2</v>
      </c>
      <c r="L2239" s="26">
        <f t="shared" si="689"/>
        <v>-9.0358220302481935E-3</v>
      </c>
      <c r="O2239" s="37">
        <f t="shared" si="691"/>
        <v>1.4766361290688588E-3</v>
      </c>
      <c r="P2239" s="37">
        <f t="shared" si="692"/>
        <v>-4.0865870105258294E-3</v>
      </c>
      <c r="Q2239" s="37">
        <f t="shared" si="693"/>
        <v>2.359951188574852E-2</v>
      </c>
      <c r="R2239" s="37">
        <f t="shared" si="694"/>
        <v>1.4259250823903721E-4</v>
      </c>
      <c r="S2239" s="37">
        <f t="shared" si="695"/>
        <v>-3.2773381936292076E-3</v>
      </c>
      <c r="T2239" s="37">
        <f t="shared" si="696"/>
        <v>-2.1293719614549456E-2</v>
      </c>
      <c r="U2239" s="37">
        <f t="shared" si="697"/>
        <v>-1.1850093152234113E-2</v>
      </c>
      <c r="V2239" s="37">
        <f t="shared" si="698"/>
        <v>2.1748166639472738E-2</v>
      </c>
      <c r="W2239" s="37">
        <f t="shared" si="699"/>
        <v>7.7920119125683938E-3</v>
      </c>
      <c r="X2239" s="37">
        <f t="shared" si="700"/>
        <v>-1.4251181104158954E-2</v>
      </c>
    </row>
    <row r="2240" spans="1:24" x14ac:dyDescent="0.25">
      <c r="A2240" s="17">
        <v>44886</v>
      </c>
      <c r="B2240">
        <v>79.819999999999993</v>
      </c>
      <c r="C2240" s="26">
        <f t="shared" si="690"/>
        <v>1.1287720633849315E-3</v>
      </c>
      <c r="D2240" s="26">
        <f t="shared" si="681"/>
        <v>2.8814870959659282E-2</v>
      </c>
      <c r="E2240" s="26">
        <f t="shared" si="682"/>
        <v>5.3579515821497977E-3</v>
      </c>
      <c r="F2240" s="26">
        <f t="shared" si="683"/>
        <v>1.9380208802815529E-3</v>
      </c>
      <c r="G2240" s="26">
        <f t="shared" si="684"/>
        <v>-1.6078360540638693E-2</v>
      </c>
      <c r="H2240" s="26">
        <f t="shared" si="685"/>
        <v>-6.6347340783233536E-3</v>
      </c>
      <c r="I2240" s="26">
        <f t="shared" si="686"/>
        <v>2.6963525713383497E-2</v>
      </c>
      <c r="J2240" s="26">
        <f t="shared" si="687"/>
        <v>1.3007370986479154E-2</v>
      </c>
      <c r="K2240" s="26">
        <f t="shared" si="688"/>
        <v>-9.0358220302481935E-3</v>
      </c>
      <c r="L2240" s="26">
        <f t="shared" si="689"/>
        <v>-4.703057101453071E-2</v>
      </c>
      <c r="O2240" s="37">
        <f t="shared" si="691"/>
        <v>1.2856696112252049E-3</v>
      </c>
      <c r="P2240" s="37">
        <f t="shared" si="692"/>
        <v>2.8971768507499555E-2</v>
      </c>
      <c r="Q2240" s="37">
        <f t="shared" si="693"/>
        <v>5.5148491299900713E-3</v>
      </c>
      <c r="R2240" s="37">
        <f t="shared" si="694"/>
        <v>2.0949184281218265E-3</v>
      </c>
      <c r="S2240" s="37">
        <f t="shared" si="695"/>
        <v>-1.5921462992798421E-2</v>
      </c>
      <c r="T2240" s="37">
        <f t="shared" si="696"/>
        <v>-6.47783653048308E-3</v>
      </c>
      <c r="U2240" s="37">
        <f t="shared" si="697"/>
        <v>2.7120423261223769E-2</v>
      </c>
      <c r="V2240" s="37">
        <f t="shared" si="698"/>
        <v>1.3164268534319427E-2</v>
      </c>
      <c r="W2240" s="37">
        <f t="shared" si="699"/>
        <v>-8.8789244824079207E-3</v>
      </c>
      <c r="X2240" s="37">
        <f t="shared" si="700"/>
        <v>-4.6873673466690434E-2</v>
      </c>
    </row>
    <row r="2241" spans="1:24" x14ac:dyDescent="0.25">
      <c r="A2241" s="17">
        <v>44887</v>
      </c>
      <c r="B2241">
        <v>82.120002999999997</v>
      </c>
      <c r="C2241" s="26">
        <f t="shared" si="690"/>
        <v>2.8814870959659282E-2</v>
      </c>
      <c r="D2241" s="26">
        <f t="shared" si="681"/>
        <v>5.3579515821497977E-3</v>
      </c>
      <c r="E2241" s="26">
        <f t="shared" si="682"/>
        <v>1.9380208802815529E-3</v>
      </c>
      <c r="F2241" s="26">
        <f t="shared" si="683"/>
        <v>-1.6078360540638693E-2</v>
      </c>
      <c r="G2241" s="26">
        <f t="shared" si="684"/>
        <v>-6.6347340783233536E-3</v>
      </c>
      <c r="H2241" s="26">
        <f t="shared" si="685"/>
        <v>2.6963525713383497E-2</v>
      </c>
      <c r="I2241" s="26">
        <f t="shared" si="686"/>
        <v>1.3007370986479154E-2</v>
      </c>
      <c r="J2241" s="26">
        <f t="shared" si="687"/>
        <v>-9.0358220302481935E-3</v>
      </c>
      <c r="K2241" s="26">
        <f t="shared" si="688"/>
        <v>-4.703057101453071E-2</v>
      </c>
      <c r="L2241" s="26">
        <f t="shared" si="689"/>
        <v>-6.5465944857107652E-3</v>
      </c>
      <c r="O2241" s="37">
        <f t="shared" si="691"/>
        <v>2.9739305162409125E-2</v>
      </c>
      <c r="P2241" s="37">
        <f t="shared" si="692"/>
        <v>6.2823857848996406E-3</v>
      </c>
      <c r="Q2241" s="37">
        <f t="shared" si="693"/>
        <v>2.8624550830313959E-3</v>
      </c>
      <c r="R2241" s="37">
        <f t="shared" si="694"/>
        <v>-1.515392633788885E-2</v>
      </c>
      <c r="S2241" s="37">
        <f t="shared" si="695"/>
        <v>-5.7102998755735107E-3</v>
      </c>
      <c r="T2241" s="37">
        <f t="shared" si="696"/>
        <v>2.788795991613334E-2</v>
      </c>
      <c r="U2241" s="37">
        <f t="shared" si="697"/>
        <v>1.3931805189228997E-2</v>
      </c>
      <c r="V2241" s="37">
        <f t="shared" si="698"/>
        <v>-8.1113878274983505E-3</v>
      </c>
      <c r="W2241" s="37">
        <f t="shared" si="699"/>
        <v>-4.6106136811780871E-2</v>
      </c>
      <c r="X2241" s="37">
        <f t="shared" si="700"/>
        <v>-5.6221602829609222E-3</v>
      </c>
    </row>
    <row r="2242" spans="1:24" x14ac:dyDescent="0.25">
      <c r="A2242" s="17">
        <v>44888</v>
      </c>
      <c r="B2242">
        <v>82.559997999999993</v>
      </c>
      <c r="C2242" s="26">
        <f t="shared" si="690"/>
        <v>5.3579515821497977E-3</v>
      </c>
      <c r="D2242" s="26">
        <f t="shared" ref="D2242:D2305" si="701">C2243</f>
        <v>1.9380208802815529E-3</v>
      </c>
      <c r="E2242" s="26">
        <f t="shared" ref="E2242:E2305" si="702">C2244</f>
        <v>-1.6078360540638693E-2</v>
      </c>
      <c r="F2242" s="26">
        <f t="shared" ref="F2242:F2305" si="703">C2245</f>
        <v>-6.6347340783233536E-3</v>
      </c>
      <c r="G2242" s="26">
        <f t="shared" ref="G2242:G2305" si="704">C2246</f>
        <v>2.6963525713383497E-2</v>
      </c>
      <c r="H2242" s="26">
        <f t="shared" ref="H2242:H2305" si="705">C2247</f>
        <v>1.3007370986479154E-2</v>
      </c>
      <c r="I2242" s="26">
        <f t="shared" ref="I2242:I2305" si="706">C2248</f>
        <v>-9.0358220302481935E-3</v>
      </c>
      <c r="J2242" s="26">
        <f t="shared" ref="J2242:J2305" si="707">C2249</f>
        <v>-4.703057101453071E-2</v>
      </c>
      <c r="K2242" s="26">
        <f t="shared" ref="K2242:K2305" si="708">C2250</f>
        <v>-6.5465944857107652E-3</v>
      </c>
      <c r="L2242" s="26">
        <f t="shared" ref="L2242:L2305" si="709">C2251</f>
        <v>-1.6475097378020288E-3</v>
      </c>
      <c r="O2242" s="37">
        <f t="shared" si="691"/>
        <v>9.328623854645772E-3</v>
      </c>
      <c r="P2242" s="37">
        <f t="shared" si="692"/>
        <v>5.9086931527775263E-3</v>
      </c>
      <c r="Q2242" s="37">
        <f t="shared" si="693"/>
        <v>-1.210768826814272E-2</v>
      </c>
      <c r="R2242" s="37">
        <f t="shared" si="694"/>
        <v>-2.6640618058273802E-3</v>
      </c>
      <c r="S2242" s="37">
        <f t="shared" si="695"/>
        <v>3.0934197985879472E-2</v>
      </c>
      <c r="T2242" s="37">
        <f t="shared" si="696"/>
        <v>1.6978043258975128E-2</v>
      </c>
      <c r="U2242" s="37">
        <f t="shared" si="697"/>
        <v>-5.06514975775222E-3</v>
      </c>
      <c r="V2242" s="37">
        <f t="shared" si="698"/>
        <v>-4.3059898742034738E-2</v>
      </c>
      <c r="W2242" s="37">
        <f t="shared" si="699"/>
        <v>-2.5759222132147918E-3</v>
      </c>
      <c r="X2242" s="37">
        <f t="shared" si="700"/>
        <v>2.3231625346939446E-3</v>
      </c>
    </row>
    <row r="2243" spans="1:24" x14ac:dyDescent="0.25">
      <c r="A2243" s="17">
        <v>44890</v>
      </c>
      <c r="B2243">
        <v>82.720000999999996</v>
      </c>
      <c r="C2243" s="26">
        <f t="shared" ref="C2243:C2306" si="710">(B2243-B2242)/B2242</f>
        <v>1.9380208802815529E-3</v>
      </c>
      <c r="D2243" s="26">
        <f t="shared" si="701"/>
        <v>-1.6078360540638693E-2</v>
      </c>
      <c r="E2243" s="26">
        <f t="shared" si="702"/>
        <v>-6.6347340783233536E-3</v>
      </c>
      <c r="F2243" s="26">
        <f t="shared" si="703"/>
        <v>2.6963525713383497E-2</v>
      </c>
      <c r="G2243" s="26">
        <f t="shared" si="704"/>
        <v>1.3007370986479154E-2</v>
      </c>
      <c r="H2243" s="26">
        <f t="shared" si="705"/>
        <v>-9.0358220302481935E-3</v>
      </c>
      <c r="I2243" s="26">
        <f t="shared" si="706"/>
        <v>-4.703057101453071E-2</v>
      </c>
      <c r="J2243" s="26">
        <f t="shared" si="707"/>
        <v>-6.5465944857107652E-3</v>
      </c>
      <c r="K2243" s="26">
        <f t="shared" si="708"/>
        <v>-1.6475097378020288E-3</v>
      </c>
      <c r="L2243" s="26">
        <f t="shared" si="709"/>
        <v>1.6374727295947154E-2</v>
      </c>
      <c r="O2243" s="37">
        <f t="shared" ref="O2243:O2306" si="711">C2243-AVERAGE($C2243:$L2243)</f>
        <v>4.8070155813977914E-3</v>
      </c>
      <c r="P2243" s="37">
        <f t="shared" ref="P2243:P2306" si="712">D2243-AVERAGE($C2243:$L2243)</f>
        <v>-1.3209365839522456E-2</v>
      </c>
      <c r="Q2243" s="37">
        <f t="shared" ref="Q2243:Q2306" si="713">E2243-AVERAGE($C2243:$L2243)</f>
        <v>-3.7657393772071151E-3</v>
      </c>
      <c r="R2243" s="37">
        <f t="shared" ref="R2243:R2306" si="714">F2243-AVERAGE($C2243:$L2243)</f>
        <v>2.9832520414499734E-2</v>
      </c>
      <c r="S2243" s="37">
        <f t="shared" ref="S2243:S2306" si="715">G2243-AVERAGE($C2243:$L2243)</f>
        <v>1.5876365687595394E-2</v>
      </c>
      <c r="T2243" s="37">
        <f t="shared" ref="T2243:T2306" si="716">H2243-AVERAGE($C2243:$L2243)</f>
        <v>-6.1668273291319549E-3</v>
      </c>
      <c r="U2243" s="37">
        <f t="shared" ref="U2243:U2306" si="717">I2243-AVERAGE($C2243:$L2243)</f>
        <v>-4.4161576313414469E-2</v>
      </c>
      <c r="V2243" s="37">
        <f t="shared" ref="V2243:V2306" si="718">J2243-AVERAGE($C2243:$L2243)</f>
        <v>-3.6775997845945266E-3</v>
      </c>
      <c r="W2243" s="37">
        <f t="shared" ref="W2243:W2306" si="719">K2243-AVERAGE($C2243:$L2243)</f>
        <v>1.2214849633142098E-3</v>
      </c>
      <c r="X2243" s="37">
        <f t="shared" ref="X2243:X2306" si="720">L2243-AVERAGE($C2243:$L2243)</f>
        <v>1.9243721997063392E-2</v>
      </c>
    </row>
    <row r="2244" spans="1:24" x14ac:dyDescent="0.25">
      <c r="A2244" s="17">
        <v>44893</v>
      </c>
      <c r="B2244">
        <v>81.389999000000003</v>
      </c>
      <c r="C2244" s="26">
        <f t="shared" si="710"/>
        <v>-1.6078360540638693E-2</v>
      </c>
      <c r="D2244" s="26">
        <f t="shared" si="701"/>
        <v>-6.6347340783233536E-3</v>
      </c>
      <c r="E2244" s="26">
        <f t="shared" si="702"/>
        <v>2.6963525713383497E-2</v>
      </c>
      <c r="F2244" s="26">
        <f t="shared" si="703"/>
        <v>1.3007370986479154E-2</v>
      </c>
      <c r="G2244" s="26">
        <f t="shared" si="704"/>
        <v>-9.0358220302481935E-3</v>
      </c>
      <c r="H2244" s="26">
        <f t="shared" si="705"/>
        <v>-4.703057101453071E-2</v>
      </c>
      <c r="I2244" s="26">
        <f t="shared" si="706"/>
        <v>-6.5465944857107652E-3</v>
      </c>
      <c r="J2244" s="26">
        <f t="shared" si="707"/>
        <v>-1.6475097378020288E-3</v>
      </c>
      <c r="K2244" s="26">
        <f t="shared" si="708"/>
        <v>1.6374727295947154E-2</v>
      </c>
      <c r="L2244" s="26">
        <f t="shared" si="709"/>
        <v>-2.622692643936509E-3</v>
      </c>
      <c r="O2244" s="37">
        <f t="shared" si="711"/>
        <v>-1.2753294487100648E-2</v>
      </c>
      <c r="P2244" s="37">
        <f t="shared" si="712"/>
        <v>-3.3096680247853088E-3</v>
      </c>
      <c r="Q2244" s="37">
        <f t="shared" si="713"/>
        <v>3.028859176692154E-2</v>
      </c>
      <c r="R2244" s="37">
        <f t="shared" si="714"/>
        <v>1.63324370400172E-2</v>
      </c>
      <c r="S2244" s="37">
        <f t="shared" si="715"/>
        <v>-5.7107559767101482E-3</v>
      </c>
      <c r="T2244" s="37">
        <f t="shared" si="716"/>
        <v>-4.3705504960992667E-2</v>
      </c>
      <c r="U2244" s="37">
        <f t="shared" si="717"/>
        <v>-3.2215284321727203E-3</v>
      </c>
      <c r="V2244" s="37">
        <f t="shared" si="718"/>
        <v>1.6775563157360161E-3</v>
      </c>
      <c r="W2244" s="37">
        <f t="shared" si="719"/>
        <v>1.9699793349485198E-2</v>
      </c>
      <c r="X2244" s="37">
        <f t="shared" si="720"/>
        <v>7.0237340960153591E-4</v>
      </c>
    </row>
    <row r="2245" spans="1:24" x14ac:dyDescent="0.25">
      <c r="A2245" s="17">
        <v>44894</v>
      </c>
      <c r="B2245">
        <v>80.849997999999999</v>
      </c>
      <c r="C2245" s="26">
        <f t="shared" si="710"/>
        <v>-6.6347340783233536E-3</v>
      </c>
      <c r="D2245" s="26">
        <f t="shared" si="701"/>
        <v>2.6963525713383497E-2</v>
      </c>
      <c r="E2245" s="26">
        <f t="shared" si="702"/>
        <v>1.3007370986479154E-2</v>
      </c>
      <c r="F2245" s="26">
        <f t="shared" si="703"/>
        <v>-9.0358220302481935E-3</v>
      </c>
      <c r="G2245" s="26">
        <f t="shared" si="704"/>
        <v>-4.703057101453071E-2</v>
      </c>
      <c r="H2245" s="26">
        <f t="shared" si="705"/>
        <v>-6.5465944857107652E-3</v>
      </c>
      <c r="I2245" s="26">
        <f t="shared" si="706"/>
        <v>-1.6475097378020288E-3</v>
      </c>
      <c r="J2245" s="26">
        <f t="shared" si="707"/>
        <v>1.6374727295947154E-2</v>
      </c>
      <c r="K2245" s="26">
        <f t="shared" si="708"/>
        <v>-2.622692643936509E-3</v>
      </c>
      <c r="L2245" s="26">
        <f t="shared" si="709"/>
        <v>1.7781091688190774E-2</v>
      </c>
      <c r="O2245" s="37">
        <f t="shared" si="711"/>
        <v>-6.6956132476682553E-3</v>
      </c>
      <c r="P2245" s="37">
        <f t="shared" si="712"/>
        <v>2.6902646544038594E-2</v>
      </c>
      <c r="Q2245" s="37">
        <f t="shared" si="713"/>
        <v>1.2946491817134252E-2</v>
      </c>
      <c r="R2245" s="37">
        <f t="shared" si="714"/>
        <v>-9.096701199593096E-3</v>
      </c>
      <c r="S2245" s="37">
        <f t="shared" si="715"/>
        <v>-4.7091450183875609E-2</v>
      </c>
      <c r="T2245" s="37">
        <f t="shared" si="716"/>
        <v>-6.6074736550556668E-3</v>
      </c>
      <c r="U2245" s="37">
        <f t="shared" si="717"/>
        <v>-1.7083889071469306E-3</v>
      </c>
      <c r="V2245" s="37">
        <f t="shared" si="718"/>
        <v>1.6313848126602252E-2</v>
      </c>
      <c r="W2245" s="37">
        <f t="shared" si="719"/>
        <v>-2.6835718132814106E-3</v>
      </c>
      <c r="X2245" s="37">
        <f t="shared" si="720"/>
        <v>1.7720212518845872E-2</v>
      </c>
    </row>
    <row r="2246" spans="1:24" x14ac:dyDescent="0.25">
      <c r="A2246" s="17">
        <v>44895</v>
      </c>
      <c r="B2246">
        <v>83.029999000000004</v>
      </c>
      <c r="C2246" s="26">
        <f t="shared" si="710"/>
        <v>2.6963525713383497E-2</v>
      </c>
      <c r="D2246" s="26">
        <f t="shared" si="701"/>
        <v>1.3007370986479154E-2</v>
      </c>
      <c r="E2246" s="26">
        <f t="shared" si="702"/>
        <v>-9.0358220302481935E-3</v>
      </c>
      <c r="F2246" s="26">
        <f t="shared" si="703"/>
        <v>-4.703057101453071E-2</v>
      </c>
      <c r="G2246" s="26">
        <f t="shared" si="704"/>
        <v>-6.5465944857107652E-3</v>
      </c>
      <c r="H2246" s="26">
        <f t="shared" si="705"/>
        <v>-1.6475097378020288E-3</v>
      </c>
      <c r="I2246" s="26">
        <f t="shared" si="706"/>
        <v>1.6374727295947154E-2</v>
      </c>
      <c r="J2246" s="26">
        <f t="shared" si="707"/>
        <v>-2.622692643936509E-3</v>
      </c>
      <c r="K2246" s="26">
        <f t="shared" si="708"/>
        <v>1.7781091688190774E-2</v>
      </c>
      <c r="L2246" s="26">
        <f t="shared" si="709"/>
        <v>-8.8582801286699146E-3</v>
      </c>
      <c r="O2246" s="37">
        <f t="shared" si="711"/>
        <v>2.712500114907325E-2</v>
      </c>
      <c r="P2246" s="37">
        <f t="shared" si="712"/>
        <v>1.3168846422168909E-2</v>
      </c>
      <c r="Q2246" s="37">
        <f t="shared" si="713"/>
        <v>-8.8743465945584389E-3</v>
      </c>
      <c r="R2246" s="37">
        <f t="shared" si="714"/>
        <v>-4.6869095578840954E-2</v>
      </c>
      <c r="S2246" s="37">
        <f t="shared" si="715"/>
        <v>-6.3851190500210115E-3</v>
      </c>
      <c r="T2246" s="37">
        <f t="shared" si="716"/>
        <v>-1.4860343021122747E-3</v>
      </c>
      <c r="U2246" s="37">
        <f t="shared" si="717"/>
        <v>1.6536202731636907E-2</v>
      </c>
      <c r="V2246" s="37">
        <f t="shared" si="718"/>
        <v>-2.4612172082467548E-3</v>
      </c>
      <c r="W2246" s="37">
        <f t="shared" si="719"/>
        <v>1.7942567123880527E-2</v>
      </c>
      <c r="X2246" s="37">
        <f t="shared" si="720"/>
        <v>-8.6968046929801601E-3</v>
      </c>
    </row>
    <row r="2247" spans="1:24" x14ac:dyDescent="0.25">
      <c r="A2247" s="17">
        <v>44896</v>
      </c>
      <c r="B2247">
        <v>84.110000999999997</v>
      </c>
      <c r="C2247" s="26">
        <f t="shared" si="710"/>
        <v>1.3007370986479154E-2</v>
      </c>
      <c r="D2247" s="26">
        <f t="shared" si="701"/>
        <v>-9.0358220302481935E-3</v>
      </c>
      <c r="E2247" s="26">
        <f t="shared" si="702"/>
        <v>-4.703057101453071E-2</v>
      </c>
      <c r="F2247" s="26">
        <f t="shared" si="703"/>
        <v>-6.5465944857107652E-3</v>
      </c>
      <c r="G2247" s="26">
        <f t="shared" si="704"/>
        <v>-1.6475097378020288E-3</v>
      </c>
      <c r="H2247" s="26">
        <f t="shared" si="705"/>
        <v>1.6374727295947154E-2</v>
      </c>
      <c r="I2247" s="26">
        <f t="shared" si="706"/>
        <v>-2.622692643936509E-3</v>
      </c>
      <c r="J2247" s="26">
        <f t="shared" si="707"/>
        <v>1.7781091688190774E-2</v>
      </c>
      <c r="K2247" s="26">
        <f t="shared" si="708"/>
        <v>-8.8582801286699146E-3</v>
      </c>
      <c r="L2247" s="26">
        <f t="shared" si="709"/>
        <v>1.5640541599814838E-2</v>
      </c>
      <c r="O2247" s="37">
        <f t="shared" si="711"/>
        <v>1.4301144833525774E-2</v>
      </c>
      <c r="P2247" s="37">
        <f t="shared" si="712"/>
        <v>-7.7420481832015733E-3</v>
      </c>
      <c r="Q2247" s="37">
        <f t="shared" si="713"/>
        <v>-4.5736797167484092E-2</v>
      </c>
      <c r="R2247" s="37">
        <f t="shared" si="714"/>
        <v>-5.2528206386641451E-3</v>
      </c>
      <c r="S2247" s="37">
        <f t="shared" si="715"/>
        <v>-3.5373589075540866E-4</v>
      </c>
      <c r="T2247" s="37">
        <f t="shared" si="716"/>
        <v>1.7668501142993773E-2</v>
      </c>
      <c r="U2247" s="37">
        <f t="shared" si="717"/>
        <v>-1.3289187968898888E-3</v>
      </c>
      <c r="V2247" s="37">
        <f t="shared" si="718"/>
        <v>1.9074865535237392E-2</v>
      </c>
      <c r="W2247" s="37">
        <f t="shared" si="719"/>
        <v>-7.5645062816232945E-3</v>
      </c>
      <c r="X2247" s="37">
        <f t="shared" si="720"/>
        <v>1.6934315446861456E-2</v>
      </c>
    </row>
    <row r="2248" spans="1:24" x14ac:dyDescent="0.25">
      <c r="A2248" s="17">
        <v>44897</v>
      </c>
      <c r="B2248">
        <v>83.349997999999999</v>
      </c>
      <c r="C2248" s="26">
        <f t="shared" si="710"/>
        <v>-9.0358220302481935E-3</v>
      </c>
      <c r="D2248" s="26">
        <f t="shared" si="701"/>
        <v>-4.703057101453071E-2</v>
      </c>
      <c r="E2248" s="26">
        <f t="shared" si="702"/>
        <v>-6.5465944857107652E-3</v>
      </c>
      <c r="F2248" s="26">
        <f t="shared" si="703"/>
        <v>-1.6475097378020288E-3</v>
      </c>
      <c r="G2248" s="26">
        <f t="shared" si="704"/>
        <v>1.6374727295947154E-2</v>
      </c>
      <c r="H2248" s="26">
        <f t="shared" si="705"/>
        <v>-2.622692643936509E-3</v>
      </c>
      <c r="I2248" s="26">
        <f t="shared" si="706"/>
        <v>1.7781091688190774E-2</v>
      </c>
      <c r="J2248" s="26">
        <f t="shared" si="707"/>
        <v>-8.8582801286699146E-3</v>
      </c>
      <c r="K2248" s="26">
        <f t="shared" si="708"/>
        <v>1.5640541599814838E-2</v>
      </c>
      <c r="L2248" s="26">
        <f t="shared" si="709"/>
        <v>-2.1388413590809095E-2</v>
      </c>
      <c r="O2248" s="37">
        <f t="shared" si="711"/>
        <v>-4.3024697254727476E-3</v>
      </c>
      <c r="P2248" s="37">
        <f t="shared" si="712"/>
        <v>-4.2297218709755266E-2</v>
      </c>
      <c r="Q2248" s="37">
        <f t="shared" si="713"/>
        <v>-1.8132421809353193E-3</v>
      </c>
      <c r="R2248" s="37">
        <f t="shared" si="714"/>
        <v>3.0858425669734171E-3</v>
      </c>
      <c r="S2248" s="37">
        <f t="shared" si="715"/>
        <v>2.1108079600722598E-2</v>
      </c>
      <c r="T2248" s="37">
        <f t="shared" si="716"/>
        <v>2.1106596608389369E-3</v>
      </c>
      <c r="U2248" s="37">
        <f t="shared" si="717"/>
        <v>2.2514443992966218E-2</v>
      </c>
      <c r="V2248" s="37">
        <f t="shared" si="718"/>
        <v>-4.1249278238944687E-3</v>
      </c>
      <c r="W2248" s="37">
        <f t="shared" si="719"/>
        <v>2.0373893904590282E-2</v>
      </c>
      <c r="X2248" s="37">
        <f t="shared" si="720"/>
        <v>-1.6655061286033647E-2</v>
      </c>
    </row>
    <row r="2249" spans="1:24" x14ac:dyDescent="0.25">
      <c r="A2249" s="17">
        <v>44900</v>
      </c>
      <c r="B2249">
        <v>79.430000000000007</v>
      </c>
      <c r="C2249" s="26">
        <f t="shared" si="710"/>
        <v>-4.703057101453071E-2</v>
      </c>
      <c r="D2249" s="26">
        <f t="shared" si="701"/>
        <v>-6.5465944857107652E-3</v>
      </c>
      <c r="E2249" s="26">
        <f t="shared" si="702"/>
        <v>-1.6475097378020288E-3</v>
      </c>
      <c r="F2249" s="26">
        <f t="shared" si="703"/>
        <v>1.6374727295947154E-2</v>
      </c>
      <c r="G2249" s="26">
        <f t="shared" si="704"/>
        <v>-2.622692643936509E-3</v>
      </c>
      <c r="H2249" s="26">
        <f t="shared" si="705"/>
        <v>1.7781091688190774E-2</v>
      </c>
      <c r="I2249" s="26">
        <f t="shared" si="706"/>
        <v>-8.8582801286699146E-3</v>
      </c>
      <c r="J2249" s="26">
        <f t="shared" si="707"/>
        <v>1.5640541599814838E-2</v>
      </c>
      <c r="K2249" s="26">
        <f t="shared" si="708"/>
        <v>-2.1388413590809095E-2</v>
      </c>
      <c r="L2249" s="26">
        <f t="shared" si="709"/>
        <v>-6.1196203322093166E-3</v>
      </c>
      <c r="O2249" s="37">
        <f t="shared" si="711"/>
        <v>-4.2588838879559152E-2</v>
      </c>
      <c r="P2249" s="37">
        <f t="shared" si="712"/>
        <v>-2.1048623507392075E-3</v>
      </c>
      <c r="Q2249" s="37">
        <f t="shared" si="713"/>
        <v>2.7942223971695289E-3</v>
      </c>
      <c r="R2249" s="37">
        <f t="shared" si="714"/>
        <v>2.0816459430918713E-2</v>
      </c>
      <c r="S2249" s="37">
        <f t="shared" si="715"/>
        <v>1.8190394910350487E-3</v>
      </c>
      <c r="T2249" s="37">
        <f t="shared" si="716"/>
        <v>2.2222823823162333E-2</v>
      </c>
      <c r="U2249" s="37">
        <f t="shared" si="717"/>
        <v>-4.4165479936983569E-3</v>
      </c>
      <c r="V2249" s="37">
        <f t="shared" si="718"/>
        <v>2.0082273734786396E-2</v>
      </c>
      <c r="W2249" s="37">
        <f t="shared" si="719"/>
        <v>-1.6946681455837536E-2</v>
      </c>
      <c r="X2249" s="37">
        <f t="shared" si="720"/>
        <v>-1.6778881972377589E-3</v>
      </c>
    </row>
    <row r="2250" spans="1:24" x14ac:dyDescent="0.25">
      <c r="A2250" s="17">
        <v>44901</v>
      </c>
      <c r="B2250">
        <v>78.910004000000001</v>
      </c>
      <c r="C2250" s="26">
        <f t="shared" si="710"/>
        <v>-6.5465944857107652E-3</v>
      </c>
      <c r="D2250" s="26">
        <f t="shared" si="701"/>
        <v>-1.6475097378020288E-3</v>
      </c>
      <c r="E2250" s="26">
        <f t="shared" si="702"/>
        <v>1.6374727295947154E-2</v>
      </c>
      <c r="F2250" s="26">
        <f t="shared" si="703"/>
        <v>-2.622692643936509E-3</v>
      </c>
      <c r="G2250" s="26">
        <f t="shared" si="704"/>
        <v>1.7781091688190774E-2</v>
      </c>
      <c r="H2250" s="26">
        <f t="shared" si="705"/>
        <v>-8.8582801286699146E-3</v>
      </c>
      <c r="I2250" s="26">
        <f t="shared" si="706"/>
        <v>1.5640541599814838E-2</v>
      </c>
      <c r="J2250" s="26">
        <f t="shared" si="707"/>
        <v>-2.1388413590809095E-2</v>
      </c>
      <c r="K2250" s="26">
        <f t="shared" si="708"/>
        <v>-6.1196203322093166E-3</v>
      </c>
      <c r="L2250" s="26">
        <f t="shared" si="709"/>
        <v>1.1560668219133832E-2</v>
      </c>
      <c r="O2250" s="37">
        <f t="shared" si="711"/>
        <v>-7.9639862741056628E-3</v>
      </c>
      <c r="P2250" s="37">
        <f t="shared" si="712"/>
        <v>-3.0649015261969255E-3</v>
      </c>
      <c r="Q2250" s="37">
        <f t="shared" si="713"/>
        <v>1.4957335507552258E-2</v>
      </c>
      <c r="R2250" s="37">
        <f t="shared" si="714"/>
        <v>-4.0400844323314061E-3</v>
      </c>
      <c r="S2250" s="37">
        <f t="shared" si="715"/>
        <v>1.6363699899795876E-2</v>
      </c>
      <c r="T2250" s="37">
        <f t="shared" si="716"/>
        <v>-1.0275671917064811E-2</v>
      </c>
      <c r="U2250" s="37">
        <f t="shared" si="717"/>
        <v>1.4223149811419941E-2</v>
      </c>
      <c r="V2250" s="37">
        <f t="shared" si="718"/>
        <v>-2.2805805379203993E-2</v>
      </c>
      <c r="W2250" s="37">
        <f t="shared" si="719"/>
        <v>-7.5370121206042133E-3</v>
      </c>
      <c r="X2250" s="37">
        <f t="shared" si="720"/>
        <v>1.0143276430738936E-2</v>
      </c>
    </row>
    <row r="2251" spans="1:24" x14ac:dyDescent="0.25">
      <c r="A2251" s="17">
        <v>44902</v>
      </c>
      <c r="B2251">
        <v>78.779999000000004</v>
      </c>
      <c r="C2251" s="26">
        <f t="shared" si="710"/>
        <v>-1.6475097378020288E-3</v>
      </c>
      <c r="D2251" s="26">
        <f t="shared" si="701"/>
        <v>1.6374727295947154E-2</v>
      </c>
      <c r="E2251" s="26">
        <f t="shared" si="702"/>
        <v>-2.622692643936509E-3</v>
      </c>
      <c r="F2251" s="26">
        <f t="shared" si="703"/>
        <v>1.7781091688190774E-2</v>
      </c>
      <c r="G2251" s="26">
        <f t="shared" si="704"/>
        <v>-8.8582801286699146E-3</v>
      </c>
      <c r="H2251" s="26">
        <f t="shared" si="705"/>
        <v>1.5640541599814838E-2</v>
      </c>
      <c r="I2251" s="26">
        <f t="shared" si="706"/>
        <v>-2.1388413590809095E-2</v>
      </c>
      <c r="J2251" s="26">
        <f t="shared" si="707"/>
        <v>-6.1196203322093166E-3</v>
      </c>
      <c r="K2251" s="26">
        <f t="shared" si="708"/>
        <v>1.1560668219133832E-2</v>
      </c>
      <c r="L2251" s="26">
        <f t="shared" si="709"/>
        <v>5.4658633540373529E-3</v>
      </c>
      <c r="O2251" s="37">
        <f t="shared" si="711"/>
        <v>-4.2661473101717369E-3</v>
      </c>
      <c r="P2251" s="37">
        <f t="shared" si="712"/>
        <v>1.3756089723577447E-2</v>
      </c>
      <c r="Q2251" s="37">
        <f t="shared" si="713"/>
        <v>-5.2413302163062166E-3</v>
      </c>
      <c r="R2251" s="37">
        <f t="shared" si="714"/>
        <v>1.5162454115821067E-2</v>
      </c>
      <c r="S2251" s="37">
        <f t="shared" si="715"/>
        <v>-1.1476917701039622E-2</v>
      </c>
      <c r="T2251" s="37">
        <f t="shared" si="716"/>
        <v>1.302190402744513E-2</v>
      </c>
      <c r="U2251" s="37">
        <f t="shared" si="717"/>
        <v>-2.4007051163178802E-2</v>
      </c>
      <c r="V2251" s="37">
        <f t="shared" si="718"/>
        <v>-8.7382579045790255E-3</v>
      </c>
      <c r="W2251" s="37">
        <f t="shared" si="719"/>
        <v>8.942030646764125E-3</v>
      </c>
      <c r="X2251" s="37">
        <f t="shared" si="720"/>
        <v>2.8472257816676448E-3</v>
      </c>
    </row>
    <row r="2252" spans="1:24" x14ac:dyDescent="0.25">
      <c r="A2252" s="17">
        <v>44903</v>
      </c>
      <c r="B2252">
        <v>80.069999999999993</v>
      </c>
      <c r="C2252" s="26">
        <f t="shared" si="710"/>
        <v>1.6374727295947154E-2</v>
      </c>
      <c r="D2252" s="26">
        <f t="shared" si="701"/>
        <v>-2.622692643936509E-3</v>
      </c>
      <c r="E2252" s="26">
        <f t="shared" si="702"/>
        <v>1.7781091688190774E-2</v>
      </c>
      <c r="F2252" s="26">
        <f t="shared" si="703"/>
        <v>-8.8582801286699146E-3</v>
      </c>
      <c r="G2252" s="26">
        <f t="shared" si="704"/>
        <v>1.5640541599814838E-2</v>
      </c>
      <c r="H2252" s="26">
        <f t="shared" si="705"/>
        <v>-2.1388413590809095E-2</v>
      </c>
      <c r="I2252" s="26">
        <f t="shared" si="706"/>
        <v>-6.1196203322093166E-3</v>
      </c>
      <c r="J2252" s="26">
        <f t="shared" si="707"/>
        <v>1.1560668219133832E-2</v>
      </c>
      <c r="K2252" s="26">
        <f t="shared" si="708"/>
        <v>5.4658633540373529E-3</v>
      </c>
      <c r="L2252" s="26">
        <f t="shared" si="709"/>
        <v>6.91868033311876E-3</v>
      </c>
      <c r="O2252" s="37">
        <f t="shared" si="711"/>
        <v>1.2899470716485367E-2</v>
      </c>
      <c r="P2252" s="37">
        <f t="shared" si="712"/>
        <v>-6.0979492233982965E-3</v>
      </c>
      <c r="Q2252" s="37">
        <f t="shared" si="713"/>
        <v>1.4305835108728987E-2</v>
      </c>
      <c r="R2252" s="37">
        <f t="shared" si="714"/>
        <v>-1.2333536708131702E-2</v>
      </c>
      <c r="S2252" s="37">
        <f t="shared" si="715"/>
        <v>1.216528502035305E-2</v>
      </c>
      <c r="T2252" s="37">
        <f t="shared" si="716"/>
        <v>-2.4863670170270882E-2</v>
      </c>
      <c r="U2252" s="37">
        <f t="shared" si="717"/>
        <v>-9.5948769116711054E-3</v>
      </c>
      <c r="V2252" s="37">
        <f t="shared" si="718"/>
        <v>8.0854116396720452E-3</v>
      </c>
      <c r="W2252" s="37">
        <f t="shared" si="719"/>
        <v>1.9906067745755649E-3</v>
      </c>
      <c r="X2252" s="37">
        <f t="shared" si="720"/>
        <v>3.443423753656972E-3</v>
      </c>
    </row>
    <row r="2253" spans="1:24" x14ac:dyDescent="0.25">
      <c r="A2253" s="17">
        <v>44904</v>
      </c>
      <c r="B2253">
        <v>79.860000999999997</v>
      </c>
      <c r="C2253" s="26">
        <f t="shared" si="710"/>
        <v>-2.622692643936509E-3</v>
      </c>
      <c r="D2253" s="26">
        <f t="shared" si="701"/>
        <v>1.7781091688190774E-2</v>
      </c>
      <c r="E2253" s="26">
        <f t="shared" si="702"/>
        <v>-8.8582801286699146E-3</v>
      </c>
      <c r="F2253" s="26">
        <f t="shared" si="703"/>
        <v>1.5640541599814838E-2</v>
      </c>
      <c r="G2253" s="26">
        <f t="shared" si="704"/>
        <v>-2.1388413590809095E-2</v>
      </c>
      <c r="H2253" s="26">
        <f t="shared" si="705"/>
        <v>-6.1196203322093166E-3</v>
      </c>
      <c r="I2253" s="26">
        <f t="shared" si="706"/>
        <v>1.1560668219133832E-2</v>
      </c>
      <c r="J2253" s="26">
        <f t="shared" si="707"/>
        <v>5.4658633540373529E-3</v>
      </c>
      <c r="K2253" s="26">
        <f t="shared" si="708"/>
        <v>6.91868033311876E-3</v>
      </c>
      <c r="L2253" s="26">
        <f t="shared" si="709"/>
        <v>-1.2392662576687117E-2</v>
      </c>
      <c r="O2253" s="37">
        <f t="shared" si="711"/>
        <v>-3.2212102361348699E-3</v>
      </c>
      <c r="P2253" s="37">
        <f t="shared" si="712"/>
        <v>1.7182574095992414E-2</v>
      </c>
      <c r="Q2253" s="37">
        <f t="shared" si="713"/>
        <v>-9.456797720868276E-3</v>
      </c>
      <c r="R2253" s="37">
        <f t="shared" si="714"/>
        <v>1.5042024007616476E-2</v>
      </c>
      <c r="S2253" s="37">
        <f t="shared" si="715"/>
        <v>-2.1986931183007454E-2</v>
      </c>
      <c r="T2253" s="37">
        <f t="shared" si="716"/>
        <v>-6.718137924407677E-3</v>
      </c>
      <c r="U2253" s="37">
        <f t="shared" si="717"/>
        <v>1.0962150626935471E-2</v>
      </c>
      <c r="V2253" s="37">
        <f t="shared" si="718"/>
        <v>4.8673457618389924E-3</v>
      </c>
      <c r="W2253" s="37">
        <f t="shared" si="719"/>
        <v>6.3201627409203995E-3</v>
      </c>
      <c r="X2253" s="37">
        <f t="shared" si="720"/>
        <v>-1.2991180168885478E-2</v>
      </c>
    </row>
    <row r="2254" spans="1:24" x14ac:dyDescent="0.25">
      <c r="A2254" s="17">
        <v>44907</v>
      </c>
      <c r="B2254">
        <v>81.279999000000004</v>
      </c>
      <c r="C2254" s="26">
        <f t="shared" si="710"/>
        <v>1.7781091688190774E-2</v>
      </c>
      <c r="D2254" s="26">
        <f t="shared" si="701"/>
        <v>-8.8582801286699146E-3</v>
      </c>
      <c r="E2254" s="26">
        <f t="shared" si="702"/>
        <v>1.5640541599814838E-2</v>
      </c>
      <c r="F2254" s="26">
        <f t="shared" si="703"/>
        <v>-2.1388413590809095E-2</v>
      </c>
      <c r="G2254" s="26">
        <f t="shared" si="704"/>
        <v>-6.1196203322093166E-3</v>
      </c>
      <c r="H2254" s="26">
        <f t="shared" si="705"/>
        <v>1.1560668219133832E-2</v>
      </c>
      <c r="I2254" s="26">
        <f t="shared" si="706"/>
        <v>5.4658633540373529E-3</v>
      </c>
      <c r="J2254" s="26">
        <f t="shared" si="707"/>
        <v>6.91868033311876E-3</v>
      </c>
      <c r="K2254" s="26">
        <f t="shared" si="708"/>
        <v>-1.2392662576687117E-2</v>
      </c>
      <c r="L2254" s="26">
        <f t="shared" si="709"/>
        <v>4.4726054037173592E-3</v>
      </c>
      <c r="O2254" s="37">
        <f t="shared" si="711"/>
        <v>1.6473044291227028E-2</v>
      </c>
      <c r="P2254" s="37">
        <f t="shared" si="712"/>
        <v>-1.0166327525633663E-2</v>
      </c>
      <c r="Q2254" s="37">
        <f t="shared" si="713"/>
        <v>1.433249420285109E-2</v>
      </c>
      <c r="R2254" s="37">
        <f t="shared" si="714"/>
        <v>-2.2696460987772841E-2</v>
      </c>
      <c r="S2254" s="37">
        <f t="shared" si="715"/>
        <v>-7.4276677291730637E-3</v>
      </c>
      <c r="T2254" s="37">
        <f t="shared" si="716"/>
        <v>1.0252620822170084E-2</v>
      </c>
      <c r="U2254" s="37">
        <f t="shared" si="717"/>
        <v>4.1578159570736057E-3</v>
      </c>
      <c r="V2254" s="37">
        <f t="shared" si="718"/>
        <v>5.6106329361550128E-3</v>
      </c>
      <c r="W2254" s="37">
        <f t="shared" si="719"/>
        <v>-1.3700709973650865E-2</v>
      </c>
      <c r="X2254" s="37">
        <f t="shared" si="720"/>
        <v>3.164558006753612E-3</v>
      </c>
    </row>
    <row r="2255" spans="1:24" x14ac:dyDescent="0.25">
      <c r="A2255" s="17">
        <v>44908</v>
      </c>
      <c r="B2255">
        <v>80.559997999999993</v>
      </c>
      <c r="C2255" s="26">
        <f t="shared" si="710"/>
        <v>-8.8582801286699146E-3</v>
      </c>
      <c r="D2255" s="26">
        <f t="shared" si="701"/>
        <v>1.5640541599814838E-2</v>
      </c>
      <c r="E2255" s="26">
        <f t="shared" si="702"/>
        <v>-2.1388413590809095E-2</v>
      </c>
      <c r="F2255" s="26">
        <f t="shared" si="703"/>
        <v>-6.1196203322093166E-3</v>
      </c>
      <c r="G2255" s="26">
        <f t="shared" si="704"/>
        <v>1.1560668219133832E-2</v>
      </c>
      <c r="H2255" s="26">
        <f t="shared" si="705"/>
        <v>5.4658633540373529E-3</v>
      </c>
      <c r="I2255" s="26">
        <f t="shared" si="706"/>
        <v>6.91868033311876E-3</v>
      </c>
      <c r="J2255" s="26">
        <f t="shared" si="707"/>
        <v>-1.2392662576687117E-2</v>
      </c>
      <c r="K2255" s="26">
        <f t="shared" si="708"/>
        <v>4.4726054037173592E-3</v>
      </c>
      <c r="L2255" s="26">
        <f t="shared" si="709"/>
        <v>1.6079777763259443E-3</v>
      </c>
      <c r="O2255" s="37">
        <f t="shared" si="711"/>
        <v>-8.5490161344471786E-3</v>
      </c>
      <c r="P2255" s="37">
        <f t="shared" si="712"/>
        <v>1.5949805594037574E-2</v>
      </c>
      <c r="Q2255" s="37">
        <f t="shared" si="713"/>
        <v>-2.1079149596586359E-2</v>
      </c>
      <c r="R2255" s="37">
        <f t="shared" si="714"/>
        <v>-5.8103563379865815E-3</v>
      </c>
      <c r="S2255" s="37">
        <f t="shared" si="715"/>
        <v>1.1869932213356568E-2</v>
      </c>
      <c r="T2255" s="37">
        <f t="shared" si="716"/>
        <v>5.775127348260088E-3</v>
      </c>
      <c r="U2255" s="37">
        <f t="shared" si="717"/>
        <v>7.2279443273414951E-3</v>
      </c>
      <c r="V2255" s="37">
        <f t="shared" si="718"/>
        <v>-1.2083398582464381E-2</v>
      </c>
      <c r="W2255" s="37">
        <f t="shared" si="719"/>
        <v>4.7818693979400943E-3</v>
      </c>
      <c r="X2255" s="37">
        <f t="shared" si="720"/>
        <v>1.9172417705486796E-3</v>
      </c>
    </row>
    <row r="2256" spans="1:24" x14ac:dyDescent="0.25">
      <c r="A2256" s="17">
        <v>44909</v>
      </c>
      <c r="B2256">
        <v>81.819999999999993</v>
      </c>
      <c r="C2256" s="26">
        <f t="shared" si="710"/>
        <v>1.5640541599814838E-2</v>
      </c>
      <c r="D2256" s="26">
        <f t="shared" si="701"/>
        <v>-2.1388413590809095E-2</v>
      </c>
      <c r="E2256" s="26">
        <f t="shared" si="702"/>
        <v>-6.1196203322093166E-3</v>
      </c>
      <c r="F2256" s="26">
        <f t="shared" si="703"/>
        <v>1.1560668219133832E-2</v>
      </c>
      <c r="G2256" s="26">
        <f t="shared" si="704"/>
        <v>5.4658633540373529E-3</v>
      </c>
      <c r="H2256" s="26">
        <f t="shared" si="705"/>
        <v>6.91868033311876E-3</v>
      </c>
      <c r="I2256" s="26">
        <f t="shared" si="706"/>
        <v>-1.2392662576687117E-2</v>
      </c>
      <c r="J2256" s="26">
        <f t="shared" si="707"/>
        <v>4.4726054037173592E-3</v>
      </c>
      <c r="K2256" s="26">
        <f t="shared" si="708"/>
        <v>1.6079777763259443E-3</v>
      </c>
      <c r="L2256" s="26">
        <f t="shared" si="709"/>
        <v>-8.0266853040250347E-3</v>
      </c>
      <c r="O2256" s="37">
        <f t="shared" si="711"/>
        <v>1.5866646111573086E-2</v>
      </c>
      <c r="P2256" s="37">
        <f t="shared" si="712"/>
        <v>-2.1162309079050846E-2</v>
      </c>
      <c r="Q2256" s="37">
        <f t="shared" si="713"/>
        <v>-5.8935158204510693E-3</v>
      </c>
      <c r="R2256" s="37">
        <f t="shared" si="714"/>
        <v>1.178677273089208E-2</v>
      </c>
      <c r="S2256" s="37">
        <f t="shared" si="715"/>
        <v>5.6919678657956002E-3</v>
      </c>
      <c r="T2256" s="37">
        <f t="shared" si="716"/>
        <v>7.1447848448770073E-3</v>
      </c>
      <c r="U2256" s="37">
        <f t="shared" si="717"/>
        <v>-1.2166558064928869E-2</v>
      </c>
      <c r="V2256" s="37">
        <f t="shared" si="718"/>
        <v>4.6987099154756065E-3</v>
      </c>
      <c r="W2256" s="37">
        <f t="shared" si="719"/>
        <v>1.834082288084192E-3</v>
      </c>
      <c r="X2256" s="37">
        <f t="shared" si="720"/>
        <v>-7.8005807922667874E-3</v>
      </c>
    </row>
    <row r="2257" spans="1:24" x14ac:dyDescent="0.25">
      <c r="A2257" s="17">
        <v>44910</v>
      </c>
      <c r="B2257">
        <v>80.069999999999993</v>
      </c>
      <c r="C2257" s="26">
        <f t="shared" si="710"/>
        <v>-2.1388413590809095E-2</v>
      </c>
      <c r="D2257" s="26">
        <f t="shared" si="701"/>
        <v>-6.1196203322093166E-3</v>
      </c>
      <c r="E2257" s="26">
        <f t="shared" si="702"/>
        <v>1.1560668219133832E-2</v>
      </c>
      <c r="F2257" s="26">
        <f t="shared" si="703"/>
        <v>5.4658633540373529E-3</v>
      </c>
      <c r="G2257" s="26">
        <f t="shared" si="704"/>
        <v>6.91868033311876E-3</v>
      </c>
      <c r="H2257" s="26">
        <f t="shared" si="705"/>
        <v>-1.2392662576687117E-2</v>
      </c>
      <c r="I2257" s="26">
        <f t="shared" si="706"/>
        <v>4.4726054037173592E-3</v>
      </c>
      <c r="J2257" s="26">
        <f t="shared" si="707"/>
        <v>1.6079777763259443E-3</v>
      </c>
      <c r="K2257" s="26">
        <f t="shared" si="708"/>
        <v>-8.0266853040250347E-3</v>
      </c>
      <c r="L2257" s="26">
        <f t="shared" si="709"/>
        <v>1.3320054442423734E-2</v>
      </c>
      <c r="O2257" s="37">
        <f t="shared" si="711"/>
        <v>-2.0930260363311737E-2</v>
      </c>
      <c r="P2257" s="37">
        <f t="shared" si="712"/>
        <v>-5.6614671047119577E-3</v>
      </c>
      <c r="Q2257" s="37">
        <f t="shared" si="713"/>
        <v>1.2018821446631191E-2</v>
      </c>
      <c r="R2257" s="37">
        <f t="shared" si="714"/>
        <v>5.9240165815347117E-3</v>
      </c>
      <c r="S2257" s="37">
        <f t="shared" si="715"/>
        <v>7.3768335606161188E-3</v>
      </c>
      <c r="T2257" s="37">
        <f t="shared" si="716"/>
        <v>-1.1934509349189758E-2</v>
      </c>
      <c r="U2257" s="37">
        <f t="shared" si="717"/>
        <v>4.930758631214718E-3</v>
      </c>
      <c r="V2257" s="37">
        <f t="shared" si="718"/>
        <v>2.0661310038233029E-3</v>
      </c>
      <c r="W2257" s="37">
        <f t="shared" si="719"/>
        <v>-7.5685320765276759E-3</v>
      </c>
      <c r="X2257" s="37">
        <f t="shared" si="720"/>
        <v>1.3778207669921093E-2</v>
      </c>
    </row>
    <row r="2258" spans="1:24" x14ac:dyDescent="0.25">
      <c r="A2258" s="17">
        <v>44911</v>
      </c>
      <c r="B2258">
        <v>79.580001999999993</v>
      </c>
      <c r="C2258" s="26">
        <f t="shared" si="710"/>
        <v>-6.1196203322093166E-3</v>
      </c>
      <c r="D2258" s="26">
        <f t="shared" si="701"/>
        <v>1.1560668219133832E-2</v>
      </c>
      <c r="E2258" s="26">
        <f t="shared" si="702"/>
        <v>5.4658633540373529E-3</v>
      </c>
      <c r="F2258" s="26">
        <f t="shared" si="703"/>
        <v>6.91868033311876E-3</v>
      </c>
      <c r="G2258" s="26">
        <f t="shared" si="704"/>
        <v>-1.2392662576687117E-2</v>
      </c>
      <c r="H2258" s="26">
        <f t="shared" si="705"/>
        <v>4.4726054037173592E-3</v>
      </c>
      <c r="I2258" s="26">
        <f t="shared" si="706"/>
        <v>1.6079777763259443E-3</v>
      </c>
      <c r="J2258" s="26">
        <f t="shared" si="707"/>
        <v>-8.0266853040250347E-3</v>
      </c>
      <c r="K2258" s="26">
        <f t="shared" si="708"/>
        <v>1.3320054442423734E-2</v>
      </c>
      <c r="L2258" s="26">
        <f t="shared" si="709"/>
        <v>4.1768549342295997E-3</v>
      </c>
      <c r="O2258" s="37">
        <f t="shared" si="711"/>
        <v>-8.2179939572158273E-3</v>
      </c>
      <c r="P2258" s="37">
        <f t="shared" si="712"/>
        <v>9.4622945941273198E-3</v>
      </c>
      <c r="Q2258" s="37">
        <f t="shared" si="713"/>
        <v>3.3674897290308413E-3</v>
      </c>
      <c r="R2258" s="37">
        <f t="shared" si="714"/>
        <v>4.8203067081122484E-3</v>
      </c>
      <c r="S2258" s="37">
        <f t="shared" si="715"/>
        <v>-1.4491036201693629E-2</v>
      </c>
      <c r="T2258" s="37">
        <f t="shared" si="716"/>
        <v>2.3742317787108476E-3</v>
      </c>
      <c r="U2258" s="37">
        <f t="shared" si="717"/>
        <v>-4.9039584868056725E-4</v>
      </c>
      <c r="V2258" s="37">
        <f t="shared" si="718"/>
        <v>-1.0125058929031545E-2</v>
      </c>
      <c r="W2258" s="37">
        <f t="shared" si="719"/>
        <v>1.1221680817417222E-2</v>
      </c>
      <c r="X2258" s="37">
        <f t="shared" si="720"/>
        <v>2.0784813092230882E-3</v>
      </c>
    </row>
    <row r="2259" spans="1:24" x14ac:dyDescent="0.25">
      <c r="A2259" s="17">
        <v>44914</v>
      </c>
      <c r="B2259">
        <v>80.5</v>
      </c>
      <c r="C2259" s="26">
        <f t="shared" si="710"/>
        <v>1.1560668219133832E-2</v>
      </c>
      <c r="D2259" s="26">
        <f t="shared" si="701"/>
        <v>5.4658633540373529E-3</v>
      </c>
      <c r="E2259" s="26">
        <f t="shared" si="702"/>
        <v>6.91868033311876E-3</v>
      </c>
      <c r="F2259" s="26">
        <f t="shared" si="703"/>
        <v>-1.2392662576687117E-2</v>
      </c>
      <c r="G2259" s="26">
        <f t="shared" si="704"/>
        <v>4.4726054037173592E-3</v>
      </c>
      <c r="H2259" s="26">
        <f t="shared" si="705"/>
        <v>1.6079777763259443E-3</v>
      </c>
      <c r="I2259" s="26">
        <f t="shared" si="706"/>
        <v>-8.0266853040250347E-3</v>
      </c>
      <c r="J2259" s="26">
        <f t="shared" si="707"/>
        <v>1.3320054442423734E-2</v>
      </c>
      <c r="K2259" s="26">
        <f t="shared" si="708"/>
        <v>4.1768549342295997E-3</v>
      </c>
      <c r="L2259" s="26">
        <f t="shared" si="709"/>
        <v>2.4223183856696404E-2</v>
      </c>
      <c r="O2259" s="37">
        <f t="shared" si="711"/>
        <v>6.4280141752367488E-3</v>
      </c>
      <c r="P2259" s="37">
        <f t="shared" si="712"/>
        <v>3.3320931014026948E-4</v>
      </c>
      <c r="Q2259" s="37">
        <f t="shared" si="713"/>
        <v>1.7860262892216766E-3</v>
      </c>
      <c r="R2259" s="37">
        <f t="shared" si="714"/>
        <v>-1.7525316620584201E-2</v>
      </c>
      <c r="S2259" s="37">
        <f t="shared" si="715"/>
        <v>-6.6004864017972422E-4</v>
      </c>
      <c r="T2259" s="37">
        <f t="shared" si="716"/>
        <v>-3.5246762675711389E-3</v>
      </c>
      <c r="U2259" s="37">
        <f t="shared" si="717"/>
        <v>-1.3159339347922117E-2</v>
      </c>
      <c r="V2259" s="37">
        <f t="shared" si="718"/>
        <v>8.1874003985266501E-3</v>
      </c>
      <c r="W2259" s="37">
        <f t="shared" si="719"/>
        <v>-9.5579910966748366E-4</v>
      </c>
      <c r="X2259" s="37">
        <f t="shared" si="720"/>
        <v>1.9090529812799319E-2</v>
      </c>
    </row>
    <row r="2260" spans="1:24" x14ac:dyDescent="0.25">
      <c r="A2260" s="17">
        <v>44915</v>
      </c>
      <c r="B2260">
        <v>80.940002000000007</v>
      </c>
      <c r="C2260" s="26">
        <f t="shared" si="710"/>
        <v>5.4658633540373529E-3</v>
      </c>
      <c r="D2260" s="26">
        <f t="shared" si="701"/>
        <v>6.91868033311876E-3</v>
      </c>
      <c r="E2260" s="26">
        <f t="shared" si="702"/>
        <v>-1.2392662576687117E-2</v>
      </c>
      <c r="F2260" s="26">
        <f t="shared" si="703"/>
        <v>4.4726054037173592E-3</v>
      </c>
      <c r="G2260" s="26">
        <f t="shared" si="704"/>
        <v>1.6079777763259443E-3</v>
      </c>
      <c r="H2260" s="26">
        <f t="shared" si="705"/>
        <v>-8.0266853040250347E-3</v>
      </c>
      <c r="I2260" s="26">
        <f t="shared" si="706"/>
        <v>1.3320054442423734E-2</v>
      </c>
      <c r="J2260" s="26">
        <f t="shared" si="707"/>
        <v>4.1768549342295997E-3</v>
      </c>
      <c r="K2260" s="26">
        <f t="shared" si="708"/>
        <v>2.4223183856696404E-2</v>
      </c>
      <c r="L2260" s="26">
        <f t="shared" si="709"/>
        <v>9.0779024238186543E-3</v>
      </c>
      <c r="O2260" s="37">
        <f t="shared" si="711"/>
        <v>5.8148588967178727E-4</v>
      </c>
      <c r="P2260" s="37">
        <f t="shared" si="712"/>
        <v>2.0343028687531944E-3</v>
      </c>
      <c r="Q2260" s="37">
        <f t="shared" si="713"/>
        <v>-1.7277040041052683E-2</v>
      </c>
      <c r="R2260" s="37">
        <f t="shared" si="714"/>
        <v>-4.1177206064820643E-4</v>
      </c>
      <c r="S2260" s="37">
        <f t="shared" si="715"/>
        <v>-3.2763996880396211E-3</v>
      </c>
      <c r="T2260" s="37">
        <f t="shared" si="716"/>
        <v>-1.29110627683906E-2</v>
      </c>
      <c r="U2260" s="37">
        <f t="shared" si="717"/>
        <v>8.4356769780581688E-3</v>
      </c>
      <c r="V2260" s="37">
        <f t="shared" si="718"/>
        <v>-7.0752253013596587E-4</v>
      </c>
      <c r="W2260" s="37">
        <f t="shared" si="719"/>
        <v>1.9338806392330838E-2</v>
      </c>
      <c r="X2260" s="37">
        <f t="shared" si="720"/>
        <v>4.1935249594530887E-3</v>
      </c>
    </row>
    <row r="2261" spans="1:24" x14ac:dyDescent="0.25">
      <c r="A2261" s="17">
        <v>44916</v>
      </c>
      <c r="B2261">
        <v>81.5</v>
      </c>
      <c r="C2261" s="26">
        <f t="shared" si="710"/>
        <v>6.91868033311876E-3</v>
      </c>
      <c r="D2261" s="26">
        <f t="shared" si="701"/>
        <v>-1.2392662576687117E-2</v>
      </c>
      <c r="E2261" s="26">
        <f t="shared" si="702"/>
        <v>4.4726054037173592E-3</v>
      </c>
      <c r="F2261" s="26">
        <f t="shared" si="703"/>
        <v>1.6079777763259443E-3</v>
      </c>
      <c r="G2261" s="26">
        <f t="shared" si="704"/>
        <v>-8.0266853040250347E-3</v>
      </c>
      <c r="H2261" s="26">
        <f t="shared" si="705"/>
        <v>1.3320054442423734E-2</v>
      </c>
      <c r="I2261" s="26">
        <f t="shared" si="706"/>
        <v>4.1768549342295997E-3</v>
      </c>
      <c r="J2261" s="26">
        <f t="shared" si="707"/>
        <v>2.4223183856696404E-2</v>
      </c>
      <c r="K2261" s="26">
        <f t="shared" si="708"/>
        <v>9.0779024238186543E-3</v>
      </c>
      <c r="L2261" s="26">
        <f t="shared" si="709"/>
        <v>-2.0123697202047127E-3</v>
      </c>
      <c r="O2261" s="37">
        <f t="shared" si="711"/>
        <v>2.7821261761774019E-3</v>
      </c>
      <c r="P2261" s="37">
        <f t="shared" si="712"/>
        <v>-1.6529216733628477E-2</v>
      </c>
      <c r="Q2261" s="37">
        <f t="shared" si="713"/>
        <v>3.3605124677600108E-4</v>
      </c>
      <c r="R2261" s="37">
        <f t="shared" si="714"/>
        <v>-2.5285763806154136E-3</v>
      </c>
      <c r="S2261" s="37">
        <f t="shared" si="715"/>
        <v>-1.2163239460966393E-2</v>
      </c>
      <c r="T2261" s="37">
        <f t="shared" si="716"/>
        <v>9.1835002854823763E-3</v>
      </c>
      <c r="U2261" s="37">
        <f t="shared" si="717"/>
        <v>4.0300777288241642E-5</v>
      </c>
      <c r="V2261" s="37">
        <f t="shared" si="718"/>
        <v>2.0086629699755047E-2</v>
      </c>
      <c r="W2261" s="37">
        <f t="shared" si="719"/>
        <v>4.9413482668772962E-3</v>
      </c>
      <c r="X2261" s="37">
        <f t="shared" si="720"/>
        <v>-6.1489238771460708E-3</v>
      </c>
    </row>
    <row r="2262" spans="1:24" x14ac:dyDescent="0.25">
      <c r="A2262" s="17">
        <v>44917</v>
      </c>
      <c r="B2262">
        <v>80.489998</v>
      </c>
      <c r="C2262" s="26">
        <f t="shared" si="710"/>
        <v>-1.2392662576687117E-2</v>
      </c>
      <c r="D2262" s="26">
        <f t="shared" si="701"/>
        <v>4.4726054037173592E-3</v>
      </c>
      <c r="E2262" s="26">
        <f t="shared" si="702"/>
        <v>1.6079777763259443E-3</v>
      </c>
      <c r="F2262" s="26">
        <f t="shared" si="703"/>
        <v>-8.0266853040250347E-3</v>
      </c>
      <c r="G2262" s="26">
        <f t="shared" si="704"/>
        <v>1.3320054442423734E-2</v>
      </c>
      <c r="H2262" s="26">
        <f t="shared" si="705"/>
        <v>4.1768549342295997E-3</v>
      </c>
      <c r="I2262" s="26">
        <f t="shared" si="706"/>
        <v>2.4223183856696404E-2</v>
      </c>
      <c r="J2262" s="26">
        <f t="shared" si="707"/>
        <v>9.0779024238186543E-3</v>
      </c>
      <c r="K2262" s="26">
        <f t="shared" si="708"/>
        <v>-2.0123697202047127E-3</v>
      </c>
      <c r="L2262" s="26">
        <f t="shared" si="709"/>
        <v>1.6012406974556064E-2</v>
      </c>
      <c r="O2262" s="37">
        <f t="shared" si="711"/>
        <v>-1.7438589397772208E-2</v>
      </c>
      <c r="P2262" s="37">
        <f t="shared" si="712"/>
        <v>-5.7332141736773055E-4</v>
      </c>
      <c r="Q2262" s="37">
        <f t="shared" si="713"/>
        <v>-3.4379490447591452E-3</v>
      </c>
      <c r="R2262" s="37">
        <f t="shared" si="714"/>
        <v>-1.3072612125110124E-2</v>
      </c>
      <c r="S2262" s="37">
        <f t="shared" si="715"/>
        <v>8.2741276213386446E-3</v>
      </c>
      <c r="T2262" s="37">
        <f t="shared" si="716"/>
        <v>-8.6907188685548999E-4</v>
      </c>
      <c r="U2262" s="37">
        <f t="shared" si="717"/>
        <v>1.9177257035611316E-2</v>
      </c>
      <c r="V2262" s="37">
        <f t="shared" si="718"/>
        <v>4.0319756027335646E-3</v>
      </c>
      <c r="W2262" s="37">
        <f t="shared" si="719"/>
        <v>-7.0582965412898024E-3</v>
      </c>
      <c r="X2262" s="37">
        <f t="shared" si="720"/>
        <v>1.0966480153470974E-2</v>
      </c>
    </row>
    <row r="2263" spans="1:24" x14ac:dyDescent="0.25">
      <c r="A2263" s="17">
        <v>44918</v>
      </c>
      <c r="B2263">
        <v>80.849997999999999</v>
      </c>
      <c r="C2263" s="26">
        <f t="shared" si="710"/>
        <v>4.4726054037173592E-3</v>
      </c>
      <c r="D2263" s="26">
        <f t="shared" si="701"/>
        <v>1.6079777763259443E-3</v>
      </c>
      <c r="E2263" s="26">
        <f t="shared" si="702"/>
        <v>-8.0266853040250347E-3</v>
      </c>
      <c r="F2263" s="26">
        <f t="shared" si="703"/>
        <v>1.3320054442423734E-2</v>
      </c>
      <c r="G2263" s="26">
        <f t="shared" si="704"/>
        <v>4.1768549342295997E-3</v>
      </c>
      <c r="H2263" s="26">
        <f t="shared" si="705"/>
        <v>2.4223183856696404E-2</v>
      </c>
      <c r="I2263" s="26">
        <f t="shared" si="706"/>
        <v>9.0779024238186543E-3</v>
      </c>
      <c r="J2263" s="26">
        <f t="shared" si="707"/>
        <v>-2.0123697202047127E-3</v>
      </c>
      <c r="K2263" s="26">
        <f t="shared" si="708"/>
        <v>1.6012406974556064E-2</v>
      </c>
      <c r="L2263" s="26">
        <f t="shared" si="709"/>
        <v>8.8722153223341673E-3</v>
      </c>
      <c r="O2263" s="37">
        <f t="shared" si="711"/>
        <v>-2.6998092072698576E-3</v>
      </c>
      <c r="P2263" s="37">
        <f t="shared" si="712"/>
        <v>-5.5644368346612723E-3</v>
      </c>
      <c r="Q2263" s="37">
        <f t="shared" si="713"/>
        <v>-1.5199099915012251E-2</v>
      </c>
      <c r="R2263" s="37">
        <f t="shared" si="714"/>
        <v>6.1476398314365176E-3</v>
      </c>
      <c r="S2263" s="37">
        <f t="shared" si="715"/>
        <v>-2.995559676757617E-3</v>
      </c>
      <c r="T2263" s="37">
        <f t="shared" si="716"/>
        <v>1.7050769245709186E-2</v>
      </c>
      <c r="U2263" s="37">
        <f t="shared" si="717"/>
        <v>1.9054878128314376E-3</v>
      </c>
      <c r="V2263" s="37">
        <f t="shared" si="718"/>
        <v>-9.1847843311919294E-3</v>
      </c>
      <c r="W2263" s="37">
        <f t="shared" si="719"/>
        <v>8.8399923635688465E-3</v>
      </c>
      <c r="X2263" s="37">
        <f t="shared" si="720"/>
        <v>1.6998007113469505E-3</v>
      </c>
    </row>
    <row r="2264" spans="1:24" x14ac:dyDescent="0.25">
      <c r="A2264" s="17">
        <v>44922</v>
      </c>
      <c r="B2264">
        <v>80.980002999999996</v>
      </c>
      <c r="C2264" s="26">
        <f t="shared" si="710"/>
        <v>1.6079777763259443E-3</v>
      </c>
      <c r="D2264" s="26">
        <f t="shared" si="701"/>
        <v>-8.0266853040250347E-3</v>
      </c>
      <c r="E2264" s="26">
        <f t="shared" si="702"/>
        <v>1.3320054442423734E-2</v>
      </c>
      <c r="F2264" s="26">
        <f t="shared" si="703"/>
        <v>4.1768549342295997E-3</v>
      </c>
      <c r="G2264" s="26">
        <f t="shared" si="704"/>
        <v>2.4223183856696404E-2</v>
      </c>
      <c r="H2264" s="26">
        <f t="shared" si="705"/>
        <v>9.0779024238186543E-3</v>
      </c>
      <c r="I2264" s="26">
        <f t="shared" si="706"/>
        <v>-2.0123697202047127E-3</v>
      </c>
      <c r="J2264" s="26">
        <f t="shared" si="707"/>
        <v>1.6012406974556064E-2</v>
      </c>
      <c r="K2264" s="26">
        <f t="shared" si="708"/>
        <v>8.8722153223341673E-3</v>
      </c>
      <c r="L2264" s="26">
        <f t="shared" si="709"/>
        <v>9.2573480503891281E-4</v>
      </c>
      <c r="O2264" s="37">
        <f t="shared" si="711"/>
        <v>-5.2097497747934278E-3</v>
      </c>
      <c r="P2264" s="37">
        <f t="shared" si="712"/>
        <v>-1.4844412855144408E-2</v>
      </c>
      <c r="Q2264" s="37">
        <f t="shared" si="713"/>
        <v>6.502326891304362E-3</v>
      </c>
      <c r="R2264" s="37">
        <f t="shared" si="714"/>
        <v>-2.6408726168897726E-3</v>
      </c>
      <c r="S2264" s="37">
        <f t="shared" si="715"/>
        <v>1.7405456305577032E-2</v>
      </c>
      <c r="T2264" s="37">
        <f t="shared" si="716"/>
        <v>2.260174872699282E-3</v>
      </c>
      <c r="U2264" s="37">
        <f t="shared" si="717"/>
        <v>-8.830097271324085E-3</v>
      </c>
      <c r="V2264" s="37">
        <f t="shared" si="718"/>
        <v>9.1946794234366927E-3</v>
      </c>
      <c r="W2264" s="37">
        <f t="shared" si="719"/>
        <v>2.054487771214795E-3</v>
      </c>
      <c r="X2264" s="37">
        <f t="shared" si="720"/>
        <v>-5.89199274608046E-3</v>
      </c>
    </row>
    <row r="2265" spans="1:24" x14ac:dyDescent="0.25">
      <c r="A2265" s="17">
        <v>44923</v>
      </c>
      <c r="B2265">
        <v>80.330001999999993</v>
      </c>
      <c r="C2265" s="26">
        <f t="shared" si="710"/>
        <v>-8.0266853040250347E-3</v>
      </c>
      <c r="D2265" s="26">
        <f t="shared" si="701"/>
        <v>1.3320054442423734E-2</v>
      </c>
      <c r="E2265" s="26">
        <f t="shared" si="702"/>
        <v>4.1768549342295997E-3</v>
      </c>
      <c r="F2265" s="26">
        <f t="shared" si="703"/>
        <v>2.4223183856696404E-2</v>
      </c>
      <c r="G2265" s="26">
        <f t="shared" si="704"/>
        <v>9.0779024238186543E-3</v>
      </c>
      <c r="H2265" s="26">
        <f t="shared" si="705"/>
        <v>-2.0123697202047127E-3</v>
      </c>
      <c r="I2265" s="26">
        <f t="shared" si="706"/>
        <v>1.6012406974556064E-2</v>
      </c>
      <c r="J2265" s="26">
        <f t="shared" si="707"/>
        <v>8.8722153223341673E-3</v>
      </c>
      <c r="K2265" s="26">
        <f t="shared" si="708"/>
        <v>9.2573480503891281E-4</v>
      </c>
      <c r="L2265" s="26">
        <f t="shared" si="709"/>
        <v>2.4277433526011555E-2</v>
      </c>
      <c r="O2265" s="37">
        <f t="shared" si="711"/>
        <v>-1.7111358430112966E-2</v>
      </c>
      <c r="P2265" s="37">
        <f t="shared" si="712"/>
        <v>4.2353813163358012E-3</v>
      </c>
      <c r="Q2265" s="37">
        <f t="shared" si="713"/>
        <v>-4.9078181918583335E-3</v>
      </c>
      <c r="R2265" s="37">
        <f t="shared" si="714"/>
        <v>1.513851073060847E-2</v>
      </c>
      <c r="S2265" s="37">
        <f t="shared" si="715"/>
        <v>-6.7707022692788804E-6</v>
      </c>
      <c r="T2265" s="37">
        <f t="shared" si="716"/>
        <v>-1.1097042846292645E-2</v>
      </c>
      <c r="U2265" s="37">
        <f t="shared" si="717"/>
        <v>6.927733848468131E-3</v>
      </c>
      <c r="V2265" s="37">
        <f t="shared" si="718"/>
        <v>-2.124578037537659E-4</v>
      </c>
      <c r="W2265" s="37">
        <f t="shared" si="719"/>
        <v>-8.15893832104902E-3</v>
      </c>
      <c r="X2265" s="37">
        <f t="shared" si="720"/>
        <v>1.5192760399923622E-2</v>
      </c>
    </row>
    <row r="2266" spans="1:24" x14ac:dyDescent="0.25">
      <c r="A2266" s="17">
        <v>44924</v>
      </c>
      <c r="B2266">
        <v>81.400002000000001</v>
      </c>
      <c r="C2266" s="26">
        <f t="shared" si="710"/>
        <v>1.3320054442423734E-2</v>
      </c>
      <c r="D2266" s="26">
        <f t="shared" si="701"/>
        <v>4.1768549342295997E-3</v>
      </c>
      <c r="E2266" s="26">
        <f t="shared" si="702"/>
        <v>2.4223183856696404E-2</v>
      </c>
      <c r="F2266" s="26">
        <f t="shared" si="703"/>
        <v>9.0779024238186543E-3</v>
      </c>
      <c r="G2266" s="26">
        <f t="shared" si="704"/>
        <v>-2.0123697202047127E-3</v>
      </c>
      <c r="H2266" s="26">
        <f t="shared" si="705"/>
        <v>1.6012406974556064E-2</v>
      </c>
      <c r="I2266" s="26">
        <f t="shared" si="706"/>
        <v>8.8722153223341673E-3</v>
      </c>
      <c r="J2266" s="26">
        <f t="shared" si="707"/>
        <v>9.2573480503891281E-4</v>
      </c>
      <c r="K2266" s="26">
        <f t="shared" si="708"/>
        <v>2.4277433526011555E-2</v>
      </c>
      <c r="L2266" s="26">
        <f t="shared" si="709"/>
        <v>2.0316140413457378E-3</v>
      </c>
      <c r="O2266" s="37">
        <f t="shared" si="711"/>
        <v>3.2295513817987252E-3</v>
      </c>
      <c r="P2266" s="37">
        <f t="shared" si="712"/>
        <v>-5.9136481263954094E-3</v>
      </c>
      <c r="Q2266" s="37">
        <f t="shared" si="713"/>
        <v>1.4132680796071394E-2</v>
      </c>
      <c r="R2266" s="37">
        <f t="shared" si="714"/>
        <v>-1.0126006368063548E-3</v>
      </c>
      <c r="S2266" s="37">
        <f t="shared" si="715"/>
        <v>-1.2102872780829721E-2</v>
      </c>
      <c r="T2266" s="37">
        <f t="shared" si="716"/>
        <v>5.921903913931055E-3</v>
      </c>
      <c r="U2266" s="37">
        <f t="shared" si="717"/>
        <v>-1.2182877382908418E-3</v>
      </c>
      <c r="V2266" s="37">
        <f t="shared" si="718"/>
        <v>-9.1647682555860959E-3</v>
      </c>
      <c r="W2266" s="37">
        <f t="shared" si="719"/>
        <v>1.4186930465386546E-2</v>
      </c>
      <c r="X2266" s="37">
        <f t="shared" si="720"/>
        <v>-8.0588890192792723E-3</v>
      </c>
    </row>
    <row r="2267" spans="1:24" x14ac:dyDescent="0.25">
      <c r="A2267" s="17">
        <v>44925</v>
      </c>
      <c r="B2267">
        <v>81.739998</v>
      </c>
      <c r="C2267" s="26">
        <f t="shared" si="710"/>
        <v>4.1768549342295997E-3</v>
      </c>
      <c r="D2267" s="26">
        <f t="shared" si="701"/>
        <v>2.4223183856696404E-2</v>
      </c>
      <c r="E2267" s="26">
        <f t="shared" si="702"/>
        <v>9.0779024238186543E-3</v>
      </c>
      <c r="F2267" s="26">
        <f t="shared" si="703"/>
        <v>-2.0123697202047127E-3</v>
      </c>
      <c r="G2267" s="26">
        <f t="shared" si="704"/>
        <v>1.6012406974556064E-2</v>
      </c>
      <c r="H2267" s="26">
        <f t="shared" si="705"/>
        <v>8.8722153223341673E-3</v>
      </c>
      <c r="I2267" s="26">
        <f t="shared" si="706"/>
        <v>9.2573480503891281E-4</v>
      </c>
      <c r="J2267" s="26">
        <f t="shared" si="707"/>
        <v>2.4277433526011555E-2</v>
      </c>
      <c r="K2267" s="26">
        <f t="shared" si="708"/>
        <v>2.0316140413457378E-3</v>
      </c>
      <c r="L2267" s="26">
        <f t="shared" si="709"/>
        <v>4.7307727498396629E-3</v>
      </c>
      <c r="O2267" s="37">
        <f t="shared" si="711"/>
        <v>-5.0547199571370034E-3</v>
      </c>
      <c r="P2267" s="37">
        <f t="shared" si="712"/>
        <v>1.49916089653298E-2</v>
      </c>
      <c r="Q2267" s="37">
        <f t="shared" si="713"/>
        <v>-1.536724675479488E-4</v>
      </c>
      <c r="R2267" s="37">
        <f t="shared" si="714"/>
        <v>-1.1243944611571317E-2</v>
      </c>
      <c r="S2267" s="37">
        <f t="shared" si="715"/>
        <v>6.7808320831894611E-3</v>
      </c>
      <c r="T2267" s="37">
        <f t="shared" si="716"/>
        <v>-3.5935956903243582E-4</v>
      </c>
      <c r="U2267" s="37">
        <f t="shared" si="717"/>
        <v>-8.3058400863276899E-3</v>
      </c>
      <c r="V2267" s="37">
        <f t="shared" si="718"/>
        <v>1.5045858634644952E-2</v>
      </c>
      <c r="W2267" s="37">
        <f t="shared" si="719"/>
        <v>-7.1999608500208654E-3</v>
      </c>
      <c r="X2267" s="37">
        <f t="shared" si="720"/>
        <v>-4.5008021415269403E-3</v>
      </c>
    </row>
    <row r="2268" spans="1:24" x14ac:dyDescent="0.25">
      <c r="A2268" s="17">
        <v>44929</v>
      </c>
      <c r="B2268">
        <v>83.720000999999996</v>
      </c>
      <c r="C2268" s="26">
        <f t="shared" si="710"/>
        <v>2.4223183856696404E-2</v>
      </c>
      <c r="D2268" s="26">
        <f t="shared" si="701"/>
        <v>9.0779024238186543E-3</v>
      </c>
      <c r="E2268" s="26">
        <f t="shared" si="702"/>
        <v>-2.0123697202047127E-3</v>
      </c>
      <c r="F2268" s="26">
        <f t="shared" si="703"/>
        <v>1.6012406974556064E-2</v>
      </c>
      <c r="G2268" s="26">
        <f t="shared" si="704"/>
        <v>8.8722153223341673E-3</v>
      </c>
      <c r="H2268" s="26">
        <f t="shared" si="705"/>
        <v>9.2573480503891281E-4</v>
      </c>
      <c r="I2268" s="26">
        <f t="shared" si="706"/>
        <v>2.4277433526011555E-2</v>
      </c>
      <c r="J2268" s="26">
        <f t="shared" si="707"/>
        <v>2.0316140413457378E-3</v>
      </c>
      <c r="K2268" s="26">
        <f t="shared" si="708"/>
        <v>4.7307727498396629E-3</v>
      </c>
      <c r="L2268" s="26">
        <f t="shared" si="709"/>
        <v>-6.7264464145665483E-3</v>
      </c>
      <c r="O2268" s="37">
        <f t="shared" si="711"/>
        <v>1.6081939100209414E-2</v>
      </c>
      <c r="P2268" s="37">
        <f t="shared" si="712"/>
        <v>9.3665766733166608E-4</v>
      </c>
      <c r="Q2268" s="37">
        <f t="shared" si="713"/>
        <v>-1.0153614476691702E-2</v>
      </c>
      <c r="R2268" s="37">
        <f t="shared" si="714"/>
        <v>7.8711622180690759E-3</v>
      </c>
      <c r="S2268" s="37">
        <f t="shared" si="715"/>
        <v>7.3097056584717907E-4</v>
      </c>
      <c r="T2268" s="37">
        <f t="shared" si="716"/>
        <v>-7.215509951448075E-3</v>
      </c>
      <c r="U2268" s="37">
        <f t="shared" si="717"/>
        <v>1.6136188769524565E-2</v>
      </c>
      <c r="V2268" s="37">
        <f t="shared" si="718"/>
        <v>-6.1096307151412505E-3</v>
      </c>
      <c r="W2268" s="37">
        <f t="shared" si="719"/>
        <v>-3.4104720066473254E-3</v>
      </c>
      <c r="X2268" s="37">
        <f t="shared" si="720"/>
        <v>-1.4867691171053537E-2</v>
      </c>
    </row>
    <row r="2269" spans="1:24" x14ac:dyDescent="0.25">
      <c r="A2269" s="17">
        <v>44930</v>
      </c>
      <c r="B2269">
        <v>84.480002999999996</v>
      </c>
      <c r="C2269" s="26">
        <f t="shared" si="710"/>
        <v>9.0779024238186543E-3</v>
      </c>
      <c r="D2269" s="26">
        <f t="shared" si="701"/>
        <v>-2.0123697202047127E-3</v>
      </c>
      <c r="E2269" s="26">
        <f t="shared" si="702"/>
        <v>1.6012406974556064E-2</v>
      </c>
      <c r="F2269" s="26">
        <f t="shared" si="703"/>
        <v>8.8722153223341673E-3</v>
      </c>
      <c r="G2269" s="26">
        <f t="shared" si="704"/>
        <v>9.2573480503891281E-4</v>
      </c>
      <c r="H2269" s="26">
        <f t="shared" si="705"/>
        <v>2.4277433526011555E-2</v>
      </c>
      <c r="I2269" s="26">
        <f t="shared" si="706"/>
        <v>2.0316140413457378E-3</v>
      </c>
      <c r="J2269" s="26">
        <f t="shared" si="707"/>
        <v>4.7307727498396629E-3</v>
      </c>
      <c r="K2269" s="26">
        <f t="shared" si="708"/>
        <v>-6.7264464145665483E-3</v>
      </c>
      <c r="L2269" s="26">
        <f t="shared" si="709"/>
        <v>-2.1331817637287115E-2</v>
      </c>
      <c r="O2269" s="37">
        <f t="shared" si="711"/>
        <v>5.4921578167300162E-3</v>
      </c>
      <c r="P2269" s="37">
        <f t="shared" si="712"/>
        <v>-5.5981143272933508E-3</v>
      </c>
      <c r="Q2269" s="37">
        <f t="shared" si="713"/>
        <v>1.2426662367467426E-2</v>
      </c>
      <c r="R2269" s="37">
        <f t="shared" si="714"/>
        <v>5.2864707152455292E-3</v>
      </c>
      <c r="S2269" s="37">
        <f t="shared" si="715"/>
        <v>-2.6600098020497253E-3</v>
      </c>
      <c r="T2269" s="37">
        <f t="shared" si="716"/>
        <v>2.0691688918922917E-2</v>
      </c>
      <c r="U2269" s="37">
        <f t="shared" si="717"/>
        <v>-1.5541305657429004E-3</v>
      </c>
      <c r="V2269" s="37">
        <f t="shared" si="718"/>
        <v>1.1450281427510247E-3</v>
      </c>
      <c r="W2269" s="37">
        <f t="shared" si="719"/>
        <v>-1.0312191021655186E-2</v>
      </c>
      <c r="X2269" s="37">
        <f t="shared" si="720"/>
        <v>-2.4917562244375753E-2</v>
      </c>
    </row>
    <row r="2270" spans="1:24" x14ac:dyDescent="0.25">
      <c r="A2270" s="17">
        <v>44931</v>
      </c>
      <c r="B2270">
        <v>84.309997999999993</v>
      </c>
      <c r="C2270" s="26">
        <f t="shared" si="710"/>
        <v>-2.0123697202047127E-3</v>
      </c>
      <c r="D2270" s="26">
        <f t="shared" si="701"/>
        <v>1.6012406974556064E-2</v>
      </c>
      <c r="E2270" s="26">
        <f t="shared" si="702"/>
        <v>8.8722153223341673E-3</v>
      </c>
      <c r="F2270" s="26">
        <f t="shared" si="703"/>
        <v>9.2573480503891281E-4</v>
      </c>
      <c r="G2270" s="26">
        <f t="shared" si="704"/>
        <v>2.4277433526011555E-2</v>
      </c>
      <c r="H2270" s="26">
        <f t="shared" si="705"/>
        <v>2.0316140413457378E-3</v>
      </c>
      <c r="I2270" s="26">
        <f t="shared" si="706"/>
        <v>4.7307727498396629E-3</v>
      </c>
      <c r="J2270" s="26">
        <f t="shared" si="707"/>
        <v>-6.7264464145665483E-3</v>
      </c>
      <c r="K2270" s="26">
        <f t="shared" si="708"/>
        <v>-2.1331817637287115E-2</v>
      </c>
      <c r="L2270" s="26">
        <f t="shared" si="709"/>
        <v>-8.8801408012931637E-3</v>
      </c>
      <c r="O2270" s="37">
        <f t="shared" si="711"/>
        <v>-3.8023100047821696E-3</v>
      </c>
      <c r="P2270" s="37">
        <f t="shared" si="712"/>
        <v>1.4222466689978607E-2</v>
      </c>
      <c r="Q2270" s="37">
        <f t="shared" si="713"/>
        <v>7.0822750377567099E-3</v>
      </c>
      <c r="R2270" s="37">
        <f t="shared" si="714"/>
        <v>-8.6420547953854412E-4</v>
      </c>
      <c r="S2270" s="37">
        <f t="shared" si="715"/>
        <v>2.2487493241434099E-2</v>
      </c>
      <c r="T2270" s="37">
        <f t="shared" si="716"/>
        <v>2.4167375676828083E-4</v>
      </c>
      <c r="U2270" s="37">
        <f t="shared" si="717"/>
        <v>2.9408324652622059E-3</v>
      </c>
      <c r="V2270" s="37">
        <f t="shared" si="718"/>
        <v>-8.5163866991440056E-3</v>
      </c>
      <c r="W2270" s="37">
        <f t="shared" si="719"/>
        <v>-2.3121757921864571E-2</v>
      </c>
      <c r="X2270" s="37">
        <f t="shared" si="720"/>
        <v>-1.0670081085870621E-2</v>
      </c>
    </row>
    <row r="2271" spans="1:24" x14ac:dyDescent="0.25">
      <c r="A2271" s="17">
        <v>44932</v>
      </c>
      <c r="B2271">
        <v>85.660004000000001</v>
      </c>
      <c r="C2271" s="26">
        <f t="shared" si="710"/>
        <v>1.6012406974556064E-2</v>
      </c>
      <c r="D2271" s="26">
        <f t="shared" si="701"/>
        <v>8.8722153223341673E-3</v>
      </c>
      <c r="E2271" s="26">
        <f t="shared" si="702"/>
        <v>9.2573480503891281E-4</v>
      </c>
      <c r="F2271" s="26">
        <f t="shared" si="703"/>
        <v>2.4277433526011555E-2</v>
      </c>
      <c r="G2271" s="26">
        <f t="shared" si="704"/>
        <v>2.0316140413457378E-3</v>
      </c>
      <c r="H2271" s="26">
        <f t="shared" si="705"/>
        <v>4.7307727498396629E-3</v>
      </c>
      <c r="I2271" s="26">
        <f t="shared" si="706"/>
        <v>-6.7264464145665483E-3</v>
      </c>
      <c r="J2271" s="26">
        <f t="shared" si="707"/>
        <v>-2.1331817637287115E-2</v>
      </c>
      <c r="K2271" s="26">
        <f t="shared" si="708"/>
        <v>-8.8801408012931637E-3</v>
      </c>
      <c r="L2271" s="26">
        <f t="shared" si="709"/>
        <v>1.5243169298506568E-2</v>
      </c>
      <c r="O2271" s="37">
        <f t="shared" si="711"/>
        <v>1.2496912788107481E-2</v>
      </c>
      <c r="P2271" s="37">
        <f t="shared" si="712"/>
        <v>5.3567211358855832E-3</v>
      </c>
      <c r="Q2271" s="37">
        <f t="shared" si="713"/>
        <v>-2.5897593814096713E-3</v>
      </c>
      <c r="R2271" s="37">
        <f t="shared" si="714"/>
        <v>2.0761939339562972E-2</v>
      </c>
      <c r="S2271" s="37">
        <f t="shared" si="715"/>
        <v>-1.4838801451028463E-3</v>
      </c>
      <c r="T2271" s="37">
        <f t="shared" si="716"/>
        <v>1.2152785633910788E-3</v>
      </c>
      <c r="U2271" s="37">
        <f t="shared" si="717"/>
        <v>-1.0241940601015131E-2</v>
      </c>
      <c r="V2271" s="37">
        <f t="shared" si="718"/>
        <v>-2.4847311823735698E-2</v>
      </c>
      <c r="W2271" s="37">
        <f t="shared" si="719"/>
        <v>-1.2395634987741749E-2</v>
      </c>
      <c r="X2271" s="37">
        <f t="shared" si="720"/>
        <v>1.1727675112057984E-2</v>
      </c>
    </row>
    <row r="2272" spans="1:24" x14ac:dyDescent="0.25">
      <c r="A2272" s="17">
        <v>44935</v>
      </c>
      <c r="B2272">
        <v>86.419998000000007</v>
      </c>
      <c r="C2272" s="26">
        <f t="shared" si="710"/>
        <v>8.8722153223341673E-3</v>
      </c>
      <c r="D2272" s="26">
        <f t="shared" si="701"/>
        <v>9.2573480503891281E-4</v>
      </c>
      <c r="E2272" s="26">
        <f t="shared" si="702"/>
        <v>2.4277433526011555E-2</v>
      </c>
      <c r="F2272" s="26">
        <f t="shared" si="703"/>
        <v>2.0316140413457378E-3</v>
      </c>
      <c r="G2272" s="26">
        <f t="shared" si="704"/>
        <v>4.7307727498396629E-3</v>
      </c>
      <c r="H2272" s="26">
        <f t="shared" si="705"/>
        <v>-6.7264464145665483E-3</v>
      </c>
      <c r="I2272" s="26">
        <f t="shared" si="706"/>
        <v>-2.1331817637287115E-2</v>
      </c>
      <c r="J2272" s="26">
        <f t="shared" si="707"/>
        <v>-8.8801408012931637E-3</v>
      </c>
      <c r="K2272" s="26">
        <f t="shared" si="708"/>
        <v>1.5243169298506568E-2</v>
      </c>
      <c r="L2272" s="26">
        <f t="shared" si="709"/>
        <v>1.9713478510028613E-2</v>
      </c>
      <c r="O2272" s="37">
        <f t="shared" si="711"/>
        <v>4.9866139823383279E-3</v>
      </c>
      <c r="P2272" s="37">
        <f t="shared" si="712"/>
        <v>-2.9598665349569266E-3</v>
      </c>
      <c r="Q2272" s="37">
        <f t="shared" si="713"/>
        <v>2.0391832186015715E-2</v>
      </c>
      <c r="R2272" s="37">
        <f t="shared" si="714"/>
        <v>-1.8539872986501017E-3</v>
      </c>
      <c r="S2272" s="37">
        <f t="shared" si="715"/>
        <v>8.4517140984382341E-4</v>
      </c>
      <c r="T2272" s="37">
        <f t="shared" si="716"/>
        <v>-1.0612047754562388E-2</v>
      </c>
      <c r="U2272" s="37">
        <f t="shared" si="717"/>
        <v>-2.5217418977282954E-2</v>
      </c>
      <c r="V2272" s="37">
        <f t="shared" si="718"/>
        <v>-1.2765742141289003E-2</v>
      </c>
      <c r="W2272" s="37">
        <f t="shared" si="719"/>
        <v>1.1357567958510728E-2</v>
      </c>
      <c r="X2272" s="37">
        <f t="shared" si="720"/>
        <v>1.5827877170032773E-2</v>
      </c>
    </row>
    <row r="2273" spans="1:24" x14ac:dyDescent="0.25">
      <c r="A2273" s="17">
        <v>44936</v>
      </c>
      <c r="B2273">
        <v>86.5</v>
      </c>
      <c r="C2273" s="26">
        <f t="shared" si="710"/>
        <v>9.2573480503891281E-4</v>
      </c>
      <c r="D2273" s="26">
        <f t="shared" si="701"/>
        <v>2.4277433526011555E-2</v>
      </c>
      <c r="E2273" s="26">
        <f t="shared" si="702"/>
        <v>2.0316140413457378E-3</v>
      </c>
      <c r="F2273" s="26">
        <f t="shared" si="703"/>
        <v>4.7307727498396629E-3</v>
      </c>
      <c r="G2273" s="26">
        <f t="shared" si="704"/>
        <v>-6.7264464145665483E-3</v>
      </c>
      <c r="H2273" s="26">
        <f t="shared" si="705"/>
        <v>-2.1331817637287115E-2</v>
      </c>
      <c r="I2273" s="26">
        <f t="shared" si="706"/>
        <v>-8.8801408012931637E-3</v>
      </c>
      <c r="J2273" s="26">
        <f t="shared" si="707"/>
        <v>1.5243169298506568E-2</v>
      </c>
      <c r="K2273" s="26">
        <f t="shared" si="708"/>
        <v>1.9713478510028613E-2</v>
      </c>
      <c r="L2273" s="26">
        <f t="shared" si="709"/>
        <v>8.2049678745086205E-3</v>
      </c>
      <c r="O2273" s="37">
        <f t="shared" si="711"/>
        <v>-2.8931417901743709E-3</v>
      </c>
      <c r="P2273" s="37">
        <f t="shared" si="712"/>
        <v>2.0458556930798271E-2</v>
      </c>
      <c r="Q2273" s="37">
        <f t="shared" si="713"/>
        <v>-1.787262553867546E-3</v>
      </c>
      <c r="R2273" s="37">
        <f t="shared" si="714"/>
        <v>9.1189615462637912E-4</v>
      </c>
      <c r="S2273" s="37">
        <f t="shared" si="715"/>
        <v>-1.0545323009779832E-2</v>
      </c>
      <c r="T2273" s="37">
        <f t="shared" si="716"/>
        <v>-2.5150694232500399E-2</v>
      </c>
      <c r="U2273" s="37">
        <f t="shared" si="717"/>
        <v>-1.2699017396506447E-2</v>
      </c>
      <c r="V2273" s="37">
        <f t="shared" si="718"/>
        <v>1.1424292703293284E-2</v>
      </c>
      <c r="W2273" s="37">
        <f t="shared" si="719"/>
        <v>1.5894601914815329E-2</v>
      </c>
      <c r="X2273" s="37">
        <f t="shared" si="720"/>
        <v>4.3860912792953368E-3</v>
      </c>
    </row>
    <row r="2274" spans="1:24" x14ac:dyDescent="0.25">
      <c r="A2274" s="17">
        <v>44937</v>
      </c>
      <c r="B2274">
        <v>88.599997999999999</v>
      </c>
      <c r="C2274" s="26">
        <f t="shared" si="710"/>
        <v>2.4277433526011555E-2</v>
      </c>
      <c r="D2274" s="26">
        <f t="shared" si="701"/>
        <v>2.0316140413457378E-3</v>
      </c>
      <c r="E2274" s="26">
        <f t="shared" si="702"/>
        <v>4.7307727498396629E-3</v>
      </c>
      <c r="F2274" s="26">
        <f t="shared" si="703"/>
        <v>-6.7264464145665483E-3</v>
      </c>
      <c r="G2274" s="26">
        <f t="shared" si="704"/>
        <v>-2.1331817637287115E-2</v>
      </c>
      <c r="H2274" s="26">
        <f t="shared" si="705"/>
        <v>-8.8801408012931637E-3</v>
      </c>
      <c r="I2274" s="26">
        <f t="shared" si="706"/>
        <v>1.5243169298506568E-2</v>
      </c>
      <c r="J2274" s="26">
        <f t="shared" si="707"/>
        <v>1.9713478510028613E-2</v>
      </c>
      <c r="K2274" s="26">
        <f t="shared" si="708"/>
        <v>8.2049678745086205E-3</v>
      </c>
      <c r="L2274" s="26">
        <f t="shared" si="709"/>
        <v>-6.6887404689649111E-4</v>
      </c>
      <c r="O2274" s="37">
        <f t="shared" si="711"/>
        <v>2.0618017815991811E-2</v>
      </c>
      <c r="P2274" s="37">
        <f t="shared" si="712"/>
        <v>-1.6278016686740058E-3</v>
      </c>
      <c r="Q2274" s="37">
        <f t="shared" si="713"/>
        <v>1.0713570398199193E-3</v>
      </c>
      <c r="R2274" s="37">
        <f t="shared" si="714"/>
        <v>-1.0385862124586292E-2</v>
      </c>
      <c r="S2274" s="37">
        <f t="shared" si="715"/>
        <v>-2.4991233347306858E-2</v>
      </c>
      <c r="T2274" s="37">
        <f t="shared" si="716"/>
        <v>-1.2539556511312907E-2</v>
      </c>
      <c r="U2274" s="37">
        <f t="shared" si="717"/>
        <v>1.1583753588486824E-2</v>
      </c>
      <c r="V2274" s="37">
        <f t="shared" si="718"/>
        <v>1.6054062800008869E-2</v>
      </c>
      <c r="W2274" s="37">
        <f t="shared" si="719"/>
        <v>4.545552164488877E-3</v>
      </c>
      <c r="X2274" s="37">
        <f t="shared" si="720"/>
        <v>-4.3282897569162345E-3</v>
      </c>
    </row>
    <row r="2275" spans="1:24" x14ac:dyDescent="0.25">
      <c r="A2275" s="17">
        <v>44938</v>
      </c>
      <c r="B2275">
        <v>88.779999000000004</v>
      </c>
      <c r="C2275" s="26">
        <f t="shared" si="710"/>
        <v>2.0316140413457378E-3</v>
      </c>
      <c r="D2275" s="26">
        <f t="shared" si="701"/>
        <v>4.7307727498396629E-3</v>
      </c>
      <c r="E2275" s="26">
        <f t="shared" si="702"/>
        <v>-6.7264464145665483E-3</v>
      </c>
      <c r="F2275" s="26">
        <f t="shared" si="703"/>
        <v>-2.1331817637287115E-2</v>
      </c>
      <c r="G2275" s="26">
        <f t="shared" si="704"/>
        <v>-8.8801408012931637E-3</v>
      </c>
      <c r="H2275" s="26">
        <f t="shared" si="705"/>
        <v>1.5243169298506568E-2</v>
      </c>
      <c r="I2275" s="26">
        <f t="shared" si="706"/>
        <v>1.9713478510028613E-2</v>
      </c>
      <c r="J2275" s="26">
        <f t="shared" si="707"/>
        <v>8.2049678745086205E-3</v>
      </c>
      <c r="K2275" s="26">
        <f t="shared" si="708"/>
        <v>-6.6887404689649111E-4</v>
      </c>
      <c r="L2275" s="26">
        <f t="shared" si="709"/>
        <v>2.1196229598350411E-3</v>
      </c>
      <c r="O2275" s="37">
        <f t="shared" si="711"/>
        <v>5.879793879436455E-4</v>
      </c>
      <c r="P2275" s="37">
        <f t="shared" si="712"/>
        <v>3.2871380964375708E-3</v>
      </c>
      <c r="Q2275" s="37">
        <f t="shared" si="713"/>
        <v>-8.1700810679686403E-3</v>
      </c>
      <c r="R2275" s="37">
        <f t="shared" si="714"/>
        <v>-2.2775452290689207E-2</v>
      </c>
      <c r="S2275" s="37">
        <f t="shared" si="715"/>
        <v>-1.0323775454695256E-2</v>
      </c>
      <c r="T2275" s="37">
        <f t="shared" si="716"/>
        <v>1.3799534645104475E-2</v>
      </c>
      <c r="U2275" s="37">
        <f t="shared" si="717"/>
        <v>1.8269843856626521E-2</v>
      </c>
      <c r="V2275" s="37">
        <f t="shared" si="718"/>
        <v>6.7613332211065285E-3</v>
      </c>
      <c r="W2275" s="37">
        <f t="shared" si="719"/>
        <v>-2.1125087002985834E-3</v>
      </c>
      <c r="X2275" s="37">
        <f t="shared" si="720"/>
        <v>6.7598830643294887E-4</v>
      </c>
    </row>
    <row r="2276" spans="1:24" x14ac:dyDescent="0.25">
      <c r="A2276" s="17">
        <v>44939</v>
      </c>
      <c r="B2276">
        <v>89.199996999999996</v>
      </c>
      <c r="C2276" s="26">
        <f t="shared" si="710"/>
        <v>4.7307727498396629E-3</v>
      </c>
      <c r="D2276" s="26">
        <f t="shared" si="701"/>
        <v>-6.7264464145665483E-3</v>
      </c>
      <c r="E2276" s="26">
        <f t="shared" si="702"/>
        <v>-2.1331817637287115E-2</v>
      </c>
      <c r="F2276" s="26">
        <f t="shared" si="703"/>
        <v>-8.8801408012931637E-3</v>
      </c>
      <c r="G2276" s="26">
        <f t="shared" si="704"/>
        <v>1.5243169298506568E-2</v>
      </c>
      <c r="H2276" s="26">
        <f t="shared" si="705"/>
        <v>1.9713478510028613E-2</v>
      </c>
      <c r="I2276" s="26">
        <f t="shared" si="706"/>
        <v>8.2049678745086205E-3</v>
      </c>
      <c r="J2276" s="26">
        <f t="shared" si="707"/>
        <v>-6.6887404689649111E-4</v>
      </c>
      <c r="K2276" s="26">
        <f t="shared" si="708"/>
        <v>2.1196229598350411E-3</v>
      </c>
      <c r="L2276" s="26">
        <f t="shared" si="709"/>
        <v>-9.3510406467540025E-3</v>
      </c>
      <c r="O2276" s="37">
        <f t="shared" si="711"/>
        <v>4.4254035652475446E-3</v>
      </c>
      <c r="P2276" s="37">
        <f t="shared" si="712"/>
        <v>-7.0318155991586665E-3</v>
      </c>
      <c r="Q2276" s="37">
        <f t="shared" si="713"/>
        <v>-2.1637186821879234E-2</v>
      </c>
      <c r="R2276" s="37">
        <f t="shared" si="714"/>
        <v>-9.1855099858852828E-3</v>
      </c>
      <c r="S2276" s="37">
        <f t="shared" si="715"/>
        <v>1.4937800113914448E-2</v>
      </c>
      <c r="T2276" s="37">
        <f t="shared" si="716"/>
        <v>1.9408109325436494E-2</v>
      </c>
      <c r="U2276" s="37">
        <f t="shared" si="717"/>
        <v>7.8995986899165014E-3</v>
      </c>
      <c r="V2276" s="37">
        <f t="shared" si="718"/>
        <v>-9.7424323148860971E-4</v>
      </c>
      <c r="W2276" s="37">
        <f t="shared" si="719"/>
        <v>1.8142537752429224E-3</v>
      </c>
      <c r="X2276" s="37">
        <f t="shared" si="720"/>
        <v>-9.6564098313461216E-3</v>
      </c>
    </row>
    <row r="2277" spans="1:24" x14ac:dyDescent="0.25">
      <c r="A2277" s="17">
        <v>44943</v>
      </c>
      <c r="B2277">
        <v>88.599997999999999</v>
      </c>
      <c r="C2277" s="26">
        <f t="shared" si="710"/>
        <v>-6.7264464145665483E-3</v>
      </c>
      <c r="D2277" s="26">
        <f t="shared" si="701"/>
        <v>-2.1331817637287115E-2</v>
      </c>
      <c r="E2277" s="26">
        <f t="shared" si="702"/>
        <v>-8.8801408012931637E-3</v>
      </c>
      <c r="F2277" s="26">
        <f t="shared" si="703"/>
        <v>1.5243169298506568E-2</v>
      </c>
      <c r="G2277" s="26">
        <f t="shared" si="704"/>
        <v>1.9713478510028613E-2</v>
      </c>
      <c r="H2277" s="26">
        <f t="shared" si="705"/>
        <v>8.2049678745086205E-3</v>
      </c>
      <c r="I2277" s="26">
        <f t="shared" si="706"/>
        <v>-6.6887404689649111E-4</v>
      </c>
      <c r="J2277" s="26">
        <f t="shared" si="707"/>
        <v>2.1196229598350411E-3</v>
      </c>
      <c r="K2277" s="26">
        <f t="shared" si="708"/>
        <v>-9.3510406467540025E-3</v>
      </c>
      <c r="L2277" s="26">
        <f t="shared" si="709"/>
        <v>-1.8429037384628331E-2</v>
      </c>
      <c r="O2277" s="37">
        <f t="shared" si="711"/>
        <v>-4.7158345857118674E-3</v>
      </c>
      <c r="P2277" s="37">
        <f t="shared" si="712"/>
        <v>-1.9321205808432433E-2</v>
      </c>
      <c r="Q2277" s="37">
        <f t="shared" si="713"/>
        <v>-6.8695289724384828E-3</v>
      </c>
      <c r="R2277" s="37">
        <f t="shared" si="714"/>
        <v>1.7253781127361249E-2</v>
      </c>
      <c r="S2277" s="37">
        <f t="shared" si="715"/>
        <v>2.1724090338883294E-2</v>
      </c>
      <c r="T2277" s="37">
        <f t="shared" si="716"/>
        <v>1.0215579703363301E-2</v>
      </c>
      <c r="U2277" s="37">
        <f t="shared" si="717"/>
        <v>1.3417377819581898E-3</v>
      </c>
      <c r="V2277" s="37">
        <f t="shared" si="718"/>
        <v>4.130234788689722E-3</v>
      </c>
      <c r="W2277" s="37">
        <f t="shared" si="719"/>
        <v>-7.3404288178993216E-3</v>
      </c>
      <c r="X2277" s="37">
        <f t="shared" si="720"/>
        <v>-1.641842555577365E-2</v>
      </c>
    </row>
    <row r="2278" spans="1:24" x14ac:dyDescent="0.25">
      <c r="A2278" s="17">
        <v>44944</v>
      </c>
      <c r="B2278">
        <v>86.709998999999996</v>
      </c>
      <c r="C2278" s="26">
        <f t="shared" si="710"/>
        <v>-2.1331817637287115E-2</v>
      </c>
      <c r="D2278" s="26">
        <f t="shared" si="701"/>
        <v>-8.8801408012931637E-3</v>
      </c>
      <c r="E2278" s="26">
        <f t="shared" si="702"/>
        <v>1.5243169298506568E-2</v>
      </c>
      <c r="F2278" s="26">
        <f t="shared" si="703"/>
        <v>1.9713478510028613E-2</v>
      </c>
      <c r="G2278" s="26">
        <f t="shared" si="704"/>
        <v>8.2049678745086205E-3</v>
      </c>
      <c r="H2278" s="26">
        <f t="shared" si="705"/>
        <v>-6.6887404689649111E-4</v>
      </c>
      <c r="I2278" s="26">
        <f t="shared" si="706"/>
        <v>2.1196229598350411E-3</v>
      </c>
      <c r="J2278" s="26">
        <f t="shared" si="707"/>
        <v>-9.3510406467540025E-3</v>
      </c>
      <c r="K2278" s="26">
        <f t="shared" si="708"/>
        <v>-1.8429037384628331E-2</v>
      </c>
      <c r="L2278" s="26">
        <f t="shared" si="709"/>
        <v>1.270751030812842E-2</v>
      </c>
      <c r="O2278" s="37">
        <f t="shared" si="711"/>
        <v>-2.1264601480701931E-2</v>
      </c>
      <c r="P2278" s="37">
        <f t="shared" si="712"/>
        <v>-8.8129246447079795E-3</v>
      </c>
      <c r="Q2278" s="37">
        <f t="shared" si="713"/>
        <v>1.5310385455091752E-2</v>
      </c>
      <c r="R2278" s="37">
        <f t="shared" si="714"/>
        <v>1.9780694666613797E-2</v>
      </c>
      <c r="S2278" s="37">
        <f t="shared" si="715"/>
        <v>8.2721840310938047E-3</v>
      </c>
      <c r="T2278" s="37">
        <f t="shared" si="716"/>
        <v>-6.0165789031130668E-4</v>
      </c>
      <c r="U2278" s="37">
        <f t="shared" si="717"/>
        <v>2.1868391164202253E-3</v>
      </c>
      <c r="V2278" s="37">
        <f t="shared" si="718"/>
        <v>-9.2838244901688183E-3</v>
      </c>
      <c r="W2278" s="37">
        <f t="shared" si="719"/>
        <v>-1.8361821228043147E-2</v>
      </c>
      <c r="X2278" s="37">
        <f t="shared" si="720"/>
        <v>1.2774726464713605E-2</v>
      </c>
    </row>
    <row r="2279" spans="1:24" x14ac:dyDescent="0.25">
      <c r="A2279" s="17">
        <v>44945</v>
      </c>
      <c r="B2279">
        <v>85.940002000000007</v>
      </c>
      <c r="C2279" s="26">
        <f t="shared" si="710"/>
        <v>-8.8801408012931637E-3</v>
      </c>
      <c r="D2279" s="26">
        <f t="shared" si="701"/>
        <v>1.5243169298506568E-2</v>
      </c>
      <c r="E2279" s="26">
        <f t="shared" si="702"/>
        <v>1.9713478510028613E-2</v>
      </c>
      <c r="F2279" s="26">
        <f t="shared" si="703"/>
        <v>8.2049678745086205E-3</v>
      </c>
      <c r="G2279" s="26">
        <f t="shared" si="704"/>
        <v>-6.6887404689649111E-4</v>
      </c>
      <c r="H2279" s="26">
        <f t="shared" si="705"/>
        <v>2.1196229598350411E-3</v>
      </c>
      <c r="I2279" s="26">
        <f t="shared" si="706"/>
        <v>-9.3510406467540025E-3</v>
      </c>
      <c r="J2279" s="26">
        <f t="shared" si="707"/>
        <v>-1.8429037384628331E-2</v>
      </c>
      <c r="K2279" s="26">
        <f t="shared" si="708"/>
        <v>1.270751030812842E-2</v>
      </c>
      <c r="L2279" s="26">
        <f t="shared" si="709"/>
        <v>1.79742710600755E-2</v>
      </c>
      <c r="O2279" s="37">
        <f t="shared" si="711"/>
        <v>-1.2743533514444242E-2</v>
      </c>
      <c r="P2279" s="37">
        <f t="shared" si="712"/>
        <v>1.1379776585355491E-2</v>
      </c>
      <c r="Q2279" s="37">
        <f t="shared" si="713"/>
        <v>1.5850085796877536E-2</v>
      </c>
      <c r="R2279" s="37">
        <f t="shared" si="714"/>
        <v>4.3415751613575431E-3</v>
      </c>
      <c r="S2279" s="37">
        <f t="shared" si="715"/>
        <v>-4.5322667600475684E-3</v>
      </c>
      <c r="T2279" s="37">
        <f t="shared" si="716"/>
        <v>-1.7437697533160363E-3</v>
      </c>
      <c r="U2279" s="37">
        <f t="shared" si="717"/>
        <v>-1.3214433359905079E-2</v>
      </c>
      <c r="V2279" s="37">
        <f t="shared" si="718"/>
        <v>-2.2292430097779408E-2</v>
      </c>
      <c r="W2279" s="37">
        <f t="shared" si="719"/>
        <v>8.8441175949773437E-3</v>
      </c>
      <c r="X2279" s="37">
        <f t="shared" si="720"/>
        <v>1.4110878346924424E-2</v>
      </c>
    </row>
    <row r="2280" spans="1:24" x14ac:dyDescent="0.25">
      <c r="A2280" s="17">
        <v>44946</v>
      </c>
      <c r="B2280">
        <v>87.25</v>
      </c>
      <c r="C2280" s="26">
        <f t="shared" si="710"/>
        <v>1.5243169298506568E-2</v>
      </c>
      <c r="D2280" s="26">
        <f t="shared" si="701"/>
        <v>1.9713478510028613E-2</v>
      </c>
      <c r="E2280" s="26">
        <f t="shared" si="702"/>
        <v>8.2049678745086205E-3</v>
      </c>
      <c r="F2280" s="26">
        <f t="shared" si="703"/>
        <v>-6.6887404689649111E-4</v>
      </c>
      <c r="G2280" s="26">
        <f t="shared" si="704"/>
        <v>2.1196229598350411E-3</v>
      </c>
      <c r="H2280" s="26">
        <f t="shared" si="705"/>
        <v>-9.3510406467540025E-3</v>
      </c>
      <c r="I2280" s="26">
        <f t="shared" si="706"/>
        <v>-1.8429037384628331E-2</v>
      </c>
      <c r="J2280" s="26">
        <f t="shared" si="707"/>
        <v>1.270751030812842E-2</v>
      </c>
      <c r="K2280" s="26">
        <f t="shared" si="708"/>
        <v>1.79742710600755E-2</v>
      </c>
      <c r="L2280" s="26">
        <f t="shared" si="709"/>
        <v>-7.4403773201429067E-3</v>
      </c>
      <c r="O2280" s="37">
        <f t="shared" si="711"/>
        <v>1.1235800237240466E-2</v>
      </c>
      <c r="P2280" s="37">
        <f t="shared" si="712"/>
        <v>1.5706109448762509E-2</v>
      </c>
      <c r="Q2280" s="37">
        <f t="shared" si="713"/>
        <v>4.1975988132425188E-3</v>
      </c>
      <c r="R2280" s="37">
        <f t="shared" si="714"/>
        <v>-4.6762431081625927E-3</v>
      </c>
      <c r="S2280" s="37">
        <f t="shared" si="715"/>
        <v>-1.8877461014310606E-3</v>
      </c>
      <c r="T2280" s="37">
        <f t="shared" si="716"/>
        <v>-1.3358409708020104E-2</v>
      </c>
      <c r="U2280" s="37">
        <f t="shared" si="717"/>
        <v>-2.2436406445894432E-2</v>
      </c>
      <c r="V2280" s="37">
        <f t="shared" si="718"/>
        <v>8.7001412468623186E-3</v>
      </c>
      <c r="W2280" s="37">
        <f t="shared" si="719"/>
        <v>1.3966901998809398E-2</v>
      </c>
      <c r="X2280" s="37">
        <f t="shared" si="720"/>
        <v>-1.1447746381409009E-2</v>
      </c>
    </row>
    <row r="2281" spans="1:24" x14ac:dyDescent="0.25">
      <c r="A2281" s="17">
        <v>44949</v>
      </c>
      <c r="B2281">
        <v>88.970000999999996</v>
      </c>
      <c r="C2281" s="26">
        <f t="shared" si="710"/>
        <v>1.9713478510028613E-2</v>
      </c>
      <c r="D2281" s="26">
        <f t="shared" si="701"/>
        <v>8.2049678745086205E-3</v>
      </c>
      <c r="E2281" s="26">
        <f t="shared" si="702"/>
        <v>-6.6887404689649111E-4</v>
      </c>
      <c r="F2281" s="26">
        <f t="shared" si="703"/>
        <v>2.1196229598350411E-3</v>
      </c>
      <c r="G2281" s="26">
        <f t="shared" si="704"/>
        <v>-9.3510406467540025E-3</v>
      </c>
      <c r="H2281" s="26">
        <f t="shared" si="705"/>
        <v>-1.8429037384628331E-2</v>
      </c>
      <c r="I2281" s="26">
        <f t="shared" si="706"/>
        <v>1.270751030812842E-2</v>
      </c>
      <c r="J2281" s="26">
        <f t="shared" si="707"/>
        <v>1.79742710600755E-2</v>
      </c>
      <c r="K2281" s="26">
        <f t="shared" si="708"/>
        <v>-7.4403773201429067E-3</v>
      </c>
      <c r="L2281" s="26">
        <f t="shared" si="709"/>
        <v>2.6852316855637613E-3</v>
      </c>
      <c r="O2281" s="37">
        <f t="shared" si="711"/>
        <v>1.6961903210056792E-2</v>
      </c>
      <c r="P2281" s="37">
        <f t="shared" si="712"/>
        <v>5.453392574536798E-3</v>
      </c>
      <c r="Q2281" s="37">
        <f t="shared" si="713"/>
        <v>-3.4204493468683135E-3</v>
      </c>
      <c r="R2281" s="37">
        <f t="shared" si="714"/>
        <v>-6.3195234013678145E-4</v>
      </c>
      <c r="S2281" s="37">
        <f t="shared" si="715"/>
        <v>-1.2102615946725825E-2</v>
      </c>
      <c r="T2281" s="37">
        <f t="shared" si="716"/>
        <v>-2.1180612684600156E-2</v>
      </c>
      <c r="U2281" s="37">
        <f t="shared" si="717"/>
        <v>9.9559350081565978E-3</v>
      </c>
      <c r="V2281" s="37">
        <f t="shared" si="718"/>
        <v>1.5222695760103678E-2</v>
      </c>
      <c r="W2281" s="37">
        <f t="shared" si="719"/>
        <v>-1.0191952620114729E-2</v>
      </c>
      <c r="X2281" s="37">
        <f t="shared" si="720"/>
        <v>-6.6343614408061278E-5</v>
      </c>
    </row>
    <row r="2282" spans="1:24" x14ac:dyDescent="0.25">
      <c r="A2282" s="17">
        <v>44950</v>
      </c>
      <c r="B2282">
        <v>89.699996999999996</v>
      </c>
      <c r="C2282" s="26">
        <f t="shared" si="710"/>
        <v>8.2049678745086205E-3</v>
      </c>
      <c r="D2282" s="26">
        <f t="shared" si="701"/>
        <v>-6.6887404689649111E-4</v>
      </c>
      <c r="E2282" s="26">
        <f t="shared" si="702"/>
        <v>2.1196229598350411E-3</v>
      </c>
      <c r="F2282" s="26">
        <f t="shared" si="703"/>
        <v>-9.3510406467540025E-3</v>
      </c>
      <c r="G2282" s="26">
        <f t="shared" si="704"/>
        <v>-1.8429037384628331E-2</v>
      </c>
      <c r="H2282" s="26">
        <f t="shared" si="705"/>
        <v>1.270751030812842E-2</v>
      </c>
      <c r="I2282" s="26">
        <f t="shared" si="706"/>
        <v>1.79742710600755E-2</v>
      </c>
      <c r="J2282" s="26">
        <f t="shared" si="707"/>
        <v>-7.4403773201429067E-3</v>
      </c>
      <c r="K2282" s="26">
        <f t="shared" si="708"/>
        <v>2.6852316855637613E-3</v>
      </c>
      <c r="L2282" s="26">
        <f t="shared" si="709"/>
        <v>-1.2162507961531684E-2</v>
      </c>
      <c r="O2282" s="37">
        <f t="shared" si="711"/>
        <v>8.6409912216928279E-3</v>
      </c>
      <c r="P2282" s="37">
        <f t="shared" si="712"/>
        <v>-2.3285069971228404E-4</v>
      </c>
      <c r="Q2282" s="37">
        <f t="shared" si="713"/>
        <v>2.5556463070192481E-3</v>
      </c>
      <c r="R2282" s="37">
        <f t="shared" si="714"/>
        <v>-8.9150172995697951E-3</v>
      </c>
      <c r="S2282" s="37">
        <f t="shared" si="715"/>
        <v>-1.7993014037444126E-2</v>
      </c>
      <c r="T2282" s="37">
        <f t="shared" si="716"/>
        <v>1.3143533655312628E-2</v>
      </c>
      <c r="U2282" s="37">
        <f t="shared" si="717"/>
        <v>1.8410294407259706E-2</v>
      </c>
      <c r="V2282" s="37">
        <f t="shared" si="718"/>
        <v>-7.0043539729586993E-3</v>
      </c>
      <c r="W2282" s="37">
        <f t="shared" si="719"/>
        <v>3.1212550327479683E-3</v>
      </c>
      <c r="X2282" s="37">
        <f t="shared" si="720"/>
        <v>-1.1726484614347476E-2</v>
      </c>
    </row>
    <row r="2283" spans="1:24" x14ac:dyDescent="0.25">
      <c r="A2283" s="17">
        <v>44951</v>
      </c>
      <c r="B2283">
        <v>89.639999000000003</v>
      </c>
      <c r="C2283" s="26">
        <f t="shared" si="710"/>
        <v>-6.6887404689649111E-4</v>
      </c>
      <c r="D2283" s="26">
        <f t="shared" si="701"/>
        <v>2.1196229598350411E-3</v>
      </c>
      <c r="E2283" s="26">
        <f t="shared" si="702"/>
        <v>-9.3510406467540025E-3</v>
      </c>
      <c r="F2283" s="26">
        <f t="shared" si="703"/>
        <v>-1.8429037384628331E-2</v>
      </c>
      <c r="G2283" s="26">
        <f t="shared" si="704"/>
        <v>1.270751030812842E-2</v>
      </c>
      <c r="H2283" s="26">
        <f t="shared" si="705"/>
        <v>1.79742710600755E-2</v>
      </c>
      <c r="I2283" s="26">
        <f t="shared" si="706"/>
        <v>-7.4403773201429067E-3</v>
      </c>
      <c r="J2283" s="26">
        <f t="shared" si="707"/>
        <v>2.6852316855637613E-3</v>
      </c>
      <c r="K2283" s="26">
        <f t="shared" si="708"/>
        <v>-1.2162507961531684E-2</v>
      </c>
      <c r="L2283" s="26">
        <f t="shared" si="709"/>
        <v>-8.9235401437201389E-3</v>
      </c>
      <c r="O2283" s="37">
        <f t="shared" si="711"/>
        <v>1.4800001021105919E-3</v>
      </c>
      <c r="P2283" s="37">
        <f t="shared" si="712"/>
        <v>4.2684971088421241E-3</v>
      </c>
      <c r="Q2283" s="37">
        <f t="shared" si="713"/>
        <v>-7.2021664977469195E-3</v>
      </c>
      <c r="R2283" s="37">
        <f t="shared" si="714"/>
        <v>-1.6280163235621248E-2</v>
      </c>
      <c r="S2283" s="37">
        <f t="shared" si="715"/>
        <v>1.4856384457135503E-2</v>
      </c>
      <c r="T2283" s="37">
        <f t="shared" si="716"/>
        <v>2.0123145209082583E-2</v>
      </c>
      <c r="U2283" s="37">
        <f t="shared" si="717"/>
        <v>-5.2915031711358237E-3</v>
      </c>
      <c r="V2283" s="37">
        <f t="shared" si="718"/>
        <v>4.8341058345708447E-3</v>
      </c>
      <c r="W2283" s="37">
        <f t="shared" si="719"/>
        <v>-1.0013633812524601E-2</v>
      </c>
      <c r="X2283" s="37">
        <f t="shared" si="720"/>
        <v>-6.7746659947130559E-3</v>
      </c>
    </row>
    <row r="2284" spans="1:24" x14ac:dyDescent="0.25">
      <c r="A2284" s="17">
        <v>44952</v>
      </c>
      <c r="B2284">
        <v>89.830001999999993</v>
      </c>
      <c r="C2284" s="26">
        <f t="shared" si="710"/>
        <v>2.1196229598350411E-3</v>
      </c>
      <c r="D2284" s="26">
        <f t="shared" si="701"/>
        <v>-9.3510406467540025E-3</v>
      </c>
      <c r="E2284" s="26">
        <f t="shared" si="702"/>
        <v>-1.8429037384628331E-2</v>
      </c>
      <c r="F2284" s="26">
        <f t="shared" si="703"/>
        <v>1.270751030812842E-2</v>
      </c>
      <c r="G2284" s="26">
        <f t="shared" si="704"/>
        <v>1.79742710600755E-2</v>
      </c>
      <c r="H2284" s="26">
        <f t="shared" si="705"/>
        <v>-7.4403773201429067E-3</v>
      </c>
      <c r="I2284" s="26">
        <f t="shared" si="706"/>
        <v>2.6852316855637613E-3</v>
      </c>
      <c r="J2284" s="26">
        <f t="shared" si="707"/>
        <v>-1.2162507961531684E-2</v>
      </c>
      <c r="K2284" s="26">
        <f t="shared" si="708"/>
        <v>-8.9235401437201389E-3</v>
      </c>
      <c r="L2284" s="26">
        <f t="shared" si="709"/>
        <v>-1.1967130430068999E-2</v>
      </c>
      <c r="O2284" s="37">
        <f t="shared" si="711"/>
        <v>5.3983227471593757E-3</v>
      </c>
      <c r="P2284" s="37">
        <f t="shared" si="712"/>
        <v>-6.0723408594296679E-3</v>
      </c>
      <c r="Q2284" s="37">
        <f t="shared" si="713"/>
        <v>-1.5150337597303998E-2</v>
      </c>
      <c r="R2284" s="37">
        <f t="shared" si="714"/>
        <v>1.5986210095452754E-2</v>
      </c>
      <c r="S2284" s="37">
        <f t="shared" si="715"/>
        <v>2.1252970847399834E-2</v>
      </c>
      <c r="T2284" s="37">
        <f t="shared" si="716"/>
        <v>-4.1616775328185722E-3</v>
      </c>
      <c r="U2284" s="37">
        <f t="shared" si="717"/>
        <v>5.9639314728880954E-3</v>
      </c>
      <c r="V2284" s="37">
        <f t="shared" si="718"/>
        <v>-8.8838081742073499E-3</v>
      </c>
      <c r="W2284" s="37">
        <f t="shared" si="719"/>
        <v>-5.6448403563958043E-3</v>
      </c>
      <c r="X2284" s="37">
        <f t="shared" si="720"/>
        <v>-8.6884306427446635E-3</v>
      </c>
    </row>
    <row r="2285" spans="1:24" x14ac:dyDescent="0.25">
      <c r="A2285" s="17">
        <v>44953</v>
      </c>
      <c r="B2285">
        <v>88.989998</v>
      </c>
      <c r="C2285" s="26">
        <f t="shared" si="710"/>
        <v>-9.3510406467540025E-3</v>
      </c>
      <c r="D2285" s="26">
        <f t="shared" si="701"/>
        <v>-1.8429037384628331E-2</v>
      </c>
      <c r="E2285" s="26">
        <f t="shared" si="702"/>
        <v>1.270751030812842E-2</v>
      </c>
      <c r="F2285" s="26">
        <f t="shared" si="703"/>
        <v>1.79742710600755E-2</v>
      </c>
      <c r="G2285" s="26">
        <f t="shared" si="704"/>
        <v>-7.4403773201429067E-3</v>
      </c>
      <c r="H2285" s="26">
        <f t="shared" si="705"/>
        <v>2.6852316855637613E-3</v>
      </c>
      <c r="I2285" s="26">
        <f t="shared" si="706"/>
        <v>-1.2162507961531684E-2</v>
      </c>
      <c r="J2285" s="26">
        <f t="shared" si="707"/>
        <v>-8.9235401437201389E-3</v>
      </c>
      <c r="K2285" s="26">
        <f t="shared" si="708"/>
        <v>-1.1967130430068999E-2</v>
      </c>
      <c r="L2285" s="26">
        <f t="shared" si="709"/>
        <v>-4.6141422398405586E-4</v>
      </c>
      <c r="O2285" s="37">
        <f t="shared" si="711"/>
        <v>-5.8142371410477584E-3</v>
      </c>
      <c r="P2285" s="37">
        <f t="shared" si="712"/>
        <v>-1.4892233878922087E-2</v>
      </c>
      <c r="Q2285" s="37">
        <f t="shared" si="713"/>
        <v>1.6244313813834663E-2</v>
      </c>
      <c r="R2285" s="37">
        <f t="shared" si="714"/>
        <v>2.1511074565781742E-2</v>
      </c>
      <c r="S2285" s="37">
        <f t="shared" si="715"/>
        <v>-3.9035738144366631E-3</v>
      </c>
      <c r="T2285" s="37">
        <f t="shared" si="716"/>
        <v>6.2220351912700049E-3</v>
      </c>
      <c r="U2285" s="37">
        <f t="shared" si="717"/>
        <v>-8.6257044558254396E-3</v>
      </c>
      <c r="V2285" s="37">
        <f t="shared" si="718"/>
        <v>-5.3867366380138948E-3</v>
      </c>
      <c r="W2285" s="37">
        <f t="shared" si="719"/>
        <v>-8.4303269243627549E-3</v>
      </c>
      <c r="X2285" s="37">
        <f t="shared" si="720"/>
        <v>3.0753892817221877E-3</v>
      </c>
    </row>
    <row r="2286" spans="1:24" x14ac:dyDescent="0.25">
      <c r="A2286" s="17">
        <v>44956</v>
      </c>
      <c r="B2286">
        <v>87.349997999999999</v>
      </c>
      <c r="C2286" s="26">
        <f t="shared" si="710"/>
        <v>-1.8429037384628331E-2</v>
      </c>
      <c r="D2286" s="26">
        <f t="shared" si="701"/>
        <v>1.270751030812842E-2</v>
      </c>
      <c r="E2286" s="26">
        <f t="shared" si="702"/>
        <v>1.79742710600755E-2</v>
      </c>
      <c r="F2286" s="26">
        <f t="shared" si="703"/>
        <v>-7.4403773201429067E-3</v>
      </c>
      <c r="G2286" s="26">
        <f t="shared" si="704"/>
        <v>2.6852316855637613E-3</v>
      </c>
      <c r="H2286" s="26">
        <f t="shared" si="705"/>
        <v>-1.2162507961531684E-2</v>
      </c>
      <c r="I2286" s="26">
        <f t="shared" si="706"/>
        <v>-8.9235401437201389E-3</v>
      </c>
      <c r="J2286" s="26">
        <f t="shared" si="707"/>
        <v>-1.1967130430068999E-2</v>
      </c>
      <c r="K2286" s="26">
        <f t="shared" si="708"/>
        <v>-4.6141422398405586E-4</v>
      </c>
      <c r="L2286" s="26">
        <f t="shared" si="709"/>
        <v>5.654898888519385E-3</v>
      </c>
      <c r="O2286" s="37">
        <f t="shared" si="711"/>
        <v>-1.6392827832449428E-2</v>
      </c>
      <c r="P2286" s="37">
        <f t="shared" si="712"/>
        <v>1.4743719860307324E-2</v>
      </c>
      <c r="Q2286" s="37">
        <f t="shared" si="713"/>
        <v>2.0010480612254404E-2</v>
      </c>
      <c r="R2286" s="37">
        <f t="shared" si="714"/>
        <v>-5.4041677679640019E-3</v>
      </c>
      <c r="S2286" s="37">
        <f t="shared" si="715"/>
        <v>4.7214412377426657E-3</v>
      </c>
      <c r="T2286" s="37">
        <f t="shared" si="716"/>
        <v>-1.012629840935278E-2</v>
      </c>
      <c r="U2286" s="37">
        <f t="shared" si="717"/>
        <v>-6.8873305915412341E-3</v>
      </c>
      <c r="V2286" s="37">
        <f t="shared" si="718"/>
        <v>-9.9309208778900933E-3</v>
      </c>
      <c r="W2286" s="37">
        <f t="shared" si="719"/>
        <v>1.5747953281948488E-3</v>
      </c>
      <c r="X2286" s="37">
        <f t="shared" si="720"/>
        <v>7.6911084406982898E-3</v>
      </c>
    </row>
    <row r="2287" spans="1:24" x14ac:dyDescent="0.25">
      <c r="A2287" s="17">
        <v>44957</v>
      </c>
      <c r="B2287">
        <v>88.459998999999996</v>
      </c>
      <c r="C2287" s="26">
        <f t="shared" si="710"/>
        <v>1.270751030812842E-2</v>
      </c>
      <c r="D2287" s="26">
        <f t="shared" si="701"/>
        <v>1.79742710600755E-2</v>
      </c>
      <c r="E2287" s="26">
        <f t="shared" si="702"/>
        <v>-7.4403773201429067E-3</v>
      </c>
      <c r="F2287" s="26">
        <f t="shared" si="703"/>
        <v>2.6852316855637613E-3</v>
      </c>
      <c r="G2287" s="26">
        <f t="shared" si="704"/>
        <v>-1.2162507961531684E-2</v>
      </c>
      <c r="H2287" s="26">
        <f t="shared" si="705"/>
        <v>-8.9235401437201389E-3</v>
      </c>
      <c r="I2287" s="26">
        <f t="shared" si="706"/>
        <v>-1.1967130430068999E-2</v>
      </c>
      <c r="J2287" s="26">
        <f t="shared" si="707"/>
        <v>-4.6141422398405586E-4</v>
      </c>
      <c r="K2287" s="26">
        <f t="shared" si="708"/>
        <v>5.654898888519385E-3</v>
      </c>
      <c r="L2287" s="26">
        <f t="shared" si="709"/>
        <v>2.6164781112747129E-2</v>
      </c>
      <c r="O2287" s="37">
        <f t="shared" si="711"/>
        <v>1.0284338010569778E-2</v>
      </c>
      <c r="P2287" s="37">
        <f t="shared" si="712"/>
        <v>1.5551098762516858E-2</v>
      </c>
      <c r="Q2287" s="37">
        <f t="shared" si="713"/>
        <v>-9.8635496177015489E-3</v>
      </c>
      <c r="R2287" s="37">
        <f t="shared" si="714"/>
        <v>2.6205938800512004E-4</v>
      </c>
      <c r="S2287" s="37">
        <f t="shared" si="715"/>
        <v>-1.4585680259090326E-2</v>
      </c>
      <c r="T2287" s="37">
        <f t="shared" si="716"/>
        <v>-1.1346712441278779E-2</v>
      </c>
      <c r="U2287" s="37">
        <f t="shared" si="717"/>
        <v>-1.4390302727627639E-2</v>
      </c>
      <c r="V2287" s="37">
        <f t="shared" si="718"/>
        <v>-2.8845865215426972E-3</v>
      </c>
      <c r="W2287" s="37">
        <f t="shared" si="719"/>
        <v>3.2317265909607438E-3</v>
      </c>
      <c r="X2287" s="37">
        <f t="shared" si="720"/>
        <v>2.3741608815188487E-2</v>
      </c>
    </row>
    <row r="2288" spans="1:24" x14ac:dyDescent="0.25">
      <c r="A2288" s="17">
        <v>44958</v>
      </c>
      <c r="B2288">
        <v>90.050003000000004</v>
      </c>
      <c r="C2288" s="26">
        <f t="shared" si="710"/>
        <v>1.79742710600755E-2</v>
      </c>
      <c r="D2288" s="26">
        <f t="shared" si="701"/>
        <v>-7.4403773201429067E-3</v>
      </c>
      <c r="E2288" s="26">
        <f t="shared" si="702"/>
        <v>2.6852316855637613E-3</v>
      </c>
      <c r="F2288" s="26">
        <f t="shared" si="703"/>
        <v>-1.2162507961531684E-2</v>
      </c>
      <c r="G2288" s="26">
        <f t="shared" si="704"/>
        <v>-8.9235401437201389E-3</v>
      </c>
      <c r="H2288" s="26">
        <f t="shared" si="705"/>
        <v>-1.1967130430068999E-2</v>
      </c>
      <c r="I2288" s="26">
        <f t="shared" si="706"/>
        <v>-4.6141422398405586E-4</v>
      </c>
      <c r="J2288" s="26">
        <f t="shared" si="707"/>
        <v>5.654898888519385E-3</v>
      </c>
      <c r="K2288" s="26">
        <f t="shared" si="708"/>
        <v>2.6164781112747129E-2</v>
      </c>
      <c r="L2288" s="26">
        <f t="shared" si="709"/>
        <v>-3.690472012759466E-3</v>
      </c>
      <c r="O2288" s="37">
        <f t="shared" si="711"/>
        <v>1.7190896994605648E-2</v>
      </c>
      <c r="P2288" s="37">
        <f t="shared" si="712"/>
        <v>-8.2237513856127584E-3</v>
      </c>
      <c r="Q2288" s="37">
        <f t="shared" si="713"/>
        <v>1.9018576200939088E-3</v>
      </c>
      <c r="R2288" s="37">
        <f t="shared" si="714"/>
        <v>-1.2945882027001535E-2</v>
      </c>
      <c r="S2288" s="37">
        <f t="shared" si="715"/>
        <v>-9.7069142091899922E-3</v>
      </c>
      <c r="T2288" s="37">
        <f t="shared" si="716"/>
        <v>-1.2750504495538852E-2</v>
      </c>
      <c r="U2288" s="37">
        <f t="shared" si="717"/>
        <v>-1.2447882894539085E-3</v>
      </c>
      <c r="V2288" s="37">
        <f t="shared" si="718"/>
        <v>4.8715248230495325E-3</v>
      </c>
      <c r="W2288" s="37">
        <f t="shared" si="719"/>
        <v>2.5381407047277278E-2</v>
      </c>
      <c r="X2288" s="37">
        <f t="shared" si="720"/>
        <v>-4.4738460782293189E-3</v>
      </c>
    </row>
    <row r="2289" spans="1:24" x14ac:dyDescent="0.25">
      <c r="A2289" s="17">
        <v>44959</v>
      </c>
      <c r="B2289">
        <v>89.379997000000003</v>
      </c>
      <c r="C2289" s="26">
        <f t="shared" si="710"/>
        <v>-7.4403773201429067E-3</v>
      </c>
      <c r="D2289" s="26">
        <f t="shared" si="701"/>
        <v>2.6852316855637613E-3</v>
      </c>
      <c r="E2289" s="26">
        <f t="shared" si="702"/>
        <v>-1.2162507961531684E-2</v>
      </c>
      <c r="F2289" s="26">
        <f t="shared" si="703"/>
        <v>-8.9235401437201389E-3</v>
      </c>
      <c r="G2289" s="26">
        <f t="shared" si="704"/>
        <v>-1.1967130430068999E-2</v>
      </c>
      <c r="H2289" s="26">
        <f t="shared" si="705"/>
        <v>-4.6141422398405586E-4</v>
      </c>
      <c r="I2289" s="26">
        <f t="shared" si="706"/>
        <v>5.654898888519385E-3</v>
      </c>
      <c r="J2289" s="26">
        <f t="shared" si="707"/>
        <v>2.6164781112747129E-2</v>
      </c>
      <c r="K2289" s="26">
        <f t="shared" si="708"/>
        <v>-3.690472012759466E-3</v>
      </c>
      <c r="L2289" s="26">
        <f t="shared" si="709"/>
        <v>-8.4184536274981986E-3</v>
      </c>
      <c r="O2289" s="37">
        <f t="shared" si="711"/>
        <v>-5.5844789168553897E-3</v>
      </c>
      <c r="P2289" s="37">
        <f t="shared" si="712"/>
        <v>4.5411300888512779E-3</v>
      </c>
      <c r="Q2289" s="37">
        <f t="shared" si="713"/>
        <v>-1.0306609558244167E-2</v>
      </c>
      <c r="R2289" s="37">
        <f t="shared" si="714"/>
        <v>-7.0676417404326218E-3</v>
      </c>
      <c r="S2289" s="37">
        <f t="shared" si="715"/>
        <v>-1.0111232026781483E-2</v>
      </c>
      <c r="T2289" s="37">
        <f t="shared" si="716"/>
        <v>1.3944841793034611E-3</v>
      </c>
      <c r="U2289" s="37">
        <f t="shared" si="717"/>
        <v>7.510797291806902E-3</v>
      </c>
      <c r="V2289" s="37">
        <f t="shared" si="718"/>
        <v>2.8020679516034645E-2</v>
      </c>
      <c r="W2289" s="37">
        <f t="shared" si="719"/>
        <v>-1.8345736094719492E-3</v>
      </c>
      <c r="X2289" s="37">
        <f t="shared" si="720"/>
        <v>-6.5625552242106816E-3</v>
      </c>
    </row>
    <row r="2290" spans="1:24" x14ac:dyDescent="0.25">
      <c r="A2290" s="17">
        <v>44960</v>
      </c>
      <c r="B2290">
        <v>89.620002999999997</v>
      </c>
      <c r="C2290" s="26">
        <f t="shared" si="710"/>
        <v>2.6852316855637613E-3</v>
      </c>
      <c r="D2290" s="26">
        <f t="shared" si="701"/>
        <v>-1.2162507961531684E-2</v>
      </c>
      <c r="E2290" s="26">
        <f t="shared" si="702"/>
        <v>-8.9235401437201389E-3</v>
      </c>
      <c r="F2290" s="26">
        <f t="shared" si="703"/>
        <v>-1.1967130430068999E-2</v>
      </c>
      <c r="G2290" s="26">
        <f t="shared" si="704"/>
        <v>-4.6141422398405586E-4</v>
      </c>
      <c r="H2290" s="26">
        <f t="shared" si="705"/>
        <v>5.654898888519385E-3</v>
      </c>
      <c r="I2290" s="26">
        <f t="shared" si="706"/>
        <v>2.6164781112747129E-2</v>
      </c>
      <c r="J2290" s="26">
        <f t="shared" si="707"/>
        <v>-3.690472012759466E-3</v>
      </c>
      <c r="K2290" s="26">
        <f t="shared" si="708"/>
        <v>-8.4184536274981986E-3</v>
      </c>
      <c r="L2290" s="26">
        <f t="shared" si="709"/>
        <v>-7.0182819569066194E-3</v>
      </c>
      <c r="O2290" s="37">
        <f t="shared" si="711"/>
        <v>4.4989205525276504E-3</v>
      </c>
      <c r="P2290" s="37">
        <f t="shared" si="712"/>
        <v>-1.0348819094567795E-2</v>
      </c>
      <c r="Q2290" s="37">
        <f t="shared" si="713"/>
        <v>-7.1098512767562502E-3</v>
      </c>
      <c r="R2290" s="37">
        <f t="shared" si="714"/>
        <v>-1.015344156310511E-2</v>
      </c>
      <c r="S2290" s="37">
        <f t="shared" si="715"/>
        <v>1.3522746429798331E-3</v>
      </c>
      <c r="T2290" s="37">
        <f t="shared" si="716"/>
        <v>7.4685877554832737E-3</v>
      </c>
      <c r="U2290" s="37">
        <f t="shared" si="717"/>
        <v>2.797846997971102E-2</v>
      </c>
      <c r="V2290" s="37">
        <f t="shared" si="718"/>
        <v>-1.8767831457955769E-3</v>
      </c>
      <c r="W2290" s="37">
        <f t="shared" si="719"/>
        <v>-6.60476476053431E-3</v>
      </c>
      <c r="X2290" s="37">
        <f t="shared" si="720"/>
        <v>-5.2045930899427308E-3</v>
      </c>
    </row>
    <row r="2291" spans="1:24" x14ac:dyDescent="0.25">
      <c r="A2291" s="17">
        <v>44963</v>
      </c>
      <c r="B2291">
        <v>88.529999000000004</v>
      </c>
      <c r="C2291" s="26">
        <f t="shared" si="710"/>
        <v>-1.2162507961531684E-2</v>
      </c>
      <c r="D2291" s="26">
        <f t="shared" si="701"/>
        <v>-8.9235401437201389E-3</v>
      </c>
      <c r="E2291" s="26">
        <f t="shared" si="702"/>
        <v>-1.1967130430068999E-2</v>
      </c>
      <c r="F2291" s="26">
        <f t="shared" si="703"/>
        <v>-4.6141422398405586E-4</v>
      </c>
      <c r="G2291" s="26">
        <f t="shared" si="704"/>
        <v>5.654898888519385E-3</v>
      </c>
      <c r="H2291" s="26">
        <f t="shared" si="705"/>
        <v>2.6164781112747129E-2</v>
      </c>
      <c r="I2291" s="26">
        <f t="shared" si="706"/>
        <v>-3.690472012759466E-3</v>
      </c>
      <c r="J2291" s="26">
        <f t="shared" si="707"/>
        <v>-8.4184536274981986E-3</v>
      </c>
      <c r="K2291" s="26">
        <f t="shared" si="708"/>
        <v>-7.0182819569066194E-3</v>
      </c>
      <c r="L2291" s="26">
        <f t="shared" si="709"/>
        <v>-5.0159826149567951E-3</v>
      </c>
      <c r="O2291" s="37">
        <f t="shared" si="711"/>
        <v>-9.5786976645157382E-3</v>
      </c>
      <c r="P2291" s="37">
        <f t="shared" si="712"/>
        <v>-6.3397298467041943E-3</v>
      </c>
      <c r="Q2291" s="37">
        <f t="shared" si="713"/>
        <v>-9.3833201330530552E-3</v>
      </c>
      <c r="R2291" s="37">
        <f t="shared" si="714"/>
        <v>2.1223960730318886E-3</v>
      </c>
      <c r="S2291" s="37">
        <f t="shared" si="715"/>
        <v>8.2387091855353305E-3</v>
      </c>
      <c r="T2291" s="37">
        <f t="shared" si="716"/>
        <v>2.8748591409763075E-2</v>
      </c>
      <c r="U2291" s="37">
        <f t="shared" si="717"/>
        <v>-1.1066617157435214E-3</v>
      </c>
      <c r="V2291" s="37">
        <f t="shared" si="718"/>
        <v>-5.834643330482254E-3</v>
      </c>
      <c r="W2291" s="37">
        <f t="shared" si="719"/>
        <v>-4.4344716598906748E-3</v>
      </c>
      <c r="X2291" s="37">
        <f t="shared" si="720"/>
        <v>-2.4321723179408505E-3</v>
      </c>
    </row>
    <row r="2292" spans="1:24" x14ac:dyDescent="0.25">
      <c r="A2292" s="17">
        <v>44964</v>
      </c>
      <c r="B2292">
        <v>87.739998</v>
      </c>
      <c r="C2292" s="26">
        <f t="shared" si="710"/>
        <v>-8.9235401437201389E-3</v>
      </c>
      <c r="D2292" s="26">
        <f t="shared" si="701"/>
        <v>-1.1967130430068999E-2</v>
      </c>
      <c r="E2292" s="26">
        <f t="shared" si="702"/>
        <v>-4.6141422398405586E-4</v>
      </c>
      <c r="F2292" s="26">
        <f t="shared" si="703"/>
        <v>5.654898888519385E-3</v>
      </c>
      <c r="G2292" s="26">
        <f t="shared" si="704"/>
        <v>2.6164781112747129E-2</v>
      </c>
      <c r="H2292" s="26">
        <f t="shared" si="705"/>
        <v>-3.690472012759466E-3</v>
      </c>
      <c r="I2292" s="26">
        <f t="shared" si="706"/>
        <v>-8.4184536274981986E-3</v>
      </c>
      <c r="J2292" s="26">
        <f t="shared" si="707"/>
        <v>-7.0182819569066194E-3</v>
      </c>
      <c r="K2292" s="26">
        <f t="shared" si="708"/>
        <v>-5.0159826149567951E-3</v>
      </c>
      <c r="L2292" s="26">
        <f t="shared" si="709"/>
        <v>-1.2373991892461036E-2</v>
      </c>
      <c r="O2292" s="37">
        <f t="shared" si="711"/>
        <v>-6.318581453611259E-3</v>
      </c>
      <c r="P2292" s="37">
        <f t="shared" si="712"/>
        <v>-9.3621717399601199E-3</v>
      </c>
      <c r="Q2292" s="37">
        <f t="shared" si="713"/>
        <v>2.1435444661248239E-3</v>
      </c>
      <c r="R2292" s="37">
        <f t="shared" si="714"/>
        <v>8.2598575786282658E-3</v>
      </c>
      <c r="S2292" s="37">
        <f t="shared" si="715"/>
        <v>2.876973980285601E-2</v>
      </c>
      <c r="T2292" s="37">
        <f t="shared" si="716"/>
        <v>-1.0855133226505861E-3</v>
      </c>
      <c r="U2292" s="37">
        <f t="shared" si="717"/>
        <v>-5.8134949373893187E-3</v>
      </c>
      <c r="V2292" s="37">
        <f t="shared" si="718"/>
        <v>-4.4133232667977395E-3</v>
      </c>
      <c r="W2292" s="37">
        <f t="shared" si="719"/>
        <v>-2.4110239248479153E-3</v>
      </c>
      <c r="X2292" s="37">
        <f t="shared" si="720"/>
        <v>-9.7690332023521557E-3</v>
      </c>
    </row>
    <row r="2293" spans="1:24" x14ac:dyDescent="0.25">
      <c r="A2293" s="17">
        <v>44965</v>
      </c>
      <c r="B2293">
        <v>86.690002000000007</v>
      </c>
      <c r="C2293" s="26">
        <f t="shared" si="710"/>
        <v>-1.1967130430068999E-2</v>
      </c>
      <c r="D2293" s="26">
        <f t="shared" si="701"/>
        <v>-4.6141422398405586E-4</v>
      </c>
      <c r="E2293" s="26">
        <f t="shared" si="702"/>
        <v>5.654898888519385E-3</v>
      </c>
      <c r="F2293" s="26">
        <f t="shared" si="703"/>
        <v>2.6164781112747129E-2</v>
      </c>
      <c r="G2293" s="26">
        <f t="shared" si="704"/>
        <v>-3.690472012759466E-3</v>
      </c>
      <c r="H2293" s="26">
        <f t="shared" si="705"/>
        <v>-8.4184536274981986E-3</v>
      </c>
      <c r="I2293" s="26">
        <f t="shared" si="706"/>
        <v>-7.0182819569066194E-3</v>
      </c>
      <c r="J2293" s="26">
        <f t="shared" si="707"/>
        <v>-5.0159826149567951E-3</v>
      </c>
      <c r="K2293" s="26">
        <f t="shared" si="708"/>
        <v>-1.2373991892461036E-2</v>
      </c>
      <c r="L2293" s="26">
        <f t="shared" si="709"/>
        <v>1.3921462201442649E-3</v>
      </c>
      <c r="O2293" s="37">
        <f t="shared" si="711"/>
        <v>-1.039374037634656E-2</v>
      </c>
      <c r="P2293" s="37">
        <f t="shared" si="712"/>
        <v>1.1119758297383833E-3</v>
      </c>
      <c r="Q2293" s="37">
        <f t="shared" si="713"/>
        <v>7.2282889422418239E-3</v>
      </c>
      <c r="R2293" s="37">
        <f t="shared" si="714"/>
        <v>2.773817116646957E-2</v>
      </c>
      <c r="S2293" s="37">
        <f t="shared" si="715"/>
        <v>-2.1170819590370267E-3</v>
      </c>
      <c r="T2293" s="37">
        <f t="shared" si="716"/>
        <v>-6.8450635737757597E-3</v>
      </c>
      <c r="U2293" s="37">
        <f t="shared" si="717"/>
        <v>-5.4448919031841805E-3</v>
      </c>
      <c r="V2293" s="37">
        <f t="shared" si="718"/>
        <v>-3.4425925612343558E-3</v>
      </c>
      <c r="W2293" s="37">
        <f t="shared" si="719"/>
        <v>-1.0800601838738598E-2</v>
      </c>
      <c r="X2293" s="37">
        <f t="shared" si="720"/>
        <v>2.965536273866704E-3</v>
      </c>
    </row>
    <row r="2294" spans="1:24" x14ac:dyDescent="0.25">
      <c r="A2294" s="17">
        <v>44966</v>
      </c>
      <c r="B2294">
        <v>86.650002000000001</v>
      </c>
      <c r="C2294" s="26">
        <f t="shared" si="710"/>
        <v>-4.6141422398405586E-4</v>
      </c>
      <c r="D2294" s="26">
        <f t="shared" si="701"/>
        <v>5.654898888519385E-3</v>
      </c>
      <c r="E2294" s="26">
        <f t="shared" si="702"/>
        <v>2.6164781112747129E-2</v>
      </c>
      <c r="F2294" s="26">
        <f t="shared" si="703"/>
        <v>-3.690472012759466E-3</v>
      </c>
      <c r="G2294" s="26">
        <f t="shared" si="704"/>
        <v>-8.4184536274981986E-3</v>
      </c>
      <c r="H2294" s="26">
        <f t="shared" si="705"/>
        <v>-7.0182819569066194E-3</v>
      </c>
      <c r="I2294" s="26">
        <f t="shared" si="706"/>
        <v>-5.0159826149567951E-3</v>
      </c>
      <c r="J2294" s="26">
        <f t="shared" si="707"/>
        <v>-1.2373991892461036E-2</v>
      </c>
      <c r="K2294" s="26">
        <f t="shared" si="708"/>
        <v>1.3921462201442649E-3</v>
      </c>
      <c r="L2294" s="26">
        <f t="shared" si="709"/>
        <v>2.6181672845227065E-2</v>
      </c>
      <c r="O2294" s="37">
        <f t="shared" si="711"/>
        <v>-2.7029044977912231E-3</v>
      </c>
      <c r="P2294" s="37">
        <f t="shared" si="712"/>
        <v>3.4134086147122179E-3</v>
      </c>
      <c r="Q2294" s="37">
        <f t="shared" si="713"/>
        <v>2.3923290838939962E-2</v>
      </c>
      <c r="R2294" s="37">
        <f t="shared" si="714"/>
        <v>-5.9319622865666331E-3</v>
      </c>
      <c r="S2294" s="37">
        <f t="shared" si="715"/>
        <v>-1.0659943901305365E-2</v>
      </c>
      <c r="T2294" s="37">
        <f t="shared" si="716"/>
        <v>-9.2597722307137861E-3</v>
      </c>
      <c r="U2294" s="37">
        <f t="shared" si="717"/>
        <v>-7.2574728887639627E-3</v>
      </c>
      <c r="V2294" s="37">
        <f t="shared" si="718"/>
        <v>-1.4615482166268203E-2</v>
      </c>
      <c r="W2294" s="37">
        <f t="shared" si="719"/>
        <v>-8.4934405366290217E-4</v>
      </c>
      <c r="X2294" s="37">
        <f t="shared" si="720"/>
        <v>2.3940182571419898E-2</v>
      </c>
    </row>
    <row r="2295" spans="1:24" x14ac:dyDescent="0.25">
      <c r="A2295" s="17">
        <v>44967</v>
      </c>
      <c r="B2295">
        <v>87.139999000000003</v>
      </c>
      <c r="C2295" s="26">
        <f t="shared" si="710"/>
        <v>5.654898888519385E-3</v>
      </c>
      <c r="D2295" s="26">
        <f t="shared" si="701"/>
        <v>2.6164781112747129E-2</v>
      </c>
      <c r="E2295" s="26">
        <f t="shared" si="702"/>
        <v>-3.690472012759466E-3</v>
      </c>
      <c r="F2295" s="26">
        <f t="shared" si="703"/>
        <v>-8.4184536274981986E-3</v>
      </c>
      <c r="G2295" s="26">
        <f t="shared" si="704"/>
        <v>-7.0182819569066194E-3</v>
      </c>
      <c r="H2295" s="26">
        <f t="shared" si="705"/>
        <v>-5.0159826149567951E-3</v>
      </c>
      <c r="I2295" s="26">
        <f t="shared" si="706"/>
        <v>-1.2373991892461036E-2</v>
      </c>
      <c r="J2295" s="26">
        <f t="shared" si="707"/>
        <v>1.3921462201442649E-3</v>
      </c>
      <c r="K2295" s="26">
        <f t="shared" si="708"/>
        <v>2.6181672845227065E-2</v>
      </c>
      <c r="L2295" s="26">
        <f t="shared" si="709"/>
        <v>9.0316096402896285E-4</v>
      </c>
      <c r="O2295" s="37">
        <f t="shared" si="711"/>
        <v>3.2769510959109157E-3</v>
      </c>
      <c r="P2295" s="37">
        <f t="shared" si="712"/>
        <v>2.3786833320138659E-2</v>
      </c>
      <c r="Q2295" s="37">
        <f t="shared" si="713"/>
        <v>-6.0684198053679358E-3</v>
      </c>
      <c r="R2295" s="37">
        <f t="shared" si="714"/>
        <v>-1.0796401420106669E-2</v>
      </c>
      <c r="S2295" s="37">
        <f t="shared" si="715"/>
        <v>-9.3962297495150879E-3</v>
      </c>
      <c r="T2295" s="37">
        <f t="shared" si="716"/>
        <v>-7.3939304075652645E-3</v>
      </c>
      <c r="U2295" s="37">
        <f t="shared" si="717"/>
        <v>-1.4751939685069507E-2</v>
      </c>
      <c r="V2295" s="37">
        <f t="shared" si="718"/>
        <v>-9.8580157246420442E-4</v>
      </c>
      <c r="W2295" s="37">
        <f t="shared" si="719"/>
        <v>2.3803725052618595E-2</v>
      </c>
      <c r="X2295" s="37">
        <f t="shared" si="720"/>
        <v>-1.4747868285795065E-3</v>
      </c>
    </row>
    <row r="2296" spans="1:24" x14ac:dyDescent="0.25">
      <c r="A2296" s="17">
        <v>44970</v>
      </c>
      <c r="B2296">
        <v>89.419998000000007</v>
      </c>
      <c r="C2296" s="26">
        <f t="shared" si="710"/>
        <v>2.6164781112747129E-2</v>
      </c>
      <c r="D2296" s="26">
        <f t="shared" si="701"/>
        <v>-3.690472012759466E-3</v>
      </c>
      <c r="E2296" s="26">
        <f t="shared" si="702"/>
        <v>-8.4184536274981986E-3</v>
      </c>
      <c r="F2296" s="26">
        <f t="shared" si="703"/>
        <v>-7.0182819569066194E-3</v>
      </c>
      <c r="G2296" s="26">
        <f t="shared" si="704"/>
        <v>-5.0159826149567951E-3</v>
      </c>
      <c r="H2296" s="26">
        <f t="shared" si="705"/>
        <v>-1.2373991892461036E-2</v>
      </c>
      <c r="I2296" s="26">
        <f t="shared" si="706"/>
        <v>1.3921462201442649E-3</v>
      </c>
      <c r="J2296" s="26">
        <f t="shared" si="707"/>
        <v>2.6181672845227065E-2</v>
      </c>
      <c r="K2296" s="26">
        <f t="shared" si="708"/>
        <v>9.0316096402896285E-4</v>
      </c>
      <c r="L2296" s="26">
        <f t="shared" si="709"/>
        <v>-7.8953865149837404E-3</v>
      </c>
      <c r="O2296" s="37">
        <f t="shared" si="711"/>
        <v>2.5141861860488973E-2</v>
      </c>
      <c r="P2296" s="37">
        <f t="shared" si="712"/>
        <v>-4.7133912650176224E-3</v>
      </c>
      <c r="Q2296" s="37">
        <f t="shared" si="713"/>
        <v>-9.4413728797563545E-3</v>
      </c>
      <c r="R2296" s="37">
        <f t="shared" si="714"/>
        <v>-8.0412012091647753E-3</v>
      </c>
      <c r="S2296" s="37">
        <f t="shared" si="715"/>
        <v>-6.0389018672149519E-3</v>
      </c>
      <c r="T2296" s="37">
        <f t="shared" si="716"/>
        <v>-1.3396911144719192E-2</v>
      </c>
      <c r="U2296" s="37">
        <f t="shared" si="717"/>
        <v>3.6922696788610834E-4</v>
      </c>
      <c r="V2296" s="37">
        <f t="shared" si="718"/>
        <v>2.5158753592968909E-2</v>
      </c>
      <c r="W2296" s="37">
        <f t="shared" si="719"/>
        <v>-1.1975828822919374E-4</v>
      </c>
      <c r="X2296" s="37">
        <f t="shared" si="720"/>
        <v>-8.9183057672418964E-3</v>
      </c>
    </row>
    <row r="2297" spans="1:24" x14ac:dyDescent="0.25">
      <c r="A2297" s="17">
        <v>44971</v>
      </c>
      <c r="B2297">
        <v>89.089995999999999</v>
      </c>
      <c r="C2297" s="26">
        <f t="shared" si="710"/>
        <v>-3.690472012759466E-3</v>
      </c>
      <c r="D2297" s="26">
        <f t="shared" si="701"/>
        <v>-8.4184536274981986E-3</v>
      </c>
      <c r="E2297" s="26">
        <f t="shared" si="702"/>
        <v>-7.0182819569066194E-3</v>
      </c>
      <c r="F2297" s="26">
        <f t="shared" si="703"/>
        <v>-5.0159826149567951E-3</v>
      </c>
      <c r="G2297" s="26">
        <f t="shared" si="704"/>
        <v>-1.2373991892461036E-2</v>
      </c>
      <c r="H2297" s="26">
        <f t="shared" si="705"/>
        <v>1.3921462201442649E-3</v>
      </c>
      <c r="I2297" s="26">
        <f t="shared" si="706"/>
        <v>2.6181672845227065E-2</v>
      </c>
      <c r="J2297" s="26">
        <f t="shared" si="707"/>
        <v>9.0316096402896285E-4</v>
      </c>
      <c r="K2297" s="26">
        <f t="shared" si="708"/>
        <v>-7.8953865149837404E-3</v>
      </c>
      <c r="L2297" s="26">
        <f t="shared" si="709"/>
        <v>-6.3664962069860378E-3</v>
      </c>
      <c r="O2297" s="37">
        <f t="shared" si="711"/>
        <v>-1.460263533044306E-3</v>
      </c>
      <c r="P2297" s="37">
        <f t="shared" si="712"/>
        <v>-6.1882451477830386E-3</v>
      </c>
      <c r="Q2297" s="37">
        <f t="shared" si="713"/>
        <v>-4.7880734771914594E-3</v>
      </c>
      <c r="R2297" s="37">
        <f t="shared" si="714"/>
        <v>-2.7857741352416351E-3</v>
      </c>
      <c r="S2297" s="37">
        <f t="shared" si="715"/>
        <v>-1.0143783412745876E-2</v>
      </c>
      <c r="T2297" s="37">
        <f t="shared" si="716"/>
        <v>3.6223546998594251E-3</v>
      </c>
      <c r="U2297" s="37">
        <f t="shared" si="717"/>
        <v>2.8411881324942226E-2</v>
      </c>
      <c r="V2297" s="37">
        <f t="shared" si="718"/>
        <v>3.1333694437441226E-3</v>
      </c>
      <c r="W2297" s="37">
        <f t="shared" si="719"/>
        <v>-5.6651780352685805E-3</v>
      </c>
      <c r="X2297" s="37">
        <f t="shared" si="720"/>
        <v>-4.1362877272708778E-3</v>
      </c>
    </row>
    <row r="2298" spans="1:24" x14ac:dyDescent="0.25">
      <c r="A2298" s="17">
        <v>44972</v>
      </c>
      <c r="B2298">
        <v>88.339995999999999</v>
      </c>
      <c r="C2298" s="26">
        <f t="shared" si="710"/>
        <v>-8.4184536274981986E-3</v>
      </c>
      <c r="D2298" s="26">
        <f t="shared" si="701"/>
        <v>-7.0182819569066194E-3</v>
      </c>
      <c r="E2298" s="26">
        <f t="shared" si="702"/>
        <v>-5.0159826149567951E-3</v>
      </c>
      <c r="F2298" s="26">
        <f t="shared" si="703"/>
        <v>-1.2373991892461036E-2</v>
      </c>
      <c r="G2298" s="26">
        <f t="shared" si="704"/>
        <v>1.3921462201442649E-3</v>
      </c>
      <c r="H2298" s="26">
        <f t="shared" si="705"/>
        <v>2.6181672845227065E-2</v>
      </c>
      <c r="I2298" s="26">
        <f t="shared" si="706"/>
        <v>9.0316096402896285E-4</v>
      </c>
      <c r="J2298" s="26">
        <f t="shared" si="707"/>
        <v>-7.8953865149837404E-3</v>
      </c>
      <c r="K2298" s="26">
        <f t="shared" si="708"/>
        <v>-6.3664962069860378E-3</v>
      </c>
      <c r="L2298" s="26">
        <f t="shared" si="709"/>
        <v>-1.2128214825441323E-2</v>
      </c>
      <c r="O2298" s="37">
        <f t="shared" si="711"/>
        <v>-5.3444708665148534E-3</v>
      </c>
      <c r="P2298" s="37">
        <f t="shared" si="712"/>
        <v>-3.9442991959232742E-3</v>
      </c>
      <c r="Q2298" s="37">
        <f t="shared" si="713"/>
        <v>-1.9419998539734499E-3</v>
      </c>
      <c r="R2298" s="37">
        <f t="shared" si="714"/>
        <v>-9.3000091314776913E-3</v>
      </c>
      <c r="S2298" s="37">
        <f t="shared" si="715"/>
        <v>4.4661289811276103E-3</v>
      </c>
      <c r="T2298" s="37">
        <f t="shared" si="716"/>
        <v>2.925565560621041E-2</v>
      </c>
      <c r="U2298" s="37">
        <f t="shared" si="717"/>
        <v>3.9771437250123078E-3</v>
      </c>
      <c r="V2298" s="37">
        <f t="shared" si="718"/>
        <v>-4.8214037540003953E-3</v>
      </c>
      <c r="W2298" s="37">
        <f t="shared" si="719"/>
        <v>-3.2925134460026926E-3</v>
      </c>
      <c r="X2298" s="37">
        <f t="shared" si="720"/>
        <v>-9.0542320644579777E-3</v>
      </c>
    </row>
    <row r="2299" spans="1:24" x14ac:dyDescent="0.25">
      <c r="A2299" s="17">
        <v>44973</v>
      </c>
      <c r="B2299">
        <v>87.720000999999996</v>
      </c>
      <c r="C2299" s="26">
        <f t="shared" si="710"/>
        <v>-7.0182819569066194E-3</v>
      </c>
      <c r="D2299" s="26">
        <f t="shared" si="701"/>
        <v>-5.0159826149567951E-3</v>
      </c>
      <c r="E2299" s="26">
        <f t="shared" si="702"/>
        <v>-1.2373991892461036E-2</v>
      </c>
      <c r="F2299" s="26">
        <f t="shared" si="703"/>
        <v>1.3921462201442649E-3</v>
      </c>
      <c r="G2299" s="26">
        <f t="shared" si="704"/>
        <v>2.6181672845227065E-2</v>
      </c>
      <c r="H2299" s="26">
        <f t="shared" si="705"/>
        <v>9.0316096402896285E-4</v>
      </c>
      <c r="I2299" s="26">
        <f t="shared" si="706"/>
        <v>-7.8953865149837404E-3</v>
      </c>
      <c r="J2299" s="26">
        <f t="shared" si="707"/>
        <v>-6.3664962069860378E-3</v>
      </c>
      <c r="K2299" s="26">
        <f t="shared" si="708"/>
        <v>-1.2128214825441323E-2</v>
      </c>
      <c r="L2299" s="26">
        <f t="shared" si="709"/>
        <v>7.2967920915817169E-3</v>
      </c>
      <c r="O2299" s="37">
        <f t="shared" si="711"/>
        <v>-5.5158237678312651E-3</v>
      </c>
      <c r="P2299" s="37">
        <f t="shared" si="712"/>
        <v>-3.5135244258814409E-3</v>
      </c>
      <c r="Q2299" s="37">
        <f t="shared" si="713"/>
        <v>-1.0871533703385682E-2</v>
      </c>
      <c r="R2299" s="37">
        <f t="shared" si="714"/>
        <v>2.8946044092196194E-3</v>
      </c>
      <c r="S2299" s="37">
        <f t="shared" si="715"/>
        <v>2.7684131034302419E-2</v>
      </c>
      <c r="T2299" s="37">
        <f t="shared" si="716"/>
        <v>2.4056191531043169E-3</v>
      </c>
      <c r="U2299" s="37">
        <f t="shared" si="717"/>
        <v>-6.3929283259083862E-3</v>
      </c>
      <c r="V2299" s="37">
        <f t="shared" si="718"/>
        <v>-4.8640380179106836E-3</v>
      </c>
      <c r="W2299" s="37">
        <f t="shared" si="719"/>
        <v>-1.0625756636365969E-2</v>
      </c>
      <c r="X2299" s="37">
        <f t="shared" si="720"/>
        <v>8.799250280657072E-3</v>
      </c>
    </row>
    <row r="2300" spans="1:24" x14ac:dyDescent="0.25">
      <c r="A2300" s="17">
        <v>44974</v>
      </c>
      <c r="B2300">
        <v>87.279999000000004</v>
      </c>
      <c r="C2300" s="26">
        <f t="shared" si="710"/>
        <v>-5.0159826149567951E-3</v>
      </c>
      <c r="D2300" s="26">
        <f t="shared" si="701"/>
        <v>-1.2373991892461036E-2</v>
      </c>
      <c r="E2300" s="26">
        <f t="shared" si="702"/>
        <v>1.3921462201442649E-3</v>
      </c>
      <c r="F2300" s="26">
        <f t="shared" si="703"/>
        <v>2.6181672845227065E-2</v>
      </c>
      <c r="G2300" s="26">
        <f t="shared" si="704"/>
        <v>9.0316096402896285E-4</v>
      </c>
      <c r="H2300" s="26">
        <f t="shared" si="705"/>
        <v>-7.8953865149837404E-3</v>
      </c>
      <c r="I2300" s="26">
        <f t="shared" si="706"/>
        <v>-6.3664962069860378E-3</v>
      </c>
      <c r="J2300" s="26">
        <f t="shared" si="707"/>
        <v>-1.2128214825441323E-2</v>
      </c>
      <c r="K2300" s="26">
        <f t="shared" si="708"/>
        <v>7.2967920915817169E-3</v>
      </c>
      <c r="L2300" s="26">
        <f t="shared" si="709"/>
        <v>2.6215924730183731E-2</v>
      </c>
      <c r="O2300" s="37">
        <f t="shared" si="711"/>
        <v>-6.8369450945904757E-3</v>
      </c>
      <c r="P2300" s="37">
        <f t="shared" si="712"/>
        <v>-1.4194954372094717E-2</v>
      </c>
      <c r="Q2300" s="37">
        <f t="shared" si="713"/>
        <v>-4.2881625948941568E-4</v>
      </c>
      <c r="R2300" s="37">
        <f t="shared" si="714"/>
        <v>2.4360710365593383E-2</v>
      </c>
      <c r="S2300" s="37">
        <f t="shared" si="715"/>
        <v>-9.1780151560471777E-4</v>
      </c>
      <c r="T2300" s="37">
        <f t="shared" si="716"/>
        <v>-9.7163489946174211E-3</v>
      </c>
      <c r="U2300" s="37">
        <f t="shared" si="717"/>
        <v>-8.1874586866197176E-3</v>
      </c>
      <c r="V2300" s="37">
        <f t="shared" si="718"/>
        <v>-1.3949177305075004E-2</v>
      </c>
      <c r="W2300" s="37">
        <f t="shared" si="719"/>
        <v>5.4758296119480363E-3</v>
      </c>
      <c r="X2300" s="37">
        <f t="shared" si="720"/>
        <v>2.4394962250550052E-2</v>
      </c>
    </row>
    <row r="2301" spans="1:24" x14ac:dyDescent="0.25">
      <c r="A2301" s="17">
        <v>44978</v>
      </c>
      <c r="B2301">
        <v>86.199996999999996</v>
      </c>
      <c r="C2301" s="26">
        <f t="shared" si="710"/>
        <v>-1.2373991892461036E-2</v>
      </c>
      <c r="D2301" s="26">
        <f t="shared" si="701"/>
        <v>1.3921462201442649E-3</v>
      </c>
      <c r="E2301" s="26">
        <f t="shared" si="702"/>
        <v>2.6181672845227065E-2</v>
      </c>
      <c r="F2301" s="26">
        <f t="shared" si="703"/>
        <v>9.0316096402896285E-4</v>
      </c>
      <c r="G2301" s="26">
        <f t="shared" si="704"/>
        <v>-7.8953865149837404E-3</v>
      </c>
      <c r="H2301" s="26">
        <f t="shared" si="705"/>
        <v>-6.3664962069860378E-3</v>
      </c>
      <c r="I2301" s="26">
        <f t="shared" si="706"/>
        <v>-1.2128214825441323E-2</v>
      </c>
      <c r="J2301" s="26">
        <f t="shared" si="707"/>
        <v>7.2967920915817169E-3</v>
      </c>
      <c r="K2301" s="26">
        <f t="shared" si="708"/>
        <v>2.6215924730183731E-2</v>
      </c>
      <c r="L2301" s="26">
        <f t="shared" si="709"/>
        <v>5.490173669467786E-3</v>
      </c>
      <c r="O2301" s="37">
        <f t="shared" si="711"/>
        <v>-1.5245570000537176E-2</v>
      </c>
      <c r="P2301" s="37">
        <f t="shared" si="712"/>
        <v>-1.4794318879318743E-3</v>
      </c>
      <c r="Q2301" s="37">
        <f t="shared" si="713"/>
        <v>2.3310094737150927E-2</v>
      </c>
      <c r="R2301" s="37">
        <f t="shared" si="714"/>
        <v>-1.9684171440471762E-3</v>
      </c>
      <c r="S2301" s="37">
        <f t="shared" si="715"/>
        <v>-1.076696462305988E-2</v>
      </c>
      <c r="T2301" s="37">
        <f t="shared" si="716"/>
        <v>-9.2380743150621766E-3</v>
      </c>
      <c r="U2301" s="37">
        <f t="shared" si="717"/>
        <v>-1.4999792933517463E-2</v>
      </c>
      <c r="V2301" s="37">
        <f t="shared" si="718"/>
        <v>4.4252139835055781E-3</v>
      </c>
      <c r="W2301" s="37">
        <f t="shared" si="719"/>
        <v>2.3344346622107593E-2</v>
      </c>
      <c r="X2301" s="37">
        <f t="shared" si="720"/>
        <v>2.6185955613916467E-3</v>
      </c>
    </row>
    <row r="2302" spans="1:24" x14ac:dyDescent="0.25">
      <c r="A2302" s="17">
        <v>44979</v>
      </c>
      <c r="B2302">
        <v>86.32</v>
      </c>
      <c r="C2302" s="26">
        <f t="shared" si="710"/>
        <v>1.3921462201442649E-3</v>
      </c>
      <c r="D2302" s="26">
        <f t="shared" si="701"/>
        <v>2.6181672845227065E-2</v>
      </c>
      <c r="E2302" s="26">
        <f t="shared" si="702"/>
        <v>9.0316096402896285E-4</v>
      </c>
      <c r="F2302" s="26">
        <f t="shared" si="703"/>
        <v>-7.8953865149837404E-3</v>
      </c>
      <c r="G2302" s="26">
        <f t="shared" si="704"/>
        <v>-6.3664962069860378E-3</v>
      </c>
      <c r="H2302" s="26">
        <f t="shared" si="705"/>
        <v>-1.2128214825441323E-2</v>
      </c>
      <c r="I2302" s="26">
        <f t="shared" si="706"/>
        <v>7.2967920915817169E-3</v>
      </c>
      <c r="J2302" s="26">
        <f t="shared" si="707"/>
        <v>2.6215924730183731E-2</v>
      </c>
      <c r="K2302" s="26">
        <f t="shared" si="708"/>
        <v>5.490173669467786E-3</v>
      </c>
      <c r="L2302" s="26">
        <f t="shared" si="709"/>
        <v>-1.5377724880270257E-2</v>
      </c>
      <c r="O2302" s="37">
        <f t="shared" si="711"/>
        <v>-1.1790585891509524E-3</v>
      </c>
      <c r="P2302" s="37">
        <f t="shared" si="712"/>
        <v>2.3610468035931847E-2</v>
      </c>
      <c r="Q2302" s="37">
        <f t="shared" si="713"/>
        <v>-1.6680438452662545E-3</v>
      </c>
      <c r="R2302" s="37">
        <f t="shared" si="714"/>
        <v>-1.0466591324278959E-2</v>
      </c>
      <c r="S2302" s="37">
        <f t="shared" si="715"/>
        <v>-8.9377010162812551E-3</v>
      </c>
      <c r="T2302" s="37">
        <f t="shared" si="716"/>
        <v>-1.4699419634736539E-2</v>
      </c>
      <c r="U2302" s="37">
        <f t="shared" si="717"/>
        <v>4.7255872822864996E-3</v>
      </c>
      <c r="V2302" s="37">
        <f t="shared" si="718"/>
        <v>2.3644719920888513E-2</v>
      </c>
      <c r="W2302" s="37">
        <f t="shared" si="719"/>
        <v>2.9189688601725687E-3</v>
      </c>
      <c r="X2302" s="37">
        <f t="shared" si="720"/>
        <v>-1.7948929689565473E-2</v>
      </c>
    </row>
    <row r="2303" spans="1:24" x14ac:dyDescent="0.25">
      <c r="A2303" s="17">
        <v>44980</v>
      </c>
      <c r="B2303">
        <v>88.580001999999993</v>
      </c>
      <c r="C2303" s="26">
        <f t="shared" si="710"/>
        <v>2.6181672845227065E-2</v>
      </c>
      <c r="D2303" s="26">
        <f t="shared" si="701"/>
        <v>9.0316096402896285E-4</v>
      </c>
      <c r="E2303" s="26">
        <f t="shared" si="702"/>
        <v>-7.8953865149837404E-3</v>
      </c>
      <c r="F2303" s="26">
        <f t="shared" si="703"/>
        <v>-6.3664962069860378E-3</v>
      </c>
      <c r="G2303" s="26">
        <f t="shared" si="704"/>
        <v>-1.2128214825441323E-2</v>
      </c>
      <c r="H2303" s="26">
        <f t="shared" si="705"/>
        <v>7.2967920915817169E-3</v>
      </c>
      <c r="I2303" s="26">
        <f t="shared" si="706"/>
        <v>2.6215924730183731E-2</v>
      </c>
      <c r="J2303" s="26">
        <f t="shared" si="707"/>
        <v>5.490173669467786E-3</v>
      </c>
      <c r="K2303" s="26">
        <f t="shared" si="708"/>
        <v>-1.5377724880270257E-2</v>
      </c>
      <c r="L2303" s="26">
        <f t="shared" si="709"/>
        <v>1.4712199924036106E-3</v>
      </c>
      <c r="O2303" s="37">
        <f t="shared" si="711"/>
        <v>2.3602560658705914E-2</v>
      </c>
      <c r="P2303" s="37">
        <f t="shared" si="712"/>
        <v>-1.6759512224921887E-3</v>
      </c>
      <c r="Q2303" s="37">
        <f t="shared" si="713"/>
        <v>-1.0474498701504891E-2</v>
      </c>
      <c r="R2303" s="37">
        <f t="shared" si="714"/>
        <v>-8.9456083935071894E-3</v>
      </c>
      <c r="S2303" s="37">
        <f t="shared" si="715"/>
        <v>-1.4707327011962475E-2</v>
      </c>
      <c r="T2303" s="37">
        <f t="shared" si="716"/>
        <v>4.7176799050605654E-3</v>
      </c>
      <c r="U2303" s="37">
        <f t="shared" si="717"/>
        <v>2.363681254366258E-2</v>
      </c>
      <c r="V2303" s="37">
        <f t="shared" si="718"/>
        <v>2.9110614829466345E-3</v>
      </c>
      <c r="W2303" s="37">
        <f t="shared" si="719"/>
        <v>-1.7956837066791409E-2</v>
      </c>
      <c r="X2303" s="37">
        <f t="shared" si="720"/>
        <v>-1.1078921941175409E-3</v>
      </c>
    </row>
    <row r="2304" spans="1:24" x14ac:dyDescent="0.25">
      <c r="A2304" s="17">
        <v>44981</v>
      </c>
      <c r="B2304">
        <v>88.660004000000001</v>
      </c>
      <c r="C2304" s="26">
        <f t="shared" si="710"/>
        <v>9.0316096402896285E-4</v>
      </c>
      <c r="D2304" s="26">
        <f t="shared" si="701"/>
        <v>-7.8953865149837404E-3</v>
      </c>
      <c r="E2304" s="26">
        <f t="shared" si="702"/>
        <v>-6.3664962069860378E-3</v>
      </c>
      <c r="F2304" s="26">
        <f t="shared" si="703"/>
        <v>-1.2128214825441323E-2</v>
      </c>
      <c r="G2304" s="26">
        <f t="shared" si="704"/>
        <v>7.2967920915817169E-3</v>
      </c>
      <c r="H2304" s="26">
        <f t="shared" si="705"/>
        <v>2.6215924730183731E-2</v>
      </c>
      <c r="I2304" s="26">
        <f t="shared" si="706"/>
        <v>5.490173669467786E-3</v>
      </c>
      <c r="J2304" s="26">
        <f t="shared" si="707"/>
        <v>-1.5377724880270257E-2</v>
      </c>
      <c r="K2304" s="26">
        <f t="shared" si="708"/>
        <v>1.4712199924036106E-3</v>
      </c>
      <c r="L2304" s="26">
        <f t="shared" si="709"/>
        <v>-1.8307097260867867E-2</v>
      </c>
      <c r="O2304" s="37">
        <f t="shared" si="711"/>
        <v>2.7729257881173044E-3</v>
      </c>
      <c r="P2304" s="37">
        <f t="shared" si="712"/>
        <v>-6.0256216908953992E-3</v>
      </c>
      <c r="Q2304" s="37">
        <f t="shared" si="713"/>
        <v>-4.4967313828976965E-3</v>
      </c>
      <c r="R2304" s="37">
        <f t="shared" si="714"/>
        <v>-1.0258450001352981E-2</v>
      </c>
      <c r="S2304" s="37">
        <f t="shared" si="715"/>
        <v>9.1665569156700582E-3</v>
      </c>
      <c r="T2304" s="37">
        <f t="shared" si="716"/>
        <v>2.8085689554272073E-2</v>
      </c>
      <c r="U2304" s="37">
        <f t="shared" si="717"/>
        <v>7.3599384935561273E-3</v>
      </c>
      <c r="V2304" s="37">
        <f t="shared" si="718"/>
        <v>-1.3507960056181914E-2</v>
      </c>
      <c r="W2304" s="37">
        <f t="shared" si="719"/>
        <v>3.3409848164919521E-3</v>
      </c>
      <c r="X2304" s="37">
        <f t="shared" si="720"/>
        <v>-1.6437332436779525E-2</v>
      </c>
    </row>
    <row r="2305" spans="1:24" x14ac:dyDescent="0.25">
      <c r="A2305" s="17">
        <v>44984</v>
      </c>
      <c r="B2305">
        <v>87.959998999999996</v>
      </c>
      <c r="C2305" s="26">
        <f t="shared" si="710"/>
        <v>-7.8953865149837404E-3</v>
      </c>
      <c r="D2305" s="26">
        <f t="shared" si="701"/>
        <v>-6.3664962069860378E-3</v>
      </c>
      <c r="E2305" s="26">
        <f t="shared" si="702"/>
        <v>-1.2128214825441323E-2</v>
      </c>
      <c r="F2305" s="26">
        <f t="shared" si="703"/>
        <v>7.2967920915817169E-3</v>
      </c>
      <c r="G2305" s="26">
        <f t="shared" si="704"/>
        <v>2.6215924730183731E-2</v>
      </c>
      <c r="H2305" s="26">
        <f t="shared" si="705"/>
        <v>5.490173669467786E-3</v>
      </c>
      <c r="I2305" s="26">
        <f t="shared" si="706"/>
        <v>-1.5377724880270257E-2</v>
      </c>
      <c r="J2305" s="26">
        <f t="shared" si="707"/>
        <v>1.4712199924036106E-3</v>
      </c>
      <c r="K2305" s="26">
        <f t="shared" si="708"/>
        <v>-1.8307097260867867E-2</v>
      </c>
      <c r="L2305" s="26">
        <f t="shared" si="709"/>
        <v>-3.223210433180259E-2</v>
      </c>
      <c r="O2305" s="37">
        <f t="shared" si="711"/>
        <v>-2.7120951613122434E-3</v>
      </c>
      <c r="P2305" s="37">
        <f t="shared" si="712"/>
        <v>-1.1832048533145408E-3</v>
      </c>
      <c r="Q2305" s="37">
        <f t="shared" si="713"/>
        <v>-6.9449234717698259E-3</v>
      </c>
      <c r="R2305" s="37">
        <f t="shared" si="714"/>
        <v>1.2480083445253214E-2</v>
      </c>
      <c r="S2305" s="37">
        <f t="shared" si="715"/>
        <v>3.1399216083855229E-2</v>
      </c>
      <c r="T2305" s="37">
        <f t="shared" si="716"/>
        <v>1.0673465023139282E-2</v>
      </c>
      <c r="U2305" s="37">
        <f t="shared" si="717"/>
        <v>-1.019443352659876E-2</v>
      </c>
      <c r="V2305" s="37">
        <f t="shared" si="718"/>
        <v>6.6545113460751079E-3</v>
      </c>
      <c r="W2305" s="37">
        <f t="shared" si="719"/>
        <v>-1.3123805907196369E-2</v>
      </c>
      <c r="X2305" s="37">
        <f t="shared" si="720"/>
        <v>-2.7048812978131092E-2</v>
      </c>
    </row>
    <row r="2306" spans="1:24" x14ac:dyDescent="0.25">
      <c r="A2306" s="17">
        <v>44985</v>
      </c>
      <c r="B2306">
        <v>87.400002000000001</v>
      </c>
      <c r="C2306" s="26">
        <f t="shared" si="710"/>
        <v>-6.3664962069860378E-3</v>
      </c>
      <c r="D2306" s="26">
        <f t="shared" ref="D2306:D2369" si="721">C2307</f>
        <v>-1.2128214825441323E-2</v>
      </c>
      <c r="E2306" s="26">
        <f t="shared" ref="E2306:E2369" si="722">C2308</f>
        <v>7.2967920915817169E-3</v>
      </c>
      <c r="F2306" s="26">
        <f t="shared" ref="F2306:F2369" si="723">C2309</f>
        <v>2.6215924730183731E-2</v>
      </c>
      <c r="G2306" s="26">
        <f t="shared" ref="G2306:G2369" si="724">C2310</f>
        <v>5.490173669467786E-3</v>
      </c>
      <c r="H2306" s="26">
        <f t="shared" ref="H2306:H2369" si="725">C2311</f>
        <v>-1.5377724880270257E-2</v>
      </c>
      <c r="I2306" s="26">
        <f t="shared" ref="I2306:I2369" si="726">C2312</f>
        <v>1.4712199924036106E-3</v>
      </c>
      <c r="J2306" s="26">
        <f t="shared" ref="J2306:J2369" si="727">C2313</f>
        <v>-1.8307097260867867E-2</v>
      </c>
      <c r="K2306" s="26">
        <f t="shared" ref="K2306:K2369" si="728">C2314</f>
        <v>-3.223210433180259E-2</v>
      </c>
      <c r="L2306" s="26">
        <f t="shared" ref="L2306:L2369" si="729">C2315</f>
        <v>1.0229570595932125E-2</v>
      </c>
      <c r="O2306" s="37">
        <f t="shared" si="711"/>
        <v>-2.9957005644061277E-3</v>
      </c>
      <c r="P2306" s="37">
        <f t="shared" si="712"/>
        <v>-8.7574191828614124E-3</v>
      </c>
      <c r="Q2306" s="37">
        <f t="shared" si="713"/>
        <v>1.0667587734161627E-2</v>
      </c>
      <c r="R2306" s="37">
        <f t="shared" si="714"/>
        <v>2.958672037276364E-2</v>
      </c>
      <c r="S2306" s="37">
        <f t="shared" si="715"/>
        <v>8.8609693120476965E-3</v>
      </c>
      <c r="T2306" s="37">
        <f t="shared" si="716"/>
        <v>-1.2006929237690346E-2</v>
      </c>
      <c r="U2306" s="37">
        <f t="shared" si="717"/>
        <v>4.8420156349835205E-3</v>
      </c>
      <c r="V2306" s="37">
        <f t="shared" si="718"/>
        <v>-1.4936301618287956E-2</v>
      </c>
      <c r="W2306" s="37">
        <f t="shared" si="719"/>
        <v>-2.8861308689222681E-2</v>
      </c>
      <c r="X2306" s="37">
        <f t="shared" si="720"/>
        <v>1.3600366238512036E-2</v>
      </c>
    </row>
    <row r="2307" spans="1:24" x14ac:dyDescent="0.25">
      <c r="A2307" s="17">
        <v>44986</v>
      </c>
      <c r="B2307">
        <v>86.339995999999999</v>
      </c>
      <c r="C2307" s="26">
        <f t="shared" ref="C2307:C2370" si="730">(B2307-B2306)/B2306</f>
        <v>-1.2128214825441323E-2</v>
      </c>
      <c r="D2307" s="26">
        <f t="shared" si="721"/>
        <v>7.2967920915817169E-3</v>
      </c>
      <c r="E2307" s="26">
        <f t="shared" si="722"/>
        <v>2.6215924730183731E-2</v>
      </c>
      <c r="F2307" s="26">
        <f t="shared" si="723"/>
        <v>5.490173669467786E-3</v>
      </c>
      <c r="G2307" s="26">
        <f t="shared" si="724"/>
        <v>-1.5377724880270257E-2</v>
      </c>
      <c r="H2307" s="26">
        <f t="shared" si="725"/>
        <v>1.4712199924036106E-3</v>
      </c>
      <c r="I2307" s="26">
        <f t="shared" si="726"/>
        <v>-1.8307097260867867E-2</v>
      </c>
      <c r="J2307" s="26">
        <f t="shared" si="727"/>
        <v>-3.223210433180259E-2</v>
      </c>
      <c r="K2307" s="26">
        <f t="shared" si="728"/>
        <v>1.0229570595932125E-2</v>
      </c>
      <c r="L2307" s="26">
        <f t="shared" si="729"/>
        <v>-4.3565524549630721E-3</v>
      </c>
      <c r="O2307" s="37">
        <f t="shared" ref="O2307:O2370" si="731">C2307-AVERAGE($C2307:$L2307)</f>
        <v>-8.9584135580637082E-3</v>
      </c>
      <c r="P2307" s="37">
        <f t="shared" ref="P2307:P2370" si="732">D2307-AVERAGE($C2307:$L2307)</f>
        <v>1.0466593358959331E-2</v>
      </c>
      <c r="Q2307" s="37">
        <f t="shared" ref="Q2307:Q2370" si="733">E2307-AVERAGE($C2307:$L2307)</f>
        <v>2.9385725997561344E-2</v>
      </c>
      <c r="R2307" s="37">
        <f t="shared" ref="R2307:R2370" si="734">F2307-AVERAGE($C2307:$L2307)</f>
        <v>8.6599749368454007E-3</v>
      </c>
      <c r="S2307" s="37">
        <f t="shared" ref="S2307:S2370" si="735">G2307-AVERAGE($C2307:$L2307)</f>
        <v>-1.2207923612892642E-2</v>
      </c>
      <c r="T2307" s="37">
        <f t="shared" ref="T2307:T2370" si="736">H2307-AVERAGE($C2307:$L2307)</f>
        <v>4.6410212597812247E-3</v>
      </c>
      <c r="U2307" s="37">
        <f t="shared" ref="U2307:U2370" si="737">I2307-AVERAGE($C2307:$L2307)</f>
        <v>-1.5137295993490252E-2</v>
      </c>
      <c r="V2307" s="37">
        <f t="shared" ref="V2307:V2370" si="738">J2307-AVERAGE($C2307:$L2307)</f>
        <v>-2.9062303064424977E-2</v>
      </c>
      <c r="W2307" s="37">
        <f t="shared" ref="W2307:W2370" si="739">K2307-AVERAGE($C2307:$L2307)</f>
        <v>1.339937186330974E-2</v>
      </c>
      <c r="X2307" s="37">
        <f t="shared" ref="X2307:X2370" si="740">L2307-AVERAGE($C2307:$L2307)</f>
        <v>-1.1867511875854578E-3</v>
      </c>
    </row>
    <row r="2308" spans="1:24" x14ac:dyDescent="0.25">
      <c r="A2308" s="17">
        <v>44987</v>
      </c>
      <c r="B2308">
        <v>86.970000999999996</v>
      </c>
      <c r="C2308" s="26">
        <f t="shared" si="730"/>
        <v>7.2967920915817169E-3</v>
      </c>
      <c r="D2308" s="26">
        <f t="shared" si="721"/>
        <v>2.6215924730183731E-2</v>
      </c>
      <c r="E2308" s="26">
        <f t="shared" si="722"/>
        <v>5.490173669467786E-3</v>
      </c>
      <c r="F2308" s="26">
        <f t="shared" si="723"/>
        <v>-1.5377724880270257E-2</v>
      </c>
      <c r="G2308" s="26">
        <f t="shared" si="724"/>
        <v>1.4712199924036106E-3</v>
      </c>
      <c r="H2308" s="26">
        <f t="shared" si="725"/>
        <v>-1.8307097260867867E-2</v>
      </c>
      <c r="I2308" s="26">
        <f t="shared" si="726"/>
        <v>-3.223210433180259E-2</v>
      </c>
      <c r="J2308" s="26">
        <f t="shared" si="727"/>
        <v>1.0229570595932125E-2</v>
      </c>
      <c r="K2308" s="26">
        <f t="shared" si="728"/>
        <v>-4.3565524549630721E-3</v>
      </c>
      <c r="L2308" s="26">
        <f t="shared" si="729"/>
        <v>-1.8684898738999461E-2</v>
      </c>
      <c r="O2308" s="37">
        <f t="shared" si="731"/>
        <v>1.1122261750315145E-2</v>
      </c>
      <c r="P2308" s="37">
        <f t="shared" si="732"/>
        <v>3.0041394388917158E-2</v>
      </c>
      <c r="Q2308" s="37">
        <f t="shared" si="733"/>
        <v>9.3156433282012147E-3</v>
      </c>
      <c r="R2308" s="37">
        <f t="shared" si="734"/>
        <v>-1.1552255221536828E-2</v>
      </c>
      <c r="S2308" s="37">
        <f t="shared" si="735"/>
        <v>5.2966896511370386E-3</v>
      </c>
      <c r="T2308" s="37">
        <f t="shared" si="736"/>
        <v>-1.448162760213444E-2</v>
      </c>
      <c r="U2308" s="37">
        <f t="shared" si="737"/>
        <v>-2.8406634673069163E-2</v>
      </c>
      <c r="V2308" s="37">
        <f t="shared" si="738"/>
        <v>1.4055040254665554E-2</v>
      </c>
      <c r="W2308" s="37">
        <f t="shared" si="739"/>
        <v>-5.3108279622964428E-4</v>
      </c>
      <c r="X2308" s="37">
        <f t="shared" si="740"/>
        <v>-1.4859429080266034E-2</v>
      </c>
    </row>
    <row r="2309" spans="1:24" x14ac:dyDescent="0.25">
      <c r="A2309" s="17">
        <v>44988</v>
      </c>
      <c r="B2309">
        <v>89.25</v>
      </c>
      <c r="C2309" s="26">
        <f t="shared" si="730"/>
        <v>2.6215924730183731E-2</v>
      </c>
      <c r="D2309" s="26">
        <f t="shared" si="721"/>
        <v>5.490173669467786E-3</v>
      </c>
      <c r="E2309" s="26">
        <f t="shared" si="722"/>
        <v>-1.5377724880270257E-2</v>
      </c>
      <c r="F2309" s="26">
        <f t="shared" si="723"/>
        <v>1.4712199924036106E-3</v>
      </c>
      <c r="G2309" s="26">
        <f t="shared" si="724"/>
        <v>-1.8307097260867867E-2</v>
      </c>
      <c r="H2309" s="26">
        <f t="shared" si="725"/>
        <v>-3.223210433180259E-2</v>
      </c>
      <c r="I2309" s="26">
        <f t="shared" si="726"/>
        <v>1.0229570595932125E-2</v>
      </c>
      <c r="J2309" s="26">
        <f t="shared" si="727"/>
        <v>-4.3565524549630721E-3</v>
      </c>
      <c r="K2309" s="26">
        <f t="shared" si="728"/>
        <v>-1.8684898738999461E-2</v>
      </c>
      <c r="L2309" s="26">
        <f t="shared" si="729"/>
        <v>2.2173980880670695E-2</v>
      </c>
      <c r="O2309" s="37">
        <f t="shared" si="731"/>
        <v>2.8553675510008262E-2</v>
      </c>
      <c r="P2309" s="37">
        <f t="shared" si="732"/>
        <v>7.8279244492923152E-3</v>
      </c>
      <c r="Q2309" s="37">
        <f t="shared" si="733"/>
        <v>-1.3039974100445727E-2</v>
      </c>
      <c r="R2309" s="37">
        <f t="shared" si="734"/>
        <v>3.8089707722281409E-3</v>
      </c>
      <c r="S2309" s="37">
        <f t="shared" si="735"/>
        <v>-1.5969346481043336E-2</v>
      </c>
      <c r="T2309" s="37">
        <f t="shared" si="736"/>
        <v>-2.9894353551978059E-2</v>
      </c>
      <c r="U2309" s="37">
        <f t="shared" si="737"/>
        <v>1.2567321375756654E-2</v>
      </c>
      <c r="V2309" s="37">
        <f t="shared" si="738"/>
        <v>-2.018801675138542E-3</v>
      </c>
      <c r="W2309" s="37">
        <f t="shared" si="739"/>
        <v>-1.634714795917493E-2</v>
      </c>
      <c r="X2309" s="37">
        <f t="shared" si="740"/>
        <v>2.4511731660495226E-2</v>
      </c>
    </row>
    <row r="2310" spans="1:24" x14ac:dyDescent="0.25">
      <c r="A2310" s="17">
        <v>44991</v>
      </c>
      <c r="B2310">
        <v>89.739998</v>
      </c>
      <c r="C2310" s="26">
        <f t="shared" si="730"/>
        <v>5.490173669467786E-3</v>
      </c>
      <c r="D2310" s="26">
        <f t="shared" si="721"/>
        <v>-1.5377724880270257E-2</v>
      </c>
      <c r="E2310" s="26">
        <f t="shared" si="722"/>
        <v>1.4712199924036106E-3</v>
      </c>
      <c r="F2310" s="26">
        <f t="shared" si="723"/>
        <v>-1.8307097260867867E-2</v>
      </c>
      <c r="G2310" s="26">
        <f t="shared" si="724"/>
        <v>-3.223210433180259E-2</v>
      </c>
      <c r="H2310" s="26">
        <f t="shared" si="725"/>
        <v>1.0229570595932125E-2</v>
      </c>
      <c r="I2310" s="26">
        <f t="shared" si="726"/>
        <v>-4.3565524549630721E-3</v>
      </c>
      <c r="J2310" s="26">
        <f t="shared" si="727"/>
        <v>-1.8684898738999461E-2</v>
      </c>
      <c r="K2310" s="26">
        <f t="shared" si="728"/>
        <v>2.2173980880670695E-2</v>
      </c>
      <c r="L2310" s="26">
        <f t="shared" si="729"/>
        <v>5.1874793680736489E-3</v>
      </c>
      <c r="O2310" s="37">
        <f t="shared" si="731"/>
        <v>9.9307689855033243E-3</v>
      </c>
      <c r="P2310" s="37">
        <f t="shared" si="732"/>
        <v>-1.0937129564234718E-2</v>
      </c>
      <c r="Q2310" s="37">
        <f t="shared" si="733"/>
        <v>5.9118153084391492E-3</v>
      </c>
      <c r="R2310" s="37">
        <f t="shared" si="734"/>
        <v>-1.3866501944832329E-2</v>
      </c>
      <c r="S2310" s="37">
        <f t="shared" si="735"/>
        <v>-2.7791509015767053E-2</v>
      </c>
      <c r="T2310" s="37">
        <f t="shared" si="736"/>
        <v>1.4670165911967663E-2</v>
      </c>
      <c r="U2310" s="37">
        <f t="shared" si="737"/>
        <v>8.4042861072466252E-5</v>
      </c>
      <c r="V2310" s="37">
        <f t="shared" si="738"/>
        <v>-1.4244303422963922E-2</v>
      </c>
      <c r="W2310" s="37">
        <f t="shared" si="739"/>
        <v>2.6614576196706236E-2</v>
      </c>
      <c r="X2310" s="37">
        <f t="shared" si="740"/>
        <v>9.6280746841091863E-3</v>
      </c>
    </row>
    <row r="2311" spans="1:24" x14ac:dyDescent="0.25">
      <c r="A2311" s="17">
        <v>44992</v>
      </c>
      <c r="B2311">
        <v>88.360000999999997</v>
      </c>
      <c r="C2311" s="26">
        <f t="shared" si="730"/>
        <v>-1.5377724880270257E-2</v>
      </c>
      <c r="D2311" s="26">
        <f t="shared" si="721"/>
        <v>1.4712199924036106E-3</v>
      </c>
      <c r="E2311" s="26">
        <f t="shared" si="722"/>
        <v>-1.8307097260867867E-2</v>
      </c>
      <c r="F2311" s="26">
        <f t="shared" si="723"/>
        <v>-3.223210433180259E-2</v>
      </c>
      <c r="G2311" s="26">
        <f t="shared" si="724"/>
        <v>1.0229570595932125E-2</v>
      </c>
      <c r="H2311" s="26">
        <f t="shared" si="725"/>
        <v>-4.3565524549630721E-3</v>
      </c>
      <c r="I2311" s="26">
        <f t="shared" si="726"/>
        <v>-1.8684898738999461E-2</v>
      </c>
      <c r="J2311" s="26">
        <f t="shared" si="727"/>
        <v>2.2173980880670695E-2</v>
      </c>
      <c r="K2311" s="26">
        <f t="shared" si="728"/>
        <v>5.1874793680736489E-3</v>
      </c>
      <c r="L2311" s="26">
        <f t="shared" si="729"/>
        <v>1.9938974432583245E-2</v>
      </c>
      <c r="O2311" s="37">
        <f t="shared" si="731"/>
        <v>-1.2382009640546265E-2</v>
      </c>
      <c r="P2311" s="37">
        <f t="shared" si="732"/>
        <v>4.4669352321276027E-3</v>
      </c>
      <c r="Q2311" s="37">
        <f t="shared" si="733"/>
        <v>-1.5311382021143875E-2</v>
      </c>
      <c r="R2311" s="37">
        <f t="shared" si="734"/>
        <v>-2.9236389092078596E-2</v>
      </c>
      <c r="S2311" s="37">
        <f t="shared" si="735"/>
        <v>1.3225285835656117E-2</v>
      </c>
      <c r="T2311" s="37">
        <f t="shared" si="736"/>
        <v>-1.3608372152390798E-3</v>
      </c>
      <c r="U2311" s="37">
        <f t="shared" si="737"/>
        <v>-1.5689183499275467E-2</v>
      </c>
      <c r="V2311" s="37">
        <f t="shared" si="738"/>
        <v>2.5169696120394689E-2</v>
      </c>
      <c r="W2311" s="37">
        <f t="shared" si="739"/>
        <v>8.1831946077976416E-3</v>
      </c>
      <c r="X2311" s="37">
        <f t="shared" si="740"/>
        <v>2.2934689672307239E-2</v>
      </c>
    </row>
    <row r="2312" spans="1:24" x14ac:dyDescent="0.25">
      <c r="A2312" s="17">
        <v>44993</v>
      </c>
      <c r="B2312">
        <v>88.489998</v>
      </c>
      <c r="C2312" s="26">
        <f t="shared" si="730"/>
        <v>1.4712199924036106E-3</v>
      </c>
      <c r="D2312" s="26">
        <f t="shared" si="721"/>
        <v>-1.8307097260867867E-2</v>
      </c>
      <c r="E2312" s="26">
        <f t="shared" si="722"/>
        <v>-3.223210433180259E-2</v>
      </c>
      <c r="F2312" s="26">
        <f t="shared" si="723"/>
        <v>1.0229570595932125E-2</v>
      </c>
      <c r="G2312" s="26">
        <f t="shared" si="724"/>
        <v>-4.3565524549630721E-3</v>
      </c>
      <c r="H2312" s="26">
        <f t="shared" si="725"/>
        <v>-1.8684898738999461E-2</v>
      </c>
      <c r="I2312" s="26">
        <f t="shared" si="726"/>
        <v>2.2173980880670695E-2</v>
      </c>
      <c r="J2312" s="26">
        <f t="shared" si="727"/>
        <v>5.1874793680736489E-3</v>
      </c>
      <c r="K2312" s="26">
        <f t="shared" si="728"/>
        <v>1.9938974432583245E-2</v>
      </c>
      <c r="L2312" s="26">
        <f t="shared" si="729"/>
        <v>7.1297493920164032E-3</v>
      </c>
      <c r="O2312" s="37">
        <f t="shared" si="731"/>
        <v>2.2161878048989371E-3</v>
      </c>
      <c r="P2312" s="37">
        <f t="shared" si="732"/>
        <v>-1.756212944837254E-2</v>
      </c>
      <c r="Q2312" s="37">
        <f t="shared" si="733"/>
        <v>-3.1487136519307263E-2</v>
      </c>
      <c r="R2312" s="37">
        <f t="shared" si="734"/>
        <v>1.0974538408427452E-2</v>
      </c>
      <c r="S2312" s="37">
        <f t="shared" si="735"/>
        <v>-3.6115846424677458E-3</v>
      </c>
      <c r="T2312" s="37">
        <f t="shared" si="736"/>
        <v>-1.7939930926504134E-2</v>
      </c>
      <c r="U2312" s="37">
        <f t="shared" si="737"/>
        <v>2.2918948693166023E-2</v>
      </c>
      <c r="V2312" s="37">
        <f t="shared" si="738"/>
        <v>5.9324471805689751E-3</v>
      </c>
      <c r="W2312" s="37">
        <f t="shared" si="739"/>
        <v>2.0683942245078572E-2</v>
      </c>
      <c r="X2312" s="37">
        <f t="shared" si="740"/>
        <v>7.8747172045117303E-3</v>
      </c>
    </row>
    <row r="2313" spans="1:24" x14ac:dyDescent="0.25">
      <c r="A2313" s="17">
        <v>44994</v>
      </c>
      <c r="B2313">
        <v>86.870002999999997</v>
      </c>
      <c r="C2313" s="26">
        <f t="shared" si="730"/>
        <v>-1.8307097260867867E-2</v>
      </c>
      <c r="D2313" s="26">
        <f t="shared" si="721"/>
        <v>-3.223210433180259E-2</v>
      </c>
      <c r="E2313" s="26">
        <f t="shared" si="722"/>
        <v>1.0229570595932125E-2</v>
      </c>
      <c r="F2313" s="26">
        <f t="shared" si="723"/>
        <v>-4.3565524549630721E-3</v>
      </c>
      <c r="G2313" s="26">
        <f t="shared" si="724"/>
        <v>-1.8684898738999461E-2</v>
      </c>
      <c r="H2313" s="26">
        <f t="shared" si="725"/>
        <v>2.2173980880670695E-2</v>
      </c>
      <c r="I2313" s="26">
        <f t="shared" si="726"/>
        <v>5.1874793680736489E-3</v>
      </c>
      <c r="J2313" s="26">
        <f t="shared" si="727"/>
        <v>1.9938974432583245E-2</v>
      </c>
      <c r="K2313" s="26">
        <f t="shared" si="728"/>
        <v>7.1297493920164032E-3</v>
      </c>
      <c r="L2313" s="26">
        <f t="shared" si="729"/>
        <v>3.653802154514765E-3</v>
      </c>
      <c r="O2313" s="37">
        <f t="shared" si="731"/>
        <v>-1.7780387664583657E-2</v>
      </c>
      <c r="P2313" s="37">
        <f t="shared" si="732"/>
        <v>-3.170539473551838E-2</v>
      </c>
      <c r="Q2313" s="37">
        <f t="shared" si="733"/>
        <v>1.0756280192216337E-2</v>
      </c>
      <c r="R2313" s="37">
        <f t="shared" si="734"/>
        <v>-3.8298428586788606E-3</v>
      </c>
      <c r="S2313" s="37">
        <f t="shared" si="735"/>
        <v>-1.8158189142715251E-2</v>
      </c>
      <c r="T2313" s="37">
        <f t="shared" si="736"/>
        <v>2.2700690476954905E-2</v>
      </c>
      <c r="U2313" s="37">
        <f t="shared" si="737"/>
        <v>5.7141889643578603E-3</v>
      </c>
      <c r="V2313" s="37">
        <f t="shared" si="738"/>
        <v>2.0465684028867455E-2</v>
      </c>
      <c r="W2313" s="37">
        <f t="shared" si="739"/>
        <v>7.6564589883006146E-3</v>
      </c>
      <c r="X2313" s="37">
        <f t="shared" si="740"/>
        <v>4.1805117507989764E-3</v>
      </c>
    </row>
    <row r="2314" spans="1:24" x14ac:dyDescent="0.25">
      <c r="A2314" s="17">
        <v>44995</v>
      </c>
      <c r="B2314">
        <v>84.07</v>
      </c>
      <c r="C2314" s="26">
        <f t="shared" si="730"/>
        <v>-3.223210433180259E-2</v>
      </c>
      <c r="D2314" s="26">
        <f t="shared" si="721"/>
        <v>1.0229570595932125E-2</v>
      </c>
      <c r="E2314" s="26">
        <f t="shared" si="722"/>
        <v>-4.3565524549630721E-3</v>
      </c>
      <c r="F2314" s="26">
        <f t="shared" si="723"/>
        <v>-1.8684898738999461E-2</v>
      </c>
      <c r="G2314" s="26">
        <f t="shared" si="724"/>
        <v>2.2173980880670695E-2</v>
      </c>
      <c r="H2314" s="26">
        <f t="shared" si="725"/>
        <v>5.1874793680736489E-3</v>
      </c>
      <c r="I2314" s="26">
        <f t="shared" si="726"/>
        <v>1.9938974432583245E-2</v>
      </c>
      <c r="J2314" s="26">
        <f t="shared" si="727"/>
        <v>7.1297493920164032E-3</v>
      </c>
      <c r="K2314" s="26">
        <f t="shared" si="728"/>
        <v>3.653802154514765E-3</v>
      </c>
      <c r="L2314" s="26">
        <f t="shared" si="729"/>
        <v>-1.3652218119403112E-3</v>
      </c>
      <c r="O2314" s="37">
        <f t="shared" si="731"/>
        <v>-3.3399582280411136E-2</v>
      </c>
      <c r="P2314" s="37">
        <f t="shared" si="732"/>
        <v>9.0620926473235809E-3</v>
      </c>
      <c r="Q2314" s="37">
        <f t="shared" si="733"/>
        <v>-5.5240304035716172E-3</v>
      </c>
      <c r="R2314" s="37">
        <f t="shared" si="734"/>
        <v>-1.9852376687608007E-2</v>
      </c>
      <c r="S2314" s="37">
        <f t="shared" si="735"/>
        <v>2.1006502932062149E-2</v>
      </c>
      <c r="T2314" s="37">
        <f t="shared" si="736"/>
        <v>4.0200014194651038E-3</v>
      </c>
      <c r="U2314" s="37">
        <f t="shared" si="737"/>
        <v>1.8771496483974699E-2</v>
      </c>
      <c r="V2314" s="37">
        <f t="shared" si="738"/>
        <v>5.9622714434078581E-3</v>
      </c>
      <c r="W2314" s="37">
        <f t="shared" si="739"/>
        <v>2.4863242059062199E-3</v>
      </c>
      <c r="X2314" s="37">
        <f t="shared" si="740"/>
        <v>-2.5326997605488559E-3</v>
      </c>
    </row>
    <row r="2315" spans="1:24" x14ac:dyDescent="0.25">
      <c r="A2315" s="17">
        <v>44998</v>
      </c>
      <c r="B2315">
        <v>84.93</v>
      </c>
      <c r="C2315" s="26">
        <f t="shared" si="730"/>
        <v>1.0229570595932125E-2</v>
      </c>
      <c r="D2315" s="26">
        <f t="shared" si="721"/>
        <v>-4.3565524549630721E-3</v>
      </c>
      <c r="E2315" s="26">
        <f t="shared" si="722"/>
        <v>-1.8684898738999461E-2</v>
      </c>
      <c r="F2315" s="26">
        <f t="shared" si="723"/>
        <v>2.2173980880670695E-2</v>
      </c>
      <c r="G2315" s="26">
        <f t="shared" si="724"/>
        <v>5.1874793680736489E-3</v>
      </c>
      <c r="H2315" s="26">
        <f t="shared" si="725"/>
        <v>1.9938974432583245E-2</v>
      </c>
      <c r="I2315" s="26">
        <f t="shared" si="726"/>
        <v>7.1297493920164032E-3</v>
      </c>
      <c r="J2315" s="26">
        <f t="shared" si="727"/>
        <v>3.653802154514765E-3</v>
      </c>
      <c r="K2315" s="26">
        <f t="shared" si="728"/>
        <v>-1.3652218119403112E-3</v>
      </c>
      <c r="L2315" s="26">
        <f t="shared" si="729"/>
        <v>2.6202210369129348E-3</v>
      </c>
      <c r="O2315" s="37">
        <f t="shared" si="731"/>
        <v>5.5768601104520281E-3</v>
      </c>
      <c r="P2315" s="37">
        <f t="shared" si="732"/>
        <v>-9.0092629404431683E-3</v>
      </c>
      <c r="Q2315" s="37">
        <f t="shared" si="733"/>
        <v>-2.3337609224479559E-2</v>
      </c>
      <c r="R2315" s="37">
        <f t="shared" si="734"/>
        <v>1.7521270395190598E-2</v>
      </c>
      <c r="S2315" s="37">
        <f t="shared" si="735"/>
        <v>5.3476888259355176E-4</v>
      </c>
      <c r="T2315" s="37">
        <f t="shared" si="736"/>
        <v>1.5286263947103147E-2</v>
      </c>
      <c r="U2315" s="37">
        <f t="shared" si="737"/>
        <v>2.4770389065363061E-3</v>
      </c>
      <c r="V2315" s="37">
        <f t="shared" si="738"/>
        <v>-9.9890833096533214E-4</v>
      </c>
      <c r="W2315" s="37">
        <f t="shared" si="739"/>
        <v>-6.0179322974204079E-3</v>
      </c>
      <c r="X2315" s="37">
        <f t="shared" si="740"/>
        <v>-2.0324894485671623E-3</v>
      </c>
    </row>
    <row r="2316" spans="1:24" x14ac:dyDescent="0.25">
      <c r="A2316" s="17">
        <v>44999</v>
      </c>
      <c r="B2316">
        <v>84.559997999999993</v>
      </c>
      <c r="C2316" s="26">
        <f t="shared" si="730"/>
        <v>-4.3565524549630721E-3</v>
      </c>
      <c r="D2316" s="26">
        <f t="shared" si="721"/>
        <v>-1.8684898738999461E-2</v>
      </c>
      <c r="E2316" s="26">
        <f t="shared" si="722"/>
        <v>2.2173980880670695E-2</v>
      </c>
      <c r="F2316" s="26">
        <f t="shared" si="723"/>
        <v>5.1874793680736489E-3</v>
      </c>
      <c r="G2316" s="26">
        <f t="shared" si="724"/>
        <v>1.9938974432583245E-2</v>
      </c>
      <c r="H2316" s="26">
        <f t="shared" si="725"/>
        <v>7.1297493920164032E-3</v>
      </c>
      <c r="I2316" s="26">
        <f t="shared" si="726"/>
        <v>3.653802154514765E-3</v>
      </c>
      <c r="J2316" s="26">
        <f t="shared" si="727"/>
        <v>-1.3652218119403112E-3</v>
      </c>
      <c r="K2316" s="26">
        <f t="shared" si="728"/>
        <v>2.6202210369129348E-3</v>
      </c>
      <c r="L2316" s="26">
        <f t="shared" si="729"/>
        <v>2.4201760613526666E-2</v>
      </c>
      <c r="O2316" s="37">
        <f t="shared" si="731"/>
        <v>-1.0406481942202624E-2</v>
      </c>
      <c r="P2316" s="37">
        <f t="shared" si="732"/>
        <v>-2.4734828226239014E-2</v>
      </c>
      <c r="Q2316" s="37">
        <f t="shared" si="733"/>
        <v>1.6124051393431142E-2</v>
      </c>
      <c r="R2316" s="37">
        <f t="shared" si="734"/>
        <v>-8.6245011916590269E-4</v>
      </c>
      <c r="S2316" s="37">
        <f t="shared" si="735"/>
        <v>1.3889044945343694E-2</v>
      </c>
      <c r="T2316" s="37">
        <f t="shared" si="736"/>
        <v>1.0798199047768516E-3</v>
      </c>
      <c r="U2316" s="37">
        <f t="shared" si="737"/>
        <v>-2.3961273327247866E-3</v>
      </c>
      <c r="V2316" s="37">
        <f t="shared" si="738"/>
        <v>-7.4151512991798632E-3</v>
      </c>
      <c r="W2316" s="37">
        <f t="shared" si="739"/>
        <v>-3.4297084503266168E-3</v>
      </c>
      <c r="X2316" s="37">
        <f t="shared" si="740"/>
        <v>1.8151831126287113E-2</v>
      </c>
    </row>
    <row r="2317" spans="1:24" x14ac:dyDescent="0.25">
      <c r="A2317" s="17">
        <v>45000</v>
      </c>
      <c r="B2317">
        <v>82.980002999999996</v>
      </c>
      <c r="C2317" s="26">
        <f t="shared" si="730"/>
        <v>-1.8684898738999461E-2</v>
      </c>
      <c r="D2317" s="26">
        <f t="shared" si="721"/>
        <v>2.2173980880670695E-2</v>
      </c>
      <c r="E2317" s="26">
        <f t="shared" si="722"/>
        <v>5.1874793680736489E-3</v>
      </c>
      <c r="F2317" s="26">
        <f t="shared" si="723"/>
        <v>1.9938974432583245E-2</v>
      </c>
      <c r="G2317" s="26">
        <f t="shared" si="724"/>
        <v>7.1297493920164032E-3</v>
      </c>
      <c r="H2317" s="26">
        <f t="shared" si="725"/>
        <v>3.653802154514765E-3</v>
      </c>
      <c r="I2317" s="26">
        <f t="shared" si="726"/>
        <v>-1.3652218119403112E-3</v>
      </c>
      <c r="J2317" s="26">
        <f t="shared" si="727"/>
        <v>2.6202210369129348E-3</v>
      </c>
      <c r="K2317" s="26">
        <f t="shared" si="728"/>
        <v>2.4201760613526666E-2</v>
      </c>
      <c r="L2317" s="26">
        <f t="shared" si="729"/>
        <v>-3.2172287909610882E-3</v>
      </c>
      <c r="O2317" s="37">
        <f t="shared" si="731"/>
        <v>-2.4848760592639213E-2</v>
      </c>
      <c r="P2317" s="37">
        <f t="shared" si="732"/>
        <v>1.6010119027030943E-2</v>
      </c>
      <c r="Q2317" s="37">
        <f t="shared" si="733"/>
        <v>-9.7638248556610168E-4</v>
      </c>
      <c r="R2317" s="37">
        <f t="shared" si="734"/>
        <v>1.3775112578943495E-2</v>
      </c>
      <c r="S2317" s="37">
        <f t="shared" si="735"/>
        <v>9.6588753837665263E-4</v>
      </c>
      <c r="T2317" s="37">
        <f t="shared" si="736"/>
        <v>-2.5100596991249856E-3</v>
      </c>
      <c r="U2317" s="37">
        <f t="shared" si="737"/>
        <v>-7.5290836655800622E-3</v>
      </c>
      <c r="V2317" s="37">
        <f t="shared" si="738"/>
        <v>-3.5436408167268158E-3</v>
      </c>
      <c r="W2317" s="37">
        <f t="shared" si="739"/>
        <v>1.8037898759886914E-2</v>
      </c>
      <c r="X2317" s="37">
        <f t="shared" si="740"/>
        <v>-9.3810906446008396E-3</v>
      </c>
    </row>
    <row r="2318" spans="1:24" x14ac:dyDescent="0.25">
      <c r="A2318" s="17">
        <v>45001</v>
      </c>
      <c r="B2318">
        <v>84.82</v>
      </c>
      <c r="C2318" s="26">
        <f t="shared" si="730"/>
        <v>2.2173980880670695E-2</v>
      </c>
      <c r="D2318" s="26">
        <f t="shared" si="721"/>
        <v>5.1874793680736489E-3</v>
      </c>
      <c r="E2318" s="26">
        <f t="shared" si="722"/>
        <v>1.9938974432583245E-2</v>
      </c>
      <c r="F2318" s="26">
        <f t="shared" si="723"/>
        <v>7.1297493920164032E-3</v>
      </c>
      <c r="G2318" s="26">
        <f t="shared" si="724"/>
        <v>3.653802154514765E-3</v>
      </c>
      <c r="H2318" s="26">
        <f t="shared" si="725"/>
        <v>-1.3652218119403112E-3</v>
      </c>
      <c r="I2318" s="26">
        <f t="shared" si="726"/>
        <v>2.6202210369129348E-3</v>
      </c>
      <c r="J2318" s="26">
        <f t="shared" si="727"/>
        <v>2.4201760613526666E-2</v>
      </c>
      <c r="K2318" s="26">
        <f t="shared" si="728"/>
        <v>-3.2172287909610882E-3</v>
      </c>
      <c r="L2318" s="26">
        <f t="shared" si="729"/>
        <v>8.5698944589848256E-3</v>
      </c>
      <c r="O2318" s="37">
        <f t="shared" si="731"/>
        <v>1.3284639707232516E-2</v>
      </c>
      <c r="P2318" s="37">
        <f t="shared" si="732"/>
        <v>-3.7018618053645301E-3</v>
      </c>
      <c r="Q2318" s="37">
        <f t="shared" si="733"/>
        <v>1.1049633259145066E-2</v>
      </c>
      <c r="R2318" s="37">
        <f t="shared" si="734"/>
        <v>-1.7595917814217758E-3</v>
      </c>
      <c r="S2318" s="37">
        <f t="shared" si="735"/>
        <v>-5.235539018923414E-3</v>
      </c>
      <c r="T2318" s="37">
        <f t="shared" si="736"/>
        <v>-1.0254562985378491E-2</v>
      </c>
      <c r="U2318" s="37">
        <f t="shared" si="737"/>
        <v>-6.2691201365252438E-3</v>
      </c>
      <c r="V2318" s="37">
        <f t="shared" si="738"/>
        <v>1.5312419440088487E-2</v>
      </c>
      <c r="W2318" s="37">
        <f t="shared" si="739"/>
        <v>-1.2106569964399266E-2</v>
      </c>
      <c r="X2318" s="37">
        <f t="shared" si="740"/>
        <v>-3.1944671445335339E-4</v>
      </c>
    </row>
    <row r="2319" spans="1:24" x14ac:dyDescent="0.25">
      <c r="A2319" s="17">
        <v>45002</v>
      </c>
      <c r="B2319">
        <v>85.260002</v>
      </c>
      <c r="C2319" s="26">
        <f t="shared" si="730"/>
        <v>5.1874793680736489E-3</v>
      </c>
      <c r="D2319" s="26">
        <f t="shared" si="721"/>
        <v>1.9938974432583245E-2</v>
      </c>
      <c r="E2319" s="26">
        <f t="shared" si="722"/>
        <v>7.1297493920164032E-3</v>
      </c>
      <c r="F2319" s="26">
        <f t="shared" si="723"/>
        <v>3.653802154514765E-3</v>
      </c>
      <c r="G2319" s="26">
        <f t="shared" si="724"/>
        <v>-1.3652218119403112E-3</v>
      </c>
      <c r="H2319" s="26">
        <f t="shared" si="725"/>
        <v>2.6202210369129348E-3</v>
      </c>
      <c r="I2319" s="26">
        <f t="shared" si="726"/>
        <v>2.4201760613526666E-2</v>
      </c>
      <c r="J2319" s="26">
        <f t="shared" si="727"/>
        <v>-3.2172287909610882E-3</v>
      </c>
      <c r="K2319" s="26">
        <f t="shared" si="728"/>
        <v>8.5698944589848256E-3</v>
      </c>
      <c r="L2319" s="26">
        <f t="shared" si="729"/>
        <v>-1.2138710699446447E-3</v>
      </c>
      <c r="O2319" s="37">
        <f t="shared" si="731"/>
        <v>-1.3630766103029969E-3</v>
      </c>
      <c r="P2319" s="37">
        <f t="shared" si="732"/>
        <v>1.3388418454206599E-2</v>
      </c>
      <c r="Q2319" s="37">
        <f t="shared" si="733"/>
        <v>5.7919341363975741E-4</v>
      </c>
      <c r="R2319" s="37">
        <f t="shared" si="734"/>
        <v>-2.8967538238618808E-3</v>
      </c>
      <c r="S2319" s="37">
        <f t="shared" si="735"/>
        <v>-7.9157777903169566E-3</v>
      </c>
      <c r="T2319" s="37">
        <f t="shared" si="736"/>
        <v>-3.9303349414637114E-3</v>
      </c>
      <c r="U2319" s="37">
        <f t="shared" si="737"/>
        <v>1.765120463515002E-2</v>
      </c>
      <c r="V2319" s="37">
        <f t="shared" si="738"/>
        <v>-9.767784769337734E-3</v>
      </c>
      <c r="W2319" s="37">
        <f t="shared" si="739"/>
        <v>2.0193384806081799E-3</v>
      </c>
      <c r="X2319" s="37">
        <f t="shared" si="740"/>
        <v>-7.7644270483212905E-3</v>
      </c>
    </row>
    <row r="2320" spans="1:24" x14ac:dyDescent="0.25">
      <c r="A2320" s="17">
        <v>45005</v>
      </c>
      <c r="B2320">
        <v>86.959998999999996</v>
      </c>
      <c r="C2320" s="26">
        <f t="shared" si="730"/>
        <v>1.9938974432583245E-2</v>
      </c>
      <c r="D2320" s="26">
        <f t="shared" si="721"/>
        <v>7.1297493920164032E-3</v>
      </c>
      <c r="E2320" s="26">
        <f t="shared" si="722"/>
        <v>3.653802154514765E-3</v>
      </c>
      <c r="F2320" s="26">
        <f t="shared" si="723"/>
        <v>-1.3652218119403112E-3</v>
      </c>
      <c r="G2320" s="26">
        <f t="shared" si="724"/>
        <v>2.6202210369129348E-3</v>
      </c>
      <c r="H2320" s="26">
        <f t="shared" si="725"/>
        <v>2.4201760613526666E-2</v>
      </c>
      <c r="I2320" s="26">
        <f t="shared" si="726"/>
        <v>-3.2172287909610882E-3</v>
      </c>
      <c r="J2320" s="26">
        <f t="shared" si="727"/>
        <v>8.5698944589848256E-3</v>
      </c>
      <c r="K2320" s="26">
        <f t="shared" si="728"/>
        <v>-1.2138710699446447E-3</v>
      </c>
      <c r="L2320" s="26">
        <f t="shared" si="729"/>
        <v>2.6626847273741157E-2</v>
      </c>
      <c r="O2320" s="37">
        <f t="shared" si="731"/>
        <v>1.1244481663639849E-2</v>
      </c>
      <c r="P2320" s="37">
        <f t="shared" si="732"/>
        <v>-1.5647433769269935E-3</v>
      </c>
      <c r="Q2320" s="37">
        <f t="shared" si="733"/>
        <v>-5.0406906144286317E-3</v>
      </c>
      <c r="R2320" s="37">
        <f t="shared" si="734"/>
        <v>-1.0059714580883708E-2</v>
      </c>
      <c r="S2320" s="37">
        <f t="shared" si="735"/>
        <v>-6.0742717320304614E-3</v>
      </c>
      <c r="T2320" s="37">
        <f t="shared" si="736"/>
        <v>1.550726784458327E-2</v>
      </c>
      <c r="U2320" s="37">
        <f t="shared" si="737"/>
        <v>-1.1911721559904484E-2</v>
      </c>
      <c r="V2320" s="37">
        <f t="shared" si="738"/>
        <v>-1.2459830995857103E-4</v>
      </c>
      <c r="W2320" s="37">
        <f t="shared" si="739"/>
        <v>-9.9083638388880423E-3</v>
      </c>
      <c r="X2320" s="37">
        <f t="shared" si="740"/>
        <v>1.793235450479776E-2</v>
      </c>
    </row>
    <row r="2321" spans="1:24" x14ac:dyDescent="0.25">
      <c r="A2321" s="17">
        <v>45006</v>
      </c>
      <c r="B2321">
        <v>87.580001999999993</v>
      </c>
      <c r="C2321" s="26">
        <f t="shared" si="730"/>
        <v>7.1297493920164032E-3</v>
      </c>
      <c r="D2321" s="26">
        <f t="shared" si="721"/>
        <v>3.653802154514765E-3</v>
      </c>
      <c r="E2321" s="26">
        <f t="shared" si="722"/>
        <v>-1.3652218119403112E-3</v>
      </c>
      <c r="F2321" s="26">
        <f t="shared" si="723"/>
        <v>2.6202210369129348E-3</v>
      </c>
      <c r="G2321" s="26">
        <f t="shared" si="724"/>
        <v>2.4201760613526666E-2</v>
      </c>
      <c r="H2321" s="26">
        <f t="shared" si="725"/>
        <v>-3.2172287909610882E-3</v>
      </c>
      <c r="I2321" s="26">
        <f t="shared" si="726"/>
        <v>8.5698944589848256E-3</v>
      </c>
      <c r="J2321" s="26">
        <f t="shared" si="727"/>
        <v>-1.2138710699446447E-3</v>
      </c>
      <c r="K2321" s="26">
        <f t="shared" si="728"/>
        <v>2.6626847273741157E-2</v>
      </c>
      <c r="L2321" s="26">
        <f t="shared" si="729"/>
        <v>1.0761945991432327E-2</v>
      </c>
      <c r="O2321" s="37">
        <f t="shared" si="731"/>
        <v>-6.4704053281190027E-4</v>
      </c>
      <c r="P2321" s="37">
        <f t="shared" si="732"/>
        <v>-4.1229877703135385E-3</v>
      </c>
      <c r="Q2321" s="37">
        <f t="shared" si="733"/>
        <v>-9.1420117367686151E-3</v>
      </c>
      <c r="R2321" s="37">
        <f t="shared" si="734"/>
        <v>-5.1565688879153682E-3</v>
      </c>
      <c r="S2321" s="37">
        <f t="shared" si="735"/>
        <v>1.6424970688698363E-2</v>
      </c>
      <c r="T2321" s="37">
        <f t="shared" si="736"/>
        <v>-1.0994018715789391E-2</v>
      </c>
      <c r="U2321" s="37">
        <f t="shared" si="737"/>
        <v>7.9310453415652217E-4</v>
      </c>
      <c r="V2321" s="37">
        <f t="shared" si="738"/>
        <v>-8.9906609947729491E-3</v>
      </c>
      <c r="W2321" s="37">
        <f t="shared" si="739"/>
        <v>1.8850057348912853E-2</v>
      </c>
      <c r="X2321" s="37">
        <f t="shared" si="740"/>
        <v>2.9851560666040236E-3</v>
      </c>
    </row>
    <row r="2322" spans="1:24" x14ac:dyDescent="0.25">
      <c r="A2322" s="17">
        <v>45007</v>
      </c>
      <c r="B2322">
        <v>87.900002000000001</v>
      </c>
      <c r="C2322" s="26">
        <f t="shared" si="730"/>
        <v>3.653802154514765E-3</v>
      </c>
      <c r="D2322" s="26">
        <f t="shared" si="721"/>
        <v>-1.3652218119403112E-3</v>
      </c>
      <c r="E2322" s="26">
        <f t="shared" si="722"/>
        <v>2.6202210369129348E-3</v>
      </c>
      <c r="F2322" s="26">
        <f t="shared" si="723"/>
        <v>2.4201760613526666E-2</v>
      </c>
      <c r="G2322" s="26">
        <f t="shared" si="724"/>
        <v>-3.2172287909610882E-3</v>
      </c>
      <c r="H2322" s="26">
        <f t="shared" si="725"/>
        <v>8.5698944589848256E-3</v>
      </c>
      <c r="I2322" s="26">
        <f t="shared" si="726"/>
        <v>-1.2138710699446447E-3</v>
      </c>
      <c r="J2322" s="26">
        <f t="shared" si="727"/>
        <v>2.6626847273741157E-2</v>
      </c>
      <c r="K2322" s="26">
        <f t="shared" si="728"/>
        <v>1.0761945991432327E-2</v>
      </c>
      <c r="L2322" s="26">
        <f t="shared" si="729"/>
        <v>8.5181006924630936E-4</v>
      </c>
      <c r="O2322" s="37">
        <f t="shared" si="731"/>
        <v>-3.4951938380365288E-3</v>
      </c>
      <c r="P2322" s="37">
        <f t="shared" si="732"/>
        <v>-8.5142178044916045E-3</v>
      </c>
      <c r="Q2322" s="37">
        <f t="shared" si="733"/>
        <v>-4.5287749556383594E-3</v>
      </c>
      <c r="R2322" s="37">
        <f t="shared" si="734"/>
        <v>1.7052764620975373E-2</v>
      </c>
      <c r="S2322" s="37">
        <f t="shared" si="735"/>
        <v>-1.0366224783512382E-2</v>
      </c>
      <c r="T2322" s="37">
        <f t="shared" si="736"/>
        <v>1.4208984664335319E-3</v>
      </c>
      <c r="U2322" s="37">
        <f t="shared" si="737"/>
        <v>-8.3628670624959385E-3</v>
      </c>
      <c r="V2322" s="37">
        <f t="shared" si="738"/>
        <v>1.9477851281189864E-2</v>
      </c>
      <c r="W2322" s="37">
        <f t="shared" si="739"/>
        <v>3.6129499988810333E-3</v>
      </c>
      <c r="X2322" s="37">
        <f t="shared" si="740"/>
        <v>-6.2971859233049848E-3</v>
      </c>
    </row>
    <row r="2323" spans="1:24" x14ac:dyDescent="0.25">
      <c r="A2323" s="17">
        <v>45008</v>
      </c>
      <c r="B2323">
        <v>87.779999000000004</v>
      </c>
      <c r="C2323" s="26">
        <f t="shared" si="730"/>
        <v>-1.3652218119403112E-3</v>
      </c>
      <c r="D2323" s="26">
        <f t="shared" si="721"/>
        <v>2.6202210369129348E-3</v>
      </c>
      <c r="E2323" s="26">
        <f t="shared" si="722"/>
        <v>2.4201760613526666E-2</v>
      </c>
      <c r="F2323" s="26">
        <f t="shared" si="723"/>
        <v>-3.2172287909610882E-3</v>
      </c>
      <c r="G2323" s="26">
        <f t="shared" si="724"/>
        <v>8.5698944589848256E-3</v>
      </c>
      <c r="H2323" s="26">
        <f t="shared" si="725"/>
        <v>-1.2138710699446447E-3</v>
      </c>
      <c r="I2323" s="26">
        <f t="shared" si="726"/>
        <v>2.6626847273741157E-2</v>
      </c>
      <c r="J2323" s="26">
        <f t="shared" si="727"/>
        <v>1.0761945991432327E-2</v>
      </c>
      <c r="K2323" s="26">
        <f t="shared" si="728"/>
        <v>8.5181006924630936E-4</v>
      </c>
      <c r="L2323" s="26">
        <f t="shared" si="729"/>
        <v>9.46807446808514E-3</v>
      </c>
      <c r="O2323" s="37">
        <f t="shared" si="731"/>
        <v>-9.0956450358486429E-3</v>
      </c>
      <c r="P2323" s="37">
        <f t="shared" si="732"/>
        <v>-5.1102021869953961E-3</v>
      </c>
      <c r="Q2323" s="37">
        <f t="shared" si="733"/>
        <v>1.6471337389618333E-2</v>
      </c>
      <c r="R2323" s="37">
        <f t="shared" si="734"/>
        <v>-1.094765201486942E-2</v>
      </c>
      <c r="S2323" s="37">
        <f t="shared" si="735"/>
        <v>8.3947123507649435E-4</v>
      </c>
      <c r="T2323" s="37">
        <f t="shared" si="736"/>
        <v>-8.9442942938529751E-3</v>
      </c>
      <c r="U2323" s="37">
        <f t="shared" si="737"/>
        <v>1.8896424049832827E-2</v>
      </c>
      <c r="V2323" s="37">
        <f t="shared" si="738"/>
        <v>3.0315227675239958E-3</v>
      </c>
      <c r="W2323" s="37">
        <f t="shared" si="739"/>
        <v>-6.8786131546620215E-3</v>
      </c>
      <c r="X2323" s="37">
        <f t="shared" si="740"/>
        <v>1.7376512441768088E-3</v>
      </c>
    </row>
    <row r="2324" spans="1:24" x14ac:dyDescent="0.25">
      <c r="A2324" s="17">
        <v>45009</v>
      </c>
      <c r="B2324">
        <v>88.010002</v>
      </c>
      <c r="C2324" s="26">
        <f t="shared" si="730"/>
        <v>2.6202210369129348E-3</v>
      </c>
      <c r="D2324" s="26">
        <f t="shared" si="721"/>
        <v>2.4201760613526666E-2</v>
      </c>
      <c r="E2324" s="26">
        <f t="shared" si="722"/>
        <v>-3.2172287909610882E-3</v>
      </c>
      <c r="F2324" s="26">
        <f t="shared" si="723"/>
        <v>8.5698944589848256E-3</v>
      </c>
      <c r="G2324" s="26">
        <f t="shared" si="724"/>
        <v>-1.2138710699446447E-3</v>
      </c>
      <c r="H2324" s="26">
        <f t="shared" si="725"/>
        <v>2.6626847273741157E-2</v>
      </c>
      <c r="I2324" s="26">
        <f t="shared" si="726"/>
        <v>1.0761945991432327E-2</v>
      </c>
      <c r="J2324" s="26">
        <f t="shared" si="727"/>
        <v>8.5181006924630936E-4</v>
      </c>
      <c r="K2324" s="26">
        <f t="shared" si="728"/>
        <v>9.46807446808514E-3</v>
      </c>
      <c r="L2324" s="26">
        <f t="shared" si="729"/>
        <v>1.0854663408732923E-2</v>
      </c>
      <c r="O2324" s="37">
        <f t="shared" si="731"/>
        <v>-6.3321907090627197E-3</v>
      </c>
      <c r="P2324" s="37">
        <f t="shared" si="732"/>
        <v>1.5249348867551011E-2</v>
      </c>
      <c r="Q2324" s="37">
        <f t="shared" si="733"/>
        <v>-1.2169640536936744E-2</v>
      </c>
      <c r="R2324" s="37">
        <f t="shared" si="734"/>
        <v>-3.8251728699082929E-4</v>
      </c>
      <c r="S2324" s="37">
        <f t="shared" si="735"/>
        <v>-1.0166282815920299E-2</v>
      </c>
      <c r="T2324" s="37">
        <f t="shared" si="736"/>
        <v>1.76744355277655E-2</v>
      </c>
      <c r="U2324" s="37">
        <f t="shared" si="737"/>
        <v>1.8095342454566721E-3</v>
      </c>
      <c r="V2324" s="37">
        <f t="shared" si="738"/>
        <v>-8.1006016767293451E-3</v>
      </c>
      <c r="W2324" s="37">
        <f t="shared" si="739"/>
        <v>5.1566272210948512E-4</v>
      </c>
      <c r="X2324" s="37">
        <f t="shared" si="740"/>
        <v>1.9022516627572681E-3</v>
      </c>
    </row>
    <row r="2325" spans="1:24" x14ac:dyDescent="0.25">
      <c r="A2325" s="17">
        <v>45012</v>
      </c>
      <c r="B2325">
        <v>90.139999000000003</v>
      </c>
      <c r="C2325" s="26">
        <f t="shared" si="730"/>
        <v>2.4201760613526666E-2</v>
      </c>
      <c r="D2325" s="26">
        <f t="shared" si="721"/>
        <v>-3.2172287909610882E-3</v>
      </c>
      <c r="E2325" s="26">
        <f t="shared" si="722"/>
        <v>8.5698944589848256E-3</v>
      </c>
      <c r="F2325" s="26">
        <f t="shared" si="723"/>
        <v>-1.2138710699446447E-3</v>
      </c>
      <c r="G2325" s="26">
        <f t="shared" si="724"/>
        <v>2.6626847273741157E-2</v>
      </c>
      <c r="H2325" s="26">
        <f t="shared" si="725"/>
        <v>1.0761945991432327E-2</v>
      </c>
      <c r="I2325" s="26">
        <f t="shared" si="726"/>
        <v>8.5181006924630936E-4</v>
      </c>
      <c r="J2325" s="26">
        <f t="shared" si="727"/>
        <v>9.46807446808514E-3</v>
      </c>
      <c r="K2325" s="26">
        <f t="shared" si="728"/>
        <v>1.0854663408732923E-2</v>
      </c>
      <c r="L2325" s="26">
        <f t="shared" si="729"/>
        <v>-2.2518724406145281E-2</v>
      </c>
      <c r="O2325" s="37">
        <f t="shared" si="731"/>
        <v>1.7763243411856831E-2</v>
      </c>
      <c r="P2325" s="37">
        <f t="shared" si="732"/>
        <v>-9.6557459926309239E-3</v>
      </c>
      <c r="Q2325" s="37">
        <f t="shared" si="733"/>
        <v>2.1313772573149899E-3</v>
      </c>
      <c r="R2325" s="37">
        <f t="shared" si="734"/>
        <v>-7.6523882716144805E-3</v>
      </c>
      <c r="S2325" s="37">
        <f t="shared" si="735"/>
        <v>2.0188330072071322E-2</v>
      </c>
      <c r="T2325" s="37">
        <f t="shared" si="736"/>
        <v>4.3234287897624913E-3</v>
      </c>
      <c r="U2325" s="37">
        <f t="shared" si="737"/>
        <v>-5.5867071324235268E-3</v>
      </c>
      <c r="V2325" s="37">
        <f t="shared" si="738"/>
        <v>3.0295572664153043E-3</v>
      </c>
      <c r="W2325" s="37">
        <f t="shared" si="739"/>
        <v>4.4161462070630873E-3</v>
      </c>
      <c r="X2325" s="37">
        <f t="shared" si="740"/>
        <v>-2.8957241607815116E-2</v>
      </c>
    </row>
    <row r="2326" spans="1:24" x14ac:dyDescent="0.25">
      <c r="A2326" s="17">
        <v>45013</v>
      </c>
      <c r="B2326">
        <v>89.849997999999999</v>
      </c>
      <c r="C2326" s="26">
        <f t="shared" si="730"/>
        <v>-3.2172287909610882E-3</v>
      </c>
      <c r="D2326" s="26">
        <f t="shared" si="721"/>
        <v>8.5698944589848256E-3</v>
      </c>
      <c r="E2326" s="26">
        <f t="shared" si="722"/>
        <v>-1.2138710699446447E-3</v>
      </c>
      <c r="F2326" s="26">
        <f t="shared" si="723"/>
        <v>2.6626847273741157E-2</v>
      </c>
      <c r="G2326" s="26">
        <f t="shared" si="724"/>
        <v>1.0761945991432327E-2</v>
      </c>
      <c r="H2326" s="26">
        <f t="shared" si="725"/>
        <v>8.5181006924630936E-4</v>
      </c>
      <c r="I2326" s="26">
        <f t="shared" si="726"/>
        <v>9.46807446808514E-3</v>
      </c>
      <c r="J2326" s="26">
        <f t="shared" si="727"/>
        <v>1.0854663408732923E-2</v>
      </c>
      <c r="K2326" s="26">
        <f t="shared" si="728"/>
        <v>-2.2518724406145281E-2</v>
      </c>
      <c r="L2326" s="26">
        <f t="shared" si="729"/>
        <v>2.2397503788448752E-3</v>
      </c>
      <c r="O2326" s="37">
        <f t="shared" si="731"/>
        <v>-7.4595449691627434E-3</v>
      </c>
      <c r="P2326" s="37">
        <f t="shared" si="732"/>
        <v>4.3275782807831705E-3</v>
      </c>
      <c r="Q2326" s="37">
        <f t="shared" si="733"/>
        <v>-5.4561872481462999E-3</v>
      </c>
      <c r="R2326" s="37">
        <f t="shared" si="734"/>
        <v>2.2384531095539503E-2</v>
      </c>
      <c r="S2326" s="37">
        <f t="shared" si="735"/>
        <v>6.5196298132306719E-3</v>
      </c>
      <c r="T2326" s="37">
        <f t="shared" si="736"/>
        <v>-3.3905061089553458E-3</v>
      </c>
      <c r="U2326" s="37">
        <f t="shared" si="737"/>
        <v>5.2257582898834849E-3</v>
      </c>
      <c r="V2326" s="37">
        <f t="shared" si="738"/>
        <v>6.6123472305312679E-3</v>
      </c>
      <c r="W2326" s="37">
        <f t="shared" si="739"/>
        <v>-2.6761040584346935E-2</v>
      </c>
      <c r="X2326" s="37">
        <f t="shared" si="740"/>
        <v>-2.00256579935678E-3</v>
      </c>
    </row>
    <row r="2327" spans="1:24" x14ac:dyDescent="0.25">
      <c r="A2327" s="17">
        <v>45014</v>
      </c>
      <c r="B2327">
        <v>90.620002999999997</v>
      </c>
      <c r="C2327" s="26">
        <f t="shared" si="730"/>
        <v>8.5698944589848256E-3</v>
      </c>
      <c r="D2327" s="26">
        <f t="shared" si="721"/>
        <v>-1.2138710699446447E-3</v>
      </c>
      <c r="E2327" s="26">
        <f t="shared" si="722"/>
        <v>2.6626847273741157E-2</v>
      </c>
      <c r="F2327" s="26">
        <f t="shared" si="723"/>
        <v>1.0761945991432327E-2</v>
      </c>
      <c r="G2327" s="26">
        <f t="shared" si="724"/>
        <v>8.5181006924630936E-4</v>
      </c>
      <c r="H2327" s="26">
        <f t="shared" si="725"/>
        <v>9.46807446808514E-3</v>
      </c>
      <c r="I2327" s="26">
        <f t="shared" si="726"/>
        <v>1.0854663408732923E-2</v>
      </c>
      <c r="J2327" s="26">
        <f t="shared" si="727"/>
        <v>-2.2518724406145281E-2</v>
      </c>
      <c r="K2327" s="26">
        <f t="shared" si="728"/>
        <v>2.2397503788448752E-3</v>
      </c>
      <c r="L2327" s="26">
        <f t="shared" si="729"/>
        <v>-7.4490794141840759E-4</v>
      </c>
      <c r="O2327" s="37">
        <f t="shared" si="731"/>
        <v>4.0803461958289038E-3</v>
      </c>
      <c r="P2327" s="37">
        <f t="shared" si="732"/>
        <v>-5.7034193331005666E-3</v>
      </c>
      <c r="Q2327" s="37">
        <f t="shared" si="733"/>
        <v>2.2137299010585233E-2</v>
      </c>
      <c r="R2327" s="37">
        <f t="shared" si="734"/>
        <v>6.2723977282764052E-3</v>
      </c>
      <c r="S2327" s="37">
        <f t="shared" si="735"/>
        <v>-3.6377381939096125E-3</v>
      </c>
      <c r="T2327" s="37">
        <f t="shared" si="736"/>
        <v>4.9785262049292182E-3</v>
      </c>
      <c r="U2327" s="37">
        <f t="shared" si="737"/>
        <v>6.3651151455770012E-3</v>
      </c>
      <c r="V2327" s="37">
        <f t="shared" si="738"/>
        <v>-2.7008272669301205E-2</v>
      </c>
      <c r="W2327" s="37">
        <f t="shared" si="739"/>
        <v>-2.2497978843110467E-3</v>
      </c>
      <c r="X2327" s="37">
        <f t="shared" si="740"/>
        <v>-5.2344562045743299E-3</v>
      </c>
    </row>
    <row r="2328" spans="1:24" x14ac:dyDescent="0.25">
      <c r="A2328" s="17">
        <v>45015</v>
      </c>
      <c r="B2328">
        <v>90.510002</v>
      </c>
      <c r="C2328" s="26">
        <f t="shared" si="730"/>
        <v>-1.2138710699446447E-3</v>
      </c>
      <c r="D2328" s="26">
        <f t="shared" si="721"/>
        <v>2.6626847273741157E-2</v>
      </c>
      <c r="E2328" s="26">
        <f t="shared" si="722"/>
        <v>1.0761945991432327E-2</v>
      </c>
      <c r="F2328" s="26">
        <f t="shared" si="723"/>
        <v>8.5181006924630936E-4</v>
      </c>
      <c r="G2328" s="26">
        <f t="shared" si="724"/>
        <v>9.46807446808514E-3</v>
      </c>
      <c r="H2328" s="26">
        <f t="shared" si="725"/>
        <v>1.0854663408732923E-2</v>
      </c>
      <c r="I2328" s="26">
        <f t="shared" si="726"/>
        <v>-2.2518724406145281E-2</v>
      </c>
      <c r="J2328" s="26">
        <f t="shared" si="727"/>
        <v>2.2397503788448752E-3</v>
      </c>
      <c r="K2328" s="26">
        <f t="shared" si="728"/>
        <v>-7.4490794141840759E-4</v>
      </c>
      <c r="L2328" s="26">
        <f t="shared" si="729"/>
        <v>1.7571895259384587E-2</v>
      </c>
      <c r="O2328" s="37">
        <f t="shared" si="731"/>
        <v>-6.6036194131405442E-3</v>
      </c>
      <c r="P2328" s="37">
        <f t="shared" si="732"/>
        <v>2.1237098930545258E-2</v>
      </c>
      <c r="Q2328" s="37">
        <f t="shared" si="733"/>
        <v>5.3721976482364276E-3</v>
      </c>
      <c r="R2328" s="37">
        <f t="shared" si="734"/>
        <v>-4.5379382739495905E-3</v>
      </c>
      <c r="S2328" s="37">
        <f t="shared" si="735"/>
        <v>4.0783261248892406E-3</v>
      </c>
      <c r="T2328" s="37">
        <f t="shared" si="736"/>
        <v>5.4649150655370236E-3</v>
      </c>
      <c r="U2328" s="37">
        <f t="shared" si="737"/>
        <v>-2.790847274934118E-2</v>
      </c>
      <c r="V2328" s="37">
        <f t="shared" si="738"/>
        <v>-3.1499979643510242E-3</v>
      </c>
      <c r="W2328" s="37">
        <f t="shared" si="739"/>
        <v>-6.1346562846143066E-3</v>
      </c>
      <c r="X2328" s="37">
        <f t="shared" si="740"/>
        <v>1.2182146916188689E-2</v>
      </c>
    </row>
    <row r="2329" spans="1:24" x14ac:dyDescent="0.25">
      <c r="A2329" s="17">
        <v>45016</v>
      </c>
      <c r="B2329">
        <v>92.919998000000007</v>
      </c>
      <c r="C2329" s="26">
        <f t="shared" si="730"/>
        <v>2.6626847273741157E-2</v>
      </c>
      <c r="D2329" s="26">
        <f t="shared" si="721"/>
        <v>1.0761945991432327E-2</v>
      </c>
      <c r="E2329" s="26">
        <f t="shared" si="722"/>
        <v>8.5181006924630936E-4</v>
      </c>
      <c r="F2329" s="26">
        <f t="shared" si="723"/>
        <v>9.46807446808514E-3</v>
      </c>
      <c r="G2329" s="26">
        <f t="shared" si="724"/>
        <v>1.0854663408732923E-2</v>
      </c>
      <c r="H2329" s="26">
        <f t="shared" si="725"/>
        <v>-2.2518724406145281E-2</v>
      </c>
      <c r="I2329" s="26">
        <f t="shared" si="726"/>
        <v>2.2397503788448752E-3</v>
      </c>
      <c r="J2329" s="26">
        <f t="shared" si="727"/>
        <v>-7.4490794141840759E-4</v>
      </c>
      <c r="K2329" s="26">
        <f t="shared" si="728"/>
        <v>1.7571895259384587E-2</v>
      </c>
      <c r="L2329" s="26">
        <f t="shared" si="729"/>
        <v>1.6744740447574081E-3</v>
      </c>
      <c r="O2329" s="37">
        <f t="shared" si="731"/>
        <v>2.0948264419075054E-2</v>
      </c>
      <c r="P2329" s="37">
        <f t="shared" si="732"/>
        <v>5.0833631367662221E-3</v>
      </c>
      <c r="Q2329" s="37">
        <f t="shared" si="733"/>
        <v>-4.8267727854197952E-3</v>
      </c>
      <c r="R2329" s="37">
        <f t="shared" si="734"/>
        <v>3.7894916134190351E-3</v>
      </c>
      <c r="S2329" s="37">
        <f t="shared" si="735"/>
        <v>5.176080554066818E-3</v>
      </c>
      <c r="T2329" s="37">
        <f t="shared" si="736"/>
        <v>-2.8197307260811384E-2</v>
      </c>
      <c r="U2329" s="37">
        <f t="shared" si="737"/>
        <v>-3.4388324758212298E-3</v>
      </c>
      <c r="V2329" s="37">
        <f t="shared" si="738"/>
        <v>-6.423490796084513E-3</v>
      </c>
      <c r="W2329" s="37">
        <f t="shared" si="739"/>
        <v>1.1893312404718482E-2</v>
      </c>
      <c r="X2329" s="37">
        <f t="shared" si="740"/>
        <v>-4.0041088099086967E-3</v>
      </c>
    </row>
    <row r="2330" spans="1:24" x14ac:dyDescent="0.25">
      <c r="A2330" s="17">
        <v>45019</v>
      </c>
      <c r="B2330">
        <v>93.919998000000007</v>
      </c>
      <c r="C2330" s="26">
        <f t="shared" si="730"/>
        <v>1.0761945991432327E-2</v>
      </c>
      <c r="D2330" s="26">
        <f t="shared" si="721"/>
        <v>8.5181006924630936E-4</v>
      </c>
      <c r="E2330" s="26">
        <f t="shared" si="722"/>
        <v>9.46807446808514E-3</v>
      </c>
      <c r="F2330" s="26">
        <f t="shared" si="723"/>
        <v>1.0854663408732923E-2</v>
      </c>
      <c r="G2330" s="26">
        <f t="shared" si="724"/>
        <v>-2.2518724406145281E-2</v>
      </c>
      <c r="H2330" s="26">
        <f t="shared" si="725"/>
        <v>2.2397503788448752E-3</v>
      </c>
      <c r="I2330" s="26">
        <f t="shared" si="726"/>
        <v>-7.4490794141840759E-4</v>
      </c>
      <c r="J2330" s="26">
        <f t="shared" si="727"/>
        <v>1.7571895259384587E-2</v>
      </c>
      <c r="K2330" s="26">
        <f t="shared" si="728"/>
        <v>1.6744740447574081E-3</v>
      </c>
      <c r="L2330" s="26">
        <f t="shared" si="729"/>
        <v>-1.2538188408088582E-3</v>
      </c>
      <c r="O2330" s="37">
        <f t="shared" si="731"/>
        <v>7.8714297482212238E-3</v>
      </c>
      <c r="P2330" s="37">
        <f t="shared" si="732"/>
        <v>-2.038706173964793E-3</v>
      </c>
      <c r="Q2330" s="37">
        <f t="shared" si="733"/>
        <v>6.5775582248740376E-3</v>
      </c>
      <c r="R2330" s="37">
        <f t="shared" si="734"/>
        <v>7.9641471655218198E-3</v>
      </c>
      <c r="S2330" s="37">
        <f t="shared" si="735"/>
        <v>-2.5409240649356384E-2</v>
      </c>
      <c r="T2330" s="37">
        <f t="shared" si="736"/>
        <v>-6.5076586436622723E-4</v>
      </c>
      <c r="U2330" s="37">
        <f t="shared" si="737"/>
        <v>-3.63542418462951E-3</v>
      </c>
      <c r="V2330" s="37">
        <f t="shared" si="738"/>
        <v>1.4681379016173484E-2</v>
      </c>
      <c r="W2330" s="37">
        <f t="shared" si="739"/>
        <v>-1.2160421984536943E-3</v>
      </c>
      <c r="X2330" s="37">
        <f t="shared" si="740"/>
        <v>-4.1443350840199601E-3</v>
      </c>
    </row>
    <row r="2331" spans="1:24" x14ac:dyDescent="0.25">
      <c r="A2331" s="17">
        <v>45020</v>
      </c>
      <c r="B2331">
        <v>94</v>
      </c>
      <c r="C2331" s="26">
        <f t="shared" si="730"/>
        <v>8.5181006924630936E-4</v>
      </c>
      <c r="D2331" s="26">
        <f t="shared" si="721"/>
        <v>9.46807446808514E-3</v>
      </c>
      <c r="E2331" s="26">
        <f t="shared" si="722"/>
        <v>1.0854663408732923E-2</v>
      </c>
      <c r="F2331" s="26">
        <f t="shared" si="723"/>
        <v>-2.2518724406145281E-2</v>
      </c>
      <c r="G2331" s="26">
        <f t="shared" si="724"/>
        <v>2.2397503788448752E-3</v>
      </c>
      <c r="H2331" s="26">
        <f t="shared" si="725"/>
        <v>-7.4490794141840759E-4</v>
      </c>
      <c r="I2331" s="26">
        <f t="shared" si="726"/>
        <v>1.7571895259384587E-2</v>
      </c>
      <c r="J2331" s="26">
        <f t="shared" si="727"/>
        <v>1.6744740447574081E-3</v>
      </c>
      <c r="K2331" s="26">
        <f t="shared" si="728"/>
        <v>-1.2538188408088582E-3</v>
      </c>
      <c r="L2331" s="26">
        <f t="shared" si="729"/>
        <v>9.2060365814849183E-3</v>
      </c>
      <c r="O2331" s="37">
        <f t="shared" si="731"/>
        <v>-1.883115232970052E-3</v>
      </c>
      <c r="P2331" s="37">
        <f t="shared" si="732"/>
        <v>6.7331491658687787E-3</v>
      </c>
      <c r="Q2331" s="37">
        <f t="shared" si="733"/>
        <v>8.1197381065165608E-3</v>
      </c>
      <c r="R2331" s="37">
        <f t="shared" si="734"/>
        <v>-2.5253649708361643E-2</v>
      </c>
      <c r="S2331" s="37">
        <f t="shared" si="735"/>
        <v>-4.9517492337148618E-4</v>
      </c>
      <c r="T2331" s="37">
        <f t="shared" si="736"/>
        <v>-3.4798332436347689E-3</v>
      </c>
      <c r="U2331" s="37">
        <f t="shared" si="737"/>
        <v>1.4836969957168225E-2</v>
      </c>
      <c r="V2331" s="37">
        <f t="shared" si="738"/>
        <v>-1.0604512574589533E-3</v>
      </c>
      <c r="W2331" s="37">
        <f t="shared" si="739"/>
        <v>-3.9887441430252191E-3</v>
      </c>
      <c r="X2331" s="37">
        <f t="shared" si="740"/>
        <v>6.4711112792685569E-3</v>
      </c>
    </row>
    <row r="2332" spans="1:24" x14ac:dyDescent="0.25">
      <c r="A2332" s="17">
        <v>45021</v>
      </c>
      <c r="B2332">
        <v>94.889999000000003</v>
      </c>
      <c r="C2332" s="26">
        <f t="shared" si="730"/>
        <v>9.46807446808514E-3</v>
      </c>
      <c r="D2332" s="26">
        <f t="shared" si="721"/>
        <v>1.0854663408732923E-2</v>
      </c>
      <c r="E2332" s="26">
        <f t="shared" si="722"/>
        <v>-2.2518724406145281E-2</v>
      </c>
      <c r="F2332" s="26">
        <f t="shared" si="723"/>
        <v>2.2397503788448752E-3</v>
      </c>
      <c r="G2332" s="26">
        <f t="shared" si="724"/>
        <v>-7.4490794141840759E-4</v>
      </c>
      <c r="H2332" s="26">
        <f t="shared" si="725"/>
        <v>1.7571895259384587E-2</v>
      </c>
      <c r="I2332" s="26">
        <f t="shared" si="726"/>
        <v>1.6744740447574081E-3</v>
      </c>
      <c r="J2332" s="26">
        <f t="shared" si="727"/>
        <v>-1.2538188408088582E-3</v>
      </c>
      <c r="K2332" s="26">
        <f t="shared" si="728"/>
        <v>9.2060365814849183E-3</v>
      </c>
      <c r="L2332" s="26">
        <f t="shared" si="729"/>
        <v>-6.8415361579606832E-3</v>
      </c>
      <c r="O2332" s="37">
        <f t="shared" si="731"/>
        <v>7.5024837885894775E-3</v>
      </c>
      <c r="P2332" s="37">
        <f t="shared" si="732"/>
        <v>8.8890727292372605E-3</v>
      </c>
      <c r="Q2332" s="37">
        <f t="shared" si="733"/>
        <v>-2.4484315085640942E-2</v>
      </c>
      <c r="R2332" s="37">
        <f t="shared" si="734"/>
        <v>2.7415969934921304E-4</v>
      </c>
      <c r="S2332" s="37">
        <f t="shared" si="735"/>
        <v>-2.7104986209140697E-3</v>
      </c>
      <c r="T2332" s="37">
        <f t="shared" si="736"/>
        <v>1.5606304579888925E-2</v>
      </c>
      <c r="U2332" s="37">
        <f t="shared" si="737"/>
        <v>-2.9111663473825405E-4</v>
      </c>
      <c r="V2332" s="37">
        <f t="shared" si="738"/>
        <v>-3.2194095203045203E-3</v>
      </c>
      <c r="W2332" s="37">
        <f t="shared" si="739"/>
        <v>7.2404459019892557E-3</v>
      </c>
      <c r="X2332" s="37">
        <f t="shared" si="740"/>
        <v>-8.8071268374563458E-3</v>
      </c>
    </row>
    <row r="2333" spans="1:24" x14ac:dyDescent="0.25">
      <c r="A2333" s="17">
        <v>45022</v>
      </c>
      <c r="B2333">
        <v>95.919998000000007</v>
      </c>
      <c r="C2333" s="26">
        <f t="shared" si="730"/>
        <v>1.0854663408732923E-2</v>
      </c>
      <c r="D2333" s="26">
        <f t="shared" si="721"/>
        <v>-2.2518724406145281E-2</v>
      </c>
      <c r="E2333" s="26">
        <f t="shared" si="722"/>
        <v>2.2397503788448752E-3</v>
      </c>
      <c r="F2333" s="26">
        <f t="shared" si="723"/>
        <v>-7.4490794141840759E-4</v>
      </c>
      <c r="G2333" s="26">
        <f t="shared" si="724"/>
        <v>1.7571895259384587E-2</v>
      </c>
      <c r="H2333" s="26">
        <f t="shared" si="725"/>
        <v>1.6744740447574081E-3</v>
      </c>
      <c r="I2333" s="26">
        <f t="shared" si="726"/>
        <v>-1.2538188408088582E-3</v>
      </c>
      <c r="J2333" s="26">
        <f t="shared" si="727"/>
        <v>9.2060365814849183E-3</v>
      </c>
      <c r="K2333" s="26">
        <f t="shared" si="728"/>
        <v>-6.8415361579606832E-3</v>
      </c>
      <c r="L2333" s="26">
        <f t="shared" si="729"/>
        <v>-1.0228535856978098E-2</v>
      </c>
      <c r="O2333" s="37">
        <f t="shared" si="731"/>
        <v>1.0858733761743585E-2</v>
      </c>
      <c r="P2333" s="37">
        <f t="shared" si="732"/>
        <v>-2.251465405313462E-2</v>
      </c>
      <c r="Q2333" s="37">
        <f t="shared" si="733"/>
        <v>2.2438207318555368E-3</v>
      </c>
      <c r="R2333" s="37">
        <f t="shared" si="734"/>
        <v>-7.4083758840774575E-4</v>
      </c>
      <c r="S2333" s="37">
        <f t="shared" si="735"/>
        <v>1.7575965612395248E-2</v>
      </c>
      <c r="T2333" s="37">
        <f t="shared" si="736"/>
        <v>1.6785443977680699E-3</v>
      </c>
      <c r="U2333" s="37">
        <f t="shared" si="737"/>
        <v>-1.2497484877981963E-3</v>
      </c>
      <c r="V2333" s="37">
        <f t="shared" si="738"/>
        <v>9.2101069344955808E-3</v>
      </c>
      <c r="W2333" s="37">
        <f t="shared" si="739"/>
        <v>-6.8374658049500216E-3</v>
      </c>
      <c r="X2333" s="37">
        <f t="shared" si="740"/>
        <v>-1.0224465503967436E-2</v>
      </c>
    </row>
    <row r="2334" spans="1:24" x14ac:dyDescent="0.25">
      <c r="A2334" s="17">
        <v>45026</v>
      </c>
      <c r="B2334">
        <v>93.760002</v>
      </c>
      <c r="C2334" s="26">
        <f t="shared" si="730"/>
        <v>-2.2518724406145281E-2</v>
      </c>
      <c r="D2334" s="26">
        <f t="shared" si="721"/>
        <v>2.2397503788448752E-3</v>
      </c>
      <c r="E2334" s="26">
        <f t="shared" si="722"/>
        <v>-7.4490794141840759E-4</v>
      </c>
      <c r="F2334" s="26">
        <f t="shared" si="723"/>
        <v>1.7571895259384587E-2</v>
      </c>
      <c r="G2334" s="26">
        <f t="shared" si="724"/>
        <v>1.6744740447574081E-3</v>
      </c>
      <c r="H2334" s="26">
        <f t="shared" si="725"/>
        <v>-1.2538188408088582E-3</v>
      </c>
      <c r="I2334" s="26">
        <f t="shared" si="726"/>
        <v>9.2060365814849183E-3</v>
      </c>
      <c r="J2334" s="26">
        <f t="shared" si="727"/>
        <v>-6.8415361579606832E-3</v>
      </c>
      <c r="K2334" s="26">
        <f t="shared" si="728"/>
        <v>-1.0228535856978098E-2</v>
      </c>
      <c r="L2334" s="26">
        <f t="shared" si="729"/>
        <v>3.3744594880426916E-3</v>
      </c>
      <c r="O2334" s="37">
        <f t="shared" si="731"/>
        <v>-2.1766633661065595E-2</v>
      </c>
      <c r="P2334" s="37">
        <f t="shared" si="732"/>
        <v>2.9918411239245601E-3</v>
      </c>
      <c r="Q2334" s="37">
        <f t="shared" si="733"/>
        <v>7.182803661277392E-6</v>
      </c>
      <c r="R2334" s="37">
        <f t="shared" si="734"/>
        <v>1.8323986004464273E-2</v>
      </c>
      <c r="S2334" s="37">
        <f t="shared" si="735"/>
        <v>2.4265647898370933E-3</v>
      </c>
      <c r="T2334" s="37">
        <f t="shared" si="736"/>
        <v>-5.0172809572917318E-4</v>
      </c>
      <c r="U2334" s="37">
        <f t="shared" si="737"/>
        <v>9.9581273265646024E-3</v>
      </c>
      <c r="V2334" s="37">
        <f t="shared" si="738"/>
        <v>-6.0894454128809982E-3</v>
      </c>
      <c r="W2334" s="37">
        <f t="shared" si="739"/>
        <v>-9.4764451118984142E-3</v>
      </c>
      <c r="X2334" s="37">
        <f t="shared" si="740"/>
        <v>4.126550233122377E-3</v>
      </c>
    </row>
    <row r="2335" spans="1:24" x14ac:dyDescent="0.25">
      <c r="A2335" s="17">
        <v>45027</v>
      </c>
      <c r="B2335">
        <v>93.970000999999996</v>
      </c>
      <c r="C2335" s="26">
        <f t="shared" si="730"/>
        <v>2.2397503788448752E-3</v>
      </c>
      <c r="D2335" s="26">
        <f t="shared" si="721"/>
        <v>-7.4490794141840759E-4</v>
      </c>
      <c r="E2335" s="26">
        <f t="shared" si="722"/>
        <v>1.7571895259384587E-2</v>
      </c>
      <c r="F2335" s="26">
        <f t="shared" si="723"/>
        <v>1.6744740447574081E-3</v>
      </c>
      <c r="G2335" s="26">
        <f t="shared" si="724"/>
        <v>-1.2538188408088582E-3</v>
      </c>
      <c r="H2335" s="26">
        <f t="shared" si="725"/>
        <v>9.2060365814849183E-3</v>
      </c>
      <c r="I2335" s="26">
        <f t="shared" si="726"/>
        <v>-6.8415361579606832E-3</v>
      </c>
      <c r="J2335" s="26">
        <f t="shared" si="727"/>
        <v>-1.0228535856978098E-2</v>
      </c>
      <c r="K2335" s="26">
        <f t="shared" si="728"/>
        <v>3.3744594880426916E-3</v>
      </c>
      <c r="L2335" s="26">
        <f t="shared" si="729"/>
        <v>3.0478191687269354E-3</v>
      </c>
      <c r="O2335" s="37">
        <f t="shared" si="731"/>
        <v>4.3518676643733824E-4</v>
      </c>
      <c r="P2335" s="37">
        <f t="shared" si="732"/>
        <v>-2.5494715538259445E-3</v>
      </c>
      <c r="Q2335" s="37">
        <f t="shared" si="733"/>
        <v>1.5767331646977051E-2</v>
      </c>
      <c r="R2335" s="37">
        <f t="shared" si="734"/>
        <v>-1.3008956765012884E-4</v>
      </c>
      <c r="S2335" s="37">
        <f t="shared" si="735"/>
        <v>-3.0583824532163951E-3</v>
      </c>
      <c r="T2335" s="37">
        <f t="shared" si="736"/>
        <v>7.4014729690773818E-3</v>
      </c>
      <c r="U2335" s="37">
        <f t="shared" si="737"/>
        <v>-8.6460997703682197E-3</v>
      </c>
      <c r="V2335" s="37">
        <f t="shared" si="738"/>
        <v>-1.2033099469385635E-2</v>
      </c>
      <c r="W2335" s="37">
        <f t="shared" si="739"/>
        <v>1.5698958756351546E-3</v>
      </c>
      <c r="X2335" s="37">
        <f t="shared" si="740"/>
        <v>1.2432555563193985E-3</v>
      </c>
    </row>
    <row r="2336" spans="1:24" x14ac:dyDescent="0.25">
      <c r="A2336" s="17">
        <v>45028</v>
      </c>
      <c r="B2336">
        <v>93.900002000000001</v>
      </c>
      <c r="C2336" s="26">
        <f t="shared" si="730"/>
        <v>-7.4490794141840759E-4</v>
      </c>
      <c r="D2336" s="26">
        <f t="shared" si="721"/>
        <v>1.7571895259384587E-2</v>
      </c>
      <c r="E2336" s="26">
        <f t="shared" si="722"/>
        <v>1.6744740447574081E-3</v>
      </c>
      <c r="F2336" s="26">
        <f t="shared" si="723"/>
        <v>-1.2538188408088582E-3</v>
      </c>
      <c r="G2336" s="26">
        <f t="shared" si="724"/>
        <v>9.2060365814849183E-3</v>
      </c>
      <c r="H2336" s="26">
        <f t="shared" si="725"/>
        <v>-6.8415361579606832E-3</v>
      </c>
      <c r="I2336" s="26">
        <f t="shared" si="726"/>
        <v>-1.0228535856978098E-2</v>
      </c>
      <c r="J2336" s="26">
        <f t="shared" si="727"/>
        <v>3.3744594880426916E-3</v>
      </c>
      <c r="K2336" s="26">
        <f t="shared" si="728"/>
        <v>3.0478191687269354E-3</v>
      </c>
      <c r="L2336" s="26">
        <f t="shared" si="729"/>
        <v>-1.4459387794229233E-2</v>
      </c>
      <c r="O2336" s="37">
        <f t="shared" si="731"/>
        <v>-8.7955773651853398E-4</v>
      </c>
      <c r="P2336" s="37">
        <f t="shared" si="732"/>
        <v>1.7437245464284462E-2</v>
      </c>
      <c r="Q2336" s="37">
        <f t="shared" si="733"/>
        <v>1.5398242496572816E-3</v>
      </c>
      <c r="R2336" s="37">
        <f t="shared" si="734"/>
        <v>-1.3884686359089847E-3</v>
      </c>
      <c r="S2336" s="37">
        <f t="shared" si="735"/>
        <v>9.0713867863847913E-3</v>
      </c>
      <c r="T2336" s="37">
        <f t="shared" si="736"/>
        <v>-6.9761859530608093E-3</v>
      </c>
      <c r="U2336" s="37">
        <f t="shared" si="737"/>
        <v>-1.0363185652078225E-2</v>
      </c>
      <c r="V2336" s="37">
        <f t="shared" si="738"/>
        <v>3.2398096929425651E-3</v>
      </c>
      <c r="W2336" s="37">
        <f t="shared" si="739"/>
        <v>2.9131693736268089E-3</v>
      </c>
      <c r="X2336" s="37">
        <f t="shared" si="740"/>
        <v>-1.459403758932936E-2</v>
      </c>
    </row>
    <row r="2337" spans="1:24" x14ac:dyDescent="0.25">
      <c r="A2337" s="17">
        <v>45029</v>
      </c>
      <c r="B2337">
        <v>95.550003000000004</v>
      </c>
      <c r="C2337" s="26">
        <f t="shared" si="730"/>
        <v>1.7571895259384587E-2</v>
      </c>
      <c r="D2337" s="26">
        <f t="shared" si="721"/>
        <v>1.6744740447574081E-3</v>
      </c>
      <c r="E2337" s="26">
        <f t="shared" si="722"/>
        <v>-1.2538188408088582E-3</v>
      </c>
      <c r="F2337" s="26">
        <f t="shared" si="723"/>
        <v>9.2060365814849183E-3</v>
      </c>
      <c r="G2337" s="26">
        <f t="shared" si="724"/>
        <v>-6.8415361579606832E-3</v>
      </c>
      <c r="H2337" s="26">
        <f t="shared" si="725"/>
        <v>-1.0228535856978098E-2</v>
      </c>
      <c r="I2337" s="26">
        <f t="shared" si="726"/>
        <v>3.3744594880426916E-3</v>
      </c>
      <c r="J2337" s="26">
        <f t="shared" si="727"/>
        <v>3.0478191687269354E-3</v>
      </c>
      <c r="K2337" s="26">
        <f t="shared" si="728"/>
        <v>-1.4459387794229233E-2</v>
      </c>
      <c r="L2337" s="26">
        <f t="shared" si="729"/>
        <v>-3.7210185779506062E-3</v>
      </c>
      <c r="O2337" s="37">
        <f t="shared" si="731"/>
        <v>1.773485652793768E-2</v>
      </c>
      <c r="P2337" s="37">
        <f t="shared" si="732"/>
        <v>1.8374353133105018E-3</v>
      </c>
      <c r="Q2337" s="37">
        <f t="shared" si="733"/>
        <v>-1.0908575722557645E-3</v>
      </c>
      <c r="R2337" s="37">
        <f t="shared" si="734"/>
        <v>9.3689978500380126E-3</v>
      </c>
      <c r="S2337" s="37">
        <f t="shared" si="735"/>
        <v>-6.6785748894075897E-3</v>
      </c>
      <c r="T2337" s="37">
        <f t="shared" si="736"/>
        <v>-1.0065574588425004E-2</v>
      </c>
      <c r="U2337" s="37">
        <f t="shared" si="737"/>
        <v>3.5374207565957855E-3</v>
      </c>
      <c r="V2337" s="37">
        <f t="shared" si="738"/>
        <v>3.2107804372800293E-3</v>
      </c>
      <c r="W2337" s="37">
        <f t="shared" si="739"/>
        <v>-1.4296426525676139E-2</v>
      </c>
      <c r="X2337" s="37">
        <f t="shared" si="740"/>
        <v>-3.5580573093975123E-3</v>
      </c>
    </row>
    <row r="2338" spans="1:24" x14ac:dyDescent="0.25">
      <c r="A2338" s="17">
        <v>45030</v>
      </c>
      <c r="B2338">
        <v>95.709998999999996</v>
      </c>
      <c r="C2338" s="26">
        <f t="shared" si="730"/>
        <v>1.6744740447574081E-3</v>
      </c>
      <c r="D2338" s="26">
        <f t="shared" si="721"/>
        <v>-1.2538188408088582E-3</v>
      </c>
      <c r="E2338" s="26">
        <f t="shared" si="722"/>
        <v>9.2060365814849183E-3</v>
      </c>
      <c r="F2338" s="26">
        <f t="shared" si="723"/>
        <v>-6.8415361579606832E-3</v>
      </c>
      <c r="G2338" s="26">
        <f t="shared" si="724"/>
        <v>-1.0228535856978098E-2</v>
      </c>
      <c r="H2338" s="26">
        <f t="shared" si="725"/>
        <v>3.3744594880426916E-3</v>
      </c>
      <c r="I2338" s="26">
        <f t="shared" si="726"/>
        <v>3.0478191687269354E-3</v>
      </c>
      <c r="J2338" s="26">
        <f t="shared" si="727"/>
        <v>-1.4459387794229233E-2</v>
      </c>
      <c r="K2338" s="26">
        <f t="shared" si="728"/>
        <v>-3.7210185779506062E-3</v>
      </c>
      <c r="L2338" s="26">
        <f t="shared" si="729"/>
        <v>1.4192743722044085E-2</v>
      </c>
      <c r="O2338" s="37">
        <f t="shared" si="731"/>
        <v>2.1753504670445523E-3</v>
      </c>
      <c r="P2338" s="37">
        <f t="shared" si="732"/>
        <v>-7.5294241852171396E-4</v>
      </c>
      <c r="Q2338" s="37">
        <f t="shared" si="733"/>
        <v>9.7069130037720618E-3</v>
      </c>
      <c r="R2338" s="37">
        <f t="shared" si="734"/>
        <v>-6.3406597356735388E-3</v>
      </c>
      <c r="S2338" s="37">
        <f t="shared" si="735"/>
        <v>-9.7276594346909547E-3</v>
      </c>
      <c r="T2338" s="37">
        <f t="shared" si="736"/>
        <v>3.8753359103298355E-3</v>
      </c>
      <c r="U2338" s="37">
        <f t="shared" si="737"/>
        <v>3.5486955910140798E-3</v>
      </c>
      <c r="V2338" s="37">
        <f t="shared" si="738"/>
        <v>-1.395851137194209E-2</v>
      </c>
      <c r="W2338" s="37">
        <f t="shared" si="739"/>
        <v>-3.2201421556634618E-3</v>
      </c>
      <c r="X2338" s="37">
        <f t="shared" si="740"/>
        <v>1.4693620144331229E-2</v>
      </c>
    </row>
    <row r="2339" spans="1:24" x14ac:dyDescent="0.25">
      <c r="A2339" s="17">
        <v>45033</v>
      </c>
      <c r="B2339">
        <v>95.589995999999999</v>
      </c>
      <c r="C2339" s="26">
        <f t="shared" si="730"/>
        <v>-1.2538188408088582E-3</v>
      </c>
      <c r="D2339" s="26">
        <f t="shared" si="721"/>
        <v>9.2060365814849183E-3</v>
      </c>
      <c r="E2339" s="26">
        <f t="shared" si="722"/>
        <v>-6.8415361579606832E-3</v>
      </c>
      <c r="F2339" s="26">
        <f t="shared" si="723"/>
        <v>-1.0228535856978098E-2</v>
      </c>
      <c r="G2339" s="26">
        <f t="shared" si="724"/>
        <v>3.3744594880426916E-3</v>
      </c>
      <c r="H2339" s="26">
        <f t="shared" si="725"/>
        <v>3.0478191687269354E-3</v>
      </c>
      <c r="I2339" s="26">
        <f t="shared" si="726"/>
        <v>-1.4459387794229233E-2</v>
      </c>
      <c r="J2339" s="26">
        <f t="shared" si="727"/>
        <v>-3.7210185779506062E-3</v>
      </c>
      <c r="K2339" s="26">
        <f t="shared" si="728"/>
        <v>1.4192743722044085E-2</v>
      </c>
      <c r="L2339" s="26">
        <f t="shared" si="729"/>
        <v>-3.3670033315762208E-3</v>
      </c>
      <c r="O2339" s="37">
        <f t="shared" si="731"/>
        <v>-2.4879468088835101E-4</v>
      </c>
      <c r="P2339" s="37">
        <f t="shared" si="732"/>
        <v>1.0211060741405426E-2</v>
      </c>
      <c r="Q2339" s="37">
        <f t="shared" si="733"/>
        <v>-5.8365119980401756E-3</v>
      </c>
      <c r="R2339" s="37">
        <f t="shared" si="734"/>
        <v>-9.2235116970575907E-3</v>
      </c>
      <c r="S2339" s="37">
        <f t="shared" si="735"/>
        <v>4.3794836479631987E-3</v>
      </c>
      <c r="T2339" s="37">
        <f t="shared" si="736"/>
        <v>4.052843328647443E-3</v>
      </c>
      <c r="U2339" s="37">
        <f t="shared" si="737"/>
        <v>-1.3454363634308726E-2</v>
      </c>
      <c r="V2339" s="37">
        <f t="shared" si="738"/>
        <v>-2.715994418030099E-3</v>
      </c>
      <c r="W2339" s="37">
        <f t="shared" si="739"/>
        <v>1.5197767881964593E-2</v>
      </c>
      <c r="X2339" s="37">
        <f t="shared" si="740"/>
        <v>-2.3619791716557137E-3</v>
      </c>
    </row>
    <row r="2340" spans="1:24" x14ac:dyDescent="0.25">
      <c r="A2340" s="17">
        <v>45034</v>
      </c>
      <c r="B2340">
        <v>96.470000999999996</v>
      </c>
      <c r="C2340" s="26">
        <f t="shared" si="730"/>
        <v>9.2060365814849183E-3</v>
      </c>
      <c r="D2340" s="26">
        <f t="shared" si="721"/>
        <v>-6.8415361579606832E-3</v>
      </c>
      <c r="E2340" s="26">
        <f t="shared" si="722"/>
        <v>-1.0228535856978098E-2</v>
      </c>
      <c r="F2340" s="26">
        <f t="shared" si="723"/>
        <v>3.3744594880426916E-3</v>
      </c>
      <c r="G2340" s="26">
        <f t="shared" si="724"/>
        <v>3.0478191687269354E-3</v>
      </c>
      <c r="H2340" s="26">
        <f t="shared" si="725"/>
        <v>-1.4459387794229233E-2</v>
      </c>
      <c r="I2340" s="26">
        <f t="shared" si="726"/>
        <v>-3.7210185779506062E-3</v>
      </c>
      <c r="J2340" s="26">
        <f t="shared" si="727"/>
        <v>1.4192743722044085E-2</v>
      </c>
      <c r="K2340" s="26">
        <f t="shared" si="728"/>
        <v>-3.3670033315762208E-3</v>
      </c>
      <c r="L2340" s="26">
        <f t="shared" si="729"/>
        <v>1.5836359630106067E-3</v>
      </c>
      <c r="O2340" s="37">
        <f t="shared" si="731"/>
        <v>9.9273152610234797E-3</v>
      </c>
      <c r="P2340" s="37">
        <f t="shared" si="732"/>
        <v>-6.1202574784221227E-3</v>
      </c>
      <c r="Q2340" s="37">
        <f t="shared" si="733"/>
        <v>-9.5072571774395369E-3</v>
      </c>
      <c r="R2340" s="37">
        <f t="shared" si="734"/>
        <v>4.0957381675812525E-3</v>
      </c>
      <c r="S2340" s="37">
        <f t="shared" si="735"/>
        <v>3.7690978482654959E-3</v>
      </c>
      <c r="T2340" s="37">
        <f t="shared" si="736"/>
        <v>-1.3738109114690672E-2</v>
      </c>
      <c r="U2340" s="37">
        <f t="shared" si="737"/>
        <v>-2.9997398984120457E-3</v>
      </c>
      <c r="V2340" s="37">
        <f t="shared" si="738"/>
        <v>1.4914022401582645E-2</v>
      </c>
      <c r="W2340" s="37">
        <f t="shared" si="739"/>
        <v>-2.6457246520376603E-3</v>
      </c>
      <c r="X2340" s="37">
        <f t="shared" si="740"/>
        <v>2.3049146425491674E-3</v>
      </c>
    </row>
    <row r="2341" spans="1:24" x14ac:dyDescent="0.25">
      <c r="A2341" s="17">
        <v>45035</v>
      </c>
      <c r="B2341">
        <v>95.809997999999993</v>
      </c>
      <c r="C2341" s="26">
        <f t="shared" si="730"/>
        <v>-6.8415361579606832E-3</v>
      </c>
      <c r="D2341" s="26">
        <f t="shared" si="721"/>
        <v>-1.0228535856978098E-2</v>
      </c>
      <c r="E2341" s="26">
        <f t="shared" si="722"/>
        <v>3.3744594880426916E-3</v>
      </c>
      <c r="F2341" s="26">
        <f t="shared" si="723"/>
        <v>3.0478191687269354E-3</v>
      </c>
      <c r="G2341" s="26">
        <f t="shared" si="724"/>
        <v>-1.4459387794229233E-2</v>
      </c>
      <c r="H2341" s="26">
        <f t="shared" si="725"/>
        <v>-3.7210185779506062E-3</v>
      </c>
      <c r="I2341" s="26">
        <f t="shared" si="726"/>
        <v>1.4192743722044085E-2</v>
      </c>
      <c r="J2341" s="26">
        <f t="shared" si="727"/>
        <v>-3.3670033315762208E-3</v>
      </c>
      <c r="K2341" s="26">
        <f t="shared" si="728"/>
        <v>1.5836359630106067E-3</v>
      </c>
      <c r="L2341" s="26">
        <f t="shared" si="729"/>
        <v>-7.3785177386358029E-4</v>
      </c>
      <c r="O2341" s="37">
        <f t="shared" si="731"/>
        <v>-5.1258686428872725E-3</v>
      </c>
      <c r="P2341" s="37">
        <f t="shared" si="732"/>
        <v>-8.5128683419046867E-3</v>
      </c>
      <c r="Q2341" s="37">
        <f t="shared" si="733"/>
        <v>5.0901270031161027E-3</v>
      </c>
      <c r="R2341" s="37">
        <f t="shared" si="734"/>
        <v>4.7634866838003461E-3</v>
      </c>
      <c r="S2341" s="37">
        <f t="shared" si="735"/>
        <v>-1.2743720279155822E-2</v>
      </c>
      <c r="T2341" s="37">
        <f t="shared" si="736"/>
        <v>-2.0053510628771955E-3</v>
      </c>
      <c r="U2341" s="37">
        <f t="shared" si="737"/>
        <v>1.5908411237117497E-2</v>
      </c>
      <c r="V2341" s="37">
        <f t="shared" si="738"/>
        <v>-1.6513358165028099E-3</v>
      </c>
      <c r="W2341" s="37">
        <f t="shared" si="739"/>
        <v>3.2993034780840176E-3</v>
      </c>
      <c r="X2341" s="37">
        <f t="shared" si="740"/>
        <v>9.7781574120983064E-4</v>
      </c>
    </row>
    <row r="2342" spans="1:24" x14ac:dyDescent="0.25">
      <c r="A2342" s="17">
        <v>45036</v>
      </c>
      <c r="B2342">
        <v>94.830001999999993</v>
      </c>
      <c r="C2342" s="26">
        <f t="shared" si="730"/>
        <v>-1.0228535856978098E-2</v>
      </c>
      <c r="D2342" s="26">
        <f t="shared" si="721"/>
        <v>3.3744594880426916E-3</v>
      </c>
      <c r="E2342" s="26">
        <f t="shared" si="722"/>
        <v>3.0478191687269354E-3</v>
      </c>
      <c r="F2342" s="26">
        <f t="shared" si="723"/>
        <v>-1.4459387794229233E-2</v>
      </c>
      <c r="G2342" s="26">
        <f t="shared" si="724"/>
        <v>-3.7210185779506062E-3</v>
      </c>
      <c r="H2342" s="26">
        <f t="shared" si="725"/>
        <v>1.4192743722044085E-2</v>
      </c>
      <c r="I2342" s="26">
        <f t="shared" si="726"/>
        <v>-3.3670033315762208E-3</v>
      </c>
      <c r="J2342" s="26">
        <f t="shared" si="727"/>
        <v>1.5836359630106067E-3</v>
      </c>
      <c r="K2342" s="26">
        <f t="shared" si="728"/>
        <v>-7.3785177386358029E-4</v>
      </c>
      <c r="L2342" s="26">
        <f t="shared" si="729"/>
        <v>-2.1101265155023394E-4</v>
      </c>
      <c r="O2342" s="37">
        <f t="shared" si="731"/>
        <v>-9.1759206925457332E-3</v>
      </c>
      <c r="P2342" s="37">
        <f t="shared" si="732"/>
        <v>4.4270746524750571E-3</v>
      </c>
      <c r="Q2342" s="37">
        <f t="shared" si="733"/>
        <v>4.1004343331593005E-3</v>
      </c>
      <c r="R2342" s="37">
        <f t="shared" si="734"/>
        <v>-1.3406772629796868E-2</v>
      </c>
      <c r="S2342" s="37">
        <f t="shared" si="735"/>
        <v>-2.6684034135182407E-3</v>
      </c>
      <c r="T2342" s="37">
        <f t="shared" si="736"/>
        <v>1.524535888647645E-2</v>
      </c>
      <c r="U2342" s="37">
        <f t="shared" si="737"/>
        <v>-2.3143881671438553E-3</v>
      </c>
      <c r="V2342" s="37">
        <f t="shared" si="738"/>
        <v>2.636251127442972E-3</v>
      </c>
      <c r="W2342" s="37">
        <f t="shared" si="739"/>
        <v>3.1476339056878523E-4</v>
      </c>
      <c r="X2342" s="37">
        <f t="shared" si="740"/>
        <v>8.4160251288213162E-4</v>
      </c>
    </row>
    <row r="2343" spans="1:24" x14ac:dyDescent="0.25">
      <c r="A2343" s="17">
        <v>45037</v>
      </c>
      <c r="B2343">
        <v>95.150002000000001</v>
      </c>
      <c r="C2343" s="26">
        <f t="shared" si="730"/>
        <v>3.3744594880426916E-3</v>
      </c>
      <c r="D2343" s="26">
        <f t="shared" si="721"/>
        <v>3.0478191687269354E-3</v>
      </c>
      <c r="E2343" s="26">
        <f t="shared" si="722"/>
        <v>-1.4459387794229233E-2</v>
      </c>
      <c r="F2343" s="26">
        <f t="shared" si="723"/>
        <v>-3.7210185779506062E-3</v>
      </c>
      <c r="G2343" s="26">
        <f t="shared" si="724"/>
        <v>1.4192743722044085E-2</v>
      </c>
      <c r="H2343" s="26">
        <f t="shared" si="725"/>
        <v>-3.3670033315762208E-3</v>
      </c>
      <c r="I2343" s="26">
        <f t="shared" si="726"/>
        <v>1.5836359630106067E-3</v>
      </c>
      <c r="J2343" s="26">
        <f t="shared" si="727"/>
        <v>-7.3785177386358029E-4</v>
      </c>
      <c r="K2343" s="26">
        <f t="shared" si="728"/>
        <v>-2.1101265155023394E-4</v>
      </c>
      <c r="L2343" s="26">
        <f t="shared" si="729"/>
        <v>2.0046634522542322E-3</v>
      </c>
      <c r="O2343" s="37">
        <f t="shared" si="731"/>
        <v>3.203754721551824E-3</v>
      </c>
      <c r="P2343" s="37">
        <f t="shared" si="732"/>
        <v>2.8771144022360679E-3</v>
      </c>
      <c r="Q2343" s="37">
        <f t="shared" si="733"/>
        <v>-1.4630092560720101E-2</v>
      </c>
      <c r="R2343" s="37">
        <f t="shared" si="734"/>
        <v>-3.8917233444414738E-3</v>
      </c>
      <c r="S2343" s="37">
        <f t="shared" si="735"/>
        <v>1.4022038955553217E-2</v>
      </c>
      <c r="T2343" s="37">
        <f t="shared" si="736"/>
        <v>-3.5377080980670884E-3</v>
      </c>
      <c r="U2343" s="37">
        <f t="shared" si="737"/>
        <v>1.4129311965197391E-3</v>
      </c>
      <c r="V2343" s="37">
        <f t="shared" si="738"/>
        <v>-9.0855654035444785E-4</v>
      </c>
      <c r="W2343" s="37">
        <f t="shared" si="739"/>
        <v>-3.8171741804110147E-4</v>
      </c>
      <c r="X2343" s="37">
        <f t="shared" si="740"/>
        <v>1.8339586857633646E-3</v>
      </c>
    </row>
    <row r="2344" spans="1:24" x14ac:dyDescent="0.25">
      <c r="A2344" s="17">
        <v>45040</v>
      </c>
      <c r="B2344">
        <v>95.440002000000007</v>
      </c>
      <c r="C2344" s="26">
        <f t="shared" si="730"/>
        <v>3.0478191687269354E-3</v>
      </c>
      <c r="D2344" s="26">
        <f t="shared" si="721"/>
        <v>-1.4459387794229233E-2</v>
      </c>
      <c r="E2344" s="26">
        <f t="shared" si="722"/>
        <v>-3.7210185779506062E-3</v>
      </c>
      <c r="F2344" s="26">
        <f t="shared" si="723"/>
        <v>1.4192743722044085E-2</v>
      </c>
      <c r="G2344" s="26">
        <f t="shared" si="724"/>
        <v>-3.3670033315762208E-3</v>
      </c>
      <c r="H2344" s="26">
        <f t="shared" si="725"/>
        <v>1.5836359630106067E-3</v>
      </c>
      <c r="I2344" s="26">
        <f t="shared" si="726"/>
        <v>-7.3785177386358029E-4</v>
      </c>
      <c r="J2344" s="26">
        <f t="shared" si="727"/>
        <v>-2.1101265155023394E-4</v>
      </c>
      <c r="K2344" s="26">
        <f t="shared" si="728"/>
        <v>2.0046634522542322E-3</v>
      </c>
      <c r="L2344" s="26">
        <f t="shared" si="729"/>
        <v>2.1059281656741272E-2</v>
      </c>
      <c r="O2344" s="37">
        <f t="shared" si="731"/>
        <v>1.1086321853662096E-3</v>
      </c>
      <c r="P2344" s="37">
        <f t="shared" si="732"/>
        <v>-1.639857477758996E-2</v>
      </c>
      <c r="Q2344" s="37">
        <f t="shared" si="733"/>
        <v>-5.6602055613113322E-3</v>
      </c>
      <c r="R2344" s="37">
        <f t="shared" si="734"/>
        <v>1.225355673868336E-2</v>
      </c>
      <c r="S2344" s="37">
        <f t="shared" si="735"/>
        <v>-5.3061903149369469E-3</v>
      </c>
      <c r="T2344" s="37">
        <f t="shared" si="736"/>
        <v>-3.5555102035011912E-4</v>
      </c>
      <c r="U2344" s="37">
        <f t="shared" si="737"/>
        <v>-2.6770387572243063E-3</v>
      </c>
      <c r="V2344" s="37">
        <f t="shared" si="738"/>
        <v>-2.15019963491096E-3</v>
      </c>
      <c r="W2344" s="37">
        <f t="shared" si="739"/>
        <v>6.5476468893506347E-5</v>
      </c>
      <c r="X2344" s="37">
        <f t="shared" si="740"/>
        <v>1.9120094673380546E-2</v>
      </c>
    </row>
    <row r="2345" spans="1:24" x14ac:dyDescent="0.25">
      <c r="A2345" s="17">
        <v>45041</v>
      </c>
      <c r="B2345">
        <v>94.059997999999993</v>
      </c>
      <c r="C2345" s="26">
        <f t="shared" si="730"/>
        <v>-1.4459387794229233E-2</v>
      </c>
      <c r="D2345" s="26">
        <f t="shared" si="721"/>
        <v>-3.7210185779506062E-3</v>
      </c>
      <c r="E2345" s="26">
        <f t="shared" si="722"/>
        <v>1.4192743722044085E-2</v>
      </c>
      <c r="F2345" s="26">
        <f t="shared" si="723"/>
        <v>-3.3670033315762208E-3</v>
      </c>
      <c r="G2345" s="26">
        <f t="shared" si="724"/>
        <v>1.5836359630106067E-3</v>
      </c>
      <c r="H2345" s="26">
        <f t="shared" si="725"/>
        <v>-7.3785177386358029E-4</v>
      </c>
      <c r="I2345" s="26">
        <f t="shared" si="726"/>
        <v>-2.1101265155023394E-4</v>
      </c>
      <c r="J2345" s="26">
        <f t="shared" si="727"/>
        <v>2.0046634522542322E-3</v>
      </c>
      <c r="K2345" s="26">
        <f t="shared" si="728"/>
        <v>2.1059281656741272E-2</v>
      </c>
      <c r="L2345" s="26">
        <f t="shared" si="729"/>
        <v>-1.856244180094343E-3</v>
      </c>
      <c r="O2345" s="37">
        <f t="shared" si="731"/>
        <v>-1.5908168442707833E-2</v>
      </c>
      <c r="P2345" s="37">
        <f t="shared" si="732"/>
        <v>-5.1697992264292045E-3</v>
      </c>
      <c r="Q2345" s="37">
        <f t="shared" si="733"/>
        <v>1.2743963073565488E-2</v>
      </c>
      <c r="R2345" s="37">
        <f t="shared" si="734"/>
        <v>-4.8157839800548191E-3</v>
      </c>
      <c r="S2345" s="37">
        <f t="shared" si="735"/>
        <v>1.3485531453200864E-4</v>
      </c>
      <c r="T2345" s="37">
        <f t="shared" si="736"/>
        <v>-2.1866324223421786E-3</v>
      </c>
      <c r="U2345" s="37">
        <f t="shared" si="737"/>
        <v>-1.659793300028832E-3</v>
      </c>
      <c r="V2345" s="37">
        <f t="shared" si="738"/>
        <v>5.5588280377563411E-4</v>
      </c>
      <c r="W2345" s="37">
        <f t="shared" si="739"/>
        <v>1.9610501008262674E-2</v>
      </c>
      <c r="X2345" s="37">
        <f t="shared" si="740"/>
        <v>-3.3050248285729413E-3</v>
      </c>
    </row>
    <row r="2346" spans="1:24" x14ac:dyDescent="0.25">
      <c r="A2346" s="17">
        <v>45042</v>
      </c>
      <c r="B2346">
        <v>93.709998999999996</v>
      </c>
      <c r="C2346" s="26">
        <f t="shared" si="730"/>
        <v>-3.7210185779506062E-3</v>
      </c>
      <c r="D2346" s="26">
        <f t="shared" si="721"/>
        <v>1.4192743722044085E-2</v>
      </c>
      <c r="E2346" s="26">
        <f t="shared" si="722"/>
        <v>-3.3670033315762208E-3</v>
      </c>
      <c r="F2346" s="26">
        <f t="shared" si="723"/>
        <v>1.5836359630106067E-3</v>
      </c>
      <c r="G2346" s="26">
        <f t="shared" si="724"/>
        <v>-7.3785177386358029E-4</v>
      </c>
      <c r="H2346" s="26">
        <f t="shared" si="725"/>
        <v>-2.1101265155023394E-4</v>
      </c>
      <c r="I2346" s="26">
        <f t="shared" si="726"/>
        <v>2.0046634522542322E-3</v>
      </c>
      <c r="J2346" s="26">
        <f t="shared" si="727"/>
        <v>2.1059281656741272E-2</v>
      </c>
      <c r="K2346" s="26">
        <f t="shared" si="728"/>
        <v>-1.856244180094343E-3</v>
      </c>
      <c r="L2346" s="26">
        <f t="shared" si="729"/>
        <v>-6.7155903841761566E-3</v>
      </c>
      <c r="O2346" s="37">
        <f t="shared" si="731"/>
        <v>-5.9441789674345115E-3</v>
      </c>
      <c r="P2346" s="37">
        <f t="shared" si="732"/>
        <v>1.196958333256018E-2</v>
      </c>
      <c r="Q2346" s="37">
        <f t="shared" si="733"/>
        <v>-5.5901637210601261E-3</v>
      </c>
      <c r="R2346" s="37">
        <f t="shared" si="734"/>
        <v>-6.3952442647329855E-4</v>
      </c>
      <c r="S2346" s="37">
        <f t="shared" si="735"/>
        <v>-2.9610121633474856E-3</v>
      </c>
      <c r="T2346" s="37">
        <f t="shared" si="736"/>
        <v>-2.4341730410341392E-3</v>
      </c>
      <c r="U2346" s="37">
        <f t="shared" si="737"/>
        <v>-2.1849693722967309E-4</v>
      </c>
      <c r="V2346" s="37">
        <f t="shared" si="738"/>
        <v>1.8836121267257366E-2</v>
      </c>
      <c r="W2346" s="37">
        <f t="shared" si="739"/>
        <v>-4.0794045695782483E-3</v>
      </c>
      <c r="X2346" s="37">
        <f t="shared" si="740"/>
        <v>-8.9387507736600619E-3</v>
      </c>
    </row>
    <row r="2347" spans="1:24" x14ac:dyDescent="0.25">
      <c r="A2347" s="17">
        <v>45043</v>
      </c>
      <c r="B2347">
        <v>95.040001000000004</v>
      </c>
      <c r="C2347" s="26">
        <f t="shared" si="730"/>
        <v>1.4192743722044085E-2</v>
      </c>
      <c r="D2347" s="26">
        <f t="shared" si="721"/>
        <v>-3.3670033315762208E-3</v>
      </c>
      <c r="E2347" s="26">
        <f t="shared" si="722"/>
        <v>1.5836359630106067E-3</v>
      </c>
      <c r="F2347" s="26">
        <f t="shared" si="723"/>
        <v>-7.3785177386358029E-4</v>
      </c>
      <c r="G2347" s="26">
        <f t="shared" si="724"/>
        <v>-2.1101265155023394E-4</v>
      </c>
      <c r="H2347" s="26">
        <f t="shared" si="725"/>
        <v>2.0046634522542322E-3</v>
      </c>
      <c r="I2347" s="26">
        <f t="shared" si="726"/>
        <v>2.1059281656741272E-2</v>
      </c>
      <c r="J2347" s="26">
        <f t="shared" si="727"/>
        <v>-1.856244180094343E-3</v>
      </c>
      <c r="K2347" s="26">
        <f t="shared" si="728"/>
        <v>-6.7155903841761566E-3</v>
      </c>
      <c r="L2347" s="26">
        <f t="shared" si="729"/>
        <v>1.4354046331953889E-2</v>
      </c>
      <c r="O2347" s="37">
        <f t="shared" si="731"/>
        <v>1.016207684156973E-2</v>
      </c>
      <c r="P2347" s="37">
        <f t="shared" si="732"/>
        <v>-7.3976702120505762E-3</v>
      </c>
      <c r="Q2347" s="37">
        <f t="shared" si="733"/>
        <v>-2.4470309174637484E-3</v>
      </c>
      <c r="R2347" s="37">
        <f t="shared" si="734"/>
        <v>-4.7685186543379356E-3</v>
      </c>
      <c r="S2347" s="37">
        <f t="shared" si="735"/>
        <v>-4.2416795320245892E-3</v>
      </c>
      <c r="T2347" s="37">
        <f t="shared" si="736"/>
        <v>-2.0260034282201232E-3</v>
      </c>
      <c r="U2347" s="37">
        <f t="shared" si="737"/>
        <v>1.7028614776266916E-2</v>
      </c>
      <c r="V2347" s="37">
        <f t="shared" si="738"/>
        <v>-5.8869110605686984E-3</v>
      </c>
      <c r="W2347" s="37">
        <f t="shared" si="739"/>
        <v>-1.0746257264650512E-2</v>
      </c>
      <c r="X2347" s="37">
        <f t="shared" si="740"/>
        <v>1.0323379451479533E-2</v>
      </c>
    </row>
    <row r="2348" spans="1:24" x14ac:dyDescent="0.25">
      <c r="A2348" s="17">
        <v>45044</v>
      </c>
      <c r="B2348">
        <v>94.720000999999996</v>
      </c>
      <c r="C2348" s="26">
        <f t="shared" si="730"/>
        <v>-3.3670033315762208E-3</v>
      </c>
      <c r="D2348" s="26">
        <f t="shared" si="721"/>
        <v>1.5836359630106067E-3</v>
      </c>
      <c r="E2348" s="26">
        <f t="shared" si="722"/>
        <v>-7.3785177386358029E-4</v>
      </c>
      <c r="F2348" s="26">
        <f t="shared" si="723"/>
        <v>-2.1101265155023394E-4</v>
      </c>
      <c r="G2348" s="26">
        <f t="shared" si="724"/>
        <v>2.0046634522542322E-3</v>
      </c>
      <c r="H2348" s="26">
        <f t="shared" si="725"/>
        <v>2.1059281656741272E-2</v>
      </c>
      <c r="I2348" s="26">
        <f t="shared" si="726"/>
        <v>-1.856244180094343E-3</v>
      </c>
      <c r="J2348" s="26">
        <f t="shared" si="727"/>
        <v>-6.7155903841761566E-3</v>
      </c>
      <c r="K2348" s="26">
        <f t="shared" si="728"/>
        <v>1.4354046331953889E-2</v>
      </c>
      <c r="L2348" s="26">
        <f t="shared" si="729"/>
        <v>-8.2029329840931705E-4</v>
      </c>
      <c r="O2348" s="37">
        <f t="shared" si="731"/>
        <v>-5.8963665100052361E-3</v>
      </c>
      <c r="P2348" s="37">
        <f t="shared" si="732"/>
        <v>-9.4572721541840853E-4</v>
      </c>
      <c r="Q2348" s="37">
        <f t="shared" si="733"/>
        <v>-3.2672149522925955E-3</v>
      </c>
      <c r="R2348" s="37">
        <f t="shared" si="734"/>
        <v>-2.7403758299792491E-3</v>
      </c>
      <c r="S2348" s="37">
        <f t="shared" si="735"/>
        <v>-5.2469972617478306E-4</v>
      </c>
      <c r="T2348" s="37">
        <f t="shared" si="736"/>
        <v>1.8529918478312257E-2</v>
      </c>
      <c r="U2348" s="37">
        <f t="shared" si="737"/>
        <v>-4.3856073585233583E-3</v>
      </c>
      <c r="V2348" s="37">
        <f t="shared" si="738"/>
        <v>-9.244953562605171E-3</v>
      </c>
      <c r="W2348" s="37">
        <f t="shared" si="739"/>
        <v>1.1824683153524872E-2</v>
      </c>
      <c r="X2348" s="37">
        <f t="shared" si="740"/>
        <v>-3.3496564768383322E-3</v>
      </c>
    </row>
    <row r="2349" spans="1:24" x14ac:dyDescent="0.25">
      <c r="A2349" s="17">
        <v>45047</v>
      </c>
      <c r="B2349">
        <v>94.870002999999997</v>
      </c>
      <c r="C2349" s="26">
        <f t="shared" si="730"/>
        <v>1.5836359630106067E-3</v>
      </c>
      <c r="D2349" s="26">
        <f t="shared" si="721"/>
        <v>-7.3785177386358029E-4</v>
      </c>
      <c r="E2349" s="26">
        <f t="shared" si="722"/>
        <v>-2.1101265155023394E-4</v>
      </c>
      <c r="F2349" s="26">
        <f t="shared" si="723"/>
        <v>2.0046634522542322E-3</v>
      </c>
      <c r="G2349" s="26">
        <f t="shared" si="724"/>
        <v>2.1059281656741272E-2</v>
      </c>
      <c r="H2349" s="26">
        <f t="shared" si="725"/>
        <v>-1.856244180094343E-3</v>
      </c>
      <c r="I2349" s="26">
        <f t="shared" si="726"/>
        <v>-6.7155903841761566E-3</v>
      </c>
      <c r="J2349" s="26">
        <f t="shared" si="727"/>
        <v>1.4354046331953889E-2</v>
      </c>
      <c r="K2349" s="26">
        <f t="shared" si="728"/>
        <v>-8.2029329840931705E-4</v>
      </c>
      <c r="L2349" s="26">
        <f t="shared" si="729"/>
        <v>4.2076764325188788E-3</v>
      </c>
      <c r="O2349" s="37">
        <f t="shared" si="731"/>
        <v>-1.7031951918279186E-3</v>
      </c>
      <c r="P2349" s="37">
        <f t="shared" si="732"/>
        <v>-4.0246829287021056E-3</v>
      </c>
      <c r="Q2349" s="37">
        <f t="shared" si="733"/>
        <v>-3.4978438063887592E-3</v>
      </c>
      <c r="R2349" s="37">
        <f t="shared" si="734"/>
        <v>-1.2821677025842931E-3</v>
      </c>
      <c r="S2349" s="37">
        <f t="shared" si="735"/>
        <v>1.7772450501902747E-2</v>
      </c>
      <c r="T2349" s="37">
        <f t="shared" si="736"/>
        <v>-5.1430753349328683E-3</v>
      </c>
      <c r="U2349" s="37">
        <f t="shared" si="737"/>
        <v>-1.0002421539014681E-2</v>
      </c>
      <c r="V2349" s="37">
        <f t="shared" si="738"/>
        <v>1.1067215177115362E-2</v>
      </c>
      <c r="W2349" s="37">
        <f t="shared" si="739"/>
        <v>-4.1071244532478422E-3</v>
      </c>
      <c r="X2349" s="37">
        <f t="shared" si="740"/>
        <v>9.2084527768035353E-4</v>
      </c>
    </row>
    <row r="2350" spans="1:24" x14ac:dyDescent="0.25">
      <c r="A2350" s="17">
        <v>45048</v>
      </c>
      <c r="B2350">
        <v>94.800003000000004</v>
      </c>
      <c r="C2350" s="26">
        <f t="shared" si="730"/>
        <v>-7.3785177386358029E-4</v>
      </c>
      <c r="D2350" s="26">
        <f t="shared" si="721"/>
        <v>-2.1101265155023394E-4</v>
      </c>
      <c r="E2350" s="26">
        <f t="shared" si="722"/>
        <v>2.0046634522542322E-3</v>
      </c>
      <c r="F2350" s="26">
        <f t="shared" si="723"/>
        <v>2.1059281656741272E-2</v>
      </c>
      <c r="G2350" s="26">
        <f t="shared" si="724"/>
        <v>-1.856244180094343E-3</v>
      </c>
      <c r="H2350" s="26">
        <f t="shared" si="725"/>
        <v>-6.7155903841761566E-3</v>
      </c>
      <c r="I2350" s="26">
        <f t="shared" si="726"/>
        <v>1.4354046331953889E-2</v>
      </c>
      <c r="J2350" s="26">
        <f t="shared" si="727"/>
        <v>-8.2029329840931705E-4</v>
      </c>
      <c r="K2350" s="26">
        <f t="shared" si="728"/>
        <v>4.2076764325188788E-3</v>
      </c>
      <c r="L2350" s="26">
        <f t="shared" si="729"/>
        <v>-6.0295964441409522E-3</v>
      </c>
      <c r="O2350" s="37">
        <f t="shared" si="731"/>
        <v>-3.2633596879869486E-3</v>
      </c>
      <c r="P2350" s="37">
        <f t="shared" si="732"/>
        <v>-2.7365205656736022E-3</v>
      </c>
      <c r="Q2350" s="37">
        <f t="shared" si="733"/>
        <v>-5.2084446186913616E-4</v>
      </c>
      <c r="R2350" s="37">
        <f t="shared" si="734"/>
        <v>1.8533773742617905E-2</v>
      </c>
      <c r="S2350" s="37">
        <f t="shared" si="735"/>
        <v>-4.3817520942177109E-3</v>
      </c>
      <c r="T2350" s="37">
        <f t="shared" si="736"/>
        <v>-9.2410982982995254E-3</v>
      </c>
      <c r="U2350" s="37">
        <f t="shared" si="737"/>
        <v>1.182853841783052E-2</v>
      </c>
      <c r="V2350" s="37">
        <f t="shared" si="738"/>
        <v>-3.3458012125326853E-3</v>
      </c>
      <c r="W2350" s="37">
        <f t="shared" si="739"/>
        <v>1.6821685183955105E-3</v>
      </c>
      <c r="X2350" s="37">
        <f t="shared" si="740"/>
        <v>-8.5551043582643201E-3</v>
      </c>
    </row>
    <row r="2351" spans="1:24" x14ac:dyDescent="0.25">
      <c r="A2351" s="17">
        <v>45049</v>
      </c>
      <c r="B2351">
        <v>94.779999000000004</v>
      </c>
      <c r="C2351" s="26">
        <f t="shared" si="730"/>
        <v>-2.1101265155023394E-4</v>
      </c>
      <c r="D2351" s="26">
        <f t="shared" si="721"/>
        <v>2.0046634522542322E-3</v>
      </c>
      <c r="E2351" s="26">
        <f t="shared" si="722"/>
        <v>2.1059281656741272E-2</v>
      </c>
      <c r="F2351" s="26">
        <f t="shared" si="723"/>
        <v>-1.856244180094343E-3</v>
      </c>
      <c r="G2351" s="26">
        <f t="shared" si="724"/>
        <v>-6.7155903841761566E-3</v>
      </c>
      <c r="H2351" s="26">
        <f t="shared" si="725"/>
        <v>1.4354046331953889E-2</v>
      </c>
      <c r="I2351" s="26">
        <f t="shared" si="726"/>
        <v>-8.2029329840931705E-4</v>
      </c>
      <c r="J2351" s="26">
        <f t="shared" si="727"/>
        <v>4.2076764325188788E-3</v>
      </c>
      <c r="K2351" s="26">
        <f t="shared" si="728"/>
        <v>-6.0295964441409522E-3</v>
      </c>
      <c r="L2351" s="26">
        <f t="shared" si="729"/>
        <v>1.0178881139648752E-2</v>
      </c>
      <c r="O2351" s="37">
        <f t="shared" si="731"/>
        <v>-3.8281938570248358E-3</v>
      </c>
      <c r="P2351" s="37">
        <f t="shared" si="732"/>
        <v>-1.6125177532203697E-3</v>
      </c>
      <c r="Q2351" s="37">
        <f t="shared" si="733"/>
        <v>1.7442100451266668E-2</v>
      </c>
      <c r="R2351" s="37">
        <f t="shared" si="734"/>
        <v>-5.4734253855689453E-3</v>
      </c>
      <c r="S2351" s="37">
        <f t="shared" si="735"/>
        <v>-1.0332771589650758E-2</v>
      </c>
      <c r="T2351" s="37">
        <f t="shared" si="736"/>
        <v>1.0736865126479287E-2</v>
      </c>
      <c r="U2351" s="37">
        <f t="shared" si="737"/>
        <v>-4.4374745038839192E-3</v>
      </c>
      <c r="V2351" s="37">
        <f t="shared" si="738"/>
        <v>5.9049522704427695E-4</v>
      </c>
      <c r="W2351" s="37">
        <f t="shared" si="739"/>
        <v>-9.6467776496155545E-3</v>
      </c>
      <c r="X2351" s="37">
        <f t="shared" si="740"/>
        <v>6.5616999341741502E-3</v>
      </c>
    </row>
    <row r="2352" spans="1:24" x14ac:dyDescent="0.25">
      <c r="A2352" s="17">
        <v>45050</v>
      </c>
      <c r="B2352">
        <v>94.970000999999996</v>
      </c>
      <c r="C2352" s="26">
        <f t="shared" si="730"/>
        <v>2.0046634522542322E-3</v>
      </c>
      <c r="D2352" s="26">
        <f t="shared" si="721"/>
        <v>2.1059281656741272E-2</v>
      </c>
      <c r="E2352" s="26">
        <f t="shared" si="722"/>
        <v>-1.856244180094343E-3</v>
      </c>
      <c r="F2352" s="26">
        <f t="shared" si="723"/>
        <v>-6.7155903841761566E-3</v>
      </c>
      <c r="G2352" s="26">
        <f t="shared" si="724"/>
        <v>1.4354046331953889E-2</v>
      </c>
      <c r="H2352" s="26">
        <f t="shared" si="725"/>
        <v>-8.2029329840931705E-4</v>
      </c>
      <c r="I2352" s="26">
        <f t="shared" si="726"/>
        <v>4.2076764325188788E-3</v>
      </c>
      <c r="J2352" s="26">
        <f t="shared" si="727"/>
        <v>-6.0295964441409522E-3</v>
      </c>
      <c r="K2352" s="26">
        <f t="shared" si="728"/>
        <v>1.0178881139648752E-2</v>
      </c>
      <c r="L2352" s="26">
        <f t="shared" si="729"/>
        <v>1.5470707379134897E-2</v>
      </c>
      <c r="O2352" s="37">
        <f t="shared" si="731"/>
        <v>-3.1806897562888831E-3</v>
      </c>
      <c r="P2352" s="37">
        <f t="shared" si="732"/>
        <v>1.5873928448198155E-2</v>
      </c>
      <c r="Q2352" s="37">
        <f t="shared" si="733"/>
        <v>-7.0415973886374583E-3</v>
      </c>
      <c r="R2352" s="37">
        <f t="shared" si="734"/>
        <v>-1.1900943592719272E-2</v>
      </c>
      <c r="S2352" s="37">
        <f t="shared" si="735"/>
        <v>9.1686931234107732E-3</v>
      </c>
      <c r="T2352" s="37">
        <f t="shared" si="736"/>
        <v>-6.0056465069524322E-3</v>
      </c>
      <c r="U2352" s="37">
        <f t="shared" si="737"/>
        <v>-9.7767677602423643E-4</v>
      </c>
      <c r="V2352" s="37">
        <f t="shared" si="738"/>
        <v>-1.1214949652684068E-2</v>
      </c>
      <c r="W2352" s="37">
        <f t="shared" si="739"/>
        <v>4.9935279311056364E-3</v>
      </c>
      <c r="X2352" s="37">
        <f t="shared" si="740"/>
        <v>1.0285354170591782E-2</v>
      </c>
    </row>
    <row r="2353" spans="1:24" x14ac:dyDescent="0.25">
      <c r="A2353" s="17">
        <v>45051</v>
      </c>
      <c r="B2353">
        <v>96.970000999999996</v>
      </c>
      <c r="C2353" s="26">
        <f t="shared" si="730"/>
        <v>2.1059281656741272E-2</v>
      </c>
      <c r="D2353" s="26">
        <f t="shared" si="721"/>
        <v>-1.856244180094343E-3</v>
      </c>
      <c r="E2353" s="26">
        <f t="shared" si="722"/>
        <v>-6.7155903841761566E-3</v>
      </c>
      <c r="F2353" s="26">
        <f t="shared" si="723"/>
        <v>1.4354046331953889E-2</v>
      </c>
      <c r="G2353" s="26">
        <f t="shared" si="724"/>
        <v>-8.2029329840931705E-4</v>
      </c>
      <c r="H2353" s="26">
        <f t="shared" si="725"/>
        <v>4.2076764325188788E-3</v>
      </c>
      <c r="I2353" s="26">
        <f t="shared" si="726"/>
        <v>-6.0295964441409522E-3</v>
      </c>
      <c r="J2353" s="26">
        <f t="shared" si="727"/>
        <v>1.0178881139648752E-2</v>
      </c>
      <c r="K2353" s="26">
        <f t="shared" si="728"/>
        <v>1.5470707379134897E-2</v>
      </c>
      <c r="L2353" s="26">
        <f t="shared" si="729"/>
        <v>2.5759237017918279E-2</v>
      </c>
      <c r="O2353" s="37">
        <f t="shared" si="731"/>
        <v>1.3498471091631752E-2</v>
      </c>
      <c r="P2353" s="37">
        <f t="shared" si="732"/>
        <v>-9.4170547452038633E-3</v>
      </c>
      <c r="Q2353" s="37">
        <f t="shared" si="733"/>
        <v>-1.4276400949285676E-2</v>
      </c>
      <c r="R2353" s="37">
        <f t="shared" si="734"/>
        <v>6.7932357668443683E-3</v>
      </c>
      <c r="S2353" s="37">
        <f t="shared" si="735"/>
        <v>-8.3811038635188372E-3</v>
      </c>
      <c r="T2353" s="37">
        <f t="shared" si="736"/>
        <v>-3.3531341325906414E-3</v>
      </c>
      <c r="U2353" s="37">
        <f t="shared" si="737"/>
        <v>-1.3590407009250472E-2</v>
      </c>
      <c r="V2353" s="37">
        <f t="shared" si="738"/>
        <v>2.6180705745392314E-3</v>
      </c>
      <c r="W2353" s="37">
        <f t="shared" si="739"/>
        <v>7.9098968140253779E-3</v>
      </c>
      <c r="X2353" s="37">
        <f t="shared" si="740"/>
        <v>1.8198426452808759E-2</v>
      </c>
    </row>
    <row r="2354" spans="1:24" x14ac:dyDescent="0.25">
      <c r="A2354" s="17">
        <v>45054</v>
      </c>
      <c r="B2354">
        <v>96.790001000000004</v>
      </c>
      <c r="C2354" s="26">
        <f t="shared" si="730"/>
        <v>-1.856244180094343E-3</v>
      </c>
      <c r="D2354" s="26">
        <f t="shared" si="721"/>
        <v>-6.7155903841761566E-3</v>
      </c>
      <c r="E2354" s="26">
        <f t="shared" si="722"/>
        <v>1.4354046331953889E-2</v>
      </c>
      <c r="F2354" s="26">
        <f t="shared" si="723"/>
        <v>-8.2029329840931705E-4</v>
      </c>
      <c r="G2354" s="26">
        <f t="shared" si="724"/>
        <v>4.2076764325188788E-3</v>
      </c>
      <c r="H2354" s="26">
        <f t="shared" si="725"/>
        <v>-6.0295964441409522E-3</v>
      </c>
      <c r="I2354" s="26">
        <f t="shared" si="726"/>
        <v>1.0178881139648752E-2</v>
      </c>
      <c r="J2354" s="26">
        <f t="shared" si="727"/>
        <v>1.5470707379134897E-2</v>
      </c>
      <c r="K2354" s="26">
        <f t="shared" si="728"/>
        <v>2.5759237017918279E-2</v>
      </c>
      <c r="L2354" s="26">
        <f t="shared" si="729"/>
        <v>4.8856753912712679E-3</v>
      </c>
      <c r="O2354" s="37">
        <f t="shared" si="731"/>
        <v>-7.7996941186568632E-3</v>
      </c>
      <c r="P2354" s="37">
        <f t="shared" si="732"/>
        <v>-1.2659040322738676E-2</v>
      </c>
      <c r="Q2354" s="37">
        <f t="shared" si="733"/>
        <v>8.4105963933913674E-3</v>
      </c>
      <c r="R2354" s="37">
        <f t="shared" si="734"/>
        <v>-6.7637432369718371E-3</v>
      </c>
      <c r="S2354" s="37">
        <f t="shared" si="735"/>
        <v>-1.7357735060436414E-3</v>
      </c>
      <c r="T2354" s="37">
        <f t="shared" si="736"/>
        <v>-1.1973046382703472E-2</v>
      </c>
      <c r="U2354" s="37">
        <f t="shared" si="737"/>
        <v>4.2354312010862314E-3</v>
      </c>
      <c r="V2354" s="37">
        <f t="shared" si="738"/>
        <v>9.527257440572378E-3</v>
      </c>
      <c r="W2354" s="37">
        <f t="shared" si="739"/>
        <v>1.9815787079355759E-2</v>
      </c>
      <c r="X2354" s="37">
        <f t="shared" si="740"/>
        <v>-1.0577745472912523E-3</v>
      </c>
    </row>
    <row r="2355" spans="1:24" x14ac:dyDescent="0.25">
      <c r="A2355" s="17">
        <v>45055</v>
      </c>
      <c r="B2355">
        <v>96.139999000000003</v>
      </c>
      <c r="C2355" s="26">
        <f t="shared" si="730"/>
        <v>-6.7155903841761566E-3</v>
      </c>
      <c r="D2355" s="26">
        <f t="shared" si="721"/>
        <v>1.4354046331953889E-2</v>
      </c>
      <c r="E2355" s="26">
        <f t="shared" si="722"/>
        <v>-8.2029329840931705E-4</v>
      </c>
      <c r="F2355" s="26">
        <f t="shared" si="723"/>
        <v>4.2076764325188788E-3</v>
      </c>
      <c r="G2355" s="26">
        <f t="shared" si="724"/>
        <v>-6.0295964441409522E-3</v>
      </c>
      <c r="H2355" s="26">
        <f t="shared" si="725"/>
        <v>1.0178881139648752E-2</v>
      </c>
      <c r="I2355" s="26">
        <f t="shared" si="726"/>
        <v>1.5470707379134897E-2</v>
      </c>
      <c r="J2355" s="26">
        <f t="shared" si="727"/>
        <v>2.5759237017918279E-2</v>
      </c>
      <c r="K2355" s="26">
        <f t="shared" si="728"/>
        <v>4.8856753912712679E-3</v>
      </c>
      <c r="L2355" s="26">
        <f t="shared" si="729"/>
        <v>-1.040450254393238E-2</v>
      </c>
      <c r="O2355" s="37">
        <f t="shared" si="731"/>
        <v>-1.1804214486354872E-2</v>
      </c>
      <c r="P2355" s="37">
        <f t="shared" si="732"/>
        <v>9.2654222297751734E-3</v>
      </c>
      <c r="Q2355" s="37">
        <f t="shared" si="733"/>
        <v>-5.908917400588032E-3</v>
      </c>
      <c r="R2355" s="37">
        <f t="shared" si="734"/>
        <v>-8.8094766965983624E-4</v>
      </c>
      <c r="S2355" s="37">
        <f t="shared" si="735"/>
        <v>-1.1118220546319668E-2</v>
      </c>
      <c r="T2355" s="37">
        <f t="shared" si="736"/>
        <v>5.0902570374700366E-3</v>
      </c>
      <c r="U2355" s="37">
        <f t="shared" si="737"/>
        <v>1.0382083276956182E-2</v>
      </c>
      <c r="V2355" s="37">
        <f t="shared" si="738"/>
        <v>2.0670612915739565E-2</v>
      </c>
      <c r="W2355" s="37">
        <f t="shared" si="739"/>
        <v>-2.0294871090744716E-4</v>
      </c>
      <c r="X2355" s="37">
        <f t="shared" si="740"/>
        <v>-1.5493126646111095E-2</v>
      </c>
    </row>
    <row r="2356" spans="1:24" x14ac:dyDescent="0.25">
      <c r="A2356" s="17">
        <v>45056</v>
      </c>
      <c r="B2356">
        <v>97.519997000000004</v>
      </c>
      <c r="C2356" s="26">
        <f t="shared" si="730"/>
        <v>1.4354046331953889E-2</v>
      </c>
      <c r="D2356" s="26">
        <f t="shared" si="721"/>
        <v>-8.2029329840931705E-4</v>
      </c>
      <c r="E2356" s="26">
        <f t="shared" si="722"/>
        <v>4.2076764325188788E-3</v>
      </c>
      <c r="F2356" s="26">
        <f t="shared" si="723"/>
        <v>-6.0295964441409522E-3</v>
      </c>
      <c r="G2356" s="26">
        <f t="shared" si="724"/>
        <v>1.0178881139648752E-2</v>
      </c>
      <c r="H2356" s="26">
        <f t="shared" si="725"/>
        <v>1.5470707379134897E-2</v>
      </c>
      <c r="I2356" s="26">
        <f t="shared" si="726"/>
        <v>2.5759237017918279E-2</v>
      </c>
      <c r="J2356" s="26">
        <f t="shared" si="727"/>
        <v>4.8856753912712679E-3</v>
      </c>
      <c r="K2356" s="26">
        <f t="shared" si="728"/>
        <v>-1.040450254393238E-2</v>
      </c>
      <c r="L2356" s="26">
        <f t="shared" si="729"/>
        <v>-3.1738194902373826E-2</v>
      </c>
      <c r="O2356" s="37">
        <f t="shared" si="731"/>
        <v>1.176768268159494E-2</v>
      </c>
      <c r="P2356" s="37">
        <f t="shared" si="732"/>
        <v>-3.4066569487682654E-3</v>
      </c>
      <c r="Q2356" s="37">
        <f t="shared" si="733"/>
        <v>1.6213127821599303E-3</v>
      </c>
      <c r="R2356" s="37">
        <f t="shared" si="734"/>
        <v>-8.6159600944998999E-3</v>
      </c>
      <c r="S2356" s="37">
        <f t="shared" si="735"/>
        <v>7.5925174892898031E-3</v>
      </c>
      <c r="T2356" s="37">
        <f t="shared" si="736"/>
        <v>1.2884343728775949E-2</v>
      </c>
      <c r="U2356" s="37">
        <f t="shared" si="737"/>
        <v>2.317287336755933E-2</v>
      </c>
      <c r="V2356" s="37">
        <f t="shared" si="738"/>
        <v>2.2993117409123194E-3</v>
      </c>
      <c r="W2356" s="37">
        <f t="shared" si="739"/>
        <v>-1.2990866194291328E-2</v>
      </c>
      <c r="X2356" s="37">
        <f t="shared" si="740"/>
        <v>-3.4324558552732774E-2</v>
      </c>
    </row>
    <row r="2357" spans="1:24" x14ac:dyDescent="0.25">
      <c r="A2357" s="17">
        <v>45057</v>
      </c>
      <c r="B2357">
        <v>97.440002000000007</v>
      </c>
      <c r="C2357" s="26">
        <f t="shared" si="730"/>
        <v>-8.2029329840931705E-4</v>
      </c>
      <c r="D2357" s="26">
        <f t="shared" si="721"/>
        <v>4.2076764325188788E-3</v>
      </c>
      <c r="E2357" s="26">
        <f t="shared" si="722"/>
        <v>-6.0295964441409522E-3</v>
      </c>
      <c r="F2357" s="26">
        <f t="shared" si="723"/>
        <v>1.0178881139648752E-2</v>
      </c>
      <c r="G2357" s="26">
        <f t="shared" si="724"/>
        <v>1.5470707379134897E-2</v>
      </c>
      <c r="H2357" s="26">
        <f t="shared" si="725"/>
        <v>2.5759237017918279E-2</v>
      </c>
      <c r="I2357" s="26">
        <f t="shared" si="726"/>
        <v>4.8856753912712679E-3</v>
      </c>
      <c r="J2357" s="26">
        <f t="shared" si="727"/>
        <v>-1.040450254393238E-2</v>
      </c>
      <c r="K2357" s="26">
        <f t="shared" si="728"/>
        <v>-3.1738194902373826E-2</v>
      </c>
      <c r="L2357" s="26">
        <f t="shared" si="729"/>
        <v>-2.2326060256485135E-3</v>
      </c>
      <c r="O2357" s="37">
        <f t="shared" si="731"/>
        <v>-1.7479917130080254E-3</v>
      </c>
      <c r="P2357" s="37">
        <f t="shared" si="732"/>
        <v>3.2799780179201708E-3</v>
      </c>
      <c r="Q2357" s="37">
        <f t="shared" si="733"/>
        <v>-6.9572948587396603E-3</v>
      </c>
      <c r="R2357" s="37">
        <f t="shared" si="734"/>
        <v>9.2511827250500427E-3</v>
      </c>
      <c r="S2357" s="37">
        <f t="shared" si="735"/>
        <v>1.4543008964536188E-2</v>
      </c>
      <c r="T2357" s="37">
        <f t="shared" si="736"/>
        <v>2.4831538603319572E-2</v>
      </c>
      <c r="U2357" s="37">
        <f t="shared" si="737"/>
        <v>3.9579769766725599E-3</v>
      </c>
      <c r="V2357" s="37">
        <f t="shared" si="738"/>
        <v>-1.1332200958531088E-2</v>
      </c>
      <c r="W2357" s="37">
        <f t="shared" si="739"/>
        <v>-3.2665893316972533E-2</v>
      </c>
      <c r="X2357" s="37">
        <f t="shared" si="740"/>
        <v>-3.1603044402472216E-3</v>
      </c>
    </row>
    <row r="2358" spans="1:24" x14ac:dyDescent="0.25">
      <c r="A2358" s="17">
        <v>45058</v>
      </c>
      <c r="B2358">
        <v>97.849997999999999</v>
      </c>
      <c r="C2358" s="26">
        <f t="shared" si="730"/>
        <v>4.2076764325188788E-3</v>
      </c>
      <c r="D2358" s="26">
        <f t="shared" si="721"/>
        <v>-6.0295964441409522E-3</v>
      </c>
      <c r="E2358" s="26">
        <f t="shared" si="722"/>
        <v>1.0178881139648752E-2</v>
      </c>
      <c r="F2358" s="26">
        <f t="shared" si="723"/>
        <v>1.5470707379134897E-2</v>
      </c>
      <c r="G2358" s="26">
        <f t="shared" si="724"/>
        <v>2.5759237017918279E-2</v>
      </c>
      <c r="H2358" s="26">
        <f t="shared" si="725"/>
        <v>4.8856753912712679E-3</v>
      </c>
      <c r="I2358" s="26">
        <f t="shared" si="726"/>
        <v>-1.040450254393238E-2</v>
      </c>
      <c r="J2358" s="26">
        <f t="shared" si="727"/>
        <v>-3.1738194902373826E-2</v>
      </c>
      <c r="K2358" s="26">
        <f t="shared" si="728"/>
        <v>-2.2326060256485135E-3</v>
      </c>
      <c r="L2358" s="26">
        <f t="shared" si="729"/>
        <v>6.0720107811228753E-2</v>
      </c>
      <c r="O2358" s="37">
        <f t="shared" si="731"/>
        <v>-2.8740620930436372E-3</v>
      </c>
      <c r="P2358" s="37">
        <f t="shared" si="732"/>
        <v>-1.3111334969703469E-2</v>
      </c>
      <c r="Q2358" s="37">
        <f t="shared" si="733"/>
        <v>3.0971426140862356E-3</v>
      </c>
      <c r="R2358" s="37">
        <f t="shared" si="734"/>
        <v>8.3889688535723813E-3</v>
      </c>
      <c r="S2358" s="37">
        <f t="shared" si="735"/>
        <v>1.8677498492355761E-2</v>
      </c>
      <c r="T2358" s="37">
        <f t="shared" si="736"/>
        <v>-2.1960631342912481E-3</v>
      </c>
      <c r="U2358" s="37">
        <f t="shared" si="737"/>
        <v>-1.7486241069494896E-2</v>
      </c>
      <c r="V2358" s="37">
        <f t="shared" si="738"/>
        <v>-3.881993342793634E-2</v>
      </c>
      <c r="W2358" s="37">
        <f t="shared" si="739"/>
        <v>-9.3143445512110304E-3</v>
      </c>
      <c r="X2358" s="37">
        <f t="shared" si="740"/>
        <v>5.3638369285666239E-2</v>
      </c>
    </row>
    <row r="2359" spans="1:24" x14ac:dyDescent="0.25">
      <c r="A2359" s="17">
        <v>45061</v>
      </c>
      <c r="B2359">
        <v>97.260002</v>
      </c>
      <c r="C2359" s="26">
        <f t="shared" si="730"/>
        <v>-6.0295964441409522E-3</v>
      </c>
      <c r="D2359" s="26">
        <f t="shared" si="721"/>
        <v>1.0178881139648752E-2</v>
      </c>
      <c r="E2359" s="26">
        <f t="shared" si="722"/>
        <v>1.5470707379134897E-2</v>
      </c>
      <c r="F2359" s="26">
        <f t="shared" si="723"/>
        <v>2.5759237017918279E-2</v>
      </c>
      <c r="G2359" s="26">
        <f t="shared" si="724"/>
        <v>4.8856753912712679E-3</v>
      </c>
      <c r="H2359" s="26">
        <f t="shared" si="725"/>
        <v>-1.040450254393238E-2</v>
      </c>
      <c r="I2359" s="26">
        <f t="shared" si="726"/>
        <v>-3.1738194902373826E-2</v>
      </c>
      <c r="J2359" s="26">
        <f t="shared" si="727"/>
        <v>-2.2326060256485135E-3</v>
      </c>
      <c r="K2359" s="26">
        <f t="shared" si="728"/>
        <v>6.0720107811228753E-2</v>
      </c>
      <c r="L2359" s="26">
        <f t="shared" si="729"/>
        <v>-2.0136062708448E-3</v>
      </c>
      <c r="O2359" s="37">
        <f t="shared" si="731"/>
        <v>-1.24892066993671E-2</v>
      </c>
      <c r="P2359" s="37">
        <f t="shared" si="732"/>
        <v>3.7192708844226039E-3</v>
      </c>
      <c r="Q2359" s="37">
        <f t="shared" si="733"/>
        <v>9.0110971239087505E-3</v>
      </c>
      <c r="R2359" s="37">
        <f t="shared" si="734"/>
        <v>1.9299626762692132E-2</v>
      </c>
      <c r="S2359" s="37">
        <f t="shared" si="735"/>
        <v>-1.5739348639548798E-3</v>
      </c>
      <c r="T2359" s="37">
        <f t="shared" si="736"/>
        <v>-1.6864112799158528E-2</v>
      </c>
      <c r="U2359" s="37">
        <f t="shared" si="737"/>
        <v>-3.8197805157599976E-2</v>
      </c>
      <c r="V2359" s="37">
        <f t="shared" si="738"/>
        <v>-8.6922162808746612E-3</v>
      </c>
      <c r="W2359" s="37">
        <f t="shared" si="739"/>
        <v>5.4260497556002603E-2</v>
      </c>
      <c r="X2359" s="37">
        <f t="shared" si="740"/>
        <v>-8.4732165260709476E-3</v>
      </c>
    </row>
    <row r="2360" spans="1:24" x14ac:dyDescent="0.25">
      <c r="A2360" s="17">
        <v>45062</v>
      </c>
      <c r="B2360">
        <v>98.25</v>
      </c>
      <c r="C2360" s="26">
        <f t="shared" si="730"/>
        <v>1.0178881139648752E-2</v>
      </c>
      <c r="D2360" s="26">
        <f t="shared" si="721"/>
        <v>1.5470707379134897E-2</v>
      </c>
      <c r="E2360" s="26">
        <f t="shared" si="722"/>
        <v>2.5759237017918279E-2</v>
      </c>
      <c r="F2360" s="26">
        <f t="shared" si="723"/>
        <v>4.8856753912712679E-3</v>
      </c>
      <c r="G2360" s="26">
        <f t="shared" si="724"/>
        <v>-1.040450254393238E-2</v>
      </c>
      <c r="H2360" s="26">
        <f t="shared" si="725"/>
        <v>-3.1738194902373826E-2</v>
      </c>
      <c r="I2360" s="26">
        <f t="shared" si="726"/>
        <v>-2.2326060256485135E-3</v>
      </c>
      <c r="J2360" s="26">
        <f t="shared" si="727"/>
        <v>6.0720107811228753E-2</v>
      </c>
      <c r="K2360" s="26">
        <f t="shared" si="728"/>
        <v>-2.0136062708448E-3</v>
      </c>
      <c r="L2360" s="26">
        <f t="shared" si="729"/>
        <v>1.0280553222894898E-2</v>
      </c>
      <c r="O2360" s="37">
        <f t="shared" si="731"/>
        <v>2.0882559177190195E-3</v>
      </c>
      <c r="P2360" s="37">
        <f t="shared" si="732"/>
        <v>7.3800821572051652E-3</v>
      </c>
      <c r="Q2360" s="37">
        <f t="shared" si="733"/>
        <v>1.7668611795988547E-2</v>
      </c>
      <c r="R2360" s="37">
        <f t="shared" si="734"/>
        <v>-3.2049498306584642E-3</v>
      </c>
      <c r="S2360" s="37">
        <f t="shared" si="735"/>
        <v>-1.849512776586211E-2</v>
      </c>
      <c r="T2360" s="37">
        <f t="shared" si="736"/>
        <v>-3.9828820124303554E-2</v>
      </c>
      <c r="U2360" s="37">
        <f t="shared" si="737"/>
        <v>-1.0323231247578245E-2</v>
      </c>
      <c r="V2360" s="37">
        <f t="shared" si="738"/>
        <v>5.2629482589299018E-2</v>
      </c>
      <c r="W2360" s="37">
        <f t="shared" si="739"/>
        <v>-1.0104231492774531E-2</v>
      </c>
      <c r="X2360" s="37">
        <f t="shared" si="740"/>
        <v>2.1899280009651662E-3</v>
      </c>
    </row>
    <row r="2361" spans="1:24" x14ac:dyDescent="0.25">
      <c r="A2361" s="17">
        <v>45063</v>
      </c>
      <c r="B2361">
        <v>99.769997000000004</v>
      </c>
      <c r="C2361" s="26">
        <f t="shared" si="730"/>
        <v>1.5470707379134897E-2</v>
      </c>
      <c r="D2361" s="26">
        <f t="shared" si="721"/>
        <v>2.5759237017918279E-2</v>
      </c>
      <c r="E2361" s="26">
        <f t="shared" si="722"/>
        <v>4.8856753912712679E-3</v>
      </c>
      <c r="F2361" s="26">
        <f t="shared" si="723"/>
        <v>-1.040450254393238E-2</v>
      </c>
      <c r="G2361" s="26">
        <f t="shared" si="724"/>
        <v>-3.1738194902373826E-2</v>
      </c>
      <c r="H2361" s="26">
        <f t="shared" si="725"/>
        <v>-2.2326060256485135E-3</v>
      </c>
      <c r="I2361" s="26">
        <f t="shared" si="726"/>
        <v>6.0720107811228753E-2</v>
      </c>
      <c r="J2361" s="26">
        <f t="shared" si="727"/>
        <v>-2.0136062708448E-3</v>
      </c>
      <c r="K2361" s="26">
        <f t="shared" si="728"/>
        <v>1.0280553222894898E-2</v>
      </c>
      <c r="L2361" s="26">
        <f t="shared" si="729"/>
        <v>7.513076414397084E-3</v>
      </c>
      <c r="O2361" s="37">
        <f t="shared" si="731"/>
        <v>7.6466626297303324E-3</v>
      </c>
      <c r="P2361" s="37">
        <f t="shared" si="732"/>
        <v>1.7935192268513714E-2</v>
      </c>
      <c r="Q2361" s="37">
        <f t="shared" si="733"/>
        <v>-2.938369358133297E-3</v>
      </c>
      <c r="R2361" s="37">
        <f t="shared" si="734"/>
        <v>-1.8228547293336943E-2</v>
      </c>
      <c r="S2361" s="37">
        <f t="shared" si="735"/>
        <v>-3.9562239651778394E-2</v>
      </c>
      <c r="T2361" s="37">
        <f t="shared" si="736"/>
        <v>-1.0056650775053078E-2</v>
      </c>
      <c r="U2361" s="37">
        <f t="shared" si="737"/>
        <v>5.2896063061824192E-2</v>
      </c>
      <c r="V2361" s="37">
        <f t="shared" si="738"/>
        <v>-9.837651020249364E-3</v>
      </c>
      <c r="W2361" s="37">
        <f t="shared" si="739"/>
        <v>2.4565084734903334E-3</v>
      </c>
      <c r="X2361" s="37">
        <f t="shared" si="740"/>
        <v>-3.1096833500748097E-4</v>
      </c>
    </row>
    <row r="2362" spans="1:24" x14ac:dyDescent="0.25">
      <c r="A2362" s="17">
        <v>45064</v>
      </c>
      <c r="B2362">
        <v>102.339996</v>
      </c>
      <c r="C2362" s="26">
        <f t="shared" si="730"/>
        <v>2.5759237017918279E-2</v>
      </c>
      <c r="D2362" s="26">
        <f t="shared" si="721"/>
        <v>4.8856753912712679E-3</v>
      </c>
      <c r="E2362" s="26">
        <f t="shared" si="722"/>
        <v>-1.040450254393238E-2</v>
      </c>
      <c r="F2362" s="26">
        <f t="shared" si="723"/>
        <v>-3.1738194902373826E-2</v>
      </c>
      <c r="G2362" s="26">
        <f t="shared" si="724"/>
        <v>-2.2326060256485135E-3</v>
      </c>
      <c r="H2362" s="26">
        <f t="shared" si="725"/>
        <v>6.0720107811228753E-2</v>
      </c>
      <c r="I2362" s="26">
        <f t="shared" si="726"/>
        <v>-2.0136062708448E-3</v>
      </c>
      <c r="J2362" s="26">
        <f t="shared" si="727"/>
        <v>1.0280553222894898E-2</v>
      </c>
      <c r="K2362" s="26">
        <f t="shared" si="728"/>
        <v>7.513076414397084E-3</v>
      </c>
      <c r="L2362" s="26">
        <f t="shared" si="729"/>
        <v>4.7192749722614732E-4</v>
      </c>
      <c r="O2362" s="37">
        <f t="shared" si="731"/>
        <v>1.9435070256704587E-2</v>
      </c>
      <c r="P2362" s="37">
        <f t="shared" si="732"/>
        <v>-1.4384913699424231E-3</v>
      </c>
      <c r="Q2362" s="37">
        <f t="shared" si="733"/>
        <v>-1.672866930514607E-2</v>
      </c>
      <c r="R2362" s="37">
        <f t="shared" si="734"/>
        <v>-3.8062361663587514E-2</v>
      </c>
      <c r="S2362" s="37">
        <f t="shared" si="735"/>
        <v>-8.5567727868622045E-3</v>
      </c>
      <c r="T2362" s="37">
        <f t="shared" si="736"/>
        <v>5.4395941050015065E-2</v>
      </c>
      <c r="U2362" s="37">
        <f t="shared" si="737"/>
        <v>-8.337773032058491E-3</v>
      </c>
      <c r="V2362" s="37">
        <f t="shared" si="738"/>
        <v>3.9563864616812073E-3</v>
      </c>
      <c r="W2362" s="37">
        <f t="shared" si="739"/>
        <v>1.1889096531833929E-3</v>
      </c>
      <c r="X2362" s="37">
        <f t="shared" si="740"/>
        <v>-5.852239263987544E-3</v>
      </c>
    </row>
    <row r="2363" spans="1:24" x14ac:dyDescent="0.25">
      <c r="A2363" s="17">
        <v>45065</v>
      </c>
      <c r="B2363">
        <v>102.839996</v>
      </c>
      <c r="C2363" s="26">
        <f t="shared" si="730"/>
        <v>4.8856753912712679E-3</v>
      </c>
      <c r="D2363" s="26">
        <f t="shared" si="721"/>
        <v>-1.040450254393238E-2</v>
      </c>
      <c r="E2363" s="26">
        <f t="shared" si="722"/>
        <v>-3.1738194902373826E-2</v>
      </c>
      <c r="F2363" s="26">
        <f t="shared" si="723"/>
        <v>-2.2326060256485135E-3</v>
      </c>
      <c r="G2363" s="26">
        <f t="shared" si="724"/>
        <v>6.0720107811228753E-2</v>
      </c>
      <c r="H2363" s="26">
        <f t="shared" si="725"/>
        <v>-2.0136062708448E-3</v>
      </c>
      <c r="I2363" s="26">
        <f t="shared" si="726"/>
        <v>1.0280553222894898E-2</v>
      </c>
      <c r="J2363" s="26">
        <f t="shared" si="727"/>
        <v>7.513076414397084E-3</v>
      </c>
      <c r="K2363" s="26">
        <f t="shared" si="728"/>
        <v>4.7192749722614732E-4</v>
      </c>
      <c r="L2363" s="26">
        <f t="shared" si="729"/>
        <v>-9.4347581740681643E-4</v>
      </c>
      <c r="O2363" s="37">
        <f t="shared" si="731"/>
        <v>1.2317799135900865E-3</v>
      </c>
      <c r="P2363" s="37">
        <f t="shared" si="732"/>
        <v>-1.4058398021613561E-2</v>
      </c>
      <c r="Q2363" s="37">
        <f t="shared" si="733"/>
        <v>-3.5392090380055009E-2</v>
      </c>
      <c r="R2363" s="37">
        <f t="shared" si="734"/>
        <v>-5.8865015033296945E-3</v>
      </c>
      <c r="S2363" s="37">
        <f t="shared" si="735"/>
        <v>5.706621233354757E-2</v>
      </c>
      <c r="T2363" s="37">
        <f t="shared" si="736"/>
        <v>-5.6675017485259809E-3</v>
      </c>
      <c r="U2363" s="37">
        <f t="shared" si="737"/>
        <v>6.6266577452137165E-3</v>
      </c>
      <c r="V2363" s="37">
        <f t="shared" si="738"/>
        <v>3.8591809367159026E-3</v>
      </c>
      <c r="W2363" s="37">
        <f t="shared" si="739"/>
        <v>-3.181967980455034E-3</v>
      </c>
      <c r="X2363" s="37">
        <f t="shared" si="740"/>
        <v>-4.5973712950879977E-3</v>
      </c>
    </row>
    <row r="2364" spans="1:24" x14ac:dyDescent="0.25">
      <c r="A2364" s="17">
        <v>45068</v>
      </c>
      <c r="B2364">
        <v>101.769997</v>
      </c>
      <c r="C2364" s="26">
        <f t="shared" si="730"/>
        <v>-1.040450254393238E-2</v>
      </c>
      <c r="D2364" s="26">
        <f t="shared" si="721"/>
        <v>-3.1738194902373826E-2</v>
      </c>
      <c r="E2364" s="26">
        <f t="shared" si="722"/>
        <v>-2.2326060256485135E-3</v>
      </c>
      <c r="F2364" s="26">
        <f t="shared" si="723"/>
        <v>6.0720107811228753E-2</v>
      </c>
      <c r="G2364" s="26">
        <f t="shared" si="724"/>
        <v>-2.0136062708448E-3</v>
      </c>
      <c r="H2364" s="26">
        <f t="shared" si="725"/>
        <v>1.0280553222894898E-2</v>
      </c>
      <c r="I2364" s="26">
        <f t="shared" si="726"/>
        <v>7.513076414397084E-3</v>
      </c>
      <c r="J2364" s="26">
        <f t="shared" si="727"/>
        <v>4.7192749722614732E-4</v>
      </c>
      <c r="K2364" s="26">
        <f t="shared" si="728"/>
        <v>-9.4347581740681643E-4</v>
      </c>
      <c r="L2364" s="26">
        <f t="shared" si="729"/>
        <v>9.8215224272502222E-3</v>
      </c>
      <c r="O2364" s="37">
        <f t="shared" si="731"/>
        <v>-1.4551982725211455E-2</v>
      </c>
      <c r="P2364" s="37">
        <f t="shared" si="732"/>
        <v>-3.5885675083652903E-2</v>
      </c>
      <c r="Q2364" s="37">
        <f t="shared" si="733"/>
        <v>-6.3800862069275897E-3</v>
      </c>
      <c r="R2364" s="37">
        <f t="shared" si="734"/>
        <v>5.6572627629949676E-2</v>
      </c>
      <c r="S2364" s="37">
        <f t="shared" si="735"/>
        <v>-6.1610864521238762E-3</v>
      </c>
      <c r="T2364" s="37">
        <f t="shared" si="736"/>
        <v>6.1330730416158221E-3</v>
      </c>
      <c r="U2364" s="37">
        <f t="shared" si="737"/>
        <v>3.3655962331180077E-3</v>
      </c>
      <c r="V2364" s="37">
        <f t="shared" si="738"/>
        <v>-3.6755526840529288E-3</v>
      </c>
      <c r="W2364" s="37">
        <f t="shared" si="739"/>
        <v>-5.090955998685893E-3</v>
      </c>
      <c r="X2364" s="37">
        <f t="shared" si="740"/>
        <v>5.674042245971146E-3</v>
      </c>
    </row>
    <row r="2365" spans="1:24" x14ac:dyDescent="0.25">
      <c r="A2365" s="17">
        <v>45069</v>
      </c>
      <c r="B2365">
        <v>98.540001000000004</v>
      </c>
      <c r="C2365" s="26">
        <f t="shared" si="730"/>
        <v>-3.1738194902373826E-2</v>
      </c>
      <c r="D2365" s="26">
        <f t="shared" si="721"/>
        <v>-2.2326060256485135E-3</v>
      </c>
      <c r="E2365" s="26">
        <f t="shared" si="722"/>
        <v>6.0720107811228753E-2</v>
      </c>
      <c r="F2365" s="26">
        <f t="shared" si="723"/>
        <v>-2.0136062708448E-3</v>
      </c>
      <c r="G2365" s="26">
        <f t="shared" si="724"/>
        <v>1.0280553222894898E-2</v>
      </c>
      <c r="H2365" s="26">
        <f t="shared" si="725"/>
        <v>7.513076414397084E-3</v>
      </c>
      <c r="I2365" s="26">
        <f t="shared" si="726"/>
        <v>4.7192749722614732E-4</v>
      </c>
      <c r="J2365" s="26">
        <f t="shared" si="727"/>
        <v>-9.4347581740681643E-4</v>
      </c>
      <c r="K2365" s="26">
        <f t="shared" si="728"/>
        <v>9.8215224272502222E-3</v>
      </c>
      <c r="L2365" s="26">
        <f t="shared" si="729"/>
        <v>1.589806415411882E-3</v>
      </c>
      <c r="O2365" s="37">
        <f t="shared" si="731"/>
        <v>-3.7085105979587328E-2</v>
      </c>
      <c r="P2365" s="37">
        <f t="shared" si="732"/>
        <v>-7.5795171028620175E-3</v>
      </c>
      <c r="Q2365" s="37">
        <f t="shared" si="733"/>
        <v>5.5373196734015251E-2</v>
      </c>
      <c r="R2365" s="37">
        <f t="shared" si="734"/>
        <v>-7.360517348058304E-3</v>
      </c>
      <c r="S2365" s="37">
        <f t="shared" si="735"/>
        <v>4.9336421456813943E-3</v>
      </c>
      <c r="T2365" s="37">
        <f t="shared" si="736"/>
        <v>2.1661653371835799E-3</v>
      </c>
      <c r="U2365" s="37">
        <f t="shared" si="737"/>
        <v>-4.874983579987357E-3</v>
      </c>
      <c r="V2365" s="37">
        <f t="shared" si="738"/>
        <v>-6.2903868946203208E-3</v>
      </c>
      <c r="W2365" s="37">
        <f t="shared" si="739"/>
        <v>4.4746113500367182E-3</v>
      </c>
      <c r="X2365" s="37">
        <f t="shared" si="740"/>
        <v>-3.757104661801622E-3</v>
      </c>
    </row>
    <row r="2366" spans="1:24" x14ac:dyDescent="0.25">
      <c r="A2366" s="17">
        <v>45070</v>
      </c>
      <c r="B2366">
        <v>98.32</v>
      </c>
      <c r="C2366" s="26">
        <f t="shared" si="730"/>
        <v>-2.2326060256485135E-3</v>
      </c>
      <c r="D2366" s="26">
        <f t="shared" si="721"/>
        <v>6.0720107811228753E-2</v>
      </c>
      <c r="E2366" s="26">
        <f t="shared" si="722"/>
        <v>-2.0136062708448E-3</v>
      </c>
      <c r="F2366" s="26">
        <f t="shared" si="723"/>
        <v>1.0280553222894898E-2</v>
      </c>
      <c r="G2366" s="26">
        <f t="shared" si="724"/>
        <v>7.513076414397084E-3</v>
      </c>
      <c r="H2366" s="26">
        <f t="shared" si="725"/>
        <v>4.7192749722614732E-4</v>
      </c>
      <c r="I2366" s="26">
        <f t="shared" si="726"/>
        <v>-9.4347581740681643E-4</v>
      </c>
      <c r="J2366" s="26">
        <f t="shared" si="727"/>
        <v>9.8215224272502222E-3</v>
      </c>
      <c r="K2366" s="26">
        <f t="shared" si="728"/>
        <v>1.589806415411882E-3</v>
      </c>
      <c r="L2366" s="26">
        <f t="shared" si="729"/>
        <v>-1.7273557745537953E-2</v>
      </c>
      <c r="O2366" s="37">
        <f t="shared" si="731"/>
        <v>-9.0259808185456022E-3</v>
      </c>
      <c r="P2366" s="37">
        <f t="shared" si="732"/>
        <v>5.3926733018331667E-2</v>
      </c>
      <c r="Q2366" s="37">
        <f t="shared" si="733"/>
        <v>-8.8069810637418887E-3</v>
      </c>
      <c r="R2366" s="37">
        <f t="shared" si="734"/>
        <v>3.4871784299978096E-3</v>
      </c>
      <c r="S2366" s="37">
        <f t="shared" si="735"/>
        <v>7.1970162149999524E-4</v>
      </c>
      <c r="T2366" s="37">
        <f t="shared" si="736"/>
        <v>-6.3214472956709417E-3</v>
      </c>
      <c r="U2366" s="37">
        <f t="shared" si="737"/>
        <v>-7.7368506103039055E-3</v>
      </c>
      <c r="V2366" s="37">
        <f t="shared" si="738"/>
        <v>3.0281476343531335E-3</v>
      </c>
      <c r="W2366" s="37">
        <f t="shared" si="739"/>
        <v>-5.2035683774852067E-3</v>
      </c>
      <c r="X2366" s="37">
        <f t="shared" si="740"/>
        <v>-2.4066932538435042E-2</v>
      </c>
    </row>
    <row r="2367" spans="1:24" x14ac:dyDescent="0.25">
      <c r="A2367" s="17">
        <v>45071</v>
      </c>
      <c r="B2367">
        <v>104.290001</v>
      </c>
      <c r="C2367" s="26">
        <f t="shared" si="730"/>
        <v>6.0720107811228753E-2</v>
      </c>
      <c r="D2367" s="26">
        <f t="shared" si="721"/>
        <v>-2.0136062708448E-3</v>
      </c>
      <c r="E2367" s="26">
        <f t="shared" si="722"/>
        <v>1.0280553222894898E-2</v>
      </c>
      <c r="F2367" s="26">
        <f t="shared" si="723"/>
        <v>7.513076414397084E-3</v>
      </c>
      <c r="G2367" s="26">
        <f t="shared" si="724"/>
        <v>4.7192749722614732E-4</v>
      </c>
      <c r="H2367" s="26">
        <f t="shared" si="725"/>
        <v>-9.4347581740681643E-4</v>
      </c>
      <c r="I2367" s="26">
        <f t="shared" si="726"/>
        <v>9.8215224272502222E-3</v>
      </c>
      <c r="J2367" s="26">
        <f t="shared" si="727"/>
        <v>1.589806415411882E-3</v>
      </c>
      <c r="K2367" s="26">
        <f t="shared" si="728"/>
        <v>-1.7273557745537953E-2</v>
      </c>
      <c r="L2367" s="26">
        <f t="shared" si="729"/>
        <v>2.1187676959619917E-2</v>
      </c>
      <c r="O2367" s="37">
        <f t="shared" si="731"/>
        <v>5.1584704719804822E-2</v>
      </c>
      <c r="P2367" s="37">
        <f t="shared" si="732"/>
        <v>-1.114900936226873E-2</v>
      </c>
      <c r="Q2367" s="37">
        <f t="shared" si="733"/>
        <v>1.1451501314709671E-3</v>
      </c>
      <c r="R2367" s="37">
        <f t="shared" si="734"/>
        <v>-1.6223266770268472E-3</v>
      </c>
      <c r="S2367" s="37">
        <f t="shared" si="735"/>
        <v>-8.6634755941977833E-3</v>
      </c>
      <c r="T2367" s="37">
        <f t="shared" si="736"/>
        <v>-1.0078878908830748E-2</v>
      </c>
      <c r="U2367" s="37">
        <f t="shared" si="737"/>
        <v>6.8611933582629105E-4</v>
      </c>
      <c r="V2367" s="37">
        <f t="shared" si="738"/>
        <v>-7.5455966760120492E-3</v>
      </c>
      <c r="W2367" s="37">
        <f t="shared" si="739"/>
        <v>-2.6408960836961884E-2</v>
      </c>
      <c r="X2367" s="37">
        <f t="shared" si="740"/>
        <v>1.2052273868195986E-2</v>
      </c>
    </row>
    <row r="2368" spans="1:24" x14ac:dyDescent="0.25">
      <c r="A2368" s="17">
        <v>45072</v>
      </c>
      <c r="B2368">
        <v>104.08000199999999</v>
      </c>
      <c r="C2368" s="26">
        <f t="shared" si="730"/>
        <v>-2.0136062708448E-3</v>
      </c>
      <c r="D2368" s="26">
        <f t="shared" si="721"/>
        <v>1.0280553222894898E-2</v>
      </c>
      <c r="E2368" s="26">
        <f t="shared" si="722"/>
        <v>7.513076414397084E-3</v>
      </c>
      <c r="F2368" s="26">
        <f t="shared" si="723"/>
        <v>4.7192749722614732E-4</v>
      </c>
      <c r="G2368" s="26">
        <f t="shared" si="724"/>
        <v>-9.4347581740681643E-4</v>
      </c>
      <c r="H2368" s="26">
        <f t="shared" si="725"/>
        <v>9.8215224272502222E-3</v>
      </c>
      <c r="I2368" s="26">
        <f t="shared" si="726"/>
        <v>1.589806415411882E-3</v>
      </c>
      <c r="J2368" s="26">
        <f t="shared" si="727"/>
        <v>-1.7273557745537953E-2</v>
      </c>
      <c r="K2368" s="26">
        <f t="shared" si="728"/>
        <v>2.1187676959619917E-2</v>
      </c>
      <c r="L2368" s="26">
        <f t="shared" si="729"/>
        <v>2.2050566931971549E-2</v>
      </c>
      <c r="O2368" s="37">
        <f t="shared" si="731"/>
        <v>-7.2820552743430127E-3</v>
      </c>
      <c r="P2368" s="37">
        <f t="shared" si="732"/>
        <v>5.0121042193966856E-3</v>
      </c>
      <c r="Q2368" s="37">
        <f t="shared" si="733"/>
        <v>2.2446274108988713E-3</v>
      </c>
      <c r="R2368" s="37">
        <f t="shared" si="734"/>
        <v>-4.7965215062720657E-3</v>
      </c>
      <c r="S2368" s="37">
        <f t="shared" si="735"/>
        <v>-6.2119248209050295E-3</v>
      </c>
      <c r="T2368" s="37">
        <f t="shared" si="736"/>
        <v>4.5530734237520095E-3</v>
      </c>
      <c r="U2368" s="37">
        <f t="shared" si="737"/>
        <v>-3.6786425880863307E-3</v>
      </c>
      <c r="V2368" s="37">
        <f t="shared" si="738"/>
        <v>-2.2542006749036166E-2</v>
      </c>
      <c r="W2368" s="37">
        <f t="shared" si="739"/>
        <v>1.5919227956121704E-2</v>
      </c>
      <c r="X2368" s="37">
        <f t="shared" si="740"/>
        <v>1.6782117928473336E-2</v>
      </c>
    </row>
    <row r="2369" spans="1:24" x14ac:dyDescent="0.25">
      <c r="A2369" s="17">
        <v>45076</v>
      </c>
      <c r="B2369">
        <v>105.150002</v>
      </c>
      <c r="C2369" s="26">
        <f t="shared" si="730"/>
        <v>1.0280553222894898E-2</v>
      </c>
      <c r="D2369" s="26">
        <f t="shared" si="721"/>
        <v>7.513076414397084E-3</v>
      </c>
      <c r="E2369" s="26">
        <f t="shared" si="722"/>
        <v>4.7192749722614732E-4</v>
      </c>
      <c r="F2369" s="26">
        <f t="shared" si="723"/>
        <v>-9.4347581740681643E-4</v>
      </c>
      <c r="G2369" s="26">
        <f t="shared" si="724"/>
        <v>9.8215224272502222E-3</v>
      </c>
      <c r="H2369" s="26">
        <f t="shared" si="725"/>
        <v>1.589806415411882E-3</v>
      </c>
      <c r="I2369" s="26">
        <f t="shared" si="726"/>
        <v>-1.7273557745537953E-2</v>
      </c>
      <c r="J2369" s="26">
        <f t="shared" si="727"/>
        <v>2.1187676959619917E-2</v>
      </c>
      <c r="K2369" s="26">
        <f t="shared" si="728"/>
        <v>2.2050566931971549E-2</v>
      </c>
      <c r="L2369" s="26">
        <f t="shared" si="729"/>
        <v>5.9899882747380728E-2</v>
      </c>
      <c r="O2369" s="37">
        <f t="shared" si="731"/>
        <v>-1.179244682425867E-3</v>
      </c>
      <c r="P2369" s="37">
        <f t="shared" si="732"/>
        <v>-3.9467214909236813E-3</v>
      </c>
      <c r="Q2369" s="37">
        <f t="shared" si="733"/>
        <v>-1.0987870408094617E-2</v>
      </c>
      <c r="R2369" s="37">
        <f t="shared" si="734"/>
        <v>-1.2403273722727582E-2</v>
      </c>
      <c r="S2369" s="37">
        <f t="shared" si="735"/>
        <v>-1.638275478070543E-3</v>
      </c>
      <c r="T2369" s="37">
        <f t="shared" si="736"/>
        <v>-9.8699914899088824E-3</v>
      </c>
      <c r="U2369" s="37">
        <f t="shared" si="737"/>
        <v>-2.8733355650858716E-2</v>
      </c>
      <c r="V2369" s="37">
        <f t="shared" si="738"/>
        <v>9.727879054299152E-3</v>
      </c>
      <c r="W2369" s="37">
        <f t="shared" si="739"/>
        <v>1.0590769026650784E-2</v>
      </c>
      <c r="X2369" s="37">
        <f t="shared" si="740"/>
        <v>4.8440084842059965E-2</v>
      </c>
    </row>
    <row r="2370" spans="1:24" x14ac:dyDescent="0.25">
      <c r="A2370" s="17">
        <v>45077</v>
      </c>
      <c r="B2370">
        <v>105.94000200000001</v>
      </c>
      <c r="C2370" s="26">
        <f t="shared" si="730"/>
        <v>7.513076414397084E-3</v>
      </c>
      <c r="D2370" s="26">
        <f t="shared" ref="D2370:D2433" si="741">C2371</f>
        <v>4.7192749722614732E-4</v>
      </c>
      <c r="E2370" s="26">
        <f t="shared" ref="E2370:E2433" si="742">C2372</f>
        <v>-9.4347581740681643E-4</v>
      </c>
      <c r="F2370" s="26">
        <f t="shared" ref="F2370:F2433" si="743">C2373</f>
        <v>9.8215224272502222E-3</v>
      </c>
      <c r="G2370" s="26">
        <f t="shared" ref="G2370:G2433" si="744">C2374</f>
        <v>1.589806415411882E-3</v>
      </c>
      <c r="H2370" s="26">
        <f t="shared" ref="H2370:H2433" si="745">C2375</f>
        <v>-1.7273557745537953E-2</v>
      </c>
      <c r="I2370" s="26">
        <f t="shared" ref="I2370:I2433" si="746">C2376</f>
        <v>2.1187676959619917E-2</v>
      </c>
      <c r="J2370" s="26">
        <f t="shared" ref="J2370:J2433" si="747">C2377</f>
        <v>2.2050566931971549E-2</v>
      </c>
      <c r="K2370" s="26">
        <f t="shared" ref="K2370:K2433" si="748">C2378</f>
        <v>5.9899882747380728E-2</v>
      </c>
      <c r="L2370" s="26">
        <f t="shared" ref="L2370:L2433" si="749">C2379</f>
        <v>2.1472129176329123E-3</v>
      </c>
      <c r="O2370" s="37">
        <f t="shared" si="731"/>
        <v>-3.1333874603974828E-3</v>
      </c>
      <c r="P2370" s="37">
        <f t="shared" si="732"/>
        <v>-1.0174536377568419E-2</v>
      </c>
      <c r="Q2370" s="37">
        <f t="shared" si="733"/>
        <v>-1.1589939692201384E-2</v>
      </c>
      <c r="R2370" s="37">
        <f t="shared" si="734"/>
        <v>-8.2494144754434451E-4</v>
      </c>
      <c r="S2370" s="37">
        <f t="shared" si="735"/>
        <v>-9.0566574593826839E-3</v>
      </c>
      <c r="T2370" s="37">
        <f t="shared" si="736"/>
        <v>-2.7920021620332518E-2</v>
      </c>
      <c r="U2370" s="37">
        <f t="shared" si="737"/>
        <v>1.0541213084825351E-2</v>
      </c>
      <c r="V2370" s="37">
        <f t="shared" si="738"/>
        <v>1.1404103057176982E-2</v>
      </c>
      <c r="W2370" s="37">
        <f t="shared" si="739"/>
        <v>4.9253418872586163E-2</v>
      </c>
      <c r="X2370" s="37">
        <f t="shared" si="740"/>
        <v>-8.4992509571616554E-3</v>
      </c>
    </row>
    <row r="2371" spans="1:24" x14ac:dyDescent="0.25">
      <c r="A2371" s="17">
        <v>45078</v>
      </c>
      <c r="B2371">
        <v>105.989998</v>
      </c>
      <c r="C2371" s="26">
        <f t="shared" ref="C2371:C2434" si="750">(B2371-B2370)/B2370</f>
        <v>4.7192749722614732E-4</v>
      </c>
      <c r="D2371" s="26">
        <f t="shared" si="741"/>
        <v>-9.4347581740681643E-4</v>
      </c>
      <c r="E2371" s="26">
        <f t="shared" si="742"/>
        <v>9.8215224272502222E-3</v>
      </c>
      <c r="F2371" s="26">
        <f t="shared" si="743"/>
        <v>1.589806415411882E-3</v>
      </c>
      <c r="G2371" s="26">
        <f t="shared" si="744"/>
        <v>-1.7273557745537953E-2</v>
      </c>
      <c r="H2371" s="26">
        <f t="shared" si="745"/>
        <v>2.1187676959619917E-2</v>
      </c>
      <c r="I2371" s="26">
        <f t="shared" si="746"/>
        <v>2.2050566931971549E-2</v>
      </c>
      <c r="J2371" s="26">
        <f t="shared" si="747"/>
        <v>5.9899882747380728E-2</v>
      </c>
      <c r="K2371" s="26">
        <f t="shared" si="748"/>
        <v>2.1472129176329123E-3</v>
      </c>
      <c r="L2371" s="26">
        <f t="shared" si="749"/>
        <v>4.7908784710318793E-2</v>
      </c>
      <c r="O2371" s="37">
        <f t="shared" ref="O2371:O2434" si="751">C2371-AVERAGE($C2371:$L2371)</f>
        <v>-1.4214107207160591E-2</v>
      </c>
      <c r="P2371" s="37">
        <f t="shared" ref="P2371:P2434" si="752">D2371-AVERAGE($C2371:$L2371)</f>
        <v>-1.5629510521793556E-2</v>
      </c>
      <c r="Q2371" s="37">
        <f t="shared" ref="Q2371:Q2434" si="753">E2371-AVERAGE($C2371:$L2371)</f>
        <v>-4.8645122771365165E-3</v>
      </c>
      <c r="R2371" s="37">
        <f t="shared" ref="R2371:R2434" si="754">F2371-AVERAGE($C2371:$L2371)</f>
        <v>-1.3096228288974856E-2</v>
      </c>
      <c r="S2371" s="37">
        <f t="shared" ref="S2371:S2434" si="755">G2371-AVERAGE($C2371:$L2371)</f>
        <v>-3.195959244992469E-2</v>
      </c>
      <c r="T2371" s="37">
        <f t="shared" ref="T2371:T2434" si="756">H2371-AVERAGE($C2371:$L2371)</f>
        <v>6.5016422552331785E-3</v>
      </c>
      <c r="U2371" s="37">
        <f t="shared" ref="U2371:U2434" si="757">I2371-AVERAGE($C2371:$L2371)</f>
        <v>7.3645322275848104E-3</v>
      </c>
      <c r="V2371" s="37">
        <f t="shared" ref="V2371:V2434" si="758">J2371-AVERAGE($C2371:$L2371)</f>
        <v>4.5213848042993991E-2</v>
      </c>
      <c r="W2371" s="37">
        <f t="shared" ref="W2371:W2434" si="759">K2371-AVERAGE($C2371:$L2371)</f>
        <v>-1.2538821786753827E-2</v>
      </c>
      <c r="X2371" s="37">
        <f t="shared" ref="X2371:X2434" si="760">L2371-AVERAGE($C2371:$L2371)</f>
        <v>3.3222750005932056E-2</v>
      </c>
    </row>
    <row r="2372" spans="1:24" x14ac:dyDescent="0.25">
      <c r="A2372" s="17">
        <v>45079</v>
      </c>
      <c r="B2372">
        <v>105.889999</v>
      </c>
      <c r="C2372" s="26">
        <f t="shared" si="750"/>
        <v>-9.4347581740681643E-4</v>
      </c>
      <c r="D2372" s="26">
        <f t="shared" si="741"/>
        <v>9.8215224272502222E-3</v>
      </c>
      <c r="E2372" s="26">
        <f t="shared" si="742"/>
        <v>1.589806415411882E-3</v>
      </c>
      <c r="F2372" s="26">
        <f t="shared" si="743"/>
        <v>-1.7273557745537953E-2</v>
      </c>
      <c r="G2372" s="26">
        <f t="shared" si="744"/>
        <v>2.1187676959619917E-2</v>
      </c>
      <c r="H2372" s="26">
        <f t="shared" si="745"/>
        <v>2.2050566931971549E-2</v>
      </c>
      <c r="I2372" s="26">
        <f t="shared" si="746"/>
        <v>5.9899882747380728E-2</v>
      </c>
      <c r="J2372" s="26">
        <f t="shared" si="747"/>
        <v>2.1472129176329123E-3</v>
      </c>
      <c r="K2372" s="26">
        <f t="shared" si="748"/>
        <v>4.7908784710318793E-2</v>
      </c>
      <c r="L2372" s="26">
        <f t="shared" si="749"/>
        <v>3.500454817218978E-2</v>
      </c>
      <c r="O2372" s="37">
        <f t="shared" si="751"/>
        <v>-1.9082772589289917E-2</v>
      </c>
      <c r="P2372" s="37">
        <f t="shared" si="752"/>
        <v>-8.3177743446328795E-3</v>
      </c>
      <c r="Q2372" s="37">
        <f t="shared" si="753"/>
        <v>-1.6549490356471221E-2</v>
      </c>
      <c r="R2372" s="37">
        <f t="shared" si="754"/>
        <v>-3.5412854517421058E-2</v>
      </c>
      <c r="S2372" s="37">
        <f t="shared" si="755"/>
        <v>3.0483801877368155E-3</v>
      </c>
      <c r="T2372" s="37">
        <f t="shared" si="756"/>
        <v>3.9112701600884474E-3</v>
      </c>
      <c r="U2372" s="37">
        <f t="shared" si="757"/>
        <v>4.176058597549763E-2</v>
      </c>
      <c r="V2372" s="37">
        <f t="shared" si="758"/>
        <v>-1.5992083854250189E-2</v>
      </c>
      <c r="W2372" s="37">
        <f t="shared" si="759"/>
        <v>2.9769487938435691E-2</v>
      </c>
      <c r="X2372" s="37">
        <f t="shared" si="760"/>
        <v>1.6865251400306678E-2</v>
      </c>
    </row>
    <row r="2373" spans="1:24" x14ac:dyDescent="0.25">
      <c r="A2373" s="17">
        <v>45082</v>
      </c>
      <c r="B2373">
        <v>106.93</v>
      </c>
      <c r="C2373" s="26">
        <f t="shared" si="750"/>
        <v>9.8215224272502222E-3</v>
      </c>
      <c r="D2373" s="26">
        <f t="shared" si="741"/>
        <v>1.589806415411882E-3</v>
      </c>
      <c r="E2373" s="26">
        <f t="shared" si="742"/>
        <v>-1.7273557745537953E-2</v>
      </c>
      <c r="F2373" s="26">
        <f t="shared" si="743"/>
        <v>2.1187676959619917E-2</v>
      </c>
      <c r="G2373" s="26">
        <f t="shared" si="744"/>
        <v>2.2050566931971549E-2</v>
      </c>
      <c r="H2373" s="26">
        <f t="shared" si="745"/>
        <v>5.9899882747380728E-2</v>
      </c>
      <c r="I2373" s="26">
        <f t="shared" si="746"/>
        <v>2.1472129176329123E-3</v>
      </c>
      <c r="J2373" s="26">
        <f t="shared" si="747"/>
        <v>4.7908784710318793E-2</v>
      </c>
      <c r="K2373" s="26">
        <f t="shared" si="748"/>
        <v>3.500454817218978E-2</v>
      </c>
      <c r="L2373" s="26">
        <f t="shared" si="749"/>
        <v>-8.6132277689476427E-3</v>
      </c>
      <c r="O2373" s="37">
        <f t="shared" si="751"/>
        <v>-7.5507991494787995E-3</v>
      </c>
      <c r="P2373" s="37">
        <f t="shared" si="752"/>
        <v>-1.5782515161317141E-2</v>
      </c>
      <c r="Q2373" s="37">
        <f t="shared" si="753"/>
        <v>-3.4645879322266974E-2</v>
      </c>
      <c r="R2373" s="37">
        <f t="shared" si="754"/>
        <v>3.8153553828908955E-3</v>
      </c>
      <c r="S2373" s="37">
        <f t="shared" si="755"/>
        <v>4.6782453552425274E-3</v>
      </c>
      <c r="T2373" s="37">
        <f t="shared" si="756"/>
        <v>4.2527561170651706E-2</v>
      </c>
      <c r="U2373" s="37">
        <f t="shared" si="757"/>
        <v>-1.5225108659096109E-2</v>
      </c>
      <c r="V2373" s="37">
        <f t="shared" si="758"/>
        <v>3.0536463133589771E-2</v>
      </c>
      <c r="W2373" s="37">
        <f t="shared" si="759"/>
        <v>1.7632226595460758E-2</v>
      </c>
      <c r="X2373" s="37">
        <f t="shared" si="760"/>
        <v>-2.5985549345676665E-2</v>
      </c>
    </row>
    <row r="2374" spans="1:24" x14ac:dyDescent="0.25">
      <c r="A2374" s="17">
        <v>45083</v>
      </c>
      <c r="B2374">
        <v>107.099998</v>
      </c>
      <c r="C2374" s="26">
        <f t="shared" si="750"/>
        <v>1.589806415411882E-3</v>
      </c>
      <c r="D2374" s="26">
        <f t="shared" si="741"/>
        <v>-1.7273557745537953E-2</v>
      </c>
      <c r="E2374" s="26">
        <f t="shared" si="742"/>
        <v>2.1187676959619917E-2</v>
      </c>
      <c r="F2374" s="26">
        <f t="shared" si="743"/>
        <v>2.2050566931971549E-2</v>
      </c>
      <c r="G2374" s="26">
        <f t="shared" si="744"/>
        <v>5.9899882747380728E-2</v>
      </c>
      <c r="H2374" s="26">
        <f t="shared" si="745"/>
        <v>2.1472129176329123E-3</v>
      </c>
      <c r="I2374" s="26">
        <f t="shared" si="746"/>
        <v>4.7908784710318793E-2</v>
      </c>
      <c r="J2374" s="26">
        <f t="shared" si="747"/>
        <v>3.500454817218978E-2</v>
      </c>
      <c r="K2374" s="26">
        <f t="shared" si="748"/>
        <v>-8.6132277689476427E-3</v>
      </c>
      <c r="L2374" s="26">
        <f t="shared" si="749"/>
        <v>-2.7259668637491321E-2</v>
      </c>
      <c r="O2374" s="37">
        <f t="shared" si="751"/>
        <v>-1.2074396054842982E-2</v>
      </c>
      <c r="P2374" s="37">
        <f t="shared" si="752"/>
        <v>-3.0937760215792816E-2</v>
      </c>
      <c r="Q2374" s="37">
        <f t="shared" si="753"/>
        <v>7.5234744893650542E-3</v>
      </c>
      <c r="R2374" s="37">
        <f t="shared" si="754"/>
        <v>8.386364461716686E-3</v>
      </c>
      <c r="S2374" s="37">
        <f t="shared" si="755"/>
        <v>4.6235680277125865E-2</v>
      </c>
      <c r="T2374" s="37">
        <f t="shared" si="756"/>
        <v>-1.151698955262195E-2</v>
      </c>
      <c r="U2374" s="37">
        <f t="shared" si="757"/>
        <v>3.424458224006393E-2</v>
      </c>
      <c r="V2374" s="37">
        <f t="shared" si="758"/>
        <v>2.1340345701934917E-2</v>
      </c>
      <c r="W2374" s="37">
        <f t="shared" si="759"/>
        <v>-2.2277430239202506E-2</v>
      </c>
      <c r="X2374" s="37">
        <f t="shared" si="760"/>
        <v>-4.0923871107746188E-2</v>
      </c>
    </row>
    <row r="2375" spans="1:24" x14ac:dyDescent="0.25">
      <c r="A2375" s="17">
        <v>45084</v>
      </c>
      <c r="B2375">
        <v>105.25</v>
      </c>
      <c r="C2375" s="26">
        <f t="shared" si="750"/>
        <v>-1.7273557745537953E-2</v>
      </c>
      <c r="D2375" s="26">
        <f t="shared" si="741"/>
        <v>2.1187676959619917E-2</v>
      </c>
      <c r="E2375" s="26">
        <f t="shared" si="742"/>
        <v>2.2050566931971549E-2</v>
      </c>
      <c r="F2375" s="26">
        <f t="shared" si="743"/>
        <v>5.9899882747380728E-2</v>
      </c>
      <c r="G2375" s="26">
        <f t="shared" si="744"/>
        <v>2.1472129176329123E-3</v>
      </c>
      <c r="H2375" s="26">
        <f t="shared" si="745"/>
        <v>4.7908784710318793E-2</v>
      </c>
      <c r="I2375" s="26">
        <f t="shared" si="746"/>
        <v>3.500454817218978E-2</v>
      </c>
      <c r="J2375" s="26">
        <f t="shared" si="747"/>
        <v>-8.6132277689476427E-3</v>
      </c>
      <c r="K2375" s="26">
        <f t="shared" si="748"/>
        <v>-2.7259668637491321E-2</v>
      </c>
      <c r="L2375" s="26">
        <f t="shared" si="749"/>
        <v>4.916174984298438E-4</v>
      </c>
      <c r="O2375" s="37">
        <f t="shared" si="751"/>
        <v>-3.0827941324094617E-2</v>
      </c>
      <c r="P2375" s="37">
        <f t="shared" si="752"/>
        <v>7.6332933810632532E-3</v>
      </c>
      <c r="Q2375" s="37">
        <f t="shared" si="753"/>
        <v>8.4961833534148851E-3</v>
      </c>
      <c r="R2375" s="37">
        <f t="shared" si="754"/>
        <v>4.6345499168824064E-2</v>
      </c>
      <c r="S2375" s="37">
        <f t="shared" si="755"/>
        <v>-1.1407170660923751E-2</v>
      </c>
      <c r="T2375" s="37">
        <f t="shared" si="756"/>
        <v>3.4354401131762129E-2</v>
      </c>
      <c r="U2375" s="37">
        <f t="shared" si="757"/>
        <v>2.1450164593633116E-2</v>
      </c>
      <c r="V2375" s="37">
        <f t="shared" si="758"/>
        <v>-2.2167611347504307E-2</v>
      </c>
      <c r="W2375" s="37">
        <f t="shared" si="759"/>
        <v>-4.0814052216047988E-2</v>
      </c>
      <c r="X2375" s="37">
        <f t="shared" si="760"/>
        <v>-1.306276608012682E-2</v>
      </c>
    </row>
    <row r="2376" spans="1:24" x14ac:dyDescent="0.25">
      <c r="A2376" s="17">
        <v>45085</v>
      </c>
      <c r="B2376">
        <v>107.480003</v>
      </c>
      <c r="C2376" s="26">
        <f t="shared" si="750"/>
        <v>2.1187676959619917E-2</v>
      </c>
      <c r="D2376" s="26">
        <f t="shared" si="741"/>
        <v>2.2050566931971549E-2</v>
      </c>
      <c r="E2376" s="26">
        <f t="shared" si="742"/>
        <v>5.9899882747380728E-2</v>
      </c>
      <c r="F2376" s="26">
        <f t="shared" si="743"/>
        <v>2.1472129176329123E-3</v>
      </c>
      <c r="G2376" s="26">
        <f t="shared" si="744"/>
        <v>4.7908784710318793E-2</v>
      </c>
      <c r="H2376" s="26">
        <f t="shared" si="745"/>
        <v>3.500454817218978E-2</v>
      </c>
      <c r="I2376" s="26">
        <f t="shared" si="746"/>
        <v>-8.6132277689476427E-3</v>
      </c>
      <c r="J2376" s="26">
        <f t="shared" si="747"/>
        <v>-2.7259668637491321E-2</v>
      </c>
      <c r="K2376" s="26">
        <f t="shared" si="748"/>
        <v>4.916174984298438E-4</v>
      </c>
      <c r="L2376" s="26">
        <f t="shared" si="749"/>
        <v>-1.2448779892690958E-2</v>
      </c>
      <c r="O2376" s="37">
        <f t="shared" si="751"/>
        <v>7.1508155957785598E-3</v>
      </c>
      <c r="P2376" s="37">
        <f t="shared" si="752"/>
        <v>8.0137055681301916E-3</v>
      </c>
      <c r="Q2376" s="37">
        <f t="shared" si="753"/>
        <v>4.5863021383539371E-2</v>
      </c>
      <c r="R2376" s="37">
        <f t="shared" si="754"/>
        <v>-1.1889648446208444E-2</v>
      </c>
      <c r="S2376" s="37">
        <f t="shared" si="755"/>
        <v>3.3871923346477435E-2</v>
      </c>
      <c r="T2376" s="37">
        <f t="shared" si="756"/>
        <v>2.0967686808348422E-2</v>
      </c>
      <c r="U2376" s="37">
        <f t="shared" si="757"/>
        <v>-2.2650089132789E-2</v>
      </c>
      <c r="V2376" s="37">
        <f t="shared" si="758"/>
        <v>-4.1296530001332682E-2</v>
      </c>
      <c r="W2376" s="37">
        <f t="shared" si="759"/>
        <v>-1.3545243865411513E-2</v>
      </c>
      <c r="X2376" s="37">
        <f t="shared" si="760"/>
        <v>-2.6485641256532313E-2</v>
      </c>
    </row>
    <row r="2377" spans="1:24" x14ac:dyDescent="0.25">
      <c r="A2377" s="17">
        <v>45086</v>
      </c>
      <c r="B2377">
        <v>109.849998</v>
      </c>
      <c r="C2377" s="26">
        <f t="shared" si="750"/>
        <v>2.2050566931971549E-2</v>
      </c>
      <c r="D2377" s="26">
        <f t="shared" si="741"/>
        <v>5.9899882747380728E-2</v>
      </c>
      <c r="E2377" s="26">
        <f t="shared" si="742"/>
        <v>2.1472129176329123E-3</v>
      </c>
      <c r="F2377" s="26">
        <f t="shared" si="743"/>
        <v>4.7908784710318793E-2</v>
      </c>
      <c r="G2377" s="26">
        <f t="shared" si="744"/>
        <v>3.500454817218978E-2</v>
      </c>
      <c r="H2377" s="26">
        <f t="shared" si="745"/>
        <v>-8.6132277689476427E-3</v>
      </c>
      <c r="I2377" s="26">
        <f t="shared" si="746"/>
        <v>-2.7259668637491321E-2</v>
      </c>
      <c r="J2377" s="26">
        <f t="shared" si="747"/>
        <v>4.916174984298438E-4</v>
      </c>
      <c r="K2377" s="26">
        <f t="shared" si="748"/>
        <v>-1.2448779892690958E-2</v>
      </c>
      <c r="L2377" s="26">
        <f t="shared" si="749"/>
        <v>-1.6088928245332011E-2</v>
      </c>
      <c r="O2377" s="37">
        <f t="shared" si="751"/>
        <v>1.1741366088625377E-2</v>
      </c>
      <c r="P2377" s="37">
        <f t="shared" si="752"/>
        <v>4.9590681904034553E-2</v>
      </c>
      <c r="Q2377" s="37">
        <f t="shared" si="753"/>
        <v>-8.1619879257132585E-3</v>
      </c>
      <c r="R2377" s="37">
        <f t="shared" si="754"/>
        <v>3.7599583866972625E-2</v>
      </c>
      <c r="S2377" s="37">
        <f t="shared" si="755"/>
        <v>2.4695347328843608E-2</v>
      </c>
      <c r="T2377" s="37">
        <f t="shared" si="756"/>
        <v>-1.8922428612293814E-2</v>
      </c>
      <c r="U2377" s="37">
        <f t="shared" si="757"/>
        <v>-3.7568869480837493E-2</v>
      </c>
      <c r="V2377" s="37">
        <f t="shared" si="758"/>
        <v>-9.8175833449163277E-3</v>
      </c>
      <c r="W2377" s="37">
        <f t="shared" si="759"/>
        <v>-2.2757980736037131E-2</v>
      </c>
      <c r="X2377" s="37">
        <f t="shared" si="760"/>
        <v>-2.6398129088678182E-2</v>
      </c>
    </row>
    <row r="2378" spans="1:24" x14ac:dyDescent="0.25">
      <c r="A2378" s="17">
        <v>45089</v>
      </c>
      <c r="B2378">
        <v>116.43</v>
      </c>
      <c r="C2378" s="26">
        <f t="shared" si="750"/>
        <v>5.9899882747380728E-2</v>
      </c>
      <c r="D2378" s="26">
        <f t="shared" si="741"/>
        <v>2.1472129176329123E-3</v>
      </c>
      <c r="E2378" s="26">
        <f t="shared" si="742"/>
        <v>4.7908784710318793E-2</v>
      </c>
      <c r="F2378" s="26">
        <f t="shared" si="743"/>
        <v>3.500454817218978E-2</v>
      </c>
      <c r="G2378" s="26">
        <f t="shared" si="744"/>
        <v>-8.6132277689476427E-3</v>
      </c>
      <c r="H2378" s="26">
        <f t="shared" si="745"/>
        <v>-2.7259668637491321E-2</v>
      </c>
      <c r="I2378" s="26">
        <f t="shared" si="746"/>
        <v>4.916174984298438E-4</v>
      </c>
      <c r="J2378" s="26">
        <f t="shared" si="747"/>
        <v>-1.2448779892690958E-2</v>
      </c>
      <c r="K2378" s="26">
        <f t="shared" si="748"/>
        <v>-1.6088928245332011E-2</v>
      </c>
      <c r="L2378" s="26">
        <f t="shared" si="749"/>
        <v>-1.5677680509757923E-2</v>
      </c>
      <c r="O2378" s="37">
        <f t="shared" si="751"/>
        <v>5.3363506648207507E-2</v>
      </c>
      <c r="P2378" s="37">
        <f t="shared" si="752"/>
        <v>-4.3891631815403094E-3</v>
      </c>
      <c r="Q2378" s="37">
        <f t="shared" si="753"/>
        <v>4.1372408611145571E-2</v>
      </c>
      <c r="R2378" s="37">
        <f t="shared" si="754"/>
        <v>2.8468172073016558E-2</v>
      </c>
      <c r="S2378" s="37">
        <f t="shared" si="755"/>
        <v>-1.5149603868120864E-2</v>
      </c>
      <c r="T2378" s="37">
        <f t="shared" si="756"/>
        <v>-3.3796044736664546E-2</v>
      </c>
      <c r="U2378" s="37">
        <f t="shared" si="757"/>
        <v>-6.0447586007433777E-3</v>
      </c>
      <c r="V2378" s="37">
        <f t="shared" si="758"/>
        <v>-1.8985155991864178E-2</v>
      </c>
      <c r="W2378" s="37">
        <f t="shared" si="759"/>
        <v>-2.2625304344505232E-2</v>
      </c>
      <c r="X2378" s="37">
        <f t="shared" si="760"/>
        <v>-2.2214056608931144E-2</v>
      </c>
    </row>
    <row r="2379" spans="1:24" x14ac:dyDescent="0.25">
      <c r="A2379" s="17">
        <v>45090</v>
      </c>
      <c r="B2379">
        <v>116.68</v>
      </c>
      <c r="C2379" s="26">
        <f t="shared" si="750"/>
        <v>2.1472129176329123E-3</v>
      </c>
      <c r="D2379" s="26">
        <f t="shared" si="741"/>
        <v>4.7908784710318793E-2</v>
      </c>
      <c r="E2379" s="26">
        <f t="shared" si="742"/>
        <v>3.500454817218978E-2</v>
      </c>
      <c r="F2379" s="26">
        <f t="shared" si="743"/>
        <v>-8.6132277689476427E-3</v>
      </c>
      <c r="G2379" s="26">
        <f t="shared" si="744"/>
        <v>-2.7259668637491321E-2</v>
      </c>
      <c r="H2379" s="26">
        <f t="shared" si="745"/>
        <v>4.916174984298438E-4</v>
      </c>
      <c r="I2379" s="26">
        <f t="shared" si="746"/>
        <v>-1.2448779892690958E-2</v>
      </c>
      <c r="J2379" s="26">
        <f t="shared" si="747"/>
        <v>-1.6088928245332011E-2</v>
      </c>
      <c r="K2379" s="26">
        <f t="shared" si="748"/>
        <v>-1.5677680509757923E-2</v>
      </c>
      <c r="L2379" s="26">
        <f t="shared" si="749"/>
        <v>9.0768711172877787E-3</v>
      </c>
      <c r="O2379" s="37">
        <f t="shared" si="751"/>
        <v>6.9313798146898717E-4</v>
      </c>
      <c r="P2379" s="37">
        <f t="shared" si="752"/>
        <v>4.6454709774154869E-2</v>
      </c>
      <c r="Q2379" s="37">
        <f t="shared" si="753"/>
        <v>3.3550473236025856E-2</v>
      </c>
      <c r="R2379" s="37">
        <f t="shared" si="754"/>
        <v>-1.0067302705111568E-2</v>
      </c>
      <c r="S2379" s="37">
        <f t="shared" si="755"/>
        <v>-2.8713743573655245E-2</v>
      </c>
      <c r="T2379" s="37">
        <f t="shared" si="756"/>
        <v>-9.624574377340813E-4</v>
      </c>
      <c r="U2379" s="37">
        <f t="shared" si="757"/>
        <v>-1.3902854828854883E-2</v>
      </c>
      <c r="V2379" s="37">
        <f t="shared" si="758"/>
        <v>-1.7543003181495934E-2</v>
      </c>
      <c r="W2379" s="37">
        <f t="shared" si="759"/>
        <v>-1.7131755445921847E-2</v>
      </c>
      <c r="X2379" s="37">
        <f t="shared" si="760"/>
        <v>7.6227961811238532E-3</v>
      </c>
    </row>
    <row r="2380" spans="1:24" x14ac:dyDescent="0.25">
      <c r="A2380" s="17">
        <v>45091</v>
      </c>
      <c r="B2380">
        <v>122.269997</v>
      </c>
      <c r="C2380" s="26">
        <f t="shared" si="750"/>
        <v>4.7908784710318793E-2</v>
      </c>
      <c r="D2380" s="26">
        <f t="shared" si="741"/>
        <v>3.500454817218978E-2</v>
      </c>
      <c r="E2380" s="26">
        <f t="shared" si="742"/>
        <v>-8.6132277689476427E-3</v>
      </c>
      <c r="F2380" s="26">
        <f t="shared" si="743"/>
        <v>-2.7259668637491321E-2</v>
      </c>
      <c r="G2380" s="26">
        <f t="shared" si="744"/>
        <v>4.916174984298438E-4</v>
      </c>
      <c r="H2380" s="26">
        <f t="shared" si="745"/>
        <v>-1.2448779892690958E-2</v>
      </c>
      <c r="I2380" s="26">
        <f t="shared" si="746"/>
        <v>-1.6088928245332011E-2</v>
      </c>
      <c r="J2380" s="26">
        <f t="shared" si="747"/>
        <v>-1.5677680509757923E-2</v>
      </c>
      <c r="K2380" s="26">
        <f t="shared" si="748"/>
        <v>9.0768711172877787E-3</v>
      </c>
      <c r="L2380" s="26">
        <f t="shared" si="749"/>
        <v>-1.1116743418762469E-2</v>
      </c>
      <c r="O2380" s="37">
        <f t="shared" si="751"/>
        <v>4.7781105407794407E-2</v>
      </c>
      <c r="P2380" s="37">
        <f t="shared" si="752"/>
        <v>3.4876868869665394E-2</v>
      </c>
      <c r="Q2380" s="37">
        <f t="shared" si="753"/>
        <v>-8.7409070714720306E-3</v>
      </c>
      <c r="R2380" s="37">
        <f t="shared" si="754"/>
        <v>-2.7387347940015707E-2</v>
      </c>
      <c r="S2380" s="37">
        <f t="shared" si="755"/>
        <v>3.6393819590545669E-4</v>
      </c>
      <c r="T2380" s="37">
        <f t="shared" si="756"/>
        <v>-1.2576459195215346E-2</v>
      </c>
      <c r="U2380" s="37">
        <f t="shared" si="757"/>
        <v>-1.6216607547856397E-2</v>
      </c>
      <c r="V2380" s="37">
        <f t="shared" si="758"/>
        <v>-1.5805359812282309E-2</v>
      </c>
      <c r="W2380" s="37">
        <f t="shared" si="759"/>
        <v>8.9491918147633909E-3</v>
      </c>
      <c r="X2380" s="37">
        <f t="shared" si="760"/>
        <v>-1.1244422721286857E-2</v>
      </c>
    </row>
    <row r="2381" spans="1:24" x14ac:dyDescent="0.25">
      <c r="A2381" s="17">
        <v>45092</v>
      </c>
      <c r="B2381">
        <v>126.550003</v>
      </c>
      <c r="C2381" s="26">
        <f t="shared" si="750"/>
        <v>3.500454817218978E-2</v>
      </c>
      <c r="D2381" s="26">
        <f t="shared" si="741"/>
        <v>-8.6132277689476427E-3</v>
      </c>
      <c r="E2381" s="26">
        <f t="shared" si="742"/>
        <v>-2.7259668637491321E-2</v>
      </c>
      <c r="F2381" s="26">
        <f t="shared" si="743"/>
        <v>4.916174984298438E-4</v>
      </c>
      <c r="G2381" s="26">
        <f t="shared" si="744"/>
        <v>-1.2448779892690958E-2</v>
      </c>
      <c r="H2381" s="26">
        <f t="shared" si="745"/>
        <v>-1.6088928245332011E-2</v>
      </c>
      <c r="I2381" s="26">
        <f t="shared" si="746"/>
        <v>-1.5677680509757923E-2</v>
      </c>
      <c r="J2381" s="26">
        <f t="shared" si="747"/>
        <v>9.0768711172877787E-3</v>
      </c>
      <c r="K2381" s="26">
        <f t="shared" si="748"/>
        <v>-1.1116743418762469E-2</v>
      </c>
      <c r="L2381" s="26">
        <f t="shared" si="749"/>
        <v>1.0726851546613332E-2</v>
      </c>
      <c r="O2381" s="37">
        <f t="shared" si="751"/>
        <v>3.8595062186035936E-2</v>
      </c>
      <c r="P2381" s="37">
        <f t="shared" si="752"/>
        <v>-5.0227137551014838E-3</v>
      </c>
      <c r="Q2381" s="37">
        <f t="shared" si="753"/>
        <v>-2.3669154623645161E-2</v>
      </c>
      <c r="R2381" s="37">
        <f t="shared" si="754"/>
        <v>4.082131512276003E-3</v>
      </c>
      <c r="S2381" s="37">
        <f t="shared" si="755"/>
        <v>-8.8582658788447996E-3</v>
      </c>
      <c r="T2381" s="37">
        <f t="shared" si="756"/>
        <v>-1.2498414231485851E-2</v>
      </c>
      <c r="U2381" s="37">
        <f t="shared" si="757"/>
        <v>-1.2087166495911763E-2</v>
      </c>
      <c r="V2381" s="37">
        <f t="shared" si="758"/>
        <v>1.2667385131133937E-2</v>
      </c>
      <c r="W2381" s="37">
        <f t="shared" si="759"/>
        <v>-7.5262294049163103E-3</v>
      </c>
      <c r="X2381" s="37">
        <f t="shared" si="760"/>
        <v>1.431736556045949E-2</v>
      </c>
    </row>
    <row r="2382" spans="1:24" x14ac:dyDescent="0.25">
      <c r="A2382" s="17">
        <v>45093</v>
      </c>
      <c r="B2382">
        <v>125.459999</v>
      </c>
      <c r="C2382" s="26">
        <f t="shared" si="750"/>
        <v>-8.6132277689476427E-3</v>
      </c>
      <c r="D2382" s="26">
        <f t="shared" si="741"/>
        <v>-2.7259668637491321E-2</v>
      </c>
      <c r="E2382" s="26">
        <f t="shared" si="742"/>
        <v>4.916174984298438E-4</v>
      </c>
      <c r="F2382" s="26">
        <f t="shared" si="743"/>
        <v>-1.2448779892690958E-2</v>
      </c>
      <c r="G2382" s="26">
        <f t="shared" si="744"/>
        <v>-1.6088928245332011E-2</v>
      </c>
      <c r="H2382" s="26">
        <f t="shared" si="745"/>
        <v>-1.5677680509757923E-2</v>
      </c>
      <c r="I2382" s="26">
        <f t="shared" si="746"/>
        <v>9.0768711172877787E-3</v>
      </c>
      <c r="J2382" s="26">
        <f t="shared" si="747"/>
        <v>-1.1116743418762469E-2</v>
      </c>
      <c r="K2382" s="26">
        <f t="shared" si="748"/>
        <v>1.0726851546613332E-2</v>
      </c>
      <c r="L2382" s="26">
        <f t="shared" si="749"/>
        <v>1.1122406275449158E-2</v>
      </c>
      <c r="O2382" s="37">
        <f t="shared" si="751"/>
        <v>-2.6344995654274221E-3</v>
      </c>
      <c r="P2382" s="37">
        <f t="shared" si="752"/>
        <v>-2.12809404339711E-2</v>
      </c>
      <c r="Q2382" s="37">
        <f t="shared" si="753"/>
        <v>6.4703457019500647E-3</v>
      </c>
      <c r="R2382" s="37">
        <f t="shared" si="754"/>
        <v>-6.4700516891707371E-3</v>
      </c>
      <c r="S2382" s="37">
        <f t="shared" si="755"/>
        <v>-1.011020004181179E-2</v>
      </c>
      <c r="T2382" s="37">
        <f t="shared" si="756"/>
        <v>-9.6989523062377021E-3</v>
      </c>
      <c r="U2382" s="37">
        <f t="shared" si="757"/>
        <v>1.5055599320807999E-2</v>
      </c>
      <c r="V2382" s="37">
        <f t="shared" si="758"/>
        <v>-5.1380152152422486E-3</v>
      </c>
      <c r="W2382" s="37">
        <f t="shared" si="759"/>
        <v>1.6705579750133551E-2</v>
      </c>
      <c r="X2382" s="37">
        <f t="shared" si="760"/>
        <v>1.7101134478969379E-2</v>
      </c>
    </row>
    <row r="2383" spans="1:24" x14ac:dyDescent="0.25">
      <c r="A2383" s="17">
        <v>45097</v>
      </c>
      <c r="B2383">
        <v>122.040001</v>
      </c>
      <c r="C2383" s="26">
        <f t="shared" si="750"/>
        <v>-2.7259668637491321E-2</v>
      </c>
      <c r="D2383" s="26">
        <f t="shared" si="741"/>
        <v>4.916174984298438E-4</v>
      </c>
      <c r="E2383" s="26">
        <f t="shared" si="742"/>
        <v>-1.2448779892690958E-2</v>
      </c>
      <c r="F2383" s="26">
        <f t="shared" si="743"/>
        <v>-1.6088928245332011E-2</v>
      </c>
      <c r="G2383" s="26">
        <f t="shared" si="744"/>
        <v>-1.5677680509757923E-2</v>
      </c>
      <c r="H2383" s="26">
        <f t="shared" si="745"/>
        <v>9.0768711172877787E-3</v>
      </c>
      <c r="I2383" s="26">
        <f t="shared" si="746"/>
        <v>-1.1116743418762469E-2</v>
      </c>
      <c r="J2383" s="26">
        <f t="shared" si="747"/>
        <v>1.0726851546613332E-2</v>
      </c>
      <c r="K2383" s="26">
        <f t="shared" si="748"/>
        <v>1.1122406275449158E-2</v>
      </c>
      <c r="L2383" s="26">
        <f t="shared" si="749"/>
        <v>-1.6290150853645161E-2</v>
      </c>
      <c r="O2383" s="37">
        <f t="shared" si="751"/>
        <v>-2.0513248125501347E-2</v>
      </c>
      <c r="P2383" s="37">
        <f t="shared" si="752"/>
        <v>7.2380380104198182E-3</v>
      </c>
      <c r="Q2383" s="37">
        <f t="shared" si="753"/>
        <v>-5.7023593807009835E-3</v>
      </c>
      <c r="R2383" s="37">
        <f t="shared" si="754"/>
        <v>-9.3425077333420363E-3</v>
      </c>
      <c r="S2383" s="37">
        <f t="shared" si="755"/>
        <v>-8.9312599977679485E-3</v>
      </c>
      <c r="T2383" s="37">
        <f t="shared" si="756"/>
        <v>1.5823291629277751E-2</v>
      </c>
      <c r="U2383" s="37">
        <f t="shared" si="757"/>
        <v>-4.370322906772495E-3</v>
      </c>
      <c r="V2383" s="37">
        <f t="shared" si="758"/>
        <v>1.7473272058603308E-2</v>
      </c>
      <c r="W2383" s="37">
        <f t="shared" si="759"/>
        <v>1.7868826787439132E-2</v>
      </c>
      <c r="X2383" s="37">
        <f t="shared" si="760"/>
        <v>-9.543730341655187E-3</v>
      </c>
    </row>
    <row r="2384" spans="1:24" x14ac:dyDescent="0.25">
      <c r="A2384" s="17">
        <v>45098</v>
      </c>
      <c r="B2384">
        <v>122.099998</v>
      </c>
      <c r="C2384" s="26">
        <f t="shared" si="750"/>
        <v>4.916174984298438E-4</v>
      </c>
      <c r="D2384" s="26">
        <f t="shared" si="741"/>
        <v>-1.2448779892690958E-2</v>
      </c>
      <c r="E2384" s="26">
        <f t="shared" si="742"/>
        <v>-1.6088928245332011E-2</v>
      </c>
      <c r="F2384" s="26">
        <f t="shared" si="743"/>
        <v>-1.5677680509757923E-2</v>
      </c>
      <c r="G2384" s="26">
        <f t="shared" si="744"/>
        <v>9.0768711172877787E-3</v>
      </c>
      <c r="H2384" s="26">
        <f t="shared" si="745"/>
        <v>-1.1116743418762469E-2</v>
      </c>
      <c r="I2384" s="26">
        <f t="shared" si="746"/>
        <v>1.0726851546613332E-2</v>
      </c>
      <c r="J2384" s="26">
        <f t="shared" si="747"/>
        <v>1.1122406275449158E-2</v>
      </c>
      <c r="K2384" s="26">
        <f t="shared" si="748"/>
        <v>-1.6290150853645161E-2</v>
      </c>
      <c r="L2384" s="26">
        <f t="shared" si="749"/>
        <v>-1.0157942634947665E-2</v>
      </c>
      <c r="O2384" s="37">
        <f t="shared" si="751"/>
        <v>5.5278654101654509E-3</v>
      </c>
      <c r="P2384" s="37">
        <f t="shared" si="752"/>
        <v>-7.4125319809553508E-3</v>
      </c>
      <c r="Q2384" s="37">
        <f t="shared" si="753"/>
        <v>-1.1052680333596403E-2</v>
      </c>
      <c r="R2384" s="37">
        <f t="shared" si="754"/>
        <v>-1.0641432598022315E-2</v>
      </c>
      <c r="S2384" s="37">
        <f t="shared" si="755"/>
        <v>1.4113119029023385E-2</v>
      </c>
      <c r="T2384" s="37">
        <f t="shared" si="756"/>
        <v>-6.0804955070268623E-3</v>
      </c>
      <c r="U2384" s="37">
        <f t="shared" si="757"/>
        <v>1.5763099458348938E-2</v>
      </c>
      <c r="V2384" s="37">
        <f t="shared" si="758"/>
        <v>1.6158654187184766E-2</v>
      </c>
      <c r="W2384" s="37">
        <f t="shared" si="759"/>
        <v>-1.1253902941909553E-2</v>
      </c>
      <c r="X2384" s="37">
        <f t="shared" si="760"/>
        <v>-5.1216947232120584E-3</v>
      </c>
    </row>
    <row r="2385" spans="1:24" x14ac:dyDescent="0.25">
      <c r="A2385" s="17">
        <v>45099</v>
      </c>
      <c r="B2385">
        <v>120.58000199999999</v>
      </c>
      <c r="C2385" s="26">
        <f t="shared" si="750"/>
        <v>-1.2448779892690958E-2</v>
      </c>
      <c r="D2385" s="26">
        <f t="shared" si="741"/>
        <v>-1.6088928245332011E-2</v>
      </c>
      <c r="E2385" s="26">
        <f t="shared" si="742"/>
        <v>-1.5677680509757923E-2</v>
      </c>
      <c r="F2385" s="26">
        <f t="shared" si="743"/>
        <v>9.0768711172877787E-3</v>
      </c>
      <c r="G2385" s="26">
        <f t="shared" si="744"/>
        <v>-1.1116743418762469E-2</v>
      </c>
      <c r="H2385" s="26">
        <f t="shared" si="745"/>
        <v>1.0726851546613332E-2</v>
      </c>
      <c r="I2385" s="26">
        <f t="shared" si="746"/>
        <v>1.1122406275449158E-2</v>
      </c>
      <c r="J2385" s="26">
        <f t="shared" si="747"/>
        <v>-1.6290150853645161E-2</v>
      </c>
      <c r="K2385" s="26">
        <f t="shared" si="748"/>
        <v>-1.0157942634947665E-2</v>
      </c>
      <c r="L2385" s="26">
        <f t="shared" si="749"/>
        <v>-4.3980855846678657E-3</v>
      </c>
      <c r="O2385" s="37">
        <f t="shared" si="751"/>
        <v>-6.9235616726455789E-3</v>
      </c>
      <c r="P2385" s="37">
        <f t="shared" si="752"/>
        <v>-1.0563710025286631E-2</v>
      </c>
      <c r="Q2385" s="37">
        <f t="shared" si="753"/>
        <v>-1.0152462289712543E-2</v>
      </c>
      <c r="R2385" s="37">
        <f t="shared" si="754"/>
        <v>1.4602089337333157E-2</v>
      </c>
      <c r="S2385" s="37">
        <f t="shared" si="755"/>
        <v>-5.5915251987170905E-3</v>
      </c>
      <c r="T2385" s="37">
        <f t="shared" si="756"/>
        <v>1.625206976665871E-2</v>
      </c>
      <c r="U2385" s="37">
        <f t="shared" si="757"/>
        <v>1.6647624495494538E-2</v>
      </c>
      <c r="V2385" s="37">
        <f t="shared" si="758"/>
        <v>-1.0764932633599782E-2</v>
      </c>
      <c r="W2385" s="37">
        <f t="shared" si="759"/>
        <v>-4.6327244149022865E-3</v>
      </c>
      <c r="X2385" s="37">
        <f t="shared" si="760"/>
        <v>1.1271326353775131E-3</v>
      </c>
    </row>
    <row r="2386" spans="1:24" x14ac:dyDescent="0.25">
      <c r="A2386" s="17">
        <v>45100</v>
      </c>
      <c r="B2386">
        <v>118.639999</v>
      </c>
      <c r="C2386" s="26">
        <f t="shared" si="750"/>
        <v>-1.6088928245332011E-2</v>
      </c>
      <c r="D2386" s="26">
        <f t="shared" si="741"/>
        <v>-1.5677680509757923E-2</v>
      </c>
      <c r="E2386" s="26">
        <f t="shared" si="742"/>
        <v>9.0768711172877787E-3</v>
      </c>
      <c r="F2386" s="26">
        <f t="shared" si="743"/>
        <v>-1.1116743418762469E-2</v>
      </c>
      <c r="G2386" s="26">
        <f t="shared" si="744"/>
        <v>1.0726851546613332E-2</v>
      </c>
      <c r="H2386" s="26">
        <f t="shared" si="745"/>
        <v>1.1122406275449158E-2</v>
      </c>
      <c r="I2386" s="26">
        <f t="shared" si="746"/>
        <v>-1.6290150853645161E-2</v>
      </c>
      <c r="J2386" s="26">
        <f t="shared" si="747"/>
        <v>-1.0157942634947665E-2</v>
      </c>
      <c r="K2386" s="26">
        <f t="shared" si="748"/>
        <v>-4.3980855846678657E-3</v>
      </c>
      <c r="L2386" s="26">
        <f t="shared" si="749"/>
        <v>-7.2758425450630314E-3</v>
      </c>
      <c r="O2386" s="37">
        <f t="shared" si="751"/>
        <v>-1.1081003760049425E-2</v>
      </c>
      <c r="P2386" s="37">
        <f t="shared" si="752"/>
        <v>-1.0669756024475337E-2</v>
      </c>
      <c r="Q2386" s="37">
        <f t="shared" si="753"/>
        <v>1.4084795602570366E-2</v>
      </c>
      <c r="R2386" s="37">
        <f t="shared" si="754"/>
        <v>-6.108818933479883E-3</v>
      </c>
      <c r="S2386" s="37">
        <f t="shared" si="755"/>
        <v>1.5734776031895919E-2</v>
      </c>
      <c r="T2386" s="37">
        <f t="shared" si="756"/>
        <v>1.6130330760731743E-2</v>
      </c>
      <c r="U2386" s="37">
        <f t="shared" si="757"/>
        <v>-1.1282226368362576E-2</v>
      </c>
      <c r="V2386" s="37">
        <f t="shared" si="758"/>
        <v>-5.1500181496650791E-3</v>
      </c>
      <c r="W2386" s="37">
        <f t="shared" si="759"/>
        <v>6.0983890061472052E-4</v>
      </c>
      <c r="X2386" s="37">
        <f t="shared" si="760"/>
        <v>-2.2679180597804452E-3</v>
      </c>
    </row>
    <row r="2387" spans="1:24" x14ac:dyDescent="0.25">
      <c r="A2387" s="17">
        <v>45103</v>
      </c>
      <c r="B2387">
        <v>116.779999</v>
      </c>
      <c r="C2387" s="26">
        <f t="shared" si="750"/>
        <v>-1.5677680509757923E-2</v>
      </c>
      <c r="D2387" s="26">
        <f t="shared" si="741"/>
        <v>9.0768711172877787E-3</v>
      </c>
      <c r="E2387" s="26">
        <f t="shared" si="742"/>
        <v>-1.1116743418762469E-2</v>
      </c>
      <c r="F2387" s="26">
        <f t="shared" si="743"/>
        <v>1.0726851546613332E-2</v>
      </c>
      <c r="G2387" s="26">
        <f t="shared" si="744"/>
        <v>1.1122406275449158E-2</v>
      </c>
      <c r="H2387" s="26">
        <f t="shared" si="745"/>
        <v>-1.6290150853645161E-2</v>
      </c>
      <c r="I2387" s="26">
        <f t="shared" si="746"/>
        <v>-1.0157942634947665E-2</v>
      </c>
      <c r="J2387" s="26">
        <f t="shared" si="747"/>
        <v>-4.3980855846678657E-3</v>
      </c>
      <c r="K2387" s="26">
        <f t="shared" si="748"/>
        <v>-7.2758425450630314E-3</v>
      </c>
      <c r="L2387" s="26">
        <f t="shared" si="749"/>
        <v>-2.0068405723161443E-3</v>
      </c>
      <c r="O2387" s="37">
        <f t="shared" si="751"/>
        <v>-1.2077964791776924E-2</v>
      </c>
      <c r="P2387" s="37">
        <f t="shared" si="752"/>
        <v>1.2676586835268778E-2</v>
      </c>
      <c r="Q2387" s="37">
        <f t="shared" si="753"/>
        <v>-7.5170277007814701E-3</v>
      </c>
      <c r="R2387" s="37">
        <f t="shared" si="754"/>
        <v>1.4326567264594331E-2</v>
      </c>
      <c r="S2387" s="37">
        <f t="shared" si="755"/>
        <v>1.4722121993430157E-2</v>
      </c>
      <c r="T2387" s="37">
        <f t="shared" si="756"/>
        <v>-1.2690435135664162E-2</v>
      </c>
      <c r="U2387" s="37">
        <f t="shared" si="757"/>
        <v>-6.5582269169666661E-3</v>
      </c>
      <c r="V2387" s="37">
        <f t="shared" si="758"/>
        <v>-7.9836986668686697E-4</v>
      </c>
      <c r="W2387" s="37">
        <f t="shared" si="759"/>
        <v>-3.6761268270820327E-3</v>
      </c>
      <c r="X2387" s="37">
        <f t="shared" si="760"/>
        <v>1.5928751456648544E-3</v>
      </c>
    </row>
    <row r="2388" spans="1:24" x14ac:dyDescent="0.25">
      <c r="A2388" s="17">
        <v>45104</v>
      </c>
      <c r="B2388">
        <v>117.839996</v>
      </c>
      <c r="C2388" s="26">
        <f t="shared" si="750"/>
        <v>9.0768711172877787E-3</v>
      </c>
      <c r="D2388" s="26">
        <f t="shared" si="741"/>
        <v>-1.1116743418762469E-2</v>
      </c>
      <c r="E2388" s="26">
        <f t="shared" si="742"/>
        <v>1.0726851546613332E-2</v>
      </c>
      <c r="F2388" s="26">
        <f t="shared" si="743"/>
        <v>1.1122406275449158E-2</v>
      </c>
      <c r="G2388" s="26">
        <f t="shared" si="744"/>
        <v>-1.6290150853645161E-2</v>
      </c>
      <c r="H2388" s="26">
        <f t="shared" si="745"/>
        <v>-1.0157942634947665E-2</v>
      </c>
      <c r="I2388" s="26">
        <f t="shared" si="746"/>
        <v>-4.3980855846678657E-3</v>
      </c>
      <c r="J2388" s="26">
        <f t="shared" si="747"/>
        <v>-7.2758425450630314E-3</v>
      </c>
      <c r="K2388" s="26">
        <f t="shared" si="748"/>
        <v>-2.0068405723161443E-3</v>
      </c>
      <c r="L2388" s="26">
        <f t="shared" si="749"/>
        <v>4.371393714934264E-3</v>
      </c>
      <c r="O2388" s="37">
        <f t="shared" si="751"/>
        <v>1.067167941279956E-2</v>
      </c>
      <c r="P2388" s="37">
        <f t="shared" si="752"/>
        <v>-9.5219351232506879E-3</v>
      </c>
      <c r="Q2388" s="37">
        <f t="shared" si="753"/>
        <v>1.2321659842125113E-2</v>
      </c>
      <c r="R2388" s="37">
        <f t="shared" si="754"/>
        <v>1.2717214570960939E-2</v>
      </c>
      <c r="S2388" s="37">
        <f t="shared" si="755"/>
        <v>-1.469534255813338E-2</v>
      </c>
      <c r="T2388" s="37">
        <f t="shared" si="756"/>
        <v>-8.5631343394358839E-3</v>
      </c>
      <c r="U2388" s="37">
        <f t="shared" si="757"/>
        <v>-2.8032772891560852E-3</v>
      </c>
      <c r="V2388" s="37">
        <f t="shared" si="758"/>
        <v>-5.6810342495512509E-3</v>
      </c>
      <c r="W2388" s="37">
        <f t="shared" si="759"/>
        <v>-4.1203227680436361E-4</v>
      </c>
      <c r="X2388" s="37">
        <f t="shared" si="760"/>
        <v>5.9662020104460445E-3</v>
      </c>
    </row>
    <row r="2389" spans="1:24" x14ac:dyDescent="0.25">
      <c r="A2389" s="17">
        <v>45105</v>
      </c>
      <c r="B2389">
        <v>116.529999</v>
      </c>
      <c r="C2389" s="26">
        <f t="shared" si="750"/>
        <v>-1.1116743418762469E-2</v>
      </c>
      <c r="D2389" s="26">
        <f t="shared" si="741"/>
        <v>1.0726851546613332E-2</v>
      </c>
      <c r="E2389" s="26">
        <f t="shared" si="742"/>
        <v>1.1122406275449158E-2</v>
      </c>
      <c r="F2389" s="26">
        <f t="shared" si="743"/>
        <v>-1.6290150853645161E-2</v>
      </c>
      <c r="G2389" s="26">
        <f t="shared" si="744"/>
        <v>-1.0157942634947665E-2</v>
      </c>
      <c r="H2389" s="26">
        <f t="shared" si="745"/>
        <v>-4.3980855846678657E-3</v>
      </c>
      <c r="I2389" s="26">
        <f t="shared" si="746"/>
        <v>-7.2758425450630314E-3</v>
      </c>
      <c r="J2389" s="26">
        <f t="shared" si="747"/>
        <v>-2.0068405723161443E-3</v>
      </c>
      <c r="K2389" s="26">
        <f t="shared" si="748"/>
        <v>4.371393714934264E-3</v>
      </c>
      <c r="L2389" s="26">
        <f t="shared" si="749"/>
        <v>9.9233985878324892E-3</v>
      </c>
      <c r="O2389" s="37">
        <f t="shared" si="751"/>
        <v>-9.6065878703051593E-3</v>
      </c>
      <c r="P2389" s="37">
        <f t="shared" si="752"/>
        <v>1.2237007095070642E-2</v>
      </c>
      <c r="Q2389" s="37">
        <f t="shared" si="753"/>
        <v>1.2632561823906468E-2</v>
      </c>
      <c r="R2389" s="37">
        <f t="shared" si="754"/>
        <v>-1.4779995305187851E-2</v>
      </c>
      <c r="S2389" s="37">
        <f t="shared" si="755"/>
        <v>-8.6477870864903553E-3</v>
      </c>
      <c r="T2389" s="37">
        <f t="shared" si="756"/>
        <v>-2.8879300362105562E-3</v>
      </c>
      <c r="U2389" s="37">
        <f t="shared" si="757"/>
        <v>-5.7656869966057223E-3</v>
      </c>
      <c r="V2389" s="37">
        <f t="shared" si="758"/>
        <v>-4.9668502385883479E-4</v>
      </c>
      <c r="W2389" s="37">
        <f t="shared" si="759"/>
        <v>5.881549263391574E-3</v>
      </c>
      <c r="X2389" s="37">
        <f t="shared" si="760"/>
        <v>1.1433554136289799E-2</v>
      </c>
    </row>
    <row r="2390" spans="1:24" x14ac:dyDescent="0.25">
      <c r="A2390" s="17">
        <v>45106</v>
      </c>
      <c r="B2390">
        <v>117.779999</v>
      </c>
      <c r="C2390" s="26">
        <f t="shared" si="750"/>
        <v>1.0726851546613332E-2</v>
      </c>
      <c r="D2390" s="26">
        <f t="shared" si="741"/>
        <v>1.1122406275449158E-2</v>
      </c>
      <c r="E2390" s="26">
        <f t="shared" si="742"/>
        <v>-1.6290150853645161E-2</v>
      </c>
      <c r="F2390" s="26">
        <f t="shared" si="743"/>
        <v>-1.0157942634947665E-2</v>
      </c>
      <c r="G2390" s="26">
        <f t="shared" si="744"/>
        <v>-4.3980855846678657E-3</v>
      </c>
      <c r="H2390" s="26">
        <f t="shared" si="745"/>
        <v>-7.2758425450630314E-3</v>
      </c>
      <c r="I2390" s="26">
        <f t="shared" si="746"/>
        <v>-2.0068405723161443E-3</v>
      </c>
      <c r="J2390" s="26">
        <f t="shared" si="747"/>
        <v>4.371393714934264E-3</v>
      </c>
      <c r="K2390" s="26">
        <f t="shared" si="748"/>
        <v>9.9233985878324892E-3</v>
      </c>
      <c r="L2390" s="26">
        <f t="shared" si="749"/>
        <v>1.2325461446098749E-2</v>
      </c>
      <c r="O2390" s="37">
        <f t="shared" si="751"/>
        <v>9.8927866085845202E-3</v>
      </c>
      <c r="P2390" s="37">
        <f t="shared" si="752"/>
        <v>1.0288341337420345E-2</v>
      </c>
      <c r="Q2390" s="37">
        <f t="shared" si="753"/>
        <v>-1.7124215791673975E-2</v>
      </c>
      <c r="R2390" s="37">
        <f t="shared" si="754"/>
        <v>-1.0992007572976477E-2</v>
      </c>
      <c r="S2390" s="37">
        <f t="shared" si="755"/>
        <v>-5.2321505226966781E-3</v>
      </c>
      <c r="T2390" s="37">
        <f t="shared" si="756"/>
        <v>-8.1099074830918438E-3</v>
      </c>
      <c r="U2390" s="37">
        <f t="shared" si="757"/>
        <v>-2.8409055103449567E-3</v>
      </c>
      <c r="V2390" s="37">
        <f t="shared" si="758"/>
        <v>3.5373287769054516E-3</v>
      </c>
      <c r="W2390" s="37">
        <f t="shared" si="759"/>
        <v>9.0893336498036777E-3</v>
      </c>
      <c r="X2390" s="37">
        <f t="shared" si="760"/>
        <v>1.1491396508069938E-2</v>
      </c>
    </row>
    <row r="2391" spans="1:24" x14ac:dyDescent="0.25">
      <c r="A2391" s="17">
        <v>45107</v>
      </c>
      <c r="B2391">
        <v>119.089996</v>
      </c>
      <c r="C2391" s="26">
        <f t="shared" si="750"/>
        <v>1.1122406275449158E-2</v>
      </c>
      <c r="D2391" s="26">
        <f t="shared" si="741"/>
        <v>-1.6290150853645161E-2</v>
      </c>
      <c r="E2391" s="26">
        <f t="shared" si="742"/>
        <v>-1.0157942634947665E-2</v>
      </c>
      <c r="F2391" s="26">
        <f t="shared" si="743"/>
        <v>-4.3980855846678657E-3</v>
      </c>
      <c r="G2391" s="26">
        <f t="shared" si="744"/>
        <v>-7.2758425450630314E-3</v>
      </c>
      <c r="H2391" s="26">
        <f t="shared" si="745"/>
        <v>-2.0068405723161443E-3</v>
      </c>
      <c r="I2391" s="26">
        <f t="shared" si="746"/>
        <v>4.371393714934264E-3</v>
      </c>
      <c r="J2391" s="26">
        <f t="shared" si="747"/>
        <v>9.9233985878324892E-3</v>
      </c>
      <c r="K2391" s="26">
        <f t="shared" si="748"/>
        <v>1.2325461446098749E-2</v>
      </c>
      <c r="L2391" s="26">
        <f t="shared" si="749"/>
        <v>1.5495956121650709E-2</v>
      </c>
      <c r="O2391" s="37">
        <f t="shared" si="751"/>
        <v>9.8114308799166078E-3</v>
      </c>
      <c r="P2391" s="37">
        <f t="shared" si="752"/>
        <v>-1.7601126249177711E-2</v>
      </c>
      <c r="Q2391" s="37">
        <f t="shared" si="753"/>
        <v>-1.1468918030480215E-2</v>
      </c>
      <c r="R2391" s="37">
        <f t="shared" si="754"/>
        <v>-5.7090609802004158E-3</v>
      </c>
      <c r="S2391" s="37">
        <f t="shared" si="755"/>
        <v>-8.5868179405955824E-3</v>
      </c>
      <c r="T2391" s="37">
        <f t="shared" si="756"/>
        <v>-3.3178159678486949E-3</v>
      </c>
      <c r="U2391" s="37">
        <f t="shared" si="757"/>
        <v>3.0604183194017135E-3</v>
      </c>
      <c r="V2391" s="37">
        <f t="shared" si="758"/>
        <v>8.6124231922999391E-3</v>
      </c>
      <c r="W2391" s="37">
        <f t="shared" si="759"/>
        <v>1.1014486050566199E-2</v>
      </c>
      <c r="X2391" s="37">
        <f t="shared" si="760"/>
        <v>1.4184980726118158E-2</v>
      </c>
    </row>
    <row r="2392" spans="1:24" x14ac:dyDescent="0.25">
      <c r="A2392" s="17">
        <v>45110</v>
      </c>
      <c r="B2392">
        <v>117.150002</v>
      </c>
      <c r="C2392" s="26">
        <f t="shared" si="750"/>
        <v>-1.6290150853645161E-2</v>
      </c>
      <c r="D2392" s="26">
        <f t="shared" si="741"/>
        <v>-1.0157942634947665E-2</v>
      </c>
      <c r="E2392" s="26">
        <f t="shared" si="742"/>
        <v>-4.3980855846678657E-3</v>
      </c>
      <c r="F2392" s="26">
        <f t="shared" si="743"/>
        <v>-7.2758425450630314E-3</v>
      </c>
      <c r="G2392" s="26">
        <f t="shared" si="744"/>
        <v>-2.0068405723161443E-3</v>
      </c>
      <c r="H2392" s="26">
        <f t="shared" si="745"/>
        <v>4.371393714934264E-3</v>
      </c>
      <c r="I2392" s="26">
        <f t="shared" si="746"/>
        <v>9.9233985878324892E-3</v>
      </c>
      <c r="J2392" s="26">
        <f t="shared" si="747"/>
        <v>1.2325461446098749E-2</v>
      </c>
      <c r="K2392" s="26">
        <f t="shared" si="748"/>
        <v>1.5495956121650709E-2</v>
      </c>
      <c r="L2392" s="26">
        <f t="shared" si="749"/>
        <v>-3.1860317729361601E-3</v>
      </c>
      <c r="O2392" s="37">
        <f t="shared" si="751"/>
        <v>-1.6170282444339181E-2</v>
      </c>
      <c r="P2392" s="37">
        <f t="shared" si="752"/>
        <v>-1.0038074225641683E-2</v>
      </c>
      <c r="Q2392" s="37">
        <f t="shared" si="753"/>
        <v>-4.2782171753618847E-3</v>
      </c>
      <c r="R2392" s="37">
        <f t="shared" si="754"/>
        <v>-7.1559741357570504E-3</v>
      </c>
      <c r="S2392" s="37">
        <f t="shared" si="755"/>
        <v>-1.8869721630101631E-3</v>
      </c>
      <c r="T2392" s="37">
        <f t="shared" si="756"/>
        <v>4.491262124240245E-3</v>
      </c>
      <c r="U2392" s="37">
        <f t="shared" si="757"/>
        <v>1.0043266997138471E-2</v>
      </c>
      <c r="V2392" s="37">
        <f t="shared" si="758"/>
        <v>1.2445329855404731E-2</v>
      </c>
      <c r="W2392" s="37">
        <f t="shared" si="759"/>
        <v>1.561582453095669E-2</v>
      </c>
      <c r="X2392" s="37">
        <f t="shared" si="760"/>
        <v>-3.0661633636301791E-3</v>
      </c>
    </row>
    <row r="2393" spans="1:24" x14ac:dyDescent="0.25">
      <c r="A2393" s="17">
        <v>45112</v>
      </c>
      <c r="B2393">
        <v>115.959999</v>
      </c>
      <c r="C2393" s="26">
        <f t="shared" si="750"/>
        <v>-1.0157942634947665E-2</v>
      </c>
      <c r="D2393" s="26">
        <f t="shared" si="741"/>
        <v>-4.3980855846678657E-3</v>
      </c>
      <c r="E2393" s="26">
        <f t="shared" si="742"/>
        <v>-7.2758425450630314E-3</v>
      </c>
      <c r="F2393" s="26">
        <f t="shared" si="743"/>
        <v>-2.0068405723161443E-3</v>
      </c>
      <c r="G2393" s="26">
        <f t="shared" si="744"/>
        <v>4.371393714934264E-3</v>
      </c>
      <c r="H2393" s="26">
        <f t="shared" si="745"/>
        <v>9.9233985878324892E-3</v>
      </c>
      <c r="I2393" s="26">
        <f t="shared" si="746"/>
        <v>1.2325461446098749E-2</v>
      </c>
      <c r="J2393" s="26">
        <f t="shared" si="747"/>
        <v>1.5495956121650709E-2</v>
      </c>
      <c r="K2393" s="26">
        <f t="shared" si="748"/>
        <v>-3.1860317729361601E-3</v>
      </c>
      <c r="L2393" s="26">
        <f t="shared" si="749"/>
        <v>1.5812919638429811E-2</v>
      </c>
      <c r="O2393" s="37">
        <f t="shared" si="751"/>
        <v>-1.3248381274849182E-2</v>
      </c>
      <c r="P2393" s="37">
        <f t="shared" si="752"/>
        <v>-7.4885242245693812E-3</v>
      </c>
      <c r="Q2393" s="37">
        <f t="shared" si="753"/>
        <v>-1.0366281184964547E-2</v>
      </c>
      <c r="R2393" s="37">
        <f t="shared" si="754"/>
        <v>-5.0972792122176598E-3</v>
      </c>
      <c r="S2393" s="37">
        <f t="shared" si="755"/>
        <v>1.2809550750327485E-3</v>
      </c>
      <c r="T2393" s="37">
        <f t="shared" si="756"/>
        <v>6.8329599479309737E-3</v>
      </c>
      <c r="U2393" s="37">
        <f t="shared" si="757"/>
        <v>9.235022806197233E-3</v>
      </c>
      <c r="V2393" s="37">
        <f t="shared" si="758"/>
        <v>1.2405517481749194E-2</v>
      </c>
      <c r="W2393" s="37">
        <f t="shared" si="759"/>
        <v>-6.2764704128376756E-3</v>
      </c>
      <c r="X2393" s="37">
        <f t="shared" si="760"/>
        <v>1.2722480998528296E-2</v>
      </c>
    </row>
    <row r="2394" spans="1:24" x14ac:dyDescent="0.25">
      <c r="A2394" s="17">
        <v>45113</v>
      </c>
      <c r="B2394">
        <v>115.449997</v>
      </c>
      <c r="C2394" s="26">
        <f t="shared" si="750"/>
        <v>-4.3980855846678657E-3</v>
      </c>
      <c r="D2394" s="26">
        <f t="shared" si="741"/>
        <v>-7.2758425450630314E-3</v>
      </c>
      <c r="E2394" s="26">
        <f t="shared" si="742"/>
        <v>-2.0068405723161443E-3</v>
      </c>
      <c r="F2394" s="26">
        <f t="shared" si="743"/>
        <v>4.371393714934264E-3</v>
      </c>
      <c r="G2394" s="26">
        <f t="shared" si="744"/>
        <v>9.9233985878324892E-3</v>
      </c>
      <c r="H2394" s="26">
        <f t="shared" si="745"/>
        <v>1.2325461446098749E-2</v>
      </c>
      <c r="I2394" s="26">
        <f t="shared" si="746"/>
        <v>1.5495956121650709E-2</v>
      </c>
      <c r="J2394" s="26">
        <f t="shared" si="747"/>
        <v>-3.1860317729361601E-3</v>
      </c>
      <c r="K2394" s="26">
        <f t="shared" si="748"/>
        <v>1.5812919638429811E-2</v>
      </c>
      <c r="L2394" s="26">
        <f t="shared" si="749"/>
        <v>-1.7222779263627842E-2</v>
      </c>
      <c r="O2394" s="37">
        <f t="shared" si="751"/>
        <v>-6.7820405617013638E-3</v>
      </c>
      <c r="P2394" s="37">
        <f t="shared" si="752"/>
        <v>-9.6597975220965287E-3</v>
      </c>
      <c r="Q2394" s="37">
        <f t="shared" si="753"/>
        <v>-4.3907955493496416E-3</v>
      </c>
      <c r="R2394" s="37">
        <f t="shared" si="754"/>
        <v>1.9874387379007663E-3</v>
      </c>
      <c r="S2394" s="37">
        <f t="shared" si="755"/>
        <v>7.5394436107989911E-3</v>
      </c>
      <c r="T2394" s="37">
        <f t="shared" si="756"/>
        <v>9.9415064690652512E-3</v>
      </c>
      <c r="U2394" s="37">
        <f t="shared" si="757"/>
        <v>1.311200114461721E-2</v>
      </c>
      <c r="V2394" s="37">
        <f t="shared" si="758"/>
        <v>-5.5699867499696583E-3</v>
      </c>
      <c r="W2394" s="37">
        <f t="shared" si="759"/>
        <v>1.3428964661396313E-2</v>
      </c>
      <c r="X2394" s="37">
        <f t="shared" si="760"/>
        <v>-1.9606734240661339E-2</v>
      </c>
    </row>
    <row r="2395" spans="1:24" x14ac:dyDescent="0.25">
      <c r="A2395" s="17">
        <v>45114</v>
      </c>
      <c r="B2395">
        <v>114.610001</v>
      </c>
      <c r="C2395" s="26">
        <f t="shared" si="750"/>
        <v>-7.2758425450630314E-3</v>
      </c>
      <c r="D2395" s="26">
        <f t="shared" si="741"/>
        <v>-2.0068405723161443E-3</v>
      </c>
      <c r="E2395" s="26">
        <f t="shared" si="742"/>
        <v>4.371393714934264E-3</v>
      </c>
      <c r="F2395" s="26">
        <f t="shared" si="743"/>
        <v>9.9233985878324892E-3</v>
      </c>
      <c r="G2395" s="26">
        <f t="shared" si="744"/>
        <v>1.2325461446098749E-2</v>
      </c>
      <c r="H2395" s="26">
        <f t="shared" si="745"/>
        <v>1.5495956121650709E-2</v>
      </c>
      <c r="I2395" s="26">
        <f t="shared" si="746"/>
        <v>-3.1860317729361601E-3</v>
      </c>
      <c r="J2395" s="26">
        <f t="shared" si="747"/>
        <v>1.5812919638429811E-2</v>
      </c>
      <c r="K2395" s="26">
        <f t="shared" si="748"/>
        <v>-1.7222779263627842E-2</v>
      </c>
      <c r="L2395" s="26">
        <f t="shared" si="749"/>
        <v>-2.3675161788269273E-2</v>
      </c>
      <c r="O2395" s="37">
        <f t="shared" si="751"/>
        <v>-7.7320899017363888E-3</v>
      </c>
      <c r="P2395" s="37">
        <f t="shared" si="752"/>
        <v>-2.4630879289895013E-3</v>
      </c>
      <c r="Q2395" s="37">
        <f t="shared" si="753"/>
        <v>3.9151463582609066E-3</v>
      </c>
      <c r="R2395" s="37">
        <f t="shared" si="754"/>
        <v>9.4671512311591318E-3</v>
      </c>
      <c r="S2395" s="37">
        <f t="shared" si="755"/>
        <v>1.1869214089425392E-2</v>
      </c>
      <c r="T2395" s="37">
        <f t="shared" si="756"/>
        <v>1.5039708764977351E-2</v>
      </c>
      <c r="U2395" s="37">
        <f t="shared" si="757"/>
        <v>-3.6422791296095171E-3</v>
      </c>
      <c r="V2395" s="37">
        <f t="shared" si="758"/>
        <v>1.5356672281756453E-2</v>
      </c>
      <c r="W2395" s="37">
        <f t="shared" si="759"/>
        <v>-1.76790266203012E-2</v>
      </c>
      <c r="X2395" s="37">
        <f t="shared" si="760"/>
        <v>-2.413140914494263E-2</v>
      </c>
    </row>
    <row r="2396" spans="1:24" x14ac:dyDescent="0.25">
      <c r="A2396" s="17">
        <v>45117</v>
      </c>
      <c r="B2396">
        <v>114.379997</v>
      </c>
      <c r="C2396" s="26">
        <f t="shared" si="750"/>
        <v>-2.0068405723161443E-3</v>
      </c>
      <c r="D2396" s="26">
        <f t="shared" si="741"/>
        <v>4.371393714934264E-3</v>
      </c>
      <c r="E2396" s="26">
        <f t="shared" si="742"/>
        <v>9.9233985878324892E-3</v>
      </c>
      <c r="F2396" s="26">
        <f t="shared" si="743"/>
        <v>1.2325461446098749E-2</v>
      </c>
      <c r="G2396" s="26">
        <f t="shared" si="744"/>
        <v>1.5495956121650709E-2</v>
      </c>
      <c r="H2396" s="26">
        <f t="shared" si="745"/>
        <v>-3.1860317729361601E-3</v>
      </c>
      <c r="I2396" s="26">
        <f t="shared" si="746"/>
        <v>1.5812919638429811E-2</v>
      </c>
      <c r="J2396" s="26">
        <f t="shared" si="747"/>
        <v>-1.7222779263627842E-2</v>
      </c>
      <c r="K2396" s="26">
        <f t="shared" si="748"/>
        <v>-2.3675161788269273E-2</v>
      </c>
      <c r="L2396" s="26">
        <f t="shared" si="749"/>
        <v>1.5274465359193939E-2</v>
      </c>
      <c r="O2396" s="37">
        <f t="shared" si="751"/>
        <v>-4.7181187194151987E-3</v>
      </c>
      <c r="P2396" s="37">
        <f t="shared" si="752"/>
        <v>1.6601155678352096E-3</v>
      </c>
      <c r="Q2396" s="37">
        <f t="shared" si="753"/>
        <v>7.2121204407334348E-3</v>
      </c>
      <c r="R2396" s="37">
        <f t="shared" si="754"/>
        <v>9.6141832989996949E-3</v>
      </c>
      <c r="S2396" s="37">
        <f t="shared" si="755"/>
        <v>1.2784677974551654E-2</v>
      </c>
      <c r="T2396" s="37">
        <f t="shared" si="756"/>
        <v>-5.8973099200352146E-3</v>
      </c>
      <c r="U2396" s="37">
        <f t="shared" si="757"/>
        <v>1.3101641491330756E-2</v>
      </c>
      <c r="V2396" s="37">
        <f t="shared" si="758"/>
        <v>-1.9934057410726895E-2</v>
      </c>
      <c r="W2396" s="37">
        <f t="shared" si="759"/>
        <v>-2.6386439935368329E-2</v>
      </c>
      <c r="X2396" s="37">
        <f t="shared" si="760"/>
        <v>1.2563187212094885E-2</v>
      </c>
    </row>
    <row r="2397" spans="1:24" x14ac:dyDescent="0.25">
      <c r="A2397" s="17">
        <v>45118</v>
      </c>
      <c r="B2397">
        <v>114.879997</v>
      </c>
      <c r="C2397" s="26">
        <f t="shared" si="750"/>
        <v>4.371393714934264E-3</v>
      </c>
      <c r="D2397" s="26">
        <f t="shared" si="741"/>
        <v>9.9233985878324892E-3</v>
      </c>
      <c r="E2397" s="26">
        <f t="shared" si="742"/>
        <v>1.2325461446098749E-2</v>
      </c>
      <c r="F2397" s="26">
        <f t="shared" si="743"/>
        <v>1.5495956121650709E-2</v>
      </c>
      <c r="G2397" s="26">
        <f t="shared" si="744"/>
        <v>-3.1860317729361601E-3</v>
      </c>
      <c r="H2397" s="26">
        <f t="shared" si="745"/>
        <v>1.5812919638429811E-2</v>
      </c>
      <c r="I2397" s="26">
        <f t="shared" si="746"/>
        <v>-1.7222779263627842E-2</v>
      </c>
      <c r="J2397" s="26">
        <f t="shared" si="747"/>
        <v>-2.3675161788269273E-2</v>
      </c>
      <c r="K2397" s="26">
        <f t="shared" si="748"/>
        <v>1.5274465359193939E-2</v>
      </c>
      <c r="L2397" s="26">
        <f t="shared" si="749"/>
        <v>3.5698936919694446E-3</v>
      </c>
      <c r="O2397" s="37">
        <f t="shared" si="751"/>
        <v>1.1024421414066506E-3</v>
      </c>
      <c r="P2397" s="37">
        <f t="shared" si="752"/>
        <v>6.6544470143048758E-3</v>
      </c>
      <c r="Q2397" s="37">
        <f t="shared" si="753"/>
        <v>9.0565098725711359E-3</v>
      </c>
      <c r="R2397" s="37">
        <f t="shared" si="754"/>
        <v>1.2227004548123095E-2</v>
      </c>
      <c r="S2397" s="37">
        <f t="shared" si="755"/>
        <v>-6.4549833464637735E-3</v>
      </c>
      <c r="T2397" s="37">
        <f t="shared" si="756"/>
        <v>1.2543968064902197E-2</v>
      </c>
      <c r="U2397" s="37">
        <f t="shared" si="757"/>
        <v>-2.0491730837155456E-2</v>
      </c>
      <c r="V2397" s="37">
        <f t="shared" si="758"/>
        <v>-2.6944113361796886E-2</v>
      </c>
      <c r="W2397" s="37">
        <f t="shared" si="759"/>
        <v>1.2005513785666326E-2</v>
      </c>
      <c r="X2397" s="37">
        <f t="shared" si="760"/>
        <v>3.0094211844183122E-4</v>
      </c>
    </row>
    <row r="2398" spans="1:24" x14ac:dyDescent="0.25">
      <c r="A2398" s="17">
        <v>45119</v>
      </c>
      <c r="B2398">
        <v>116.019997</v>
      </c>
      <c r="C2398" s="26">
        <f t="shared" si="750"/>
        <v>9.9233985878324892E-3</v>
      </c>
      <c r="D2398" s="26">
        <f t="shared" si="741"/>
        <v>1.2325461446098749E-2</v>
      </c>
      <c r="E2398" s="26">
        <f t="shared" si="742"/>
        <v>1.5495956121650709E-2</v>
      </c>
      <c r="F2398" s="26">
        <f t="shared" si="743"/>
        <v>-3.1860317729361601E-3</v>
      </c>
      <c r="G2398" s="26">
        <f t="shared" si="744"/>
        <v>1.5812919638429811E-2</v>
      </c>
      <c r="H2398" s="26">
        <f t="shared" si="745"/>
        <v>-1.7222779263627842E-2</v>
      </c>
      <c r="I2398" s="26">
        <f t="shared" si="746"/>
        <v>-2.3675161788269273E-2</v>
      </c>
      <c r="J2398" s="26">
        <f t="shared" si="747"/>
        <v>1.5274465359193939E-2</v>
      </c>
      <c r="K2398" s="26">
        <f t="shared" si="748"/>
        <v>3.5698936919694446E-3</v>
      </c>
      <c r="L2398" s="26">
        <f t="shared" si="749"/>
        <v>-1.0163716439400099E-3</v>
      </c>
      <c r="O2398" s="37">
        <f t="shared" si="751"/>
        <v>7.1932235501923035E-3</v>
      </c>
      <c r="P2398" s="37">
        <f t="shared" si="752"/>
        <v>9.5952864084585636E-3</v>
      </c>
      <c r="Q2398" s="37">
        <f t="shared" si="753"/>
        <v>1.2765781084010523E-2</v>
      </c>
      <c r="R2398" s="37">
        <f t="shared" si="754"/>
        <v>-5.9162068105763459E-3</v>
      </c>
      <c r="S2398" s="37">
        <f t="shared" si="755"/>
        <v>1.3082744600789625E-2</v>
      </c>
      <c r="T2398" s="37">
        <f t="shared" si="756"/>
        <v>-1.995295430126803E-2</v>
      </c>
      <c r="U2398" s="37">
        <f t="shared" si="757"/>
        <v>-2.640533682590946E-2</v>
      </c>
      <c r="V2398" s="37">
        <f t="shared" si="758"/>
        <v>1.2544290321553754E-2</v>
      </c>
      <c r="W2398" s="37">
        <f t="shared" si="759"/>
        <v>8.3971865432925846E-4</v>
      </c>
      <c r="X2398" s="37">
        <f t="shared" si="760"/>
        <v>-3.7465466815801958E-3</v>
      </c>
    </row>
    <row r="2399" spans="1:24" x14ac:dyDescent="0.25">
      <c r="A2399" s="17">
        <v>45120</v>
      </c>
      <c r="B2399">
        <v>117.449997</v>
      </c>
      <c r="C2399" s="26">
        <f t="shared" si="750"/>
        <v>1.2325461446098749E-2</v>
      </c>
      <c r="D2399" s="26">
        <f t="shared" si="741"/>
        <v>1.5495956121650709E-2</v>
      </c>
      <c r="E2399" s="26">
        <f t="shared" si="742"/>
        <v>-3.1860317729361601E-3</v>
      </c>
      <c r="F2399" s="26">
        <f t="shared" si="743"/>
        <v>1.5812919638429811E-2</v>
      </c>
      <c r="G2399" s="26">
        <f t="shared" si="744"/>
        <v>-1.7222779263627842E-2</v>
      </c>
      <c r="H2399" s="26">
        <f t="shared" si="745"/>
        <v>-2.3675161788269273E-2</v>
      </c>
      <c r="I2399" s="26">
        <f t="shared" si="746"/>
        <v>1.5274465359193939E-2</v>
      </c>
      <c r="J2399" s="26">
        <f t="shared" si="747"/>
        <v>3.5698936919694446E-3</v>
      </c>
      <c r="K2399" s="26">
        <f t="shared" si="748"/>
        <v>-1.0163716439400099E-3</v>
      </c>
      <c r="L2399" s="26">
        <f t="shared" si="749"/>
        <v>-2.0771488446922098E-2</v>
      </c>
      <c r="O2399" s="37">
        <f t="shared" si="751"/>
        <v>1.2664775111934022E-2</v>
      </c>
      <c r="P2399" s="37">
        <f t="shared" si="752"/>
        <v>1.5835269787485982E-2</v>
      </c>
      <c r="Q2399" s="37">
        <f t="shared" si="753"/>
        <v>-2.8467181071008874E-3</v>
      </c>
      <c r="R2399" s="37">
        <f t="shared" si="754"/>
        <v>1.6152233304265084E-2</v>
      </c>
      <c r="S2399" s="37">
        <f t="shared" si="755"/>
        <v>-1.6883465597792569E-2</v>
      </c>
      <c r="T2399" s="37">
        <f t="shared" si="756"/>
        <v>-2.3335848122434E-2</v>
      </c>
      <c r="U2399" s="37">
        <f t="shared" si="757"/>
        <v>1.5613779025029213E-2</v>
      </c>
      <c r="V2399" s="37">
        <f t="shared" si="758"/>
        <v>3.9092073578047178E-3</v>
      </c>
      <c r="W2399" s="37">
        <f t="shared" si="759"/>
        <v>-6.7705797810473708E-4</v>
      </c>
      <c r="X2399" s="37">
        <f t="shared" si="760"/>
        <v>-2.0432174781086825E-2</v>
      </c>
    </row>
    <row r="2400" spans="1:24" x14ac:dyDescent="0.25">
      <c r="A2400" s="17">
        <v>45121</v>
      </c>
      <c r="B2400">
        <v>119.269997</v>
      </c>
      <c r="C2400" s="26">
        <f t="shared" si="750"/>
        <v>1.5495956121650709E-2</v>
      </c>
      <c r="D2400" s="26">
        <f t="shared" si="741"/>
        <v>-3.1860317729361601E-3</v>
      </c>
      <c r="E2400" s="26">
        <f t="shared" si="742"/>
        <v>1.5812919638429811E-2</v>
      </c>
      <c r="F2400" s="26">
        <f t="shared" si="743"/>
        <v>-1.7222779263627842E-2</v>
      </c>
      <c r="G2400" s="26">
        <f t="shared" si="744"/>
        <v>-2.3675161788269273E-2</v>
      </c>
      <c r="H2400" s="26">
        <f t="shared" si="745"/>
        <v>1.5274465359193939E-2</v>
      </c>
      <c r="I2400" s="26">
        <f t="shared" si="746"/>
        <v>3.5698936919694446E-3</v>
      </c>
      <c r="J2400" s="26">
        <f t="shared" si="747"/>
        <v>-1.0163716439400099E-3</v>
      </c>
      <c r="K2400" s="26">
        <f t="shared" si="748"/>
        <v>-2.0771488446922098E-2</v>
      </c>
      <c r="L2400" s="26">
        <f t="shared" si="749"/>
        <v>7.7922251082251136E-3</v>
      </c>
      <c r="O2400" s="37">
        <f t="shared" si="751"/>
        <v>1.6288593421273347E-2</v>
      </c>
      <c r="P2400" s="37">
        <f t="shared" si="752"/>
        <v>-2.3933944733135234E-3</v>
      </c>
      <c r="Q2400" s="37">
        <f t="shared" si="753"/>
        <v>1.6605556938052449E-2</v>
      </c>
      <c r="R2400" s="37">
        <f t="shared" si="754"/>
        <v>-1.6430141964005204E-2</v>
      </c>
      <c r="S2400" s="37">
        <f t="shared" si="755"/>
        <v>-2.2882524488646635E-2</v>
      </c>
      <c r="T2400" s="37">
        <f t="shared" si="756"/>
        <v>1.6067102658816577E-2</v>
      </c>
      <c r="U2400" s="37">
        <f t="shared" si="757"/>
        <v>4.3625309915920809E-3</v>
      </c>
      <c r="V2400" s="37">
        <f t="shared" si="758"/>
        <v>-2.2373434431737329E-4</v>
      </c>
      <c r="W2400" s="37">
        <f t="shared" si="759"/>
        <v>-1.997885114729946E-2</v>
      </c>
      <c r="X2400" s="37">
        <f t="shared" si="760"/>
        <v>8.5848624078477508E-3</v>
      </c>
    </row>
    <row r="2401" spans="1:24" x14ac:dyDescent="0.25">
      <c r="A2401" s="17">
        <v>45124</v>
      </c>
      <c r="B2401">
        <v>118.889999</v>
      </c>
      <c r="C2401" s="26">
        <f t="shared" si="750"/>
        <v>-3.1860317729361601E-3</v>
      </c>
      <c r="D2401" s="26">
        <f t="shared" si="741"/>
        <v>1.5812919638429811E-2</v>
      </c>
      <c r="E2401" s="26">
        <f t="shared" si="742"/>
        <v>-1.7222779263627842E-2</v>
      </c>
      <c r="F2401" s="26">
        <f t="shared" si="743"/>
        <v>-2.3675161788269273E-2</v>
      </c>
      <c r="G2401" s="26">
        <f t="shared" si="744"/>
        <v>1.5274465359193939E-2</v>
      </c>
      <c r="H2401" s="26">
        <f t="shared" si="745"/>
        <v>3.5698936919694446E-3</v>
      </c>
      <c r="I2401" s="26">
        <f t="shared" si="746"/>
        <v>-1.0163716439400099E-3</v>
      </c>
      <c r="J2401" s="26">
        <f t="shared" si="747"/>
        <v>-2.0771488446922098E-2</v>
      </c>
      <c r="K2401" s="26">
        <f t="shared" si="748"/>
        <v>7.7922251082251136E-3</v>
      </c>
      <c r="L2401" s="26">
        <f t="shared" si="749"/>
        <v>-3.522371073498785E-3</v>
      </c>
      <c r="O2401" s="37">
        <f t="shared" si="751"/>
        <v>-4.9156175379857408E-4</v>
      </c>
      <c r="P2401" s="37">
        <f t="shared" si="752"/>
        <v>1.8507389657567395E-2</v>
      </c>
      <c r="Q2401" s="37">
        <f t="shared" si="753"/>
        <v>-1.4528309244490256E-2</v>
      </c>
      <c r="R2401" s="37">
        <f t="shared" si="754"/>
        <v>-2.0980691769131688E-2</v>
      </c>
      <c r="S2401" s="37">
        <f t="shared" si="755"/>
        <v>1.7968935378331524E-2</v>
      </c>
      <c r="T2401" s="37">
        <f t="shared" si="756"/>
        <v>6.2643637111070311E-3</v>
      </c>
      <c r="U2401" s="37">
        <f t="shared" si="757"/>
        <v>1.6780983751975762E-3</v>
      </c>
      <c r="V2401" s="37">
        <f t="shared" si="758"/>
        <v>-1.8077018427784513E-2</v>
      </c>
      <c r="W2401" s="37">
        <f t="shared" si="759"/>
        <v>1.0486695127362699E-2</v>
      </c>
      <c r="X2401" s="37">
        <f t="shared" si="760"/>
        <v>-8.2790105436119895E-4</v>
      </c>
    </row>
    <row r="2402" spans="1:24" x14ac:dyDescent="0.25">
      <c r="A2402" s="17">
        <v>45125</v>
      </c>
      <c r="B2402">
        <v>120.769997</v>
      </c>
      <c r="C2402" s="26">
        <f t="shared" si="750"/>
        <v>1.5812919638429811E-2</v>
      </c>
      <c r="D2402" s="26">
        <f t="shared" si="741"/>
        <v>-1.7222779263627842E-2</v>
      </c>
      <c r="E2402" s="26">
        <f t="shared" si="742"/>
        <v>-2.3675161788269273E-2</v>
      </c>
      <c r="F2402" s="26">
        <f t="shared" si="743"/>
        <v>1.5274465359193939E-2</v>
      </c>
      <c r="G2402" s="26">
        <f t="shared" si="744"/>
        <v>3.5698936919694446E-3</v>
      </c>
      <c r="H2402" s="26">
        <f t="shared" si="745"/>
        <v>-1.0163716439400099E-3</v>
      </c>
      <c r="I2402" s="26">
        <f t="shared" si="746"/>
        <v>-2.0771488446922098E-2</v>
      </c>
      <c r="J2402" s="26">
        <f t="shared" si="747"/>
        <v>7.7922251082251136E-3</v>
      </c>
      <c r="K2402" s="26">
        <f t="shared" si="748"/>
        <v>-3.522371073498785E-3</v>
      </c>
      <c r="L2402" s="26">
        <f t="shared" si="749"/>
        <v>1.0690620065361122E-2</v>
      </c>
      <c r="O2402" s="37">
        <f t="shared" si="751"/>
        <v>1.711972447373767E-2</v>
      </c>
      <c r="P2402" s="37">
        <f t="shared" si="752"/>
        <v>-1.5915974428319983E-2</v>
      </c>
      <c r="Q2402" s="37">
        <f t="shared" si="753"/>
        <v>-2.2368356952961414E-2</v>
      </c>
      <c r="R2402" s="37">
        <f t="shared" si="754"/>
        <v>1.6581270194501799E-2</v>
      </c>
      <c r="S2402" s="37">
        <f t="shared" si="755"/>
        <v>4.8766985272773022E-3</v>
      </c>
      <c r="T2402" s="37">
        <f t="shared" si="756"/>
        <v>2.904331913678481E-4</v>
      </c>
      <c r="U2402" s="37">
        <f t="shared" si="757"/>
        <v>-1.9464683611614238E-2</v>
      </c>
      <c r="V2402" s="37">
        <f t="shared" si="758"/>
        <v>9.099029943532972E-3</v>
      </c>
      <c r="W2402" s="37">
        <f t="shared" si="759"/>
        <v>-2.215566238190927E-3</v>
      </c>
      <c r="X2402" s="37">
        <f t="shared" si="760"/>
        <v>1.199742490066898E-2</v>
      </c>
    </row>
    <row r="2403" spans="1:24" x14ac:dyDescent="0.25">
      <c r="A2403" s="17">
        <v>45126</v>
      </c>
      <c r="B2403">
        <v>118.69000200000001</v>
      </c>
      <c r="C2403" s="26">
        <f t="shared" si="750"/>
        <v>-1.7222779263627842E-2</v>
      </c>
      <c r="D2403" s="26">
        <f t="shared" si="741"/>
        <v>-2.3675161788269273E-2</v>
      </c>
      <c r="E2403" s="26">
        <f t="shared" si="742"/>
        <v>1.5274465359193939E-2</v>
      </c>
      <c r="F2403" s="26">
        <f t="shared" si="743"/>
        <v>3.5698936919694446E-3</v>
      </c>
      <c r="G2403" s="26">
        <f t="shared" si="744"/>
        <v>-1.0163716439400099E-3</v>
      </c>
      <c r="H2403" s="26">
        <f t="shared" si="745"/>
        <v>-2.0771488446922098E-2</v>
      </c>
      <c r="I2403" s="26">
        <f t="shared" si="746"/>
        <v>7.7922251082251136E-3</v>
      </c>
      <c r="J2403" s="26">
        <f t="shared" si="747"/>
        <v>-3.522371073498785E-3</v>
      </c>
      <c r="K2403" s="26">
        <f t="shared" si="748"/>
        <v>1.0690620065361122E-2</v>
      </c>
      <c r="L2403" s="26">
        <f t="shared" si="749"/>
        <v>5.8005713776191261E-3</v>
      </c>
      <c r="O2403" s="37">
        <f t="shared" si="751"/>
        <v>-1.4914739602238916E-2</v>
      </c>
      <c r="P2403" s="37">
        <f t="shared" si="752"/>
        <v>-2.1367122126880345E-2</v>
      </c>
      <c r="Q2403" s="37">
        <f t="shared" si="753"/>
        <v>1.7582505020582867E-2</v>
      </c>
      <c r="R2403" s="37">
        <f t="shared" si="754"/>
        <v>5.8779333533583705E-3</v>
      </c>
      <c r="S2403" s="37">
        <f t="shared" si="755"/>
        <v>1.2916680174489164E-3</v>
      </c>
      <c r="T2403" s="37">
        <f t="shared" si="756"/>
        <v>-1.846344878553317E-2</v>
      </c>
      <c r="U2403" s="37">
        <f t="shared" si="757"/>
        <v>1.010026476961404E-2</v>
      </c>
      <c r="V2403" s="37">
        <f t="shared" si="758"/>
        <v>-1.2143314121098587E-3</v>
      </c>
      <c r="W2403" s="37">
        <f t="shared" si="759"/>
        <v>1.2998659726750048E-2</v>
      </c>
      <c r="X2403" s="37">
        <f t="shared" si="760"/>
        <v>8.1086110390080519E-3</v>
      </c>
    </row>
    <row r="2404" spans="1:24" x14ac:dyDescent="0.25">
      <c r="A2404" s="17">
        <v>45127</v>
      </c>
      <c r="B2404">
        <v>115.879997</v>
      </c>
      <c r="C2404" s="26">
        <f t="shared" si="750"/>
        <v>-2.3675161788269273E-2</v>
      </c>
      <c r="D2404" s="26">
        <f t="shared" si="741"/>
        <v>1.5274465359193939E-2</v>
      </c>
      <c r="E2404" s="26">
        <f t="shared" si="742"/>
        <v>3.5698936919694446E-3</v>
      </c>
      <c r="F2404" s="26">
        <f t="shared" si="743"/>
        <v>-1.0163716439400099E-3</v>
      </c>
      <c r="G2404" s="26">
        <f t="shared" si="744"/>
        <v>-2.0771488446922098E-2</v>
      </c>
      <c r="H2404" s="26">
        <f t="shared" si="745"/>
        <v>7.7922251082251136E-3</v>
      </c>
      <c r="I2404" s="26">
        <f t="shared" si="746"/>
        <v>-3.522371073498785E-3</v>
      </c>
      <c r="J2404" s="26">
        <f t="shared" si="747"/>
        <v>1.0690620065361122E-2</v>
      </c>
      <c r="K2404" s="26">
        <f t="shared" si="748"/>
        <v>5.8005713776191261E-3</v>
      </c>
      <c r="L2404" s="26">
        <f t="shared" si="749"/>
        <v>-1.8658340474655605E-2</v>
      </c>
      <c r="O2404" s="37">
        <f t="shared" si="751"/>
        <v>-2.1223566005777569E-2</v>
      </c>
      <c r="P2404" s="37">
        <f t="shared" si="752"/>
        <v>1.7726061141685644E-2</v>
      </c>
      <c r="Q2404" s="37">
        <f t="shared" si="753"/>
        <v>6.0214894744611471E-3</v>
      </c>
      <c r="R2404" s="37">
        <f t="shared" si="754"/>
        <v>1.435224138551693E-3</v>
      </c>
      <c r="S2404" s="37">
        <f t="shared" si="755"/>
        <v>-1.8319892664430393E-2</v>
      </c>
      <c r="T2404" s="37">
        <f t="shared" si="756"/>
        <v>1.0243820890716817E-2</v>
      </c>
      <c r="U2404" s="37">
        <f t="shared" si="757"/>
        <v>-1.0707752910070821E-3</v>
      </c>
      <c r="V2404" s="37">
        <f t="shared" si="758"/>
        <v>1.3142215847852825E-2</v>
      </c>
      <c r="W2404" s="37">
        <f t="shared" si="759"/>
        <v>8.2521671601108286E-3</v>
      </c>
      <c r="X2404" s="37">
        <f t="shared" si="760"/>
        <v>-1.6206744692163901E-2</v>
      </c>
    </row>
    <row r="2405" spans="1:24" x14ac:dyDescent="0.25">
      <c r="A2405" s="17">
        <v>45128</v>
      </c>
      <c r="B2405">
        <v>117.650002</v>
      </c>
      <c r="C2405" s="26">
        <f t="shared" si="750"/>
        <v>1.5274465359193939E-2</v>
      </c>
      <c r="D2405" s="26">
        <f t="shared" si="741"/>
        <v>3.5698936919694446E-3</v>
      </c>
      <c r="E2405" s="26">
        <f t="shared" si="742"/>
        <v>-1.0163716439400099E-3</v>
      </c>
      <c r="F2405" s="26">
        <f t="shared" si="743"/>
        <v>-2.0771488446922098E-2</v>
      </c>
      <c r="G2405" s="26">
        <f t="shared" si="744"/>
        <v>7.7922251082251136E-3</v>
      </c>
      <c r="H2405" s="26">
        <f t="shared" si="745"/>
        <v>-3.522371073498785E-3</v>
      </c>
      <c r="I2405" s="26">
        <f t="shared" si="746"/>
        <v>1.0690620065361122E-2</v>
      </c>
      <c r="J2405" s="26">
        <f t="shared" si="747"/>
        <v>5.8005713776191261E-3</v>
      </c>
      <c r="K2405" s="26">
        <f t="shared" si="748"/>
        <v>-1.8658340474655605E-2</v>
      </c>
      <c r="L2405" s="26">
        <f t="shared" si="749"/>
        <v>-1.0025028174099219E-2</v>
      </c>
      <c r="O2405" s="37">
        <f t="shared" si="751"/>
        <v>1.6361047780268638E-2</v>
      </c>
      <c r="P2405" s="37">
        <f t="shared" si="752"/>
        <v>4.6564761130441423E-3</v>
      </c>
      <c r="Q2405" s="37">
        <f t="shared" si="753"/>
        <v>7.0210777134687569E-5</v>
      </c>
      <c r="R2405" s="37">
        <f t="shared" si="754"/>
        <v>-1.9684906025847399E-2</v>
      </c>
      <c r="S2405" s="37">
        <f t="shared" si="755"/>
        <v>8.8788075292998113E-3</v>
      </c>
      <c r="T2405" s="37">
        <f t="shared" si="756"/>
        <v>-2.4357886524240873E-3</v>
      </c>
      <c r="U2405" s="37">
        <f t="shared" si="757"/>
        <v>1.1777202486435819E-2</v>
      </c>
      <c r="V2405" s="37">
        <f t="shared" si="758"/>
        <v>6.8871537986938238E-3</v>
      </c>
      <c r="W2405" s="37">
        <f t="shared" si="759"/>
        <v>-1.7571758053580907E-2</v>
      </c>
      <c r="X2405" s="37">
        <f t="shared" si="760"/>
        <v>-8.9384457530245227E-3</v>
      </c>
    </row>
    <row r="2406" spans="1:24" x14ac:dyDescent="0.25">
      <c r="A2406" s="17">
        <v>45131</v>
      </c>
      <c r="B2406">
        <v>118.07</v>
      </c>
      <c r="C2406" s="26">
        <f t="shared" si="750"/>
        <v>3.5698936919694446E-3</v>
      </c>
      <c r="D2406" s="26">
        <f t="shared" si="741"/>
        <v>-1.0163716439400099E-3</v>
      </c>
      <c r="E2406" s="26">
        <f t="shared" si="742"/>
        <v>-2.0771488446922098E-2</v>
      </c>
      <c r="F2406" s="26">
        <f t="shared" si="743"/>
        <v>7.7922251082251136E-3</v>
      </c>
      <c r="G2406" s="26">
        <f t="shared" si="744"/>
        <v>-3.522371073498785E-3</v>
      </c>
      <c r="H2406" s="26">
        <f t="shared" si="745"/>
        <v>1.0690620065361122E-2</v>
      </c>
      <c r="I2406" s="26">
        <f t="shared" si="746"/>
        <v>5.8005713776191261E-3</v>
      </c>
      <c r="J2406" s="26">
        <f t="shared" si="747"/>
        <v>-1.8658340474655605E-2</v>
      </c>
      <c r="K2406" s="26">
        <f t="shared" si="748"/>
        <v>-1.0025028174099219E-2</v>
      </c>
      <c r="L2406" s="26">
        <f t="shared" si="749"/>
        <v>-9.602880586567676E-4</v>
      </c>
      <c r="O2406" s="37">
        <f t="shared" si="751"/>
        <v>6.2799514548292122E-3</v>
      </c>
      <c r="P2406" s="37">
        <f t="shared" si="752"/>
        <v>1.6936861189197577E-3</v>
      </c>
      <c r="Q2406" s="37">
        <f t="shared" si="753"/>
        <v>-1.8061430684062331E-2</v>
      </c>
      <c r="R2406" s="37">
        <f t="shared" si="754"/>
        <v>1.0502282871084881E-2</v>
      </c>
      <c r="S2406" s="37">
        <f t="shared" si="755"/>
        <v>-8.1231331063901738E-4</v>
      </c>
      <c r="T2406" s="37">
        <f t="shared" si="756"/>
        <v>1.3400677828220891E-2</v>
      </c>
      <c r="U2406" s="37">
        <f t="shared" si="757"/>
        <v>8.5106291404788946E-3</v>
      </c>
      <c r="V2406" s="37">
        <f t="shared" si="758"/>
        <v>-1.5948282711795839E-2</v>
      </c>
      <c r="W2406" s="37">
        <f t="shared" si="759"/>
        <v>-7.3149704112394518E-3</v>
      </c>
      <c r="X2406" s="37">
        <f t="shared" si="760"/>
        <v>1.7497697042030001E-3</v>
      </c>
    </row>
    <row r="2407" spans="1:24" x14ac:dyDescent="0.25">
      <c r="A2407" s="17">
        <v>45132</v>
      </c>
      <c r="B2407">
        <v>117.949997</v>
      </c>
      <c r="C2407" s="26">
        <f t="shared" si="750"/>
        <v>-1.0163716439400099E-3</v>
      </c>
      <c r="D2407" s="26">
        <f t="shared" si="741"/>
        <v>-2.0771488446922098E-2</v>
      </c>
      <c r="E2407" s="26">
        <f t="shared" si="742"/>
        <v>7.7922251082251136E-3</v>
      </c>
      <c r="F2407" s="26">
        <f t="shared" si="743"/>
        <v>-3.522371073498785E-3</v>
      </c>
      <c r="G2407" s="26">
        <f t="shared" si="744"/>
        <v>1.0690620065361122E-2</v>
      </c>
      <c r="H2407" s="26">
        <f t="shared" si="745"/>
        <v>5.8005713776191261E-3</v>
      </c>
      <c r="I2407" s="26">
        <f t="shared" si="746"/>
        <v>-1.8658340474655605E-2</v>
      </c>
      <c r="J2407" s="26">
        <f t="shared" si="747"/>
        <v>-1.0025028174099219E-2</v>
      </c>
      <c r="K2407" s="26">
        <f t="shared" si="748"/>
        <v>-9.602880586567676E-4</v>
      </c>
      <c r="L2407" s="26">
        <f t="shared" si="749"/>
        <v>1.4505382479808E-2</v>
      </c>
      <c r="O2407" s="37">
        <f t="shared" si="751"/>
        <v>6.0013724013590242E-4</v>
      </c>
      <c r="P2407" s="37">
        <f t="shared" si="752"/>
        <v>-1.9154979562846185E-2</v>
      </c>
      <c r="Q2407" s="37">
        <f t="shared" si="753"/>
        <v>9.4087339923010251E-3</v>
      </c>
      <c r="R2407" s="37">
        <f t="shared" si="754"/>
        <v>-1.9058621894228727E-3</v>
      </c>
      <c r="S2407" s="37">
        <f t="shared" si="755"/>
        <v>1.2307128949437035E-2</v>
      </c>
      <c r="T2407" s="37">
        <f t="shared" si="756"/>
        <v>7.4170802616950384E-3</v>
      </c>
      <c r="U2407" s="37">
        <f t="shared" si="757"/>
        <v>-1.7041831590579693E-2</v>
      </c>
      <c r="V2407" s="37">
        <f t="shared" si="758"/>
        <v>-8.4085192900233072E-3</v>
      </c>
      <c r="W2407" s="37">
        <f t="shared" si="759"/>
        <v>6.5622082541914471E-4</v>
      </c>
      <c r="X2407" s="37">
        <f t="shared" si="760"/>
        <v>1.6121891363883912E-2</v>
      </c>
    </row>
    <row r="2408" spans="1:24" x14ac:dyDescent="0.25">
      <c r="A2408" s="17">
        <v>45133</v>
      </c>
      <c r="B2408">
        <v>115.5</v>
      </c>
      <c r="C2408" s="26">
        <f t="shared" si="750"/>
        <v>-2.0771488446922098E-2</v>
      </c>
      <c r="D2408" s="26">
        <f t="shared" si="741"/>
        <v>7.7922251082251136E-3</v>
      </c>
      <c r="E2408" s="26">
        <f t="shared" si="742"/>
        <v>-3.522371073498785E-3</v>
      </c>
      <c r="F2408" s="26">
        <f t="shared" si="743"/>
        <v>1.0690620065361122E-2</v>
      </c>
      <c r="G2408" s="26">
        <f t="shared" si="744"/>
        <v>5.8005713776191261E-3</v>
      </c>
      <c r="H2408" s="26">
        <f t="shared" si="745"/>
        <v>-1.8658340474655605E-2</v>
      </c>
      <c r="I2408" s="26">
        <f t="shared" si="746"/>
        <v>-1.0025028174099219E-2</v>
      </c>
      <c r="J2408" s="26">
        <f t="shared" si="747"/>
        <v>-9.602880586567676E-4</v>
      </c>
      <c r="K2408" s="26">
        <f t="shared" si="748"/>
        <v>1.4505382479808E-2</v>
      </c>
      <c r="L2408" s="26">
        <f t="shared" si="749"/>
        <v>-7.4934971144444201E-3</v>
      </c>
      <c r="O2408" s="37">
        <f t="shared" si="751"/>
        <v>-1.8507267015795744E-2</v>
      </c>
      <c r="P2408" s="37">
        <f t="shared" si="752"/>
        <v>1.0056446539351466E-2</v>
      </c>
      <c r="Q2408" s="37">
        <f t="shared" si="753"/>
        <v>-1.2581496423724314E-3</v>
      </c>
      <c r="R2408" s="37">
        <f t="shared" si="754"/>
        <v>1.2954841496487476E-2</v>
      </c>
      <c r="S2408" s="37">
        <f t="shared" si="755"/>
        <v>8.0647928087454798E-3</v>
      </c>
      <c r="T2408" s="37">
        <f t="shared" si="756"/>
        <v>-1.6394119043529252E-2</v>
      </c>
      <c r="U2408" s="37">
        <f t="shared" si="757"/>
        <v>-7.7608067429728658E-3</v>
      </c>
      <c r="V2408" s="37">
        <f t="shared" si="758"/>
        <v>1.3039333724695862E-3</v>
      </c>
      <c r="W2408" s="37">
        <f t="shared" si="759"/>
        <v>1.6769603910934353E-2</v>
      </c>
      <c r="X2408" s="37">
        <f t="shared" si="760"/>
        <v>-5.2292756833180664E-3</v>
      </c>
    </row>
    <row r="2409" spans="1:24" x14ac:dyDescent="0.25">
      <c r="A2409" s="17">
        <v>45134</v>
      </c>
      <c r="B2409">
        <v>116.400002</v>
      </c>
      <c r="C2409" s="26">
        <f t="shared" si="750"/>
        <v>7.7922251082251136E-3</v>
      </c>
      <c r="D2409" s="26">
        <f t="shared" si="741"/>
        <v>-3.522371073498785E-3</v>
      </c>
      <c r="E2409" s="26">
        <f t="shared" si="742"/>
        <v>1.0690620065361122E-2</v>
      </c>
      <c r="F2409" s="26">
        <f t="shared" si="743"/>
        <v>5.8005713776191261E-3</v>
      </c>
      <c r="G2409" s="26">
        <f t="shared" si="744"/>
        <v>-1.8658340474655605E-2</v>
      </c>
      <c r="H2409" s="26">
        <f t="shared" si="745"/>
        <v>-1.0025028174099219E-2</v>
      </c>
      <c r="I2409" s="26">
        <f t="shared" si="746"/>
        <v>-9.602880586567676E-4</v>
      </c>
      <c r="J2409" s="26">
        <f t="shared" si="747"/>
        <v>1.4505382479808E-2</v>
      </c>
      <c r="K2409" s="26">
        <f t="shared" si="748"/>
        <v>-7.4934971144444201E-3</v>
      </c>
      <c r="L2409" s="26">
        <f t="shared" si="749"/>
        <v>-1.8484812501480166E-2</v>
      </c>
      <c r="O2409" s="37">
        <f t="shared" si="751"/>
        <v>9.8277789448072746E-3</v>
      </c>
      <c r="P2409" s="37">
        <f t="shared" si="752"/>
        <v>-1.4868172369166244E-3</v>
      </c>
      <c r="Q2409" s="37">
        <f t="shared" si="753"/>
        <v>1.2726173901943283E-2</v>
      </c>
      <c r="R2409" s="37">
        <f t="shared" si="754"/>
        <v>7.8361252142012863E-3</v>
      </c>
      <c r="S2409" s="37">
        <f t="shared" si="755"/>
        <v>-1.6622786638073445E-2</v>
      </c>
      <c r="T2409" s="37">
        <f t="shared" si="756"/>
        <v>-7.9894743375170593E-3</v>
      </c>
      <c r="U2409" s="37">
        <f t="shared" si="757"/>
        <v>1.0752657779253931E-3</v>
      </c>
      <c r="V2409" s="37">
        <f t="shared" si="758"/>
        <v>1.654093631639016E-2</v>
      </c>
      <c r="W2409" s="37">
        <f t="shared" si="759"/>
        <v>-5.4579432778622591E-3</v>
      </c>
      <c r="X2409" s="37">
        <f t="shared" si="760"/>
        <v>-1.6449258664898006E-2</v>
      </c>
    </row>
    <row r="2410" spans="1:24" x14ac:dyDescent="0.25">
      <c r="A2410" s="17">
        <v>45135</v>
      </c>
      <c r="B2410">
        <v>115.989998</v>
      </c>
      <c r="C2410" s="26">
        <f t="shared" si="750"/>
        <v>-3.522371073498785E-3</v>
      </c>
      <c r="D2410" s="26">
        <f t="shared" si="741"/>
        <v>1.0690620065361122E-2</v>
      </c>
      <c r="E2410" s="26">
        <f t="shared" si="742"/>
        <v>5.8005713776191261E-3</v>
      </c>
      <c r="F2410" s="26">
        <f t="shared" si="743"/>
        <v>-1.8658340474655605E-2</v>
      </c>
      <c r="G2410" s="26">
        <f t="shared" si="744"/>
        <v>-1.0025028174099219E-2</v>
      </c>
      <c r="H2410" s="26">
        <f t="shared" si="745"/>
        <v>-9.602880586567676E-4</v>
      </c>
      <c r="I2410" s="26">
        <f t="shared" si="746"/>
        <v>1.4505382479808E-2</v>
      </c>
      <c r="J2410" s="26">
        <f t="shared" si="747"/>
        <v>-7.4934971144444201E-3</v>
      </c>
      <c r="K2410" s="26">
        <f t="shared" si="748"/>
        <v>-1.8484812501480166E-2</v>
      </c>
      <c r="L2410" s="26">
        <f t="shared" si="749"/>
        <v>-9.7259064496181015E-4</v>
      </c>
      <c r="O2410" s="37">
        <f t="shared" si="751"/>
        <v>-6.103356615979323E-4</v>
      </c>
      <c r="P2410" s="37">
        <f t="shared" si="752"/>
        <v>1.3602655477261975E-2</v>
      </c>
      <c r="Q2410" s="37">
        <f t="shared" si="753"/>
        <v>8.7126067895199784E-3</v>
      </c>
      <c r="R2410" s="37">
        <f t="shared" si="754"/>
        <v>-1.5746305062754751E-2</v>
      </c>
      <c r="S2410" s="37">
        <f t="shared" si="755"/>
        <v>-7.1129927621983672E-3</v>
      </c>
      <c r="T2410" s="37">
        <f t="shared" si="756"/>
        <v>1.9517473532440852E-3</v>
      </c>
      <c r="U2410" s="37">
        <f t="shared" si="757"/>
        <v>1.7417417891708854E-2</v>
      </c>
      <c r="V2410" s="37">
        <f t="shared" si="758"/>
        <v>-4.5814617025435669E-3</v>
      </c>
      <c r="W2410" s="37">
        <f t="shared" si="759"/>
        <v>-1.5572777089579314E-2</v>
      </c>
      <c r="X2410" s="37">
        <f t="shared" si="760"/>
        <v>1.9394447669390425E-3</v>
      </c>
    </row>
    <row r="2411" spans="1:24" x14ac:dyDescent="0.25">
      <c r="A2411" s="17">
        <v>45138</v>
      </c>
      <c r="B2411">
        <v>117.230003</v>
      </c>
      <c r="C2411" s="26">
        <f t="shared" si="750"/>
        <v>1.0690620065361122E-2</v>
      </c>
      <c r="D2411" s="26">
        <f t="shared" si="741"/>
        <v>5.8005713776191261E-3</v>
      </c>
      <c r="E2411" s="26">
        <f t="shared" si="742"/>
        <v>-1.8658340474655605E-2</v>
      </c>
      <c r="F2411" s="26">
        <f t="shared" si="743"/>
        <v>-1.0025028174099219E-2</v>
      </c>
      <c r="G2411" s="26">
        <f t="shared" si="744"/>
        <v>-9.602880586567676E-4</v>
      </c>
      <c r="H2411" s="26">
        <f t="shared" si="745"/>
        <v>1.4505382479808E-2</v>
      </c>
      <c r="I2411" s="26">
        <f t="shared" si="746"/>
        <v>-7.4934971144444201E-3</v>
      </c>
      <c r="J2411" s="26">
        <f t="shared" si="747"/>
        <v>-1.8484812501480166E-2</v>
      </c>
      <c r="K2411" s="26">
        <f t="shared" si="748"/>
        <v>-9.7259064496181015E-4</v>
      </c>
      <c r="L2411" s="26">
        <f t="shared" si="749"/>
        <v>6.1952386263422346E-4</v>
      </c>
      <c r="O2411" s="37">
        <f t="shared" si="751"/>
        <v>1.3188465983648673E-2</v>
      </c>
      <c r="P2411" s="37">
        <f t="shared" si="752"/>
        <v>8.2984172959066765E-3</v>
      </c>
      <c r="Q2411" s="37">
        <f t="shared" si="753"/>
        <v>-1.6160494556368053E-2</v>
      </c>
      <c r="R2411" s="37">
        <f t="shared" si="754"/>
        <v>-7.5271822558116682E-3</v>
      </c>
      <c r="S2411" s="37">
        <f t="shared" si="755"/>
        <v>1.5375578596307838E-3</v>
      </c>
      <c r="T2411" s="37">
        <f t="shared" si="756"/>
        <v>1.7003228398095552E-2</v>
      </c>
      <c r="U2411" s="37">
        <f t="shared" si="757"/>
        <v>-4.9956511961568688E-3</v>
      </c>
      <c r="V2411" s="37">
        <f t="shared" si="758"/>
        <v>-1.5986966583192614E-2</v>
      </c>
      <c r="W2411" s="37">
        <f t="shared" si="759"/>
        <v>1.525255273325741E-3</v>
      </c>
      <c r="X2411" s="37">
        <f t="shared" si="760"/>
        <v>3.1173697809217748E-3</v>
      </c>
    </row>
    <row r="2412" spans="1:24" x14ac:dyDescent="0.25">
      <c r="A2412" s="17">
        <v>45139</v>
      </c>
      <c r="B2412">
        <v>117.910004</v>
      </c>
      <c r="C2412" s="26">
        <f t="shared" si="750"/>
        <v>5.8005713776191261E-3</v>
      </c>
      <c r="D2412" s="26">
        <f t="shared" si="741"/>
        <v>-1.8658340474655605E-2</v>
      </c>
      <c r="E2412" s="26">
        <f t="shared" si="742"/>
        <v>-1.0025028174099219E-2</v>
      </c>
      <c r="F2412" s="26">
        <f t="shared" si="743"/>
        <v>-9.602880586567676E-4</v>
      </c>
      <c r="G2412" s="26">
        <f t="shared" si="744"/>
        <v>1.4505382479808E-2</v>
      </c>
      <c r="H2412" s="26">
        <f t="shared" si="745"/>
        <v>-7.4934971144444201E-3</v>
      </c>
      <c r="I2412" s="26">
        <f t="shared" si="746"/>
        <v>-1.8484812501480166E-2</v>
      </c>
      <c r="J2412" s="26">
        <f t="shared" si="747"/>
        <v>-9.7259064496181015E-4</v>
      </c>
      <c r="K2412" s="26">
        <f t="shared" si="748"/>
        <v>6.1952386263422346E-4</v>
      </c>
      <c r="L2412" s="26">
        <f t="shared" si="749"/>
        <v>2.2200619533002293E-2</v>
      </c>
      <c r="O2412" s="37">
        <f t="shared" si="751"/>
        <v>7.1474173491425609E-3</v>
      </c>
      <c r="P2412" s="37">
        <f t="shared" si="752"/>
        <v>-1.7311494503132172E-2</v>
      </c>
      <c r="Q2412" s="37">
        <f t="shared" si="753"/>
        <v>-8.6781822025757856E-3</v>
      </c>
      <c r="R2412" s="37">
        <f t="shared" si="754"/>
        <v>3.8655791286666696E-4</v>
      </c>
      <c r="S2412" s="37">
        <f t="shared" si="755"/>
        <v>1.5852228451331433E-2</v>
      </c>
      <c r="T2412" s="37">
        <f t="shared" si="756"/>
        <v>-6.1466511429209853E-3</v>
      </c>
      <c r="U2412" s="37">
        <f t="shared" si="757"/>
        <v>-1.7137966529956732E-2</v>
      </c>
      <c r="V2412" s="37">
        <f t="shared" si="758"/>
        <v>3.7425532656162441E-4</v>
      </c>
      <c r="W2412" s="37">
        <f t="shared" si="759"/>
        <v>1.9663698341576578E-3</v>
      </c>
      <c r="X2412" s="37">
        <f t="shared" si="760"/>
        <v>2.3547465504525727E-2</v>
      </c>
    </row>
    <row r="2413" spans="1:24" x14ac:dyDescent="0.25">
      <c r="A2413" s="17">
        <v>45140</v>
      </c>
      <c r="B2413">
        <v>115.709999</v>
      </c>
      <c r="C2413" s="26">
        <f t="shared" si="750"/>
        <v>-1.8658340474655605E-2</v>
      </c>
      <c r="D2413" s="26">
        <f t="shared" si="741"/>
        <v>-1.0025028174099219E-2</v>
      </c>
      <c r="E2413" s="26">
        <f t="shared" si="742"/>
        <v>-9.602880586567676E-4</v>
      </c>
      <c r="F2413" s="26">
        <f t="shared" si="743"/>
        <v>1.4505382479808E-2</v>
      </c>
      <c r="G2413" s="26">
        <f t="shared" si="744"/>
        <v>-7.4934971144444201E-3</v>
      </c>
      <c r="H2413" s="26">
        <f t="shared" si="745"/>
        <v>-1.8484812501480166E-2</v>
      </c>
      <c r="I2413" s="26">
        <f t="shared" si="746"/>
        <v>-9.7259064496181015E-4</v>
      </c>
      <c r="J2413" s="26">
        <f t="shared" si="747"/>
        <v>6.1952386263422346E-4</v>
      </c>
      <c r="K2413" s="26">
        <f t="shared" si="748"/>
        <v>2.2200619533002293E-2</v>
      </c>
      <c r="L2413" s="26">
        <f t="shared" si="749"/>
        <v>1.4882763693000005E-2</v>
      </c>
      <c r="O2413" s="37">
        <f t="shared" si="751"/>
        <v>-1.8219713734670261E-2</v>
      </c>
      <c r="P2413" s="37">
        <f t="shared" si="752"/>
        <v>-9.5864014341138729E-3</v>
      </c>
      <c r="Q2413" s="37">
        <f t="shared" si="753"/>
        <v>-5.2166131867142137E-4</v>
      </c>
      <c r="R2413" s="37">
        <f t="shared" si="754"/>
        <v>1.4944009219793346E-2</v>
      </c>
      <c r="S2413" s="37">
        <f t="shared" si="755"/>
        <v>-7.0548703744590735E-3</v>
      </c>
      <c r="T2413" s="37">
        <f t="shared" si="756"/>
        <v>-1.8046185761494821E-2</v>
      </c>
      <c r="U2413" s="37">
        <f t="shared" si="757"/>
        <v>-5.3396390497646392E-4</v>
      </c>
      <c r="V2413" s="37">
        <f t="shared" si="758"/>
        <v>1.0581506026195696E-3</v>
      </c>
      <c r="W2413" s="37">
        <f t="shared" si="759"/>
        <v>2.2639246272987638E-2</v>
      </c>
      <c r="X2413" s="37">
        <f t="shared" si="760"/>
        <v>1.5321390432985351E-2</v>
      </c>
    </row>
    <row r="2414" spans="1:24" x14ac:dyDescent="0.25">
      <c r="A2414" s="17">
        <v>45141</v>
      </c>
      <c r="B2414">
        <v>114.550003</v>
      </c>
      <c r="C2414" s="26">
        <f t="shared" si="750"/>
        <v>-1.0025028174099219E-2</v>
      </c>
      <c r="D2414" s="26">
        <f t="shared" si="741"/>
        <v>-9.602880586567676E-4</v>
      </c>
      <c r="E2414" s="26">
        <f t="shared" si="742"/>
        <v>1.4505382479808E-2</v>
      </c>
      <c r="F2414" s="26">
        <f t="shared" si="743"/>
        <v>-7.4934971144444201E-3</v>
      </c>
      <c r="G2414" s="26">
        <f t="shared" si="744"/>
        <v>-1.8484812501480166E-2</v>
      </c>
      <c r="H2414" s="26">
        <f t="shared" si="745"/>
        <v>-9.7259064496181015E-4</v>
      </c>
      <c r="I2414" s="26">
        <f t="shared" si="746"/>
        <v>6.1952386263422346E-4</v>
      </c>
      <c r="J2414" s="26">
        <f t="shared" si="747"/>
        <v>2.2200619533002293E-2</v>
      </c>
      <c r="K2414" s="26">
        <f t="shared" si="748"/>
        <v>1.4882763693000005E-2</v>
      </c>
      <c r="L2414" s="26">
        <f t="shared" si="749"/>
        <v>-1.6625500753470062E-2</v>
      </c>
      <c r="O2414" s="37">
        <f t="shared" si="751"/>
        <v>-9.7896854062324273E-3</v>
      </c>
      <c r="P2414" s="37">
        <f t="shared" si="752"/>
        <v>-7.2494529078997538E-4</v>
      </c>
      <c r="Q2414" s="37">
        <f t="shared" si="753"/>
        <v>1.4740725247674792E-2</v>
      </c>
      <c r="R2414" s="37">
        <f t="shared" si="754"/>
        <v>-7.2581543465776279E-3</v>
      </c>
      <c r="S2414" s="37">
        <f t="shared" si="755"/>
        <v>-1.8249469733613376E-2</v>
      </c>
      <c r="T2414" s="37">
        <f t="shared" si="756"/>
        <v>-7.3724787709501794E-4</v>
      </c>
      <c r="U2414" s="37">
        <f t="shared" si="757"/>
        <v>8.5486663050101568E-4</v>
      </c>
      <c r="V2414" s="37">
        <f t="shared" si="758"/>
        <v>2.2435962300869083E-2</v>
      </c>
      <c r="W2414" s="37">
        <f t="shared" si="759"/>
        <v>1.5118106460866797E-2</v>
      </c>
      <c r="X2414" s="37">
        <f t="shared" si="760"/>
        <v>-1.6390157985603268E-2</v>
      </c>
    </row>
    <row r="2415" spans="1:24" x14ac:dyDescent="0.25">
      <c r="A2415" s="17">
        <v>45142</v>
      </c>
      <c r="B2415">
        <v>114.44000200000001</v>
      </c>
      <c r="C2415" s="26">
        <f t="shared" si="750"/>
        <v>-9.602880586567676E-4</v>
      </c>
      <c r="D2415" s="26">
        <f t="shared" si="741"/>
        <v>1.4505382479808E-2</v>
      </c>
      <c r="E2415" s="26">
        <f t="shared" si="742"/>
        <v>-7.4934971144444201E-3</v>
      </c>
      <c r="F2415" s="26">
        <f t="shared" si="743"/>
        <v>-1.8484812501480166E-2</v>
      </c>
      <c r="G2415" s="26">
        <f t="shared" si="744"/>
        <v>-9.7259064496181015E-4</v>
      </c>
      <c r="H2415" s="26">
        <f t="shared" si="745"/>
        <v>6.1952386263422346E-4</v>
      </c>
      <c r="I2415" s="26">
        <f t="shared" si="746"/>
        <v>2.2200619533002293E-2</v>
      </c>
      <c r="J2415" s="26">
        <f t="shared" si="747"/>
        <v>1.4882763693000005E-2</v>
      </c>
      <c r="K2415" s="26">
        <f t="shared" si="748"/>
        <v>-1.6625500753470062E-2</v>
      </c>
      <c r="L2415" s="26">
        <f t="shared" si="749"/>
        <v>-3.9882002423512856E-3</v>
      </c>
      <c r="O2415" s="37">
        <f t="shared" si="751"/>
        <v>-1.3286280839647684E-3</v>
      </c>
      <c r="P2415" s="37">
        <f t="shared" si="752"/>
        <v>1.4137042454499999E-2</v>
      </c>
      <c r="Q2415" s="37">
        <f t="shared" si="753"/>
        <v>-7.8618371397524214E-3</v>
      </c>
      <c r="R2415" s="37">
        <f t="shared" si="754"/>
        <v>-1.8853152526788167E-2</v>
      </c>
      <c r="S2415" s="37">
        <f t="shared" si="755"/>
        <v>-1.340930670269811E-3</v>
      </c>
      <c r="T2415" s="37">
        <f t="shared" si="756"/>
        <v>2.5118383732622266E-4</v>
      </c>
      <c r="U2415" s="37">
        <f t="shared" si="757"/>
        <v>2.1832279507694292E-2</v>
      </c>
      <c r="V2415" s="37">
        <f t="shared" si="758"/>
        <v>1.4514423667692004E-2</v>
      </c>
      <c r="W2415" s="37">
        <f t="shared" si="759"/>
        <v>-1.6993840778778063E-2</v>
      </c>
      <c r="X2415" s="37">
        <f t="shared" si="760"/>
        <v>-4.3565402676592861E-3</v>
      </c>
    </row>
    <row r="2416" spans="1:24" x14ac:dyDescent="0.25">
      <c r="A2416" s="17">
        <v>45145</v>
      </c>
      <c r="B2416">
        <v>116.099998</v>
      </c>
      <c r="C2416" s="26">
        <f t="shared" si="750"/>
        <v>1.4505382479808E-2</v>
      </c>
      <c r="D2416" s="26">
        <f t="shared" si="741"/>
        <v>-7.4934971144444201E-3</v>
      </c>
      <c r="E2416" s="26">
        <f t="shared" si="742"/>
        <v>-1.8484812501480166E-2</v>
      </c>
      <c r="F2416" s="26">
        <f t="shared" si="743"/>
        <v>-9.7259064496181015E-4</v>
      </c>
      <c r="G2416" s="26">
        <f t="shared" si="744"/>
        <v>6.1952386263422346E-4</v>
      </c>
      <c r="H2416" s="26">
        <f t="shared" si="745"/>
        <v>2.2200619533002293E-2</v>
      </c>
      <c r="I2416" s="26">
        <f t="shared" si="746"/>
        <v>1.4882763693000005E-2</v>
      </c>
      <c r="J2416" s="26">
        <f t="shared" si="747"/>
        <v>-1.6625500753470062E-2</v>
      </c>
      <c r="K2416" s="26">
        <f t="shared" si="748"/>
        <v>-3.9882002423512856E-3</v>
      </c>
      <c r="L2416" s="26">
        <f t="shared" si="749"/>
        <v>1.3753499662782836E-2</v>
      </c>
      <c r="O2416" s="37">
        <f t="shared" si="751"/>
        <v>1.2665663682356039E-2</v>
      </c>
      <c r="P2416" s="37">
        <f t="shared" si="752"/>
        <v>-9.3332159118963819E-3</v>
      </c>
      <c r="Q2416" s="37">
        <f t="shared" si="753"/>
        <v>-2.0324531298932129E-2</v>
      </c>
      <c r="R2416" s="37">
        <f t="shared" si="754"/>
        <v>-2.8123094424137717E-3</v>
      </c>
      <c r="S2416" s="37">
        <f t="shared" si="755"/>
        <v>-1.2201949348177379E-3</v>
      </c>
      <c r="T2416" s="37">
        <f t="shared" si="756"/>
        <v>2.036090073555033E-2</v>
      </c>
      <c r="U2416" s="37">
        <f t="shared" si="757"/>
        <v>1.3043044895548044E-2</v>
      </c>
      <c r="V2416" s="37">
        <f t="shared" si="758"/>
        <v>-1.8465219550922025E-2</v>
      </c>
      <c r="W2416" s="37">
        <f t="shared" si="759"/>
        <v>-5.8279190398032466E-3</v>
      </c>
      <c r="X2416" s="37">
        <f t="shared" si="760"/>
        <v>1.1913780865330875E-2</v>
      </c>
    </row>
    <row r="2417" spans="1:24" x14ac:dyDescent="0.25">
      <c r="A2417" s="17">
        <v>45146</v>
      </c>
      <c r="B2417">
        <v>115.230003</v>
      </c>
      <c r="C2417" s="26">
        <f t="shared" si="750"/>
        <v>-7.4934971144444201E-3</v>
      </c>
      <c r="D2417" s="26">
        <f t="shared" si="741"/>
        <v>-1.8484812501480166E-2</v>
      </c>
      <c r="E2417" s="26">
        <f t="shared" si="742"/>
        <v>-9.7259064496181015E-4</v>
      </c>
      <c r="F2417" s="26">
        <f t="shared" si="743"/>
        <v>6.1952386263422346E-4</v>
      </c>
      <c r="G2417" s="26">
        <f t="shared" si="744"/>
        <v>2.2200619533002293E-2</v>
      </c>
      <c r="H2417" s="26">
        <f t="shared" si="745"/>
        <v>1.4882763693000005E-2</v>
      </c>
      <c r="I2417" s="26">
        <f t="shared" si="746"/>
        <v>-1.6625500753470062E-2</v>
      </c>
      <c r="J2417" s="26">
        <f t="shared" si="747"/>
        <v>-3.9882002423512856E-3</v>
      </c>
      <c r="K2417" s="26">
        <f t="shared" si="748"/>
        <v>1.3753499662782836E-2</v>
      </c>
      <c r="L2417" s="26">
        <f t="shared" si="749"/>
        <v>1.1162373442919489E-3</v>
      </c>
      <c r="O2417" s="37">
        <f t="shared" si="751"/>
        <v>-7.9943013983447761E-3</v>
      </c>
      <c r="P2417" s="37">
        <f t="shared" si="752"/>
        <v>-1.8985616785380521E-2</v>
      </c>
      <c r="Q2417" s="37">
        <f t="shared" si="753"/>
        <v>-1.4733949288621667E-3</v>
      </c>
      <c r="R2417" s="37">
        <f t="shared" si="754"/>
        <v>1.1871957873386702E-4</v>
      </c>
      <c r="S2417" s="37">
        <f t="shared" si="755"/>
        <v>2.1699815249101938E-2</v>
      </c>
      <c r="T2417" s="37">
        <f t="shared" si="756"/>
        <v>1.4381959409099648E-2</v>
      </c>
      <c r="U2417" s="37">
        <f t="shared" si="757"/>
        <v>-1.7126305037370417E-2</v>
      </c>
      <c r="V2417" s="37">
        <f t="shared" si="758"/>
        <v>-4.4890045262516425E-3</v>
      </c>
      <c r="W2417" s="37">
        <f t="shared" si="759"/>
        <v>1.3252695378882479E-2</v>
      </c>
      <c r="X2417" s="37">
        <f t="shared" si="760"/>
        <v>6.1543306039159242E-4</v>
      </c>
    </row>
    <row r="2418" spans="1:24" x14ac:dyDescent="0.25">
      <c r="A2418" s="17">
        <v>45147</v>
      </c>
      <c r="B2418">
        <v>113.099998</v>
      </c>
      <c r="C2418" s="26">
        <f t="shared" si="750"/>
        <v>-1.8484812501480166E-2</v>
      </c>
      <c r="D2418" s="26">
        <f t="shared" si="741"/>
        <v>-9.7259064496181015E-4</v>
      </c>
      <c r="E2418" s="26">
        <f t="shared" si="742"/>
        <v>6.1952386263422346E-4</v>
      </c>
      <c r="F2418" s="26">
        <f t="shared" si="743"/>
        <v>2.2200619533002293E-2</v>
      </c>
      <c r="G2418" s="26">
        <f t="shared" si="744"/>
        <v>1.4882763693000005E-2</v>
      </c>
      <c r="H2418" s="26">
        <f t="shared" si="745"/>
        <v>-1.6625500753470062E-2</v>
      </c>
      <c r="I2418" s="26">
        <f t="shared" si="746"/>
        <v>-3.9882002423512856E-3</v>
      </c>
      <c r="J2418" s="26">
        <f t="shared" si="747"/>
        <v>1.3753499662782836E-2</v>
      </c>
      <c r="K2418" s="26">
        <f t="shared" si="748"/>
        <v>1.1162373442919489E-3</v>
      </c>
      <c r="L2418" s="26">
        <f t="shared" si="749"/>
        <v>-4.2881037580613324E-4</v>
      </c>
      <c r="O2418" s="37">
        <f t="shared" si="751"/>
        <v>-1.9692085459244352E-2</v>
      </c>
      <c r="P2418" s="37">
        <f t="shared" si="752"/>
        <v>-2.1798636027259952E-3</v>
      </c>
      <c r="Q2418" s="37">
        <f t="shared" si="753"/>
        <v>-5.8774909512996167E-4</v>
      </c>
      <c r="R2418" s="37">
        <f t="shared" si="754"/>
        <v>2.0993346575238107E-2</v>
      </c>
      <c r="S2418" s="37">
        <f t="shared" si="755"/>
        <v>1.367549073523582E-2</v>
      </c>
      <c r="T2418" s="37">
        <f t="shared" si="756"/>
        <v>-1.7832773711234248E-2</v>
      </c>
      <c r="U2418" s="37">
        <f t="shared" si="757"/>
        <v>-5.195473200115471E-3</v>
      </c>
      <c r="V2418" s="37">
        <f t="shared" si="758"/>
        <v>1.2546226705018652E-2</v>
      </c>
      <c r="W2418" s="37">
        <f t="shared" si="759"/>
        <v>-9.1035613472236279E-5</v>
      </c>
      <c r="X2418" s="37">
        <f t="shared" si="760"/>
        <v>-1.6360833335703185E-3</v>
      </c>
    </row>
    <row r="2419" spans="1:24" x14ac:dyDescent="0.25">
      <c r="A2419" s="17">
        <v>45148</v>
      </c>
      <c r="B2419">
        <v>112.989998</v>
      </c>
      <c r="C2419" s="26">
        <f t="shared" si="750"/>
        <v>-9.7259064496181015E-4</v>
      </c>
      <c r="D2419" s="26">
        <f t="shared" si="741"/>
        <v>6.1952386263422346E-4</v>
      </c>
      <c r="E2419" s="26">
        <f t="shared" si="742"/>
        <v>2.2200619533002293E-2</v>
      </c>
      <c r="F2419" s="26">
        <f t="shared" si="743"/>
        <v>1.4882763693000005E-2</v>
      </c>
      <c r="G2419" s="26">
        <f t="shared" si="744"/>
        <v>-1.6625500753470062E-2</v>
      </c>
      <c r="H2419" s="26">
        <f t="shared" si="745"/>
        <v>-3.9882002423512856E-3</v>
      </c>
      <c r="I2419" s="26">
        <f t="shared" si="746"/>
        <v>1.3753499662782836E-2</v>
      </c>
      <c r="J2419" s="26">
        <f t="shared" si="747"/>
        <v>1.1162373442919489E-3</v>
      </c>
      <c r="K2419" s="26">
        <f t="shared" si="748"/>
        <v>-4.2881037580613324E-4</v>
      </c>
      <c r="L2419" s="26">
        <f t="shared" si="749"/>
        <v>1.1154925251802559E-2</v>
      </c>
      <c r="O2419" s="37">
        <f t="shared" si="751"/>
        <v>-5.1438373780542668E-3</v>
      </c>
      <c r="P2419" s="37">
        <f t="shared" si="752"/>
        <v>-3.551722870458233E-3</v>
      </c>
      <c r="Q2419" s="37">
        <f t="shared" si="753"/>
        <v>1.8029372799909835E-2</v>
      </c>
      <c r="R2419" s="37">
        <f t="shared" si="754"/>
        <v>1.0711516959907548E-2</v>
      </c>
      <c r="S2419" s="37">
        <f t="shared" si="755"/>
        <v>-2.0796747486562517E-2</v>
      </c>
      <c r="T2419" s="37">
        <f t="shared" si="756"/>
        <v>-8.1594469754437422E-3</v>
      </c>
      <c r="U2419" s="37">
        <f t="shared" si="757"/>
        <v>9.5822529296903797E-3</v>
      </c>
      <c r="V2419" s="37">
        <f t="shared" si="758"/>
        <v>-3.0550093888005074E-3</v>
      </c>
      <c r="W2419" s="37">
        <f t="shared" si="759"/>
        <v>-4.6000571088985901E-3</v>
      </c>
      <c r="X2419" s="37">
        <f t="shared" si="760"/>
        <v>6.9836785187101028E-3</v>
      </c>
    </row>
    <row r="2420" spans="1:24" x14ac:dyDescent="0.25">
      <c r="A2420" s="17">
        <v>45149</v>
      </c>
      <c r="B2420">
        <v>113.05999799999999</v>
      </c>
      <c r="C2420" s="26">
        <f t="shared" si="750"/>
        <v>6.1952386263422346E-4</v>
      </c>
      <c r="D2420" s="26">
        <f t="shared" si="741"/>
        <v>2.2200619533002293E-2</v>
      </c>
      <c r="E2420" s="26">
        <f t="shared" si="742"/>
        <v>1.4882763693000005E-2</v>
      </c>
      <c r="F2420" s="26">
        <f t="shared" si="743"/>
        <v>-1.6625500753470062E-2</v>
      </c>
      <c r="G2420" s="26">
        <f t="shared" si="744"/>
        <v>-3.9882002423512856E-3</v>
      </c>
      <c r="H2420" s="26">
        <f t="shared" si="745"/>
        <v>1.3753499662782836E-2</v>
      </c>
      <c r="I2420" s="26">
        <f t="shared" si="746"/>
        <v>1.1162373442919489E-3</v>
      </c>
      <c r="J2420" s="26">
        <f t="shared" si="747"/>
        <v>-4.2881037580613324E-4</v>
      </c>
      <c r="K2420" s="26">
        <f t="shared" si="748"/>
        <v>1.1154925251802559E-2</v>
      </c>
      <c r="L2420" s="26">
        <f t="shared" si="749"/>
        <v>-4.1836321854593399E-2</v>
      </c>
      <c r="O2420" s="37">
        <f t="shared" si="751"/>
        <v>5.3465025050492422E-4</v>
      </c>
      <c r="P2420" s="37">
        <f t="shared" si="752"/>
        <v>2.2115745920872995E-2</v>
      </c>
      <c r="Q2420" s="37">
        <f t="shared" si="753"/>
        <v>1.4797890080870705E-2</v>
      </c>
      <c r="R2420" s="37">
        <f t="shared" si="754"/>
        <v>-1.671037436559936E-2</v>
      </c>
      <c r="S2420" s="37">
        <f t="shared" si="755"/>
        <v>-4.0730738544805852E-3</v>
      </c>
      <c r="T2420" s="37">
        <f t="shared" si="756"/>
        <v>1.3668626050653537E-2</v>
      </c>
      <c r="U2420" s="37">
        <f t="shared" si="757"/>
        <v>1.0313637321626497E-3</v>
      </c>
      <c r="V2420" s="37">
        <f t="shared" si="758"/>
        <v>-5.1368398793543248E-4</v>
      </c>
      <c r="W2420" s="37">
        <f t="shared" si="759"/>
        <v>1.107005163967326E-2</v>
      </c>
      <c r="X2420" s="37">
        <f t="shared" si="760"/>
        <v>-4.1921195466722697E-2</v>
      </c>
    </row>
    <row r="2421" spans="1:24" x14ac:dyDescent="0.25">
      <c r="A2421" s="17">
        <v>45152</v>
      </c>
      <c r="B2421">
        <v>115.57</v>
      </c>
      <c r="C2421" s="26">
        <f t="shared" si="750"/>
        <v>2.2200619533002293E-2</v>
      </c>
      <c r="D2421" s="26">
        <f t="shared" si="741"/>
        <v>1.4882763693000005E-2</v>
      </c>
      <c r="E2421" s="26">
        <f t="shared" si="742"/>
        <v>-1.6625500753470062E-2</v>
      </c>
      <c r="F2421" s="26">
        <f t="shared" si="743"/>
        <v>-3.9882002423512856E-3</v>
      </c>
      <c r="G2421" s="26">
        <f t="shared" si="744"/>
        <v>1.3753499662782836E-2</v>
      </c>
      <c r="H2421" s="26">
        <f t="shared" si="745"/>
        <v>1.1162373442919489E-3</v>
      </c>
      <c r="I2421" s="26">
        <f t="shared" si="746"/>
        <v>-4.2881037580613324E-4</v>
      </c>
      <c r="J2421" s="26">
        <f t="shared" si="747"/>
        <v>1.1154925251802559E-2</v>
      </c>
      <c r="K2421" s="26">
        <f t="shared" si="748"/>
        <v>-4.1836321854593399E-2</v>
      </c>
      <c r="L2421" s="26">
        <f t="shared" si="749"/>
        <v>2.7898271972428522E-2</v>
      </c>
      <c r="O2421" s="37">
        <f t="shared" si="751"/>
        <v>1.9387871109893564E-2</v>
      </c>
      <c r="P2421" s="37">
        <f t="shared" si="752"/>
        <v>1.2070015269891276E-2</v>
      </c>
      <c r="Q2421" s="37">
        <f t="shared" si="753"/>
        <v>-1.9438249176578791E-2</v>
      </c>
      <c r="R2421" s="37">
        <f t="shared" si="754"/>
        <v>-6.8009486654600137E-3</v>
      </c>
      <c r="S2421" s="37">
        <f t="shared" si="755"/>
        <v>1.0940751239674109E-2</v>
      </c>
      <c r="T2421" s="37">
        <f t="shared" si="756"/>
        <v>-1.6965110788167792E-3</v>
      </c>
      <c r="U2421" s="37">
        <f t="shared" si="757"/>
        <v>-3.2415587989148612E-3</v>
      </c>
      <c r="V2421" s="37">
        <f t="shared" si="758"/>
        <v>8.3421768286938321E-3</v>
      </c>
      <c r="W2421" s="37">
        <f t="shared" si="759"/>
        <v>-4.4649070277702124E-2</v>
      </c>
      <c r="X2421" s="37">
        <f t="shared" si="760"/>
        <v>2.5085523549319793E-2</v>
      </c>
    </row>
    <row r="2422" spans="1:24" x14ac:dyDescent="0.25">
      <c r="A2422" s="17">
        <v>45153</v>
      </c>
      <c r="B2422">
        <v>117.290001</v>
      </c>
      <c r="C2422" s="26">
        <f t="shared" si="750"/>
        <v>1.4882763693000005E-2</v>
      </c>
      <c r="D2422" s="26">
        <f t="shared" si="741"/>
        <v>-1.6625500753470062E-2</v>
      </c>
      <c r="E2422" s="26">
        <f t="shared" si="742"/>
        <v>-3.9882002423512856E-3</v>
      </c>
      <c r="F2422" s="26">
        <f t="shared" si="743"/>
        <v>1.3753499662782836E-2</v>
      </c>
      <c r="G2422" s="26">
        <f t="shared" si="744"/>
        <v>1.1162373442919489E-3</v>
      </c>
      <c r="H2422" s="26">
        <f t="shared" si="745"/>
        <v>-4.2881037580613324E-4</v>
      </c>
      <c r="I2422" s="26">
        <f t="shared" si="746"/>
        <v>1.1154925251802559E-2</v>
      </c>
      <c r="J2422" s="26">
        <f t="shared" si="747"/>
        <v>-4.1836321854593399E-2</v>
      </c>
      <c r="K2422" s="26">
        <f t="shared" si="748"/>
        <v>2.7898271972428522E-2</v>
      </c>
      <c r="L2422" s="26">
        <f t="shared" si="749"/>
        <v>6.720644610040457E-3</v>
      </c>
      <c r="O2422" s="37">
        <f t="shared" si="751"/>
        <v>1.3618012762187459E-2</v>
      </c>
      <c r="P2422" s="37">
        <f t="shared" si="752"/>
        <v>-1.7890251684282606E-2</v>
      </c>
      <c r="Q2422" s="37">
        <f t="shared" si="753"/>
        <v>-5.2529511731638301E-3</v>
      </c>
      <c r="R2422" s="37">
        <f t="shared" si="754"/>
        <v>1.2488748731970291E-2</v>
      </c>
      <c r="S2422" s="37">
        <f t="shared" si="755"/>
        <v>-1.4851358652059584E-4</v>
      </c>
      <c r="T2422" s="37">
        <f t="shared" si="756"/>
        <v>-1.693561306618678E-3</v>
      </c>
      <c r="U2422" s="37">
        <f t="shared" si="757"/>
        <v>9.8901743209900139E-3</v>
      </c>
      <c r="V2422" s="37">
        <f t="shared" si="758"/>
        <v>-4.3101072785405946E-2</v>
      </c>
      <c r="W2422" s="37">
        <f t="shared" si="759"/>
        <v>2.6633521041615978E-2</v>
      </c>
      <c r="X2422" s="37">
        <f t="shared" si="760"/>
        <v>5.4558936792279125E-3</v>
      </c>
    </row>
    <row r="2423" spans="1:24" x14ac:dyDescent="0.25">
      <c r="A2423" s="17">
        <v>45154</v>
      </c>
      <c r="B2423">
        <v>115.339996</v>
      </c>
      <c r="C2423" s="26">
        <f t="shared" si="750"/>
        <v>-1.6625500753470062E-2</v>
      </c>
      <c r="D2423" s="26">
        <f t="shared" si="741"/>
        <v>-3.9882002423512856E-3</v>
      </c>
      <c r="E2423" s="26">
        <f t="shared" si="742"/>
        <v>1.3753499662782836E-2</v>
      </c>
      <c r="F2423" s="26">
        <f t="shared" si="743"/>
        <v>1.1162373442919489E-3</v>
      </c>
      <c r="G2423" s="26">
        <f t="shared" si="744"/>
        <v>-4.2881037580613324E-4</v>
      </c>
      <c r="H2423" s="26">
        <f t="shared" si="745"/>
        <v>1.1154925251802559E-2</v>
      </c>
      <c r="I2423" s="26">
        <f t="shared" si="746"/>
        <v>-4.1836321854593399E-2</v>
      </c>
      <c r="J2423" s="26">
        <f t="shared" si="747"/>
        <v>2.7898271972428522E-2</v>
      </c>
      <c r="K2423" s="26">
        <f t="shared" si="748"/>
        <v>6.720644610040457E-3</v>
      </c>
      <c r="L2423" s="26">
        <f t="shared" si="749"/>
        <v>3.2608748120806177E-2</v>
      </c>
      <c r="O2423" s="37">
        <f t="shared" si="751"/>
        <v>-1.9662850127063224E-2</v>
      </c>
      <c r="P2423" s="37">
        <f t="shared" si="752"/>
        <v>-7.0255496159444472E-3</v>
      </c>
      <c r="Q2423" s="37">
        <f t="shared" si="753"/>
        <v>1.0716150289189675E-2</v>
      </c>
      <c r="R2423" s="37">
        <f t="shared" si="754"/>
        <v>-1.9211120293012131E-3</v>
      </c>
      <c r="S2423" s="37">
        <f t="shared" si="755"/>
        <v>-3.4661597493992951E-3</v>
      </c>
      <c r="T2423" s="37">
        <f t="shared" si="756"/>
        <v>8.1175758782093977E-3</v>
      </c>
      <c r="U2423" s="37">
        <f t="shared" si="757"/>
        <v>-4.4873671228186564E-2</v>
      </c>
      <c r="V2423" s="37">
        <f t="shared" si="758"/>
        <v>2.486092259883536E-2</v>
      </c>
      <c r="W2423" s="37">
        <f t="shared" si="759"/>
        <v>3.683295236447295E-3</v>
      </c>
      <c r="X2423" s="37">
        <f t="shared" si="760"/>
        <v>2.9571398747213016E-2</v>
      </c>
    </row>
    <row r="2424" spans="1:24" x14ac:dyDescent="0.25">
      <c r="A2424" s="17">
        <v>45155</v>
      </c>
      <c r="B2424">
        <v>114.879997</v>
      </c>
      <c r="C2424" s="26">
        <f t="shared" si="750"/>
        <v>-3.9882002423512856E-3</v>
      </c>
      <c r="D2424" s="26">
        <f t="shared" si="741"/>
        <v>1.3753499662782836E-2</v>
      </c>
      <c r="E2424" s="26">
        <f t="shared" si="742"/>
        <v>1.1162373442919489E-3</v>
      </c>
      <c r="F2424" s="26">
        <f t="shared" si="743"/>
        <v>-4.2881037580613324E-4</v>
      </c>
      <c r="G2424" s="26">
        <f t="shared" si="744"/>
        <v>1.1154925251802559E-2</v>
      </c>
      <c r="H2424" s="26">
        <f t="shared" si="745"/>
        <v>-4.1836321854593399E-2</v>
      </c>
      <c r="I2424" s="26">
        <f t="shared" si="746"/>
        <v>2.7898271972428522E-2</v>
      </c>
      <c r="J2424" s="26">
        <f t="shared" si="747"/>
        <v>6.720644610040457E-3</v>
      </c>
      <c r="K2424" s="26">
        <f t="shared" si="748"/>
        <v>3.2608748120806177E-2</v>
      </c>
      <c r="L2424" s="26">
        <f t="shared" si="749"/>
        <v>3.8955739097293702E-3</v>
      </c>
      <c r="O2424" s="37">
        <f t="shared" si="751"/>
        <v>-9.0776570822643909E-3</v>
      </c>
      <c r="P2424" s="37">
        <f t="shared" si="752"/>
        <v>8.664042822869731E-3</v>
      </c>
      <c r="Q2424" s="37">
        <f t="shared" si="753"/>
        <v>-3.9732194956211562E-3</v>
      </c>
      <c r="R2424" s="37">
        <f t="shared" si="754"/>
        <v>-5.5182672157192388E-3</v>
      </c>
      <c r="S2424" s="37">
        <f t="shared" si="755"/>
        <v>6.065468411889454E-3</v>
      </c>
      <c r="T2424" s="37">
        <f t="shared" si="756"/>
        <v>-4.6925778694506502E-2</v>
      </c>
      <c r="U2424" s="37">
        <f t="shared" si="757"/>
        <v>2.2808815132515418E-2</v>
      </c>
      <c r="V2424" s="37">
        <f t="shared" si="758"/>
        <v>1.6311877701273517E-3</v>
      </c>
      <c r="W2424" s="37">
        <f t="shared" si="759"/>
        <v>2.7519291280893074E-2</v>
      </c>
      <c r="X2424" s="37">
        <f t="shared" si="760"/>
        <v>-1.193882930183735E-3</v>
      </c>
    </row>
    <row r="2425" spans="1:24" x14ac:dyDescent="0.25">
      <c r="A2425" s="17">
        <v>45156</v>
      </c>
      <c r="B2425">
        <v>116.459999</v>
      </c>
      <c r="C2425" s="26">
        <f t="shared" si="750"/>
        <v>1.3753499662782836E-2</v>
      </c>
      <c r="D2425" s="26">
        <f t="shared" si="741"/>
        <v>1.1162373442919489E-3</v>
      </c>
      <c r="E2425" s="26">
        <f t="shared" si="742"/>
        <v>-4.2881037580613324E-4</v>
      </c>
      <c r="F2425" s="26">
        <f t="shared" si="743"/>
        <v>1.1154925251802559E-2</v>
      </c>
      <c r="G2425" s="26">
        <f t="shared" si="744"/>
        <v>-4.1836321854593399E-2</v>
      </c>
      <c r="H2425" s="26">
        <f t="shared" si="745"/>
        <v>2.7898271972428522E-2</v>
      </c>
      <c r="I2425" s="26">
        <f t="shared" si="746"/>
        <v>6.720644610040457E-3</v>
      </c>
      <c r="J2425" s="26">
        <f t="shared" si="747"/>
        <v>3.2608748120806177E-2</v>
      </c>
      <c r="K2425" s="26">
        <f t="shared" si="748"/>
        <v>3.8955739097293702E-3</v>
      </c>
      <c r="L2425" s="26">
        <f t="shared" si="749"/>
        <v>-6.0271134570562546E-3</v>
      </c>
      <c r="O2425" s="37">
        <f t="shared" si="751"/>
        <v>8.8679341443402282E-3</v>
      </c>
      <c r="P2425" s="37">
        <f t="shared" si="752"/>
        <v>-3.7693281741506589E-3</v>
      </c>
      <c r="Q2425" s="37">
        <f t="shared" si="753"/>
        <v>-5.3143758942487416E-3</v>
      </c>
      <c r="R2425" s="37">
        <f t="shared" si="754"/>
        <v>6.2693597333599513E-3</v>
      </c>
      <c r="S2425" s="37">
        <f t="shared" si="755"/>
        <v>-4.6721887373036008E-2</v>
      </c>
      <c r="T2425" s="37">
        <f t="shared" si="756"/>
        <v>2.3012706453985912E-2</v>
      </c>
      <c r="U2425" s="37">
        <f t="shared" si="757"/>
        <v>1.835079091597849E-3</v>
      </c>
      <c r="V2425" s="37">
        <f t="shared" si="758"/>
        <v>2.7723182602363568E-2</v>
      </c>
      <c r="W2425" s="37">
        <f t="shared" si="759"/>
        <v>-9.8999160871323776E-4</v>
      </c>
      <c r="X2425" s="37">
        <f t="shared" si="760"/>
        <v>-1.0912678975498863E-2</v>
      </c>
    </row>
    <row r="2426" spans="1:24" x14ac:dyDescent="0.25">
      <c r="A2426" s="17">
        <v>45159</v>
      </c>
      <c r="B2426">
        <v>116.589996</v>
      </c>
      <c r="C2426" s="26">
        <f t="shared" si="750"/>
        <v>1.1162373442919489E-3</v>
      </c>
      <c r="D2426" s="26">
        <f t="shared" si="741"/>
        <v>-4.2881037580613324E-4</v>
      </c>
      <c r="E2426" s="26">
        <f t="shared" si="742"/>
        <v>1.1154925251802559E-2</v>
      </c>
      <c r="F2426" s="26">
        <f t="shared" si="743"/>
        <v>-4.1836321854593399E-2</v>
      </c>
      <c r="G2426" s="26">
        <f t="shared" si="744"/>
        <v>2.7898271972428522E-2</v>
      </c>
      <c r="H2426" s="26">
        <f t="shared" si="745"/>
        <v>6.720644610040457E-3</v>
      </c>
      <c r="I2426" s="26">
        <f t="shared" si="746"/>
        <v>3.2608748120806177E-2</v>
      </c>
      <c r="J2426" s="26">
        <f t="shared" si="747"/>
        <v>3.8955739097293702E-3</v>
      </c>
      <c r="K2426" s="26">
        <f t="shared" si="748"/>
        <v>-6.0271134570562546E-3</v>
      </c>
      <c r="L2426" s="26">
        <f t="shared" si="749"/>
        <v>4.4854307208691286E-3</v>
      </c>
      <c r="O2426" s="37">
        <f t="shared" si="751"/>
        <v>-2.8425212799592882E-3</v>
      </c>
      <c r="P2426" s="37">
        <f t="shared" si="752"/>
        <v>-4.3875690000573708E-3</v>
      </c>
      <c r="Q2426" s="37">
        <f t="shared" si="753"/>
        <v>7.196166627551322E-3</v>
      </c>
      <c r="R2426" s="37">
        <f t="shared" si="754"/>
        <v>-4.5795080478844633E-2</v>
      </c>
      <c r="S2426" s="37">
        <f t="shared" si="755"/>
        <v>2.3939513348177285E-2</v>
      </c>
      <c r="T2426" s="37">
        <f t="shared" si="756"/>
        <v>2.7618859857892197E-3</v>
      </c>
      <c r="U2426" s="37">
        <f t="shared" si="757"/>
        <v>2.864998949655494E-2</v>
      </c>
      <c r="V2426" s="37">
        <f t="shared" si="758"/>
        <v>-6.3184714521867004E-5</v>
      </c>
      <c r="W2426" s="37">
        <f t="shared" si="759"/>
        <v>-9.9858720813074918E-3</v>
      </c>
      <c r="X2426" s="37">
        <f t="shared" si="760"/>
        <v>5.2667209661789137E-4</v>
      </c>
    </row>
    <row r="2427" spans="1:24" x14ac:dyDescent="0.25">
      <c r="A2427" s="17">
        <v>45160</v>
      </c>
      <c r="B2427">
        <v>116.540001</v>
      </c>
      <c r="C2427" s="26">
        <f t="shared" si="750"/>
        <v>-4.2881037580613324E-4</v>
      </c>
      <c r="D2427" s="26">
        <f t="shared" si="741"/>
        <v>1.1154925251802559E-2</v>
      </c>
      <c r="E2427" s="26">
        <f t="shared" si="742"/>
        <v>-4.1836321854593399E-2</v>
      </c>
      <c r="F2427" s="26">
        <f t="shared" si="743"/>
        <v>2.7898271972428522E-2</v>
      </c>
      <c r="G2427" s="26">
        <f t="shared" si="744"/>
        <v>6.720644610040457E-3</v>
      </c>
      <c r="H2427" s="26">
        <f t="shared" si="745"/>
        <v>3.2608748120806177E-2</v>
      </c>
      <c r="I2427" s="26">
        <f t="shared" si="746"/>
        <v>3.8955739097293702E-3</v>
      </c>
      <c r="J2427" s="26">
        <f t="shared" si="747"/>
        <v>-6.0271134570562546E-3</v>
      </c>
      <c r="K2427" s="26">
        <f t="shared" si="748"/>
        <v>4.4854307208691286E-3</v>
      </c>
      <c r="L2427" s="26">
        <f t="shared" si="749"/>
        <v>2.5221227156205981E-2</v>
      </c>
      <c r="O2427" s="37">
        <f t="shared" si="751"/>
        <v>-6.7980679812487746E-3</v>
      </c>
      <c r="P2427" s="37">
        <f t="shared" si="752"/>
        <v>4.7856676463599182E-3</v>
      </c>
      <c r="Q2427" s="37">
        <f t="shared" si="753"/>
        <v>-4.8205579460036042E-2</v>
      </c>
      <c r="R2427" s="37">
        <f t="shared" si="754"/>
        <v>2.1529014366985882E-2</v>
      </c>
      <c r="S2427" s="37">
        <f t="shared" si="755"/>
        <v>3.5138700459781593E-4</v>
      </c>
      <c r="T2427" s="37">
        <f t="shared" si="756"/>
        <v>2.6239490515363537E-2</v>
      </c>
      <c r="U2427" s="37">
        <f t="shared" si="757"/>
        <v>-2.4736836957132708E-3</v>
      </c>
      <c r="V2427" s="37">
        <f t="shared" si="758"/>
        <v>-1.2396371062498895E-2</v>
      </c>
      <c r="W2427" s="37">
        <f t="shared" si="759"/>
        <v>-1.8838268845735124E-3</v>
      </c>
      <c r="X2427" s="37">
        <f t="shared" si="760"/>
        <v>1.8851969550763341E-2</v>
      </c>
    </row>
    <row r="2428" spans="1:24" x14ac:dyDescent="0.25">
      <c r="A2428" s="17">
        <v>45161</v>
      </c>
      <c r="B2428">
        <v>117.839996</v>
      </c>
      <c r="C2428" s="26">
        <f t="shared" si="750"/>
        <v>1.1154925251802559E-2</v>
      </c>
      <c r="D2428" s="26">
        <f t="shared" si="741"/>
        <v>-4.1836321854593399E-2</v>
      </c>
      <c r="E2428" s="26">
        <f t="shared" si="742"/>
        <v>2.7898271972428522E-2</v>
      </c>
      <c r="F2428" s="26">
        <f t="shared" si="743"/>
        <v>6.720644610040457E-3</v>
      </c>
      <c r="G2428" s="26">
        <f t="shared" si="744"/>
        <v>3.2608748120806177E-2</v>
      </c>
      <c r="H2428" s="26">
        <f t="shared" si="745"/>
        <v>3.8955739097293702E-3</v>
      </c>
      <c r="I2428" s="26">
        <f t="shared" si="746"/>
        <v>-6.0271134570562546E-3</v>
      </c>
      <c r="J2428" s="26">
        <f t="shared" si="747"/>
        <v>4.4854307208691286E-3</v>
      </c>
      <c r="K2428" s="26">
        <f t="shared" si="748"/>
        <v>2.5221227156205981E-2</v>
      </c>
      <c r="L2428" s="26">
        <f t="shared" si="749"/>
        <v>2.8230278394169488E-3</v>
      </c>
      <c r="O2428" s="37">
        <f t="shared" si="751"/>
        <v>4.46048382483761E-3</v>
      </c>
      <c r="P2428" s="37">
        <f t="shared" si="752"/>
        <v>-4.8530763281558351E-2</v>
      </c>
      <c r="Q2428" s="37">
        <f t="shared" si="753"/>
        <v>2.1203830545463574E-2</v>
      </c>
      <c r="R2428" s="37">
        <f t="shared" si="754"/>
        <v>2.6203183075507695E-5</v>
      </c>
      <c r="S2428" s="37">
        <f t="shared" si="755"/>
        <v>2.5914306693841229E-2</v>
      </c>
      <c r="T2428" s="37">
        <f t="shared" si="756"/>
        <v>-2.798867517235579E-3</v>
      </c>
      <c r="U2428" s="37">
        <f t="shared" si="757"/>
        <v>-1.2721554884021203E-2</v>
      </c>
      <c r="V2428" s="37">
        <f t="shared" si="758"/>
        <v>-2.2090107060958207E-3</v>
      </c>
      <c r="W2428" s="37">
        <f t="shared" si="759"/>
        <v>1.8526785729241033E-2</v>
      </c>
      <c r="X2428" s="37">
        <f t="shared" si="760"/>
        <v>-3.8714135875480005E-3</v>
      </c>
    </row>
    <row r="2429" spans="1:24" x14ac:dyDescent="0.25">
      <c r="A2429" s="17">
        <v>45162</v>
      </c>
      <c r="B2429">
        <v>112.910004</v>
      </c>
      <c r="C2429" s="26">
        <f t="shared" si="750"/>
        <v>-4.1836321854593399E-2</v>
      </c>
      <c r="D2429" s="26">
        <f t="shared" si="741"/>
        <v>2.7898271972428522E-2</v>
      </c>
      <c r="E2429" s="26">
        <f t="shared" si="742"/>
        <v>6.720644610040457E-3</v>
      </c>
      <c r="F2429" s="26">
        <f t="shared" si="743"/>
        <v>3.2608748120806177E-2</v>
      </c>
      <c r="G2429" s="26">
        <f t="shared" si="744"/>
        <v>3.8955739097293702E-3</v>
      </c>
      <c r="H2429" s="26">
        <f t="shared" si="745"/>
        <v>-6.0271134570562546E-3</v>
      </c>
      <c r="I2429" s="26">
        <f t="shared" si="746"/>
        <v>4.4854307208691286E-3</v>
      </c>
      <c r="J2429" s="26">
        <f t="shared" si="747"/>
        <v>2.5221227156205981E-2</v>
      </c>
      <c r="K2429" s="26">
        <f t="shared" si="748"/>
        <v>2.8230278394169488E-3</v>
      </c>
      <c r="L2429" s="26">
        <f t="shared" si="749"/>
        <v>6.1127160602796908E-3</v>
      </c>
      <c r="O2429" s="37">
        <f t="shared" si="751"/>
        <v>-4.8026542362406062E-2</v>
      </c>
      <c r="P2429" s="37">
        <f t="shared" si="752"/>
        <v>2.1708051464615859E-2</v>
      </c>
      <c r="Q2429" s="37">
        <f t="shared" si="753"/>
        <v>5.3042410222779463E-4</v>
      </c>
      <c r="R2429" s="37">
        <f t="shared" si="754"/>
        <v>2.6418527612993514E-2</v>
      </c>
      <c r="S2429" s="37">
        <f t="shared" si="755"/>
        <v>-2.2946465980832921E-3</v>
      </c>
      <c r="T2429" s="37">
        <f t="shared" si="756"/>
        <v>-1.2217333964868918E-2</v>
      </c>
      <c r="U2429" s="37">
        <f t="shared" si="757"/>
        <v>-1.7047897869435337E-3</v>
      </c>
      <c r="V2429" s="37">
        <f t="shared" si="758"/>
        <v>1.9031006648393318E-2</v>
      </c>
      <c r="W2429" s="37">
        <f t="shared" si="759"/>
        <v>-3.3671926683957135E-3</v>
      </c>
      <c r="X2429" s="37">
        <f t="shared" si="760"/>
        <v>-7.750444753297156E-5</v>
      </c>
    </row>
    <row r="2430" spans="1:24" x14ac:dyDescent="0.25">
      <c r="A2430" s="17">
        <v>45163</v>
      </c>
      <c r="B2430">
        <v>116.05999799999999</v>
      </c>
      <c r="C2430" s="26">
        <f t="shared" si="750"/>
        <v>2.7898271972428522E-2</v>
      </c>
      <c r="D2430" s="26">
        <f t="shared" si="741"/>
        <v>6.720644610040457E-3</v>
      </c>
      <c r="E2430" s="26">
        <f t="shared" si="742"/>
        <v>3.2608748120806177E-2</v>
      </c>
      <c r="F2430" s="26">
        <f t="shared" si="743"/>
        <v>3.8955739097293702E-3</v>
      </c>
      <c r="G2430" s="26">
        <f t="shared" si="744"/>
        <v>-6.0271134570562546E-3</v>
      </c>
      <c r="H2430" s="26">
        <f t="shared" si="745"/>
        <v>4.4854307208691286E-3</v>
      </c>
      <c r="I2430" s="26">
        <f t="shared" si="746"/>
        <v>2.5221227156205981E-2</v>
      </c>
      <c r="J2430" s="26">
        <f t="shared" si="747"/>
        <v>2.8230278394169488E-3</v>
      </c>
      <c r="K2430" s="26">
        <f t="shared" si="748"/>
        <v>6.1127160602796908E-3</v>
      </c>
      <c r="L2430" s="26">
        <f t="shared" si="749"/>
        <v>9.8329525887905049E-3</v>
      </c>
      <c r="O2430" s="37">
        <f t="shared" si="751"/>
        <v>1.6541124020277471E-2</v>
      </c>
      <c r="P2430" s="37">
        <f t="shared" si="752"/>
        <v>-4.6365033421105952E-3</v>
      </c>
      <c r="Q2430" s="37">
        <f t="shared" si="753"/>
        <v>2.1251600168655127E-2</v>
      </c>
      <c r="R2430" s="37">
        <f t="shared" si="754"/>
        <v>-7.461574042421682E-3</v>
      </c>
      <c r="S2430" s="37">
        <f t="shared" si="755"/>
        <v>-1.7384261409207305E-2</v>
      </c>
      <c r="T2430" s="37">
        <f t="shared" si="756"/>
        <v>-6.8717172312819236E-3</v>
      </c>
      <c r="U2430" s="37">
        <f t="shared" si="757"/>
        <v>1.3864079204054929E-2</v>
      </c>
      <c r="V2430" s="37">
        <f t="shared" si="758"/>
        <v>-8.5341201127341025E-3</v>
      </c>
      <c r="W2430" s="37">
        <f t="shared" si="759"/>
        <v>-5.2444318918713614E-3</v>
      </c>
      <c r="X2430" s="37">
        <f t="shared" si="760"/>
        <v>-1.5241953633605473E-3</v>
      </c>
    </row>
    <row r="2431" spans="1:24" x14ac:dyDescent="0.25">
      <c r="A2431" s="17">
        <v>45166</v>
      </c>
      <c r="B2431">
        <v>116.839996</v>
      </c>
      <c r="C2431" s="26">
        <f t="shared" si="750"/>
        <v>6.720644610040457E-3</v>
      </c>
      <c r="D2431" s="26">
        <f t="shared" si="741"/>
        <v>3.2608748120806177E-2</v>
      </c>
      <c r="E2431" s="26">
        <f t="shared" si="742"/>
        <v>3.8955739097293702E-3</v>
      </c>
      <c r="F2431" s="26">
        <f t="shared" si="743"/>
        <v>-6.0271134570562546E-3</v>
      </c>
      <c r="G2431" s="26">
        <f t="shared" si="744"/>
        <v>4.4854307208691286E-3</v>
      </c>
      <c r="H2431" s="26">
        <f t="shared" si="745"/>
        <v>2.5221227156205981E-2</v>
      </c>
      <c r="I2431" s="26">
        <f t="shared" si="746"/>
        <v>2.8230278394169488E-3</v>
      </c>
      <c r="J2431" s="26">
        <f t="shared" si="747"/>
        <v>6.1127160602796908E-3</v>
      </c>
      <c r="K2431" s="26">
        <f t="shared" si="748"/>
        <v>9.8329525887905049E-3</v>
      </c>
      <c r="L2431" s="26">
        <f t="shared" si="749"/>
        <v>3.0873891703610125E-3</v>
      </c>
      <c r="O2431" s="37">
        <f t="shared" si="751"/>
        <v>-2.155415061903844E-3</v>
      </c>
      <c r="P2431" s="37">
        <f t="shared" si="752"/>
        <v>2.3732688448861877E-2</v>
      </c>
      <c r="Q2431" s="37">
        <f t="shared" si="753"/>
        <v>-4.9804857622149307E-3</v>
      </c>
      <c r="R2431" s="37">
        <f t="shared" si="754"/>
        <v>-1.4903173129000555E-2</v>
      </c>
      <c r="S2431" s="37">
        <f t="shared" si="755"/>
        <v>-4.3906289510751723E-3</v>
      </c>
      <c r="T2431" s="37">
        <f t="shared" si="756"/>
        <v>1.634516748426168E-2</v>
      </c>
      <c r="U2431" s="37">
        <f t="shared" si="757"/>
        <v>-6.0530318325273521E-3</v>
      </c>
      <c r="V2431" s="37">
        <f t="shared" si="758"/>
        <v>-2.7633436116646102E-3</v>
      </c>
      <c r="W2431" s="37">
        <f t="shared" si="759"/>
        <v>9.5689291684620398E-4</v>
      </c>
      <c r="X2431" s="37">
        <f t="shared" si="760"/>
        <v>-5.788670501583288E-3</v>
      </c>
    </row>
    <row r="2432" spans="1:24" x14ac:dyDescent="0.25">
      <c r="A2432" s="17">
        <v>45167</v>
      </c>
      <c r="B2432">
        <v>120.650002</v>
      </c>
      <c r="C2432" s="26">
        <f t="shared" si="750"/>
        <v>3.2608748120806177E-2</v>
      </c>
      <c r="D2432" s="26">
        <f t="shared" si="741"/>
        <v>3.8955739097293702E-3</v>
      </c>
      <c r="E2432" s="26">
        <f t="shared" si="742"/>
        <v>-6.0271134570562546E-3</v>
      </c>
      <c r="F2432" s="26">
        <f t="shared" si="743"/>
        <v>4.4854307208691286E-3</v>
      </c>
      <c r="G2432" s="26">
        <f t="shared" si="744"/>
        <v>2.5221227156205981E-2</v>
      </c>
      <c r="H2432" s="26">
        <f t="shared" si="745"/>
        <v>2.8230278394169488E-3</v>
      </c>
      <c r="I2432" s="26">
        <f t="shared" si="746"/>
        <v>6.1127160602796908E-3</v>
      </c>
      <c r="J2432" s="26">
        <f t="shared" si="747"/>
        <v>9.8329525887905049E-3</v>
      </c>
      <c r="K2432" s="26">
        <f t="shared" si="748"/>
        <v>3.0873891703610125E-3</v>
      </c>
      <c r="L2432" s="26">
        <f t="shared" si="749"/>
        <v>-0.13495381686491845</v>
      </c>
      <c r="O2432" s="37">
        <f t="shared" si="751"/>
        <v>3.7900134596357764E-2</v>
      </c>
      <c r="P2432" s="37">
        <f t="shared" si="752"/>
        <v>9.1869603852809591E-3</v>
      </c>
      <c r="Q2432" s="37">
        <f t="shared" si="753"/>
        <v>-7.3572698150466565E-4</v>
      </c>
      <c r="R2432" s="37">
        <f t="shared" si="754"/>
        <v>9.7768171964207166E-3</v>
      </c>
      <c r="S2432" s="37">
        <f t="shared" si="755"/>
        <v>3.0512613631757571E-2</v>
      </c>
      <c r="T2432" s="37">
        <f t="shared" si="756"/>
        <v>8.1144143149685377E-3</v>
      </c>
      <c r="U2432" s="37">
        <f t="shared" si="757"/>
        <v>1.140410253583128E-2</v>
      </c>
      <c r="V2432" s="37">
        <f t="shared" si="758"/>
        <v>1.5124339064342095E-2</v>
      </c>
      <c r="W2432" s="37">
        <f t="shared" si="759"/>
        <v>8.3787756459126009E-3</v>
      </c>
      <c r="X2432" s="37">
        <f t="shared" si="760"/>
        <v>-0.12966243038936687</v>
      </c>
    </row>
    <row r="2433" spans="1:24" x14ac:dyDescent="0.25">
      <c r="A2433" s="17">
        <v>45168</v>
      </c>
      <c r="B2433">
        <v>121.120003</v>
      </c>
      <c r="C2433" s="26">
        <f t="shared" si="750"/>
        <v>3.8955739097293702E-3</v>
      </c>
      <c r="D2433" s="26">
        <f t="shared" si="741"/>
        <v>-6.0271134570562546E-3</v>
      </c>
      <c r="E2433" s="26">
        <f t="shared" si="742"/>
        <v>4.4854307208691286E-3</v>
      </c>
      <c r="F2433" s="26">
        <f t="shared" si="743"/>
        <v>2.5221227156205981E-2</v>
      </c>
      <c r="G2433" s="26">
        <f t="shared" si="744"/>
        <v>2.8230278394169488E-3</v>
      </c>
      <c r="H2433" s="26">
        <f t="shared" si="745"/>
        <v>6.1127160602796908E-3</v>
      </c>
      <c r="I2433" s="26">
        <f t="shared" si="746"/>
        <v>9.8329525887905049E-3</v>
      </c>
      <c r="J2433" s="26">
        <f t="shared" si="747"/>
        <v>3.0873891703610125E-3</v>
      </c>
      <c r="K2433" s="26">
        <f t="shared" si="748"/>
        <v>-0.13495381686491845</v>
      </c>
      <c r="L2433" s="26">
        <f t="shared" si="749"/>
        <v>2.034481324382072E-2</v>
      </c>
      <c r="O2433" s="37">
        <f t="shared" si="751"/>
        <v>1.0413353872979505E-2</v>
      </c>
      <c r="P2433" s="37">
        <f t="shared" si="752"/>
        <v>4.9066650619388093E-4</v>
      </c>
      <c r="Q2433" s="37">
        <f t="shared" si="753"/>
        <v>1.1003210684119264E-2</v>
      </c>
      <c r="R2433" s="37">
        <f t="shared" si="754"/>
        <v>3.1739007119456118E-2</v>
      </c>
      <c r="S2433" s="37">
        <f t="shared" si="755"/>
        <v>9.3408078026670852E-3</v>
      </c>
      <c r="T2433" s="37">
        <f t="shared" si="756"/>
        <v>1.2630496023529825E-2</v>
      </c>
      <c r="U2433" s="37">
        <f t="shared" si="757"/>
        <v>1.6350732552040642E-2</v>
      </c>
      <c r="V2433" s="37">
        <f t="shared" si="758"/>
        <v>9.6051691336111484E-3</v>
      </c>
      <c r="W2433" s="37">
        <f t="shared" si="759"/>
        <v>-0.1284360369016683</v>
      </c>
      <c r="X2433" s="37">
        <f t="shared" si="760"/>
        <v>2.6862593207070858E-2</v>
      </c>
    </row>
    <row r="2434" spans="1:24" x14ac:dyDescent="0.25">
      <c r="A2434" s="17">
        <v>45169</v>
      </c>
      <c r="B2434">
        <v>120.389999</v>
      </c>
      <c r="C2434" s="26">
        <f t="shared" si="750"/>
        <v>-6.0271134570562546E-3</v>
      </c>
      <c r="D2434" s="26">
        <f t="shared" ref="D2434:D2497" si="761">C2435</f>
        <v>4.4854307208691286E-3</v>
      </c>
      <c r="E2434" s="26">
        <f t="shared" ref="E2434:E2497" si="762">C2436</f>
        <v>2.5221227156205981E-2</v>
      </c>
      <c r="F2434" s="26">
        <f t="shared" ref="F2434:F2497" si="763">C2437</f>
        <v>2.8230278394169488E-3</v>
      </c>
      <c r="G2434" s="26">
        <f t="shared" ref="G2434:G2497" si="764">C2438</f>
        <v>6.1127160602796908E-3</v>
      </c>
      <c r="H2434" s="26">
        <f t="shared" ref="H2434:H2497" si="765">C2439</f>
        <v>9.8329525887905049E-3</v>
      </c>
      <c r="I2434" s="26">
        <f t="shared" ref="I2434:I2497" si="766">C2440</f>
        <v>3.0873891703610125E-3</v>
      </c>
      <c r="J2434" s="26">
        <f t="shared" ref="J2434:J2497" si="767">C2441</f>
        <v>-0.13495381686491845</v>
      </c>
      <c r="K2434" s="26">
        <f t="shared" ref="K2434:K2497" si="768">C2442</f>
        <v>2.034481324382072E-2</v>
      </c>
      <c r="L2434" s="26">
        <f t="shared" ref="L2434:L2497" si="769">C2443</f>
        <v>1.6273319609203148E-2</v>
      </c>
      <c r="O2434" s="37">
        <f t="shared" si="751"/>
        <v>-7.4710806375349794E-4</v>
      </c>
      <c r="P2434" s="37">
        <f t="shared" si="752"/>
        <v>9.7654361141718861E-3</v>
      </c>
      <c r="Q2434" s="37">
        <f t="shared" si="753"/>
        <v>3.0501232549508737E-2</v>
      </c>
      <c r="R2434" s="37">
        <f t="shared" si="754"/>
        <v>8.1030332327197054E-3</v>
      </c>
      <c r="S2434" s="37">
        <f t="shared" si="755"/>
        <v>1.1392721453582447E-2</v>
      </c>
      <c r="T2434" s="37">
        <f t="shared" si="756"/>
        <v>1.5112957982093261E-2</v>
      </c>
      <c r="U2434" s="37">
        <f t="shared" si="757"/>
        <v>8.3673945636637687E-3</v>
      </c>
      <c r="V2434" s="37">
        <f t="shared" si="758"/>
        <v>-0.12967381147161569</v>
      </c>
      <c r="W2434" s="37">
        <f t="shared" si="759"/>
        <v>2.5624818637123476E-2</v>
      </c>
      <c r="X2434" s="37">
        <f t="shared" si="760"/>
        <v>2.1553325002505903E-2</v>
      </c>
    </row>
    <row r="2435" spans="1:24" x14ac:dyDescent="0.25">
      <c r="A2435" s="17">
        <v>45170</v>
      </c>
      <c r="B2435">
        <v>120.93</v>
      </c>
      <c r="C2435" s="26">
        <f t="shared" ref="C2435:C2498" si="770">(B2435-B2434)/B2434</f>
        <v>4.4854307208691286E-3</v>
      </c>
      <c r="D2435" s="26">
        <f t="shared" si="761"/>
        <v>2.5221227156205981E-2</v>
      </c>
      <c r="E2435" s="26">
        <f t="shared" si="762"/>
        <v>2.8230278394169488E-3</v>
      </c>
      <c r="F2435" s="26">
        <f t="shared" si="763"/>
        <v>6.1127160602796908E-3</v>
      </c>
      <c r="G2435" s="26">
        <f t="shared" si="764"/>
        <v>9.8329525887905049E-3</v>
      </c>
      <c r="H2435" s="26">
        <f t="shared" si="765"/>
        <v>3.0873891703610125E-3</v>
      </c>
      <c r="I2435" s="26">
        <f t="shared" si="766"/>
        <v>-0.13495381686491845</v>
      </c>
      <c r="J2435" s="26">
        <f t="shared" si="767"/>
        <v>2.034481324382072E-2</v>
      </c>
      <c r="K2435" s="26">
        <f t="shared" si="768"/>
        <v>1.6273319609203148E-2</v>
      </c>
      <c r="L2435" s="26">
        <f t="shared" si="769"/>
        <v>2.199542417753214E-3</v>
      </c>
      <c r="O2435" s="37">
        <f t="shared" ref="O2435:O2498" si="771">C2435-AVERAGE($C2435:$L2435)</f>
        <v>8.9427705266909383E-3</v>
      </c>
      <c r="P2435" s="37">
        <f t="shared" ref="P2435:P2498" si="772">D2435-AVERAGE($C2435:$L2435)</f>
        <v>2.9678566962027791E-2</v>
      </c>
      <c r="Q2435" s="37">
        <f t="shared" ref="Q2435:Q2498" si="773">E2435-AVERAGE($C2435:$L2435)</f>
        <v>7.2803676452387585E-3</v>
      </c>
      <c r="R2435" s="37">
        <f t="shared" ref="R2435:R2498" si="774">F2435-AVERAGE($C2435:$L2435)</f>
        <v>1.0570055866101501E-2</v>
      </c>
      <c r="S2435" s="37">
        <f t="shared" ref="S2435:S2498" si="775">G2435-AVERAGE($C2435:$L2435)</f>
        <v>1.4290292394612315E-2</v>
      </c>
      <c r="T2435" s="37">
        <f t="shared" ref="T2435:T2498" si="776">H2435-AVERAGE($C2435:$L2435)</f>
        <v>7.5447289761828226E-3</v>
      </c>
      <c r="U2435" s="37">
        <f t="shared" ref="U2435:U2498" si="777">I2435-AVERAGE($C2435:$L2435)</f>
        <v>-0.13049647705909664</v>
      </c>
      <c r="V2435" s="37">
        <f t="shared" ref="V2435:V2498" si="778">J2435-AVERAGE($C2435:$L2435)</f>
        <v>2.480215304964253E-2</v>
      </c>
      <c r="W2435" s="37">
        <f t="shared" ref="W2435:W2498" si="779">K2435-AVERAGE($C2435:$L2435)</f>
        <v>2.0730659415024957E-2</v>
      </c>
      <c r="X2435" s="37">
        <f t="shared" ref="X2435:X2498" si="780">L2435-AVERAGE($C2435:$L2435)</f>
        <v>6.6568822235750242E-3</v>
      </c>
    </row>
    <row r="2436" spans="1:24" x14ac:dyDescent="0.25">
      <c r="A2436" s="17">
        <v>45174</v>
      </c>
      <c r="B2436">
        <v>123.980003</v>
      </c>
      <c r="C2436" s="26">
        <f t="shared" si="770"/>
        <v>2.5221227156205981E-2</v>
      </c>
      <c r="D2436" s="26">
        <f t="shared" si="761"/>
        <v>2.8230278394169488E-3</v>
      </c>
      <c r="E2436" s="26">
        <f t="shared" si="762"/>
        <v>6.1127160602796908E-3</v>
      </c>
      <c r="F2436" s="26">
        <f t="shared" si="763"/>
        <v>9.8329525887905049E-3</v>
      </c>
      <c r="G2436" s="26">
        <f t="shared" si="764"/>
        <v>3.0873891703610125E-3</v>
      </c>
      <c r="H2436" s="26">
        <f t="shared" si="765"/>
        <v>-0.13495381686491845</v>
      </c>
      <c r="I2436" s="26">
        <f t="shared" si="766"/>
        <v>2.034481324382072E-2</v>
      </c>
      <c r="J2436" s="26">
        <f t="shared" si="767"/>
        <v>1.6273319609203148E-2</v>
      </c>
      <c r="K2436" s="26">
        <f t="shared" si="768"/>
        <v>2.199542417753214E-3</v>
      </c>
      <c r="L2436" s="26">
        <f t="shared" si="769"/>
        <v>-1.492410622687718E-2</v>
      </c>
      <c r="O2436" s="37">
        <f t="shared" si="771"/>
        <v>3.1619520656802423E-2</v>
      </c>
      <c r="P2436" s="37">
        <f t="shared" si="772"/>
        <v>9.22132134001339E-3</v>
      </c>
      <c r="Q2436" s="37">
        <f t="shared" si="773"/>
        <v>1.2511009560876132E-2</v>
      </c>
      <c r="R2436" s="37">
        <f t="shared" si="774"/>
        <v>1.6231246089386947E-2</v>
      </c>
      <c r="S2436" s="37">
        <f t="shared" si="775"/>
        <v>9.4856826709574533E-3</v>
      </c>
      <c r="T2436" s="37">
        <f t="shared" si="776"/>
        <v>-0.12855552336432199</v>
      </c>
      <c r="U2436" s="37">
        <f t="shared" si="777"/>
        <v>2.6743106744417162E-2</v>
      </c>
      <c r="V2436" s="37">
        <f t="shared" si="778"/>
        <v>2.267161310979959E-2</v>
      </c>
      <c r="W2436" s="37">
        <f t="shared" si="779"/>
        <v>8.5978359183496549E-3</v>
      </c>
      <c r="X2436" s="37">
        <f t="shared" si="780"/>
        <v>-8.5258127262807376E-3</v>
      </c>
    </row>
    <row r="2437" spans="1:24" x14ac:dyDescent="0.25">
      <c r="A2437" s="17">
        <v>45175</v>
      </c>
      <c r="B2437">
        <v>124.33000199999999</v>
      </c>
      <c r="C2437" s="26">
        <f t="shared" si="770"/>
        <v>2.8230278394169488E-3</v>
      </c>
      <c r="D2437" s="26">
        <f t="shared" si="761"/>
        <v>6.1127160602796908E-3</v>
      </c>
      <c r="E2437" s="26">
        <f t="shared" si="762"/>
        <v>9.8329525887905049E-3</v>
      </c>
      <c r="F2437" s="26">
        <f t="shared" si="763"/>
        <v>3.0873891703610125E-3</v>
      </c>
      <c r="G2437" s="26">
        <f t="shared" si="764"/>
        <v>-0.13495381686491845</v>
      </c>
      <c r="H2437" s="26">
        <f t="shared" si="765"/>
        <v>2.034481324382072E-2</v>
      </c>
      <c r="I2437" s="26">
        <f t="shared" si="766"/>
        <v>1.6273319609203148E-2</v>
      </c>
      <c r="J2437" s="26">
        <f t="shared" si="767"/>
        <v>2.199542417753214E-3</v>
      </c>
      <c r="K2437" s="26">
        <f t="shared" si="768"/>
        <v>-1.492410622687718E-2</v>
      </c>
      <c r="L2437" s="26">
        <f t="shared" si="769"/>
        <v>4.9906247659801456E-3</v>
      </c>
      <c r="O2437" s="37">
        <f t="shared" si="771"/>
        <v>1.1244381579035973E-2</v>
      </c>
      <c r="P2437" s="37">
        <f t="shared" si="772"/>
        <v>1.4534069799898717E-2</v>
      </c>
      <c r="Q2437" s="37">
        <f t="shared" si="773"/>
        <v>1.825430632840953E-2</v>
      </c>
      <c r="R2437" s="37">
        <f t="shared" si="774"/>
        <v>1.1508742909980038E-2</v>
      </c>
      <c r="S2437" s="37">
        <f t="shared" si="775"/>
        <v>-0.12653246312529942</v>
      </c>
      <c r="T2437" s="37">
        <f t="shared" si="776"/>
        <v>2.8766166983439746E-2</v>
      </c>
      <c r="U2437" s="37">
        <f t="shared" si="777"/>
        <v>2.4694673348822173E-2</v>
      </c>
      <c r="V2437" s="37">
        <f t="shared" si="778"/>
        <v>1.062089615737224E-2</v>
      </c>
      <c r="W2437" s="37">
        <f t="shared" si="779"/>
        <v>-6.5027524872581545E-3</v>
      </c>
      <c r="X2437" s="37">
        <f t="shared" si="780"/>
        <v>1.3411978505599172E-2</v>
      </c>
    </row>
    <row r="2438" spans="1:24" x14ac:dyDescent="0.25">
      <c r="A2438" s="17">
        <v>45176</v>
      </c>
      <c r="B2438">
        <v>125.089996</v>
      </c>
      <c r="C2438" s="26">
        <f t="shared" si="770"/>
        <v>6.1127160602796908E-3</v>
      </c>
      <c r="D2438" s="26">
        <f t="shared" si="761"/>
        <v>9.8329525887905049E-3</v>
      </c>
      <c r="E2438" s="26">
        <f t="shared" si="762"/>
        <v>3.0873891703610125E-3</v>
      </c>
      <c r="F2438" s="26">
        <f t="shared" si="763"/>
        <v>-0.13495381686491845</v>
      </c>
      <c r="G2438" s="26">
        <f t="shared" si="764"/>
        <v>2.034481324382072E-2</v>
      </c>
      <c r="H2438" s="26">
        <f t="shared" si="765"/>
        <v>1.6273319609203148E-2</v>
      </c>
      <c r="I2438" s="26">
        <f t="shared" si="766"/>
        <v>2.199542417753214E-3</v>
      </c>
      <c r="J2438" s="26">
        <f t="shared" si="767"/>
        <v>-1.492410622687718E-2</v>
      </c>
      <c r="K2438" s="26">
        <f t="shared" si="768"/>
        <v>4.9906247659801456E-3</v>
      </c>
      <c r="L2438" s="26">
        <f t="shared" si="769"/>
        <v>8.8681389252846549E-4</v>
      </c>
      <c r="O2438" s="37">
        <f t="shared" si="771"/>
        <v>1.4727691194587562E-2</v>
      </c>
      <c r="P2438" s="37">
        <f t="shared" si="772"/>
        <v>1.8447927723098376E-2</v>
      </c>
      <c r="Q2438" s="37">
        <f t="shared" si="773"/>
        <v>1.1702364304668884E-2</v>
      </c>
      <c r="R2438" s="37">
        <f t="shared" si="774"/>
        <v>-0.12633884173061058</v>
      </c>
      <c r="S2438" s="37">
        <f t="shared" si="775"/>
        <v>2.8959788378128591E-2</v>
      </c>
      <c r="T2438" s="37">
        <f t="shared" si="776"/>
        <v>2.4888294743511018E-2</v>
      </c>
      <c r="U2438" s="37">
        <f t="shared" si="777"/>
        <v>1.0814517552061085E-2</v>
      </c>
      <c r="V2438" s="37">
        <f t="shared" si="778"/>
        <v>-6.3091310925693089E-3</v>
      </c>
      <c r="W2438" s="37">
        <f t="shared" si="779"/>
        <v>1.3605599900288017E-2</v>
      </c>
      <c r="X2438" s="37">
        <f t="shared" si="780"/>
        <v>9.501789026836337E-3</v>
      </c>
    </row>
    <row r="2439" spans="1:24" x14ac:dyDescent="0.25">
      <c r="A2439" s="17">
        <v>45177</v>
      </c>
      <c r="B2439">
        <v>126.32</v>
      </c>
      <c r="C2439" s="26">
        <f t="shared" si="770"/>
        <v>9.8329525887905049E-3</v>
      </c>
      <c r="D2439" s="26">
        <f t="shared" si="761"/>
        <v>3.0873891703610125E-3</v>
      </c>
      <c r="E2439" s="26">
        <f t="shared" si="762"/>
        <v>-0.13495381686491845</v>
      </c>
      <c r="F2439" s="26">
        <f t="shared" si="763"/>
        <v>2.034481324382072E-2</v>
      </c>
      <c r="G2439" s="26">
        <f t="shared" si="764"/>
        <v>1.6273319609203148E-2</v>
      </c>
      <c r="H2439" s="26">
        <f t="shared" si="765"/>
        <v>2.199542417753214E-3</v>
      </c>
      <c r="I2439" s="26">
        <f t="shared" si="766"/>
        <v>-1.492410622687718E-2</v>
      </c>
      <c r="J2439" s="26">
        <f t="shared" si="767"/>
        <v>4.9906247659801456E-3</v>
      </c>
      <c r="K2439" s="26">
        <f t="shared" si="768"/>
        <v>8.8681389252846549E-4</v>
      </c>
      <c r="L2439" s="26">
        <f t="shared" si="769"/>
        <v>-3.0477566302536469E-2</v>
      </c>
      <c r="O2439" s="37">
        <f t="shared" si="771"/>
        <v>2.210695595937999E-2</v>
      </c>
      <c r="P2439" s="37">
        <f t="shared" si="772"/>
        <v>1.5361392540950499E-2</v>
      </c>
      <c r="Q2439" s="37">
        <f t="shared" si="773"/>
        <v>-0.12267981349432897</v>
      </c>
      <c r="R2439" s="37">
        <f t="shared" si="774"/>
        <v>3.2618816614410205E-2</v>
      </c>
      <c r="S2439" s="37">
        <f t="shared" si="775"/>
        <v>2.8547322979792636E-2</v>
      </c>
      <c r="T2439" s="37">
        <f t="shared" si="776"/>
        <v>1.4473545788342701E-2</v>
      </c>
      <c r="U2439" s="37">
        <f t="shared" si="777"/>
        <v>-2.6501028562876932E-3</v>
      </c>
      <c r="V2439" s="37">
        <f t="shared" si="778"/>
        <v>1.7264628136569631E-2</v>
      </c>
      <c r="W2439" s="37">
        <f t="shared" si="779"/>
        <v>1.3160817263117953E-2</v>
      </c>
      <c r="X2439" s="37">
        <f t="shared" si="780"/>
        <v>-1.8203562931946984E-2</v>
      </c>
    </row>
    <row r="2440" spans="1:24" x14ac:dyDescent="0.25">
      <c r="A2440" s="17">
        <v>45180</v>
      </c>
      <c r="B2440">
        <v>126.709999</v>
      </c>
      <c r="C2440" s="26">
        <f t="shared" si="770"/>
        <v>3.0873891703610125E-3</v>
      </c>
      <c r="D2440" s="26">
        <f t="shared" si="761"/>
        <v>-0.13495381686491845</v>
      </c>
      <c r="E2440" s="26">
        <f t="shared" si="762"/>
        <v>2.034481324382072E-2</v>
      </c>
      <c r="F2440" s="26">
        <f t="shared" si="763"/>
        <v>1.6273319609203148E-2</v>
      </c>
      <c r="G2440" s="26">
        <f t="shared" si="764"/>
        <v>2.199542417753214E-3</v>
      </c>
      <c r="H2440" s="26">
        <f t="shared" si="765"/>
        <v>-1.492410622687718E-2</v>
      </c>
      <c r="I2440" s="26">
        <f t="shared" si="766"/>
        <v>4.9906247659801456E-3</v>
      </c>
      <c r="J2440" s="26">
        <f t="shared" si="767"/>
        <v>8.8681389252846549E-4</v>
      </c>
      <c r="K2440" s="26">
        <f t="shared" si="768"/>
        <v>-3.0477566302536469E-2</v>
      </c>
      <c r="L2440" s="26">
        <f t="shared" si="769"/>
        <v>-3.6553138992963825E-3</v>
      </c>
      <c r="O2440" s="37">
        <f t="shared" si="771"/>
        <v>1.6710219189759189E-2</v>
      </c>
      <c r="P2440" s="37">
        <f t="shared" si="772"/>
        <v>-0.12133098684552027</v>
      </c>
      <c r="Q2440" s="37">
        <f t="shared" si="773"/>
        <v>3.3967643263218897E-2</v>
      </c>
      <c r="R2440" s="37">
        <f t="shared" si="774"/>
        <v>2.9896149628601324E-2</v>
      </c>
      <c r="S2440" s="37">
        <f t="shared" si="775"/>
        <v>1.5822372437151389E-2</v>
      </c>
      <c r="T2440" s="37">
        <f t="shared" si="776"/>
        <v>-1.3012762074790032E-3</v>
      </c>
      <c r="U2440" s="37">
        <f t="shared" si="777"/>
        <v>1.8613454785378323E-2</v>
      </c>
      <c r="V2440" s="37">
        <f t="shared" si="778"/>
        <v>1.4509643911926643E-2</v>
      </c>
      <c r="W2440" s="37">
        <f t="shared" si="779"/>
        <v>-1.6854736283138293E-2</v>
      </c>
      <c r="X2440" s="37">
        <f t="shared" si="780"/>
        <v>9.967516120101794E-3</v>
      </c>
    </row>
    <row r="2441" spans="1:24" x14ac:dyDescent="0.25">
      <c r="A2441" s="17">
        <v>45181</v>
      </c>
      <c r="B2441">
        <v>109.610001</v>
      </c>
      <c r="C2441" s="26">
        <f t="shared" si="770"/>
        <v>-0.13495381686491845</v>
      </c>
      <c r="D2441" s="26">
        <f t="shared" si="761"/>
        <v>2.034481324382072E-2</v>
      </c>
      <c r="E2441" s="26">
        <f t="shared" si="762"/>
        <v>1.6273319609203148E-2</v>
      </c>
      <c r="F2441" s="26">
        <f t="shared" si="763"/>
        <v>2.199542417753214E-3</v>
      </c>
      <c r="G2441" s="26">
        <f t="shared" si="764"/>
        <v>-1.492410622687718E-2</v>
      </c>
      <c r="H2441" s="26">
        <f t="shared" si="765"/>
        <v>4.9906247659801456E-3</v>
      </c>
      <c r="I2441" s="26">
        <f t="shared" si="766"/>
        <v>8.8681389252846549E-4</v>
      </c>
      <c r="J2441" s="26">
        <f t="shared" si="767"/>
        <v>-3.0477566302536469E-2</v>
      </c>
      <c r="K2441" s="26">
        <f t="shared" si="768"/>
        <v>-3.6553138992963825E-3</v>
      </c>
      <c r="L2441" s="26">
        <f t="shared" si="769"/>
        <v>-6.6953683086798874E-3</v>
      </c>
      <c r="O2441" s="37">
        <f t="shared" si="771"/>
        <v>-0.12035271109761618</v>
      </c>
      <c r="P2441" s="37">
        <f t="shared" si="772"/>
        <v>3.4945919011122983E-2</v>
      </c>
      <c r="Q2441" s="37">
        <f t="shared" si="773"/>
        <v>3.0874425376505414E-2</v>
      </c>
      <c r="R2441" s="37">
        <f t="shared" si="774"/>
        <v>1.6800648185055479E-2</v>
      </c>
      <c r="S2441" s="37">
        <f t="shared" si="775"/>
        <v>-3.2300045957491322E-4</v>
      </c>
      <c r="T2441" s="37">
        <f t="shared" si="776"/>
        <v>1.9591730533282413E-2</v>
      </c>
      <c r="U2441" s="37">
        <f t="shared" si="777"/>
        <v>1.5487919659830733E-2</v>
      </c>
      <c r="V2441" s="37">
        <f t="shared" si="778"/>
        <v>-1.5876460535234203E-2</v>
      </c>
      <c r="W2441" s="37">
        <f t="shared" si="779"/>
        <v>1.0945791868005884E-2</v>
      </c>
      <c r="X2441" s="37">
        <f t="shared" si="780"/>
        <v>7.9057374586223791E-3</v>
      </c>
    </row>
    <row r="2442" spans="1:24" x14ac:dyDescent="0.25">
      <c r="A2442" s="17">
        <v>45182</v>
      </c>
      <c r="B2442">
        <v>111.839996</v>
      </c>
      <c r="C2442" s="26">
        <f t="shared" si="770"/>
        <v>2.034481324382072E-2</v>
      </c>
      <c r="D2442" s="26">
        <f t="shared" si="761"/>
        <v>1.6273319609203148E-2</v>
      </c>
      <c r="E2442" s="26">
        <f t="shared" si="762"/>
        <v>2.199542417753214E-3</v>
      </c>
      <c r="F2442" s="26">
        <f t="shared" si="763"/>
        <v>-1.492410622687718E-2</v>
      </c>
      <c r="G2442" s="26">
        <f t="shared" si="764"/>
        <v>4.9906247659801456E-3</v>
      </c>
      <c r="H2442" s="26">
        <f t="shared" si="765"/>
        <v>8.8681389252846549E-4</v>
      </c>
      <c r="I2442" s="26">
        <f t="shared" si="766"/>
        <v>-3.0477566302536469E-2</v>
      </c>
      <c r="J2442" s="26">
        <f t="shared" si="767"/>
        <v>-3.6553138992963825E-3</v>
      </c>
      <c r="K2442" s="26">
        <f t="shared" si="768"/>
        <v>-6.6953683086798874E-3</v>
      </c>
      <c r="L2442" s="26">
        <f t="shared" si="769"/>
        <v>-3.1579001895318516E-2</v>
      </c>
      <c r="O2442" s="37">
        <f t="shared" si="771"/>
        <v>2.4608437514162994E-2</v>
      </c>
      <c r="P2442" s="37">
        <f t="shared" si="772"/>
        <v>2.0536943879545421E-2</v>
      </c>
      <c r="Q2442" s="37">
        <f t="shared" si="773"/>
        <v>6.4631666880954879E-3</v>
      </c>
      <c r="R2442" s="37">
        <f t="shared" si="774"/>
        <v>-1.0660481956534906E-2</v>
      </c>
      <c r="S2442" s="37">
        <f t="shared" si="775"/>
        <v>9.2542490363224199E-3</v>
      </c>
      <c r="T2442" s="37">
        <f t="shared" si="776"/>
        <v>5.1504381628707397E-3</v>
      </c>
      <c r="U2442" s="37">
        <f t="shared" si="777"/>
        <v>-2.6213942032194196E-2</v>
      </c>
      <c r="V2442" s="37">
        <f t="shared" si="778"/>
        <v>6.0831037104589186E-4</v>
      </c>
      <c r="W2442" s="37">
        <f t="shared" si="779"/>
        <v>-2.431744038337613E-3</v>
      </c>
      <c r="X2442" s="37">
        <f t="shared" si="780"/>
        <v>-2.7315377624976243E-2</v>
      </c>
    </row>
    <row r="2443" spans="1:24" x14ac:dyDescent="0.25">
      <c r="A2443" s="17">
        <v>45183</v>
      </c>
      <c r="B2443">
        <v>113.660004</v>
      </c>
      <c r="C2443" s="26">
        <f t="shared" si="770"/>
        <v>1.6273319609203148E-2</v>
      </c>
      <c r="D2443" s="26">
        <f t="shared" si="761"/>
        <v>2.199542417753214E-3</v>
      </c>
      <c r="E2443" s="26">
        <f t="shared" si="762"/>
        <v>-1.492410622687718E-2</v>
      </c>
      <c r="F2443" s="26">
        <f t="shared" si="763"/>
        <v>4.9906247659801456E-3</v>
      </c>
      <c r="G2443" s="26">
        <f t="shared" si="764"/>
        <v>8.8681389252846549E-4</v>
      </c>
      <c r="H2443" s="26">
        <f t="shared" si="765"/>
        <v>-3.0477566302536469E-2</v>
      </c>
      <c r="I2443" s="26">
        <f t="shared" si="766"/>
        <v>-3.6553138992963825E-3</v>
      </c>
      <c r="J2443" s="26">
        <f t="shared" si="767"/>
        <v>-6.6953683086798874E-3</v>
      </c>
      <c r="K2443" s="26">
        <f t="shared" si="768"/>
        <v>-3.1579001895318516E-2</v>
      </c>
      <c r="L2443" s="26">
        <f t="shared" si="769"/>
        <v>-2.4789665087424253E-3</v>
      </c>
      <c r="O2443" s="37">
        <f t="shared" si="771"/>
        <v>2.2819321854801736E-2</v>
      </c>
      <c r="P2443" s="37">
        <f t="shared" si="772"/>
        <v>8.7455446633518015E-3</v>
      </c>
      <c r="Q2443" s="37">
        <f t="shared" si="773"/>
        <v>-8.378103981278591E-3</v>
      </c>
      <c r="R2443" s="37">
        <f t="shared" si="774"/>
        <v>1.1536627011578733E-2</v>
      </c>
      <c r="S2443" s="37">
        <f t="shared" si="775"/>
        <v>7.4328161381270533E-3</v>
      </c>
      <c r="T2443" s="37">
        <f t="shared" si="776"/>
        <v>-2.393156405693788E-2</v>
      </c>
      <c r="U2443" s="37">
        <f t="shared" si="777"/>
        <v>2.8906883463022054E-3</v>
      </c>
      <c r="V2443" s="37">
        <f t="shared" si="778"/>
        <v>-1.4936606308129947E-4</v>
      </c>
      <c r="W2443" s="37">
        <f t="shared" si="779"/>
        <v>-2.5032999649719927E-2</v>
      </c>
      <c r="X2443" s="37">
        <f t="shared" si="780"/>
        <v>4.067035736856163E-3</v>
      </c>
    </row>
    <row r="2444" spans="1:24" x14ac:dyDescent="0.25">
      <c r="A2444" s="17">
        <v>45184</v>
      </c>
      <c r="B2444">
        <v>113.910004</v>
      </c>
      <c r="C2444" s="26">
        <f t="shared" si="770"/>
        <v>2.199542417753214E-3</v>
      </c>
      <c r="D2444" s="26">
        <f t="shared" si="761"/>
        <v>-1.492410622687718E-2</v>
      </c>
      <c r="E2444" s="26">
        <f t="shared" si="762"/>
        <v>4.9906247659801456E-3</v>
      </c>
      <c r="F2444" s="26">
        <f t="shared" si="763"/>
        <v>8.8681389252846549E-4</v>
      </c>
      <c r="G2444" s="26">
        <f t="shared" si="764"/>
        <v>-3.0477566302536469E-2</v>
      </c>
      <c r="H2444" s="26">
        <f t="shared" si="765"/>
        <v>-3.6553138992963825E-3</v>
      </c>
      <c r="I2444" s="26">
        <f t="shared" si="766"/>
        <v>-6.6953683086798874E-3</v>
      </c>
      <c r="J2444" s="26">
        <f t="shared" si="767"/>
        <v>-3.1579001895318516E-2</v>
      </c>
      <c r="K2444" s="26">
        <f t="shared" si="768"/>
        <v>-2.4789665087424253E-3</v>
      </c>
      <c r="L2444" s="26">
        <f t="shared" si="769"/>
        <v>1.462434483011823E-2</v>
      </c>
      <c r="O2444" s="37">
        <f t="shared" si="771"/>
        <v>8.9104421412602927E-3</v>
      </c>
      <c r="P2444" s="37">
        <f t="shared" si="772"/>
        <v>-8.2132065033701015E-3</v>
      </c>
      <c r="Q2444" s="37">
        <f t="shared" si="773"/>
        <v>1.1701524489487223E-2</v>
      </c>
      <c r="R2444" s="37">
        <f t="shared" si="774"/>
        <v>7.5977136160355436E-3</v>
      </c>
      <c r="S2444" s="37">
        <f t="shared" si="775"/>
        <v>-2.3766666579029393E-2</v>
      </c>
      <c r="T2444" s="37">
        <f t="shared" si="776"/>
        <v>3.0555858242106958E-3</v>
      </c>
      <c r="U2444" s="37">
        <f t="shared" si="777"/>
        <v>1.5531414827190879E-5</v>
      </c>
      <c r="V2444" s="37">
        <f t="shared" si="778"/>
        <v>-2.4868102171811436E-2</v>
      </c>
      <c r="W2444" s="37">
        <f t="shared" si="779"/>
        <v>4.2319332147646525E-3</v>
      </c>
      <c r="X2444" s="37">
        <f t="shared" si="780"/>
        <v>2.1335244553625309E-2</v>
      </c>
    </row>
    <row r="2445" spans="1:24" x14ac:dyDescent="0.25">
      <c r="A2445" s="17">
        <v>45187</v>
      </c>
      <c r="B2445">
        <v>112.209999</v>
      </c>
      <c r="C2445" s="26">
        <f t="shared" si="770"/>
        <v>-1.492410622687718E-2</v>
      </c>
      <c r="D2445" s="26">
        <f t="shared" si="761"/>
        <v>4.9906247659801456E-3</v>
      </c>
      <c r="E2445" s="26">
        <f t="shared" si="762"/>
        <v>8.8681389252846549E-4</v>
      </c>
      <c r="F2445" s="26">
        <f t="shared" si="763"/>
        <v>-3.0477566302536469E-2</v>
      </c>
      <c r="G2445" s="26">
        <f t="shared" si="764"/>
        <v>-3.6553138992963825E-3</v>
      </c>
      <c r="H2445" s="26">
        <f t="shared" si="765"/>
        <v>-6.6953683086798874E-3</v>
      </c>
      <c r="I2445" s="26">
        <f t="shared" si="766"/>
        <v>-3.1579001895318516E-2</v>
      </c>
      <c r="J2445" s="26">
        <f t="shared" si="767"/>
        <v>-2.4789665087424253E-3</v>
      </c>
      <c r="K2445" s="26">
        <f t="shared" si="768"/>
        <v>1.462434483011823E-2</v>
      </c>
      <c r="L2445" s="26">
        <f t="shared" si="769"/>
        <v>-2.166782813626267E-3</v>
      </c>
      <c r="O2445" s="37">
        <f t="shared" si="771"/>
        <v>-7.7765739802321526E-3</v>
      </c>
      <c r="P2445" s="37">
        <f t="shared" si="772"/>
        <v>1.2138157012625172E-2</v>
      </c>
      <c r="Q2445" s="37">
        <f t="shared" si="773"/>
        <v>8.0343461391734934E-3</v>
      </c>
      <c r="R2445" s="37">
        <f t="shared" si="774"/>
        <v>-2.3330034055891444E-2</v>
      </c>
      <c r="S2445" s="37">
        <f t="shared" si="775"/>
        <v>3.4922183473486447E-3</v>
      </c>
      <c r="T2445" s="37">
        <f t="shared" si="776"/>
        <v>4.521639379651398E-4</v>
      </c>
      <c r="U2445" s="37">
        <f t="shared" si="777"/>
        <v>-2.4431469648673487E-2</v>
      </c>
      <c r="V2445" s="37">
        <f t="shared" si="778"/>
        <v>4.6685657379026014E-3</v>
      </c>
      <c r="W2445" s="37">
        <f t="shared" si="779"/>
        <v>2.1771877076763257E-2</v>
      </c>
      <c r="X2445" s="37">
        <f t="shared" si="780"/>
        <v>4.9807494330187602E-3</v>
      </c>
    </row>
    <row r="2446" spans="1:24" x14ac:dyDescent="0.25">
      <c r="A2446" s="17">
        <v>45188</v>
      </c>
      <c r="B2446">
        <v>112.769997</v>
      </c>
      <c r="C2446" s="26">
        <f t="shared" si="770"/>
        <v>4.9906247659801456E-3</v>
      </c>
      <c r="D2446" s="26">
        <f t="shared" si="761"/>
        <v>8.8681389252846549E-4</v>
      </c>
      <c r="E2446" s="26">
        <f t="shared" si="762"/>
        <v>-3.0477566302536469E-2</v>
      </c>
      <c r="F2446" s="26">
        <f t="shared" si="763"/>
        <v>-3.6553138992963825E-3</v>
      </c>
      <c r="G2446" s="26">
        <f t="shared" si="764"/>
        <v>-6.6953683086798874E-3</v>
      </c>
      <c r="H2446" s="26">
        <f t="shared" si="765"/>
        <v>-3.1579001895318516E-2</v>
      </c>
      <c r="I2446" s="26">
        <f t="shared" si="766"/>
        <v>-2.4789665087424253E-3</v>
      </c>
      <c r="J2446" s="26">
        <f t="shared" si="767"/>
        <v>1.462434483011823E-2</v>
      </c>
      <c r="K2446" s="26">
        <f t="shared" si="768"/>
        <v>-2.166782813626267E-3</v>
      </c>
      <c r="L2446" s="26">
        <f t="shared" si="769"/>
        <v>7.4584687964211393E-3</v>
      </c>
      <c r="O2446" s="37">
        <f t="shared" si="771"/>
        <v>9.8998995102953409E-3</v>
      </c>
      <c r="P2446" s="37">
        <f t="shared" si="772"/>
        <v>5.7960886368436616E-3</v>
      </c>
      <c r="Q2446" s="37">
        <f t="shared" si="773"/>
        <v>-2.5568291558221275E-2</v>
      </c>
      <c r="R2446" s="37">
        <f t="shared" si="774"/>
        <v>1.2539608450188137E-3</v>
      </c>
      <c r="S2446" s="37">
        <f t="shared" si="775"/>
        <v>-1.7860935643646911E-3</v>
      </c>
      <c r="T2446" s="37">
        <f t="shared" si="776"/>
        <v>-2.6669727151003318E-2</v>
      </c>
      <c r="U2446" s="37">
        <f t="shared" si="777"/>
        <v>2.4303082355727709E-3</v>
      </c>
      <c r="V2446" s="37">
        <f t="shared" si="778"/>
        <v>1.9533619574433427E-2</v>
      </c>
      <c r="W2446" s="37">
        <f t="shared" si="779"/>
        <v>2.7424919306889292E-3</v>
      </c>
      <c r="X2446" s="37">
        <f t="shared" si="780"/>
        <v>1.2367743540736335E-2</v>
      </c>
    </row>
    <row r="2447" spans="1:24" x14ac:dyDescent="0.25">
      <c r="A2447" s="17">
        <v>45189</v>
      </c>
      <c r="B2447">
        <v>112.870003</v>
      </c>
      <c r="C2447" s="26">
        <f t="shared" si="770"/>
        <v>8.8681389252846549E-4</v>
      </c>
      <c r="D2447" s="26">
        <f t="shared" si="761"/>
        <v>-3.0477566302536469E-2</v>
      </c>
      <c r="E2447" s="26">
        <f t="shared" si="762"/>
        <v>-3.6553138992963825E-3</v>
      </c>
      <c r="F2447" s="26">
        <f t="shared" si="763"/>
        <v>-6.6953683086798874E-3</v>
      </c>
      <c r="G2447" s="26">
        <f t="shared" si="764"/>
        <v>-3.1579001895318516E-2</v>
      </c>
      <c r="H2447" s="26">
        <f t="shared" si="765"/>
        <v>-2.4789665087424253E-3</v>
      </c>
      <c r="I2447" s="26">
        <f t="shared" si="766"/>
        <v>1.462434483011823E-2</v>
      </c>
      <c r="J2447" s="26">
        <f t="shared" si="767"/>
        <v>-2.166782813626267E-3</v>
      </c>
      <c r="K2447" s="26">
        <f t="shared" si="768"/>
        <v>7.4584687964211393E-3</v>
      </c>
      <c r="L2447" s="26">
        <f t="shared" si="769"/>
        <v>-2.0522931501479939E-2</v>
      </c>
      <c r="O2447" s="37">
        <f t="shared" si="771"/>
        <v>8.3474442635896699E-3</v>
      </c>
      <c r="P2447" s="37">
        <f t="shared" si="772"/>
        <v>-2.3016935931475267E-2</v>
      </c>
      <c r="Q2447" s="37">
        <f t="shared" si="773"/>
        <v>3.8053164717648212E-3</v>
      </c>
      <c r="R2447" s="37">
        <f t="shared" si="774"/>
        <v>7.6526206238131632E-4</v>
      </c>
      <c r="S2447" s="37">
        <f t="shared" si="775"/>
        <v>-2.4118371524257311E-2</v>
      </c>
      <c r="T2447" s="37">
        <f t="shared" si="776"/>
        <v>4.9816638623187779E-3</v>
      </c>
      <c r="U2447" s="37">
        <f t="shared" si="777"/>
        <v>2.2084975201179434E-2</v>
      </c>
      <c r="V2447" s="37">
        <f t="shared" si="778"/>
        <v>5.2938475574349367E-3</v>
      </c>
      <c r="W2447" s="37">
        <f t="shared" si="779"/>
        <v>1.4919099167482342E-2</v>
      </c>
      <c r="X2447" s="37">
        <f t="shared" si="780"/>
        <v>-1.3062301130418735E-2</v>
      </c>
    </row>
    <row r="2448" spans="1:24" x14ac:dyDescent="0.25">
      <c r="A2448" s="17">
        <v>45190</v>
      </c>
      <c r="B2448">
        <v>109.43</v>
      </c>
      <c r="C2448" s="26">
        <f t="shared" si="770"/>
        <v>-3.0477566302536469E-2</v>
      </c>
      <c r="D2448" s="26">
        <f t="shared" si="761"/>
        <v>-3.6553138992963825E-3</v>
      </c>
      <c r="E2448" s="26">
        <f t="shared" si="762"/>
        <v>-6.6953683086798874E-3</v>
      </c>
      <c r="F2448" s="26">
        <f t="shared" si="763"/>
        <v>-3.1579001895318516E-2</v>
      </c>
      <c r="G2448" s="26">
        <f t="shared" si="764"/>
        <v>-2.4789665087424253E-3</v>
      </c>
      <c r="H2448" s="26">
        <f t="shared" si="765"/>
        <v>1.462434483011823E-2</v>
      </c>
      <c r="I2448" s="26">
        <f t="shared" si="766"/>
        <v>-2.166782813626267E-3</v>
      </c>
      <c r="J2448" s="26">
        <f t="shared" si="767"/>
        <v>7.4584687964211393E-3</v>
      </c>
      <c r="K2448" s="26">
        <f t="shared" si="768"/>
        <v>-2.0522931501479939E-2</v>
      </c>
      <c r="L2448" s="26">
        <f t="shared" si="769"/>
        <v>2.4492968556055254E-2</v>
      </c>
      <c r="O2448" s="37">
        <f t="shared" si="771"/>
        <v>-2.5377551397827942E-2</v>
      </c>
      <c r="P2448" s="37">
        <f t="shared" si="772"/>
        <v>1.4447010054121443E-3</v>
      </c>
      <c r="Q2448" s="37">
        <f t="shared" si="773"/>
        <v>-1.5953534039713606E-3</v>
      </c>
      <c r="R2448" s="37">
        <f t="shared" si="774"/>
        <v>-2.6478986990609989E-2</v>
      </c>
      <c r="S2448" s="37">
        <f t="shared" si="775"/>
        <v>2.6210483959661014E-3</v>
      </c>
      <c r="T2448" s="37">
        <f t="shared" si="776"/>
        <v>1.9724359734826759E-2</v>
      </c>
      <c r="U2448" s="37">
        <f t="shared" si="777"/>
        <v>2.9332320910822598E-3</v>
      </c>
      <c r="V2448" s="37">
        <f t="shared" si="778"/>
        <v>1.2558483701129667E-2</v>
      </c>
      <c r="W2448" s="37">
        <f t="shared" si="779"/>
        <v>-1.5422916596771412E-2</v>
      </c>
      <c r="X2448" s="37">
        <f t="shared" si="780"/>
        <v>2.9592983460763781E-2</v>
      </c>
    </row>
    <row r="2449" spans="1:24" x14ac:dyDescent="0.25">
      <c r="A2449" s="17">
        <v>45191</v>
      </c>
      <c r="B2449">
        <v>109.029999</v>
      </c>
      <c r="C2449" s="26">
        <f t="shared" si="770"/>
        <v>-3.6553138992963825E-3</v>
      </c>
      <c r="D2449" s="26">
        <f t="shared" si="761"/>
        <v>-6.6953683086798874E-3</v>
      </c>
      <c r="E2449" s="26">
        <f t="shared" si="762"/>
        <v>-3.1579001895318516E-2</v>
      </c>
      <c r="F2449" s="26">
        <f t="shared" si="763"/>
        <v>-2.4789665087424253E-3</v>
      </c>
      <c r="G2449" s="26">
        <f t="shared" si="764"/>
        <v>1.462434483011823E-2</v>
      </c>
      <c r="H2449" s="26">
        <f t="shared" si="765"/>
        <v>-2.166782813626267E-3</v>
      </c>
      <c r="I2449" s="26">
        <f t="shared" si="766"/>
        <v>7.4584687964211393E-3</v>
      </c>
      <c r="J2449" s="26">
        <f t="shared" si="767"/>
        <v>-2.0522931501479939E-2</v>
      </c>
      <c r="K2449" s="26">
        <f t="shared" si="768"/>
        <v>2.4492968556055254E-2</v>
      </c>
      <c r="L2449" s="26">
        <f t="shared" si="769"/>
        <v>1.1860253794167899E-2</v>
      </c>
      <c r="O2449" s="37">
        <f t="shared" si="771"/>
        <v>-2.7890810042582935E-3</v>
      </c>
      <c r="P2449" s="37">
        <f t="shared" si="772"/>
        <v>-5.8291354136417988E-3</v>
      </c>
      <c r="Q2449" s="37">
        <f t="shared" si="773"/>
        <v>-3.0712769000280426E-2</v>
      </c>
      <c r="R2449" s="37">
        <f t="shared" si="774"/>
        <v>-1.6127336137043364E-3</v>
      </c>
      <c r="S2449" s="37">
        <f t="shared" si="775"/>
        <v>1.5490577725156319E-2</v>
      </c>
      <c r="T2449" s="37">
        <f t="shared" si="776"/>
        <v>-1.300549918588178E-3</v>
      </c>
      <c r="U2449" s="37">
        <f t="shared" si="777"/>
        <v>8.3247016914592287E-3</v>
      </c>
      <c r="V2449" s="37">
        <f t="shared" si="778"/>
        <v>-1.9656698606441848E-2</v>
      </c>
      <c r="W2449" s="37">
        <f t="shared" si="779"/>
        <v>2.5359201451093345E-2</v>
      </c>
      <c r="X2449" s="37">
        <f t="shared" si="780"/>
        <v>1.2726486689205988E-2</v>
      </c>
    </row>
    <row r="2450" spans="1:24" x14ac:dyDescent="0.25">
      <c r="A2450" s="17">
        <v>45194</v>
      </c>
      <c r="B2450">
        <v>108.300003</v>
      </c>
      <c r="C2450" s="26">
        <f t="shared" si="770"/>
        <v>-6.6953683086798874E-3</v>
      </c>
      <c r="D2450" s="26">
        <f t="shared" si="761"/>
        <v>-3.1579001895318516E-2</v>
      </c>
      <c r="E2450" s="26">
        <f t="shared" si="762"/>
        <v>-2.4789665087424253E-3</v>
      </c>
      <c r="F2450" s="26">
        <f t="shared" si="763"/>
        <v>1.462434483011823E-2</v>
      </c>
      <c r="G2450" s="26">
        <f t="shared" si="764"/>
        <v>-2.166782813626267E-3</v>
      </c>
      <c r="H2450" s="26">
        <f t="shared" si="765"/>
        <v>7.4584687964211393E-3</v>
      </c>
      <c r="I2450" s="26">
        <f t="shared" si="766"/>
        <v>-2.0522931501479939E-2</v>
      </c>
      <c r="J2450" s="26">
        <f t="shared" si="767"/>
        <v>2.4492968556055254E-2</v>
      </c>
      <c r="K2450" s="26">
        <f t="shared" si="768"/>
        <v>1.1860253794167899E-2</v>
      </c>
      <c r="L2450" s="26">
        <f t="shared" si="769"/>
        <v>1.485926192633614E-2</v>
      </c>
      <c r="O2450" s="37">
        <f t="shared" si="771"/>
        <v>-7.6805929962050507E-3</v>
      </c>
      <c r="P2450" s="37">
        <f t="shared" si="772"/>
        <v>-3.2564226582843678E-2</v>
      </c>
      <c r="Q2450" s="37">
        <f t="shared" si="773"/>
        <v>-3.4641911962675883E-3</v>
      </c>
      <c r="R2450" s="37">
        <f t="shared" si="774"/>
        <v>1.3639120142593067E-2</v>
      </c>
      <c r="S2450" s="37">
        <f t="shared" si="775"/>
        <v>-3.1520075011514303E-3</v>
      </c>
      <c r="T2450" s="37">
        <f t="shared" si="776"/>
        <v>6.473244108895976E-3</v>
      </c>
      <c r="U2450" s="37">
        <f t="shared" si="777"/>
        <v>-2.15081561890051E-2</v>
      </c>
      <c r="V2450" s="37">
        <f t="shared" si="778"/>
        <v>2.3507743868530093E-2</v>
      </c>
      <c r="W2450" s="37">
        <f t="shared" si="779"/>
        <v>1.0875029106642736E-2</v>
      </c>
      <c r="X2450" s="37">
        <f t="shared" si="780"/>
        <v>1.3874037238810977E-2</v>
      </c>
    </row>
    <row r="2451" spans="1:24" x14ac:dyDescent="0.25">
      <c r="A2451" s="17">
        <v>45195</v>
      </c>
      <c r="B2451">
        <v>104.879997</v>
      </c>
      <c r="C2451" s="26">
        <f t="shared" si="770"/>
        <v>-3.1579001895318516E-2</v>
      </c>
      <c r="D2451" s="26">
        <f t="shared" si="761"/>
        <v>-2.4789665087424253E-3</v>
      </c>
      <c r="E2451" s="26">
        <f t="shared" si="762"/>
        <v>1.462434483011823E-2</v>
      </c>
      <c r="F2451" s="26">
        <f t="shared" si="763"/>
        <v>-2.166782813626267E-3</v>
      </c>
      <c r="G2451" s="26">
        <f t="shared" si="764"/>
        <v>7.4584687964211393E-3</v>
      </c>
      <c r="H2451" s="26">
        <f t="shared" si="765"/>
        <v>-2.0522931501479939E-2</v>
      </c>
      <c r="I2451" s="26">
        <f t="shared" si="766"/>
        <v>2.4492968556055254E-2</v>
      </c>
      <c r="J2451" s="26">
        <f t="shared" si="767"/>
        <v>1.1860253794167899E-2</v>
      </c>
      <c r="K2451" s="26">
        <f t="shared" si="768"/>
        <v>1.485926192633614E-2</v>
      </c>
      <c r="L2451" s="26">
        <f t="shared" si="769"/>
        <v>3.2739269122764991E-3</v>
      </c>
      <c r="O2451" s="37">
        <f t="shared" si="771"/>
        <v>-3.3561156104939316E-2</v>
      </c>
      <c r="P2451" s="37">
        <f t="shared" si="772"/>
        <v>-4.4611207183632273E-3</v>
      </c>
      <c r="Q2451" s="37">
        <f t="shared" si="773"/>
        <v>1.2642190620497429E-2</v>
      </c>
      <c r="R2451" s="37">
        <f t="shared" si="774"/>
        <v>-4.1489370232470693E-3</v>
      </c>
      <c r="S2451" s="37">
        <f t="shared" si="775"/>
        <v>5.476314586800337E-3</v>
      </c>
      <c r="T2451" s="37">
        <f t="shared" si="776"/>
        <v>-2.2505085711100742E-2</v>
      </c>
      <c r="U2451" s="37">
        <f t="shared" si="777"/>
        <v>2.2510814346434451E-2</v>
      </c>
      <c r="V2451" s="37">
        <f t="shared" si="778"/>
        <v>9.8780995845470978E-3</v>
      </c>
      <c r="W2451" s="37">
        <f t="shared" si="779"/>
        <v>1.2877107716715339E-2</v>
      </c>
      <c r="X2451" s="37">
        <f t="shared" si="780"/>
        <v>1.2917727026556971E-3</v>
      </c>
    </row>
    <row r="2452" spans="1:24" x14ac:dyDescent="0.25">
      <c r="A2452" s="17">
        <v>45196</v>
      </c>
      <c r="B2452">
        <v>104.620003</v>
      </c>
      <c r="C2452" s="26">
        <f t="shared" si="770"/>
        <v>-2.4789665087424253E-3</v>
      </c>
      <c r="D2452" s="26">
        <f t="shared" si="761"/>
        <v>1.462434483011823E-2</v>
      </c>
      <c r="E2452" s="26">
        <f t="shared" si="762"/>
        <v>-2.166782813626267E-3</v>
      </c>
      <c r="F2452" s="26">
        <f t="shared" si="763"/>
        <v>7.4584687964211393E-3</v>
      </c>
      <c r="G2452" s="26">
        <f t="shared" si="764"/>
        <v>-2.0522931501479939E-2</v>
      </c>
      <c r="H2452" s="26">
        <f t="shared" si="765"/>
        <v>2.4492968556055254E-2</v>
      </c>
      <c r="I2452" s="26">
        <f t="shared" si="766"/>
        <v>1.1860253794167899E-2</v>
      </c>
      <c r="J2452" s="26">
        <f t="shared" si="767"/>
        <v>1.485926192633614E-2</v>
      </c>
      <c r="K2452" s="26">
        <f t="shared" si="768"/>
        <v>3.2739269122764991E-3</v>
      </c>
      <c r="L2452" s="26">
        <f t="shared" si="769"/>
        <v>-5.529378172588805E-3</v>
      </c>
      <c r="O2452" s="37">
        <f t="shared" si="771"/>
        <v>-7.0660830906361972E-3</v>
      </c>
      <c r="P2452" s="37">
        <f t="shared" si="772"/>
        <v>1.0037228248224457E-2</v>
      </c>
      <c r="Q2452" s="37">
        <f t="shared" si="773"/>
        <v>-6.7538993955200393E-3</v>
      </c>
      <c r="R2452" s="37">
        <f t="shared" si="774"/>
        <v>2.871352214527367E-3</v>
      </c>
      <c r="S2452" s="37">
        <f t="shared" si="775"/>
        <v>-2.511004808337371E-2</v>
      </c>
      <c r="T2452" s="37">
        <f t="shared" si="776"/>
        <v>1.9905851974161483E-2</v>
      </c>
      <c r="U2452" s="37">
        <f t="shared" si="777"/>
        <v>7.2731372122741269E-3</v>
      </c>
      <c r="V2452" s="37">
        <f t="shared" si="778"/>
        <v>1.0272145344442367E-2</v>
      </c>
      <c r="W2452" s="37">
        <f t="shared" si="779"/>
        <v>-1.3131896696172733E-3</v>
      </c>
      <c r="X2452" s="37">
        <f t="shared" si="780"/>
        <v>-1.0116494754482577E-2</v>
      </c>
    </row>
    <row r="2453" spans="1:24" x14ac:dyDescent="0.25">
      <c r="A2453" s="17">
        <v>45197</v>
      </c>
      <c r="B2453">
        <v>106.150002</v>
      </c>
      <c r="C2453" s="26">
        <f t="shared" si="770"/>
        <v>1.462434483011823E-2</v>
      </c>
      <c r="D2453" s="26">
        <f t="shared" si="761"/>
        <v>-2.166782813626267E-3</v>
      </c>
      <c r="E2453" s="26">
        <f t="shared" si="762"/>
        <v>7.4584687964211393E-3</v>
      </c>
      <c r="F2453" s="26">
        <f t="shared" si="763"/>
        <v>-2.0522931501479939E-2</v>
      </c>
      <c r="G2453" s="26">
        <f t="shared" si="764"/>
        <v>2.4492968556055254E-2</v>
      </c>
      <c r="H2453" s="26">
        <f t="shared" si="765"/>
        <v>1.1860253794167899E-2</v>
      </c>
      <c r="I2453" s="26">
        <f t="shared" si="766"/>
        <v>1.485926192633614E-2</v>
      </c>
      <c r="J2453" s="26">
        <f t="shared" si="767"/>
        <v>3.2739269122764991E-3</v>
      </c>
      <c r="K2453" s="26">
        <f t="shared" si="768"/>
        <v>-5.529378172588805E-3</v>
      </c>
      <c r="L2453" s="26">
        <f t="shared" si="769"/>
        <v>-6.3804576281140232E-4</v>
      </c>
      <c r="O2453" s="37">
        <f t="shared" si="771"/>
        <v>9.8531361736313543E-3</v>
      </c>
      <c r="P2453" s="37">
        <f t="shared" si="772"/>
        <v>-6.9379914701131421E-3</v>
      </c>
      <c r="Q2453" s="37">
        <f t="shared" si="773"/>
        <v>2.6872601399342642E-3</v>
      </c>
      <c r="R2453" s="37">
        <f t="shared" si="774"/>
        <v>-2.5294140157966813E-2</v>
      </c>
      <c r="S2453" s="37">
        <f t="shared" si="775"/>
        <v>1.972175989956838E-2</v>
      </c>
      <c r="T2453" s="37">
        <f t="shared" si="776"/>
        <v>7.0890451376810241E-3</v>
      </c>
      <c r="U2453" s="37">
        <f t="shared" si="777"/>
        <v>1.0088053269849264E-2</v>
      </c>
      <c r="V2453" s="37">
        <f t="shared" si="778"/>
        <v>-1.4972817442103761E-3</v>
      </c>
      <c r="W2453" s="37">
        <f t="shared" si="779"/>
        <v>-1.030058682907568E-2</v>
      </c>
      <c r="X2453" s="37">
        <f t="shared" si="780"/>
        <v>-5.4092544192982771E-3</v>
      </c>
    </row>
    <row r="2454" spans="1:24" x14ac:dyDescent="0.25">
      <c r="A2454" s="17">
        <v>45198</v>
      </c>
      <c r="B2454">
        <v>105.91999800000001</v>
      </c>
      <c r="C2454" s="26">
        <f t="shared" si="770"/>
        <v>-2.166782813626267E-3</v>
      </c>
      <c r="D2454" s="26">
        <f t="shared" si="761"/>
        <v>7.4584687964211393E-3</v>
      </c>
      <c r="E2454" s="26">
        <f t="shared" si="762"/>
        <v>-2.0522931501479939E-2</v>
      </c>
      <c r="F2454" s="26">
        <f t="shared" si="763"/>
        <v>2.4492968556055254E-2</v>
      </c>
      <c r="G2454" s="26">
        <f t="shared" si="764"/>
        <v>1.1860253794167899E-2</v>
      </c>
      <c r="H2454" s="26">
        <f t="shared" si="765"/>
        <v>1.485926192633614E-2</v>
      </c>
      <c r="I2454" s="26">
        <f t="shared" si="766"/>
        <v>3.2739269122764991E-3</v>
      </c>
      <c r="J2454" s="26">
        <f t="shared" si="767"/>
        <v>-5.529378172588805E-3</v>
      </c>
      <c r="K2454" s="26">
        <f t="shared" si="768"/>
        <v>-6.3804576281140232E-4</v>
      </c>
      <c r="L2454" s="26">
        <f t="shared" si="769"/>
        <v>-4.833983991554088E-3</v>
      </c>
      <c r="O2454" s="37">
        <f t="shared" si="771"/>
        <v>-4.9921585879459107E-3</v>
      </c>
      <c r="P2454" s="37">
        <f t="shared" si="772"/>
        <v>4.6330930221014956E-3</v>
      </c>
      <c r="Q2454" s="37">
        <f t="shared" si="773"/>
        <v>-2.3348307275799583E-2</v>
      </c>
      <c r="R2454" s="37">
        <f t="shared" si="774"/>
        <v>2.166759278173561E-2</v>
      </c>
      <c r="S2454" s="37">
        <f t="shared" si="775"/>
        <v>9.0348780198482564E-3</v>
      </c>
      <c r="T2454" s="37">
        <f t="shared" si="776"/>
        <v>1.2033886152016497E-2</v>
      </c>
      <c r="U2454" s="37">
        <f t="shared" si="777"/>
        <v>4.4855113795685573E-4</v>
      </c>
      <c r="V2454" s="37">
        <f t="shared" si="778"/>
        <v>-8.3547539469084487E-3</v>
      </c>
      <c r="W2454" s="37">
        <f t="shared" si="779"/>
        <v>-3.4634215371310458E-3</v>
      </c>
      <c r="X2454" s="37">
        <f t="shared" si="780"/>
        <v>-7.6593597658737318E-3</v>
      </c>
    </row>
    <row r="2455" spans="1:24" x14ac:dyDescent="0.25">
      <c r="A2455" s="17">
        <v>45201</v>
      </c>
      <c r="B2455">
        <v>106.709999</v>
      </c>
      <c r="C2455" s="26">
        <f t="shared" si="770"/>
        <v>7.4584687964211393E-3</v>
      </c>
      <c r="D2455" s="26">
        <f t="shared" si="761"/>
        <v>-2.0522931501479939E-2</v>
      </c>
      <c r="E2455" s="26">
        <f t="shared" si="762"/>
        <v>2.4492968556055254E-2</v>
      </c>
      <c r="F2455" s="26">
        <f t="shared" si="763"/>
        <v>1.1860253794167899E-2</v>
      </c>
      <c r="G2455" s="26">
        <f t="shared" si="764"/>
        <v>1.485926192633614E-2</v>
      </c>
      <c r="H2455" s="26">
        <f t="shared" si="765"/>
        <v>3.2739269122764991E-3</v>
      </c>
      <c r="I2455" s="26">
        <f t="shared" si="766"/>
        <v>-5.529378172588805E-3</v>
      </c>
      <c r="J2455" s="26">
        <f t="shared" si="767"/>
        <v>-6.3804576281140232E-4</v>
      </c>
      <c r="K2455" s="26">
        <f t="shared" si="768"/>
        <v>-4.833983991554088E-3</v>
      </c>
      <c r="L2455" s="26">
        <f t="shared" si="769"/>
        <v>-7.8819630842089077E-3</v>
      </c>
      <c r="O2455" s="37">
        <f t="shared" si="771"/>
        <v>5.2046110491597601E-3</v>
      </c>
      <c r="P2455" s="37">
        <f t="shared" si="772"/>
        <v>-2.2776789248741318E-2</v>
      </c>
      <c r="Q2455" s="37">
        <f t="shared" si="773"/>
        <v>2.2239110808793875E-2</v>
      </c>
      <c r="R2455" s="37">
        <f t="shared" si="774"/>
        <v>9.60639604690652E-3</v>
      </c>
      <c r="S2455" s="37">
        <f t="shared" si="775"/>
        <v>1.2605404179074761E-2</v>
      </c>
      <c r="T2455" s="37">
        <f t="shared" si="776"/>
        <v>1.0200691650151198E-3</v>
      </c>
      <c r="U2455" s="37">
        <f t="shared" si="777"/>
        <v>-7.7832359198501842E-3</v>
      </c>
      <c r="V2455" s="37">
        <f t="shared" si="778"/>
        <v>-2.8919035100727817E-3</v>
      </c>
      <c r="W2455" s="37">
        <f t="shared" si="779"/>
        <v>-7.0878417388154672E-3</v>
      </c>
      <c r="X2455" s="37">
        <f t="shared" si="780"/>
        <v>-1.0135820831470287E-2</v>
      </c>
    </row>
    <row r="2456" spans="1:24" x14ac:dyDescent="0.25">
      <c r="A2456" s="17">
        <v>45202</v>
      </c>
      <c r="B2456">
        <v>104.519997</v>
      </c>
      <c r="C2456" s="26">
        <f t="shared" si="770"/>
        <v>-2.0522931501479939E-2</v>
      </c>
      <c r="D2456" s="26">
        <f t="shared" si="761"/>
        <v>2.4492968556055254E-2</v>
      </c>
      <c r="E2456" s="26">
        <f t="shared" si="762"/>
        <v>1.1860253794167899E-2</v>
      </c>
      <c r="F2456" s="26">
        <f t="shared" si="763"/>
        <v>1.485926192633614E-2</v>
      </c>
      <c r="G2456" s="26">
        <f t="shared" si="764"/>
        <v>3.2739269122764991E-3</v>
      </c>
      <c r="H2456" s="26">
        <f t="shared" si="765"/>
        <v>-5.529378172588805E-3</v>
      </c>
      <c r="I2456" s="26">
        <f t="shared" si="766"/>
        <v>-6.3804576281140232E-4</v>
      </c>
      <c r="J2456" s="26">
        <f t="shared" si="767"/>
        <v>-4.833983991554088E-3</v>
      </c>
      <c r="K2456" s="26">
        <f t="shared" si="768"/>
        <v>-7.8819630842089077E-3</v>
      </c>
      <c r="L2456" s="26">
        <f t="shared" si="769"/>
        <v>4.2494133949191343E-3</v>
      </c>
      <c r="O2456" s="37">
        <f t="shared" si="771"/>
        <v>-2.2455883708591119E-2</v>
      </c>
      <c r="P2456" s="37">
        <f t="shared" si="772"/>
        <v>2.2560016348944077E-2</v>
      </c>
      <c r="Q2456" s="37">
        <f t="shared" si="773"/>
        <v>9.9273015870567204E-3</v>
      </c>
      <c r="R2456" s="37">
        <f t="shared" si="774"/>
        <v>1.2926309719224961E-2</v>
      </c>
      <c r="S2456" s="37">
        <f t="shared" si="775"/>
        <v>1.3409747051653202E-3</v>
      </c>
      <c r="T2456" s="37">
        <f t="shared" si="776"/>
        <v>-7.4623303796999838E-3</v>
      </c>
      <c r="U2456" s="37">
        <f t="shared" si="777"/>
        <v>-2.5709979699225813E-3</v>
      </c>
      <c r="V2456" s="37">
        <f t="shared" si="778"/>
        <v>-6.7669361986652668E-3</v>
      </c>
      <c r="W2456" s="37">
        <f t="shared" si="779"/>
        <v>-9.8149152913200866E-3</v>
      </c>
      <c r="X2456" s="37">
        <f t="shared" si="780"/>
        <v>2.3164611878079555E-3</v>
      </c>
    </row>
    <row r="2457" spans="1:24" x14ac:dyDescent="0.25">
      <c r="A2457" s="17">
        <v>45203</v>
      </c>
      <c r="B2457">
        <v>107.08000199999999</v>
      </c>
      <c r="C2457" s="26">
        <f t="shared" si="770"/>
        <v>2.4492968556055254E-2</v>
      </c>
      <c r="D2457" s="26">
        <f t="shared" si="761"/>
        <v>1.1860253794167899E-2</v>
      </c>
      <c r="E2457" s="26">
        <f t="shared" si="762"/>
        <v>1.485926192633614E-2</v>
      </c>
      <c r="F2457" s="26">
        <f t="shared" si="763"/>
        <v>3.2739269122764991E-3</v>
      </c>
      <c r="G2457" s="26">
        <f t="shared" si="764"/>
        <v>-5.529378172588805E-3</v>
      </c>
      <c r="H2457" s="26">
        <f t="shared" si="765"/>
        <v>-6.3804576281140232E-4</v>
      </c>
      <c r="I2457" s="26">
        <f t="shared" si="766"/>
        <v>-4.833983991554088E-3</v>
      </c>
      <c r="J2457" s="26">
        <f t="shared" si="767"/>
        <v>-7.8819630842089077E-3</v>
      </c>
      <c r="K2457" s="26">
        <f t="shared" si="768"/>
        <v>4.2494133949191343E-3</v>
      </c>
      <c r="L2457" s="26">
        <f t="shared" si="769"/>
        <v>3.0356177263878687E-3</v>
      </c>
      <c r="O2457" s="37">
        <f t="shared" si="771"/>
        <v>2.0204161426157295E-2</v>
      </c>
      <c r="P2457" s="37">
        <f t="shared" si="772"/>
        <v>7.5714466642699402E-3</v>
      </c>
      <c r="Q2457" s="37">
        <f t="shared" si="773"/>
        <v>1.0570454796438181E-2</v>
      </c>
      <c r="R2457" s="37">
        <f t="shared" si="774"/>
        <v>-1.01488021762146E-3</v>
      </c>
      <c r="S2457" s="37">
        <f t="shared" si="775"/>
        <v>-9.8181853024867649E-3</v>
      </c>
      <c r="T2457" s="37">
        <f t="shared" si="776"/>
        <v>-4.9268528927093611E-3</v>
      </c>
      <c r="U2457" s="37">
        <f t="shared" si="777"/>
        <v>-9.122791121452048E-3</v>
      </c>
      <c r="V2457" s="37">
        <f t="shared" si="778"/>
        <v>-1.2170770214106867E-2</v>
      </c>
      <c r="W2457" s="37">
        <f t="shared" si="779"/>
        <v>-3.9393734978824743E-5</v>
      </c>
      <c r="X2457" s="37">
        <f t="shared" si="780"/>
        <v>-1.2531894035100904E-3</v>
      </c>
    </row>
    <row r="2458" spans="1:24" x14ac:dyDescent="0.25">
      <c r="A2458" s="17">
        <v>45204</v>
      </c>
      <c r="B2458">
        <v>108.349998</v>
      </c>
      <c r="C2458" s="26">
        <f t="shared" si="770"/>
        <v>1.1860253794167899E-2</v>
      </c>
      <c r="D2458" s="26">
        <f t="shared" si="761"/>
        <v>1.485926192633614E-2</v>
      </c>
      <c r="E2458" s="26">
        <f t="shared" si="762"/>
        <v>3.2739269122764991E-3</v>
      </c>
      <c r="F2458" s="26">
        <f t="shared" si="763"/>
        <v>-5.529378172588805E-3</v>
      </c>
      <c r="G2458" s="26">
        <f t="shared" si="764"/>
        <v>-6.3804576281140232E-4</v>
      </c>
      <c r="H2458" s="26">
        <f t="shared" si="765"/>
        <v>-4.833983991554088E-3</v>
      </c>
      <c r="I2458" s="26">
        <f t="shared" si="766"/>
        <v>-7.8819630842089077E-3</v>
      </c>
      <c r="J2458" s="26">
        <f t="shared" si="767"/>
        <v>4.2494133949191343E-3</v>
      </c>
      <c r="K2458" s="26">
        <f t="shared" si="768"/>
        <v>3.0356177263878687E-3</v>
      </c>
      <c r="L2458" s="26">
        <f t="shared" si="769"/>
        <v>-7.2450567934239443E-3</v>
      </c>
      <c r="O2458" s="37">
        <f t="shared" si="771"/>
        <v>1.0745249199217859E-2</v>
      </c>
      <c r="P2458" s="37">
        <f t="shared" si="772"/>
        <v>1.37442573313861E-2</v>
      </c>
      <c r="Q2458" s="37">
        <f t="shared" si="773"/>
        <v>2.15892231732646E-3</v>
      </c>
      <c r="R2458" s="37">
        <f t="shared" si="774"/>
        <v>-6.644382767538844E-3</v>
      </c>
      <c r="S2458" s="37">
        <f t="shared" si="775"/>
        <v>-1.7530503577614415E-3</v>
      </c>
      <c r="T2458" s="37">
        <f t="shared" si="776"/>
        <v>-5.9489885865041271E-3</v>
      </c>
      <c r="U2458" s="37">
        <f t="shared" si="777"/>
        <v>-8.9969676791589476E-3</v>
      </c>
      <c r="V2458" s="37">
        <f t="shared" si="778"/>
        <v>3.1344087999690953E-3</v>
      </c>
      <c r="W2458" s="37">
        <f t="shared" si="779"/>
        <v>1.9206131314378294E-3</v>
      </c>
      <c r="X2458" s="37">
        <f t="shared" si="780"/>
        <v>-8.3600613883739842E-3</v>
      </c>
    </row>
    <row r="2459" spans="1:24" x14ac:dyDescent="0.25">
      <c r="A2459" s="17">
        <v>45205</v>
      </c>
      <c r="B2459">
        <v>109.959999</v>
      </c>
      <c r="C2459" s="26">
        <f t="shared" si="770"/>
        <v>1.485926192633614E-2</v>
      </c>
      <c r="D2459" s="26">
        <f t="shared" si="761"/>
        <v>3.2739269122764991E-3</v>
      </c>
      <c r="E2459" s="26">
        <f t="shared" si="762"/>
        <v>-5.529378172588805E-3</v>
      </c>
      <c r="F2459" s="26">
        <f t="shared" si="763"/>
        <v>-6.3804576281140232E-4</v>
      </c>
      <c r="G2459" s="26">
        <f t="shared" si="764"/>
        <v>-4.833983991554088E-3</v>
      </c>
      <c r="H2459" s="26">
        <f t="shared" si="765"/>
        <v>-7.8819630842089077E-3</v>
      </c>
      <c r="I2459" s="26">
        <f t="shared" si="766"/>
        <v>4.2494133949191343E-3</v>
      </c>
      <c r="J2459" s="26">
        <f t="shared" si="767"/>
        <v>3.0356177263878687E-3</v>
      </c>
      <c r="K2459" s="26">
        <f t="shared" si="768"/>
        <v>-7.2450567934239443E-3</v>
      </c>
      <c r="L2459" s="26">
        <f t="shared" si="769"/>
        <v>8.3137182448036302E-4</v>
      </c>
      <c r="O2459" s="37">
        <f t="shared" si="771"/>
        <v>1.4847145528354854E-2</v>
      </c>
      <c r="P2459" s="37">
        <f t="shared" si="772"/>
        <v>3.2618105142952136E-3</v>
      </c>
      <c r="Q2459" s="37">
        <f t="shared" si="773"/>
        <v>-5.5414945705700904E-3</v>
      </c>
      <c r="R2459" s="37">
        <f t="shared" si="774"/>
        <v>-6.5016216079268789E-4</v>
      </c>
      <c r="S2459" s="37">
        <f t="shared" si="775"/>
        <v>-4.8461003895353735E-3</v>
      </c>
      <c r="T2459" s="37">
        <f t="shared" si="776"/>
        <v>-7.894079482190194E-3</v>
      </c>
      <c r="U2459" s="37">
        <f t="shared" si="777"/>
        <v>4.2372969969378489E-3</v>
      </c>
      <c r="V2459" s="37">
        <f t="shared" si="778"/>
        <v>3.0235013284065832E-3</v>
      </c>
      <c r="W2459" s="37">
        <f t="shared" si="779"/>
        <v>-7.2571731914052298E-3</v>
      </c>
      <c r="X2459" s="37">
        <f t="shared" si="780"/>
        <v>8.1925542649907744E-4</v>
      </c>
    </row>
    <row r="2460" spans="1:24" x14ac:dyDescent="0.25">
      <c r="A2460" s="17">
        <v>45208</v>
      </c>
      <c r="B2460">
        <v>110.32</v>
      </c>
      <c r="C2460" s="26">
        <f t="shared" si="770"/>
        <v>3.2739269122764991E-3</v>
      </c>
      <c r="D2460" s="26">
        <f t="shared" si="761"/>
        <v>-5.529378172588805E-3</v>
      </c>
      <c r="E2460" s="26">
        <f t="shared" si="762"/>
        <v>-6.3804576281140232E-4</v>
      </c>
      <c r="F2460" s="26">
        <f t="shared" si="763"/>
        <v>-4.833983991554088E-3</v>
      </c>
      <c r="G2460" s="26">
        <f t="shared" si="764"/>
        <v>-7.8819630842089077E-3</v>
      </c>
      <c r="H2460" s="26">
        <f t="shared" si="765"/>
        <v>4.2494133949191343E-3</v>
      </c>
      <c r="I2460" s="26">
        <f t="shared" si="766"/>
        <v>3.0356177263878687E-3</v>
      </c>
      <c r="J2460" s="26">
        <f t="shared" si="767"/>
        <v>-7.2450567934239443E-3</v>
      </c>
      <c r="K2460" s="26">
        <f t="shared" si="768"/>
        <v>8.3137182448036302E-4</v>
      </c>
      <c r="L2460" s="26">
        <f t="shared" si="769"/>
        <v>-5.9903989658629857E-2</v>
      </c>
      <c r="O2460" s="37">
        <f t="shared" si="771"/>
        <v>1.0738135672791815E-2</v>
      </c>
      <c r="P2460" s="37">
        <f t="shared" si="772"/>
        <v>1.9348305879265098E-3</v>
      </c>
      <c r="Q2460" s="37">
        <f t="shared" si="773"/>
        <v>6.8261629977039127E-3</v>
      </c>
      <c r="R2460" s="37">
        <f t="shared" si="774"/>
        <v>2.6302247689612267E-3</v>
      </c>
      <c r="S2460" s="37">
        <f t="shared" si="775"/>
        <v>-4.1775432369359298E-4</v>
      </c>
      <c r="T2460" s="37">
        <f t="shared" si="776"/>
        <v>1.171362215543445E-2</v>
      </c>
      <c r="U2460" s="37">
        <f t="shared" si="777"/>
        <v>1.0499826486903183E-2</v>
      </c>
      <c r="V2460" s="37">
        <f t="shared" si="778"/>
        <v>2.1915196709137042E-4</v>
      </c>
      <c r="W2460" s="37">
        <f t="shared" si="779"/>
        <v>8.2955805849956772E-3</v>
      </c>
      <c r="X2460" s="37">
        <f t="shared" si="780"/>
        <v>-5.2439780898114539E-2</v>
      </c>
    </row>
    <row r="2461" spans="1:24" x14ac:dyDescent="0.25">
      <c r="A2461" s="17">
        <v>45209</v>
      </c>
      <c r="B2461">
        <v>109.709999</v>
      </c>
      <c r="C2461" s="26">
        <f t="shared" si="770"/>
        <v>-5.529378172588805E-3</v>
      </c>
      <c r="D2461" s="26">
        <f t="shared" si="761"/>
        <v>-6.3804576281140232E-4</v>
      </c>
      <c r="E2461" s="26">
        <f t="shared" si="762"/>
        <v>-4.833983991554088E-3</v>
      </c>
      <c r="F2461" s="26">
        <f t="shared" si="763"/>
        <v>-7.8819630842089077E-3</v>
      </c>
      <c r="G2461" s="26">
        <f t="shared" si="764"/>
        <v>4.2494133949191343E-3</v>
      </c>
      <c r="H2461" s="26">
        <f t="shared" si="765"/>
        <v>3.0356177263878687E-3</v>
      </c>
      <c r="I2461" s="26">
        <f t="shared" si="766"/>
        <v>-7.2450567934239443E-3</v>
      </c>
      <c r="J2461" s="26">
        <f t="shared" si="767"/>
        <v>8.3137182448036302E-4</v>
      </c>
      <c r="K2461" s="26">
        <f t="shared" si="768"/>
        <v>-5.9903989658629857E-2</v>
      </c>
      <c r="L2461" s="26">
        <f t="shared" si="769"/>
        <v>1.7771291463353798E-2</v>
      </c>
      <c r="O2461" s="37">
        <f t="shared" si="771"/>
        <v>4.8509413281877869E-4</v>
      </c>
      <c r="P2461" s="37">
        <f t="shared" si="772"/>
        <v>5.3764265425961816E-3</v>
      </c>
      <c r="Q2461" s="37">
        <f t="shared" si="773"/>
        <v>1.1804883138534956E-3</v>
      </c>
      <c r="R2461" s="37">
        <f t="shared" si="774"/>
        <v>-1.8674907788013241E-3</v>
      </c>
      <c r="S2461" s="37">
        <f t="shared" si="775"/>
        <v>1.0263885700326717E-2</v>
      </c>
      <c r="T2461" s="37">
        <f t="shared" si="776"/>
        <v>9.0500900317954519E-3</v>
      </c>
      <c r="U2461" s="37">
        <f t="shared" si="777"/>
        <v>-1.2305844880163607E-3</v>
      </c>
      <c r="V2461" s="37">
        <f t="shared" si="778"/>
        <v>6.845844129887947E-3</v>
      </c>
      <c r="W2461" s="37">
        <f t="shared" si="779"/>
        <v>-5.3889517353222276E-2</v>
      </c>
      <c r="X2461" s="37">
        <f t="shared" si="780"/>
        <v>2.3785763768761382E-2</v>
      </c>
    </row>
    <row r="2462" spans="1:24" x14ac:dyDescent="0.25">
      <c r="A2462" s="17">
        <v>45210</v>
      </c>
      <c r="B2462">
        <v>109.639999</v>
      </c>
      <c r="C2462" s="26">
        <f t="shared" si="770"/>
        <v>-6.3804576281140232E-4</v>
      </c>
      <c r="D2462" s="26">
        <f t="shared" si="761"/>
        <v>-4.833983991554088E-3</v>
      </c>
      <c r="E2462" s="26">
        <f t="shared" si="762"/>
        <v>-7.8819630842089077E-3</v>
      </c>
      <c r="F2462" s="26">
        <f t="shared" si="763"/>
        <v>4.2494133949191343E-3</v>
      </c>
      <c r="G2462" s="26">
        <f t="shared" si="764"/>
        <v>3.0356177263878687E-3</v>
      </c>
      <c r="H2462" s="26">
        <f t="shared" si="765"/>
        <v>-7.2450567934239443E-3</v>
      </c>
      <c r="I2462" s="26">
        <f t="shared" si="766"/>
        <v>8.3137182448036302E-4</v>
      </c>
      <c r="J2462" s="26">
        <f t="shared" si="767"/>
        <v>-5.9903989658629857E-2</v>
      </c>
      <c r="K2462" s="26">
        <f t="shared" si="768"/>
        <v>1.7771291463353798E-2</v>
      </c>
      <c r="L2462" s="26">
        <f t="shared" si="769"/>
        <v>-4.437651767792759E-3</v>
      </c>
      <c r="O2462" s="37">
        <f t="shared" si="771"/>
        <v>5.2672539021165771E-3</v>
      </c>
      <c r="P2462" s="37">
        <f t="shared" si="772"/>
        <v>1.0713156733738911E-3</v>
      </c>
      <c r="Q2462" s="37">
        <f t="shared" si="773"/>
        <v>-1.9766634192809286E-3</v>
      </c>
      <c r="R2462" s="37">
        <f t="shared" si="774"/>
        <v>1.0154713059847113E-2</v>
      </c>
      <c r="S2462" s="37">
        <f t="shared" si="775"/>
        <v>8.9409173913158474E-3</v>
      </c>
      <c r="T2462" s="37">
        <f t="shared" si="776"/>
        <v>-1.3397571284959652E-3</v>
      </c>
      <c r="U2462" s="37">
        <f t="shared" si="777"/>
        <v>6.7366714894083425E-3</v>
      </c>
      <c r="V2462" s="37">
        <f t="shared" si="778"/>
        <v>-5.399868999370188E-2</v>
      </c>
      <c r="W2462" s="37">
        <f t="shared" si="779"/>
        <v>2.3676591128281778E-2</v>
      </c>
      <c r="X2462" s="37">
        <f t="shared" si="780"/>
        <v>1.4676478971352202E-3</v>
      </c>
    </row>
    <row r="2463" spans="1:24" x14ac:dyDescent="0.25">
      <c r="A2463" s="17">
        <v>45211</v>
      </c>
      <c r="B2463">
        <v>109.110001</v>
      </c>
      <c r="C2463" s="26">
        <f t="shared" si="770"/>
        <v>-4.833983991554088E-3</v>
      </c>
      <c r="D2463" s="26">
        <f t="shared" si="761"/>
        <v>-7.8819630842089077E-3</v>
      </c>
      <c r="E2463" s="26">
        <f t="shared" si="762"/>
        <v>4.2494133949191343E-3</v>
      </c>
      <c r="F2463" s="26">
        <f t="shared" si="763"/>
        <v>3.0356177263878687E-3</v>
      </c>
      <c r="G2463" s="26">
        <f t="shared" si="764"/>
        <v>-7.2450567934239443E-3</v>
      </c>
      <c r="H2463" s="26">
        <f t="shared" si="765"/>
        <v>8.3137182448036302E-4</v>
      </c>
      <c r="I2463" s="26">
        <f t="shared" si="766"/>
        <v>-5.9903989658629857E-2</v>
      </c>
      <c r="J2463" s="26">
        <f t="shared" si="767"/>
        <v>1.7771291463353798E-2</v>
      </c>
      <c r="K2463" s="26">
        <f t="shared" si="768"/>
        <v>-4.437651767792759E-3</v>
      </c>
      <c r="L2463" s="26">
        <f t="shared" si="769"/>
        <v>-1.7151134219509614E-2</v>
      </c>
      <c r="O2463" s="37">
        <f t="shared" si="771"/>
        <v>2.7226245190437133E-3</v>
      </c>
      <c r="P2463" s="37">
        <f t="shared" si="772"/>
        <v>-3.2535457361110645E-4</v>
      </c>
      <c r="Q2463" s="37">
        <f t="shared" si="773"/>
        <v>1.1806021905516936E-2</v>
      </c>
      <c r="R2463" s="37">
        <f t="shared" si="774"/>
        <v>1.059222623698567E-2</v>
      </c>
      <c r="S2463" s="37">
        <f t="shared" si="775"/>
        <v>3.1155171717385695E-4</v>
      </c>
      <c r="T2463" s="37">
        <f t="shared" si="776"/>
        <v>8.3879803350781646E-3</v>
      </c>
      <c r="U2463" s="37">
        <f t="shared" si="777"/>
        <v>-5.2347381148032057E-2</v>
      </c>
      <c r="V2463" s="37">
        <f t="shared" si="778"/>
        <v>2.5327899973951601E-2</v>
      </c>
      <c r="W2463" s="37">
        <f t="shared" si="779"/>
        <v>3.1189567428050423E-3</v>
      </c>
      <c r="X2463" s="37">
        <f t="shared" si="780"/>
        <v>-9.5945257089118125E-3</v>
      </c>
    </row>
    <row r="2464" spans="1:24" x14ac:dyDescent="0.25">
      <c r="A2464" s="17">
        <v>45212</v>
      </c>
      <c r="B2464">
        <v>108.25</v>
      </c>
      <c r="C2464" s="26">
        <f t="shared" si="770"/>
        <v>-7.8819630842089077E-3</v>
      </c>
      <c r="D2464" s="26">
        <f t="shared" si="761"/>
        <v>4.2494133949191343E-3</v>
      </c>
      <c r="E2464" s="26">
        <f t="shared" si="762"/>
        <v>3.0356177263878687E-3</v>
      </c>
      <c r="F2464" s="26">
        <f t="shared" si="763"/>
        <v>-7.2450567934239443E-3</v>
      </c>
      <c r="G2464" s="26">
        <f t="shared" si="764"/>
        <v>8.3137182448036302E-4</v>
      </c>
      <c r="H2464" s="26">
        <f t="shared" si="765"/>
        <v>-5.9903989658629857E-2</v>
      </c>
      <c r="I2464" s="26">
        <f t="shared" si="766"/>
        <v>1.7771291463353798E-2</v>
      </c>
      <c r="J2464" s="26">
        <f t="shared" si="767"/>
        <v>-4.437651767792759E-3</v>
      </c>
      <c r="K2464" s="26">
        <f t="shared" si="768"/>
        <v>-1.7151134219509614E-2</v>
      </c>
      <c r="L2464" s="26">
        <f t="shared" si="769"/>
        <v>-1.0154766834269999E-2</v>
      </c>
      <c r="O2464" s="37">
        <f t="shared" si="771"/>
        <v>2.0672371066048426E-4</v>
      </c>
      <c r="P2464" s="37">
        <f t="shared" si="772"/>
        <v>1.2338100189788526E-2</v>
      </c>
      <c r="Q2464" s="37">
        <f t="shared" si="773"/>
        <v>1.1124304521257261E-2</v>
      </c>
      <c r="R2464" s="37">
        <f t="shared" si="774"/>
        <v>8.4363000144544766E-4</v>
      </c>
      <c r="S2464" s="37">
        <f t="shared" si="775"/>
        <v>8.9200586193497553E-3</v>
      </c>
      <c r="T2464" s="37">
        <f t="shared" si="776"/>
        <v>-5.1815302863760467E-2</v>
      </c>
      <c r="U2464" s="37">
        <f t="shared" si="777"/>
        <v>2.5859978258223192E-2</v>
      </c>
      <c r="V2464" s="37">
        <f t="shared" si="778"/>
        <v>3.651035027076633E-3</v>
      </c>
      <c r="W2464" s="37">
        <f t="shared" si="779"/>
        <v>-9.0624474246402218E-3</v>
      </c>
      <c r="X2464" s="37">
        <f t="shared" si="780"/>
        <v>-2.0660800394006074E-3</v>
      </c>
    </row>
    <row r="2465" spans="1:24" x14ac:dyDescent="0.25">
      <c r="A2465" s="17">
        <v>45215</v>
      </c>
      <c r="B2465">
        <v>108.709999</v>
      </c>
      <c r="C2465" s="26">
        <f t="shared" si="770"/>
        <v>4.2494133949191343E-3</v>
      </c>
      <c r="D2465" s="26">
        <f t="shared" si="761"/>
        <v>3.0356177263878687E-3</v>
      </c>
      <c r="E2465" s="26">
        <f t="shared" si="762"/>
        <v>-7.2450567934239443E-3</v>
      </c>
      <c r="F2465" s="26">
        <f t="shared" si="763"/>
        <v>8.3137182448036302E-4</v>
      </c>
      <c r="G2465" s="26">
        <f t="shared" si="764"/>
        <v>-5.9903989658629857E-2</v>
      </c>
      <c r="H2465" s="26">
        <f t="shared" si="765"/>
        <v>1.7771291463353798E-2</v>
      </c>
      <c r="I2465" s="26">
        <f t="shared" si="766"/>
        <v>-4.437651767792759E-3</v>
      </c>
      <c r="J2465" s="26">
        <f t="shared" si="767"/>
        <v>-1.7151134219509614E-2</v>
      </c>
      <c r="K2465" s="26">
        <f t="shared" si="768"/>
        <v>-1.0154766834269999E-2</v>
      </c>
      <c r="L2465" s="26">
        <f t="shared" si="769"/>
        <v>5.8764540662060872E-3</v>
      </c>
      <c r="O2465" s="37">
        <f t="shared" si="771"/>
        <v>1.0962258474747025E-2</v>
      </c>
      <c r="P2465" s="37">
        <f t="shared" si="772"/>
        <v>9.7484628062157602E-3</v>
      </c>
      <c r="Q2465" s="37">
        <f t="shared" si="773"/>
        <v>-5.3221171359605236E-4</v>
      </c>
      <c r="R2465" s="37">
        <f t="shared" si="774"/>
        <v>7.5442169043082553E-3</v>
      </c>
      <c r="S2465" s="37">
        <f t="shared" si="775"/>
        <v>-5.3191144578801967E-2</v>
      </c>
      <c r="T2465" s="37">
        <f t="shared" si="776"/>
        <v>2.4484136543181691E-2</v>
      </c>
      <c r="U2465" s="37">
        <f t="shared" si="777"/>
        <v>2.275193312035133E-3</v>
      </c>
      <c r="V2465" s="37">
        <f t="shared" si="778"/>
        <v>-1.0438289139681721E-2</v>
      </c>
      <c r="W2465" s="37">
        <f t="shared" si="779"/>
        <v>-3.4419217544421074E-3</v>
      </c>
      <c r="X2465" s="37">
        <f t="shared" si="780"/>
        <v>1.2589299146033978E-2</v>
      </c>
    </row>
    <row r="2466" spans="1:24" x14ac:dyDescent="0.25">
      <c r="A2466" s="17">
        <v>45216</v>
      </c>
      <c r="B2466">
        <v>109.040001</v>
      </c>
      <c r="C2466" s="26">
        <f t="shared" si="770"/>
        <v>3.0356177263878687E-3</v>
      </c>
      <c r="D2466" s="26">
        <f t="shared" si="761"/>
        <v>-7.2450567934239443E-3</v>
      </c>
      <c r="E2466" s="26">
        <f t="shared" si="762"/>
        <v>8.3137182448036302E-4</v>
      </c>
      <c r="F2466" s="26">
        <f t="shared" si="763"/>
        <v>-5.9903989658629857E-2</v>
      </c>
      <c r="G2466" s="26">
        <f t="shared" si="764"/>
        <v>1.7771291463353798E-2</v>
      </c>
      <c r="H2466" s="26">
        <f t="shared" si="765"/>
        <v>-4.437651767792759E-3</v>
      </c>
      <c r="I2466" s="26">
        <f t="shared" si="766"/>
        <v>-1.7151134219509614E-2</v>
      </c>
      <c r="J2466" s="26">
        <f t="shared" si="767"/>
        <v>-1.0154766834269999E-2</v>
      </c>
      <c r="K2466" s="26">
        <f t="shared" si="768"/>
        <v>5.8764540662060872E-3</v>
      </c>
      <c r="L2466" s="26">
        <f t="shared" si="769"/>
        <v>6.5353402621119048E-3</v>
      </c>
      <c r="O2466" s="37">
        <f t="shared" si="771"/>
        <v>9.5198701194964853E-3</v>
      </c>
      <c r="P2466" s="37">
        <f t="shared" si="772"/>
        <v>-7.608044003153281E-4</v>
      </c>
      <c r="Q2466" s="37">
        <f t="shared" si="773"/>
        <v>7.3156242175889796E-3</v>
      </c>
      <c r="R2466" s="37">
        <f t="shared" si="774"/>
        <v>-5.3419737265521239E-2</v>
      </c>
      <c r="S2466" s="37">
        <f t="shared" si="775"/>
        <v>2.4255543856462412E-2</v>
      </c>
      <c r="T2466" s="37">
        <f t="shared" si="776"/>
        <v>2.0466006253158572E-3</v>
      </c>
      <c r="U2466" s="37">
        <f t="shared" si="777"/>
        <v>-1.0666881826400998E-2</v>
      </c>
      <c r="V2466" s="37">
        <f t="shared" si="778"/>
        <v>-3.6705144411613832E-3</v>
      </c>
      <c r="W2466" s="37">
        <f t="shared" si="779"/>
        <v>1.2360706459314703E-2</v>
      </c>
      <c r="X2466" s="37">
        <f t="shared" si="780"/>
        <v>1.301959265522052E-2</v>
      </c>
    </row>
    <row r="2467" spans="1:24" x14ac:dyDescent="0.25">
      <c r="A2467" s="17">
        <v>45217</v>
      </c>
      <c r="B2467">
        <v>108.25</v>
      </c>
      <c r="C2467" s="26">
        <f t="shared" si="770"/>
        <v>-7.2450567934239443E-3</v>
      </c>
      <c r="D2467" s="26">
        <f t="shared" si="761"/>
        <v>8.3137182448036302E-4</v>
      </c>
      <c r="E2467" s="26">
        <f t="shared" si="762"/>
        <v>-5.9903989658629857E-2</v>
      </c>
      <c r="F2467" s="26">
        <f t="shared" si="763"/>
        <v>1.7771291463353798E-2</v>
      </c>
      <c r="G2467" s="26">
        <f t="shared" si="764"/>
        <v>-4.437651767792759E-3</v>
      </c>
      <c r="H2467" s="26">
        <f t="shared" si="765"/>
        <v>-1.7151134219509614E-2</v>
      </c>
      <c r="I2467" s="26">
        <f t="shared" si="766"/>
        <v>-1.0154766834269999E-2</v>
      </c>
      <c r="J2467" s="26">
        <f t="shared" si="767"/>
        <v>5.8764540662060872E-3</v>
      </c>
      <c r="K2467" s="26">
        <f t="shared" si="768"/>
        <v>6.5353402621119048E-3</v>
      </c>
      <c r="L2467" s="26">
        <f t="shared" si="769"/>
        <v>1.7215936700129136E-2</v>
      </c>
      <c r="O2467" s="37">
        <f t="shared" si="771"/>
        <v>-2.1788362976894555E-3</v>
      </c>
      <c r="P2467" s="37">
        <f t="shared" si="772"/>
        <v>5.8975923202148521E-3</v>
      </c>
      <c r="Q2467" s="37">
        <f t="shared" si="773"/>
        <v>-5.4837769162895365E-2</v>
      </c>
      <c r="R2467" s="37">
        <f t="shared" si="774"/>
        <v>2.2837511959088286E-2</v>
      </c>
      <c r="S2467" s="37">
        <f t="shared" si="775"/>
        <v>6.2856872794172982E-4</v>
      </c>
      <c r="T2467" s="37">
        <f t="shared" si="776"/>
        <v>-1.2084913723775126E-2</v>
      </c>
      <c r="U2467" s="37">
        <f t="shared" si="777"/>
        <v>-5.0885463385355106E-3</v>
      </c>
      <c r="V2467" s="37">
        <f t="shared" si="778"/>
        <v>1.0942674561940577E-2</v>
      </c>
      <c r="W2467" s="37">
        <f t="shared" si="779"/>
        <v>1.1601560757846394E-2</v>
      </c>
      <c r="X2467" s="37">
        <f t="shared" si="780"/>
        <v>2.2282157195863624E-2</v>
      </c>
    </row>
    <row r="2468" spans="1:24" x14ac:dyDescent="0.25">
      <c r="A2468" s="17">
        <v>45218</v>
      </c>
      <c r="B2468">
        <v>108.339996</v>
      </c>
      <c r="C2468" s="26">
        <f t="shared" si="770"/>
        <v>8.3137182448036302E-4</v>
      </c>
      <c r="D2468" s="26">
        <f t="shared" si="761"/>
        <v>-5.9903989658629857E-2</v>
      </c>
      <c r="E2468" s="26">
        <f t="shared" si="762"/>
        <v>1.7771291463353798E-2</v>
      </c>
      <c r="F2468" s="26">
        <f t="shared" si="763"/>
        <v>-4.437651767792759E-3</v>
      </c>
      <c r="G2468" s="26">
        <f t="shared" si="764"/>
        <v>-1.7151134219509614E-2</v>
      </c>
      <c r="H2468" s="26">
        <f t="shared" si="765"/>
        <v>-1.0154766834269999E-2</v>
      </c>
      <c r="I2468" s="26">
        <f t="shared" si="766"/>
        <v>5.8764540662060872E-3</v>
      </c>
      <c r="J2468" s="26">
        <f t="shared" si="767"/>
        <v>6.5353402621119048E-3</v>
      </c>
      <c r="K2468" s="26">
        <f t="shared" si="768"/>
        <v>1.7215936700129136E-2</v>
      </c>
      <c r="L2468" s="26">
        <f t="shared" si="769"/>
        <v>2.272725294531425E-2</v>
      </c>
      <c r="O2468" s="37">
        <f t="shared" si="771"/>
        <v>2.9003613463410328E-3</v>
      </c>
      <c r="P2468" s="37">
        <f t="shared" si="772"/>
        <v>-5.7835000136769184E-2</v>
      </c>
      <c r="Q2468" s="37">
        <f t="shared" si="773"/>
        <v>1.9840280985214467E-2</v>
      </c>
      <c r="R2468" s="37">
        <f t="shared" si="774"/>
        <v>-2.368662245932089E-3</v>
      </c>
      <c r="S2468" s="37">
        <f t="shared" si="775"/>
        <v>-1.5082144697648944E-2</v>
      </c>
      <c r="T2468" s="37">
        <f t="shared" si="776"/>
        <v>-8.0857773124093299E-3</v>
      </c>
      <c r="U2468" s="37">
        <f t="shared" si="777"/>
        <v>7.9454435880667567E-3</v>
      </c>
      <c r="V2468" s="37">
        <f t="shared" si="778"/>
        <v>8.6043297839725752E-3</v>
      </c>
      <c r="W2468" s="37">
        <f t="shared" si="779"/>
        <v>1.9284926221989806E-2</v>
      </c>
      <c r="X2468" s="37">
        <f t="shared" si="780"/>
        <v>2.479624246717492E-2</v>
      </c>
    </row>
    <row r="2469" spans="1:24" x14ac:dyDescent="0.25">
      <c r="A2469" s="17">
        <v>45219</v>
      </c>
      <c r="B2469">
        <v>101.849998</v>
      </c>
      <c r="C2469" s="26">
        <f t="shared" si="770"/>
        <v>-5.9903989658629857E-2</v>
      </c>
      <c r="D2469" s="26">
        <f t="shared" si="761"/>
        <v>1.7771291463353798E-2</v>
      </c>
      <c r="E2469" s="26">
        <f t="shared" si="762"/>
        <v>-4.437651767792759E-3</v>
      </c>
      <c r="F2469" s="26">
        <f t="shared" si="763"/>
        <v>-1.7151134219509614E-2</v>
      </c>
      <c r="G2469" s="26">
        <f t="shared" si="764"/>
        <v>-1.0154766834269999E-2</v>
      </c>
      <c r="H2469" s="26">
        <f t="shared" si="765"/>
        <v>5.8764540662060872E-3</v>
      </c>
      <c r="I2469" s="26">
        <f t="shared" si="766"/>
        <v>6.5353402621119048E-3</v>
      </c>
      <c r="J2469" s="26">
        <f t="shared" si="767"/>
        <v>1.7215936700129136E-2</v>
      </c>
      <c r="K2469" s="26">
        <f t="shared" si="768"/>
        <v>2.272725294531425E-2</v>
      </c>
      <c r="L2469" s="26">
        <f t="shared" si="769"/>
        <v>1.0591044917257654E-2</v>
      </c>
      <c r="O2469" s="37">
        <f t="shared" si="771"/>
        <v>-5.8810967446046913E-2</v>
      </c>
      <c r="P2469" s="37">
        <f t="shared" si="772"/>
        <v>1.8864313675936738E-2</v>
      </c>
      <c r="Q2469" s="37">
        <f t="shared" si="773"/>
        <v>-3.3446295552098191E-3</v>
      </c>
      <c r="R2469" s="37">
        <f t="shared" si="774"/>
        <v>-1.6058112006926674E-2</v>
      </c>
      <c r="S2469" s="37">
        <f t="shared" si="775"/>
        <v>-9.0617446216870595E-3</v>
      </c>
      <c r="T2469" s="37">
        <f t="shared" si="776"/>
        <v>6.9694762787890271E-3</v>
      </c>
      <c r="U2469" s="37">
        <f t="shared" si="777"/>
        <v>7.6283624746948447E-3</v>
      </c>
      <c r="V2469" s="37">
        <f t="shared" si="778"/>
        <v>1.8308958912712076E-2</v>
      </c>
      <c r="W2469" s="37">
        <f t="shared" si="779"/>
        <v>2.382027515789719E-2</v>
      </c>
      <c r="X2469" s="37">
        <f t="shared" si="780"/>
        <v>1.1684067129840594E-2</v>
      </c>
    </row>
    <row r="2470" spans="1:24" x14ac:dyDescent="0.25">
      <c r="A2470" s="17">
        <v>45222</v>
      </c>
      <c r="B2470">
        <v>103.660004</v>
      </c>
      <c r="C2470" s="26">
        <f t="shared" si="770"/>
        <v>1.7771291463353798E-2</v>
      </c>
      <c r="D2470" s="26">
        <f t="shared" si="761"/>
        <v>-4.437651767792759E-3</v>
      </c>
      <c r="E2470" s="26">
        <f t="shared" si="762"/>
        <v>-1.7151134219509614E-2</v>
      </c>
      <c r="F2470" s="26">
        <f t="shared" si="763"/>
        <v>-1.0154766834269999E-2</v>
      </c>
      <c r="G2470" s="26">
        <f t="shared" si="764"/>
        <v>5.8764540662060872E-3</v>
      </c>
      <c r="H2470" s="26">
        <f t="shared" si="765"/>
        <v>6.5353402621119048E-3</v>
      </c>
      <c r="I2470" s="26">
        <f t="shared" si="766"/>
        <v>1.7215936700129136E-2</v>
      </c>
      <c r="J2470" s="26">
        <f t="shared" si="767"/>
        <v>2.272725294531425E-2</v>
      </c>
      <c r="K2470" s="26">
        <f t="shared" si="768"/>
        <v>1.0591044917257654E-2</v>
      </c>
      <c r="L2470" s="26">
        <f t="shared" si="769"/>
        <v>1.1041451921733425E-2</v>
      </c>
      <c r="O2470" s="37">
        <f t="shared" si="771"/>
        <v>1.1769769517900409E-2</v>
      </c>
      <c r="P2470" s="37">
        <f t="shared" si="772"/>
        <v>-1.0439173713246147E-2</v>
      </c>
      <c r="Q2470" s="37">
        <f t="shared" si="773"/>
        <v>-2.3152656164963002E-2</v>
      </c>
      <c r="R2470" s="37">
        <f t="shared" si="774"/>
        <v>-1.6156288779723388E-2</v>
      </c>
      <c r="S2470" s="37">
        <f t="shared" si="775"/>
        <v>-1.2506787924730124E-4</v>
      </c>
      <c r="T2470" s="37">
        <f t="shared" si="776"/>
        <v>5.3381831665851639E-4</v>
      </c>
      <c r="U2470" s="37">
        <f t="shared" si="777"/>
        <v>1.1214414754675748E-2</v>
      </c>
      <c r="V2470" s="37">
        <f t="shared" si="778"/>
        <v>1.6725730999860862E-2</v>
      </c>
      <c r="W2470" s="37">
        <f t="shared" si="779"/>
        <v>4.5895229718042659E-3</v>
      </c>
      <c r="X2470" s="37">
        <f t="shared" si="780"/>
        <v>5.0399299762800363E-3</v>
      </c>
    </row>
    <row r="2471" spans="1:24" x14ac:dyDescent="0.25">
      <c r="A2471" s="17">
        <v>45223</v>
      </c>
      <c r="B2471">
        <v>103.199997</v>
      </c>
      <c r="C2471" s="26">
        <f t="shared" si="770"/>
        <v>-4.437651767792759E-3</v>
      </c>
      <c r="D2471" s="26">
        <f t="shared" si="761"/>
        <v>-1.7151134219509614E-2</v>
      </c>
      <c r="E2471" s="26">
        <f t="shared" si="762"/>
        <v>-1.0154766834269999E-2</v>
      </c>
      <c r="F2471" s="26">
        <f t="shared" si="763"/>
        <v>5.8764540662060872E-3</v>
      </c>
      <c r="G2471" s="26">
        <f t="shared" si="764"/>
        <v>6.5353402621119048E-3</v>
      </c>
      <c r="H2471" s="26">
        <f t="shared" si="765"/>
        <v>1.7215936700129136E-2</v>
      </c>
      <c r="I2471" s="26">
        <f t="shared" si="766"/>
        <v>2.272725294531425E-2</v>
      </c>
      <c r="J2471" s="26">
        <f t="shared" si="767"/>
        <v>1.0591044917257654E-2</v>
      </c>
      <c r="K2471" s="26">
        <f t="shared" si="768"/>
        <v>1.1041451921733425E-2</v>
      </c>
      <c r="L2471" s="26">
        <f t="shared" si="769"/>
        <v>9.8102542394190688E-3</v>
      </c>
      <c r="O2471" s="37">
        <f t="shared" si="771"/>
        <v>-9.6430699908526749E-3</v>
      </c>
      <c r="P2471" s="37">
        <f t="shared" si="772"/>
        <v>-2.2356552442569531E-2</v>
      </c>
      <c r="Q2471" s="37">
        <f t="shared" si="773"/>
        <v>-1.5360185057329915E-2</v>
      </c>
      <c r="R2471" s="37">
        <f t="shared" si="774"/>
        <v>6.7103584314617132E-4</v>
      </c>
      <c r="S2471" s="37">
        <f t="shared" si="775"/>
        <v>1.3299220390519889E-3</v>
      </c>
      <c r="T2471" s="37">
        <f t="shared" si="776"/>
        <v>1.201051847706922E-2</v>
      </c>
      <c r="U2471" s="37">
        <f t="shared" si="777"/>
        <v>1.7521834722254333E-2</v>
      </c>
      <c r="V2471" s="37">
        <f t="shared" si="778"/>
        <v>5.3856266941977385E-3</v>
      </c>
      <c r="W2471" s="37">
        <f t="shared" si="779"/>
        <v>5.8360336986735088E-3</v>
      </c>
      <c r="X2471" s="37">
        <f t="shared" si="780"/>
        <v>4.6048360163591529E-3</v>
      </c>
    </row>
    <row r="2472" spans="1:24" x14ac:dyDescent="0.25">
      <c r="A2472" s="17">
        <v>45224</v>
      </c>
      <c r="B2472">
        <v>101.43</v>
      </c>
      <c r="C2472" s="26">
        <f t="shared" si="770"/>
        <v>-1.7151134219509614E-2</v>
      </c>
      <c r="D2472" s="26">
        <f t="shared" si="761"/>
        <v>-1.0154766834269999E-2</v>
      </c>
      <c r="E2472" s="26">
        <f t="shared" si="762"/>
        <v>5.8764540662060872E-3</v>
      </c>
      <c r="F2472" s="26">
        <f t="shared" si="763"/>
        <v>6.5353402621119048E-3</v>
      </c>
      <c r="G2472" s="26">
        <f t="shared" si="764"/>
        <v>1.7215936700129136E-2</v>
      </c>
      <c r="H2472" s="26">
        <f t="shared" si="765"/>
        <v>2.272725294531425E-2</v>
      </c>
      <c r="I2472" s="26">
        <f t="shared" si="766"/>
        <v>1.0591044917257654E-2</v>
      </c>
      <c r="J2472" s="26">
        <f t="shared" si="767"/>
        <v>1.1041451921733425E-2</v>
      </c>
      <c r="K2472" s="26">
        <f t="shared" si="768"/>
        <v>9.8102542394190688E-3</v>
      </c>
      <c r="L2472" s="26">
        <f t="shared" si="769"/>
        <v>-1.0998350187898631E-3</v>
      </c>
      <c r="O2472" s="37">
        <f t="shared" si="771"/>
        <v>-2.2690334117469818E-2</v>
      </c>
      <c r="P2472" s="37">
        <f t="shared" si="772"/>
        <v>-1.5693966732230204E-2</v>
      </c>
      <c r="Q2472" s="37">
        <f t="shared" si="773"/>
        <v>3.3725416824588201E-4</v>
      </c>
      <c r="R2472" s="37">
        <f t="shared" si="774"/>
        <v>9.9614036415169964E-4</v>
      </c>
      <c r="S2472" s="37">
        <f t="shared" si="775"/>
        <v>1.1676736802168932E-2</v>
      </c>
      <c r="T2472" s="37">
        <f t="shared" si="776"/>
        <v>1.7188053047354046E-2</v>
      </c>
      <c r="U2472" s="37">
        <f t="shared" si="777"/>
        <v>5.0518450192974492E-3</v>
      </c>
      <c r="V2472" s="37">
        <f t="shared" si="778"/>
        <v>5.5022520237732195E-3</v>
      </c>
      <c r="W2472" s="37">
        <f t="shared" si="779"/>
        <v>4.2710543414588636E-3</v>
      </c>
      <c r="X2472" s="37">
        <f t="shared" si="780"/>
        <v>-6.6390349167500685E-3</v>
      </c>
    </row>
    <row r="2473" spans="1:24" x14ac:dyDescent="0.25">
      <c r="A2473" s="17">
        <v>45225</v>
      </c>
      <c r="B2473">
        <v>100.400002</v>
      </c>
      <c r="C2473" s="26">
        <f t="shared" si="770"/>
        <v>-1.0154766834269999E-2</v>
      </c>
      <c r="D2473" s="26">
        <f t="shared" si="761"/>
        <v>5.8764540662060872E-3</v>
      </c>
      <c r="E2473" s="26">
        <f t="shared" si="762"/>
        <v>6.5353402621119048E-3</v>
      </c>
      <c r="F2473" s="26">
        <f t="shared" si="763"/>
        <v>1.7215936700129136E-2</v>
      </c>
      <c r="G2473" s="26">
        <f t="shared" si="764"/>
        <v>2.272725294531425E-2</v>
      </c>
      <c r="H2473" s="26">
        <f t="shared" si="765"/>
        <v>1.0591044917257654E-2</v>
      </c>
      <c r="I2473" s="26">
        <f t="shared" si="766"/>
        <v>1.1041451921733425E-2</v>
      </c>
      <c r="J2473" s="26">
        <f t="shared" si="767"/>
        <v>9.8102542394190688E-3</v>
      </c>
      <c r="K2473" s="26">
        <f t="shared" si="768"/>
        <v>-1.0998350187898631E-3</v>
      </c>
      <c r="L2473" s="26">
        <f t="shared" si="769"/>
        <v>3.0645050566933611E-2</v>
      </c>
      <c r="O2473" s="37">
        <f t="shared" si="771"/>
        <v>-2.0473585210874529E-2</v>
      </c>
      <c r="P2473" s="37">
        <f t="shared" si="772"/>
        <v>-4.4423643103984403E-3</v>
      </c>
      <c r="Q2473" s="37">
        <f t="shared" si="773"/>
        <v>-3.7834781144926227E-3</v>
      </c>
      <c r="R2473" s="37">
        <f t="shared" si="774"/>
        <v>6.8971183235246088E-3</v>
      </c>
      <c r="S2473" s="37">
        <f t="shared" si="775"/>
        <v>1.2408434568709723E-2</v>
      </c>
      <c r="T2473" s="37">
        <f t="shared" si="776"/>
        <v>2.7222654065312685E-4</v>
      </c>
      <c r="U2473" s="37">
        <f t="shared" si="777"/>
        <v>7.2263354512889719E-4</v>
      </c>
      <c r="V2473" s="37">
        <f t="shared" si="778"/>
        <v>-5.0856413718545872E-4</v>
      </c>
      <c r="W2473" s="37">
        <f t="shared" si="779"/>
        <v>-1.141865339539439E-2</v>
      </c>
      <c r="X2473" s="37">
        <f t="shared" si="780"/>
        <v>2.0326232190329085E-2</v>
      </c>
    </row>
    <row r="2474" spans="1:24" x14ac:dyDescent="0.25">
      <c r="A2474" s="17">
        <v>45226</v>
      </c>
      <c r="B2474">
        <v>100.989998</v>
      </c>
      <c r="C2474" s="26">
        <f t="shared" si="770"/>
        <v>5.8764540662060872E-3</v>
      </c>
      <c r="D2474" s="26">
        <f t="shared" si="761"/>
        <v>6.5353402621119048E-3</v>
      </c>
      <c r="E2474" s="26">
        <f t="shared" si="762"/>
        <v>1.7215936700129136E-2</v>
      </c>
      <c r="F2474" s="26">
        <f t="shared" si="763"/>
        <v>2.272725294531425E-2</v>
      </c>
      <c r="G2474" s="26">
        <f t="shared" si="764"/>
        <v>1.0591044917257654E-2</v>
      </c>
      <c r="H2474" s="26">
        <f t="shared" si="765"/>
        <v>1.1041451921733425E-2</v>
      </c>
      <c r="I2474" s="26">
        <f t="shared" si="766"/>
        <v>9.8102542394190688E-3</v>
      </c>
      <c r="J2474" s="26">
        <f t="shared" si="767"/>
        <v>-1.0998350187898631E-3</v>
      </c>
      <c r="K2474" s="26">
        <f t="shared" si="768"/>
        <v>3.0645050566933611E-2</v>
      </c>
      <c r="L2474" s="26">
        <f t="shared" si="769"/>
        <v>-1.3353689782715969E-3</v>
      </c>
      <c r="O2474" s="37">
        <f t="shared" si="771"/>
        <v>-5.3243040959982807E-3</v>
      </c>
      <c r="P2474" s="37">
        <f t="shared" si="772"/>
        <v>-4.6654179000924631E-3</v>
      </c>
      <c r="Q2474" s="37">
        <f t="shared" si="773"/>
        <v>6.0151785379247685E-3</v>
      </c>
      <c r="R2474" s="37">
        <f t="shared" si="774"/>
        <v>1.1526494783109882E-2</v>
      </c>
      <c r="S2474" s="37">
        <f t="shared" si="775"/>
        <v>-6.0971324494671353E-4</v>
      </c>
      <c r="T2474" s="37">
        <f t="shared" si="776"/>
        <v>-1.5930624047094319E-4</v>
      </c>
      <c r="U2474" s="37">
        <f t="shared" si="777"/>
        <v>-1.3905039227852991E-3</v>
      </c>
      <c r="V2474" s="37">
        <f t="shared" si="778"/>
        <v>-1.230059318099423E-2</v>
      </c>
      <c r="W2474" s="37">
        <f t="shared" si="779"/>
        <v>1.9444292404729245E-2</v>
      </c>
      <c r="X2474" s="37">
        <f t="shared" si="780"/>
        <v>-1.2536127140475965E-2</v>
      </c>
    </row>
    <row r="2475" spans="1:24" x14ac:dyDescent="0.25">
      <c r="A2475" s="17">
        <v>45229</v>
      </c>
      <c r="B2475">
        <v>101.650002</v>
      </c>
      <c r="C2475" s="26">
        <f t="shared" si="770"/>
        <v>6.5353402621119048E-3</v>
      </c>
      <c r="D2475" s="26">
        <f t="shared" si="761"/>
        <v>1.7215936700129136E-2</v>
      </c>
      <c r="E2475" s="26">
        <f t="shared" si="762"/>
        <v>2.272725294531425E-2</v>
      </c>
      <c r="F2475" s="26">
        <f t="shared" si="763"/>
        <v>1.0591044917257654E-2</v>
      </c>
      <c r="G2475" s="26">
        <f t="shared" si="764"/>
        <v>1.1041451921733425E-2</v>
      </c>
      <c r="H2475" s="26">
        <f t="shared" si="765"/>
        <v>9.8102542394190688E-3</v>
      </c>
      <c r="I2475" s="26">
        <f t="shared" si="766"/>
        <v>-1.0998350187898631E-3</v>
      </c>
      <c r="J2475" s="26">
        <f t="shared" si="767"/>
        <v>3.0645050566933611E-2</v>
      </c>
      <c r="K2475" s="26">
        <f t="shared" si="768"/>
        <v>-1.3353689782715969E-3</v>
      </c>
      <c r="L2475" s="26">
        <f t="shared" si="769"/>
        <v>7.9336780174717979E-3</v>
      </c>
      <c r="O2475" s="37">
        <f t="shared" si="771"/>
        <v>-4.8711402952190353E-3</v>
      </c>
      <c r="P2475" s="37">
        <f t="shared" si="772"/>
        <v>5.8094561427981962E-3</v>
      </c>
      <c r="Q2475" s="37">
        <f t="shared" si="773"/>
        <v>1.132077238798331E-2</v>
      </c>
      <c r="R2475" s="37">
        <f t="shared" si="774"/>
        <v>-8.1543564007328581E-4</v>
      </c>
      <c r="S2475" s="37">
        <f t="shared" si="775"/>
        <v>-3.6502863559751547E-4</v>
      </c>
      <c r="T2475" s="37">
        <f t="shared" si="776"/>
        <v>-1.5962263179118714E-3</v>
      </c>
      <c r="U2475" s="37">
        <f t="shared" si="777"/>
        <v>-1.2506315576120803E-2</v>
      </c>
      <c r="V2475" s="37">
        <f t="shared" si="778"/>
        <v>1.9238570009602669E-2</v>
      </c>
      <c r="W2475" s="37">
        <f t="shared" si="779"/>
        <v>-1.2741849535602538E-2</v>
      </c>
      <c r="X2475" s="37">
        <f t="shared" si="780"/>
        <v>-3.4728025398591423E-3</v>
      </c>
    </row>
    <row r="2476" spans="1:24" x14ac:dyDescent="0.25">
      <c r="A2476" s="17">
        <v>45230</v>
      </c>
      <c r="B2476">
        <v>103.400002</v>
      </c>
      <c r="C2476" s="26">
        <f t="shared" si="770"/>
        <v>1.7215936700129136E-2</v>
      </c>
      <c r="D2476" s="26">
        <f t="shared" si="761"/>
        <v>2.272725294531425E-2</v>
      </c>
      <c r="E2476" s="26">
        <f t="shared" si="762"/>
        <v>1.0591044917257654E-2</v>
      </c>
      <c r="F2476" s="26">
        <f t="shared" si="763"/>
        <v>1.1041451921733425E-2</v>
      </c>
      <c r="G2476" s="26">
        <f t="shared" si="764"/>
        <v>9.8102542394190688E-3</v>
      </c>
      <c r="H2476" s="26">
        <f t="shared" si="765"/>
        <v>-1.0998350187898631E-3</v>
      </c>
      <c r="I2476" s="26">
        <f t="shared" si="766"/>
        <v>3.0645050566933611E-2</v>
      </c>
      <c r="J2476" s="26">
        <f t="shared" si="767"/>
        <v>-1.3353689782715969E-3</v>
      </c>
      <c r="K2476" s="26">
        <f t="shared" si="768"/>
        <v>7.9336780174717979E-3</v>
      </c>
      <c r="L2476" s="26">
        <f t="shared" si="769"/>
        <v>9.551622888476231E-3</v>
      </c>
      <c r="O2476" s="37">
        <f t="shared" si="771"/>
        <v>5.5078278801617645E-3</v>
      </c>
      <c r="P2476" s="37">
        <f t="shared" si="772"/>
        <v>1.1019144125346879E-2</v>
      </c>
      <c r="Q2476" s="37">
        <f t="shared" si="773"/>
        <v>-1.1170639027097175E-3</v>
      </c>
      <c r="R2476" s="37">
        <f t="shared" si="774"/>
        <v>-6.6665689823394714E-4</v>
      </c>
      <c r="S2476" s="37">
        <f t="shared" si="775"/>
        <v>-1.897854580548303E-3</v>
      </c>
      <c r="T2476" s="37">
        <f t="shared" si="776"/>
        <v>-1.2807943838757234E-2</v>
      </c>
      <c r="U2476" s="37">
        <f t="shared" si="777"/>
        <v>1.8936941746966238E-2</v>
      </c>
      <c r="V2476" s="37">
        <f t="shared" si="778"/>
        <v>-1.3043477798238969E-2</v>
      </c>
      <c r="W2476" s="37">
        <f t="shared" si="779"/>
        <v>-3.774430802495574E-3</v>
      </c>
      <c r="X2476" s="37">
        <f t="shared" si="780"/>
        <v>-2.1564859314911408E-3</v>
      </c>
    </row>
    <row r="2477" spans="1:24" x14ac:dyDescent="0.25">
      <c r="A2477" s="17">
        <v>45231</v>
      </c>
      <c r="B2477">
        <v>105.75</v>
      </c>
      <c r="C2477" s="26">
        <f t="shared" si="770"/>
        <v>2.272725294531425E-2</v>
      </c>
      <c r="D2477" s="26">
        <f t="shared" si="761"/>
        <v>1.0591044917257654E-2</v>
      </c>
      <c r="E2477" s="26">
        <f t="shared" si="762"/>
        <v>1.1041451921733425E-2</v>
      </c>
      <c r="F2477" s="26">
        <f t="shared" si="763"/>
        <v>9.8102542394190688E-3</v>
      </c>
      <c r="G2477" s="26">
        <f t="shared" si="764"/>
        <v>-1.0998350187898631E-3</v>
      </c>
      <c r="H2477" s="26">
        <f t="shared" si="765"/>
        <v>3.0645050566933611E-2</v>
      </c>
      <c r="I2477" s="26">
        <f t="shared" si="766"/>
        <v>-1.3353689782715969E-3</v>
      </c>
      <c r="J2477" s="26">
        <f t="shared" si="767"/>
        <v>7.9336780174717979E-3</v>
      </c>
      <c r="K2477" s="26">
        <f t="shared" si="768"/>
        <v>9.551622888476231E-3</v>
      </c>
      <c r="L2477" s="26">
        <f t="shared" si="769"/>
        <v>1.7082750467231692E-2</v>
      </c>
      <c r="O2477" s="37">
        <f t="shared" si="771"/>
        <v>1.1032462748636623E-2</v>
      </c>
      <c r="P2477" s="37">
        <f t="shared" si="772"/>
        <v>-1.103745279419973E-3</v>
      </c>
      <c r="Q2477" s="37">
        <f t="shared" si="773"/>
        <v>-6.5333827494420266E-4</v>
      </c>
      <c r="R2477" s="37">
        <f t="shared" si="774"/>
        <v>-1.8845359572585586E-3</v>
      </c>
      <c r="S2477" s="37">
        <f t="shared" si="775"/>
        <v>-1.279462521546749E-2</v>
      </c>
      <c r="T2477" s="37">
        <f t="shared" si="776"/>
        <v>1.8950260370255982E-2</v>
      </c>
      <c r="U2477" s="37">
        <f t="shared" si="777"/>
        <v>-1.3030159174949225E-2</v>
      </c>
      <c r="V2477" s="37">
        <f t="shared" si="778"/>
        <v>-3.7611121792058295E-3</v>
      </c>
      <c r="W2477" s="37">
        <f t="shared" si="779"/>
        <v>-2.1431673082013963E-3</v>
      </c>
      <c r="X2477" s="37">
        <f t="shared" si="780"/>
        <v>5.3879602705540642E-3</v>
      </c>
    </row>
    <row r="2478" spans="1:24" x14ac:dyDescent="0.25">
      <c r="A2478" s="17">
        <v>45232</v>
      </c>
      <c r="B2478">
        <v>106.870003</v>
      </c>
      <c r="C2478" s="26">
        <f t="shared" si="770"/>
        <v>1.0591044917257654E-2</v>
      </c>
      <c r="D2478" s="26">
        <f t="shared" si="761"/>
        <v>1.1041451921733425E-2</v>
      </c>
      <c r="E2478" s="26">
        <f t="shared" si="762"/>
        <v>9.8102542394190688E-3</v>
      </c>
      <c r="F2478" s="26">
        <f t="shared" si="763"/>
        <v>-1.0998350187898631E-3</v>
      </c>
      <c r="G2478" s="26">
        <f t="shared" si="764"/>
        <v>3.0645050566933611E-2</v>
      </c>
      <c r="H2478" s="26">
        <f t="shared" si="765"/>
        <v>-1.3353689782715969E-3</v>
      </c>
      <c r="I2478" s="26">
        <f t="shared" si="766"/>
        <v>7.9336780174717979E-3</v>
      </c>
      <c r="J2478" s="26">
        <f t="shared" si="767"/>
        <v>9.551622888476231E-3</v>
      </c>
      <c r="K2478" s="26">
        <f t="shared" si="768"/>
        <v>1.7082750467231692E-2</v>
      </c>
      <c r="L2478" s="26">
        <f t="shared" si="769"/>
        <v>-1.7571059734212968E-2</v>
      </c>
      <c r="O2478" s="37">
        <f t="shared" si="771"/>
        <v>2.9260859885327497E-3</v>
      </c>
      <c r="P2478" s="37">
        <f t="shared" si="772"/>
        <v>3.3764929930085201E-3</v>
      </c>
      <c r="Q2478" s="37">
        <f t="shared" si="773"/>
        <v>2.1452953106941642E-3</v>
      </c>
      <c r="R2478" s="37">
        <f t="shared" si="774"/>
        <v>-8.7647939475147679E-3</v>
      </c>
      <c r="S2478" s="37">
        <f t="shared" si="775"/>
        <v>2.2980091638208706E-2</v>
      </c>
      <c r="T2478" s="37">
        <f t="shared" si="776"/>
        <v>-9.0003279069965011E-3</v>
      </c>
      <c r="U2478" s="37">
        <f t="shared" si="777"/>
        <v>2.6871908874689324E-4</v>
      </c>
      <c r="V2478" s="37">
        <f t="shared" si="778"/>
        <v>1.8866639597513264E-3</v>
      </c>
      <c r="W2478" s="37">
        <f t="shared" si="779"/>
        <v>9.417791538506786E-3</v>
      </c>
      <c r="X2478" s="37">
        <f t="shared" si="780"/>
        <v>-2.5236018662937874E-2</v>
      </c>
    </row>
    <row r="2479" spans="1:24" x14ac:dyDescent="0.25">
      <c r="A2479" s="17">
        <v>45233</v>
      </c>
      <c r="B2479">
        <v>108.050003</v>
      </c>
      <c r="C2479" s="26">
        <f t="shared" si="770"/>
        <v>1.1041451921733425E-2</v>
      </c>
      <c r="D2479" s="26">
        <f t="shared" si="761"/>
        <v>9.8102542394190688E-3</v>
      </c>
      <c r="E2479" s="26">
        <f t="shared" si="762"/>
        <v>-1.0998350187898631E-3</v>
      </c>
      <c r="F2479" s="26">
        <f t="shared" si="763"/>
        <v>3.0645050566933611E-2</v>
      </c>
      <c r="G2479" s="26">
        <f t="shared" si="764"/>
        <v>-1.3353689782715969E-3</v>
      </c>
      <c r="H2479" s="26">
        <f t="shared" si="765"/>
        <v>7.9336780174717979E-3</v>
      </c>
      <c r="I2479" s="26">
        <f t="shared" si="766"/>
        <v>9.551622888476231E-3</v>
      </c>
      <c r="J2479" s="26">
        <f t="shared" si="767"/>
        <v>1.7082750467231692E-2</v>
      </c>
      <c r="K2479" s="26">
        <f t="shared" si="768"/>
        <v>-1.7571059734212968E-2</v>
      </c>
      <c r="L2479" s="26">
        <f t="shared" si="769"/>
        <v>5.3480625170624118E-3</v>
      </c>
      <c r="O2479" s="37">
        <f t="shared" si="771"/>
        <v>3.9007912330280446E-3</v>
      </c>
      <c r="P2479" s="37">
        <f t="shared" si="772"/>
        <v>2.6695935507136887E-3</v>
      </c>
      <c r="Q2479" s="37">
        <f t="shared" si="773"/>
        <v>-8.2404957074952434E-3</v>
      </c>
      <c r="R2479" s="37">
        <f t="shared" si="774"/>
        <v>2.350438987822823E-2</v>
      </c>
      <c r="S2479" s="37">
        <f t="shared" si="775"/>
        <v>-8.4760296669769766E-3</v>
      </c>
      <c r="T2479" s="37">
        <f t="shared" si="776"/>
        <v>7.9301732876641776E-4</v>
      </c>
      <c r="U2479" s="37">
        <f t="shared" si="777"/>
        <v>2.4109621997708509E-3</v>
      </c>
      <c r="V2479" s="37">
        <f t="shared" si="778"/>
        <v>9.9420897785263106E-3</v>
      </c>
      <c r="W2479" s="37">
        <f t="shared" si="779"/>
        <v>-2.4711720422918349E-2</v>
      </c>
      <c r="X2479" s="37">
        <f t="shared" si="780"/>
        <v>-1.7925981716429683E-3</v>
      </c>
    </row>
    <row r="2480" spans="1:24" x14ac:dyDescent="0.25">
      <c r="A2480" s="17">
        <v>45236</v>
      </c>
      <c r="B2480">
        <v>109.110001</v>
      </c>
      <c r="C2480" s="26">
        <f t="shared" si="770"/>
        <v>9.8102542394190688E-3</v>
      </c>
      <c r="D2480" s="26">
        <f t="shared" si="761"/>
        <v>-1.0998350187898631E-3</v>
      </c>
      <c r="E2480" s="26">
        <f t="shared" si="762"/>
        <v>3.0645050566933611E-2</v>
      </c>
      <c r="F2480" s="26">
        <f t="shared" si="763"/>
        <v>-1.3353689782715969E-3</v>
      </c>
      <c r="G2480" s="26">
        <f t="shared" si="764"/>
        <v>7.9336780174717979E-3</v>
      </c>
      <c r="H2480" s="26">
        <f t="shared" si="765"/>
        <v>9.551622888476231E-3</v>
      </c>
      <c r="I2480" s="26">
        <f t="shared" si="766"/>
        <v>1.7082750467231692E-2</v>
      </c>
      <c r="J2480" s="26">
        <f t="shared" si="767"/>
        <v>-1.7571059734212968E-2</v>
      </c>
      <c r="K2480" s="26">
        <f t="shared" si="768"/>
        <v>5.3480625170624118E-3</v>
      </c>
      <c r="L2480" s="26">
        <f t="shared" si="769"/>
        <v>6.0172932068943627E-3</v>
      </c>
      <c r="O2480" s="37">
        <f t="shared" si="771"/>
        <v>3.1720094221975937E-3</v>
      </c>
      <c r="P2480" s="37">
        <f t="shared" si="772"/>
        <v>-7.7380798360113384E-3</v>
      </c>
      <c r="Q2480" s="37">
        <f t="shared" si="773"/>
        <v>2.4006805749712135E-2</v>
      </c>
      <c r="R2480" s="37">
        <f t="shared" si="774"/>
        <v>-7.9736137954930716E-3</v>
      </c>
      <c r="S2480" s="37">
        <f t="shared" si="775"/>
        <v>1.2954332002503227E-3</v>
      </c>
      <c r="T2480" s="37">
        <f t="shared" si="776"/>
        <v>2.9133780712547559E-3</v>
      </c>
      <c r="U2480" s="37">
        <f t="shared" si="777"/>
        <v>1.0444505650010216E-2</v>
      </c>
      <c r="V2480" s="37">
        <f t="shared" si="778"/>
        <v>-2.4209304551434444E-2</v>
      </c>
      <c r="W2480" s="37">
        <f t="shared" si="779"/>
        <v>-1.2901823001590634E-3</v>
      </c>
      <c r="X2480" s="37">
        <f t="shared" si="780"/>
        <v>-6.2095161032711243E-4</v>
      </c>
    </row>
    <row r="2481" spans="1:24" x14ac:dyDescent="0.25">
      <c r="A2481" s="17">
        <v>45237</v>
      </c>
      <c r="B2481">
        <v>108.989998</v>
      </c>
      <c r="C2481" s="26">
        <f t="shared" si="770"/>
        <v>-1.0998350187898631E-3</v>
      </c>
      <c r="D2481" s="26">
        <f t="shared" si="761"/>
        <v>3.0645050566933611E-2</v>
      </c>
      <c r="E2481" s="26">
        <f t="shared" si="762"/>
        <v>-1.3353689782715969E-3</v>
      </c>
      <c r="F2481" s="26">
        <f t="shared" si="763"/>
        <v>7.9336780174717979E-3</v>
      </c>
      <c r="G2481" s="26">
        <f t="shared" si="764"/>
        <v>9.551622888476231E-3</v>
      </c>
      <c r="H2481" s="26">
        <f t="shared" si="765"/>
        <v>1.7082750467231692E-2</v>
      </c>
      <c r="I2481" s="26">
        <f t="shared" si="766"/>
        <v>-1.7571059734212968E-2</v>
      </c>
      <c r="J2481" s="26">
        <f t="shared" si="767"/>
        <v>5.3480625170624118E-3</v>
      </c>
      <c r="K2481" s="26">
        <f t="shared" si="768"/>
        <v>6.0172932068943627E-3</v>
      </c>
      <c r="L2481" s="26">
        <f t="shared" si="769"/>
        <v>1.3522858759337302E-2</v>
      </c>
      <c r="O2481" s="37">
        <f t="shared" si="771"/>
        <v>-8.1093402880031609E-3</v>
      </c>
      <c r="P2481" s="37">
        <f t="shared" si="772"/>
        <v>2.3635545297720315E-2</v>
      </c>
      <c r="Q2481" s="37">
        <f t="shared" si="773"/>
        <v>-8.3448742474848958E-3</v>
      </c>
      <c r="R2481" s="37">
        <f t="shared" si="774"/>
        <v>9.2417274825849945E-4</v>
      </c>
      <c r="S2481" s="37">
        <f t="shared" si="775"/>
        <v>2.5421176192629326E-3</v>
      </c>
      <c r="T2481" s="37">
        <f t="shared" si="776"/>
        <v>1.0073245198018393E-2</v>
      </c>
      <c r="U2481" s="37">
        <f t="shared" si="777"/>
        <v>-2.4580565003426265E-2</v>
      </c>
      <c r="V2481" s="37">
        <f t="shared" si="778"/>
        <v>-1.6614427521508867E-3</v>
      </c>
      <c r="W2481" s="37">
        <f t="shared" si="779"/>
        <v>-9.9221206231893573E-4</v>
      </c>
      <c r="X2481" s="37">
        <f t="shared" si="780"/>
        <v>6.5133534901240034E-3</v>
      </c>
    </row>
    <row r="2482" spans="1:24" x14ac:dyDescent="0.25">
      <c r="A2482" s="17">
        <v>45238</v>
      </c>
      <c r="B2482">
        <v>112.33000199999999</v>
      </c>
      <c r="C2482" s="26">
        <f t="shared" si="770"/>
        <v>3.0645050566933611E-2</v>
      </c>
      <c r="D2482" s="26">
        <f t="shared" si="761"/>
        <v>-1.3353689782715969E-3</v>
      </c>
      <c r="E2482" s="26">
        <f t="shared" si="762"/>
        <v>7.9336780174717979E-3</v>
      </c>
      <c r="F2482" s="26">
        <f t="shared" si="763"/>
        <v>9.551622888476231E-3</v>
      </c>
      <c r="G2482" s="26">
        <f t="shared" si="764"/>
        <v>1.7082750467231692E-2</v>
      </c>
      <c r="H2482" s="26">
        <f t="shared" si="765"/>
        <v>-1.7571059734212968E-2</v>
      </c>
      <c r="I2482" s="26">
        <f t="shared" si="766"/>
        <v>5.3480625170624118E-3</v>
      </c>
      <c r="J2482" s="26">
        <f t="shared" si="767"/>
        <v>6.0172932068943627E-3</v>
      </c>
      <c r="K2482" s="26">
        <f t="shared" si="768"/>
        <v>1.3522858759337302E-2</v>
      </c>
      <c r="L2482" s="26">
        <f t="shared" si="769"/>
        <v>-7.1843655009300759E-3</v>
      </c>
      <c r="O2482" s="37">
        <f t="shared" si="771"/>
        <v>2.4243998345934333E-2</v>
      </c>
      <c r="P2482" s="37">
        <f t="shared" si="772"/>
        <v>-7.7364211992708744E-3</v>
      </c>
      <c r="Q2482" s="37">
        <f t="shared" si="773"/>
        <v>1.5326257964725209E-3</v>
      </c>
      <c r="R2482" s="37">
        <f t="shared" si="774"/>
        <v>3.150570667476954E-3</v>
      </c>
      <c r="S2482" s="37">
        <f t="shared" si="775"/>
        <v>1.0681698246232415E-2</v>
      </c>
      <c r="T2482" s="37">
        <f t="shared" si="776"/>
        <v>-2.3972111955212247E-2</v>
      </c>
      <c r="U2482" s="37">
        <f t="shared" si="777"/>
        <v>-1.0529897039368652E-3</v>
      </c>
      <c r="V2482" s="37">
        <f t="shared" si="778"/>
        <v>-3.8375901410491429E-4</v>
      </c>
      <c r="W2482" s="37">
        <f t="shared" si="779"/>
        <v>7.1218065383380248E-3</v>
      </c>
      <c r="X2482" s="37">
        <f t="shared" si="780"/>
        <v>-1.3585417721929352E-2</v>
      </c>
    </row>
    <row r="2483" spans="1:24" x14ac:dyDescent="0.25">
      <c r="A2483" s="17">
        <v>45239</v>
      </c>
      <c r="B2483">
        <v>112.18</v>
      </c>
      <c r="C2483" s="26">
        <f t="shared" si="770"/>
        <v>-1.3353689782715969E-3</v>
      </c>
      <c r="D2483" s="26">
        <f t="shared" si="761"/>
        <v>7.9336780174717979E-3</v>
      </c>
      <c r="E2483" s="26">
        <f t="shared" si="762"/>
        <v>9.551622888476231E-3</v>
      </c>
      <c r="F2483" s="26">
        <f t="shared" si="763"/>
        <v>1.7082750467231692E-2</v>
      </c>
      <c r="G2483" s="26">
        <f t="shared" si="764"/>
        <v>-1.7571059734212968E-2</v>
      </c>
      <c r="H2483" s="26">
        <f t="shared" si="765"/>
        <v>5.3480625170624118E-3</v>
      </c>
      <c r="I2483" s="26">
        <f t="shared" si="766"/>
        <v>6.0172932068943627E-3</v>
      </c>
      <c r="J2483" s="26">
        <f t="shared" si="767"/>
        <v>1.3522858759337302E-2</v>
      </c>
      <c r="K2483" s="26">
        <f t="shared" si="768"/>
        <v>-7.1843655009300759E-3</v>
      </c>
      <c r="L2483" s="26">
        <f t="shared" si="769"/>
        <v>1.3783252691536541E-3</v>
      </c>
      <c r="O2483" s="37">
        <f t="shared" si="771"/>
        <v>-4.8097486694928786E-3</v>
      </c>
      <c r="P2483" s="37">
        <f t="shared" si="772"/>
        <v>4.4592983262505166E-3</v>
      </c>
      <c r="Q2483" s="37">
        <f t="shared" si="773"/>
        <v>6.0772431972549498E-3</v>
      </c>
      <c r="R2483" s="37">
        <f t="shared" si="774"/>
        <v>1.360837077601041E-2</v>
      </c>
      <c r="S2483" s="37">
        <f t="shared" si="775"/>
        <v>-2.1045439425434249E-2</v>
      </c>
      <c r="T2483" s="37">
        <f t="shared" si="776"/>
        <v>1.8736828258411305E-3</v>
      </c>
      <c r="U2483" s="37">
        <f t="shared" si="777"/>
        <v>2.5429135156730814E-3</v>
      </c>
      <c r="V2483" s="37">
        <f t="shared" si="778"/>
        <v>1.0048479068116021E-2</v>
      </c>
      <c r="W2483" s="37">
        <f t="shared" si="779"/>
        <v>-1.0658745192151358E-2</v>
      </c>
      <c r="X2483" s="37">
        <f t="shared" si="780"/>
        <v>-2.0960544220676273E-3</v>
      </c>
    </row>
    <row r="2484" spans="1:24" x14ac:dyDescent="0.25">
      <c r="A2484" s="17">
        <v>45240</v>
      </c>
      <c r="B2484">
        <v>113.07</v>
      </c>
      <c r="C2484" s="26">
        <f t="shared" si="770"/>
        <v>7.9336780174717979E-3</v>
      </c>
      <c r="D2484" s="26">
        <f t="shared" si="761"/>
        <v>9.551622888476231E-3</v>
      </c>
      <c r="E2484" s="26">
        <f t="shared" si="762"/>
        <v>1.7082750467231692E-2</v>
      </c>
      <c r="F2484" s="26">
        <f t="shared" si="763"/>
        <v>-1.7571059734212968E-2</v>
      </c>
      <c r="G2484" s="26">
        <f t="shared" si="764"/>
        <v>5.3480625170624118E-3</v>
      </c>
      <c r="H2484" s="26">
        <f t="shared" si="765"/>
        <v>6.0172932068943627E-3</v>
      </c>
      <c r="I2484" s="26">
        <f t="shared" si="766"/>
        <v>1.3522858759337302E-2</v>
      </c>
      <c r="J2484" s="26">
        <f t="shared" si="767"/>
        <v>-7.1843655009300759E-3</v>
      </c>
      <c r="K2484" s="26">
        <f t="shared" si="768"/>
        <v>1.3783252691536541E-3</v>
      </c>
      <c r="L2484" s="26">
        <f t="shared" si="769"/>
        <v>8.6046112973952956E-5</v>
      </c>
      <c r="O2484" s="37">
        <f t="shared" si="771"/>
        <v>4.3171568171259615E-3</v>
      </c>
      <c r="P2484" s="37">
        <f t="shared" si="772"/>
        <v>5.9351016881303946E-3</v>
      </c>
      <c r="Q2484" s="37">
        <f t="shared" si="773"/>
        <v>1.3466229266885855E-2</v>
      </c>
      <c r="R2484" s="37">
        <f t="shared" si="774"/>
        <v>-2.1187580934558806E-2</v>
      </c>
      <c r="S2484" s="37">
        <f t="shared" si="775"/>
        <v>1.7315413167165749E-3</v>
      </c>
      <c r="T2484" s="37">
        <f t="shared" si="776"/>
        <v>2.4007720065485258E-3</v>
      </c>
      <c r="U2484" s="37">
        <f t="shared" si="777"/>
        <v>9.9063375589914654E-3</v>
      </c>
      <c r="V2484" s="37">
        <f t="shared" si="778"/>
        <v>-1.0800886701275913E-2</v>
      </c>
      <c r="W2484" s="37">
        <f t="shared" si="779"/>
        <v>-2.2381959311921825E-3</v>
      </c>
      <c r="X2484" s="37">
        <f t="shared" si="780"/>
        <v>-3.530475087371884E-3</v>
      </c>
    </row>
    <row r="2485" spans="1:24" x14ac:dyDescent="0.25">
      <c r="A2485" s="17">
        <v>45243</v>
      </c>
      <c r="B2485">
        <v>114.150002</v>
      </c>
      <c r="C2485" s="26">
        <f t="shared" si="770"/>
        <v>9.551622888476231E-3</v>
      </c>
      <c r="D2485" s="26">
        <f t="shared" si="761"/>
        <v>1.7082750467231692E-2</v>
      </c>
      <c r="E2485" s="26">
        <f t="shared" si="762"/>
        <v>-1.7571059734212968E-2</v>
      </c>
      <c r="F2485" s="26">
        <f t="shared" si="763"/>
        <v>5.3480625170624118E-3</v>
      </c>
      <c r="G2485" s="26">
        <f t="shared" si="764"/>
        <v>6.0172932068943627E-3</v>
      </c>
      <c r="H2485" s="26">
        <f t="shared" si="765"/>
        <v>1.3522858759337302E-2</v>
      </c>
      <c r="I2485" s="26">
        <f t="shared" si="766"/>
        <v>-7.1843655009300759E-3</v>
      </c>
      <c r="J2485" s="26">
        <f t="shared" si="767"/>
        <v>1.3783252691536541E-3</v>
      </c>
      <c r="K2485" s="26">
        <f t="shared" si="768"/>
        <v>8.6046112973952956E-5</v>
      </c>
      <c r="L2485" s="26">
        <f t="shared" si="769"/>
        <v>1.8924817204300759E-3</v>
      </c>
      <c r="O2485" s="37">
        <f t="shared" si="771"/>
        <v>6.5392213178345673E-3</v>
      </c>
      <c r="P2485" s="37">
        <f t="shared" si="772"/>
        <v>1.4070348896590028E-2</v>
      </c>
      <c r="Q2485" s="37">
        <f t="shared" si="773"/>
        <v>-2.0583461304854632E-2</v>
      </c>
      <c r="R2485" s="37">
        <f t="shared" si="774"/>
        <v>2.335660946420748E-3</v>
      </c>
      <c r="S2485" s="37">
        <f t="shared" si="775"/>
        <v>3.0048916362526989E-3</v>
      </c>
      <c r="T2485" s="37">
        <f t="shared" si="776"/>
        <v>1.0510457188695638E-2</v>
      </c>
      <c r="U2485" s="37">
        <f t="shared" si="777"/>
        <v>-1.0196767071571741E-2</v>
      </c>
      <c r="V2485" s="37">
        <f t="shared" si="778"/>
        <v>-1.6340763014880096E-3</v>
      </c>
      <c r="W2485" s="37">
        <f t="shared" si="779"/>
        <v>-2.9263554576677109E-3</v>
      </c>
      <c r="X2485" s="37">
        <f t="shared" si="780"/>
        <v>-1.1199198502115878E-3</v>
      </c>
    </row>
    <row r="2486" spans="1:24" x14ac:dyDescent="0.25">
      <c r="A2486" s="17">
        <v>45244</v>
      </c>
      <c r="B2486">
        <v>116.099998</v>
      </c>
      <c r="C2486" s="26">
        <f t="shared" si="770"/>
        <v>1.7082750467231692E-2</v>
      </c>
      <c r="D2486" s="26">
        <f t="shared" si="761"/>
        <v>-1.7571059734212968E-2</v>
      </c>
      <c r="E2486" s="26">
        <f t="shared" si="762"/>
        <v>5.3480625170624118E-3</v>
      </c>
      <c r="F2486" s="26">
        <f t="shared" si="763"/>
        <v>6.0172932068943627E-3</v>
      </c>
      <c r="G2486" s="26">
        <f t="shared" si="764"/>
        <v>1.3522858759337302E-2</v>
      </c>
      <c r="H2486" s="26">
        <f t="shared" si="765"/>
        <v>-7.1843655009300759E-3</v>
      </c>
      <c r="I2486" s="26">
        <f t="shared" si="766"/>
        <v>1.3783252691536541E-3</v>
      </c>
      <c r="J2486" s="26">
        <f t="shared" si="767"/>
        <v>8.6046112973952956E-5</v>
      </c>
      <c r="K2486" s="26">
        <f t="shared" si="768"/>
        <v>1.8924817204300759E-3</v>
      </c>
      <c r="L2486" s="26">
        <f t="shared" si="769"/>
        <v>-1.974783189020462E-3</v>
      </c>
      <c r="O2486" s="37">
        <f t="shared" si="771"/>
        <v>1.5222989504339698E-2</v>
      </c>
      <c r="P2486" s="37">
        <f t="shared" si="772"/>
        <v>-1.9430820697104962E-2</v>
      </c>
      <c r="Q2486" s="37">
        <f t="shared" si="773"/>
        <v>3.4883015541704175E-3</v>
      </c>
      <c r="R2486" s="37">
        <f t="shared" si="774"/>
        <v>4.1575322440023689E-3</v>
      </c>
      <c r="S2486" s="37">
        <f t="shared" si="775"/>
        <v>1.1663097796445308E-2</v>
      </c>
      <c r="T2486" s="37">
        <f t="shared" si="776"/>
        <v>-9.0441264638220706E-3</v>
      </c>
      <c r="U2486" s="37">
        <f t="shared" si="777"/>
        <v>-4.814356937383401E-4</v>
      </c>
      <c r="V2486" s="37">
        <f t="shared" si="778"/>
        <v>-1.7737148499180413E-3</v>
      </c>
      <c r="W2486" s="37">
        <f t="shared" si="779"/>
        <v>3.2720757538081714E-5</v>
      </c>
      <c r="X2486" s="37">
        <f t="shared" si="780"/>
        <v>-3.8345441519124562E-3</v>
      </c>
    </row>
    <row r="2487" spans="1:24" x14ac:dyDescent="0.25">
      <c r="A2487" s="17">
        <v>45245</v>
      </c>
      <c r="B2487">
        <v>114.05999799999999</v>
      </c>
      <c r="C2487" s="26">
        <f t="shared" si="770"/>
        <v>-1.7571059734212968E-2</v>
      </c>
      <c r="D2487" s="26">
        <f t="shared" si="761"/>
        <v>5.3480625170624118E-3</v>
      </c>
      <c r="E2487" s="26">
        <f t="shared" si="762"/>
        <v>6.0172932068943627E-3</v>
      </c>
      <c r="F2487" s="26">
        <f t="shared" si="763"/>
        <v>1.3522858759337302E-2</v>
      </c>
      <c r="G2487" s="26">
        <f t="shared" si="764"/>
        <v>-7.1843655009300759E-3</v>
      </c>
      <c r="H2487" s="26">
        <f t="shared" si="765"/>
        <v>1.3783252691536541E-3</v>
      </c>
      <c r="I2487" s="26">
        <f t="shared" si="766"/>
        <v>8.6046112973952956E-5</v>
      </c>
      <c r="J2487" s="26">
        <f t="shared" si="767"/>
        <v>1.8924817204300759E-3</v>
      </c>
      <c r="K2487" s="26">
        <f t="shared" si="768"/>
        <v>-1.974783189020462E-3</v>
      </c>
      <c r="L2487" s="26">
        <f t="shared" si="769"/>
        <v>-2.5807811868685393E-4</v>
      </c>
      <c r="O2487" s="37">
        <f t="shared" si="771"/>
        <v>-1.7696737838513107E-2</v>
      </c>
      <c r="P2487" s="37">
        <f t="shared" si="772"/>
        <v>5.2223844127622723E-3</v>
      </c>
      <c r="Q2487" s="37">
        <f t="shared" si="773"/>
        <v>5.8916151025942233E-3</v>
      </c>
      <c r="R2487" s="37">
        <f t="shared" si="774"/>
        <v>1.3397180655037162E-2</v>
      </c>
      <c r="S2487" s="37">
        <f t="shared" si="775"/>
        <v>-7.3100436052302153E-3</v>
      </c>
      <c r="T2487" s="37">
        <f t="shared" si="776"/>
        <v>1.2526471648535143E-3</v>
      </c>
      <c r="U2487" s="37">
        <f t="shared" si="777"/>
        <v>-3.9631991326186857E-5</v>
      </c>
      <c r="V2487" s="37">
        <f t="shared" si="778"/>
        <v>1.7668036161299361E-3</v>
      </c>
      <c r="W2487" s="37">
        <f t="shared" si="779"/>
        <v>-2.1004612933206018E-3</v>
      </c>
      <c r="X2487" s="37">
        <f t="shared" si="780"/>
        <v>-3.8375622298699374E-4</v>
      </c>
    </row>
    <row r="2488" spans="1:24" x14ac:dyDescent="0.25">
      <c r="A2488" s="17">
        <v>45246</v>
      </c>
      <c r="B2488">
        <v>114.66999800000001</v>
      </c>
      <c r="C2488" s="26">
        <f t="shared" si="770"/>
        <v>5.3480625170624118E-3</v>
      </c>
      <c r="D2488" s="26">
        <f t="shared" si="761"/>
        <v>6.0172932068943627E-3</v>
      </c>
      <c r="E2488" s="26">
        <f t="shared" si="762"/>
        <v>1.3522858759337302E-2</v>
      </c>
      <c r="F2488" s="26">
        <f t="shared" si="763"/>
        <v>-7.1843655009300759E-3</v>
      </c>
      <c r="G2488" s="26">
        <f t="shared" si="764"/>
        <v>1.3783252691536541E-3</v>
      </c>
      <c r="H2488" s="26">
        <f t="shared" si="765"/>
        <v>8.6046112973952956E-5</v>
      </c>
      <c r="I2488" s="26">
        <f t="shared" si="766"/>
        <v>1.8924817204300759E-3</v>
      </c>
      <c r="J2488" s="26">
        <f t="shared" si="767"/>
        <v>-1.974783189020462E-3</v>
      </c>
      <c r="K2488" s="26">
        <f t="shared" si="768"/>
        <v>-2.5807811868685393E-4</v>
      </c>
      <c r="L2488" s="26">
        <f t="shared" si="769"/>
        <v>0</v>
      </c>
      <c r="O2488" s="37">
        <f t="shared" si="771"/>
        <v>3.4652784393409755E-3</v>
      </c>
      <c r="P2488" s="37">
        <f t="shared" si="772"/>
        <v>4.1345091291729264E-3</v>
      </c>
      <c r="Q2488" s="37">
        <f t="shared" si="773"/>
        <v>1.1640074681615865E-2</v>
      </c>
      <c r="R2488" s="37">
        <f t="shared" si="774"/>
        <v>-9.0671495786515122E-3</v>
      </c>
      <c r="S2488" s="37">
        <f t="shared" si="775"/>
        <v>-5.0445880856778234E-4</v>
      </c>
      <c r="T2488" s="37">
        <f t="shared" si="776"/>
        <v>-1.7967379647474836E-3</v>
      </c>
      <c r="U2488" s="37">
        <f t="shared" si="777"/>
        <v>9.6976427086394815E-6</v>
      </c>
      <c r="V2488" s="37">
        <f t="shared" si="778"/>
        <v>-3.8575672667418986E-3</v>
      </c>
      <c r="W2488" s="37">
        <f t="shared" si="779"/>
        <v>-2.1408621964082906E-3</v>
      </c>
      <c r="X2488" s="37">
        <f t="shared" si="780"/>
        <v>-1.8827840777214365E-3</v>
      </c>
    </row>
    <row r="2489" spans="1:24" x14ac:dyDescent="0.25">
      <c r="A2489" s="17">
        <v>45247</v>
      </c>
      <c r="B2489">
        <v>115.360001</v>
      </c>
      <c r="C2489" s="26">
        <f t="shared" si="770"/>
        <v>6.0172932068943627E-3</v>
      </c>
      <c r="D2489" s="26">
        <f t="shared" si="761"/>
        <v>1.3522858759337302E-2</v>
      </c>
      <c r="E2489" s="26">
        <f t="shared" si="762"/>
        <v>-7.1843655009300759E-3</v>
      </c>
      <c r="F2489" s="26">
        <f t="shared" si="763"/>
        <v>1.3783252691536541E-3</v>
      </c>
      <c r="G2489" s="26">
        <f t="shared" si="764"/>
        <v>8.6046112973952956E-5</v>
      </c>
      <c r="H2489" s="26">
        <f t="shared" si="765"/>
        <v>1.8924817204300759E-3</v>
      </c>
      <c r="I2489" s="26">
        <f t="shared" si="766"/>
        <v>-1.974783189020462E-3</v>
      </c>
      <c r="J2489" s="26">
        <f t="shared" si="767"/>
        <v>-2.5807811868685393E-4</v>
      </c>
      <c r="K2489" s="26">
        <f t="shared" si="768"/>
        <v>0</v>
      </c>
      <c r="L2489" s="26">
        <f t="shared" si="769"/>
        <v>8.1748989602865793E-3</v>
      </c>
      <c r="O2489" s="37">
        <f t="shared" si="771"/>
        <v>3.8518254848505093E-3</v>
      </c>
      <c r="P2489" s="37">
        <f t="shared" si="772"/>
        <v>1.1357391037293448E-2</v>
      </c>
      <c r="Q2489" s="37">
        <f t="shared" si="773"/>
        <v>-9.3498332229739294E-3</v>
      </c>
      <c r="R2489" s="37">
        <f t="shared" si="774"/>
        <v>-7.8714245289019931E-4</v>
      </c>
      <c r="S2489" s="37">
        <f t="shared" si="775"/>
        <v>-2.0794216090699006E-3</v>
      </c>
      <c r="T2489" s="37">
        <f t="shared" si="776"/>
        <v>-2.7298600161377749E-4</v>
      </c>
      <c r="U2489" s="37">
        <f t="shared" si="777"/>
        <v>-4.1402509110643158E-3</v>
      </c>
      <c r="V2489" s="37">
        <f t="shared" si="778"/>
        <v>-2.4235458407307073E-3</v>
      </c>
      <c r="W2489" s="37">
        <f t="shared" si="779"/>
        <v>-2.1654677220438534E-3</v>
      </c>
      <c r="X2489" s="37">
        <f t="shared" si="780"/>
        <v>6.0094312382427259E-3</v>
      </c>
    </row>
    <row r="2490" spans="1:24" x14ac:dyDescent="0.25">
      <c r="A2490" s="17">
        <v>45250</v>
      </c>
      <c r="B2490">
        <v>116.91999800000001</v>
      </c>
      <c r="C2490" s="26">
        <f t="shared" si="770"/>
        <v>1.3522858759337302E-2</v>
      </c>
      <c r="D2490" s="26">
        <f t="shared" si="761"/>
        <v>-7.1843655009300759E-3</v>
      </c>
      <c r="E2490" s="26">
        <f t="shared" si="762"/>
        <v>1.3783252691536541E-3</v>
      </c>
      <c r="F2490" s="26">
        <f t="shared" si="763"/>
        <v>8.6046112973952956E-5</v>
      </c>
      <c r="G2490" s="26">
        <f t="shared" si="764"/>
        <v>1.8924817204300759E-3</v>
      </c>
      <c r="H2490" s="26">
        <f t="shared" si="765"/>
        <v>-1.974783189020462E-3</v>
      </c>
      <c r="I2490" s="26">
        <f t="shared" si="766"/>
        <v>-2.5807811868685393E-4</v>
      </c>
      <c r="J2490" s="26">
        <f t="shared" si="767"/>
        <v>0</v>
      </c>
      <c r="K2490" s="26">
        <f t="shared" si="768"/>
        <v>8.1748989602865793E-3</v>
      </c>
      <c r="L2490" s="26">
        <f t="shared" si="769"/>
        <v>-1.1778806357842024E-2</v>
      </c>
      <c r="O2490" s="37">
        <f t="shared" si="771"/>
        <v>1.3137000993767087E-2</v>
      </c>
      <c r="P2490" s="37">
        <f t="shared" si="772"/>
        <v>-7.5702232665002906E-3</v>
      </c>
      <c r="Q2490" s="37">
        <f t="shared" si="773"/>
        <v>9.9246750358343919E-4</v>
      </c>
      <c r="R2490" s="37">
        <f t="shared" si="774"/>
        <v>-2.9981165259626195E-4</v>
      </c>
      <c r="S2490" s="37">
        <f t="shared" si="775"/>
        <v>1.506623954859861E-3</v>
      </c>
      <c r="T2490" s="37">
        <f t="shared" si="776"/>
        <v>-2.3606409545906767E-3</v>
      </c>
      <c r="U2490" s="37">
        <f t="shared" si="777"/>
        <v>-6.4393588425706882E-4</v>
      </c>
      <c r="V2490" s="37">
        <f t="shared" si="778"/>
        <v>-3.8585776557021489E-4</v>
      </c>
      <c r="W2490" s="37">
        <f t="shared" si="779"/>
        <v>7.7890411947163646E-3</v>
      </c>
      <c r="X2490" s="37">
        <f t="shared" si="780"/>
        <v>-1.2164664123412239E-2</v>
      </c>
    </row>
    <row r="2491" spans="1:24" x14ac:dyDescent="0.25">
      <c r="A2491" s="17">
        <v>45251</v>
      </c>
      <c r="B2491">
        <v>116.08000199999999</v>
      </c>
      <c r="C2491" s="26">
        <f t="shared" si="770"/>
        <v>-7.1843655009300759E-3</v>
      </c>
      <c r="D2491" s="26">
        <f t="shared" si="761"/>
        <v>1.3783252691536541E-3</v>
      </c>
      <c r="E2491" s="26">
        <f t="shared" si="762"/>
        <v>8.6046112973952956E-5</v>
      </c>
      <c r="F2491" s="26">
        <f t="shared" si="763"/>
        <v>1.8924817204300759E-3</v>
      </c>
      <c r="G2491" s="26">
        <f t="shared" si="764"/>
        <v>-1.974783189020462E-3</v>
      </c>
      <c r="H2491" s="26">
        <f t="shared" si="765"/>
        <v>-2.5807811868685393E-4</v>
      </c>
      <c r="I2491" s="26">
        <f t="shared" si="766"/>
        <v>0</v>
      </c>
      <c r="J2491" s="26">
        <f t="shared" si="767"/>
        <v>8.1748989602865793E-3</v>
      </c>
      <c r="K2491" s="26">
        <f t="shared" si="768"/>
        <v>-1.1778806357842024E-2</v>
      </c>
      <c r="L2491" s="26">
        <f t="shared" si="769"/>
        <v>-1.079633797543909E-2</v>
      </c>
      <c r="O2491" s="37">
        <f t="shared" si="771"/>
        <v>-5.1383035930226521E-3</v>
      </c>
      <c r="P2491" s="37">
        <f t="shared" si="772"/>
        <v>3.4243871770610786E-3</v>
      </c>
      <c r="Q2491" s="37">
        <f t="shared" si="773"/>
        <v>2.1321080208813771E-3</v>
      </c>
      <c r="R2491" s="37">
        <f t="shared" si="774"/>
        <v>3.9385436283375002E-3</v>
      </c>
      <c r="S2491" s="37">
        <f t="shared" si="775"/>
        <v>7.1278718886962251E-5</v>
      </c>
      <c r="T2491" s="37">
        <f t="shared" si="776"/>
        <v>1.7879837892205703E-3</v>
      </c>
      <c r="U2491" s="37">
        <f t="shared" si="777"/>
        <v>2.0460619079074242E-3</v>
      </c>
      <c r="V2491" s="37">
        <f t="shared" si="778"/>
        <v>1.0220960868194004E-2</v>
      </c>
      <c r="W2491" s="37">
        <f t="shared" si="779"/>
        <v>-9.7327444499345998E-3</v>
      </c>
      <c r="X2491" s="37">
        <f t="shared" si="780"/>
        <v>-8.7502760675316656E-3</v>
      </c>
    </row>
    <row r="2492" spans="1:24" x14ac:dyDescent="0.25">
      <c r="A2492" s="17">
        <v>45252</v>
      </c>
      <c r="B2492">
        <v>116.239998</v>
      </c>
      <c r="C2492" s="26">
        <f t="shared" si="770"/>
        <v>1.3783252691536541E-3</v>
      </c>
      <c r="D2492" s="26">
        <f t="shared" si="761"/>
        <v>8.6046112973952956E-5</v>
      </c>
      <c r="E2492" s="26">
        <f t="shared" si="762"/>
        <v>1.8924817204300759E-3</v>
      </c>
      <c r="F2492" s="26">
        <f t="shared" si="763"/>
        <v>-1.974783189020462E-3</v>
      </c>
      <c r="G2492" s="26">
        <f t="shared" si="764"/>
        <v>-2.5807811868685393E-4</v>
      </c>
      <c r="H2492" s="26">
        <f t="shared" si="765"/>
        <v>0</v>
      </c>
      <c r="I2492" s="26">
        <f t="shared" si="766"/>
        <v>8.1748989602865793E-3</v>
      </c>
      <c r="J2492" s="26">
        <f t="shared" si="767"/>
        <v>-1.1778806357842024E-2</v>
      </c>
      <c r="K2492" s="26">
        <f t="shared" si="768"/>
        <v>-1.079633797543909E-2</v>
      </c>
      <c r="L2492" s="26">
        <f t="shared" si="769"/>
        <v>-2.1828342109738427E-2</v>
      </c>
      <c r="O2492" s="37">
        <f t="shared" si="771"/>
        <v>4.8887848379419131E-3</v>
      </c>
      <c r="P2492" s="37">
        <f t="shared" si="772"/>
        <v>3.5965056817622121E-3</v>
      </c>
      <c r="Q2492" s="37">
        <f t="shared" si="773"/>
        <v>5.4029412892183347E-3</v>
      </c>
      <c r="R2492" s="37">
        <f t="shared" si="774"/>
        <v>1.5356763797677972E-3</v>
      </c>
      <c r="S2492" s="37">
        <f t="shared" si="775"/>
        <v>3.2523814501014053E-3</v>
      </c>
      <c r="T2492" s="37">
        <f t="shared" si="776"/>
        <v>3.5104595687882592E-3</v>
      </c>
      <c r="U2492" s="37">
        <f t="shared" si="777"/>
        <v>1.1685358529074839E-2</v>
      </c>
      <c r="V2492" s="37">
        <f t="shared" si="778"/>
        <v>-8.2683467890537661E-3</v>
      </c>
      <c r="W2492" s="37">
        <f t="shared" si="779"/>
        <v>-7.285878406650831E-3</v>
      </c>
      <c r="X2492" s="37">
        <f t="shared" si="780"/>
        <v>-1.8317882540950167E-2</v>
      </c>
    </row>
    <row r="2493" spans="1:24" x14ac:dyDescent="0.25">
      <c r="A2493" s="17">
        <v>45254</v>
      </c>
      <c r="B2493">
        <v>116.25</v>
      </c>
      <c r="C2493" s="26">
        <f t="shared" si="770"/>
        <v>8.6046112973952956E-5</v>
      </c>
      <c r="D2493" s="26">
        <f t="shared" si="761"/>
        <v>1.8924817204300759E-3</v>
      </c>
      <c r="E2493" s="26">
        <f t="shared" si="762"/>
        <v>-1.974783189020462E-3</v>
      </c>
      <c r="F2493" s="26">
        <f t="shared" si="763"/>
        <v>-2.5807811868685393E-4</v>
      </c>
      <c r="G2493" s="26">
        <f t="shared" si="764"/>
        <v>0</v>
      </c>
      <c r="H2493" s="26">
        <f t="shared" si="765"/>
        <v>8.1748989602865793E-3</v>
      </c>
      <c r="I2493" s="26">
        <f t="shared" si="766"/>
        <v>-1.1778806357842024E-2</v>
      </c>
      <c r="J2493" s="26">
        <f t="shared" si="767"/>
        <v>-1.079633797543909E-2</v>
      </c>
      <c r="K2493" s="26">
        <f t="shared" si="768"/>
        <v>-2.1828342109738427E-2</v>
      </c>
      <c r="L2493" s="26">
        <f t="shared" si="769"/>
        <v>7.4980006024993433E-3</v>
      </c>
      <c r="O2493" s="37">
        <f t="shared" si="771"/>
        <v>2.9845381484276436E-3</v>
      </c>
      <c r="P2493" s="37">
        <f t="shared" si="772"/>
        <v>4.7909737558837666E-3</v>
      </c>
      <c r="Q2493" s="37">
        <f t="shared" si="773"/>
        <v>9.2370884643322871E-4</v>
      </c>
      <c r="R2493" s="37">
        <f t="shared" si="774"/>
        <v>2.6404139167668368E-3</v>
      </c>
      <c r="S2493" s="37">
        <f t="shared" si="775"/>
        <v>2.8984920354536907E-3</v>
      </c>
      <c r="T2493" s="37">
        <f t="shared" si="776"/>
        <v>1.107339099574027E-2</v>
      </c>
      <c r="U2493" s="37">
        <f t="shared" si="777"/>
        <v>-8.8803143223883333E-3</v>
      </c>
      <c r="V2493" s="37">
        <f t="shared" si="778"/>
        <v>-7.8978459399853991E-3</v>
      </c>
      <c r="W2493" s="37">
        <f t="shared" si="779"/>
        <v>-1.8929850074284736E-2</v>
      </c>
      <c r="X2493" s="37">
        <f t="shared" si="780"/>
        <v>1.0396492637953034E-2</v>
      </c>
    </row>
    <row r="2494" spans="1:24" x14ac:dyDescent="0.25">
      <c r="A2494" s="17">
        <v>45257</v>
      </c>
      <c r="B2494">
        <v>116.470001</v>
      </c>
      <c r="C2494" s="26">
        <f t="shared" si="770"/>
        <v>1.8924817204300759E-3</v>
      </c>
      <c r="D2494" s="26">
        <f t="shared" si="761"/>
        <v>-1.974783189020462E-3</v>
      </c>
      <c r="E2494" s="26">
        <f t="shared" si="762"/>
        <v>-2.5807811868685393E-4</v>
      </c>
      <c r="F2494" s="26">
        <f t="shared" si="763"/>
        <v>0</v>
      </c>
      <c r="G2494" s="26">
        <f t="shared" si="764"/>
        <v>8.1748989602865793E-3</v>
      </c>
      <c r="H2494" s="26">
        <f t="shared" si="765"/>
        <v>-1.1778806357842024E-2</v>
      </c>
      <c r="I2494" s="26">
        <f t="shared" si="766"/>
        <v>-1.079633797543909E-2</v>
      </c>
      <c r="J2494" s="26">
        <f t="shared" si="767"/>
        <v>-2.1828342109738427E-2</v>
      </c>
      <c r="K2494" s="26">
        <f t="shared" si="768"/>
        <v>7.4980006024993433E-3</v>
      </c>
      <c r="L2494" s="26">
        <f t="shared" si="769"/>
        <v>6.5562151147337188E-3</v>
      </c>
      <c r="O2494" s="37">
        <f t="shared" si="771"/>
        <v>4.1439568557077901E-3</v>
      </c>
      <c r="P2494" s="37">
        <f t="shared" si="772"/>
        <v>2.7669194625725172E-4</v>
      </c>
      <c r="Q2494" s="37">
        <f t="shared" si="773"/>
        <v>1.9933970165908598E-3</v>
      </c>
      <c r="R2494" s="37">
        <f t="shared" si="774"/>
        <v>2.2514751352777137E-3</v>
      </c>
      <c r="S2494" s="37">
        <f t="shared" si="775"/>
        <v>1.0426374095564293E-2</v>
      </c>
      <c r="T2494" s="37">
        <f t="shared" si="776"/>
        <v>-9.5273312225643107E-3</v>
      </c>
      <c r="U2494" s="37">
        <f t="shared" si="777"/>
        <v>-8.5448628401613765E-3</v>
      </c>
      <c r="V2494" s="37">
        <f t="shared" si="778"/>
        <v>-1.9576866974460712E-2</v>
      </c>
      <c r="W2494" s="37">
        <f t="shared" si="779"/>
        <v>9.749475737777057E-3</v>
      </c>
      <c r="X2494" s="37">
        <f t="shared" si="780"/>
        <v>8.8076902500114317E-3</v>
      </c>
    </row>
    <row r="2495" spans="1:24" x14ac:dyDescent="0.25">
      <c r="A2495" s="17">
        <v>45258</v>
      </c>
      <c r="B2495">
        <v>116.239998</v>
      </c>
      <c r="C2495" s="26">
        <f t="shared" si="770"/>
        <v>-1.974783189020462E-3</v>
      </c>
      <c r="D2495" s="26">
        <f t="shared" si="761"/>
        <v>-2.5807811868685393E-4</v>
      </c>
      <c r="E2495" s="26">
        <f t="shared" si="762"/>
        <v>0</v>
      </c>
      <c r="F2495" s="26">
        <f t="shared" si="763"/>
        <v>8.1748989602865793E-3</v>
      </c>
      <c r="G2495" s="26">
        <f t="shared" si="764"/>
        <v>-1.1778806357842024E-2</v>
      </c>
      <c r="H2495" s="26">
        <f t="shared" si="765"/>
        <v>-1.079633797543909E-2</v>
      </c>
      <c r="I2495" s="26">
        <f t="shared" si="766"/>
        <v>-2.1828342109738427E-2</v>
      </c>
      <c r="J2495" s="26">
        <f t="shared" si="767"/>
        <v>7.4980006024993433E-3</v>
      </c>
      <c r="K2495" s="26">
        <f t="shared" si="768"/>
        <v>6.5562151147337188E-3</v>
      </c>
      <c r="L2495" s="26">
        <f t="shared" si="769"/>
        <v>1.3379103952116856E-2</v>
      </c>
      <c r="O2495" s="37">
        <f t="shared" si="771"/>
        <v>-8.7197027691142599E-4</v>
      </c>
      <c r="P2495" s="37">
        <f t="shared" si="772"/>
        <v>8.447347934221821E-4</v>
      </c>
      <c r="Q2495" s="37">
        <f t="shared" si="773"/>
        <v>1.102812912109036E-3</v>
      </c>
      <c r="R2495" s="37">
        <f t="shared" si="774"/>
        <v>9.2777118723956151E-3</v>
      </c>
      <c r="S2495" s="37">
        <f t="shared" si="775"/>
        <v>-1.0675993445732989E-2</v>
      </c>
      <c r="T2495" s="37">
        <f t="shared" si="776"/>
        <v>-9.6935250633300545E-3</v>
      </c>
      <c r="U2495" s="37">
        <f t="shared" si="777"/>
        <v>-2.0725529197629391E-2</v>
      </c>
      <c r="V2495" s="37">
        <f t="shared" si="778"/>
        <v>8.600813514608379E-3</v>
      </c>
      <c r="W2495" s="37">
        <f t="shared" si="779"/>
        <v>7.6590280268427546E-3</v>
      </c>
      <c r="X2495" s="37">
        <f t="shared" si="780"/>
        <v>1.4481916864225891E-2</v>
      </c>
    </row>
    <row r="2496" spans="1:24" x14ac:dyDescent="0.25">
      <c r="A2496" s="17">
        <v>45259</v>
      </c>
      <c r="B2496">
        <v>116.209999</v>
      </c>
      <c r="C2496" s="26">
        <f t="shared" si="770"/>
        <v>-2.5807811868685393E-4</v>
      </c>
      <c r="D2496" s="26">
        <f t="shared" si="761"/>
        <v>0</v>
      </c>
      <c r="E2496" s="26">
        <f t="shared" si="762"/>
        <v>8.1748989602865793E-3</v>
      </c>
      <c r="F2496" s="26">
        <f t="shared" si="763"/>
        <v>-1.1778806357842024E-2</v>
      </c>
      <c r="G2496" s="26">
        <f t="shared" si="764"/>
        <v>-1.079633797543909E-2</v>
      </c>
      <c r="H2496" s="26">
        <f t="shared" si="765"/>
        <v>-2.1828342109738427E-2</v>
      </c>
      <c r="I2496" s="26">
        <f t="shared" si="766"/>
        <v>7.4980006024993433E-3</v>
      </c>
      <c r="J2496" s="26">
        <f t="shared" si="767"/>
        <v>6.5562151147337188E-3</v>
      </c>
      <c r="K2496" s="26">
        <f t="shared" si="768"/>
        <v>1.3379103952116856E-2</v>
      </c>
      <c r="L2496" s="26">
        <f t="shared" si="769"/>
        <v>-0.12438113436984273</v>
      </c>
      <c r="O2496" s="37">
        <f t="shared" si="771"/>
        <v>1.308536991150441E-2</v>
      </c>
      <c r="P2496" s="37">
        <f t="shared" si="772"/>
        <v>1.3343448030191263E-2</v>
      </c>
      <c r="Q2496" s="37">
        <f t="shared" si="773"/>
        <v>2.1518346990477843E-2</v>
      </c>
      <c r="R2496" s="37">
        <f t="shared" si="774"/>
        <v>1.5646416723492391E-3</v>
      </c>
      <c r="S2496" s="37">
        <f t="shared" si="775"/>
        <v>2.5471100547521733E-3</v>
      </c>
      <c r="T2496" s="37">
        <f t="shared" si="776"/>
        <v>-8.4848940795471638E-3</v>
      </c>
      <c r="U2496" s="37">
        <f t="shared" si="777"/>
        <v>2.0841448632690607E-2</v>
      </c>
      <c r="V2496" s="37">
        <f t="shared" si="778"/>
        <v>1.9899663144924983E-2</v>
      </c>
      <c r="W2496" s="37">
        <f t="shared" si="779"/>
        <v>2.6722551982308121E-2</v>
      </c>
      <c r="X2496" s="37">
        <f t="shared" si="780"/>
        <v>-0.11103768633965147</v>
      </c>
    </row>
    <row r="2497" spans="1:24" x14ac:dyDescent="0.25">
      <c r="A2497" s="17">
        <v>45260</v>
      </c>
      <c r="B2497">
        <v>116.209999</v>
      </c>
      <c r="C2497" s="26">
        <f t="shared" si="770"/>
        <v>0</v>
      </c>
      <c r="D2497" s="26">
        <f t="shared" si="761"/>
        <v>8.1748989602865793E-3</v>
      </c>
      <c r="E2497" s="26">
        <f t="shared" si="762"/>
        <v>-1.1778806357842024E-2</v>
      </c>
      <c r="F2497" s="26">
        <f t="shared" si="763"/>
        <v>-1.079633797543909E-2</v>
      </c>
      <c r="G2497" s="26">
        <f t="shared" si="764"/>
        <v>-2.1828342109738427E-2</v>
      </c>
      <c r="H2497" s="26">
        <f t="shared" si="765"/>
        <v>7.4980006024993433E-3</v>
      </c>
      <c r="I2497" s="26">
        <f t="shared" si="766"/>
        <v>6.5562151147337188E-3</v>
      </c>
      <c r="J2497" s="26">
        <f t="shared" si="767"/>
        <v>1.3379103952116856E-2</v>
      </c>
      <c r="K2497" s="26">
        <f t="shared" si="768"/>
        <v>-0.12438113436984273</v>
      </c>
      <c r="L2497" s="26">
        <f t="shared" si="769"/>
        <v>2.1624838805673965E-2</v>
      </c>
      <c r="O2497" s="37">
        <f t="shared" si="771"/>
        <v>1.1155156337755181E-2</v>
      </c>
      <c r="P2497" s="37">
        <f t="shared" si="772"/>
        <v>1.933005529804176E-2</v>
      </c>
      <c r="Q2497" s="37">
        <f t="shared" si="773"/>
        <v>-6.2365002008684355E-4</v>
      </c>
      <c r="R2497" s="37">
        <f t="shared" si="774"/>
        <v>3.5881836231609066E-4</v>
      </c>
      <c r="S2497" s="37">
        <f t="shared" si="775"/>
        <v>-1.0673185771983246E-2</v>
      </c>
      <c r="T2497" s="37">
        <f t="shared" si="776"/>
        <v>1.8653156940254524E-2</v>
      </c>
      <c r="U2497" s="37">
        <f t="shared" si="777"/>
        <v>1.7711371452488901E-2</v>
      </c>
      <c r="V2497" s="37">
        <f t="shared" si="778"/>
        <v>2.4534260289872038E-2</v>
      </c>
      <c r="W2497" s="37">
        <f t="shared" si="779"/>
        <v>-0.11322597803208755</v>
      </c>
      <c r="X2497" s="37">
        <f t="shared" si="780"/>
        <v>3.277999514342915E-2</v>
      </c>
    </row>
    <row r="2498" spans="1:24" x14ac:dyDescent="0.25">
      <c r="A2498" s="17">
        <v>45261</v>
      </c>
      <c r="B2498">
        <v>117.160004</v>
      </c>
      <c r="C2498" s="26">
        <f t="shared" si="770"/>
        <v>8.1748989602865793E-3</v>
      </c>
      <c r="D2498" s="26">
        <f t="shared" ref="D2498:D2561" si="781">C2499</f>
        <v>-1.1778806357842024E-2</v>
      </c>
      <c r="E2498" s="26">
        <f t="shared" ref="E2498:E2561" si="782">C2500</f>
        <v>-1.079633797543909E-2</v>
      </c>
      <c r="F2498" s="26">
        <f t="shared" ref="F2498:F2561" si="783">C2501</f>
        <v>-2.1828342109738427E-2</v>
      </c>
      <c r="G2498" s="26">
        <f t="shared" ref="G2498:G2561" si="784">C2502</f>
        <v>7.4980006024993433E-3</v>
      </c>
      <c r="H2498" s="26">
        <f t="shared" ref="H2498:H2561" si="785">C2503</f>
        <v>6.5562151147337188E-3</v>
      </c>
      <c r="I2498" s="26">
        <f t="shared" ref="I2498:I2561" si="786">C2504</f>
        <v>1.3379103952116856E-2</v>
      </c>
      <c r="J2498" s="26">
        <f t="shared" ref="J2498:J2561" si="787">C2505</f>
        <v>-0.12438113436984273</v>
      </c>
      <c r="K2498" s="26">
        <f t="shared" ref="K2498:K2561" si="788">C2506</f>
        <v>2.1624838805673965E-2</v>
      </c>
      <c r="L2498" s="26">
        <f t="shared" ref="L2498:L2561" si="789">C2507</f>
        <v>-2.6021943878046343E-2</v>
      </c>
      <c r="O2498" s="37">
        <f t="shared" si="771"/>
        <v>2.1932249685846394E-2</v>
      </c>
      <c r="P2498" s="37">
        <f t="shared" si="772"/>
        <v>1.978544367717789E-3</v>
      </c>
      <c r="Q2498" s="37">
        <f t="shared" si="773"/>
        <v>2.9610127501207232E-3</v>
      </c>
      <c r="R2498" s="37">
        <f t="shared" si="774"/>
        <v>-8.0709913841786139E-3</v>
      </c>
      <c r="S2498" s="37">
        <f t="shared" si="775"/>
        <v>2.1255351328059155E-2</v>
      </c>
      <c r="T2498" s="37">
        <f t="shared" si="776"/>
        <v>2.0313565840293531E-2</v>
      </c>
      <c r="U2498" s="37">
        <f t="shared" si="777"/>
        <v>2.7136454677676669E-2</v>
      </c>
      <c r="V2498" s="37">
        <f t="shared" si="778"/>
        <v>-0.11062378364428292</v>
      </c>
      <c r="W2498" s="37">
        <f t="shared" si="779"/>
        <v>3.5382189531233781E-2</v>
      </c>
      <c r="X2498" s="37">
        <f t="shared" si="780"/>
        <v>-1.2264593152486529E-2</v>
      </c>
    </row>
    <row r="2499" spans="1:24" x14ac:dyDescent="0.25">
      <c r="A2499" s="17">
        <v>45264</v>
      </c>
      <c r="B2499">
        <v>115.779999</v>
      </c>
      <c r="C2499" s="26">
        <f t="shared" ref="C2499:C2562" si="790">(B2499-B2498)/B2498</f>
        <v>-1.1778806357842024E-2</v>
      </c>
      <c r="D2499" s="26">
        <f t="shared" si="781"/>
        <v>-1.079633797543909E-2</v>
      </c>
      <c r="E2499" s="26">
        <f t="shared" si="782"/>
        <v>-2.1828342109738427E-2</v>
      </c>
      <c r="F2499" s="26">
        <f t="shared" si="783"/>
        <v>7.4980006024993433E-3</v>
      </c>
      <c r="G2499" s="26">
        <f t="shared" si="784"/>
        <v>6.5562151147337188E-3</v>
      </c>
      <c r="H2499" s="26">
        <f t="shared" si="785"/>
        <v>1.3379103952116856E-2</v>
      </c>
      <c r="I2499" s="26">
        <f t="shared" si="786"/>
        <v>-0.12438113436984273</v>
      </c>
      <c r="J2499" s="26">
        <f t="shared" si="787"/>
        <v>2.1624838805673965E-2</v>
      </c>
      <c r="K2499" s="26">
        <f t="shared" si="788"/>
        <v>-2.6021943878046343E-2</v>
      </c>
      <c r="L2499" s="26">
        <f t="shared" si="789"/>
        <v>3.0006978367062016E-2</v>
      </c>
      <c r="O2499" s="37">
        <f t="shared" ref="O2499:O2562" si="791">C2499-AVERAGE($C2499:$L2499)</f>
        <v>-2.0466357295975332E-4</v>
      </c>
      <c r="P2499" s="37">
        <f t="shared" ref="P2499:P2562" si="792">D2499-AVERAGE($C2499:$L2499)</f>
        <v>7.7780480944318088E-4</v>
      </c>
      <c r="Q2499" s="37">
        <f t="shared" ref="Q2499:Q2562" si="793">E2499-AVERAGE($C2499:$L2499)</f>
        <v>-1.0254199324856156E-2</v>
      </c>
      <c r="R2499" s="37">
        <f t="shared" ref="R2499:R2562" si="794">F2499-AVERAGE($C2499:$L2499)</f>
        <v>1.9072143387381613E-2</v>
      </c>
      <c r="S2499" s="37">
        <f t="shared" ref="S2499:S2562" si="795">G2499-AVERAGE($C2499:$L2499)</f>
        <v>1.8130357899615989E-2</v>
      </c>
      <c r="T2499" s="37">
        <f t="shared" ref="T2499:T2562" si="796">H2499-AVERAGE($C2499:$L2499)</f>
        <v>2.4953246736999127E-2</v>
      </c>
      <c r="U2499" s="37">
        <f t="shared" ref="U2499:U2562" si="797">I2499-AVERAGE($C2499:$L2499)</f>
        <v>-0.11280699158496046</v>
      </c>
      <c r="V2499" s="37">
        <f t="shared" ref="V2499:V2562" si="798">J2499-AVERAGE($C2499:$L2499)</f>
        <v>3.3198981590556238E-2</v>
      </c>
      <c r="W2499" s="37">
        <f t="shared" ref="W2499:W2562" si="799">K2499-AVERAGE($C2499:$L2499)</f>
        <v>-1.4447801093164072E-2</v>
      </c>
      <c r="X2499" s="37">
        <f t="shared" ref="X2499:X2562" si="800">L2499-AVERAGE($C2499:$L2499)</f>
        <v>4.1581121151944289E-2</v>
      </c>
    </row>
    <row r="2500" spans="1:24" x14ac:dyDescent="0.25">
      <c r="A2500" s="17">
        <v>45265</v>
      </c>
      <c r="B2500">
        <v>114.529999</v>
      </c>
      <c r="C2500" s="26">
        <f t="shared" si="790"/>
        <v>-1.079633797543909E-2</v>
      </c>
      <c r="D2500" s="26">
        <f t="shared" si="781"/>
        <v>-2.1828342109738427E-2</v>
      </c>
      <c r="E2500" s="26">
        <f t="shared" si="782"/>
        <v>7.4980006024993433E-3</v>
      </c>
      <c r="F2500" s="26">
        <f t="shared" si="783"/>
        <v>6.5562151147337188E-3</v>
      </c>
      <c r="G2500" s="26">
        <f t="shared" si="784"/>
        <v>1.3379103952116856E-2</v>
      </c>
      <c r="H2500" s="26">
        <f t="shared" si="785"/>
        <v>-0.12438113436984273</v>
      </c>
      <c r="I2500" s="26">
        <f t="shared" si="786"/>
        <v>2.1624838805673965E-2</v>
      </c>
      <c r="J2500" s="26">
        <f t="shared" si="787"/>
        <v>-2.6021943878046343E-2</v>
      </c>
      <c r="K2500" s="26">
        <f t="shared" si="788"/>
        <v>3.0006978367062016E-2</v>
      </c>
      <c r="L2500" s="26">
        <f t="shared" si="789"/>
        <v>1.6260162601626084E-2</v>
      </c>
      <c r="O2500" s="37">
        <f t="shared" si="791"/>
        <v>-2.0260920865036273E-3</v>
      </c>
      <c r="P2500" s="37">
        <f t="shared" si="792"/>
        <v>-1.3058096220802964E-2</v>
      </c>
      <c r="Q2500" s="37">
        <f t="shared" si="793"/>
        <v>1.6268246491434806E-2</v>
      </c>
      <c r="R2500" s="37">
        <f t="shared" si="794"/>
        <v>1.5326461003669183E-2</v>
      </c>
      <c r="S2500" s="37">
        <f t="shared" si="795"/>
        <v>2.2149349841052317E-2</v>
      </c>
      <c r="T2500" s="37">
        <f t="shared" si="796"/>
        <v>-0.11561088848090727</v>
      </c>
      <c r="U2500" s="37">
        <f t="shared" si="797"/>
        <v>3.0395084694609428E-2</v>
      </c>
      <c r="V2500" s="37">
        <f t="shared" si="798"/>
        <v>-1.725169798911088E-2</v>
      </c>
      <c r="W2500" s="37">
        <f t="shared" si="799"/>
        <v>3.8777224255997479E-2</v>
      </c>
      <c r="X2500" s="37">
        <f t="shared" si="800"/>
        <v>2.5030408490561547E-2</v>
      </c>
    </row>
    <row r="2501" spans="1:24" x14ac:dyDescent="0.25">
      <c r="A2501" s="17">
        <v>45266</v>
      </c>
      <c r="B2501">
        <v>112.029999</v>
      </c>
      <c r="C2501" s="26">
        <f t="shared" si="790"/>
        <v>-2.1828342109738427E-2</v>
      </c>
      <c r="D2501" s="26">
        <f t="shared" si="781"/>
        <v>7.4980006024993433E-3</v>
      </c>
      <c r="E2501" s="26">
        <f t="shared" si="782"/>
        <v>6.5562151147337188E-3</v>
      </c>
      <c r="F2501" s="26">
        <f t="shared" si="783"/>
        <v>1.3379103952116856E-2</v>
      </c>
      <c r="G2501" s="26">
        <f t="shared" si="784"/>
        <v>-0.12438113436984273</v>
      </c>
      <c r="H2501" s="26">
        <f t="shared" si="785"/>
        <v>2.1624838805673965E-2</v>
      </c>
      <c r="I2501" s="26">
        <f t="shared" si="786"/>
        <v>-2.6021943878046343E-2</v>
      </c>
      <c r="J2501" s="26">
        <f t="shared" si="787"/>
        <v>3.0006978367062016E-2</v>
      </c>
      <c r="K2501" s="26">
        <f t="shared" si="788"/>
        <v>1.6260162601626084E-2</v>
      </c>
      <c r="L2501" s="26">
        <f t="shared" si="789"/>
        <v>1.1904761904761904E-2</v>
      </c>
      <c r="O2501" s="37">
        <f t="shared" si="791"/>
        <v>-1.5328206208823065E-2</v>
      </c>
      <c r="P2501" s="37">
        <f t="shared" si="792"/>
        <v>1.3998136503414705E-2</v>
      </c>
      <c r="Q2501" s="37">
        <f t="shared" si="793"/>
        <v>1.305635101564908E-2</v>
      </c>
      <c r="R2501" s="37">
        <f t="shared" si="794"/>
        <v>1.9879239853032218E-2</v>
      </c>
      <c r="S2501" s="37">
        <f t="shared" si="795"/>
        <v>-0.11788099846892737</v>
      </c>
      <c r="T2501" s="37">
        <f t="shared" si="796"/>
        <v>2.8124974706589326E-2</v>
      </c>
      <c r="U2501" s="37">
        <f t="shared" si="797"/>
        <v>-1.9521807977130982E-2</v>
      </c>
      <c r="V2501" s="37">
        <f t="shared" si="798"/>
        <v>3.6507114267977377E-2</v>
      </c>
      <c r="W2501" s="37">
        <f t="shared" si="799"/>
        <v>2.2760298502541444E-2</v>
      </c>
      <c r="X2501" s="37">
        <f t="shared" si="800"/>
        <v>1.8404897805677264E-2</v>
      </c>
    </row>
    <row r="2502" spans="1:24" x14ac:dyDescent="0.25">
      <c r="A2502" s="32" vm="87">
        <v>45267</v>
      </c>
      <c r="B2502" vm="88">
        <v>112.87</v>
      </c>
      <c r="C2502" s="26">
        <f t="shared" si="790"/>
        <v>7.4980006024993433E-3</v>
      </c>
      <c r="D2502" s="26">
        <f t="shared" si="781"/>
        <v>6.5562151147337188E-3</v>
      </c>
      <c r="E2502" s="26">
        <f t="shared" si="782"/>
        <v>1.3379103952116856E-2</v>
      </c>
      <c r="F2502" s="26">
        <f t="shared" si="783"/>
        <v>-0.12438113436984273</v>
      </c>
      <c r="G2502" s="26">
        <f t="shared" si="784"/>
        <v>2.1624838805673965E-2</v>
      </c>
      <c r="H2502" s="26">
        <f t="shared" si="785"/>
        <v>-2.6021943878046343E-2</v>
      </c>
      <c r="I2502" s="26">
        <f t="shared" si="786"/>
        <v>3.0006978367062016E-2</v>
      </c>
      <c r="J2502" s="26">
        <f t="shared" si="787"/>
        <v>1.6260162601626084E-2</v>
      </c>
      <c r="K2502" s="26">
        <f t="shared" si="788"/>
        <v>1.1904761904761904E-2</v>
      </c>
      <c r="L2502" s="26">
        <f t="shared" si="789"/>
        <v>-1.9764705882352889E-2</v>
      </c>
      <c r="O2502" s="37">
        <f t="shared" si="791"/>
        <v>1.3791772880676151E-2</v>
      </c>
      <c r="P2502" s="37">
        <f t="shared" si="792"/>
        <v>1.2849987392910527E-2</v>
      </c>
      <c r="Q2502" s="37">
        <f t="shared" si="793"/>
        <v>1.9672876230293665E-2</v>
      </c>
      <c r="R2502" s="37">
        <f t="shared" si="794"/>
        <v>-0.11808736209166593</v>
      </c>
      <c r="S2502" s="37">
        <f t="shared" si="795"/>
        <v>2.7918611083850773E-2</v>
      </c>
      <c r="T2502" s="37">
        <f t="shared" si="796"/>
        <v>-1.9728171599869535E-2</v>
      </c>
      <c r="U2502" s="37">
        <f t="shared" si="797"/>
        <v>3.6300750645238827E-2</v>
      </c>
      <c r="V2502" s="37">
        <f t="shared" si="798"/>
        <v>2.2553934879802891E-2</v>
      </c>
      <c r="W2502" s="37">
        <f t="shared" si="799"/>
        <v>1.8198534182938712E-2</v>
      </c>
      <c r="X2502" s="37">
        <f t="shared" si="800"/>
        <v>-1.3470933604176082E-2</v>
      </c>
    </row>
    <row r="2503" spans="1:24" x14ac:dyDescent="0.25">
      <c r="A2503" s="17" vm="89">
        <v>45268</v>
      </c>
      <c r="B2503" vm="90">
        <v>113.61</v>
      </c>
      <c r="C2503" s="26">
        <f t="shared" si="790"/>
        <v>6.5562151147337188E-3</v>
      </c>
      <c r="D2503" s="26">
        <f t="shared" si="781"/>
        <v>1.3379103952116856E-2</v>
      </c>
      <c r="E2503" s="26">
        <f t="shared" si="782"/>
        <v>-0.12438113436984273</v>
      </c>
      <c r="F2503" s="26">
        <f t="shared" si="783"/>
        <v>2.1624838805673965E-2</v>
      </c>
      <c r="G2503" s="26">
        <f t="shared" si="784"/>
        <v>-2.6021943878046343E-2</v>
      </c>
      <c r="H2503" s="26">
        <f t="shared" si="785"/>
        <v>3.0006978367062016E-2</v>
      </c>
      <c r="I2503" s="26">
        <f t="shared" si="786"/>
        <v>1.6260162601626084E-2</v>
      </c>
      <c r="J2503" s="26">
        <f t="shared" si="787"/>
        <v>1.1904761904761904E-2</v>
      </c>
      <c r="K2503" s="26">
        <f t="shared" si="788"/>
        <v>-1.9764705882352889E-2</v>
      </c>
      <c r="L2503" s="26">
        <f t="shared" si="789"/>
        <v>1.6418626980316788E-2</v>
      </c>
      <c r="O2503" s="37">
        <f t="shared" si="791"/>
        <v>1.1957924755128782E-2</v>
      </c>
      <c r="P2503" s="37">
        <f t="shared" si="792"/>
        <v>1.8780813592511918E-2</v>
      </c>
      <c r="Q2503" s="37">
        <f t="shared" si="793"/>
        <v>-0.11897942472944767</v>
      </c>
      <c r="R2503" s="37">
        <f t="shared" si="794"/>
        <v>2.702654844606903E-2</v>
      </c>
      <c r="S2503" s="37">
        <f t="shared" si="795"/>
        <v>-2.0620234237651278E-2</v>
      </c>
      <c r="T2503" s="37">
        <f t="shared" si="796"/>
        <v>3.5408688007457077E-2</v>
      </c>
      <c r="U2503" s="37">
        <f t="shared" si="797"/>
        <v>2.1661872242021148E-2</v>
      </c>
      <c r="V2503" s="37">
        <f t="shared" si="798"/>
        <v>1.7306471545156969E-2</v>
      </c>
      <c r="W2503" s="37">
        <f t="shared" si="799"/>
        <v>-1.4362996241957825E-2</v>
      </c>
      <c r="X2503" s="37">
        <f t="shared" si="800"/>
        <v>2.1820336620711853E-2</v>
      </c>
    </row>
    <row r="2504" spans="1:24" x14ac:dyDescent="0.25">
      <c r="A2504" s="17" vm="91">
        <v>45271</v>
      </c>
      <c r="B2504" vm="92">
        <v>115.13</v>
      </c>
      <c r="C2504" s="26">
        <f t="shared" si="790"/>
        <v>1.3379103952116856E-2</v>
      </c>
      <c r="D2504" s="26">
        <f t="shared" si="781"/>
        <v>-0.12438113436984273</v>
      </c>
      <c r="E2504" s="26">
        <f t="shared" si="782"/>
        <v>2.1624838805673965E-2</v>
      </c>
      <c r="F2504" s="26">
        <f t="shared" si="783"/>
        <v>-2.6021943878046343E-2</v>
      </c>
      <c r="G2504" s="26">
        <f t="shared" si="784"/>
        <v>3.0006978367062016E-2</v>
      </c>
      <c r="H2504" s="26">
        <f t="shared" si="785"/>
        <v>1.6260162601626084E-2</v>
      </c>
      <c r="I2504" s="26">
        <f t="shared" si="786"/>
        <v>1.1904761904761904E-2</v>
      </c>
      <c r="J2504" s="26">
        <f t="shared" si="787"/>
        <v>-1.9764705882352889E-2</v>
      </c>
      <c r="K2504" s="26">
        <f t="shared" si="788"/>
        <v>1.6418626980316788E-2</v>
      </c>
      <c r="L2504" s="26">
        <f t="shared" si="789"/>
        <v>3.211789155488413E-3</v>
      </c>
      <c r="O2504" s="37">
        <f t="shared" si="791"/>
        <v>1.9115256188436451E-2</v>
      </c>
      <c r="P2504" s="37">
        <f t="shared" si="792"/>
        <v>-0.11864498213352313</v>
      </c>
      <c r="Q2504" s="37">
        <f t="shared" si="793"/>
        <v>2.7360991041993563E-2</v>
      </c>
      <c r="R2504" s="37">
        <f t="shared" si="794"/>
        <v>-2.0285791641726746E-2</v>
      </c>
      <c r="S2504" s="37">
        <f t="shared" si="795"/>
        <v>3.5743130603381613E-2</v>
      </c>
      <c r="T2504" s="37">
        <f t="shared" si="796"/>
        <v>2.1996314837945681E-2</v>
      </c>
      <c r="U2504" s="37">
        <f t="shared" si="797"/>
        <v>1.7640914141081501E-2</v>
      </c>
      <c r="V2504" s="37">
        <f t="shared" si="798"/>
        <v>-1.4028553646033294E-2</v>
      </c>
      <c r="W2504" s="37">
        <f t="shared" si="799"/>
        <v>2.2154779216636382E-2</v>
      </c>
      <c r="X2504" s="37">
        <f t="shared" si="800"/>
        <v>8.9479413918080088E-3</v>
      </c>
    </row>
    <row r="2505" spans="1:24" x14ac:dyDescent="0.25">
      <c r="A2505" s="17" vm="93">
        <v>45272</v>
      </c>
      <c r="B2505" vm="94">
        <v>100.81</v>
      </c>
      <c r="C2505" s="26">
        <f t="shared" si="790"/>
        <v>-0.12438113436984273</v>
      </c>
      <c r="D2505" s="26">
        <f t="shared" si="781"/>
        <v>2.1624838805673965E-2</v>
      </c>
      <c r="E2505" s="26">
        <f t="shared" si="782"/>
        <v>-2.6021943878046343E-2</v>
      </c>
      <c r="F2505" s="26">
        <f t="shared" si="783"/>
        <v>3.0006978367062016E-2</v>
      </c>
      <c r="G2505" s="26">
        <f t="shared" si="784"/>
        <v>1.6260162601626084E-2</v>
      </c>
      <c r="H2505" s="26">
        <f t="shared" si="785"/>
        <v>1.1904761904761904E-2</v>
      </c>
      <c r="I2505" s="26">
        <f t="shared" si="786"/>
        <v>-1.9764705882352889E-2</v>
      </c>
      <c r="J2505" s="26">
        <f t="shared" si="787"/>
        <v>1.6418626980316788E-2</v>
      </c>
      <c r="K2505" s="26">
        <f t="shared" si="788"/>
        <v>3.211789155488413E-3</v>
      </c>
      <c r="L2505" s="26">
        <f t="shared" si="789"/>
        <v>-9.4161958568786394E-5</v>
      </c>
      <c r="O2505" s="37">
        <f t="shared" si="791"/>
        <v>-0.11729765554245457</v>
      </c>
      <c r="P2505" s="37">
        <f t="shared" si="792"/>
        <v>2.8708317633062128E-2</v>
      </c>
      <c r="Q2505" s="37">
        <f t="shared" si="793"/>
        <v>-1.8938465050658181E-2</v>
      </c>
      <c r="R2505" s="37">
        <f t="shared" si="794"/>
        <v>3.7090457194450178E-2</v>
      </c>
      <c r="S2505" s="37">
        <f t="shared" si="795"/>
        <v>2.3343641429014246E-2</v>
      </c>
      <c r="T2505" s="37">
        <f t="shared" si="796"/>
        <v>1.8988240732150066E-2</v>
      </c>
      <c r="U2505" s="37">
        <f t="shared" si="797"/>
        <v>-1.2681227054964729E-2</v>
      </c>
      <c r="V2505" s="37">
        <f t="shared" si="798"/>
        <v>2.3502105807704947E-2</v>
      </c>
      <c r="W2505" s="37">
        <f t="shared" si="799"/>
        <v>1.0295267982876574E-2</v>
      </c>
      <c r="X2505" s="37">
        <f t="shared" si="800"/>
        <v>6.9893168688193738E-3</v>
      </c>
    </row>
    <row r="2506" spans="1:24" x14ac:dyDescent="0.25">
      <c r="A2506" s="17" vm="95">
        <v>45273</v>
      </c>
      <c r="B2506" vm="96">
        <v>102.99</v>
      </c>
      <c r="C2506" s="26">
        <f t="shared" si="790"/>
        <v>2.1624838805673965E-2</v>
      </c>
      <c r="D2506" s="26">
        <f t="shared" si="781"/>
        <v>-2.6021943878046343E-2</v>
      </c>
      <c r="E2506" s="26">
        <f t="shared" si="782"/>
        <v>3.0006978367062016E-2</v>
      </c>
      <c r="F2506" s="26">
        <f t="shared" si="783"/>
        <v>1.6260162601626084E-2</v>
      </c>
      <c r="G2506" s="26">
        <f t="shared" si="784"/>
        <v>1.1904761904761904E-2</v>
      </c>
      <c r="H2506" s="26">
        <f t="shared" si="785"/>
        <v>-1.9764705882352889E-2</v>
      </c>
      <c r="I2506" s="26">
        <f t="shared" si="786"/>
        <v>1.6418626980316788E-2</v>
      </c>
      <c r="J2506" s="26">
        <f t="shared" si="787"/>
        <v>3.211789155488413E-3</v>
      </c>
      <c r="K2506" s="26">
        <f t="shared" si="788"/>
        <v>-9.4161958568786394E-5</v>
      </c>
      <c r="L2506" s="26">
        <f t="shared" si="789"/>
        <v>-2.3542706469535739E-3</v>
      </c>
      <c r="O2506" s="37">
        <f t="shared" si="791"/>
        <v>1.6505631260773208E-2</v>
      </c>
      <c r="P2506" s="37">
        <f t="shared" si="792"/>
        <v>-3.11411514229471E-2</v>
      </c>
      <c r="Q2506" s="37">
        <f t="shared" si="793"/>
        <v>2.4887770822161259E-2</v>
      </c>
      <c r="R2506" s="37">
        <f t="shared" si="794"/>
        <v>1.1140955056725325E-2</v>
      </c>
      <c r="S2506" s="37">
        <f t="shared" si="795"/>
        <v>6.7855543598611453E-3</v>
      </c>
      <c r="T2506" s="37">
        <f t="shared" si="796"/>
        <v>-2.488391342725365E-2</v>
      </c>
      <c r="U2506" s="37">
        <f t="shared" si="797"/>
        <v>1.1299419435416029E-2</v>
      </c>
      <c r="V2506" s="37">
        <f t="shared" si="798"/>
        <v>-1.9074183894123458E-3</v>
      </c>
      <c r="W2506" s="37">
        <f t="shared" si="799"/>
        <v>-5.2133695034695454E-3</v>
      </c>
      <c r="X2506" s="37">
        <f t="shared" si="800"/>
        <v>-7.4734781918543332E-3</v>
      </c>
    </row>
    <row r="2507" spans="1:24" x14ac:dyDescent="0.25">
      <c r="A2507" s="17" vm="97">
        <v>45274</v>
      </c>
      <c r="B2507" vm="98">
        <v>100.31</v>
      </c>
      <c r="C2507" s="26">
        <f t="shared" si="790"/>
        <v>-2.6021943878046343E-2</v>
      </c>
      <c r="D2507" s="26">
        <f t="shared" si="781"/>
        <v>3.0006978367062016E-2</v>
      </c>
      <c r="E2507" s="26">
        <f t="shared" si="782"/>
        <v>1.6260162601626084E-2</v>
      </c>
      <c r="F2507" s="26">
        <f t="shared" si="783"/>
        <v>1.1904761904761904E-2</v>
      </c>
      <c r="G2507" s="26">
        <f t="shared" si="784"/>
        <v>-1.9764705882352889E-2</v>
      </c>
      <c r="H2507" s="26">
        <f t="shared" si="785"/>
        <v>1.6418626980316788E-2</v>
      </c>
      <c r="I2507" s="26">
        <f t="shared" si="786"/>
        <v>3.211789155488413E-3</v>
      </c>
      <c r="J2507" s="26">
        <f t="shared" si="787"/>
        <v>-9.4161958568786394E-5</v>
      </c>
      <c r="K2507" s="26">
        <f t="shared" si="788"/>
        <v>-2.3542706469535739E-3</v>
      </c>
      <c r="L2507" s="26">
        <f t="shared" si="789"/>
        <v>2.9261846328110467E-3</v>
      </c>
      <c r="O2507" s="37">
        <f t="shared" si="791"/>
        <v>-2.9271286005660809E-2</v>
      </c>
      <c r="P2507" s="37">
        <f t="shared" si="792"/>
        <v>2.675763623944755E-2</v>
      </c>
      <c r="Q2507" s="37">
        <f t="shared" si="793"/>
        <v>1.3010820474011617E-2</v>
      </c>
      <c r="R2507" s="37">
        <f t="shared" si="794"/>
        <v>8.6554197771474377E-3</v>
      </c>
      <c r="S2507" s="37">
        <f t="shared" si="795"/>
        <v>-2.3014048009967356E-2</v>
      </c>
      <c r="T2507" s="37">
        <f t="shared" si="796"/>
        <v>1.3169284852702322E-2</v>
      </c>
      <c r="U2507" s="37">
        <f t="shared" si="797"/>
        <v>-3.7552972126052558E-5</v>
      </c>
      <c r="V2507" s="37">
        <f t="shared" si="798"/>
        <v>-3.3435040861832521E-3</v>
      </c>
      <c r="W2507" s="37">
        <f t="shared" si="799"/>
        <v>-5.6036127745680391E-3</v>
      </c>
      <c r="X2507" s="37">
        <f t="shared" si="800"/>
        <v>-3.2315749480341886E-4</v>
      </c>
    </row>
    <row r="2508" spans="1:24" x14ac:dyDescent="0.25">
      <c r="A2508" s="17" vm="99">
        <v>45275</v>
      </c>
      <c r="B2508" vm="100">
        <v>103.32</v>
      </c>
      <c r="C2508" s="26">
        <f t="shared" si="790"/>
        <v>3.0006978367062016E-2</v>
      </c>
      <c r="D2508" s="26">
        <f t="shared" si="781"/>
        <v>1.6260162601626084E-2</v>
      </c>
      <c r="E2508" s="26">
        <f t="shared" si="782"/>
        <v>1.1904761904761904E-2</v>
      </c>
      <c r="F2508" s="26">
        <f t="shared" si="783"/>
        <v>-1.9764705882352889E-2</v>
      </c>
      <c r="G2508" s="26">
        <f t="shared" si="784"/>
        <v>1.6418626980316788E-2</v>
      </c>
      <c r="H2508" s="26">
        <f t="shared" si="785"/>
        <v>3.211789155488413E-3</v>
      </c>
      <c r="I2508" s="26">
        <f t="shared" si="786"/>
        <v>-9.4161958568786394E-5</v>
      </c>
      <c r="J2508" s="26">
        <f t="shared" si="787"/>
        <v>-2.3542706469535739E-3</v>
      </c>
      <c r="K2508" s="26">
        <f t="shared" si="788"/>
        <v>2.9261846328110467E-3</v>
      </c>
      <c r="L2508" s="26">
        <f t="shared" si="789"/>
        <v>-7.7176470588234654E-3</v>
      </c>
      <c r="O2508" s="37">
        <f t="shared" si="791"/>
        <v>2.4927206557525262E-2</v>
      </c>
      <c r="P2508" s="37">
        <f t="shared" si="792"/>
        <v>1.118039079208933E-2</v>
      </c>
      <c r="Q2508" s="37">
        <f t="shared" si="793"/>
        <v>6.8249900952251511E-3</v>
      </c>
      <c r="R2508" s="37">
        <f t="shared" si="794"/>
        <v>-2.4844477691889643E-2</v>
      </c>
      <c r="S2508" s="37">
        <f t="shared" si="795"/>
        <v>1.1338855170780034E-2</v>
      </c>
      <c r="T2508" s="37">
        <f t="shared" si="796"/>
        <v>-1.86798265404834E-3</v>
      </c>
      <c r="U2508" s="37">
        <f t="shared" si="797"/>
        <v>-5.1739337681055396E-3</v>
      </c>
      <c r="V2508" s="37">
        <f t="shared" si="798"/>
        <v>-7.4340424564903265E-3</v>
      </c>
      <c r="W2508" s="37">
        <f t="shared" si="799"/>
        <v>-2.1535871767257063E-3</v>
      </c>
      <c r="X2508" s="37">
        <f t="shared" si="800"/>
        <v>-1.2797418868360218E-2</v>
      </c>
    </row>
    <row r="2509" spans="1:24" x14ac:dyDescent="0.25">
      <c r="A2509" s="17" vm="101">
        <v>45278</v>
      </c>
      <c r="B2509" vm="102">
        <v>105</v>
      </c>
      <c r="C2509" s="26">
        <f t="shared" si="790"/>
        <v>1.6260162601626084E-2</v>
      </c>
      <c r="D2509" s="26">
        <f t="shared" si="781"/>
        <v>1.1904761904761904E-2</v>
      </c>
      <c r="E2509" s="26">
        <f t="shared" si="782"/>
        <v>-1.9764705882352889E-2</v>
      </c>
      <c r="F2509" s="26">
        <f t="shared" si="783"/>
        <v>1.6418626980316788E-2</v>
      </c>
      <c r="G2509" s="26">
        <f t="shared" si="784"/>
        <v>3.211789155488413E-3</v>
      </c>
      <c r="H2509" s="26">
        <f t="shared" si="785"/>
        <v>-9.4161958568786394E-5</v>
      </c>
      <c r="I2509" s="26">
        <f t="shared" si="786"/>
        <v>-2.3542706469535739E-3</v>
      </c>
      <c r="J2509" s="26">
        <f t="shared" si="787"/>
        <v>2.9261846328110467E-3</v>
      </c>
      <c r="K2509" s="26">
        <f t="shared" si="788"/>
        <v>-7.7176470588234654E-3</v>
      </c>
      <c r="L2509" s="26">
        <f t="shared" si="789"/>
        <v>-1.2994403869866304E-2</v>
      </c>
      <c r="O2509" s="37">
        <f t="shared" si="791"/>
        <v>1.5480529015782162E-2</v>
      </c>
      <c r="P2509" s="37">
        <f t="shared" si="792"/>
        <v>1.1125128318917982E-2</v>
      </c>
      <c r="Q2509" s="37">
        <f t="shared" si="793"/>
        <v>-2.0544339468196813E-2</v>
      </c>
      <c r="R2509" s="37">
        <f t="shared" si="794"/>
        <v>1.5638993394472864E-2</v>
      </c>
      <c r="S2509" s="37">
        <f t="shared" si="795"/>
        <v>2.4321555696444905E-3</v>
      </c>
      <c r="T2509" s="37">
        <f t="shared" si="796"/>
        <v>-8.7379554441270862E-4</v>
      </c>
      <c r="U2509" s="37">
        <f t="shared" si="797"/>
        <v>-3.1339042327974964E-3</v>
      </c>
      <c r="V2509" s="37">
        <f t="shared" si="798"/>
        <v>2.1465510469671246E-3</v>
      </c>
      <c r="W2509" s="37">
        <f t="shared" si="799"/>
        <v>-8.4972806446673883E-3</v>
      </c>
      <c r="X2509" s="37">
        <f t="shared" si="800"/>
        <v>-1.3774037455710226E-2</v>
      </c>
    </row>
    <row r="2510" spans="1:24" x14ac:dyDescent="0.25">
      <c r="A2510" s="17" vm="103">
        <v>45279</v>
      </c>
      <c r="B2510" vm="104">
        <v>106.25</v>
      </c>
      <c r="C2510" s="26">
        <f t="shared" si="790"/>
        <v>1.1904761904761904E-2</v>
      </c>
      <c r="D2510" s="26">
        <f t="shared" si="781"/>
        <v>-1.9764705882352889E-2</v>
      </c>
      <c r="E2510" s="26">
        <f t="shared" si="782"/>
        <v>1.6418626980316788E-2</v>
      </c>
      <c r="F2510" s="26">
        <f t="shared" si="783"/>
        <v>3.211789155488413E-3</v>
      </c>
      <c r="G2510" s="26">
        <f t="shared" si="784"/>
        <v>-9.4161958568786394E-5</v>
      </c>
      <c r="H2510" s="26">
        <f t="shared" si="785"/>
        <v>-2.3542706469535739E-3</v>
      </c>
      <c r="I2510" s="26">
        <f t="shared" si="786"/>
        <v>2.9261846328110467E-3</v>
      </c>
      <c r="J2510" s="26">
        <f t="shared" si="787"/>
        <v>-7.7176470588234654E-3</v>
      </c>
      <c r="K2510" s="26">
        <f t="shared" si="788"/>
        <v>-1.2994403869866304E-2</v>
      </c>
      <c r="L2510" s="26">
        <f t="shared" si="789"/>
        <v>-1.5375744762637021E-2</v>
      </c>
      <c r="O2510" s="37">
        <f t="shared" si="791"/>
        <v>1.4288719055344293E-2</v>
      </c>
      <c r="P2510" s="37">
        <f t="shared" si="792"/>
        <v>-1.73807487317705E-2</v>
      </c>
      <c r="Q2510" s="37">
        <f t="shared" si="793"/>
        <v>1.8802584130899178E-2</v>
      </c>
      <c r="R2510" s="37">
        <f t="shared" si="794"/>
        <v>5.595746306070801E-3</v>
      </c>
      <c r="S2510" s="37">
        <f t="shared" si="795"/>
        <v>2.2897951920136019E-3</v>
      </c>
      <c r="T2510" s="37">
        <f t="shared" si="796"/>
        <v>2.9686503628814555E-5</v>
      </c>
      <c r="U2510" s="37">
        <f t="shared" si="797"/>
        <v>5.3101417833934352E-3</v>
      </c>
      <c r="V2510" s="37">
        <f t="shared" si="798"/>
        <v>-5.3336899082410769E-3</v>
      </c>
      <c r="W2510" s="37">
        <f t="shared" si="799"/>
        <v>-1.0610446719283916E-2</v>
      </c>
      <c r="X2510" s="37">
        <f t="shared" si="800"/>
        <v>-1.2991787612054634E-2</v>
      </c>
    </row>
    <row r="2511" spans="1:24" x14ac:dyDescent="0.25">
      <c r="A2511" s="17" vm="105">
        <v>45280</v>
      </c>
      <c r="B2511" vm="106">
        <v>104.15</v>
      </c>
      <c r="C2511" s="26">
        <f t="shared" si="790"/>
        <v>-1.9764705882352889E-2</v>
      </c>
      <c r="D2511" s="26">
        <f t="shared" si="781"/>
        <v>1.6418626980316788E-2</v>
      </c>
      <c r="E2511" s="26">
        <f t="shared" si="782"/>
        <v>3.211789155488413E-3</v>
      </c>
      <c r="F2511" s="26">
        <f t="shared" si="783"/>
        <v>-9.4161958568786394E-5</v>
      </c>
      <c r="G2511" s="26">
        <f t="shared" si="784"/>
        <v>-2.3542706469535739E-3</v>
      </c>
      <c r="H2511" s="26">
        <f t="shared" si="785"/>
        <v>2.9261846328110467E-3</v>
      </c>
      <c r="I2511" s="26">
        <f t="shared" si="786"/>
        <v>-7.7176470588234654E-3</v>
      </c>
      <c r="J2511" s="26">
        <f t="shared" si="787"/>
        <v>-1.2994403869866304E-2</v>
      </c>
      <c r="K2511" s="26">
        <f t="shared" si="788"/>
        <v>-1.5375744762637021E-2</v>
      </c>
      <c r="L2511" s="26">
        <f t="shared" si="789"/>
        <v>1.268787819637026E-3</v>
      </c>
      <c r="O2511" s="37">
        <f t="shared" si="791"/>
        <v>-1.6317151323258013E-2</v>
      </c>
      <c r="P2511" s="37">
        <f t="shared" si="792"/>
        <v>1.9866181539411665E-2</v>
      </c>
      <c r="Q2511" s="37">
        <f t="shared" si="793"/>
        <v>6.65934371458329E-3</v>
      </c>
      <c r="R2511" s="37">
        <f t="shared" si="794"/>
        <v>3.35339260052609E-3</v>
      </c>
      <c r="S2511" s="37">
        <f t="shared" si="795"/>
        <v>1.0932839121413026E-3</v>
      </c>
      <c r="T2511" s="37">
        <f t="shared" si="796"/>
        <v>6.3737391919059232E-3</v>
      </c>
      <c r="U2511" s="37">
        <f t="shared" si="797"/>
        <v>-4.2700924997285889E-3</v>
      </c>
      <c r="V2511" s="37">
        <f t="shared" si="798"/>
        <v>-9.5468493107714273E-3</v>
      </c>
      <c r="W2511" s="37">
        <f t="shared" si="799"/>
        <v>-1.1928190203542145E-2</v>
      </c>
      <c r="X2511" s="37">
        <f t="shared" si="800"/>
        <v>4.7163423787319027E-3</v>
      </c>
    </row>
    <row r="2512" spans="1:24" x14ac:dyDescent="0.25">
      <c r="A2512" s="17" vm="107">
        <v>45281</v>
      </c>
      <c r="B2512" vm="108">
        <v>105.86</v>
      </c>
      <c r="C2512" s="26">
        <f t="shared" si="790"/>
        <v>1.6418626980316788E-2</v>
      </c>
      <c r="D2512" s="26">
        <f t="shared" si="781"/>
        <v>3.211789155488413E-3</v>
      </c>
      <c r="E2512" s="26">
        <f t="shared" si="782"/>
        <v>-9.4161958568786394E-5</v>
      </c>
      <c r="F2512" s="26">
        <f t="shared" si="783"/>
        <v>-2.3542706469535739E-3</v>
      </c>
      <c r="G2512" s="26">
        <f t="shared" si="784"/>
        <v>2.9261846328110467E-3</v>
      </c>
      <c r="H2512" s="26">
        <f t="shared" si="785"/>
        <v>-7.7176470588234654E-3</v>
      </c>
      <c r="I2512" s="26">
        <f t="shared" si="786"/>
        <v>-1.2994403869866304E-2</v>
      </c>
      <c r="J2512" s="26">
        <f t="shared" si="787"/>
        <v>-1.5375744762637021E-2</v>
      </c>
      <c r="K2512" s="26">
        <f t="shared" si="788"/>
        <v>1.268787819637026E-3</v>
      </c>
      <c r="L2512" s="26">
        <f t="shared" si="789"/>
        <v>1.3646554245053178E-3</v>
      </c>
      <c r="O2512" s="37">
        <f t="shared" si="791"/>
        <v>1.7753245408725846E-2</v>
      </c>
      <c r="P2512" s="37">
        <f t="shared" si="792"/>
        <v>4.5464075838974691E-3</v>
      </c>
      <c r="Q2512" s="37">
        <f t="shared" si="793"/>
        <v>1.2404564698402696E-3</v>
      </c>
      <c r="R2512" s="37">
        <f t="shared" si="794"/>
        <v>-1.019652218544518E-3</v>
      </c>
      <c r="S2512" s="37">
        <f t="shared" si="795"/>
        <v>4.2608030612201024E-3</v>
      </c>
      <c r="T2512" s="37">
        <f t="shared" si="796"/>
        <v>-6.3830286304144097E-3</v>
      </c>
      <c r="U2512" s="37">
        <f t="shared" si="797"/>
        <v>-1.1659785441457248E-2</v>
      </c>
      <c r="V2512" s="37">
        <f t="shared" si="798"/>
        <v>-1.4041126334227966E-2</v>
      </c>
      <c r="W2512" s="37">
        <f t="shared" si="799"/>
        <v>2.6034062480460819E-3</v>
      </c>
      <c r="X2512" s="37">
        <f t="shared" si="800"/>
        <v>2.699273852914374E-3</v>
      </c>
    </row>
    <row r="2513" spans="1:24" x14ac:dyDescent="0.25">
      <c r="A2513" s="17" vm="109">
        <v>45282</v>
      </c>
      <c r="B2513" vm="110">
        <v>106.2</v>
      </c>
      <c r="C2513" s="26">
        <f t="shared" si="790"/>
        <v>3.211789155488413E-3</v>
      </c>
      <c r="D2513" s="26">
        <f t="shared" si="781"/>
        <v>-9.4161958568786394E-5</v>
      </c>
      <c r="E2513" s="26">
        <f t="shared" si="782"/>
        <v>-2.3542706469535739E-3</v>
      </c>
      <c r="F2513" s="26">
        <f t="shared" si="783"/>
        <v>2.9261846328110467E-3</v>
      </c>
      <c r="G2513" s="26">
        <f t="shared" si="784"/>
        <v>-7.7176470588234654E-3</v>
      </c>
      <c r="H2513" s="26">
        <f t="shared" si="785"/>
        <v>-1.2994403869866304E-2</v>
      </c>
      <c r="I2513" s="26">
        <f t="shared" si="786"/>
        <v>-1.5375744762637021E-2</v>
      </c>
      <c r="J2513" s="26">
        <f t="shared" si="787"/>
        <v>1.268787819637026E-3</v>
      </c>
      <c r="K2513" s="26">
        <f t="shared" si="788"/>
        <v>1.3646554245053178E-3</v>
      </c>
      <c r="L2513" s="26">
        <f t="shared" si="789"/>
        <v>1.8787111846588073E-2</v>
      </c>
      <c r="O2513" s="37">
        <f t="shared" si="791"/>
        <v>4.3095590972703404E-3</v>
      </c>
      <c r="P2513" s="37">
        <f t="shared" si="792"/>
        <v>1.003607983213141E-3</v>
      </c>
      <c r="Q2513" s="37">
        <f t="shared" si="793"/>
        <v>-1.2565007051716466E-3</v>
      </c>
      <c r="R2513" s="37">
        <f t="shared" si="794"/>
        <v>4.0239545745929736E-3</v>
      </c>
      <c r="S2513" s="37">
        <f t="shared" si="795"/>
        <v>-6.6198771170415376E-3</v>
      </c>
      <c r="T2513" s="37">
        <f t="shared" si="796"/>
        <v>-1.1896633928084377E-2</v>
      </c>
      <c r="U2513" s="37">
        <f t="shared" si="797"/>
        <v>-1.4277974820855095E-2</v>
      </c>
      <c r="V2513" s="37">
        <f t="shared" si="798"/>
        <v>2.3665577614189531E-3</v>
      </c>
      <c r="W2513" s="37">
        <f t="shared" si="799"/>
        <v>2.4624253662872452E-3</v>
      </c>
      <c r="X2513" s="37">
        <f t="shared" si="800"/>
        <v>1.9884881788370001E-2</v>
      </c>
    </row>
    <row r="2514" spans="1:24" x14ac:dyDescent="0.25">
      <c r="A2514" s="17" vm="111">
        <v>45286</v>
      </c>
      <c r="B2514" vm="112">
        <v>106.19</v>
      </c>
      <c r="C2514" s="26">
        <f t="shared" si="790"/>
        <v>-9.4161958568786394E-5</v>
      </c>
      <c r="D2514" s="26">
        <f t="shared" si="781"/>
        <v>-2.3542706469535739E-3</v>
      </c>
      <c r="E2514" s="26">
        <f t="shared" si="782"/>
        <v>2.9261846328110467E-3</v>
      </c>
      <c r="F2514" s="26">
        <f t="shared" si="783"/>
        <v>-7.7176470588234654E-3</v>
      </c>
      <c r="G2514" s="26">
        <f t="shared" si="784"/>
        <v>-1.2994403869866304E-2</v>
      </c>
      <c r="H2514" s="26">
        <f t="shared" si="785"/>
        <v>-1.5375744762637021E-2</v>
      </c>
      <c r="I2514" s="26">
        <f t="shared" si="786"/>
        <v>1.268787819637026E-3</v>
      </c>
      <c r="J2514" s="26">
        <f t="shared" si="787"/>
        <v>1.3646554245053178E-3</v>
      </c>
      <c r="K2514" s="26">
        <f t="shared" si="788"/>
        <v>1.8787111846588073E-2</v>
      </c>
      <c r="L2514" s="26">
        <f t="shared" si="789"/>
        <v>-9.8413911714122036E-3</v>
      </c>
      <c r="O2514" s="37">
        <f t="shared" si="791"/>
        <v>2.3089260159032021E-3</v>
      </c>
      <c r="P2514" s="37">
        <f t="shared" si="792"/>
        <v>4.8817327518414777E-5</v>
      </c>
      <c r="Q2514" s="37">
        <f t="shared" si="793"/>
        <v>5.3292726072830358E-3</v>
      </c>
      <c r="R2514" s="37">
        <f t="shared" si="794"/>
        <v>-5.3145590843514771E-3</v>
      </c>
      <c r="S2514" s="37">
        <f t="shared" si="795"/>
        <v>-1.0591315895394315E-2</v>
      </c>
      <c r="T2514" s="37">
        <f t="shared" si="796"/>
        <v>-1.2972656788165032E-2</v>
      </c>
      <c r="U2514" s="37">
        <f t="shared" si="797"/>
        <v>3.6718757941090144E-3</v>
      </c>
      <c r="V2514" s="37">
        <f t="shared" si="798"/>
        <v>3.7677433989773065E-3</v>
      </c>
      <c r="W2514" s="37">
        <f t="shared" si="799"/>
        <v>2.119019982106006E-2</v>
      </c>
      <c r="X2514" s="37">
        <f t="shared" si="800"/>
        <v>-7.4383031969402144E-3</v>
      </c>
    </row>
    <row r="2515" spans="1:24" x14ac:dyDescent="0.25">
      <c r="A2515" s="17" vm="113">
        <v>45287</v>
      </c>
      <c r="B2515" vm="114">
        <v>105.94</v>
      </c>
      <c r="C2515" s="26">
        <f t="shared" si="790"/>
        <v>-2.3542706469535739E-3</v>
      </c>
      <c r="D2515" s="26">
        <f t="shared" si="781"/>
        <v>2.9261846328110467E-3</v>
      </c>
      <c r="E2515" s="26">
        <f t="shared" si="782"/>
        <v>-7.7176470588234654E-3</v>
      </c>
      <c r="F2515" s="26">
        <f t="shared" si="783"/>
        <v>-1.2994403869866304E-2</v>
      </c>
      <c r="G2515" s="26">
        <f t="shared" si="784"/>
        <v>-1.5375744762637021E-2</v>
      </c>
      <c r="H2515" s="26">
        <f t="shared" si="785"/>
        <v>1.268787819637026E-3</v>
      </c>
      <c r="I2515" s="26">
        <f t="shared" si="786"/>
        <v>1.3646554245053178E-3</v>
      </c>
      <c r="J2515" s="26">
        <f t="shared" si="787"/>
        <v>1.8787111846588073E-2</v>
      </c>
      <c r="K2515" s="26">
        <f t="shared" si="788"/>
        <v>-9.8413911714122036E-3</v>
      </c>
      <c r="L2515" s="26">
        <f t="shared" si="789"/>
        <v>2.7984174466853832E-3</v>
      </c>
      <c r="O2515" s="37">
        <f t="shared" si="791"/>
        <v>-2.4044061300700255E-4</v>
      </c>
      <c r="P2515" s="37">
        <f t="shared" si="792"/>
        <v>5.0400146667576185E-3</v>
      </c>
      <c r="Q2515" s="37">
        <f t="shared" si="793"/>
        <v>-5.6038170248768945E-3</v>
      </c>
      <c r="R2515" s="37">
        <f t="shared" si="794"/>
        <v>-1.0880573835919732E-2</v>
      </c>
      <c r="S2515" s="37">
        <f t="shared" si="795"/>
        <v>-1.326191472869045E-2</v>
      </c>
      <c r="T2515" s="37">
        <f t="shared" si="796"/>
        <v>3.3826178535835971E-3</v>
      </c>
      <c r="U2515" s="37">
        <f t="shared" si="797"/>
        <v>3.4784854584518892E-3</v>
      </c>
      <c r="V2515" s="37">
        <f t="shared" si="798"/>
        <v>2.0900941880534644E-2</v>
      </c>
      <c r="W2515" s="37">
        <f t="shared" si="799"/>
        <v>-7.7275611374656317E-3</v>
      </c>
      <c r="X2515" s="37">
        <f t="shared" si="800"/>
        <v>4.9122474806319542E-3</v>
      </c>
    </row>
    <row r="2516" spans="1:24" x14ac:dyDescent="0.25">
      <c r="A2516" s="17" vm="115">
        <v>45288</v>
      </c>
      <c r="B2516" vm="104">
        <v>106.25</v>
      </c>
      <c r="C2516" s="26">
        <f t="shared" si="790"/>
        <v>2.9261846328110467E-3</v>
      </c>
      <c r="D2516" s="26">
        <f t="shared" si="781"/>
        <v>-7.7176470588234654E-3</v>
      </c>
      <c r="E2516" s="26">
        <f t="shared" si="782"/>
        <v>-1.2994403869866304E-2</v>
      </c>
      <c r="F2516" s="26">
        <f t="shared" si="783"/>
        <v>-1.5375744762637021E-2</v>
      </c>
      <c r="G2516" s="26">
        <f t="shared" si="784"/>
        <v>1.268787819637026E-3</v>
      </c>
      <c r="H2516" s="26">
        <f t="shared" si="785"/>
        <v>1.3646554245053178E-3</v>
      </c>
      <c r="I2516" s="26">
        <f t="shared" si="786"/>
        <v>1.8787111846588073E-2</v>
      </c>
      <c r="J2516" s="26">
        <f t="shared" si="787"/>
        <v>-9.8413911714122036E-3</v>
      </c>
      <c r="K2516" s="26">
        <f t="shared" si="788"/>
        <v>2.7984174466853832E-3</v>
      </c>
      <c r="L2516" s="26">
        <f t="shared" si="789"/>
        <v>8.1793687451885526E-3</v>
      </c>
      <c r="O2516" s="37">
        <f t="shared" si="791"/>
        <v>3.9866507275434053E-3</v>
      </c>
      <c r="P2516" s="37">
        <f t="shared" si="792"/>
        <v>-6.6571809640911059E-3</v>
      </c>
      <c r="Q2516" s="37">
        <f t="shared" si="793"/>
        <v>-1.1933937775133945E-2</v>
      </c>
      <c r="R2516" s="37">
        <f t="shared" si="794"/>
        <v>-1.4315278667904663E-2</v>
      </c>
      <c r="S2516" s="37">
        <f t="shared" si="795"/>
        <v>2.3292539143693848E-3</v>
      </c>
      <c r="T2516" s="37">
        <f t="shared" si="796"/>
        <v>2.4251215192376769E-3</v>
      </c>
      <c r="U2516" s="37">
        <f t="shared" si="797"/>
        <v>1.9847577941320433E-2</v>
      </c>
      <c r="V2516" s="37">
        <f t="shared" si="798"/>
        <v>-8.780925076679845E-3</v>
      </c>
      <c r="W2516" s="37">
        <f t="shared" si="799"/>
        <v>3.8588835414177423E-3</v>
      </c>
      <c r="X2516" s="37">
        <f t="shared" si="800"/>
        <v>9.2398348399209112E-3</v>
      </c>
    </row>
    <row r="2517" spans="1:24" x14ac:dyDescent="0.25">
      <c r="A2517" s="17">
        <v>45289</v>
      </c>
      <c r="B2517" vm="116">
        <v>105.43</v>
      </c>
      <c r="C2517" s="26">
        <f t="shared" si="790"/>
        <v>-7.7176470588234654E-3</v>
      </c>
      <c r="D2517" s="26">
        <f t="shared" si="781"/>
        <v>-1.2994403869866304E-2</v>
      </c>
      <c r="E2517" s="26">
        <f t="shared" si="782"/>
        <v>-1.5375744762637021E-2</v>
      </c>
      <c r="F2517" s="26">
        <f t="shared" si="783"/>
        <v>1.268787819637026E-3</v>
      </c>
      <c r="G2517" s="26">
        <f t="shared" si="784"/>
        <v>1.3646554245053178E-3</v>
      </c>
      <c r="H2517" s="26">
        <f t="shared" si="785"/>
        <v>1.8787111846588073E-2</v>
      </c>
      <c r="I2517" s="26">
        <f t="shared" si="786"/>
        <v>-9.8413911714122036E-3</v>
      </c>
      <c r="J2517" s="26">
        <f t="shared" si="787"/>
        <v>2.7984174466853832E-3</v>
      </c>
      <c r="K2517" s="26">
        <f t="shared" si="788"/>
        <v>8.1793687451885526E-3</v>
      </c>
      <c r="L2517" s="26">
        <f t="shared" si="789"/>
        <v>1.746683210842797E-2</v>
      </c>
      <c r="O2517" s="37">
        <f t="shared" si="791"/>
        <v>-8.1112457116527988E-3</v>
      </c>
      <c r="P2517" s="37">
        <f t="shared" si="792"/>
        <v>-1.3388002522695636E-2</v>
      </c>
      <c r="Q2517" s="37">
        <f t="shared" si="793"/>
        <v>-1.5769343415466354E-2</v>
      </c>
      <c r="R2517" s="37">
        <f t="shared" si="794"/>
        <v>8.7518916680769316E-4</v>
      </c>
      <c r="S2517" s="37">
        <f t="shared" si="795"/>
        <v>9.7105677167598503E-4</v>
      </c>
      <c r="T2517" s="37">
        <f t="shared" si="796"/>
        <v>1.8393513193758738E-2</v>
      </c>
      <c r="U2517" s="37">
        <f t="shared" si="797"/>
        <v>-1.0234989824241536E-2</v>
      </c>
      <c r="V2517" s="37">
        <f t="shared" si="798"/>
        <v>2.4048187938560503E-3</v>
      </c>
      <c r="W2517" s="37">
        <f t="shared" si="799"/>
        <v>7.7857700923592201E-3</v>
      </c>
      <c r="X2517" s="37">
        <f t="shared" si="800"/>
        <v>1.7073233455598635E-2</v>
      </c>
    </row>
    <row r="2518" spans="1:24" x14ac:dyDescent="0.25">
      <c r="A2518" s="17">
        <v>45293</v>
      </c>
      <c r="B2518" vm="117">
        <v>104.06</v>
      </c>
      <c r="C2518" s="26">
        <f t="shared" si="790"/>
        <v>-1.2994403869866304E-2</v>
      </c>
      <c r="D2518" s="26">
        <f t="shared" si="781"/>
        <v>-1.5375744762637021E-2</v>
      </c>
      <c r="E2518" s="26">
        <f t="shared" si="782"/>
        <v>1.268787819637026E-3</v>
      </c>
      <c r="F2518" s="26">
        <f t="shared" si="783"/>
        <v>1.3646554245053178E-3</v>
      </c>
      <c r="G2518" s="26">
        <f t="shared" si="784"/>
        <v>1.8787111846588073E-2</v>
      </c>
      <c r="H2518" s="26">
        <f t="shared" si="785"/>
        <v>-9.8413911714122036E-3</v>
      </c>
      <c r="I2518" s="26">
        <f t="shared" si="786"/>
        <v>2.7984174466853832E-3</v>
      </c>
      <c r="J2518" s="26">
        <f t="shared" si="787"/>
        <v>8.1793687451885526E-3</v>
      </c>
      <c r="K2518" s="26">
        <f t="shared" si="788"/>
        <v>1.746683210842797E-2</v>
      </c>
      <c r="L2518" s="26">
        <f t="shared" si="789"/>
        <v>-2.8142589118199942E-4</v>
      </c>
      <c r="O2518" s="37">
        <f t="shared" si="791"/>
        <v>-1.4131624639459783E-2</v>
      </c>
      <c r="P2518" s="37">
        <f t="shared" si="792"/>
        <v>-1.65129655322305E-2</v>
      </c>
      <c r="Q2518" s="37">
        <f t="shared" si="793"/>
        <v>1.3156705004354632E-4</v>
      </c>
      <c r="R2518" s="37">
        <f t="shared" si="794"/>
        <v>2.2743465491183818E-4</v>
      </c>
      <c r="S2518" s="37">
        <f t="shared" si="795"/>
        <v>1.7649891076994592E-2</v>
      </c>
      <c r="T2518" s="37">
        <f t="shared" si="796"/>
        <v>-1.0978611941005682E-2</v>
      </c>
      <c r="U2518" s="37">
        <f t="shared" si="797"/>
        <v>1.6611966770919036E-3</v>
      </c>
      <c r="V2518" s="37">
        <f t="shared" si="798"/>
        <v>7.0421479755950729E-3</v>
      </c>
      <c r="W2518" s="37">
        <f t="shared" si="799"/>
        <v>1.6329611338834489E-2</v>
      </c>
      <c r="X2518" s="37">
        <f t="shared" si="800"/>
        <v>-1.418646660775479E-3</v>
      </c>
    </row>
    <row r="2519" spans="1:24" x14ac:dyDescent="0.25">
      <c r="A2519" s="17" vm="118">
        <v>45294</v>
      </c>
      <c r="B2519" vm="119">
        <v>102.46</v>
      </c>
      <c r="C2519" s="26">
        <f t="shared" si="790"/>
        <v>-1.5375744762637021E-2</v>
      </c>
      <c r="D2519" s="26">
        <f t="shared" si="781"/>
        <v>1.268787819637026E-3</v>
      </c>
      <c r="E2519" s="26">
        <f t="shared" si="782"/>
        <v>1.3646554245053178E-3</v>
      </c>
      <c r="F2519" s="26">
        <f t="shared" si="783"/>
        <v>1.8787111846588073E-2</v>
      </c>
      <c r="G2519" s="26">
        <f t="shared" si="784"/>
        <v>-9.8413911714122036E-3</v>
      </c>
      <c r="H2519" s="26">
        <f t="shared" si="785"/>
        <v>2.7984174466853832E-3</v>
      </c>
      <c r="I2519" s="26">
        <f t="shared" si="786"/>
        <v>8.1793687451885526E-3</v>
      </c>
      <c r="J2519" s="26">
        <f t="shared" si="787"/>
        <v>1.746683210842797E-2</v>
      </c>
      <c r="K2519" s="26">
        <f t="shared" si="788"/>
        <v>-2.8142589118199942E-4</v>
      </c>
      <c r="L2519" s="26">
        <f t="shared" si="789"/>
        <v>-1.3136905320445375E-3</v>
      </c>
      <c r="O2519" s="37">
        <f t="shared" si="791"/>
        <v>-1.7681036866012679E-2</v>
      </c>
      <c r="P2519" s="37">
        <f t="shared" si="792"/>
        <v>-1.0365042837386302E-3</v>
      </c>
      <c r="Q2519" s="37">
        <f t="shared" si="793"/>
        <v>-9.4063667887033832E-4</v>
      </c>
      <c r="R2519" s="37">
        <f t="shared" si="794"/>
        <v>1.6481819743212417E-2</v>
      </c>
      <c r="S2519" s="37">
        <f t="shared" si="795"/>
        <v>-1.2146683274787859E-2</v>
      </c>
      <c r="T2519" s="37">
        <f t="shared" si="796"/>
        <v>4.9312534330972707E-4</v>
      </c>
      <c r="U2519" s="37">
        <f t="shared" si="797"/>
        <v>5.8740766418128969E-3</v>
      </c>
      <c r="V2519" s="37">
        <f t="shared" si="798"/>
        <v>1.5161540005052314E-2</v>
      </c>
      <c r="W2519" s="37">
        <f t="shared" si="799"/>
        <v>-2.5867179945576555E-3</v>
      </c>
      <c r="X2519" s="37">
        <f t="shared" si="800"/>
        <v>-3.6189826354201936E-3</v>
      </c>
    </row>
    <row r="2520" spans="1:24" x14ac:dyDescent="0.25">
      <c r="A2520" s="17" vm="120">
        <v>45295</v>
      </c>
      <c r="B2520" vm="121">
        <v>102.59</v>
      </c>
      <c r="C2520" s="26">
        <f t="shared" si="790"/>
        <v>1.268787819637026E-3</v>
      </c>
      <c r="D2520" s="26">
        <f t="shared" si="781"/>
        <v>1.3646554245053178E-3</v>
      </c>
      <c r="E2520" s="26">
        <f t="shared" si="782"/>
        <v>1.8787111846588073E-2</v>
      </c>
      <c r="F2520" s="26">
        <f t="shared" si="783"/>
        <v>-9.8413911714122036E-3</v>
      </c>
      <c r="G2520" s="26">
        <f t="shared" si="784"/>
        <v>2.7984174466853832E-3</v>
      </c>
      <c r="H2520" s="26">
        <f t="shared" si="785"/>
        <v>8.1793687451885526E-3</v>
      </c>
      <c r="I2520" s="26">
        <f t="shared" si="786"/>
        <v>1.746683210842797E-2</v>
      </c>
      <c r="J2520" s="26">
        <f t="shared" si="787"/>
        <v>-2.8142589118199942E-4</v>
      </c>
      <c r="K2520" s="26">
        <f t="shared" si="788"/>
        <v>-1.3136905320445375E-3</v>
      </c>
      <c r="L2520" s="26">
        <f t="shared" si="789"/>
        <v>2.1328572770835254E-2</v>
      </c>
      <c r="O2520" s="37">
        <f t="shared" si="791"/>
        <v>-4.7069360370858579E-3</v>
      </c>
      <c r="P2520" s="37">
        <f t="shared" si="792"/>
        <v>-4.6110684322175667E-3</v>
      </c>
      <c r="Q2520" s="37">
        <f t="shared" si="793"/>
        <v>1.2811387989865189E-2</v>
      </c>
      <c r="R2520" s="37">
        <f t="shared" si="794"/>
        <v>-1.5817115028135088E-2</v>
      </c>
      <c r="S2520" s="37">
        <f t="shared" si="795"/>
        <v>-3.1773064100375009E-3</v>
      </c>
      <c r="T2520" s="37">
        <f t="shared" si="796"/>
        <v>2.2036448884656685E-3</v>
      </c>
      <c r="U2520" s="37">
        <f t="shared" si="797"/>
        <v>1.1491108251705085E-2</v>
      </c>
      <c r="V2520" s="37">
        <f t="shared" si="798"/>
        <v>-6.2571497479048839E-3</v>
      </c>
      <c r="W2520" s="37">
        <f t="shared" si="799"/>
        <v>-7.289414388767422E-3</v>
      </c>
      <c r="X2520" s="37">
        <f t="shared" si="800"/>
        <v>1.535284891411237E-2</v>
      </c>
    </row>
    <row r="2521" spans="1:24" x14ac:dyDescent="0.25">
      <c r="A2521" s="17" vm="122">
        <v>45296</v>
      </c>
      <c r="B2521" vm="123">
        <v>102.73</v>
      </c>
      <c r="C2521" s="26">
        <f t="shared" si="790"/>
        <v>1.3646554245053178E-3</v>
      </c>
      <c r="D2521" s="26">
        <f t="shared" si="781"/>
        <v>1.8787111846588073E-2</v>
      </c>
      <c r="E2521" s="26">
        <f t="shared" si="782"/>
        <v>-9.8413911714122036E-3</v>
      </c>
      <c r="F2521" s="26">
        <f t="shared" si="783"/>
        <v>2.7984174466853832E-3</v>
      </c>
      <c r="G2521" s="26">
        <f t="shared" si="784"/>
        <v>8.1793687451885526E-3</v>
      </c>
      <c r="H2521" s="26">
        <f t="shared" si="785"/>
        <v>1.746683210842797E-2</v>
      </c>
      <c r="I2521" s="26">
        <f t="shared" si="786"/>
        <v>-2.8142589118199942E-4</v>
      </c>
      <c r="J2521" s="26">
        <f t="shared" si="787"/>
        <v>-1.3136905320445375E-3</v>
      </c>
      <c r="K2521" s="26">
        <f t="shared" si="788"/>
        <v>2.1328572770835254E-2</v>
      </c>
      <c r="L2521" s="26">
        <f t="shared" si="789"/>
        <v>8.9236430542778186E-3</v>
      </c>
      <c r="O2521" s="37">
        <f t="shared" si="791"/>
        <v>-5.3765539556816441E-3</v>
      </c>
      <c r="P2521" s="37">
        <f t="shared" si="792"/>
        <v>1.2045902466401111E-2</v>
      </c>
      <c r="Q2521" s="37">
        <f t="shared" si="793"/>
        <v>-1.6582600551599165E-2</v>
      </c>
      <c r="R2521" s="37">
        <f t="shared" si="794"/>
        <v>-3.9427919335015783E-3</v>
      </c>
      <c r="S2521" s="37">
        <f t="shared" si="795"/>
        <v>1.4381593650015911E-3</v>
      </c>
      <c r="T2521" s="37">
        <f t="shared" si="796"/>
        <v>1.0725622728241008E-2</v>
      </c>
      <c r="U2521" s="37">
        <f t="shared" si="797"/>
        <v>-7.0226352713689613E-3</v>
      </c>
      <c r="V2521" s="37">
        <f t="shared" si="798"/>
        <v>-8.0548999122314995E-3</v>
      </c>
      <c r="W2521" s="37">
        <f t="shared" si="799"/>
        <v>1.4587363390648292E-2</v>
      </c>
      <c r="X2521" s="37">
        <f t="shared" si="800"/>
        <v>2.182433674090857E-3</v>
      </c>
    </row>
    <row r="2522" spans="1:24" x14ac:dyDescent="0.25">
      <c r="A2522" s="17" vm="124">
        <v>45299</v>
      </c>
      <c r="B2522" vm="125">
        <v>104.66</v>
      </c>
      <c r="C2522" s="26">
        <f t="shared" si="790"/>
        <v>1.8787111846588073E-2</v>
      </c>
      <c r="D2522" s="26">
        <f t="shared" si="781"/>
        <v>-9.8413911714122036E-3</v>
      </c>
      <c r="E2522" s="26">
        <f t="shared" si="782"/>
        <v>2.7984174466853832E-3</v>
      </c>
      <c r="F2522" s="26">
        <f t="shared" si="783"/>
        <v>8.1793687451885526E-3</v>
      </c>
      <c r="G2522" s="26">
        <f t="shared" si="784"/>
        <v>1.746683210842797E-2</v>
      </c>
      <c r="H2522" s="26">
        <f t="shared" si="785"/>
        <v>-2.8142589118199942E-4</v>
      </c>
      <c r="I2522" s="26">
        <f t="shared" si="786"/>
        <v>-1.3136905320445375E-3</v>
      </c>
      <c r="J2522" s="26">
        <f t="shared" si="787"/>
        <v>2.1328572770835254E-2</v>
      </c>
      <c r="K2522" s="26">
        <f t="shared" si="788"/>
        <v>8.9236430542778186E-3</v>
      </c>
      <c r="L2522" s="26">
        <f t="shared" si="789"/>
        <v>3.9208534694993398E-3</v>
      </c>
      <c r="O2522" s="37">
        <f t="shared" si="791"/>
        <v>1.1790282661901708E-2</v>
      </c>
      <c r="P2522" s="37">
        <f t="shared" si="792"/>
        <v>-1.6838220356098568E-2</v>
      </c>
      <c r="Q2522" s="37">
        <f t="shared" si="793"/>
        <v>-4.1984117380009815E-3</v>
      </c>
      <c r="R2522" s="37">
        <f t="shared" si="794"/>
        <v>1.1825395605021879E-3</v>
      </c>
      <c r="S2522" s="37">
        <f t="shared" si="795"/>
        <v>1.0470002923741605E-2</v>
      </c>
      <c r="T2522" s="37">
        <f t="shared" si="796"/>
        <v>-7.2782550758683645E-3</v>
      </c>
      <c r="U2522" s="37">
        <f t="shared" si="797"/>
        <v>-8.3105197167309026E-3</v>
      </c>
      <c r="V2522" s="37">
        <f t="shared" si="798"/>
        <v>1.4331743586148889E-2</v>
      </c>
      <c r="W2522" s="37">
        <f t="shared" si="799"/>
        <v>1.9268138695914538E-3</v>
      </c>
      <c r="X2522" s="37">
        <f t="shared" si="800"/>
        <v>-3.0759757151870249E-3</v>
      </c>
    </row>
    <row r="2523" spans="1:24" x14ac:dyDescent="0.25">
      <c r="A2523" s="17" vm="126">
        <v>45300</v>
      </c>
      <c r="B2523" vm="127">
        <v>103.63</v>
      </c>
      <c r="C2523" s="26">
        <f t="shared" si="790"/>
        <v>-9.8413911714122036E-3</v>
      </c>
      <c r="D2523" s="26">
        <f t="shared" si="781"/>
        <v>2.7984174466853832E-3</v>
      </c>
      <c r="E2523" s="26">
        <f t="shared" si="782"/>
        <v>8.1793687451885526E-3</v>
      </c>
      <c r="F2523" s="26">
        <f t="shared" si="783"/>
        <v>1.746683210842797E-2</v>
      </c>
      <c r="G2523" s="26">
        <f t="shared" si="784"/>
        <v>-2.8142589118199942E-4</v>
      </c>
      <c r="H2523" s="26">
        <f t="shared" si="785"/>
        <v>-1.3136905320445375E-3</v>
      </c>
      <c r="I2523" s="26">
        <f t="shared" si="786"/>
        <v>2.1328572770835254E-2</v>
      </c>
      <c r="J2523" s="26">
        <f t="shared" si="787"/>
        <v>8.9236430542778186E-3</v>
      </c>
      <c r="K2523" s="26">
        <f t="shared" si="788"/>
        <v>3.9208534694993398E-3</v>
      </c>
      <c r="L2523" s="26">
        <f t="shared" si="789"/>
        <v>1.5712988192552263E-2</v>
      </c>
      <c r="O2523" s="37">
        <f t="shared" si="791"/>
        <v>-1.6530807990694986E-2</v>
      </c>
      <c r="P2523" s="37">
        <f t="shared" si="792"/>
        <v>-3.8909993725974009E-3</v>
      </c>
      <c r="Q2523" s="37">
        <f t="shared" si="793"/>
        <v>1.4899519259057685E-3</v>
      </c>
      <c r="R2523" s="37">
        <f t="shared" si="794"/>
        <v>1.0777415289145185E-2</v>
      </c>
      <c r="S2523" s="37">
        <f t="shared" si="795"/>
        <v>-6.9708427104647839E-3</v>
      </c>
      <c r="T2523" s="37">
        <f t="shared" si="796"/>
        <v>-8.003107351327322E-3</v>
      </c>
      <c r="U2523" s="37">
        <f t="shared" si="797"/>
        <v>1.463915595155247E-2</v>
      </c>
      <c r="V2523" s="37">
        <f t="shared" si="798"/>
        <v>2.2342262349950345E-3</v>
      </c>
      <c r="W2523" s="37">
        <f t="shared" si="799"/>
        <v>-2.7685633497834443E-3</v>
      </c>
      <c r="X2523" s="37">
        <f t="shared" si="800"/>
        <v>9.0235713732694789E-3</v>
      </c>
    </row>
    <row r="2524" spans="1:24" x14ac:dyDescent="0.25">
      <c r="A2524" s="17" vm="128">
        <v>45301</v>
      </c>
      <c r="B2524" vm="129">
        <v>103.92</v>
      </c>
      <c r="C2524" s="26">
        <f t="shared" si="790"/>
        <v>2.7984174466853832E-3</v>
      </c>
      <c r="D2524" s="26">
        <f t="shared" si="781"/>
        <v>8.1793687451885526E-3</v>
      </c>
      <c r="E2524" s="26">
        <f t="shared" si="782"/>
        <v>1.746683210842797E-2</v>
      </c>
      <c r="F2524" s="26">
        <f t="shared" si="783"/>
        <v>-2.8142589118199942E-4</v>
      </c>
      <c r="G2524" s="26">
        <f t="shared" si="784"/>
        <v>-1.3136905320445375E-3</v>
      </c>
      <c r="H2524" s="26">
        <f t="shared" si="785"/>
        <v>2.1328572770835254E-2</v>
      </c>
      <c r="I2524" s="26">
        <f t="shared" si="786"/>
        <v>8.9236430542778186E-3</v>
      </c>
      <c r="J2524" s="26">
        <f t="shared" si="787"/>
        <v>3.9208534694993398E-3</v>
      </c>
      <c r="K2524" s="26">
        <f t="shared" si="788"/>
        <v>1.5712988192552263E-2</v>
      </c>
      <c r="L2524" s="26">
        <f t="shared" si="789"/>
        <v>2.2176517928999408E-2</v>
      </c>
      <c r="O2524" s="37">
        <f t="shared" si="791"/>
        <v>-7.0927902826385626E-3</v>
      </c>
      <c r="P2524" s="37">
        <f t="shared" si="792"/>
        <v>-1.7118389841353932E-3</v>
      </c>
      <c r="Q2524" s="37">
        <f t="shared" si="793"/>
        <v>7.5756243791040238E-3</v>
      </c>
      <c r="R2524" s="37">
        <f t="shared" si="794"/>
        <v>-1.0172633620505946E-2</v>
      </c>
      <c r="S2524" s="37">
        <f t="shared" si="795"/>
        <v>-1.1204898261368484E-2</v>
      </c>
      <c r="T2524" s="37">
        <f t="shared" si="796"/>
        <v>1.1437365041511308E-2</v>
      </c>
      <c r="U2524" s="37">
        <f t="shared" si="797"/>
        <v>-9.6756467504612725E-4</v>
      </c>
      <c r="V2524" s="37">
        <f t="shared" si="798"/>
        <v>-5.970354259824606E-3</v>
      </c>
      <c r="W2524" s="37">
        <f t="shared" si="799"/>
        <v>5.8217804632283172E-3</v>
      </c>
      <c r="X2524" s="37">
        <f t="shared" si="800"/>
        <v>1.2285310199675463E-2</v>
      </c>
    </row>
    <row r="2525" spans="1:24" x14ac:dyDescent="0.25">
      <c r="A2525" s="17" vm="130">
        <v>45302</v>
      </c>
      <c r="B2525" vm="131">
        <v>104.77</v>
      </c>
      <c r="C2525" s="26">
        <f t="shared" si="790"/>
        <v>8.1793687451885526E-3</v>
      </c>
      <c r="D2525" s="26">
        <f t="shared" si="781"/>
        <v>1.746683210842797E-2</v>
      </c>
      <c r="E2525" s="26">
        <f t="shared" si="782"/>
        <v>-2.8142589118199942E-4</v>
      </c>
      <c r="F2525" s="26">
        <f t="shared" si="783"/>
        <v>-1.3136905320445375E-3</v>
      </c>
      <c r="G2525" s="26">
        <f t="shared" si="784"/>
        <v>2.1328572770835254E-2</v>
      </c>
      <c r="H2525" s="26">
        <f t="shared" si="785"/>
        <v>8.9236430542778186E-3</v>
      </c>
      <c r="I2525" s="26">
        <f t="shared" si="786"/>
        <v>3.9208534694993398E-3</v>
      </c>
      <c r="J2525" s="26">
        <f t="shared" si="787"/>
        <v>1.5712988192552263E-2</v>
      </c>
      <c r="K2525" s="26">
        <f t="shared" si="788"/>
        <v>2.2176517928999408E-2</v>
      </c>
      <c r="L2525" s="26">
        <f t="shared" si="789"/>
        <v>6.0362173038229173E-3</v>
      </c>
      <c r="O2525" s="37">
        <f t="shared" si="791"/>
        <v>-2.0356189698491466E-3</v>
      </c>
      <c r="P2525" s="37">
        <f t="shared" si="792"/>
        <v>7.2518443933902704E-3</v>
      </c>
      <c r="Q2525" s="37">
        <f t="shared" si="793"/>
        <v>-1.0496413606219699E-2</v>
      </c>
      <c r="R2525" s="37">
        <f t="shared" si="794"/>
        <v>-1.1528678247082237E-2</v>
      </c>
      <c r="S2525" s="37">
        <f t="shared" si="795"/>
        <v>1.1113585055797555E-2</v>
      </c>
      <c r="T2525" s="37">
        <f t="shared" si="796"/>
        <v>-1.2913446607598807E-3</v>
      </c>
      <c r="U2525" s="37">
        <f t="shared" si="797"/>
        <v>-6.2941342455383594E-3</v>
      </c>
      <c r="V2525" s="37">
        <f t="shared" si="798"/>
        <v>5.4980004775145638E-3</v>
      </c>
      <c r="W2525" s="37">
        <f t="shared" si="799"/>
        <v>1.1961530213961709E-2</v>
      </c>
      <c r="X2525" s="37">
        <f t="shared" si="800"/>
        <v>-4.1787704112147819E-3</v>
      </c>
    </row>
    <row r="2526" spans="1:24" x14ac:dyDescent="0.25">
      <c r="A2526" s="17" vm="132">
        <v>45303</v>
      </c>
      <c r="B2526" vm="133">
        <v>106.6</v>
      </c>
      <c r="C2526" s="26">
        <f t="shared" si="790"/>
        <v>1.746683210842797E-2</v>
      </c>
      <c r="D2526" s="26">
        <f t="shared" si="781"/>
        <v>-2.8142589118199942E-4</v>
      </c>
      <c r="E2526" s="26">
        <f t="shared" si="782"/>
        <v>-1.3136905320445375E-3</v>
      </c>
      <c r="F2526" s="26">
        <f t="shared" si="783"/>
        <v>2.1328572770835254E-2</v>
      </c>
      <c r="G2526" s="26">
        <f t="shared" si="784"/>
        <v>8.9236430542778186E-3</v>
      </c>
      <c r="H2526" s="26">
        <f t="shared" si="785"/>
        <v>3.9208534694993398E-3</v>
      </c>
      <c r="I2526" s="26">
        <f t="shared" si="786"/>
        <v>1.5712988192552263E-2</v>
      </c>
      <c r="J2526" s="26">
        <f t="shared" si="787"/>
        <v>2.2176517928999408E-2</v>
      </c>
      <c r="K2526" s="26">
        <f t="shared" si="788"/>
        <v>6.0362173038229173E-3</v>
      </c>
      <c r="L2526" s="26">
        <f t="shared" si="789"/>
        <v>-3.1304347826086906E-3</v>
      </c>
      <c r="O2526" s="37">
        <f t="shared" si="791"/>
        <v>8.3828247461699944E-3</v>
      </c>
      <c r="P2526" s="37">
        <f t="shared" si="792"/>
        <v>-9.365433253439975E-3</v>
      </c>
      <c r="Q2526" s="37">
        <f t="shared" si="793"/>
        <v>-1.0397697894302513E-2</v>
      </c>
      <c r="R2526" s="37">
        <f t="shared" si="794"/>
        <v>1.2244565408577279E-2</v>
      </c>
      <c r="S2526" s="37">
        <f t="shared" si="795"/>
        <v>-1.6036430798015665E-4</v>
      </c>
      <c r="T2526" s="37">
        <f t="shared" si="796"/>
        <v>-5.1631538927586354E-3</v>
      </c>
      <c r="U2526" s="37">
        <f t="shared" si="797"/>
        <v>6.6289808302942878E-3</v>
      </c>
      <c r="V2526" s="37">
        <f t="shared" si="798"/>
        <v>1.3092510566741433E-2</v>
      </c>
      <c r="W2526" s="37">
        <f t="shared" si="799"/>
        <v>-3.0477900584350579E-3</v>
      </c>
      <c r="X2526" s="37">
        <f t="shared" si="800"/>
        <v>-1.2214442144866666E-2</v>
      </c>
    </row>
    <row r="2527" spans="1:24" x14ac:dyDescent="0.25">
      <c r="A2527" s="17" vm="134">
        <v>45307</v>
      </c>
      <c r="B2527" vm="135">
        <v>106.57</v>
      </c>
      <c r="C2527" s="26">
        <f t="shared" si="790"/>
        <v>-2.8142589118199942E-4</v>
      </c>
      <c r="D2527" s="26">
        <f t="shared" si="781"/>
        <v>-1.3136905320445375E-3</v>
      </c>
      <c r="E2527" s="26">
        <f t="shared" si="782"/>
        <v>2.1328572770835254E-2</v>
      </c>
      <c r="F2527" s="26">
        <f t="shared" si="783"/>
        <v>8.9236430542778186E-3</v>
      </c>
      <c r="G2527" s="26">
        <f t="shared" si="784"/>
        <v>3.9208534694993398E-3</v>
      </c>
      <c r="H2527" s="26">
        <f t="shared" si="785"/>
        <v>1.5712988192552263E-2</v>
      </c>
      <c r="I2527" s="26">
        <f t="shared" si="786"/>
        <v>2.2176517928999408E-2</v>
      </c>
      <c r="J2527" s="26">
        <f t="shared" si="787"/>
        <v>6.0362173038229173E-3</v>
      </c>
      <c r="K2527" s="26">
        <f t="shared" si="788"/>
        <v>-3.1304347826086906E-3</v>
      </c>
      <c r="L2527" s="26">
        <f t="shared" si="789"/>
        <v>-7.7634333565945622E-3</v>
      </c>
      <c r="O2527" s="37">
        <f t="shared" si="791"/>
        <v>-6.8424067069377224E-3</v>
      </c>
      <c r="P2527" s="37">
        <f t="shared" si="792"/>
        <v>-7.8746713478002606E-3</v>
      </c>
      <c r="Q2527" s="37">
        <f t="shared" si="793"/>
        <v>1.4767591955079531E-2</v>
      </c>
      <c r="R2527" s="37">
        <f t="shared" si="794"/>
        <v>2.3626622385220959E-3</v>
      </c>
      <c r="S2527" s="37">
        <f t="shared" si="795"/>
        <v>-2.6401273462563829E-3</v>
      </c>
      <c r="T2527" s="37">
        <f t="shared" si="796"/>
        <v>9.1520073767965403E-3</v>
      </c>
      <c r="U2527" s="37">
        <f t="shared" si="797"/>
        <v>1.5615537113243686E-2</v>
      </c>
      <c r="V2527" s="37">
        <f t="shared" si="798"/>
        <v>-5.2476351193280531E-4</v>
      </c>
      <c r="W2527" s="37">
        <f t="shared" si="799"/>
        <v>-9.6914155983644137E-3</v>
      </c>
      <c r="X2527" s="37">
        <f t="shared" si="800"/>
        <v>-1.4324414172350284E-2</v>
      </c>
    </row>
    <row r="2528" spans="1:24" x14ac:dyDescent="0.25">
      <c r="A2528" s="17" vm="136">
        <v>45308</v>
      </c>
      <c r="B2528" vm="137">
        <v>106.43</v>
      </c>
      <c r="C2528" s="26">
        <f t="shared" si="790"/>
        <v>-1.3136905320445375E-3</v>
      </c>
      <c r="D2528" s="26">
        <f t="shared" si="781"/>
        <v>2.1328572770835254E-2</v>
      </c>
      <c r="E2528" s="26">
        <f t="shared" si="782"/>
        <v>8.9236430542778186E-3</v>
      </c>
      <c r="F2528" s="26">
        <f t="shared" si="783"/>
        <v>3.9208534694993398E-3</v>
      </c>
      <c r="G2528" s="26">
        <f t="shared" si="784"/>
        <v>1.5712988192552263E-2</v>
      </c>
      <c r="H2528" s="26">
        <f t="shared" si="785"/>
        <v>2.2176517928999408E-2</v>
      </c>
      <c r="I2528" s="26">
        <f t="shared" si="786"/>
        <v>6.0362173038229173E-3</v>
      </c>
      <c r="J2528" s="26">
        <f t="shared" si="787"/>
        <v>-3.1304347826086906E-3</v>
      </c>
      <c r="K2528" s="26">
        <f t="shared" si="788"/>
        <v>-7.7634333565945622E-3</v>
      </c>
      <c r="L2528" s="26">
        <f t="shared" si="789"/>
        <v>3.6043956043955742E-3</v>
      </c>
      <c r="O2528" s="37">
        <f t="shared" si="791"/>
        <v>-8.2632534973580158E-3</v>
      </c>
      <c r="P2528" s="37">
        <f t="shared" si="792"/>
        <v>1.4379009805521776E-2</v>
      </c>
      <c r="Q2528" s="37">
        <f t="shared" si="793"/>
        <v>1.9740800889643398E-3</v>
      </c>
      <c r="R2528" s="37">
        <f t="shared" si="794"/>
        <v>-3.028709495814139E-3</v>
      </c>
      <c r="S2528" s="37">
        <f t="shared" si="795"/>
        <v>8.7634252272387851E-3</v>
      </c>
      <c r="T2528" s="37">
        <f t="shared" si="796"/>
        <v>1.5226954963685931E-2</v>
      </c>
      <c r="U2528" s="37">
        <f t="shared" si="797"/>
        <v>-9.1334566149056141E-4</v>
      </c>
      <c r="V2528" s="37">
        <f t="shared" si="798"/>
        <v>-1.0079997747922169E-2</v>
      </c>
      <c r="W2528" s="37">
        <f t="shared" si="799"/>
        <v>-1.4712996321908041E-2</v>
      </c>
      <c r="X2528" s="37">
        <f t="shared" si="800"/>
        <v>-3.3451673609179045E-3</v>
      </c>
    </row>
    <row r="2529" spans="1:24" x14ac:dyDescent="0.25">
      <c r="A2529" s="17" vm="138">
        <v>45309</v>
      </c>
      <c r="B2529" vm="139">
        <v>108.7</v>
      </c>
      <c r="C2529" s="26">
        <f t="shared" si="790"/>
        <v>2.1328572770835254E-2</v>
      </c>
      <c r="D2529" s="26">
        <f t="shared" si="781"/>
        <v>8.9236430542778186E-3</v>
      </c>
      <c r="E2529" s="26">
        <f t="shared" si="782"/>
        <v>3.9208534694993398E-3</v>
      </c>
      <c r="F2529" s="26">
        <f t="shared" si="783"/>
        <v>1.5712988192552263E-2</v>
      </c>
      <c r="G2529" s="26">
        <f t="shared" si="784"/>
        <v>2.2176517928999408E-2</v>
      </c>
      <c r="H2529" s="26">
        <f t="shared" si="785"/>
        <v>6.0362173038229173E-3</v>
      </c>
      <c r="I2529" s="26">
        <f t="shared" si="786"/>
        <v>-3.1304347826086906E-3</v>
      </c>
      <c r="J2529" s="26">
        <f t="shared" si="787"/>
        <v>-7.7634333565945622E-3</v>
      </c>
      <c r="K2529" s="26">
        <f t="shared" si="788"/>
        <v>3.6043956043955742E-3</v>
      </c>
      <c r="L2529" s="26">
        <f t="shared" si="789"/>
        <v>-2.1548703573931269E-2</v>
      </c>
      <c r="O2529" s="37">
        <f t="shared" si="791"/>
        <v>1.6402511109710447E-2</v>
      </c>
      <c r="P2529" s="37">
        <f t="shared" si="792"/>
        <v>3.9975813931530128E-3</v>
      </c>
      <c r="Q2529" s="37">
        <f t="shared" si="793"/>
        <v>-1.005208191625466E-3</v>
      </c>
      <c r="R2529" s="37">
        <f t="shared" si="794"/>
        <v>1.0786926531427456E-2</v>
      </c>
      <c r="S2529" s="37">
        <f t="shared" si="795"/>
        <v>1.7250456267874602E-2</v>
      </c>
      <c r="T2529" s="37">
        <f t="shared" si="796"/>
        <v>1.1101556426981116E-3</v>
      </c>
      <c r="U2529" s="37">
        <f t="shared" si="797"/>
        <v>-8.0564964437334959E-3</v>
      </c>
      <c r="V2529" s="37">
        <f t="shared" si="798"/>
        <v>-1.2689495017719368E-2</v>
      </c>
      <c r="W2529" s="37">
        <f t="shared" si="799"/>
        <v>-1.3216660567292315E-3</v>
      </c>
      <c r="X2529" s="37">
        <f t="shared" si="800"/>
        <v>-2.6474765235056076E-2</v>
      </c>
    </row>
    <row r="2530" spans="1:24" x14ac:dyDescent="0.25">
      <c r="A2530" s="17" vm="140">
        <v>45310</v>
      </c>
      <c r="B2530" vm="141">
        <v>109.67</v>
      </c>
      <c r="C2530" s="26">
        <f t="shared" si="790"/>
        <v>8.9236430542778186E-3</v>
      </c>
      <c r="D2530" s="26">
        <f t="shared" si="781"/>
        <v>3.9208534694993398E-3</v>
      </c>
      <c r="E2530" s="26">
        <f t="shared" si="782"/>
        <v>1.5712988192552263E-2</v>
      </c>
      <c r="F2530" s="26">
        <f t="shared" si="783"/>
        <v>2.2176517928999408E-2</v>
      </c>
      <c r="G2530" s="26">
        <f t="shared" si="784"/>
        <v>6.0362173038229173E-3</v>
      </c>
      <c r="H2530" s="26">
        <f t="shared" si="785"/>
        <v>-3.1304347826086906E-3</v>
      </c>
      <c r="I2530" s="26">
        <f t="shared" si="786"/>
        <v>-7.7634333565945622E-3</v>
      </c>
      <c r="J2530" s="26">
        <f t="shared" si="787"/>
        <v>3.6043956043955742E-3</v>
      </c>
      <c r="K2530" s="26">
        <f t="shared" si="788"/>
        <v>-2.1548703573931269E-2</v>
      </c>
      <c r="L2530" s="26">
        <f t="shared" si="789"/>
        <v>3.4288272157564893E-2</v>
      </c>
      <c r="O2530" s="37">
        <f t="shared" si="791"/>
        <v>2.7016114544800487E-3</v>
      </c>
      <c r="P2530" s="37">
        <f t="shared" si="792"/>
        <v>-2.3011781302984301E-3</v>
      </c>
      <c r="Q2530" s="37">
        <f t="shared" si="793"/>
        <v>9.4909565927544931E-3</v>
      </c>
      <c r="R2530" s="37">
        <f t="shared" si="794"/>
        <v>1.5954486329201639E-2</v>
      </c>
      <c r="S2530" s="37">
        <f t="shared" si="795"/>
        <v>-1.8581429597485256E-4</v>
      </c>
      <c r="T2530" s="37">
        <f t="shared" si="796"/>
        <v>-9.3524663824064609E-3</v>
      </c>
      <c r="U2530" s="37">
        <f t="shared" si="797"/>
        <v>-1.3985464956392333E-2</v>
      </c>
      <c r="V2530" s="37">
        <f t="shared" si="798"/>
        <v>-2.6176359954021957E-3</v>
      </c>
      <c r="W2530" s="37">
        <f t="shared" si="799"/>
        <v>-2.7770735173729039E-2</v>
      </c>
      <c r="X2530" s="37">
        <f t="shared" si="800"/>
        <v>2.8066240557767123E-2</v>
      </c>
    </row>
    <row r="2531" spans="1:24" x14ac:dyDescent="0.25">
      <c r="A2531" s="17" vm="142">
        <v>45313</v>
      </c>
      <c r="B2531" vm="143">
        <v>110.1</v>
      </c>
      <c r="C2531" s="26">
        <f t="shared" si="790"/>
        <v>3.9208534694993398E-3</v>
      </c>
      <c r="D2531" s="26">
        <f t="shared" si="781"/>
        <v>1.5712988192552263E-2</v>
      </c>
      <c r="E2531" s="26">
        <f t="shared" si="782"/>
        <v>2.2176517928999408E-2</v>
      </c>
      <c r="F2531" s="26">
        <f t="shared" si="783"/>
        <v>6.0362173038229173E-3</v>
      </c>
      <c r="G2531" s="26">
        <f t="shared" si="784"/>
        <v>-3.1304347826086906E-3</v>
      </c>
      <c r="H2531" s="26">
        <f t="shared" si="785"/>
        <v>-7.7634333565945622E-3</v>
      </c>
      <c r="I2531" s="26">
        <f t="shared" si="786"/>
        <v>3.6043956043955742E-3</v>
      </c>
      <c r="J2531" s="26">
        <f t="shared" si="787"/>
        <v>-2.1548703573931269E-2</v>
      </c>
      <c r="K2531" s="26">
        <f t="shared" si="788"/>
        <v>3.4288272157564893E-2</v>
      </c>
      <c r="L2531" s="26">
        <f t="shared" si="789"/>
        <v>2.250497706223536E-3</v>
      </c>
      <c r="O2531" s="37">
        <f t="shared" si="791"/>
        <v>-1.6338635954930006E-3</v>
      </c>
      <c r="P2531" s="37">
        <f t="shared" si="792"/>
        <v>1.0158271127559923E-2</v>
      </c>
      <c r="Q2531" s="37">
        <f t="shared" si="793"/>
        <v>1.6621800864007066E-2</v>
      </c>
      <c r="R2531" s="37">
        <f t="shared" si="794"/>
        <v>4.81500238830577E-4</v>
      </c>
      <c r="S2531" s="37">
        <f t="shared" si="795"/>
        <v>-8.6851518476010314E-3</v>
      </c>
      <c r="T2531" s="37">
        <f t="shared" si="796"/>
        <v>-1.3318150421586902E-2</v>
      </c>
      <c r="U2531" s="37">
        <f t="shared" si="797"/>
        <v>-1.9503214605967661E-3</v>
      </c>
      <c r="V2531" s="37">
        <f t="shared" si="798"/>
        <v>-2.7103420638923612E-2</v>
      </c>
      <c r="W2531" s="37">
        <f t="shared" si="799"/>
        <v>2.8733555092572555E-2</v>
      </c>
      <c r="X2531" s="37">
        <f t="shared" si="800"/>
        <v>-3.3042193587688043E-3</v>
      </c>
    </row>
    <row r="2532" spans="1:24" x14ac:dyDescent="0.25">
      <c r="A2532" s="17" vm="144">
        <v>45314</v>
      </c>
      <c r="B2532" vm="145">
        <v>111.83</v>
      </c>
      <c r="C2532" s="26">
        <f t="shared" si="790"/>
        <v>1.5712988192552263E-2</v>
      </c>
      <c r="D2532" s="26">
        <f t="shared" si="781"/>
        <v>2.2176517928999408E-2</v>
      </c>
      <c r="E2532" s="26">
        <f t="shared" si="782"/>
        <v>6.0362173038229173E-3</v>
      </c>
      <c r="F2532" s="26">
        <f t="shared" si="783"/>
        <v>-3.1304347826086906E-3</v>
      </c>
      <c r="G2532" s="26">
        <f t="shared" si="784"/>
        <v>-7.7634333565945622E-3</v>
      </c>
      <c r="H2532" s="26">
        <f t="shared" si="785"/>
        <v>3.6043956043955742E-3</v>
      </c>
      <c r="I2532" s="26">
        <f t="shared" si="786"/>
        <v>-2.1548703573931269E-2</v>
      </c>
      <c r="J2532" s="26">
        <f t="shared" si="787"/>
        <v>3.4288272157564893E-2</v>
      </c>
      <c r="K2532" s="26">
        <f t="shared" si="788"/>
        <v>2.250497706223536E-3</v>
      </c>
      <c r="L2532" s="26">
        <f t="shared" si="789"/>
        <v>5.1817946282061858E-3</v>
      </c>
      <c r="O2532" s="37">
        <f t="shared" si="791"/>
        <v>1.0032177011689236E-2</v>
      </c>
      <c r="P2532" s="37">
        <f t="shared" si="792"/>
        <v>1.6495706748136382E-2</v>
      </c>
      <c r="Q2532" s="37">
        <f t="shared" si="793"/>
        <v>3.5540612295989135E-4</v>
      </c>
      <c r="R2532" s="37">
        <f t="shared" si="794"/>
        <v>-8.8112459634717161E-3</v>
      </c>
      <c r="S2532" s="37">
        <f t="shared" si="795"/>
        <v>-1.3444244537457588E-2</v>
      </c>
      <c r="T2532" s="37">
        <f t="shared" si="796"/>
        <v>-2.0764155764674518E-3</v>
      </c>
      <c r="U2532" s="37">
        <f t="shared" si="797"/>
        <v>-2.7229514754794296E-2</v>
      </c>
      <c r="V2532" s="37">
        <f t="shared" si="798"/>
        <v>2.8607460976701866E-2</v>
      </c>
      <c r="W2532" s="37">
        <f t="shared" si="799"/>
        <v>-3.43031347463949E-3</v>
      </c>
      <c r="X2532" s="37">
        <f t="shared" si="800"/>
        <v>-4.9901655265684013E-4</v>
      </c>
    </row>
    <row r="2533" spans="1:24" x14ac:dyDescent="0.25">
      <c r="A2533" s="17" vm="146">
        <v>45315</v>
      </c>
      <c r="B2533" vm="147">
        <v>114.31</v>
      </c>
      <c r="C2533" s="26">
        <f t="shared" si="790"/>
        <v>2.2176517928999408E-2</v>
      </c>
      <c r="D2533" s="26">
        <f t="shared" si="781"/>
        <v>6.0362173038229173E-3</v>
      </c>
      <c r="E2533" s="26">
        <f t="shared" si="782"/>
        <v>-3.1304347826086906E-3</v>
      </c>
      <c r="F2533" s="26">
        <f t="shared" si="783"/>
        <v>-7.7634333565945622E-3</v>
      </c>
      <c r="G2533" s="26">
        <f t="shared" si="784"/>
        <v>3.6043956043955742E-3</v>
      </c>
      <c r="H2533" s="26">
        <f t="shared" si="785"/>
        <v>-2.1548703573931269E-2</v>
      </c>
      <c r="I2533" s="26">
        <f t="shared" si="786"/>
        <v>3.4288272157564893E-2</v>
      </c>
      <c r="J2533" s="26">
        <f t="shared" si="787"/>
        <v>2.250497706223536E-3</v>
      </c>
      <c r="K2533" s="26">
        <f t="shared" si="788"/>
        <v>5.1817946282061858E-3</v>
      </c>
      <c r="L2533" s="26">
        <f t="shared" si="789"/>
        <v>-9.3650657272961891E-3</v>
      </c>
      <c r="O2533" s="37">
        <f t="shared" si="791"/>
        <v>1.9003512140121227E-2</v>
      </c>
      <c r="P2533" s="37">
        <f t="shared" si="792"/>
        <v>2.8632115149447371E-3</v>
      </c>
      <c r="Q2533" s="37">
        <f t="shared" si="793"/>
        <v>-6.3034405714868704E-3</v>
      </c>
      <c r="R2533" s="37">
        <f t="shared" si="794"/>
        <v>-1.0936439145472742E-2</v>
      </c>
      <c r="S2533" s="37">
        <f t="shared" si="795"/>
        <v>4.3138981551739397E-4</v>
      </c>
      <c r="T2533" s="37">
        <f t="shared" si="796"/>
        <v>-2.4721709362809451E-2</v>
      </c>
      <c r="U2533" s="37">
        <f t="shared" si="797"/>
        <v>3.1115266368686712E-2</v>
      </c>
      <c r="V2533" s="37">
        <f t="shared" si="798"/>
        <v>-9.2250808265464425E-4</v>
      </c>
      <c r="W2533" s="37">
        <f t="shared" si="799"/>
        <v>2.0087888393280056E-3</v>
      </c>
      <c r="X2533" s="37">
        <f t="shared" si="800"/>
        <v>-1.2538071516174368E-2</v>
      </c>
    </row>
    <row r="2534" spans="1:24" x14ac:dyDescent="0.25">
      <c r="A2534" s="17" vm="148">
        <v>45316</v>
      </c>
      <c r="B2534" vm="149">
        <v>115</v>
      </c>
      <c r="C2534" s="26">
        <f t="shared" si="790"/>
        <v>6.0362173038229173E-3</v>
      </c>
      <c r="D2534" s="26">
        <f t="shared" si="781"/>
        <v>-3.1304347826086906E-3</v>
      </c>
      <c r="E2534" s="26">
        <f t="shared" si="782"/>
        <v>-7.7634333565945622E-3</v>
      </c>
      <c r="F2534" s="26">
        <f t="shared" si="783"/>
        <v>3.6043956043955742E-3</v>
      </c>
      <c r="G2534" s="26">
        <f t="shared" si="784"/>
        <v>-2.1548703573931269E-2</v>
      </c>
      <c r="H2534" s="26">
        <f t="shared" si="785"/>
        <v>3.4288272157564893E-2</v>
      </c>
      <c r="I2534" s="26">
        <f t="shared" si="786"/>
        <v>2.250497706223536E-3</v>
      </c>
      <c r="J2534" s="26">
        <f t="shared" si="787"/>
        <v>5.1817946282061858E-3</v>
      </c>
      <c r="K2534" s="26">
        <f t="shared" si="788"/>
        <v>-9.3650657272961891E-3</v>
      </c>
      <c r="L2534" s="26">
        <f t="shared" si="789"/>
        <v>1.7085862966175185E-2</v>
      </c>
      <c r="O2534" s="37">
        <f t="shared" si="791"/>
        <v>3.3722770112271593E-3</v>
      </c>
      <c r="P2534" s="37">
        <f t="shared" si="792"/>
        <v>-5.7943750752044486E-3</v>
      </c>
      <c r="Q2534" s="37">
        <f t="shared" si="793"/>
        <v>-1.042737364919032E-2</v>
      </c>
      <c r="R2534" s="37">
        <f t="shared" si="794"/>
        <v>9.404553117998162E-4</v>
      </c>
      <c r="S2534" s="37">
        <f t="shared" si="795"/>
        <v>-2.4212643866527026E-2</v>
      </c>
      <c r="T2534" s="37">
        <f t="shared" si="796"/>
        <v>3.1624331864969137E-2</v>
      </c>
      <c r="U2534" s="37">
        <f t="shared" si="797"/>
        <v>-4.1344258637222202E-4</v>
      </c>
      <c r="V2534" s="37">
        <f t="shared" si="798"/>
        <v>2.5178543356104278E-3</v>
      </c>
      <c r="W2534" s="37">
        <f t="shared" si="799"/>
        <v>-1.2029006019891948E-2</v>
      </c>
      <c r="X2534" s="37">
        <f t="shared" si="800"/>
        <v>1.4421922673579427E-2</v>
      </c>
    </row>
    <row r="2535" spans="1:24" x14ac:dyDescent="0.25">
      <c r="A2535" s="17" vm="150">
        <v>45317</v>
      </c>
      <c r="B2535" vm="151">
        <v>114.64</v>
      </c>
      <c r="C2535" s="26">
        <f t="shared" si="790"/>
        <v>-3.1304347826086906E-3</v>
      </c>
      <c r="D2535" s="26">
        <f t="shared" si="781"/>
        <v>-7.7634333565945622E-3</v>
      </c>
      <c r="E2535" s="26">
        <f t="shared" si="782"/>
        <v>3.6043956043955742E-3</v>
      </c>
      <c r="F2535" s="26">
        <f t="shared" si="783"/>
        <v>-2.1548703573931269E-2</v>
      </c>
      <c r="G2535" s="26">
        <f t="shared" si="784"/>
        <v>3.4288272157564893E-2</v>
      </c>
      <c r="H2535" s="26">
        <f t="shared" si="785"/>
        <v>2.250497706223536E-3</v>
      </c>
      <c r="I2535" s="26">
        <f t="shared" si="786"/>
        <v>5.1817946282061858E-3</v>
      </c>
      <c r="J2535" s="26">
        <f t="shared" si="787"/>
        <v>-9.3650657272961891E-3</v>
      </c>
      <c r="K2535" s="26">
        <f t="shared" si="788"/>
        <v>1.7085862966175185E-2</v>
      </c>
      <c r="L2535" s="26">
        <f t="shared" si="789"/>
        <v>-5.0311247548391683E-3</v>
      </c>
      <c r="O2535" s="37">
        <f t="shared" si="791"/>
        <v>-4.6876408693382401E-3</v>
      </c>
      <c r="P2535" s="37">
        <f t="shared" si="792"/>
        <v>-9.3206394433241121E-3</v>
      </c>
      <c r="Q2535" s="37">
        <f t="shared" si="793"/>
        <v>2.0471895176660247E-3</v>
      </c>
      <c r="R2535" s="37">
        <f t="shared" si="794"/>
        <v>-2.3105909660660819E-2</v>
      </c>
      <c r="S2535" s="37">
        <f t="shared" si="795"/>
        <v>3.2731066070835341E-2</v>
      </c>
      <c r="T2535" s="37">
        <f t="shared" si="796"/>
        <v>6.9329161949398645E-4</v>
      </c>
      <c r="U2535" s="37">
        <f t="shared" si="797"/>
        <v>3.6245885414766363E-3</v>
      </c>
      <c r="V2535" s="37">
        <f t="shared" si="798"/>
        <v>-1.0922271814025738E-2</v>
      </c>
      <c r="W2535" s="37">
        <f t="shared" si="799"/>
        <v>1.5528656879445636E-2</v>
      </c>
      <c r="X2535" s="37">
        <f t="shared" si="800"/>
        <v>-6.5883308415687174E-3</v>
      </c>
    </row>
    <row r="2536" spans="1:24" x14ac:dyDescent="0.25">
      <c r="A2536" s="17" vm="152">
        <v>45320</v>
      </c>
      <c r="B2536" vm="153">
        <v>113.75</v>
      </c>
      <c r="C2536" s="26">
        <f t="shared" si="790"/>
        <v>-7.7634333565945622E-3</v>
      </c>
      <c r="D2536" s="26">
        <f t="shared" si="781"/>
        <v>3.6043956043955742E-3</v>
      </c>
      <c r="E2536" s="26">
        <f t="shared" si="782"/>
        <v>-2.1548703573931269E-2</v>
      </c>
      <c r="F2536" s="26">
        <f t="shared" si="783"/>
        <v>3.4288272157564893E-2</v>
      </c>
      <c r="G2536" s="26">
        <f t="shared" si="784"/>
        <v>2.250497706223536E-3</v>
      </c>
      <c r="H2536" s="26">
        <f t="shared" si="785"/>
        <v>5.1817946282061858E-3</v>
      </c>
      <c r="I2536" s="26">
        <f t="shared" si="786"/>
        <v>-9.3650657272961891E-3</v>
      </c>
      <c r="J2536" s="26">
        <f t="shared" si="787"/>
        <v>1.7085862966175185E-2</v>
      </c>
      <c r="K2536" s="26">
        <f t="shared" si="788"/>
        <v>-5.0311247548391683E-3</v>
      </c>
      <c r="L2536" s="26">
        <f t="shared" si="789"/>
        <v>-3.4281796366134943E-4</v>
      </c>
      <c r="O2536" s="37">
        <f t="shared" si="791"/>
        <v>-9.5994011252188462E-3</v>
      </c>
      <c r="P2536" s="37">
        <f t="shared" si="792"/>
        <v>1.7684278357712906E-3</v>
      </c>
      <c r="Q2536" s="37">
        <f t="shared" si="793"/>
        <v>-2.3384671342555553E-2</v>
      </c>
      <c r="R2536" s="37">
        <f t="shared" si="794"/>
        <v>3.245230438894061E-2</v>
      </c>
      <c r="S2536" s="37">
        <f t="shared" si="795"/>
        <v>4.1452993759925243E-4</v>
      </c>
      <c r="T2536" s="37">
        <f t="shared" si="796"/>
        <v>3.3458268595819023E-3</v>
      </c>
      <c r="U2536" s="37">
        <f t="shared" si="797"/>
        <v>-1.1201033495920472E-2</v>
      </c>
      <c r="V2536" s="37">
        <f t="shared" si="798"/>
        <v>1.5249895197550902E-2</v>
      </c>
      <c r="W2536" s="37">
        <f t="shared" si="799"/>
        <v>-6.8670925234634514E-3</v>
      </c>
      <c r="X2536" s="37">
        <f t="shared" si="800"/>
        <v>-2.1787857322856331E-3</v>
      </c>
    </row>
    <row r="2537" spans="1:24" x14ac:dyDescent="0.25">
      <c r="A2537" s="17" vm="154">
        <v>45321</v>
      </c>
      <c r="B2537" vm="155">
        <v>114.16</v>
      </c>
      <c r="C2537" s="26">
        <f t="shared" si="790"/>
        <v>3.6043956043955742E-3</v>
      </c>
      <c r="D2537" s="26">
        <f t="shared" si="781"/>
        <v>-2.1548703573931269E-2</v>
      </c>
      <c r="E2537" s="26">
        <f t="shared" si="782"/>
        <v>3.4288272157564893E-2</v>
      </c>
      <c r="F2537" s="26">
        <f t="shared" si="783"/>
        <v>2.250497706223536E-3</v>
      </c>
      <c r="G2537" s="26">
        <f t="shared" si="784"/>
        <v>5.1817946282061858E-3</v>
      </c>
      <c r="H2537" s="26">
        <f t="shared" si="785"/>
        <v>-9.3650657272961891E-3</v>
      </c>
      <c r="I2537" s="26">
        <f t="shared" si="786"/>
        <v>1.7085862966175185E-2</v>
      </c>
      <c r="J2537" s="26">
        <f t="shared" si="787"/>
        <v>-5.0311247548391683E-3</v>
      </c>
      <c r="K2537" s="26">
        <f t="shared" si="788"/>
        <v>-3.4281796366134943E-4</v>
      </c>
      <c r="L2537" s="26">
        <f t="shared" si="789"/>
        <v>-6.8587105624142415E-3</v>
      </c>
      <c r="O2537" s="37">
        <f t="shared" si="791"/>
        <v>1.6779555563532589E-3</v>
      </c>
      <c r="P2537" s="37">
        <f t="shared" si="792"/>
        <v>-2.3475143621973584E-2</v>
      </c>
      <c r="Q2537" s="37">
        <f t="shared" si="793"/>
        <v>3.2361832109522579E-2</v>
      </c>
      <c r="R2537" s="37">
        <f t="shared" si="794"/>
        <v>3.2405765818122067E-4</v>
      </c>
      <c r="S2537" s="37">
        <f t="shared" si="795"/>
        <v>3.2553545801638703E-3</v>
      </c>
      <c r="T2537" s="37">
        <f t="shared" si="796"/>
        <v>-1.1291505775338504E-2</v>
      </c>
      <c r="U2537" s="37">
        <f t="shared" si="797"/>
        <v>1.5159422918132871E-2</v>
      </c>
      <c r="V2537" s="37">
        <f t="shared" si="798"/>
        <v>-6.9575648028814838E-3</v>
      </c>
      <c r="W2537" s="37">
        <f t="shared" si="799"/>
        <v>-2.2692580117036646E-3</v>
      </c>
      <c r="X2537" s="37">
        <f t="shared" si="800"/>
        <v>-8.7851506104565571E-3</v>
      </c>
    </row>
    <row r="2538" spans="1:24" x14ac:dyDescent="0.25">
      <c r="A2538" s="17" vm="156">
        <v>45322</v>
      </c>
      <c r="B2538" vm="157">
        <v>111.7</v>
      </c>
      <c r="C2538" s="26">
        <f t="shared" si="790"/>
        <v>-2.1548703573931269E-2</v>
      </c>
      <c r="D2538" s="26">
        <f t="shared" si="781"/>
        <v>3.4288272157564893E-2</v>
      </c>
      <c r="E2538" s="26">
        <f t="shared" si="782"/>
        <v>2.250497706223536E-3</v>
      </c>
      <c r="F2538" s="26">
        <f t="shared" si="783"/>
        <v>5.1817946282061858E-3</v>
      </c>
      <c r="G2538" s="26">
        <f t="shared" si="784"/>
        <v>-9.3650657272961891E-3</v>
      </c>
      <c r="H2538" s="26">
        <f t="shared" si="785"/>
        <v>1.7085862966175185E-2</v>
      </c>
      <c r="I2538" s="26">
        <f t="shared" si="786"/>
        <v>-5.0311247548391683E-3</v>
      </c>
      <c r="J2538" s="26">
        <f t="shared" si="787"/>
        <v>-3.4281796366134943E-4</v>
      </c>
      <c r="K2538" s="26">
        <f t="shared" si="788"/>
        <v>-6.8587105624142415E-3</v>
      </c>
      <c r="L2538" s="26">
        <f t="shared" si="789"/>
        <v>-1.8646408839778975E-2</v>
      </c>
      <c r="O2538" s="37">
        <f t="shared" si="791"/>
        <v>-2.1250063177556129E-2</v>
      </c>
      <c r="P2538" s="37">
        <f t="shared" si="792"/>
        <v>3.458691255394003E-2</v>
      </c>
      <c r="Q2538" s="37">
        <f t="shared" si="793"/>
        <v>2.5491381025986755E-3</v>
      </c>
      <c r="R2538" s="37">
        <f t="shared" si="794"/>
        <v>5.4804350245813253E-3</v>
      </c>
      <c r="S2538" s="37">
        <f t="shared" si="795"/>
        <v>-9.0664253309210505E-3</v>
      </c>
      <c r="T2538" s="37">
        <f t="shared" si="796"/>
        <v>1.7384503362550326E-2</v>
      </c>
      <c r="U2538" s="37">
        <f t="shared" si="797"/>
        <v>-4.7324843584640288E-3</v>
      </c>
      <c r="V2538" s="37">
        <f t="shared" si="798"/>
        <v>-4.4177567286210093E-5</v>
      </c>
      <c r="W2538" s="37">
        <f t="shared" si="799"/>
        <v>-6.560070166039102E-3</v>
      </c>
      <c r="X2538" s="37">
        <f t="shared" si="800"/>
        <v>-1.8347768443403835E-2</v>
      </c>
    </row>
    <row r="2539" spans="1:24" x14ac:dyDescent="0.25">
      <c r="A2539" s="17" vm="158">
        <v>45323</v>
      </c>
      <c r="B2539" vm="159">
        <v>115.53</v>
      </c>
      <c r="C2539" s="26">
        <f t="shared" si="790"/>
        <v>3.4288272157564893E-2</v>
      </c>
      <c r="D2539" s="26">
        <f t="shared" si="781"/>
        <v>2.250497706223536E-3</v>
      </c>
      <c r="E2539" s="26">
        <f t="shared" si="782"/>
        <v>5.1817946282061858E-3</v>
      </c>
      <c r="F2539" s="26">
        <f t="shared" si="783"/>
        <v>-9.3650657272961891E-3</v>
      </c>
      <c r="G2539" s="26">
        <f t="shared" si="784"/>
        <v>1.7085862966175185E-2</v>
      </c>
      <c r="H2539" s="26">
        <f t="shared" si="785"/>
        <v>-5.0311247548391683E-3</v>
      </c>
      <c r="I2539" s="26">
        <f t="shared" si="786"/>
        <v>-3.4281796366134943E-4</v>
      </c>
      <c r="J2539" s="26">
        <f t="shared" si="787"/>
        <v>-6.8587105624142415E-3</v>
      </c>
      <c r="K2539" s="26">
        <f t="shared" si="788"/>
        <v>-1.8646408839778975E-2</v>
      </c>
      <c r="L2539" s="26">
        <f t="shared" si="789"/>
        <v>5.1020408163265155E-3</v>
      </c>
      <c r="O2539" s="37">
        <f t="shared" si="791"/>
        <v>3.1921838114914253E-2</v>
      </c>
      <c r="P2539" s="37">
        <f t="shared" si="792"/>
        <v>-1.159363364271037E-4</v>
      </c>
      <c r="Q2539" s="37">
        <f t="shared" si="793"/>
        <v>2.8153605855555461E-3</v>
      </c>
      <c r="R2539" s="37">
        <f t="shared" si="794"/>
        <v>-1.1731499769946828E-2</v>
      </c>
      <c r="S2539" s="37">
        <f t="shared" si="795"/>
        <v>1.4719428923524545E-2</v>
      </c>
      <c r="T2539" s="37">
        <f t="shared" si="796"/>
        <v>-7.397558797489808E-3</v>
      </c>
      <c r="U2539" s="37">
        <f t="shared" si="797"/>
        <v>-2.7092520063119892E-3</v>
      </c>
      <c r="V2539" s="37">
        <f t="shared" si="798"/>
        <v>-9.2251446050648812E-3</v>
      </c>
      <c r="W2539" s="37">
        <f t="shared" si="799"/>
        <v>-2.1012842882429616E-2</v>
      </c>
      <c r="X2539" s="37">
        <f t="shared" si="800"/>
        <v>2.7356067736758758E-3</v>
      </c>
    </row>
    <row r="2540" spans="1:24" x14ac:dyDescent="0.25">
      <c r="A2540" s="17" vm="160">
        <v>45324</v>
      </c>
      <c r="B2540" vm="161">
        <v>115.79</v>
      </c>
      <c r="C2540" s="26">
        <f t="shared" si="790"/>
        <v>2.250497706223536E-3</v>
      </c>
      <c r="D2540" s="26">
        <f t="shared" si="781"/>
        <v>5.1817946282061858E-3</v>
      </c>
      <c r="E2540" s="26">
        <f t="shared" si="782"/>
        <v>-9.3650657272961891E-3</v>
      </c>
      <c r="F2540" s="26">
        <f t="shared" si="783"/>
        <v>1.7085862966175185E-2</v>
      </c>
      <c r="G2540" s="26">
        <f t="shared" si="784"/>
        <v>-5.0311247548391683E-3</v>
      </c>
      <c r="H2540" s="26">
        <f t="shared" si="785"/>
        <v>-3.4281796366134943E-4</v>
      </c>
      <c r="I2540" s="26">
        <f t="shared" si="786"/>
        <v>-6.8587105624142415E-3</v>
      </c>
      <c r="J2540" s="26">
        <f t="shared" si="787"/>
        <v>-1.8646408839778975E-2</v>
      </c>
      <c r="K2540" s="26">
        <f t="shared" si="788"/>
        <v>5.1020408163265155E-3</v>
      </c>
      <c r="L2540" s="26">
        <f t="shared" si="789"/>
        <v>-1.2952914405741325E-2</v>
      </c>
      <c r="O2540" s="37">
        <f t="shared" si="791"/>
        <v>4.6081823199035192E-3</v>
      </c>
      <c r="P2540" s="37">
        <f t="shared" si="792"/>
        <v>7.5394792418861691E-3</v>
      </c>
      <c r="Q2540" s="37">
        <f t="shared" si="793"/>
        <v>-7.0073811136162067E-3</v>
      </c>
      <c r="R2540" s="37">
        <f t="shared" si="794"/>
        <v>1.9443547579855169E-2</v>
      </c>
      <c r="S2540" s="37">
        <f t="shared" si="795"/>
        <v>-2.6734401411591855E-3</v>
      </c>
      <c r="T2540" s="37">
        <f t="shared" si="796"/>
        <v>2.0148666500186332E-3</v>
      </c>
      <c r="U2540" s="37">
        <f t="shared" si="797"/>
        <v>-4.5010259487342583E-3</v>
      </c>
      <c r="V2540" s="37">
        <f t="shared" si="798"/>
        <v>-1.6288724226098991E-2</v>
      </c>
      <c r="W2540" s="37">
        <f t="shared" si="799"/>
        <v>7.4597254300064978E-3</v>
      </c>
      <c r="X2540" s="37">
        <f t="shared" si="800"/>
        <v>-1.0595229792061343E-2</v>
      </c>
    </row>
    <row r="2541" spans="1:24" x14ac:dyDescent="0.25">
      <c r="A2541" s="17" vm="162">
        <v>45327</v>
      </c>
      <c r="B2541" vm="163">
        <v>116.39</v>
      </c>
      <c r="C2541" s="26">
        <f t="shared" si="790"/>
        <v>5.1817946282061858E-3</v>
      </c>
      <c r="D2541" s="26">
        <f t="shared" si="781"/>
        <v>-9.3650657272961891E-3</v>
      </c>
      <c r="E2541" s="26">
        <f t="shared" si="782"/>
        <v>1.7085862966175185E-2</v>
      </c>
      <c r="F2541" s="26">
        <f t="shared" si="783"/>
        <v>-5.0311247548391683E-3</v>
      </c>
      <c r="G2541" s="26">
        <f t="shared" si="784"/>
        <v>-3.4281796366134943E-4</v>
      </c>
      <c r="H2541" s="26">
        <f t="shared" si="785"/>
        <v>-6.8587105624142415E-3</v>
      </c>
      <c r="I2541" s="26">
        <f t="shared" si="786"/>
        <v>-1.8646408839778975E-2</v>
      </c>
      <c r="J2541" s="26">
        <f t="shared" si="787"/>
        <v>5.1020408163265155E-3</v>
      </c>
      <c r="K2541" s="26">
        <f t="shared" si="788"/>
        <v>-1.2952914405741325E-2</v>
      </c>
      <c r="L2541" s="26">
        <f t="shared" si="789"/>
        <v>-1.3034225926582717E-2</v>
      </c>
      <c r="O2541" s="37">
        <f t="shared" si="791"/>
        <v>9.0679516051667929E-3</v>
      </c>
      <c r="P2541" s="37">
        <f t="shared" si="792"/>
        <v>-5.4789087503355812E-3</v>
      </c>
      <c r="Q2541" s="37">
        <f t="shared" si="793"/>
        <v>2.0972019943135793E-2</v>
      </c>
      <c r="R2541" s="37">
        <f t="shared" si="794"/>
        <v>-1.1449677778785604E-3</v>
      </c>
      <c r="S2541" s="37">
        <f t="shared" si="795"/>
        <v>3.5433390132992583E-3</v>
      </c>
      <c r="T2541" s="37">
        <f t="shared" si="796"/>
        <v>-2.9725535854536337E-3</v>
      </c>
      <c r="U2541" s="37">
        <f t="shared" si="797"/>
        <v>-1.4760251862818367E-2</v>
      </c>
      <c r="V2541" s="37">
        <f t="shared" si="798"/>
        <v>8.9881977932871233E-3</v>
      </c>
      <c r="W2541" s="37">
        <f t="shared" si="799"/>
        <v>-9.0667574287807175E-3</v>
      </c>
      <c r="X2541" s="37">
        <f t="shared" si="800"/>
        <v>-9.1480689496221089E-3</v>
      </c>
    </row>
    <row r="2542" spans="1:24" x14ac:dyDescent="0.25">
      <c r="A2542" s="17" vm="164">
        <v>45328</v>
      </c>
      <c r="B2542" vm="165">
        <v>115.3</v>
      </c>
      <c r="C2542" s="26">
        <f t="shared" si="790"/>
        <v>-9.3650657272961891E-3</v>
      </c>
      <c r="D2542" s="26">
        <f t="shared" si="781"/>
        <v>1.7085862966175185E-2</v>
      </c>
      <c r="E2542" s="26">
        <f t="shared" si="782"/>
        <v>-5.0311247548391683E-3</v>
      </c>
      <c r="F2542" s="26">
        <f t="shared" si="783"/>
        <v>-3.4281796366134943E-4</v>
      </c>
      <c r="G2542" s="26">
        <f t="shared" si="784"/>
        <v>-6.8587105624142415E-3</v>
      </c>
      <c r="H2542" s="26">
        <f t="shared" si="785"/>
        <v>-1.8646408839778975E-2</v>
      </c>
      <c r="I2542" s="26">
        <f t="shared" si="786"/>
        <v>5.1020408163265155E-3</v>
      </c>
      <c r="J2542" s="26">
        <f t="shared" si="787"/>
        <v>-1.2952914405741325E-2</v>
      </c>
      <c r="K2542" s="26">
        <f t="shared" si="788"/>
        <v>-1.3034225926582717E-2</v>
      </c>
      <c r="L2542" s="26">
        <f t="shared" si="789"/>
        <v>-2.569400772617015E-2</v>
      </c>
      <c r="O2542" s="37">
        <f t="shared" si="791"/>
        <v>-2.3913285148979479E-3</v>
      </c>
      <c r="P2542" s="37">
        <f t="shared" si="792"/>
        <v>2.4059600178573427E-2</v>
      </c>
      <c r="Q2542" s="37">
        <f t="shared" si="793"/>
        <v>1.9426124575590729E-3</v>
      </c>
      <c r="R2542" s="37">
        <f t="shared" si="794"/>
        <v>6.6309192487368921E-3</v>
      </c>
      <c r="S2542" s="37">
        <f t="shared" si="795"/>
        <v>1.1502664998399963E-4</v>
      </c>
      <c r="T2542" s="37">
        <f t="shared" si="796"/>
        <v>-1.1672671627380733E-2</v>
      </c>
      <c r="U2542" s="37">
        <f t="shared" si="797"/>
        <v>1.2075778028724758E-2</v>
      </c>
      <c r="V2542" s="37">
        <f t="shared" si="798"/>
        <v>-5.9791771933430842E-3</v>
      </c>
      <c r="W2542" s="37">
        <f t="shared" si="799"/>
        <v>-6.0604887141844756E-3</v>
      </c>
      <c r="X2542" s="37">
        <f t="shared" si="800"/>
        <v>-1.8720270513771908E-2</v>
      </c>
    </row>
    <row r="2543" spans="1:24" x14ac:dyDescent="0.25">
      <c r="A2543" s="17" vm="166">
        <v>45329</v>
      </c>
      <c r="B2543" vm="167">
        <v>117.27</v>
      </c>
      <c r="C2543" s="26">
        <f t="shared" si="790"/>
        <v>1.7085862966175185E-2</v>
      </c>
      <c r="D2543" s="26">
        <f t="shared" si="781"/>
        <v>-5.0311247548391683E-3</v>
      </c>
      <c r="E2543" s="26">
        <f t="shared" si="782"/>
        <v>-3.4281796366134943E-4</v>
      </c>
      <c r="F2543" s="26">
        <f t="shared" si="783"/>
        <v>-6.8587105624142415E-3</v>
      </c>
      <c r="G2543" s="26">
        <f t="shared" si="784"/>
        <v>-1.8646408839778975E-2</v>
      </c>
      <c r="H2543" s="26">
        <f t="shared" si="785"/>
        <v>5.1020408163265155E-3</v>
      </c>
      <c r="I2543" s="26">
        <f t="shared" si="786"/>
        <v>-1.2952914405741325E-2</v>
      </c>
      <c r="J2543" s="26">
        <f t="shared" si="787"/>
        <v>-1.3034225926582717E-2</v>
      </c>
      <c r="K2543" s="26">
        <f t="shared" si="788"/>
        <v>-2.569400772617015E-2</v>
      </c>
      <c r="L2543" s="26">
        <f t="shared" si="789"/>
        <v>-2.6740433379438106E-3</v>
      </c>
      <c r="O2543" s="37">
        <f t="shared" si="791"/>
        <v>2.339049793963819E-2</v>
      </c>
      <c r="P2543" s="37">
        <f t="shared" si="792"/>
        <v>1.2735102186238354E-3</v>
      </c>
      <c r="Q2543" s="37">
        <f t="shared" si="793"/>
        <v>5.9618170098016546E-3</v>
      </c>
      <c r="R2543" s="37">
        <f t="shared" si="794"/>
        <v>-5.5407558895123783E-4</v>
      </c>
      <c r="S2543" s="37">
        <f t="shared" si="795"/>
        <v>-1.2341773866315971E-2</v>
      </c>
      <c r="T2543" s="37">
        <f t="shared" si="796"/>
        <v>1.140667578978952E-2</v>
      </c>
      <c r="U2543" s="37">
        <f t="shared" si="797"/>
        <v>-6.6482794322783216E-3</v>
      </c>
      <c r="V2543" s="37">
        <f t="shared" si="798"/>
        <v>-6.7295909531197131E-3</v>
      </c>
      <c r="W2543" s="37">
        <f t="shared" si="799"/>
        <v>-1.9389372752707145E-2</v>
      </c>
      <c r="X2543" s="37">
        <f t="shared" si="800"/>
        <v>3.6305916355191931E-3</v>
      </c>
    </row>
    <row r="2544" spans="1:24" x14ac:dyDescent="0.25">
      <c r="A2544" s="17" vm="168">
        <v>45330</v>
      </c>
      <c r="B2544" vm="169">
        <v>116.68</v>
      </c>
      <c r="C2544" s="26">
        <f t="shared" si="790"/>
        <v>-5.0311247548391683E-3</v>
      </c>
      <c r="D2544" s="26">
        <f t="shared" si="781"/>
        <v>-3.4281796366134943E-4</v>
      </c>
      <c r="E2544" s="26">
        <f t="shared" si="782"/>
        <v>-6.8587105624142415E-3</v>
      </c>
      <c r="F2544" s="26">
        <f t="shared" si="783"/>
        <v>-1.8646408839778975E-2</v>
      </c>
      <c r="G2544" s="26">
        <f t="shared" si="784"/>
        <v>5.1020408163265155E-3</v>
      </c>
      <c r="H2544" s="26">
        <f t="shared" si="785"/>
        <v>-1.2952914405741325E-2</v>
      </c>
      <c r="I2544" s="26">
        <f t="shared" si="786"/>
        <v>-1.3034225926582717E-2</v>
      </c>
      <c r="J2544" s="26">
        <f t="shared" si="787"/>
        <v>-2.569400772617015E-2</v>
      </c>
      <c r="K2544" s="26">
        <f t="shared" si="788"/>
        <v>-2.6740433379438106E-3</v>
      </c>
      <c r="L2544" s="26">
        <f t="shared" si="789"/>
        <v>2.6349852071005996E-2</v>
      </c>
      <c r="O2544" s="37">
        <f t="shared" si="791"/>
        <v>3.4711130814075487E-4</v>
      </c>
      <c r="P2544" s="37">
        <f t="shared" si="792"/>
        <v>5.035418099318574E-3</v>
      </c>
      <c r="Q2544" s="37">
        <f t="shared" si="793"/>
        <v>-1.4804744994343184E-3</v>
      </c>
      <c r="R2544" s="37">
        <f t="shared" si="794"/>
        <v>-1.3268172776799052E-2</v>
      </c>
      <c r="S2544" s="37">
        <f t="shared" si="795"/>
        <v>1.0480276879306439E-2</v>
      </c>
      <c r="T2544" s="37">
        <f t="shared" si="796"/>
        <v>-7.5746783427614022E-3</v>
      </c>
      <c r="U2544" s="37">
        <f t="shared" si="797"/>
        <v>-7.6559898636027936E-3</v>
      </c>
      <c r="V2544" s="37">
        <f t="shared" si="798"/>
        <v>-2.0315771663190228E-2</v>
      </c>
      <c r="W2544" s="37">
        <f t="shared" si="799"/>
        <v>2.7041927250361125E-3</v>
      </c>
      <c r="X2544" s="37">
        <f t="shared" si="800"/>
        <v>3.1728088133985921E-2</v>
      </c>
    </row>
    <row r="2545" spans="1:24" x14ac:dyDescent="0.25">
      <c r="A2545" s="17" vm="170">
        <v>45331</v>
      </c>
      <c r="B2545" vm="171">
        <v>116.64</v>
      </c>
      <c r="C2545" s="26">
        <f t="shared" si="790"/>
        <v>-3.4281796366134943E-4</v>
      </c>
      <c r="D2545" s="26">
        <f t="shared" si="781"/>
        <v>-6.8587105624142415E-3</v>
      </c>
      <c r="E2545" s="26">
        <f t="shared" si="782"/>
        <v>-1.8646408839778975E-2</v>
      </c>
      <c r="F2545" s="26">
        <f t="shared" si="783"/>
        <v>5.1020408163265155E-3</v>
      </c>
      <c r="G2545" s="26">
        <f t="shared" si="784"/>
        <v>-1.2952914405741325E-2</v>
      </c>
      <c r="H2545" s="26">
        <f t="shared" si="785"/>
        <v>-1.3034225926582717E-2</v>
      </c>
      <c r="I2545" s="26">
        <f t="shared" si="786"/>
        <v>-2.569400772617015E-2</v>
      </c>
      <c r="J2545" s="26">
        <f t="shared" si="787"/>
        <v>-2.6740433379438106E-3</v>
      </c>
      <c r="K2545" s="26">
        <f t="shared" si="788"/>
        <v>2.6349852071005996E-2</v>
      </c>
      <c r="L2545" s="26">
        <f t="shared" si="789"/>
        <v>8.467705612106996E-3</v>
      </c>
      <c r="O2545" s="37">
        <f t="shared" si="791"/>
        <v>3.6855350626239561E-3</v>
      </c>
      <c r="P2545" s="37">
        <f t="shared" si="792"/>
        <v>-2.8303575361289359E-3</v>
      </c>
      <c r="Q2545" s="37">
        <f t="shared" si="793"/>
        <v>-1.461805581349367E-2</v>
      </c>
      <c r="R2545" s="37">
        <f t="shared" si="794"/>
        <v>9.1303938426118211E-3</v>
      </c>
      <c r="S2545" s="37">
        <f t="shared" si="795"/>
        <v>-8.9245613794560197E-3</v>
      </c>
      <c r="T2545" s="37">
        <f t="shared" si="796"/>
        <v>-9.0058729002974111E-3</v>
      </c>
      <c r="U2545" s="37">
        <f t="shared" si="797"/>
        <v>-2.1665654699884844E-2</v>
      </c>
      <c r="V2545" s="37">
        <f t="shared" si="798"/>
        <v>1.3543096883414951E-3</v>
      </c>
      <c r="W2545" s="37">
        <f t="shared" si="799"/>
        <v>3.0378205097291302E-2</v>
      </c>
      <c r="X2545" s="37">
        <f t="shared" si="800"/>
        <v>1.2496058638392302E-2</v>
      </c>
    </row>
    <row r="2546" spans="1:24" x14ac:dyDescent="0.25">
      <c r="A2546" s="17" vm="172">
        <v>45334</v>
      </c>
      <c r="B2546" vm="173">
        <v>115.84</v>
      </c>
      <c r="C2546" s="26">
        <f t="shared" si="790"/>
        <v>-6.8587105624142415E-3</v>
      </c>
      <c r="D2546" s="26">
        <f t="shared" si="781"/>
        <v>-1.8646408839778975E-2</v>
      </c>
      <c r="E2546" s="26">
        <f t="shared" si="782"/>
        <v>5.1020408163265155E-3</v>
      </c>
      <c r="F2546" s="26">
        <f t="shared" si="783"/>
        <v>-1.2952914405741325E-2</v>
      </c>
      <c r="G2546" s="26">
        <f t="shared" si="784"/>
        <v>-1.3034225926582717E-2</v>
      </c>
      <c r="H2546" s="26">
        <f t="shared" si="785"/>
        <v>-2.569400772617015E-2</v>
      </c>
      <c r="I2546" s="26">
        <f t="shared" si="786"/>
        <v>-2.6740433379438106E-3</v>
      </c>
      <c r="J2546" s="26">
        <f t="shared" si="787"/>
        <v>2.6349852071005996E-2</v>
      </c>
      <c r="K2546" s="26">
        <f t="shared" si="788"/>
        <v>8.467705612106996E-3</v>
      </c>
      <c r="L2546" s="26">
        <f t="shared" si="789"/>
        <v>-8.7539079946405002E-3</v>
      </c>
      <c r="O2546" s="37">
        <f t="shared" si="791"/>
        <v>-1.9892485330310202E-3</v>
      </c>
      <c r="P2546" s="37">
        <f t="shared" si="792"/>
        <v>-1.3776946810395754E-2</v>
      </c>
      <c r="Q2546" s="37">
        <f t="shared" si="793"/>
        <v>9.9715028457097368E-3</v>
      </c>
      <c r="R2546" s="37">
        <f t="shared" si="794"/>
        <v>-8.0834523763581041E-3</v>
      </c>
      <c r="S2546" s="37">
        <f t="shared" si="795"/>
        <v>-8.1647638971994955E-3</v>
      </c>
      <c r="T2546" s="37">
        <f t="shared" si="796"/>
        <v>-2.0824545696786927E-2</v>
      </c>
      <c r="U2546" s="37">
        <f t="shared" si="797"/>
        <v>2.1954186914394107E-3</v>
      </c>
      <c r="V2546" s="37">
        <f t="shared" si="798"/>
        <v>3.1219314100389216E-2</v>
      </c>
      <c r="W2546" s="37">
        <f t="shared" si="799"/>
        <v>1.3337167641490217E-2</v>
      </c>
      <c r="X2546" s="37">
        <f t="shared" si="800"/>
        <v>-3.8844459652572789E-3</v>
      </c>
    </row>
    <row r="2547" spans="1:24" x14ac:dyDescent="0.25">
      <c r="A2547" s="17" vm="174">
        <v>45335</v>
      </c>
      <c r="B2547" vm="175">
        <v>113.68</v>
      </c>
      <c r="C2547" s="26">
        <f t="shared" si="790"/>
        <v>-1.8646408839778975E-2</v>
      </c>
      <c r="D2547" s="26">
        <f t="shared" si="781"/>
        <v>5.1020408163265155E-3</v>
      </c>
      <c r="E2547" s="26">
        <f t="shared" si="782"/>
        <v>-1.2952914405741325E-2</v>
      </c>
      <c r="F2547" s="26">
        <f t="shared" si="783"/>
        <v>-1.3034225926582717E-2</v>
      </c>
      <c r="G2547" s="26">
        <f t="shared" si="784"/>
        <v>-2.569400772617015E-2</v>
      </c>
      <c r="H2547" s="26">
        <f t="shared" si="785"/>
        <v>-2.6740433379438106E-3</v>
      </c>
      <c r="I2547" s="26">
        <f t="shared" si="786"/>
        <v>2.6349852071005996E-2</v>
      </c>
      <c r="J2547" s="26">
        <f t="shared" si="787"/>
        <v>8.467705612106996E-3</v>
      </c>
      <c r="K2547" s="26">
        <f t="shared" si="788"/>
        <v>-8.7539079946405002E-3</v>
      </c>
      <c r="L2547" s="26">
        <f t="shared" si="789"/>
        <v>3.694692259169114E-3</v>
      </c>
      <c r="O2547" s="37">
        <f t="shared" si="791"/>
        <v>-1.4832287092554089E-2</v>
      </c>
      <c r="P2547" s="37">
        <f t="shared" si="792"/>
        <v>8.9161625635514018E-3</v>
      </c>
      <c r="Q2547" s="37">
        <f t="shared" si="793"/>
        <v>-9.138792658516439E-3</v>
      </c>
      <c r="R2547" s="37">
        <f t="shared" si="794"/>
        <v>-9.2201041793578305E-3</v>
      </c>
      <c r="S2547" s="37">
        <f t="shared" si="795"/>
        <v>-2.1879885978945263E-2</v>
      </c>
      <c r="T2547" s="37">
        <f t="shared" si="796"/>
        <v>1.1400784092810748E-3</v>
      </c>
      <c r="U2547" s="37">
        <f t="shared" si="797"/>
        <v>3.0163973818230883E-2</v>
      </c>
      <c r="V2547" s="37">
        <f t="shared" si="798"/>
        <v>1.2281827359331882E-2</v>
      </c>
      <c r="W2547" s="37">
        <f t="shared" si="799"/>
        <v>-4.9397862474156147E-3</v>
      </c>
      <c r="X2547" s="37">
        <f t="shared" si="800"/>
        <v>7.508814006393999E-3</v>
      </c>
    </row>
    <row r="2548" spans="1:24" x14ac:dyDescent="0.25">
      <c r="A2548" s="17" vm="176">
        <v>45336</v>
      </c>
      <c r="B2548" vm="177">
        <v>114.26</v>
      </c>
      <c r="C2548" s="26">
        <f t="shared" si="790"/>
        <v>5.1020408163265155E-3</v>
      </c>
      <c r="D2548" s="26">
        <f t="shared" si="781"/>
        <v>-1.2952914405741325E-2</v>
      </c>
      <c r="E2548" s="26">
        <f t="shared" si="782"/>
        <v>-1.3034225926582717E-2</v>
      </c>
      <c r="F2548" s="26">
        <f t="shared" si="783"/>
        <v>-2.569400772617015E-2</v>
      </c>
      <c r="G2548" s="26">
        <f t="shared" si="784"/>
        <v>-2.6740433379438106E-3</v>
      </c>
      <c r="H2548" s="26">
        <f t="shared" si="785"/>
        <v>2.6349852071005996E-2</v>
      </c>
      <c r="I2548" s="26">
        <f t="shared" si="786"/>
        <v>8.467705612106996E-3</v>
      </c>
      <c r="J2548" s="26">
        <f t="shared" si="787"/>
        <v>-8.7539079946405002E-3</v>
      </c>
      <c r="K2548" s="26">
        <f t="shared" si="788"/>
        <v>3.694692259169114E-3</v>
      </c>
      <c r="L2548" s="26">
        <f t="shared" si="789"/>
        <v>2.6934817741067641E-3</v>
      </c>
      <c r="O2548" s="37">
        <f t="shared" si="791"/>
        <v>6.7821735021628277E-3</v>
      </c>
      <c r="P2548" s="37">
        <f t="shared" si="792"/>
        <v>-1.1272781719905013E-2</v>
      </c>
      <c r="Q2548" s="37">
        <f t="shared" si="793"/>
        <v>-1.1354093240746405E-2</v>
      </c>
      <c r="R2548" s="37">
        <f t="shared" si="794"/>
        <v>-2.4013875040333837E-2</v>
      </c>
      <c r="S2548" s="37">
        <f t="shared" si="795"/>
        <v>-9.939106521074984E-4</v>
      </c>
      <c r="T2548" s="37">
        <f t="shared" si="796"/>
        <v>2.8029984756842308E-2</v>
      </c>
      <c r="U2548" s="37">
        <f t="shared" si="797"/>
        <v>1.0147838297943308E-2</v>
      </c>
      <c r="V2548" s="37">
        <f t="shared" si="798"/>
        <v>-7.073775308804188E-3</v>
      </c>
      <c r="W2548" s="37">
        <f t="shared" si="799"/>
        <v>5.3748249450054266E-3</v>
      </c>
      <c r="X2548" s="37">
        <f t="shared" si="800"/>
        <v>4.3736144599430763E-3</v>
      </c>
    </row>
    <row r="2549" spans="1:24" x14ac:dyDescent="0.25">
      <c r="A2549" s="17" vm="178">
        <v>45337</v>
      </c>
      <c r="B2549" vm="179">
        <v>112.78</v>
      </c>
      <c r="C2549" s="26">
        <f t="shared" si="790"/>
        <v>-1.2952914405741325E-2</v>
      </c>
      <c r="D2549" s="26">
        <f t="shared" si="781"/>
        <v>-1.3034225926582717E-2</v>
      </c>
      <c r="E2549" s="26">
        <f t="shared" si="782"/>
        <v>-2.569400772617015E-2</v>
      </c>
      <c r="F2549" s="26">
        <f t="shared" si="783"/>
        <v>-2.6740433379438106E-3</v>
      </c>
      <c r="G2549" s="26">
        <f t="shared" si="784"/>
        <v>2.6349852071005996E-2</v>
      </c>
      <c r="H2549" s="26">
        <f t="shared" si="785"/>
        <v>8.467705612106996E-3</v>
      </c>
      <c r="I2549" s="26">
        <f t="shared" si="786"/>
        <v>-8.7539079946405002E-3</v>
      </c>
      <c r="J2549" s="26">
        <f t="shared" si="787"/>
        <v>3.694692259169114E-3</v>
      </c>
      <c r="K2549" s="26">
        <f t="shared" si="788"/>
        <v>2.6934817741067641E-3</v>
      </c>
      <c r="L2549" s="26">
        <f t="shared" si="789"/>
        <v>0</v>
      </c>
      <c r="O2549" s="37">
        <f t="shared" si="791"/>
        <v>-1.0762577638272361E-2</v>
      </c>
      <c r="P2549" s="37">
        <f t="shared" si="792"/>
        <v>-1.0843889159113752E-2</v>
      </c>
      <c r="Q2549" s="37">
        <f t="shared" si="793"/>
        <v>-2.3503670958701185E-2</v>
      </c>
      <c r="R2549" s="37">
        <f t="shared" si="794"/>
        <v>-4.8370657047484703E-4</v>
      </c>
      <c r="S2549" s="37">
        <f t="shared" si="795"/>
        <v>2.8540188838474961E-2</v>
      </c>
      <c r="T2549" s="37">
        <f t="shared" si="796"/>
        <v>1.065804237957596E-2</v>
      </c>
      <c r="U2549" s="37">
        <f t="shared" si="797"/>
        <v>-6.5635712271715366E-3</v>
      </c>
      <c r="V2549" s="37">
        <f t="shared" si="798"/>
        <v>5.8850290266380771E-3</v>
      </c>
      <c r="W2549" s="37">
        <f t="shared" si="799"/>
        <v>4.8838185415757277E-3</v>
      </c>
      <c r="X2549" s="37">
        <f t="shared" si="800"/>
        <v>2.1903367674689636E-3</v>
      </c>
    </row>
    <row r="2550" spans="1:24" x14ac:dyDescent="0.25">
      <c r="A2550" s="17" vm="180">
        <v>45338</v>
      </c>
      <c r="B2550" vm="181">
        <v>111.31</v>
      </c>
      <c r="C2550" s="26">
        <f t="shared" si="790"/>
        <v>-1.3034225926582717E-2</v>
      </c>
      <c r="D2550" s="26">
        <f t="shared" si="781"/>
        <v>-2.569400772617015E-2</v>
      </c>
      <c r="E2550" s="26">
        <f t="shared" si="782"/>
        <v>-2.6740433379438106E-3</v>
      </c>
      <c r="F2550" s="26">
        <f t="shared" si="783"/>
        <v>2.6349852071005996E-2</v>
      </c>
      <c r="G2550" s="26">
        <f t="shared" si="784"/>
        <v>8.467705612106996E-3</v>
      </c>
      <c r="H2550" s="26">
        <f t="shared" si="785"/>
        <v>-8.7539079946405002E-3</v>
      </c>
      <c r="I2550" s="26">
        <f t="shared" si="786"/>
        <v>3.694692259169114E-3</v>
      </c>
      <c r="J2550" s="26">
        <f t="shared" si="787"/>
        <v>2.6934817741067641E-3</v>
      </c>
      <c r="K2550" s="26">
        <f t="shared" si="788"/>
        <v>0</v>
      </c>
      <c r="L2550" s="26">
        <f t="shared" si="789"/>
        <v>1.8803724928366711E-2</v>
      </c>
      <c r="O2550" s="37">
        <f t="shared" si="791"/>
        <v>-1.4019553092524556E-2</v>
      </c>
      <c r="P2550" s="37">
        <f t="shared" si="792"/>
        <v>-2.6679334892111991E-2</v>
      </c>
      <c r="Q2550" s="37">
        <f t="shared" si="793"/>
        <v>-3.6593705038856505E-3</v>
      </c>
      <c r="R2550" s="37">
        <f t="shared" si="794"/>
        <v>2.5364524905064155E-2</v>
      </c>
      <c r="S2550" s="37">
        <f t="shared" si="795"/>
        <v>7.4823784461651556E-3</v>
      </c>
      <c r="T2550" s="37">
        <f t="shared" si="796"/>
        <v>-9.7392351605823397E-3</v>
      </c>
      <c r="U2550" s="37">
        <f t="shared" si="797"/>
        <v>2.709365093227274E-3</v>
      </c>
      <c r="V2550" s="37">
        <f t="shared" si="798"/>
        <v>1.7081546081649239E-3</v>
      </c>
      <c r="W2550" s="37">
        <f t="shared" si="799"/>
        <v>-9.8532716594184016E-4</v>
      </c>
      <c r="X2550" s="37">
        <f t="shared" si="800"/>
        <v>1.7818397762424869E-2</v>
      </c>
    </row>
    <row r="2551" spans="1:24" x14ac:dyDescent="0.25">
      <c r="A2551" s="17" vm="182">
        <v>45342</v>
      </c>
      <c r="B2551" vm="183">
        <v>108.45</v>
      </c>
      <c r="C2551" s="26">
        <f t="shared" si="790"/>
        <v>-2.569400772617015E-2</v>
      </c>
      <c r="D2551" s="26">
        <f t="shared" si="781"/>
        <v>-2.6740433379438106E-3</v>
      </c>
      <c r="E2551" s="26">
        <f t="shared" si="782"/>
        <v>2.6349852071005996E-2</v>
      </c>
      <c r="F2551" s="26">
        <f t="shared" si="783"/>
        <v>8.467705612106996E-3</v>
      </c>
      <c r="G2551" s="26">
        <f t="shared" si="784"/>
        <v>-8.7539079946405002E-3</v>
      </c>
      <c r="H2551" s="26">
        <f t="shared" si="785"/>
        <v>3.694692259169114E-3</v>
      </c>
      <c r="I2551" s="26">
        <f t="shared" si="786"/>
        <v>2.6934817741067641E-3</v>
      </c>
      <c r="J2551" s="26">
        <f t="shared" si="787"/>
        <v>0</v>
      </c>
      <c r="K2551" s="26">
        <f t="shared" si="788"/>
        <v>1.8803724928366711E-2</v>
      </c>
      <c r="L2551" s="26">
        <f t="shared" si="789"/>
        <v>2.4608894357532178E-3</v>
      </c>
      <c r="O2551" s="37">
        <f t="shared" si="791"/>
        <v>-2.8228846428345583E-2</v>
      </c>
      <c r="P2551" s="37">
        <f t="shared" si="792"/>
        <v>-5.2088820401192445E-3</v>
      </c>
      <c r="Q2551" s="37">
        <f t="shared" si="793"/>
        <v>2.3815013368830563E-2</v>
      </c>
      <c r="R2551" s="37">
        <f t="shared" si="794"/>
        <v>5.9328669099315617E-3</v>
      </c>
      <c r="S2551" s="37">
        <f t="shared" si="795"/>
        <v>-1.1288746696815934E-2</v>
      </c>
      <c r="T2551" s="37">
        <f t="shared" si="796"/>
        <v>1.1598535569936797E-3</v>
      </c>
      <c r="U2551" s="37">
        <f t="shared" si="797"/>
        <v>1.5864307193132979E-4</v>
      </c>
      <c r="V2551" s="37">
        <f t="shared" si="798"/>
        <v>-2.5348387021754343E-3</v>
      </c>
      <c r="W2551" s="37">
        <f t="shared" si="799"/>
        <v>1.6268886226191277E-2</v>
      </c>
      <c r="X2551" s="37">
        <f t="shared" si="800"/>
        <v>-7.3949266422216556E-5</v>
      </c>
    </row>
    <row r="2552" spans="1:24" x14ac:dyDescent="0.25">
      <c r="A2552" s="17" vm="184">
        <v>45343</v>
      </c>
      <c r="B2552" vm="185">
        <v>108.16</v>
      </c>
      <c r="C2552" s="26">
        <f t="shared" si="790"/>
        <v>-2.6740433379438106E-3</v>
      </c>
      <c r="D2552" s="26">
        <f t="shared" si="781"/>
        <v>2.6349852071005996E-2</v>
      </c>
      <c r="E2552" s="26">
        <f t="shared" si="782"/>
        <v>8.467705612106996E-3</v>
      </c>
      <c r="F2552" s="26">
        <f t="shared" si="783"/>
        <v>-8.7539079946405002E-3</v>
      </c>
      <c r="G2552" s="26">
        <f t="shared" si="784"/>
        <v>3.694692259169114E-3</v>
      </c>
      <c r="H2552" s="26">
        <f t="shared" si="785"/>
        <v>2.6934817741067641E-3</v>
      </c>
      <c r="I2552" s="26">
        <f t="shared" si="786"/>
        <v>0</v>
      </c>
      <c r="J2552" s="26">
        <f t="shared" si="787"/>
        <v>1.8803724928366711E-2</v>
      </c>
      <c r="K2552" s="26">
        <f t="shared" si="788"/>
        <v>2.4608894357532178E-3</v>
      </c>
      <c r="L2552" s="26">
        <f t="shared" si="789"/>
        <v>-2.7354024197790677E-2</v>
      </c>
      <c r="O2552" s="37">
        <f t="shared" si="791"/>
        <v>-5.0428803929571924E-3</v>
      </c>
      <c r="P2552" s="37">
        <f t="shared" si="792"/>
        <v>2.3981015015992615E-2</v>
      </c>
      <c r="Q2552" s="37">
        <f t="shared" si="793"/>
        <v>6.0988685570936146E-3</v>
      </c>
      <c r="R2552" s="37">
        <f t="shared" si="794"/>
        <v>-1.1122745049653882E-2</v>
      </c>
      <c r="S2552" s="37">
        <f t="shared" si="795"/>
        <v>1.3258552041557326E-3</v>
      </c>
      <c r="T2552" s="37">
        <f t="shared" si="796"/>
        <v>3.2464471909338273E-4</v>
      </c>
      <c r="U2552" s="37">
        <f t="shared" si="797"/>
        <v>-2.3688370550133814E-3</v>
      </c>
      <c r="V2552" s="37">
        <f t="shared" si="798"/>
        <v>1.6434887873353329E-2</v>
      </c>
      <c r="W2552" s="37">
        <f t="shared" si="799"/>
        <v>9.2052380739836379E-5</v>
      </c>
      <c r="X2552" s="37">
        <f t="shared" si="800"/>
        <v>-2.9722861252804059E-2</v>
      </c>
    </row>
    <row r="2553" spans="1:24" x14ac:dyDescent="0.25">
      <c r="A2553" s="17" vm="186">
        <v>45344</v>
      </c>
      <c r="B2553" vm="187">
        <v>111.01</v>
      </c>
      <c r="C2553" s="26">
        <f t="shared" si="790"/>
        <v>2.6349852071005996E-2</v>
      </c>
      <c r="D2553" s="26">
        <f t="shared" si="781"/>
        <v>8.467705612106996E-3</v>
      </c>
      <c r="E2553" s="26">
        <f t="shared" si="782"/>
        <v>-8.7539079946405002E-3</v>
      </c>
      <c r="F2553" s="26">
        <f t="shared" si="783"/>
        <v>3.694692259169114E-3</v>
      </c>
      <c r="G2553" s="26">
        <f t="shared" si="784"/>
        <v>2.6934817741067641E-3</v>
      </c>
      <c r="H2553" s="26">
        <f t="shared" si="785"/>
        <v>0</v>
      </c>
      <c r="I2553" s="26">
        <f t="shared" si="786"/>
        <v>1.8803724928366711E-2</v>
      </c>
      <c r="J2553" s="26">
        <f t="shared" si="787"/>
        <v>2.4608894357532178E-3</v>
      </c>
      <c r="K2553" s="26">
        <f t="shared" si="788"/>
        <v>-2.7354024197790677E-2</v>
      </c>
      <c r="L2553" s="26">
        <f t="shared" si="789"/>
        <v>1.1988462231837013E-2</v>
      </c>
      <c r="O2553" s="37">
        <f t="shared" si="791"/>
        <v>2.2514764459014531E-2</v>
      </c>
      <c r="P2553" s="37">
        <f t="shared" si="792"/>
        <v>4.6326180001155324E-3</v>
      </c>
      <c r="Q2553" s="37">
        <f t="shared" si="793"/>
        <v>-1.2588995606631964E-2</v>
      </c>
      <c r="R2553" s="37">
        <f t="shared" si="794"/>
        <v>-1.4039535282235008E-4</v>
      </c>
      <c r="S2553" s="37">
        <f t="shared" si="795"/>
        <v>-1.1416058378847E-3</v>
      </c>
      <c r="T2553" s="37">
        <f t="shared" si="796"/>
        <v>-3.8350876119914641E-3</v>
      </c>
      <c r="U2553" s="37">
        <f t="shared" si="797"/>
        <v>1.4968637316375247E-2</v>
      </c>
      <c r="V2553" s="37">
        <f t="shared" si="798"/>
        <v>-1.3741981762382463E-3</v>
      </c>
      <c r="W2553" s="37">
        <f t="shared" si="799"/>
        <v>-3.1189111809782143E-2</v>
      </c>
      <c r="X2553" s="37">
        <f t="shared" si="800"/>
        <v>8.1533746198455496E-3</v>
      </c>
    </row>
    <row r="2554" spans="1:24" x14ac:dyDescent="0.25">
      <c r="A2554" s="17" vm="188">
        <v>45345</v>
      </c>
      <c r="B2554" vm="189">
        <v>111.95</v>
      </c>
      <c r="C2554" s="26">
        <f t="shared" si="790"/>
        <v>8.467705612106996E-3</v>
      </c>
      <c r="D2554" s="26">
        <f t="shared" si="781"/>
        <v>-8.7539079946405002E-3</v>
      </c>
      <c r="E2554" s="26">
        <f t="shared" si="782"/>
        <v>3.694692259169114E-3</v>
      </c>
      <c r="F2554" s="26">
        <f t="shared" si="783"/>
        <v>2.6934817741067641E-3</v>
      </c>
      <c r="G2554" s="26">
        <f t="shared" si="784"/>
        <v>0</v>
      </c>
      <c r="H2554" s="26">
        <f t="shared" si="785"/>
        <v>1.8803724928366711E-2</v>
      </c>
      <c r="I2554" s="26">
        <f t="shared" si="786"/>
        <v>2.4608894357532178E-3</v>
      </c>
      <c r="J2554" s="26">
        <f t="shared" si="787"/>
        <v>-2.7354024197790677E-2</v>
      </c>
      <c r="K2554" s="26">
        <f t="shared" si="788"/>
        <v>1.1988462231837013E-2</v>
      </c>
      <c r="L2554" s="26">
        <f t="shared" si="789"/>
        <v>2.0219114634363679E-2</v>
      </c>
      <c r="O2554" s="37">
        <f t="shared" si="791"/>
        <v>5.2456917437797637E-3</v>
      </c>
      <c r="P2554" s="37">
        <f t="shared" si="792"/>
        <v>-1.1975921862967732E-2</v>
      </c>
      <c r="Q2554" s="37">
        <f t="shared" si="793"/>
        <v>4.7267839084188168E-4</v>
      </c>
      <c r="R2554" s="37">
        <f t="shared" si="794"/>
        <v>-5.2853209422046819E-4</v>
      </c>
      <c r="S2554" s="37">
        <f t="shared" si="795"/>
        <v>-3.2220138683272323E-3</v>
      </c>
      <c r="T2554" s="37">
        <f t="shared" si="796"/>
        <v>1.5581711060039478E-2</v>
      </c>
      <c r="U2554" s="37">
        <f t="shared" si="797"/>
        <v>-7.6112443257401454E-4</v>
      </c>
      <c r="V2554" s="37">
        <f t="shared" si="798"/>
        <v>-3.057603806611791E-2</v>
      </c>
      <c r="W2554" s="37">
        <f t="shared" si="799"/>
        <v>8.7664483635097809E-3</v>
      </c>
      <c r="X2554" s="37">
        <f t="shared" si="800"/>
        <v>1.6997100766036447E-2</v>
      </c>
    </row>
    <row r="2555" spans="1:24" x14ac:dyDescent="0.25">
      <c r="A2555" s="17" vm="190">
        <v>45348</v>
      </c>
      <c r="B2555" vm="191">
        <v>110.97</v>
      </c>
      <c r="C2555" s="26">
        <f t="shared" si="790"/>
        <v>-8.7539079946405002E-3</v>
      </c>
      <c r="D2555" s="26">
        <f t="shared" si="781"/>
        <v>3.694692259169114E-3</v>
      </c>
      <c r="E2555" s="26">
        <f t="shared" si="782"/>
        <v>2.6934817741067641E-3</v>
      </c>
      <c r="F2555" s="26">
        <f t="shared" si="783"/>
        <v>0</v>
      </c>
      <c r="G2555" s="26">
        <f t="shared" si="784"/>
        <v>1.8803724928366711E-2</v>
      </c>
      <c r="H2555" s="26">
        <f t="shared" si="785"/>
        <v>2.4608894357532178E-3</v>
      </c>
      <c r="I2555" s="26">
        <f t="shared" si="786"/>
        <v>-2.7354024197790677E-2</v>
      </c>
      <c r="J2555" s="26">
        <f t="shared" si="787"/>
        <v>1.1988462231837013E-2</v>
      </c>
      <c r="K2555" s="26">
        <f t="shared" si="788"/>
        <v>2.0219114634363679E-2</v>
      </c>
      <c r="L2555" s="26">
        <f t="shared" si="789"/>
        <v>-1.8508817880216556E-2</v>
      </c>
      <c r="O2555" s="37">
        <f t="shared" si="791"/>
        <v>-9.2782695137353776E-3</v>
      </c>
      <c r="P2555" s="37">
        <f t="shared" si="792"/>
        <v>3.170330740074237E-3</v>
      </c>
      <c r="Q2555" s="37">
        <f t="shared" si="793"/>
        <v>2.1691202550118876E-3</v>
      </c>
      <c r="R2555" s="37">
        <f t="shared" si="794"/>
        <v>-5.2436151909487677E-4</v>
      </c>
      <c r="S2555" s="37">
        <f t="shared" si="795"/>
        <v>1.8279363409271835E-2</v>
      </c>
      <c r="T2555" s="37">
        <f t="shared" si="796"/>
        <v>1.936527916658341E-3</v>
      </c>
      <c r="U2555" s="37">
        <f t="shared" si="797"/>
        <v>-2.7878385716885553E-2</v>
      </c>
      <c r="V2555" s="37">
        <f t="shared" si="798"/>
        <v>1.1464100712742136E-2</v>
      </c>
      <c r="W2555" s="37">
        <f t="shared" si="799"/>
        <v>1.9694753115268804E-2</v>
      </c>
      <c r="X2555" s="37">
        <f t="shared" si="800"/>
        <v>-1.9033179399311432E-2</v>
      </c>
    </row>
    <row r="2556" spans="1:24" x14ac:dyDescent="0.25">
      <c r="A2556" s="17" vm="192">
        <v>45349</v>
      </c>
      <c r="B2556" vm="193">
        <v>111.38</v>
      </c>
      <c r="C2556" s="26">
        <f t="shared" si="790"/>
        <v>3.694692259169114E-3</v>
      </c>
      <c r="D2556" s="26">
        <f t="shared" si="781"/>
        <v>2.6934817741067641E-3</v>
      </c>
      <c r="E2556" s="26">
        <f t="shared" si="782"/>
        <v>0</v>
      </c>
      <c r="F2556" s="26">
        <f t="shared" si="783"/>
        <v>1.8803724928366711E-2</v>
      </c>
      <c r="G2556" s="26">
        <f t="shared" si="784"/>
        <v>2.4608894357532178E-3</v>
      </c>
      <c r="H2556" s="26">
        <f t="shared" si="785"/>
        <v>-2.7354024197790677E-2</v>
      </c>
      <c r="I2556" s="26">
        <f t="shared" si="786"/>
        <v>1.1988462231837013E-2</v>
      </c>
      <c r="J2556" s="26">
        <f t="shared" si="787"/>
        <v>2.0219114634363679E-2</v>
      </c>
      <c r="K2556" s="26">
        <f t="shared" si="788"/>
        <v>-1.8508817880216556E-2</v>
      </c>
      <c r="L2556" s="26">
        <f t="shared" si="789"/>
        <v>1.5210816580679538E-2</v>
      </c>
      <c r="O2556" s="37">
        <f t="shared" si="791"/>
        <v>7.738582825422332E-4</v>
      </c>
      <c r="P2556" s="37">
        <f t="shared" si="792"/>
        <v>-2.2735220252011667E-4</v>
      </c>
      <c r="Q2556" s="37">
        <f t="shared" si="793"/>
        <v>-2.9208339766268808E-3</v>
      </c>
      <c r="R2556" s="37">
        <f t="shared" si="794"/>
        <v>1.588289095173983E-2</v>
      </c>
      <c r="S2556" s="37">
        <f t="shared" si="795"/>
        <v>-4.5994454087366302E-4</v>
      </c>
      <c r="T2556" s="37">
        <f t="shared" si="796"/>
        <v>-3.0274858174417558E-2</v>
      </c>
      <c r="U2556" s="37">
        <f t="shared" si="797"/>
        <v>9.067628255210132E-3</v>
      </c>
      <c r="V2556" s="37">
        <f t="shared" si="798"/>
        <v>1.7298280657736798E-2</v>
      </c>
      <c r="W2556" s="37">
        <f t="shared" si="799"/>
        <v>-2.1429651856843437E-2</v>
      </c>
      <c r="X2556" s="37">
        <f t="shared" si="800"/>
        <v>1.2289982604052656E-2</v>
      </c>
    </row>
    <row r="2557" spans="1:24" x14ac:dyDescent="0.25">
      <c r="A2557" s="17" vm="194">
        <v>45350</v>
      </c>
      <c r="B2557" vm="195">
        <v>111.68</v>
      </c>
      <c r="C2557" s="26">
        <f t="shared" si="790"/>
        <v>2.6934817741067641E-3</v>
      </c>
      <c r="D2557" s="26">
        <f t="shared" si="781"/>
        <v>0</v>
      </c>
      <c r="E2557" s="26">
        <f t="shared" si="782"/>
        <v>1.8803724928366711E-2</v>
      </c>
      <c r="F2557" s="26">
        <f t="shared" si="783"/>
        <v>2.4608894357532178E-3</v>
      </c>
      <c r="G2557" s="26">
        <f t="shared" si="784"/>
        <v>-2.7354024197790677E-2</v>
      </c>
      <c r="H2557" s="26">
        <f t="shared" si="785"/>
        <v>1.1988462231837013E-2</v>
      </c>
      <c r="I2557" s="26">
        <f t="shared" si="786"/>
        <v>2.0219114634363679E-2</v>
      </c>
      <c r="J2557" s="26">
        <f t="shared" si="787"/>
        <v>-1.8508817880216556E-2</v>
      </c>
      <c r="K2557" s="26">
        <f t="shared" si="788"/>
        <v>1.5210816580679538E-2</v>
      </c>
      <c r="L2557" s="26">
        <f t="shared" si="789"/>
        <v>0.1174975904670114</v>
      </c>
      <c r="O2557" s="37">
        <f t="shared" si="791"/>
        <v>-1.1607642023304344E-2</v>
      </c>
      <c r="P2557" s="37">
        <f t="shared" si="792"/>
        <v>-1.4301123797411108E-2</v>
      </c>
      <c r="Q2557" s="37">
        <f t="shared" si="793"/>
        <v>4.5026011309556024E-3</v>
      </c>
      <c r="R2557" s="37">
        <f t="shared" si="794"/>
        <v>-1.1840234361657891E-2</v>
      </c>
      <c r="S2557" s="37">
        <f t="shared" si="795"/>
        <v>-4.1655147995201786E-2</v>
      </c>
      <c r="T2557" s="37">
        <f t="shared" si="796"/>
        <v>-2.3126615655740951E-3</v>
      </c>
      <c r="U2557" s="37">
        <f t="shared" si="797"/>
        <v>5.9179908369525712E-3</v>
      </c>
      <c r="V2557" s="37">
        <f t="shared" si="798"/>
        <v>-3.2809941677627665E-2</v>
      </c>
      <c r="W2557" s="37">
        <f t="shared" si="799"/>
        <v>9.0969278326842942E-4</v>
      </c>
      <c r="X2557" s="37">
        <f t="shared" si="800"/>
        <v>0.10319646666960029</v>
      </c>
    </row>
    <row r="2558" spans="1:24" x14ac:dyDescent="0.25">
      <c r="A2558" s="17" vm="196">
        <v>45351</v>
      </c>
      <c r="B2558" vm="195">
        <v>111.68</v>
      </c>
      <c r="C2558" s="26">
        <f t="shared" si="790"/>
        <v>0</v>
      </c>
      <c r="D2558" s="26">
        <f t="shared" si="781"/>
        <v>1.8803724928366711E-2</v>
      </c>
      <c r="E2558" s="26">
        <f t="shared" si="782"/>
        <v>2.4608894357532178E-3</v>
      </c>
      <c r="F2558" s="26">
        <f t="shared" si="783"/>
        <v>-2.7354024197790677E-2</v>
      </c>
      <c r="G2558" s="26">
        <f t="shared" si="784"/>
        <v>1.1988462231837013E-2</v>
      </c>
      <c r="H2558" s="26">
        <f t="shared" si="785"/>
        <v>2.0219114634363679E-2</v>
      </c>
      <c r="I2558" s="26">
        <f t="shared" si="786"/>
        <v>-1.8508817880216556E-2</v>
      </c>
      <c r="J2558" s="26">
        <f t="shared" si="787"/>
        <v>1.5210816580679538E-2</v>
      </c>
      <c r="K2558" s="26">
        <f t="shared" si="788"/>
        <v>0.1174975904670114</v>
      </c>
      <c r="L2558" s="26">
        <f t="shared" si="789"/>
        <v>-1.5838168417751375E-2</v>
      </c>
      <c r="O2558" s="37">
        <f t="shared" si="791"/>
        <v>-1.2447958778225295E-2</v>
      </c>
      <c r="P2558" s="37">
        <f t="shared" si="792"/>
        <v>6.3557661501414155E-3</v>
      </c>
      <c r="Q2558" s="37">
        <f t="shared" si="793"/>
        <v>-9.9870693424720779E-3</v>
      </c>
      <c r="R2558" s="37">
        <f t="shared" si="794"/>
        <v>-3.9801982976015976E-2</v>
      </c>
      <c r="S2558" s="37">
        <f t="shared" si="795"/>
        <v>-4.5949654638828205E-4</v>
      </c>
      <c r="T2558" s="37">
        <f t="shared" si="796"/>
        <v>7.7711558561383842E-3</v>
      </c>
      <c r="U2558" s="37">
        <f t="shared" si="797"/>
        <v>-3.0956776658441851E-2</v>
      </c>
      <c r="V2558" s="37">
        <f t="shared" si="798"/>
        <v>2.7628578024542425E-3</v>
      </c>
      <c r="W2558" s="37">
        <f t="shared" si="799"/>
        <v>0.1050496316887861</v>
      </c>
      <c r="X2558" s="37">
        <f t="shared" si="800"/>
        <v>-2.828612719597667E-2</v>
      </c>
    </row>
    <row r="2559" spans="1:24" x14ac:dyDescent="0.25">
      <c r="A2559" s="17" vm="197">
        <v>45352</v>
      </c>
      <c r="B2559" vm="198">
        <v>113.78</v>
      </c>
      <c r="C2559" s="26">
        <f t="shared" si="790"/>
        <v>1.8803724928366711E-2</v>
      </c>
      <c r="D2559" s="26">
        <f t="shared" si="781"/>
        <v>2.4608894357532178E-3</v>
      </c>
      <c r="E2559" s="26">
        <f t="shared" si="782"/>
        <v>-2.7354024197790677E-2</v>
      </c>
      <c r="F2559" s="26">
        <f t="shared" si="783"/>
        <v>1.1988462231837013E-2</v>
      </c>
      <c r="G2559" s="26">
        <f t="shared" si="784"/>
        <v>2.0219114634363679E-2</v>
      </c>
      <c r="H2559" s="26">
        <f t="shared" si="785"/>
        <v>-1.8508817880216556E-2</v>
      </c>
      <c r="I2559" s="26">
        <f t="shared" si="786"/>
        <v>1.5210816580679538E-2</v>
      </c>
      <c r="J2559" s="26">
        <f t="shared" si="787"/>
        <v>0.1174975904670114</v>
      </c>
      <c r="K2559" s="26">
        <f t="shared" si="788"/>
        <v>-1.5838168417751375E-2</v>
      </c>
      <c r="L2559" s="26">
        <f t="shared" si="789"/>
        <v>7.9668578712596531E-5</v>
      </c>
      <c r="O2559" s="37">
        <f t="shared" si="791"/>
        <v>6.3477992922701554E-3</v>
      </c>
      <c r="P2559" s="37">
        <f t="shared" si="792"/>
        <v>-9.995036200343338E-3</v>
      </c>
      <c r="Q2559" s="37">
        <f t="shared" si="793"/>
        <v>-3.9809949833887234E-2</v>
      </c>
      <c r="R2559" s="37">
        <f t="shared" si="794"/>
        <v>-4.6746340425954207E-4</v>
      </c>
      <c r="S2559" s="37">
        <f t="shared" si="795"/>
        <v>7.7631889982671242E-3</v>
      </c>
      <c r="T2559" s="37">
        <f t="shared" si="796"/>
        <v>-3.0964743516313113E-2</v>
      </c>
      <c r="U2559" s="37">
        <f t="shared" si="797"/>
        <v>2.7548909445829824E-3</v>
      </c>
      <c r="V2559" s="37">
        <f t="shared" si="798"/>
        <v>0.10504166483091484</v>
      </c>
      <c r="W2559" s="37">
        <f t="shared" si="799"/>
        <v>-2.8294094053847932E-2</v>
      </c>
      <c r="X2559" s="37">
        <f t="shared" si="800"/>
        <v>-1.2376257057383959E-2</v>
      </c>
    </row>
    <row r="2560" spans="1:24" x14ac:dyDescent="0.25">
      <c r="A2560" s="17" vm="199">
        <v>45355</v>
      </c>
      <c r="B2560" vm="200">
        <v>114.06</v>
      </c>
      <c r="C2560" s="26">
        <f t="shared" si="790"/>
        <v>2.4608894357532178E-3</v>
      </c>
      <c r="D2560" s="26">
        <f t="shared" si="781"/>
        <v>-2.7354024197790677E-2</v>
      </c>
      <c r="E2560" s="26">
        <f t="shared" si="782"/>
        <v>1.1988462231837013E-2</v>
      </c>
      <c r="F2560" s="26">
        <f t="shared" si="783"/>
        <v>2.0219114634363679E-2</v>
      </c>
      <c r="G2560" s="26">
        <f t="shared" si="784"/>
        <v>-1.8508817880216556E-2</v>
      </c>
      <c r="H2560" s="26">
        <f t="shared" si="785"/>
        <v>1.5210816580679538E-2</v>
      </c>
      <c r="I2560" s="26">
        <f t="shared" si="786"/>
        <v>0.1174975904670114</v>
      </c>
      <c r="J2560" s="26">
        <f t="shared" si="787"/>
        <v>-1.5838168417751375E-2</v>
      </c>
      <c r="K2560" s="26">
        <f t="shared" si="788"/>
        <v>7.9668578712596531E-5</v>
      </c>
      <c r="L2560" s="26">
        <f t="shared" si="789"/>
        <v>7.9662232135785201E-5</v>
      </c>
      <c r="O2560" s="37">
        <f t="shared" si="791"/>
        <v>-8.1226299307202467E-3</v>
      </c>
      <c r="P2560" s="37">
        <f t="shared" si="792"/>
        <v>-3.793754356426414E-2</v>
      </c>
      <c r="Q2560" s="37">
        <f t="shared" si="793"/>
        <v>1.4049428653635492E-3</v>
      </c>
      <c r="R2560" s="37">
        <f t="shared" si="794"/>
        <v>9.6355952678902155E-3</v>
      </c>
      <c r="S2560" s="37">
        <f t="shared" si="795"/>
        <v>-2.9092337246690018E-2</v>
      </c>
      <c r="T2560" s="37">
        <f t="shared" si="796"/>
        <v>4.6272972142060737E-3</v>
      </c>
      <c r="U2560" s="37">
        <f t="shared" si="797"/>
        <v>0.10691407110053794</v>
      </c>
      <c r="V2560" s="37">
        <f t="shared" si="798"/>
        <v>-2.6421687784224837E-2</v>
      </c>
      <c r="W2560" s="37">
        <f t="shared" si="799"/>
        <v>-1.0503850787760867E-2</v>
      </c>
      <c r="X2560" s="37">
        <f t="shared" si="800"/>
        <v>-1.0503857134337678E-2</v>
      </c>
    </row>
    <row r="2561" spans="1:24" x14ac:dyDescent="0.25">
      <c r="A2561" s="17" vm="201">
        <v>45356</v>
      </c>
      <c r="B2561" vm="202">
        <v>110.94</v>
      </c>
      <c r="C2561" s="26">
        <f t="shared" si="790"/>
        <v>-2.7354024197790677E-2</v>
      </c>
      <c r="D2561" s="26">
        <f t="shared" si="781"/>
        <v>1.1988462231837013E-2</v>
      </c>
      <c r="E2561" s="26">
        <f t="shared" si="782"/>
        <v>2.0219114634363679E-2</v>
      </c>
      <c r="F2561" s="26">
        <f t="shared" si="783"/>
        <v>-1.8508817880216556E-2</v>
      </c>
      <c r="G2561" s="26">
        <f t="shared" si="784"/>
        <v>1.5210816580679538E-2</v>
      </c>
      <c r="H2561" s="26">
        <f t="shared" si="785"/>
        <v>0.1174975904670114</v>
      </c>
      <c r="I2561" s="26">
        <f t="shared" si="786"/>
        <v>-1.5838168417751375E-2</v>
      </c>
      <c r="J2561" s="26">
        <f t="shared" si="787"/>
        <v>7.9668578712596531E-5</v>
      </c>
      <c r="K2561" s="26">
        <f t="shared" si="788"/>
        <v>7.9662232135785201E-5</v>
      </c>
      <c r="L2561" s="26">
        <f t="shared" si="789"/>
        <v>1.8002230364823887E-2</v>
      </c>
      <c r="O2561" s="37">
        <f t="shared" si="791"/>
        <v>-3.9491677657171209E-2</v>
      </c>
      <c r="P2561" s="37">
        <f t="shared" si="792"/>
        <v>-1.4919122754351519E-4</v>
      </c>
      <c r="Q2561" s="37">
        <f t="shared" si="793"/>
        <v>8.0814611749831511E-3</v>
      </c>
      <c r="R2561" s="37">
        <f t="shared" si="794"/>
        <v>-3.0646471339597085E-2</v>
      </c>
      <c r="S2561" s="37">
        <f t="shared" si="795"/>
        <v>3.0731631212990093E-3</v>
      </c>
      <c r="T2561" s="37">
        <f t="shared" si="796"/>
        <v>0.10535993700763087</v>
      </c>
      <c r="U2561" s="37">
        <f t="shared" si="797"/>
        <v>-2.7975821877131903E-2</v>
      </c>
      <c r="V2561" s="37">
        <f t="shared" si="798"/>
        <v>-1.2057984880667932E-2</v>
      </c>
      <c r="W2561" s="37">
        <f t="shared" si="799"/>
        <v>-1.2057991227244743E-2</v>
      </c>
      <c r="X2561" s="37">
        <f t="shared" si="800"/>
        <v>5.864576905443359E-3</v>
      </c>
    </row>
    <row r="2562" spans="1:24" x14ac:dyDescent="0.25">
      <c r="A2562" s="17" vm="203">
        <v>45357</v>
      </c>
      <c r="B2562" vm="204">
        <v>112.27</v>
      </c>
      <c r="C2562" s="26">
        <f t="shared" si="790"/>
        <v>1.1988462231837013E-2</v>
      </c>
      <c r="D2562" s="26">
        <f t="shared" ref="D2562:D2625" si="801">C2563</f>
        <v>2.0219114634363679E-2</v>
      </c>
      <c r="E2562" s="26">
        <f t="shared" ref="E2562:E2625" si="802">C2564</f>
        <v>-1.8508817880216556E-2</v>
      </c>
      <c r="F2562" s="26">
        <f t="shared" ref="F2562:F2625" si="803">C2565</f>
        <v>1.5210816580679538E-2</v>
      </c>
      <c r="G2562" s="26">
        <f t="shared" ref="G2562:G2625" si="804">C2566</f>
        <v>0.1174975904670114</v>
      </c>
      <c r="H2562" s="26">
        <f t="shared" ref="H2562:H2625" si="805">C2567</f>
        <v>-1.5838168417751375E-2</v>
      </c>
      <c r="I2562" s="26">
        <f t="shared" ref="I2562:I2625" si="806">C2568</f>
        <v>7.9668578712596531E-5</v>
      </c>
      <c r="J2562" s="26">
        <f t="shared" ref="J2562:J2625" si="807">C2569</f>
        <v>7.9662232135785201E-5</v>
      </c>
      <c r="K2562" s="26">
        <f t="shared" ref="K2562:K2625" si="808">C2570</f>
        <v>1.8002230364823887E-2</v>
      </c>
      <c r="L2562" s="26">
        <f t="shared" ref="L2562:L2625" si="809">C2571</f>
        <v>1.0876369327073558E-2</v>
      </c>
      <c r="O2562" s="37">
        <f t="shared" si="791"/>
        <v>-3.9722305800299409E-3</v>
      </c>
      <c r="P2562" s="37">
        <f t="shared" si="792"/>
        <v>4.2584218224967253E-3</v>
      </c>
      <c r="Q2562" s="37">
        <f t="shared" si="793"/>
        <v>-3.446951069208351E-2</v>
      </c>
      <c r="R2562" s="37">
        <f t="shared" si="794"/>
        <v>-7.4987623118741645E-4</v>
      </c>
      <c r="S2562" s="37">
        <f t="shared" si="795"/>
        <v>0.10153689765514445</v>
      </c>
      <c r="T2562" s="37">
        <f t="shared" si="796"/>
        <v>-3.1798861229618329E-2</v>
      </c>
      <c r="U2562" s="37">
        <f t="shared" si="797"/>
        <v>-1.5881024233154357E-2</v>
      </c>
      <c r="V2562" s="37">
        <f t="shared" si="798"/>
        <v>-1.588103057973117E-2</v>
      </c>
      <c r="W2562" s="37">
        <f t="shared" si="799"/>
        <v>2.0415375529569332E-3</v>
      </c>
      <c r="X2562" s="37">
        <f t="shared" si="800"/>
        <v>-5.0843234847933964E-3</v>
      </c>
    </row>
    <row r="2563" spans="1:24" x14ac:dyDescent="0.25">
      <c r="A2563" s="17" vm="205">
        <v>45358</v>
      </c>
      <c r="B2563" vm="206">
        <v>114.54</v>
      </c>
      <c r="C2563" s="26">
        <f t="shared" ref="C2563:C2626" si="810">(B2563-B2562)/B2562</f>
        <v>2.0219114634363679E-2</v>
      </c>
      <c r="D2563" s="26">
        <f t="shared" si="801"/>
        <v>-1.8508817880216556E-2</v>
      </c>
      <c r="E2563" s="26">
        <f t="shared" si="802"/>
        <v>1.5210816580679538E-2</v>
      </c>
      <c r="F2563" s="26">
        <f t="shared" si="803"/>
        <v>0.1174975904670114</v>
      </c>
      <c r="G2563" s="26">
        <f t="shared" si="804"/>
        <v>-1.5838168417751375E-2</v>
      </c>
      <c r="H2563" s="26">
        <f t="shared" si="805"/>
        <v>7.9668578712596531E-5</v>
      </c>
      <c r="I2563" s="26">
        <f t="shared" si="806"/>
        <v>7.9662232135785201E-5</v>
      </c>
      <c r="J2563" s="26">
        <f t="shared" si="807"/>
        <v>1.8002230364823887E-2</v>
      </c>
      <c r="K2563" s="26">
        <f t="shared" si="808"/>
        <v>1.0876369327073558E-2</v>
      </c>
      <c r="L2563" s="26">
        <f t="shared" si="809"/>
        <v>3.8702685966414868E-4</v>
      </c>
      <c r="O2563" s="37">
        <f t="shared" ref="O2563:O2626" si="811">C2563-AVERAGE($C2563:$L2563)</f>
        <v>5.4185653597140105E-3</v>
      </c>
      <c r="P2563" s="37">
        <f t="shared" ref="P2563:P2626" si="812">D2563-AVERAGE($C2563:$L2563)</f>
        <v>-3.3309367154866223E-2</v>
      </c>
      <c r="Q2563" s="37">
        <f t="shared" ref="Q2563:Q2626" si="813">E2563-AVERAGE($C2563:$L2563)</f>
        <v>4.1026730602986873E-4</v>
      </c>
      <c r="R2563" s="37">
        <f t="shared" ref="R2563:R2626" si="814">F2563-AVERAGE($C2563:$L2563)</f>
        <v>0.10269704119236173</v>
      </c>
      <c r="S2563" s="37">
        <f t="shared" ref="S2563:S2626" si="815">G2563-AVERAGE($C2563:$L2563)</f>
        <v>-3.0638717692401042E-2</v>
      </c>
      <c r="T2563" s="37">
        <f t="shared" ref="T2563:T2626" si="816">H2563-AVERAGE($C2563:$L2563)</f>
        <v>-1.4720880695937072E-2</v>
      </c>
      <c r="U2563" s="37">
        <f t="shared" ref="U2563:U2626" si="817">I2563-AVERAGE($C2563:$L2563)</f>
        <v>-1.4720887042513883E-2</v>
      </c>
      <c r="V2563" s="37">
        <f t="shared" ref="V2563:V2626" si="818">J2563-AVERAGE($C2563:$L2563)</f>
        <v>3.2016810901742184E-3</v>
      </c>
      <c r="W2563" s="37">
        <f t="shared" ref="W2563:W2626" si="819">K2563-AVERAGE($C2563:$L2563)</f>
        <v>-3.9241799475761112E-3</v>
      </c>
      <c r="X2563" s="37">
        <f t="shared" ref="X2563:X2626" si="820">L2563-AVERAGE($C2563:$L2563)</f>
        <v>-1.441352241498552E-2</v>
      </c>
    </row>
    <row r="2564" spans="1:24" x14ac:dyDescent="0.25">
      <c r="A2564" s="17" vm="207">
        <v>45359</v>
      </c>
      <c r="B2564" vm="208">
        <v>112.42</v>
      </c>
      <c r="C2564" s="26">
        <f t="shared" si="810"/>
        <v>-1.8508817880216556E-2</v>
      </c>
      <c r="D2564" s="26">
        <f t="shared" si="801"/>
        <v>1.5210816580679538E-2</v>
      </c>
      <c r="E2564" s="26">
        <f t="shared" si="802"/>
        <v>0.1174975904670114</v>
      </c>
      <c r="F2564" s="26">
        <f t="shared" si="803"/>
        <v>-1.5838168417751375E-2</v>
      </c>
      <c r="G2564" s="26">
        <f t="shared" si="804"/>
        <v>7.9668578712596531E-5</v>
      </c>
      <c r="H2564" s="26">
        <f t="shared" si="805"/>
        <v>7.9662232135785201E-5</v>
      </c>
      <c r="I2564" s="26">
        <f t="shared" si="806"/>
        <v>1.8002230364823887E-2</v>
      </c>
      <c r="J2564" s="26">
        <f t="shared" si="807"/>
        <v>1.0876369327073558E-2</v>
      </c>
      <c r="K2564" s="26">
        <f t="shared" si="808"/>
        <v>3.8702685966414868E-4</v>
      </c>
      <c r="L2564" s="26">
        <f t="shared" si="809"/>
        <v>-1.7796347879914746E-3</v>
      </c>
      <c r="O2564" s="37">
        <f t="shared" si="811"/>
        <v>-3.1109492212630707E-2</v>
      </c>
      <c r="P2564" s="37">
        <f t="shared" si="812"/>
        <v>2.610142248265385E-3</v>
      </c>
      <c r="Q2564" s="37">
        <f t="shared" si="813"/>
        <v>0.10489691613459724</v>
      </c>
      <c r="R2564" s="37">
        <f t="shared" si="814"/>
        <v>-2.8438842750165526E-2</v>
      </c>
      <c r="S2564" s="37">
        <f t="shared" si="815"/>
        <v>-1.2521005753701556E-2</v>
      </c>
      <c r="T2564" s="37">
        <f t="shared" si="816"/>
        <v>-1.2521012100278367E-2</v>
      </c>
      <c r="U2564" s="37">
        <f t="shared" si="817"/>
        <v>5.4015560324097347E-3</v>
      </c>
      <c r="V2564" s="37">
        <f t="shared" si="818"/>
        <v>-1.7243050053405949E-3</v>
      </c>
      <c r="W2564" s="37">
        <f t="shared" si="819"/>
        <v>-1.2213647472750003E-2</v>
      </c>
      <c r="X2564" s="37">
        <f t="shared" si="820"/>
        <v>-1.4380309120405627E-2</v>
      </c>
    </row>
    <row r="2565" spans="1:24" x14ac:dyDescent="0.25">
      <c r="A2565" s="17" vm="209">
        <v>45362</v>
      </c>
      <c r="B2565" vm="210">
        <v>114.13</v>
      </c>
      <c r="C2565" s="26">
        <f t="shared" si="810"/>
        <v>1.5210816580679538E-2</v>
      </c>
      <c r="D2565" s="26">
        <f t="shared" si="801"/>
        <v>0.1174975904670114</v>
      </c>
      <c r="E2565" s="26">
        <f t="shared" si="802"/>
        <v>-1.5838168417751375E-2</v>
      </c>
      <c r="F2565" s="26">
        <f t="shared" si="803"/>
        <v>7.9668578712596531E-5</v>
      </c>
      <c r="G2565" s="26">
        <f t="shared" si="804"/>
        <v>7.9662232135785201E-5</v>
      </c>
      <c r="H2565" s="26">
        <f t="shared" si="805"/>
        <v>1.8002230364823887E-2</v>
      </c>
      <c r="I2565" s="26">
        <f t="shared" si="806"/>
        <v>1.0876369327073558E-2</v>
      </c>
      <c r="J2565" s="26">
        <f t="shared" si="807"/>
        <v>3.8702685966414868E-4</v>
      </c>
      <c r="K2565" s="26">
        <f t="shared" si="808"/>
        <v>-1.7796347879914746E-3</v>
      </c>
      <c r="L2565" s="26">
        <f t="shared" si="809"/>
        <v>-9.4566312688937667E-3</v>
      </c>
      <c r="O2565" s="37">
        <f t="shared" si="811"/>
        <v>1.7049235871331066E-3</v>
      </c>
      <c r="P2565" s="37">
        <f t="shared" si="812"/>
        <v>0.10399169747346497</v>
      </c>
      <c r="Q2565" s="37">
        <f t="shared" si="813"/>
        <v>-2.9344061411297806E-2</v>
      </c>
      <c r="R2565" s="37">
        <f t="shared" si="814"/>
        <v>-1.3426224414833834E-2</v>
      </c>
      <c r="S2565" s="37">
        <f t="shared" si="815"/>
        <v>-1.3426230761410645E-2</v>
      </c>
      <c r="T2565" s="37">
        <f t="shared" si="816"/>
        <v>4.4963373712774563E-3</v>
      </c>
      <c r="U2565" s="37">
        <f t="shared" si="817"/>
        <v>-2.6295236664728733E-3</v>
      </c>
      <c r="V2565" s="37">
        <f t="shared" si="818"/>
        <v>-1.3118866133882282E-2</v>
      </c>
      <c r="W2565" s="37">
        <f t="shared" si="819"/>
        <v>-1.5285527781537906E-2</v>
      </c>
      <c r="X2565" s="37">
        <f t="shared" si="820"/>
        <v>-2.29625242624402E-2</v>
      </c>
    </row>
    <row r="2566" spans="1:24" x14ac:dyDescent="0.25">
      <c r="A2566" s="17" vm="211">
        <v>45363</v>
      </c>
      <c r="B2566" vm="212">
        <v>127.54</v>
      </c>
      <c r="C2566" s="26">
        <f t="shared" si="810"/>
        <v>0.1174975904670114</v>
      </c>
      <c r="D2566" s="26">
        <f t="shared" si="801"/>
        <v>-1.5838168417751375E-2</v>
      </c>
      <c r="E2566" s="26">
        <f t="shared" si="802"/>
        <v>7.9668578712596531E-5</v>
      </c>
      <c r="F2566" s="26">
        <f t="shared" si="803"/>
        <v>7.9662232135785201E-5</v>
      </c>
      <c r="G2566" s="26">
        <f t="shared" si="804"/>
        <v>1.8002230364823887E-2</v>
      </c>
      <c r="H2566" s="26">
        <f t="shared" si="805"/>
        <v>1.0876369327073558E-2</v>
      </c>
      <c r="I2566" s="26">
        <f t="shared" si="806"/>
        <v>3.8702685966414868E-4</v>
      </c>
      <c r="J2566" s="26">
        <f t="shared" si="807"/>
        <v>-1.7796347879914746E-3</v>
      </c>
      <c r="K2566" s="26">
        <f t="shared" si="808"/>
        <v>-9.4566312688937667E-3</v>
      </c>
      <c r="L2566" s="26">
        <f t="shared" si="809"/>
        <v>-1.3381328742468173E-2</v>
      </c>
      <c r="O2566" s="37">
        <f t="shared" si="811"/>
        <v>0.10685091200577974</v>
      </c>
      <c r="P2566" s="37">
        <f t="shared" si="812"/>
        <v>-2.6484846878983035E-2</v>
      </c>
      <c r="Q2566" s="37">
        <f t="shared" si="813"/>
        <v>-1.0567009882519064E-2</v>
      </c>
      <c r="R2566" s="37">
        <f t="shared" si="814"/>
        <v>-1.0567016229095874E-2</v>
      </c>
      <c r="S2566" s="37">
        <f t="shared" si="815"/>
        <v>7.3555519035922272E-3</v>
      </c>
      <c r="T2566" s="37">
        <f t="shared" si="816"/>
        <v>2.2969086584189759E-4</v>
      </c>
      <c r="U2566" s="37">
        <f t="shared" si="817"/>
        <v>-1.0259651601567511E-2</v>
      </c>
      <c r="V2566" s="37">
        <f t="shared" si="818"/>
        <v>-1.2426313249223135E-2</v>
      </c>
      <c r="W2566" s="37">
        <f t="shared" si="819"/>
        <v>-2.0103309730125425E-2</v>
      </c>
      <c r="X2566" s="37">
        <f t="shared" si="820"/>
        <v>-2.4028007203699832E-2</v>
      </c>
    </row>
    <row r="2567" spans="1:24" x14ac:dyDescent="0.25">
      <c r="A2567" s="17" vm="213">
        <v>45364</v>
      </c>
      <c r="B2567" vm="214">
        <v>125.52</v>
      </c>
      <c r="C2567" s="26">
        <f t="shared" si="810"/>
        <v>-1.5838168417751375E-2</v>
      </c>
      <c r="D2567" s="26">
        <f t="shared" si="801"/>
        <v>7.9668578712596531E-5</v>
      </c>
      <c r="E2567" s="26">
        <f t="shared" si="802"/>
        <v>7.9662232135785201E-5</v>
      </c>
      <c r="F2567" s="26">
        <f t="shared" si="803"/>
        <v>1.8002230364823887E-2</v>
      </c>
      <c r="G2567" s="26">
        <f t="shared" si="804"/>
        <v>1.0876369327073558E-2</v>
      </c>
      <c r="H2567" s="26">
        <f t="shared" si="805"/>
        <v>3.8702685966414868E-4</v>
      </c>
      <c r="I2567" s="26">
        <f t="shared" si="806"/>
        <v>-1.7796347879914746E-3</v>
      </c>
      <c r="J2567" s="26">
        <f t="shared" si="807"/>
        <v>-9.4566312688937667E-3</v>
      </c>
      <c r="K2567" s="26">
        <f t="shared" si="808"/>
        <v>-1.3381328742468173E-2</v>
      </c>
      <c r="L2567" s="26">
        <f t="shared" si="809"/>
        <v>3.0932741116751314E-3</v>
      </c>
      <c r="O2567" s="37">
        <f t="shared" si="811"/>
        <v>-1.5044415243449407E-2</v>
      </c>
      <c r="P2567" s="37">
        <f t="shared" si="812"/>
        <v>8.7342175301456486E-4</v>
      </c>
      <c r="Q2567" s="37">
        <f t="shared" si="813"/>
        <v>8.7341540643775357E-4</v>
      </c>
      <c r="R2567" s="37">
        <f t="shared" si="814"/>
        <v>1.8795983539125857E-2</v>
      </c>
      <c r="S2567" s="37">
        <f t="shared" si="815"/>
        <v>1.1670122501375526E-2</v>
      </c>
      <c r="T2567" s="37">
        <f t="shared" si="816"/>
        <v>1.180780033966117E-3</v>
      </c>
      <c r="U2567" s="37">
        <f t="shared" si="817"/>
        <v>-9.858816136895062E-4</v>
      </c>
      <c r="V2567" s="37">
        <f t="shared" si="818"/>
        <v>-8.6628780945917985E-3</v>
      </c>
      <c r="W2567" s="37">
        <f t="shared" si="819"/>
        <v>-1.2587575568166205E-2</v>
      </c>
      <c r="X2567" s="37">
        <f t="shared" si="820"/>
        <v>3.8870272859771E-3</v>
      </c>
    </row>
    <row r="2568" spans="1:24" x14ac:dyDescent="0.25">
      <c r="A2568" s="17" vm="215">
        <v>45365</v>
      </c>
      <c r="B2568" vm="216">
        <v>125.53</v>
      </c>
      <c r="C2568" s="26">
        <f t="shared" si="810"/>
        <v>7.9668578712596531E-5</v>
      </c>
      <c r="D2568" s="26">
        <f t="shared" si="801"/>
        <v>7.9662232135785201E-5</v>
      </c>
      <c r="E2568" s="26">
        <f t="shared" si="802"/>
        <v>1.8002230364823887E-2</v>
      </c>
      <c r="F2568" s="26">
        <f t="shared" si="803"/>
        <v>1.0876369327073558E-2</v>
      </c>
      <c r="G2568" s="26">
        <f t="shared" si="804"/>
        <v>3.8702685966414868E-4</v>
      </c>
      <c r="H2568" s="26">
        <f t="shared" si="805"/>
        <v>-1.7796347879914746E-3</v>
      </c>
      <c r="I2568" s="26">
        <f t="shared" si="806"/>
        <v>-9.4566312688937667E-3</v>
      </c>
      <c r="J2568" s="26">
        <f t="shared" si="807"/>
        <v>-1.3381328742468173E-2</v>
      </c>
      <c r="K2568" s="26">
        <f t="shared" si="808"/>
        <v>3.0932741116751314E-3</v>
      </c>
      <c r="L2568" s="26">
        <f t="shared" si="809"/>
        <v>-9.4884162251917675E-3</v>
      </c>
      <c r="O2568" s="37">
        <f t="shared" si="811"/>
        <v>2.3844653375860449E-4</v>
      </c>
      <c r="P2568" s="37">
        <f t="shared" si="812"/>
        <v>2.3844018718179315E-4</v>
      </c>
      <c r="Q2568" s="37">
        <f t="shared" si="813"/>
        <v>1.8161008319869894E-2</v>
      </c>
      <c r="R2568" s="37">
        <f t="shared" si="814"/>
        <v>1.1035147282119566E-2</v>
      </c>
      <c r="S2568" s="37">
        <f t="shared" si="815"/>
        <v>5.4580481471015665E-4</v>
      </c>
      <c r="T2568" s="37">
        <f t="shared" si="816"/>
        <v>-1.6208568329454667E-3</v>
      </c>
      <c r="U2568" s="37">
        <f t="shared" si="817"/>
        <v>-9.2978533138477586E-3</v>
      </c>
      <c r="V2568" s="37">
        <f t="shared" si="818"/>
        <v>-1.3222550787422165E-2</v>
      </c>
      <c r="W2568" s="37">
        <f t="shared" si="819"/>
        <v>3.2520520667211395E-3</v>
      </c>
      <c r="X2568" s="37">
        <f t="shared" si="820"/>
        <v>-9.3296382701457594E-3</v>
      </c>
    </row>
    <row r="2569" spans="1:24" x14ac:dyDescent="0.25">
      <c r="A2569" s="17" vm="217">
        <v>45366</v>
      </c>
      <c r="B2569" vm="218">
        <v>125.54</v>
      </c>
      <c r="C2569" s="26">
        <f t="shared" si="810"/>
        <v>7.9662232135785201E-5</v>
      </c>
      <c r="D2569" s="26">
        <f t="shared" si="801"/>
        <v>1.8002230364823887E-2</v>
      </c>
      <c r="E2569" s="26">
        <f t="shared" si="802"/>
        <v>1.0876369327073558E-2</v>
      </c>
      <c r="F2569" s="26">
        <f t="shared" si="803"/>
        <v>3.8702685966414868E-4</v>
      </c>
      <c r="G2569" s="26">
        <f t="shared" si="804"/>
        <v>-1.7796347879914746E-3</v>
      </c>
      <c r="H2569" s="26">
        <f t="shared" si="805"/>
        <v>-9.4566312688937667E-3</v>
      </c>
      <c r="I2569" s="26">
        <f t="shared" si="806"/>
        <v>-1.3381328742468173E-2</v>
      </c>
      <c r="J2569" s="26">
        <f t="shared" si="807"/>
        <v>3.0932741116751314E-3</v>
      </c>
      <c r="K2569" s="26">
        <f t="shared" si="808"/>
        <v>-9.4884162251917675E-3</v>
      </c>
      <c r="L2569" s="26">
        <f t="shared" si="809"/>
        <v>2.7141374630797752E-3</v>
      </c>
      <c r="O2569" s="37">
        <f t="shared" si="811"/>
        <v>-2.5006701254924691E-5</v>
      </c>
      <c r="P2569" s="37">
        <f t="shared" si="812"/>
        <v>1.7897561431433177E-2</v>
      </c>
      <c r="Q2569" s="37">
        <f t="shared" si="813"/>
        <v>1.0771700393682847E-2</v>
      </c>
      <c r="R2569" s="37">
        <f t="shared" si="814"/>
        <v>2.8235792627343882E-4</v>
      </c>
      <c r="S2569" s="37">
        <f t="shared" si="815"/>
        <v>-1.8843037213821844E-3</v>
      </c>
      <c r="T2569" s="37">
        <f t="shared" si="816"/>
        <v>-9.5613002022844774E-3</v>
      </c>
      <c r="U2569" s="37">
        <f t="shared" si="817"/>
        <v>-1.3485997675858884E-2</v>
      </c>
      <c r="V2569" s="37">
        <f t="shared" si="818"/>
        <v>2.9886051782844216E-3</v>
      </c>
      <c r="W2569" s="37">
        <f t="shared" si="819"/>
        <v>-9.5930851585824782E-3</v>
      </c>
      <c r="X2569" s="37">
        <f t="shared" si="820"/>
        <v>2.6094685296890654E-3</v>
      </c>
    </row>
    <row r="2570" spans="1:24" x14ac:dyDescent="0.25">
      <c r="A2570" s="17" vm="219">
        <v>45369</v>
      </c>
      <c r="B2570" vm="220">
        <v>127.8</v>
      </c>
      <c r="C2570" s="26">
        <f t="shared" si="810"/>
        <v>1.8002230364823887E-2</v>
      </c>
      <c r="D2570" s="26">
        <f t="shared" si="801"/>
        <v>1.0876369327073558E-2</v>
      </c>
      <c r="E2570" s="26">
        <f t="shared" si="802"/>
        <v>3.8702685966414868E-4</v>
      </c>
      <c r="F2570" s="26">
        <f t="shared" si="803"/>
        <v>-1.7796347879914746E-3</v>
      </c>
      <c r="G2570" s="26">
        <f t="shared" si="804"/>
        <v>-9.4566312688937667E-3</v>
      </c>
      <c r="H2570" s="26">
        <f t="shared" si="805"/>
        <v>-1.3381328742468173E-2</v>
      </c>
      <c r="I2570" s="26">
        <f t="shared" si="806"/>
        <v>3.0932741116751314E-3</v>
      </c>
      <c r="J2570" s="26">
        <f t="shared" si="807"/>
        <v>-9.4884162251917675E-3</v>
      </c>
      <c r="K2570" s="26">
        <f t="shared" si="808"/>
        <v>2.7141374630797752E-3</v>
      </c>
      <c r="L2570" s="26">
        <f t="shared" si="809"/>
        <v>-1.0349494467000672E-3</v>
      </c>
      <c r="O2570" s="37">
        <f t="shared" si="811"/>
        <v>1.8009022599316762E-2</v>
      </c>
      <c r="P2570" s="37">
        <f t="shared" si="812"/>
        <v>1.0883161561566433E-2</v>
      </c>
      <c r="Q2570" s="37">
        <f t="shared" si="813"/>
        <v>3.9381909415702393E-4</v>
      </c>
      <c r="R2570" s="37">
        <f t="shared" si="814"/>
        <v>-1.7728425534985993E-3</v>
      </c>
      <c r="S2570" s="37">
        <f t="shared" si="815"/>
        <v>-9.4498390344008917E-3</v>
      </c>
      <c r="T2570" s="37">
        <f t="shared" si="816"/>
        <v>-1.3374536507975298E-2</v>
      </c>
      <c r="U2570" s="37">
        <f t="shared" si="817"/>
        <v>3.1000663461680064E-3</v>
      </c>
      <c r="V2570" s="37">
        <f t="shared" si="818"/>
        <v>-9.4816239906988925E-3</v>
      </c>
      <c r="W2570" s="37">
        <f t="shared" si="819"/>
        <v>2.7209296975726502E-3</v>
      </c>
      <c r="X2570" s="37">
        <f t="shared" si="820"/>
        <v>-1.028157212207192E-3</v>
      </c>
    </row>
    <row r="2571" spans="1:24" x14ac:dyDescent="0.25">
      <c r="A2571" s="17" vm="221">
        <v>45370</v>
      </c>
      <c r="B2571" vm="222">
        <v>129.19</v>
      </c>
      <c r="C2571" s="26">
        <f t="shared" si="810"/>
        <v>1.0876369327073558E-2</v>
      </c>
      <c r="D2571" s="26">
        <f t="shared" si="801"/>
        <v>3.8702685966414868E-4</v>
      </c>
      <c r="E2571" s="26">
        <f t="shared" si="802"/>
        <v>-1.7796347879914746E-3</v>
      </c>
      <c r="F2571" s="26">
        <f t="shared" si="803"/>
        <v>-9.4566312688937667E-3</v>
      </c>
      <c r="G2571" s="26">
        <f t="shared" si="804"/>
        <v>-1.3381328742468173E-2</v>
      </c>
      <c r="H2571" s="26">
        <f t="shared" si="805"/>
        <v>3.0932741116751314E-3</v>
      </c>
      <c r="I2571" s="26">
        <f t="shared" si="806"/>
        <v>-9.4884162251917675E-3</v>
      </c>
      <c r="J2571" s="26">
        <f t="shared" si="807"/>
        <v>2.7141374630797752E-3</v>
      </c>
      <c r="K2571" s="26">
        <f t="shared" si="808"/>
        <v>-1.0349494467000672E-3</v>
      </c>
      <c r="L2571" s="26">
        <f t="shared" si="809"/>
        <v>-9.0851131654446967E-3</v>
      </c>
      <c r="O2571" s="37">
        <f t="shared" si="811"/>
        <v>1.3591895914593291E-2</v>
      </c>
      <c r="P2571" s="37">
        <f t="shared" si="812"/>
        <v>3.1025534471838825E-3</v>
      </c>
      <c r="Q2571" s="37">
        <f t="shared" si="813"/>
        <v>9.3589179952825903E-4</v>
      </c>
      <c r="R2571" s="37">
        <f t="shared" si="814"/>
        <v>-6.7411046813740331E-3</v>
      </c>
      <c r="S2571" s="37">
        <f t="shared" si="815"/>
        <v>-1.066580215494844E-2</v>
      </c>
      <c r="T2571" s="37">
        <f t="shared" si="816"/>
        <v>5.8088006991948646E-3</v>
      </c>
      <c r="U2571" s="37">
        <f t="shared" si="817"/>
        <v>-6.7728896376720339E-3</v>
      </c>
      <c r="V2571" s="37">
        <f t="shared" si="818"/>
        <v>5.4296640505995088E-3</v>
      </c>
      <c r="W2571" s="37">
        <f t="shared" si="819"/>
        <v>1.6805771408196664E-3</v>
      </c>
      <c r="X2571" s="37">
        <f t="shared" si="820"/>
        <v>-6.3695865779249631E-3</v>
      </c>
    </row>
    <row r="2572" spans="1:24" x14ac:dyDescent="0.25">
      <c r="A2572" s="17" vm="223">
        <v>45371</v>
      </c>
      <c r="B2572" vm="224">
        <v>129.24</v>
      </c>
      <c r="C2572" s="26">
        <f t="shared" si="810"/>
        <v>3.8702685966414868E-4</v>
      </c>
      <c r="D2572" s="26">
        <f t="shared" si="801"/>
        <v>-1.7796347879914746E-3</v>
      </c>
      <c r="E2572" s="26">
        <f t="shared" si="802"/>
        <v>-9.4566312688937667E-3</v>
      </c>
      <c r="F2572" s="26">
        <f t="shared" si="803"/>
        <v>-1.3381328742468173E-2</v>
      </c>
      <c r="G2572" s="26">
        <f t="shared" si="804"/>
        <v>3.0932741116751314E-3</v>
      </c>
      <c r="H2572" s="26">
        <f t="shared" si="805"/>
        <v>-9.4884162251917675E-3</v>
      </c>
      <c r="I2572" s="26">
        <f t="shared" si="806"/>
        <v>2.7141374630797752E-3</v>
      </c>
      <c r="J2572" s="26">
        <f t="shared" si="807"/>
        <v>-1.0349494467000672E-3</v>
      </c>
      <c r="K2572" s="26">
        <f t="shared" si="808"/>
        <v>-9.0851131654446967E-3</v>
      </c>
      <c r="L2572" s="26">
        <f t="shared" si="809"/>
        <v>1.5280682000965027E-2</v>
      </c>
      <c r="O2572" s="37">
        <f t="shared" si="811"/>
        <v>2.6621221797947349E-3</v>
      </c>
      <c r="P2572" s="37">
        <f t="shared" si="812"/>
        <v>4.9546053213911151E-4</v>
      </c>
      <c r="Q2572" s="37">
        <f t="shared" si="813"/>
        <v>-7.1815359487631802E-3</v>
      </c>
      <c r="R2572" s="37">
        <f t="shared" si="814"/>
        <v>-1.1106233422337587E-2</v>
      </c>
      <c r="S2572" s="37">
        <f t="shared" si="815"/>
        <v>5.3683694318057175E-3</v>
      </c>
      <c r="T2572" s="37">
        <f t="shared" si="816"/>
        <v>-7.213320905061181E-3</v>
      </c>
      <c r="U2572" s="37">
        <f t="shared" si="817"/>
        <v>4.9892327832103608E-3</v>
      </c>
      <c r="V2572" s="37">
        <f t="shared" si="818"/>
        <v>1.2401458734305189E-3</v>
      </c>
      <c r="W2572" s="37">
        <f t="shared" si="819"/>
        <v>-6.8100178453141102E-3</v>
      </c>
      <c r="X2572" s="37">
        <f t="shared" si="820"/>
        <v>1.7555777321095613E-2</v>
      </c>
    </row>
    <row r="2573" spans="1:24" x14ac:dyDescent="0.25">
      <c r="A2573" s="17" vm="225">
        <v>45372</v>
      </c>
      <c r="B2573" vm="226">
        <v>129.01</v>
      </c>
      <c r="C2573" s="26">
        <f t="shared" si="810"/>
        <v>-1.7796347879914746E-3</v>
      </c>
      <c r="D2573" s="26">
        <f t="shared" si="801"/>
        <v>-9.4566312688937667E-3</v>
      </c>
      <c r="E2573" s="26">
        <f t="shared" si="802"/>
        <v>-1.3381328742468173E-2</v>
      </c>
      <c r="F2573" s="26">
        <f t="shared" si="803"/>
        <v>3.0932741116751314E-3</v>
      </c>
      <c r="G2573" s="26">
        <f t="shared" si="804"/>
        <v>-9.4884162251917675E-3</v>
      </c>
      <c r="H2573" s="26">
        <f t="shared" si="805"/>
        <v>2.7141374630797752E-3</v>
      </c>
      <c r="I2573" s="26">
        <f t="shared" si="806"/>
        <v>-1.0349494467000672E-3</v>
      </c>
      <c r="J2573" s="26">
        <f t="shared" si="807"/>
        <v>-9.0851131654446967E-3</v>
      </c>
      <c r="K2573" s="26">
        <f t="shared" si="808"/>
        <v>1.5280682000965027E-2</v>
      </c>
      <c r="L2573" s="26">
        <f t="shared" si="809"/>
        <v>-1.6238910012674249E-2</v>
      </c>
      <c r="O2573" s="37">
        <f t="shared" si="811"/>
        <v>2.1580542193729516E-3</v>
      </c>
      <c r="P2573" s="37">
        <f t="shared" si="812"/>
        <v>-5.5189422615293405E-3</v>
      </c>
      <c r="Q2573" s="37">
        <f t="shared" si="813"/>
        <v>-9.4436397351037472E-3</v>
      </c>
      <c r="R2573" s="37">
        <f t="shared" si="814"/>
        <v>7.0309631190395572E-3</v>
      </c>
      <c r="S2573" s="37">
        <f t="shared" si="815"/>
        <v>-5.5507272178273413E-3</v>
      </c>
      <c r="T2573" s="37">
        <f t="shared" si="816"/>
        <v>6.6518264704442014E-3</v>
      </c>
      <c r="U2573" s="37">
        <f t="shared" si="817"/>
        <v>2.9027395606643592E-3</v>
      </c>
      <c r="V2573" s="37">
        <f t="shared" si="818"/>
        <v>-5.1474241580802705E-3</v>
      </c>
      <c r="W2573" s="37">
        <f t="shared" si="819"/>
        <v>1.9218371008329453E-2</v>
      </c>
      <c r="X2573" s="37">
        <f t="shared" si="820"/>
        <v>-1.2301221005309823E-2</v>
      </c>
    </row>
    <row r="2574" spans="1:24" x14ac:dyDescent="0.25">
      <c r="A2574" s="17" vm="227">
        <v>45373</v>
      </c>
      <c r="B2574" vm="228">
        <v>127.79</v>
      </c>
      <c r="C2574" s="26">
        <f t="shared" si="810"/>
        <v>-9.4566312688937667E-3</v>
      </c>
      <c r="D2574" s="26">
        <f t="shared" si="801"/>
        <v>-1.3381328742468173E-2</v>
      </c>
      <c r="E2574" s="26">
        <f t="shared" si="802"/>
        <v>3.0932741116751314E-3</v>
      </c>
      <c r="F2574" s="26">
        <f t="shared" si="803"/>
        <v>-9.4884162251917675E-3</v>
      </c>
      <c r="G2574" s="26">
        <f t="shared" si="804"/>
        <v>2.7141374630797752E-3</v>
      </c>
      <c r="H2574" s="26">
        <f t="shared" si="805"/>
        <v>-1.0349494467000672E-3</v>
      </c>
      <c r="I2574" s="26">
        <f t="shared" si="806"/>
        <v>-9.0851131654446967E-3</v>
      </c>
      <c r="J2574" s="26">
        <f t="shared" si="807"/>
        <v>1.5280682000965027E-2</v>
      </c>
      <c r="K2574" s="26">
        <f t="shared" si="808"/>
        <v>-1.6238910012674249E-2</v>
      </c>
      <c r="L2574" s="26">
        <f t="shared" si="809"/>
        <v>5.7170464610677828E-3</v>
      </c>
      <c r="O2574" s="37">
        <f t="shared" si="811"/>
        <v>-6.2686103864352666E-3</v>
      </c>
      <c r="P2574" s="37">
        <f t="shared" si="812"/>
        <v>-1.0193307860009673E-2</v>
      </c>
      <c r="Q2574" s="37">
        <f t="shared" si="813"/>
        <v>6.281294994133632E-3</v>
      </c>
      <c r="R2574" s="37">
        <f t="shared" si="814"/>
        <v>-6.3003953427332674E-3</v>
      </c>
      <c r="S2574" s="37">
        <f t="shared" si="815"/>
        <v>5.9021583455382762E-3</v>
      </c>
      <c r="T2574" s="37">
        <f t="shared" si="816"/>
        <v>2.1530714357584331E-3</v>
      </c>
      <c r="U2574" s="37">
        <f t="shared" si="817"/>
        <v>-5.8970922829861966E-3</v>
      </c>
      <c r="V2574" s="37">
        <f t="shared" si="818"/>
        <v>1.8468702883423529E-2</v>
      </c>
      <c r="W2574" s="37">
        <f t="shared" si="819"/>
        <v>-1.3050889130215749E-2</v>
      </c>
      <c r="X2574" s="37">
        <f t="shared" si="820"/>
        <v>8.905067343526283E-3</v>
      </c>
    </row>
    <row r="2575" spans="1:24" x14ac:dyDescent="0.25">
      <c r="A2575" s="17" vm="229">
        <v>45376</v>
      </c>
      <c r="B2575" vm="230">
        <v>126.08</v>
      </c>
      <c r="C2575" s="26">
        <f t="shared" si="810"/>
        <v>-1.3381328742468173E-2</v>
      </c>
      <c r="D2575" s="26">
        <f t="shared" si="801"/>
        <v>3.0932741116751314E-3</v>
      </c>
      <c r="E2575" s="26">
        <f t="shared" si="802"/>
        <v>-9.4884162251917675E-3</v>
      </c>
      <c r="F2575" s="26">
        <f t="shared" si="803"/>
        <v>2.7141374630797752E-3</v>
      </c>
      <c r="G2575" s="26">
        <f t="shared" si="804"/>
        <v>-1.0349494467000672E-3</v>
      </c>
      <c r="H2575" s="26">
        <f t="shared" si="805"/>
        <v>-9.0851131654446967E-3</v>
      </c>
      <c r="I2575" s="26">
        <f t="shared" si="806"/>
        <v>1.5280682000965027E-2</v>
      </c>
      <c r="J2575" s="26">
        <f t="shared" si="807"/>
        <v>-1.6238910012674249E-2</v>
      </c>
      <c r="K2575" s="26">
        <f t="shared" si="808"/>
        <v>5.7170464610677828E-3</v>
      </c>
      <c r="L2575" s="26">
        <f t="shared" si="809"/>
        <v>-4.4035228182546949E-3</v>
      </c>
      <c r="O2575" s="37">
        <f t="shared" si="811"/>
        <v>-1.0698618705073579E-2</v>
      </c>
      <c r="P2575" s="37">
        <f t="shared" si="812"/>
        <v>5.7759841490697249E-3</v>
      </c>
      <c r="Q2575" s="37">
        <f t="shared" si="813"/>
        <v>-6.8057061877971744E-3</v>
      </c>
      <c r="R2575" s="37">
        <f t="shared" si="814"/>
        <v>5.3968475004743683E-3</v>
      </c>
      <c r="S2575" s="37">
        <f t="shared" si="815"/>
        <v>1.6477605906945259E-3</v>
      </c>
      <c r="T2575" s="37">
        <f t="shared" si="816"/>
        <v>-6.4024031280501036E-3</v>
      </c>
      <c r="U2575" s="37">
        <f t="shared" si="817"/>
        <v>1.7963392038359619E-2</v>
      </c>
      <c r="V2575" s="37">
        <f t="shared" si="818"/>
        <v>-1.3556199975279657E-2</v>
      </c>
      <c r="W2575" s="37">
        <f t="shared" si="819"/>
        <v>8.3997564984623768E-3</v>
      </c>
      <c r="X2575" s="37">
        <f t="shared" si="820"/>
        <v>-1.7208127808601018E-3</v>
      </c>
    </row>
    <row r="2576" spans="1:24" x14ac:dyDescent="0.25">
      <c r="A2576" s="17" vm="231">
        <v>45377</v>
      </c>
      <c r="B2576" vm="232">
        <v>126.47</v>
      </c>
      <c r="C2576" s="26">
        <f t="shared" si="810"/>
        <v>3.0932741116751314E-3</v>
      </c>
      <c r="D2576" s="26">
        <f t="shared" si="801"/>
        <v>-9.4884162251917675E-3</v>
      </c>
      <c r="E2576" s="26">
        <f t="shared" si="802"/>
        <v>2.7141374630797752E-3</v>
      </c>
      <c r="F2576" s="26">
        <f t="shared" si="803"/>
        <v>-1.0349494467000672E-3</v>
      </c>
      <c r="G2576" s="26">
        <f t="shared" si="804"/>
        <v>-9.0851131654446967E-3</v>
      </c>
      <c r="H2576" s="26">
        <f t="shared" si="805"/>
        <v>1.5280682000965027E-2</v>
      </c>
      <c r="I2576" s="26">
        <f t="shared" si="806"/>
        <v>-1.6238910012674249E-2</v>
      </c>
      <c r="J2576" s="26">
        <f t="shared" si="807"/>
        <v>5.7170464610677828E-3</v>
      </c>
      <c r="K2576" s="26">
        <f t="shared" si="808"/>
        <v>-4.4035228182546949E-3</v>
      </c>
      <c r="L2576" s="26">
        <f t="shared" si="809"/>
        <v>-9.0068355448330549E-3</v>
      </c>
      <c r="O2576" s="37">
        <f t="shared" si="811"/>
        <v>5.3385348293062129E-3</v>
      </c>
      <c r="P2576" s="37">
        <f t="shared" si="812"/>
        <v>-7.2431555075606864E-3</v>
      </c>
      <c r="Q2576" s="37">
        <f t="shared" si="813"/>
        <v>4.9593981807108563E-3</v>
      </c>
      <c r="R2576" s="37">
        <f t="shared" si="814"/>
        <v>1.2103112709310139E-3</v>
      </c>
      <c r="S2576" s="37">
        <f t="shared" si="815"/>
        <v>-6.8398524478136156E-3</v>
      </c>
      <c r="T2576" s="37">
        <f t="shared" si="816"/>
        <v>1.7525942718596109E-2</v>
      </c>
      <c r="U2576" s="37">
        <f t="shared" si="817"/>
        <v>-1.3993649295043167E-2</v>
      </c>
      <c r="V2576" s="37">
        <f t="shared" si="818"/>
        <v>7.9623071786988631E-3</v>
      </c>
      <c r="W2576" s="37">
        <f t="shared" si="819"/>
        <v>-2.1582621006236138E-3</v>
      </c>
      <c r="X2576" s="37">
        <f t="shared" si="820"/>
        <v>-6.7615748272019738E-3</v>
      </c>
    </row>
    <row r="2577" spans="1:24" x14ac:dyDescent="0.25">
      <c r="A2577" s="17" vm="233">
        <v>45378</v>
      </c>
      <c r="B2577" vm="234">
        <v>125.27</v>
      </c>
      <c r="C2577" s="26">
        <f t="shared" si="810"/>
        <v>-9.4884162251917675E-3</v>
      </c>
      <c r="D2577" s="26">
        <f t="shared" si="801"/>
        <v>2.7141374630797752E-3</v>
      </c>
      <c r="E2577" s="26">
        <f t="shared" si="802"/>
        <v>-1.0349494467000672E-3</v>
      </c>
      <c r="F2577" s="26">
        <f t="shared" si="803"/>
        <v>-9.0851131654446967E-3</v>
      </c>
      <c r="G2577" s="26">
        <f t="shared" si="804"/>
        <v>1.5280682000965027E-2</v>
      </c>
      <c r="H2577" s="26">
        <f t="shared" si="805"/>
        <v>-1.6238910012674249E-2</v>
      </c>
      <c r="I2577" s="26">
        <f t="shared" si="806"/>
        <v>5.7170464610677828E-3</v>
      </c>
      <c r="J2577" s="26">
        <f t="shared" si="807"/>
        <v>-4.4035228182546949E-3</v>
      </c>
      <c r="K2577" s="26">
        <f t="shared" si="808"/>
        <v>-9.0068355448330549E-3</v>
      </c>
      <c r="L2577" s="26">
        <f t="shared" si="809"/>
        <v>-1.2010062484784581E-2</v>
      </c>
      <c r="O2577" s="37">
        <f t="shared" si="811"/>
        <v>-5.7328218479147149E-3</v>
      </c>
      <c r="P2577" s="37">
        <f t="shared" si="812"/>
        <v>6.4697318403568287E-3</v>
      </c>
      <c r="Q2577" s="37">
        <f t="shared" si="813"/>
        <v>2.7206449305769856E-3</v>
      </c>
      <c r="R2577" s="37">
        <f t="shared" si="814"/>
        <v>-5.3295187881676441E-3</v>
      </c>
      <c r="S2577" s="37">
        <f t="shared" si="815"/>
        <v>1.9036276378242081E-2</v>
      </c>
      <c r="T2577" s="37">
        <f t="shared" si="816"/>
        <v>-1.2483315635397197E-2</v>
      </c>
      <c r="U2577" s="37">
        <f t="shared" si="817"/>
        <v>9.4726408383448354E-3</v>
      </c>
      <c r="V2577" s="37">
        <f t="shared" si="818"/>
        <v>-6.4792844097764186E-4</v>
      </c>
      <c r="W2577" s="37">
        <f t="shared" si="819"/>
        <v>-5.2512411675560023E-3</v>
      </c>
      <c r="X2577" s="37">
        <f t="shared" si="820"/>
        <v>-8.2544681075075281E-3</v>
      </c>
    </row>
    <row r="2578" spans="1:24" x14ac:dyDescent="0.25">
      <c r="A2578" s="17" vm="235">
        <v>45379</v>
      </c>
      <c r="B2578" vm="236">
        <v>125.61</v>
      </c>
      <c r="C2578" s="26">
        <f t="shared" si="810"/>
        <v>2.7141374630797752E-3</v>
      </c>
      <c r="D2578" s="26">
        <f t="shared" si="801"/>
        <v>-1.0349494467000672E-3</v>
      </c>
      <c r="E2578" s="26">
        <f t="shared" si="802"/>
        <v>-9.0851131654446967E-3</v>
      </c>
      <c r="F2578" s="26">
        <f t="shared" si="803"/>
        <v>1.5280682000965027E-2</v>
      </c>
      <c r="G2578" s="26">
        <f t="shared" si="804"/>
        <v>-1.6238910012674249E-2</v>
      </c>
      <c r="H2578" s="26">
        <f t="shared" si="805"/>
        <v>5.7170464610677828E-3</v>
      </c>
      <c r="I2578" s="26">
        <f t="shared" si="806"/>
        <v>-4.4035228182546949E-3</v>
      </c>
      <c r="J2578" s="26">
        <f t="shared" si="807"/>
        <v>-9.0068355448330549E-3</v>
      </c>
      <c r="K2578" s="26">
        <f t="shared" si="808"/>
        <v>-1.2010062484784581E-2</v>
      </c>
      <c r="L2578" s="26">
        <f t="shared" si="809"/>
        <v>1.2238193018480451E-2</v>
      </c>
      <c r="O2578" s="37">
        <f t="shared" si="811"/>
        <v>4.2970709159896063E-3</v>
      </c>
      <c r="P2578" s="37">
        <f t="shared" si="812"/>
        <v>5.4798400620976388E-4</v>
      </c>
      <c r="Q2578" s="37">
        <f t="shared" si="813"/>
        <v>-7.5021797125348656E-3</v>
      </c>
      <c r="R2578" s="37">
        <f t="shared" si="814"/>
        <v>1.686361545387486E-2</v>
      </c>
      <c r="S2578" s="37">
        <f t="shared" si="815"/>
        <v>-1.4655976559764418E-2</v>
      </c>
      <c r="T2578" s="37">
        <f t="shared" si="816"/>
        <v>7.2999799139776139E-3</v>
      </c>
      <c r="U2578" s="37">
        <f t="shared" si="817"/>
        <v>-2.8205893653448638E-3</v>
      </c>
      <c r="V2578" s="37">
        <f t="shared" si="818"/>
        <v>-7.4239020919232238E-3</v>
      </c>
      <c r="W2578" s="37">
        <f t="shared" si="819"/>
        <v>-1.042712903187475E-2</v>
      </c>
      <c r="X2578" s="37">
        <f t="shared" si="820"/>
        <v>1.3821126471390282E-2</v>
      </c>
    </row>
    <row r="2579" spans="1:24" x14ac:dyDescent="0.25">
      <c r="A2579" s="17" vm="237">
        <v>45383</v>
      </c>
      <c r="B2579" vm="238">
        <v>125.48</v>
      </c>
      <c r="C2579" s="26">
        <f t="shared" si="810"/>
        <v>-1.0349494467000672E-3</v>
      </c>
      <c r="D2579" s="26">
        <f t="shared" si="801"/>
        <v>-9.0851131654446967E-3</v>
      </c>
      <c r="E2579" s="26">
        <f t="shared" si="802"/>
        <v>1.5280682000965027E-2</v>
      </c>
      <c r="F2579" s="26">
        <f t="shared" si="803"/>
        <v>-1.6238910012674249E-2</v>
      </c>
      <c r="G2579" s="26">
        <f t="shared" si="804"/>
        <v>5.7170464610677828E-3</v>
      </c>
      <c r="H2579" s="26">
        <f t="shared" si="805"/>
        <v>-4.4035228182546949E-3</v>
      </c>
      <c r="I2579" s="26">
        <f t="shared" si="806"/>
        <v>-9.0068355448330549E-3</v>
      </c>
      <c r="J2579" s="26">
        <f t="shared" si="807"/>
        <v>-1.2010062484784581E-2</v>
      </c>
      <c r="K2579" s="26">
        <f t="shared" si="808"/>
        <v>1.2238193018480451E-2</v>
      </c>
      <c r="L2579" s="26">
        <f t="shared" si="809"/>
        <v>-1.7283349561830537E-2</v>
      </c>
      <c r="O2579" s="37">
        <f t="shared" si="811"/>
        <v>2.5477327087007956E-3</v>
      </c>
      <c r="P2579" s="37">
        <f t="shared" si="812"/>
        <v>-5.5024310100438342E-3</v>
      </c>
      <c r="Q2579" s="37">
        <f t="shared" si="813"/>
        <v>1.886336415636589E-2</v>
      </c>
      <c r="R2579" s="37">
        <f t="shared" si="814"/>
        <v>-1.2656227857273387E-2</v>
      </c>
      <c r="S2579" s="37">
        <f t="shared" si="815"/>
        <v>9.2997286164686454E-3</v>
      </c>
      <c r="T2579" s="37">
        <f t="shared" si="816"/>
        <v>-8.2084066285383235E-4</v>
      </c>
      <c r="U2579" s="37">
        <f t="shared" si="817"/>
        <v>-5.4241533894321924E-3</v>
      </c>
      <c r="V2579" s="37">
        <f t="shared" si="818"/>
        <v>-8.4273803293837182E-3</v>
      </c>
      <c r="W2579" s="37">
        <f t="shared" si="819"/>
        <v>1.5820875173881314E-2</v>
      </c>
      <c r="X2579" s="37">
        <f t="shared" si="820"/>
        <v>-1.3700667406429674E-2</v>
      </c>
    </row>
    <row r="2580" spans="1:24" x14ac:dyDescent="0.25">
      <c r="A2580" s="17" vm="239">
        <v>45384</v>
      </c>
      <c r="B2580" vm="240">
        <v>124.34</v>
      </c>
      <c r="C2580" s="26">
        <f t="shared" si="810"/>
        <v>-9.0851131654446967E-3</v>
      </c>
      <c r="D2580" s="26">
        <f t="shared" si="801"/>
        <v>1.5280682000965027E-2</v>
      </c>
      <c r="E2580" s="26">
        <f t="shared" si="802"/>
        <v>-1.6238910012674249E-2</v>
      </c>
      <c r="F2580" s="26">
        <f t="shared" si="803"/>
        <v>5.7170464610677828E-3</v>
      </c>
      <c r="G2580" s="26">
        <f t="shared" si="804"/>
        <v>-4.4035228182546949E-3</v>
      </c>
      <c r="H2580" s="26">
        <f t="shared" si="805"/>
        <v>-9.0068355448330549E-3</v>
      </c>
      <c r="I2580" s="26">
        <f t="shared" si="806"/>
        <v>-1.2010062484784581E-2</v>
      </c>
      <c r="J2580" s="26">
        <f t="shared" si="807"/>
        <v>1.2238193018480451E-2</v>
      </c>
      <c r="K2580" s="26">
        <f t="shared" si="808"/>
        <v>-1.7283349561830537E-2</v>
      </c>
      <c r="L2580" s="26">
        <f t="shared" si="809"/>
        <v>-1.0156056477582396E-2</v>
      </c>
      <c r="O2580" s="37">
        <f t="shared" si="811"/>
        <v>-4.5903203069556017E-3</v>
      </c>
      <c r="P2580" s="37">
        <f t="shared" si="812"/>
        <v>1.977547485945412E-2</v>
      </c>
      <c r="Q2580" s="37">
        <f t="shared" si="813"/>
        <v>-1.1744117154185154E-2</v>
      </c>
      <c r="R2580" s="37">
        <f t="shared" si="814"/>
        <v>1.0211839319556878E-2</v>
      </c>
      <c r="S2580" s="37">
        <f t="shared" si="815"/>
        <v>9.1270040234400079E-5</v>
      </c>
      <c r="T2580" s="37">
        <f t="shared" si="816"/>
        <v>-4.5120426863439599E-3</v>
      </c>
      <c r="U2580" s="37">
        <f t="shared" si="817"/>
        <v>-7.5152696262954857E-3</v>
      </c>
      <c r="V2580" s="37">
        <f t="shared" si="818"/>
        <v>1.6732985876969544E-2</v>
      </c>
      <c r="W2580" s="37">
        <f t="shared" si="819"/>
        <v>-1.2788556703341442E-2</v>
      </c>
      <c r="X2580" s="37">
        <f t="shared" si="820"/>
        <v>-5.6612636190933006E-3</v>
      </c>
    </row>
    <row r="2581" spans="1:24" x14ac:dyDescent="0.25">
      <c r="A2581" s="17" vm="241">
        <v>45385</v>
      </c>
      <c r="B2581" vm="242">
        <v>126.24</v>
      </c>
      <c r="C2581" s="26">
        <f t="shared" si="810"/>
        <v>1.5280682000965027E-2</v>
      </c>
      <c r="D2581" s="26">
        <f t="shared" si="801"/>
        <v>-1.6238910012674249E-2</v>
      </c>
      <c r="E2581" s="26">
        <f t="shared" si="802"/>
        <v>5.7170464610677828E-3</v>
      </c>
      <c r="F2581" s="26">
        <f t="shared" si="803"/>
        <v>-4.4035228182546949E-3</v>
      </c>
      <c r="G2581" s="26">
        <f t="shared" si="804"/>
        <v>-9.0068355448330549E-3</v>
      </c>
      <c r="H2581" s="26">
        <f t="shared" si="805"/>
        <v>-1.2010062484784581E-2</v>
      </c>
      <c r="I2581" s="26">
        <f t="shared" si="806"/>
        <v>1.2238193018480451E-2</v>
      </c>
      <c r="J2581" s="26">
        <f t="shared" si="807"/>
        <v>-1.7283349561830537E-2</v>
      </c>
      <c r="K2581" s="26">
        <f t="shared" si="808"/>
        <v>-1.0156056477582396E-2</v>
      </c>
      <c r="L2581" s="26">
        <f t="shared" si="809"/>
        <v>6.1728395061729155E-3</v>
      </c>
      <c r="O2581" s="37">
        <f t="shared" si="811"/>
        <v>1.8249679592292362E-2</v>
      </c>
      <c r="P2581" s="37">
        <f t="shared" si="812"/>
        <v>-1.3269912421346916E-2</v>
      </c>
      <c r="Q2581" s="37">
        <f t="shared" si="813"/>
        <v>8.6860440523951164E-3</v>
      </c>
      <c r="R2581" s="37">
        <f t="shared" si="814"/>
        <v>-1.4345252269273609E-3</v>
      </c>
      <c r="S2581" s="37">
        <f t="shared" si="815"/>
        <v>-6.0378379535057213E-3</v>
      </c>
      <c r="T2581" s="37">
        <f t="shared" si="816"/>
        <v>-9.0410648934572471E-3</v>
      </c>
      <c r="U2581" s="37">
        <f t="shared" si="817"/>
        <v>1.5207190609807785E-2</v>
      </c>
      <c r="V2581" s="37">
        <f t="shared" si="818"/>
        <v>-1.4314351970503203E-2</v>
      </c>
      <c r="W2581" s="37">
        <f t="shared" si="819"/>
        <v>-7.187058886255062E-3</v>
      </c>
      <c r="X2581" s="37">
        <f t="shared" si="820"/>
        <v>9.1418370975002491E-3</v>
      </c>
    </row>
    <row r="2582" spans="1:24" x14ac:dyDescent="0.25">
      <c r="A2582" s="17" vm="243">
        <v>45386</v>
      </c>
      <c r="B2582" vm="244">
        <v>124.19</v>
      </c>
      <c r="C2582" s="26">
        <f t="shared" si="810"/>
        <v>-1.6238910012674249E-2</v>
      </c>
      <c r="D2582" s="26">
        <f t="shared" si="801"/>
        <v>5.7170464610677828E-3</v>
      </c>
      <c r="E2582" s="26">
        <f t="shared" si="802"/>
        <v>-4.4035228182546949E-3</v>
      </c>
      <c r="F2582" s="26">
        <f t="shared" si="803"/>
        <v>-9.0068355448330549E-3</v>
      </c>
      <c r="G2582" s="26">
        <f t="shared" si="804"/>
        <v>-1.2010062484784581E-2</v>
      </c>
      <c r="H2582" s="26">
        <f t="shared" si="805"/>
        <v>1.2238193018480451E-2</v>
      </c>
      <c r="I2582" s="26">
        <f t="shared" si="806"/>
        <v>-1.7283349561830537E-2</v>
      </c>
      <c r="J2582" s="26">
        <f t="shared" si="807"/>
        <v>-1.0156056477582396E-2</v>
      </c>
      <c r="K2582" s="26">
        <f t="shared" si="808"/>
        <v>6.1728395061729155E-3</v>
      </c>
      <c r="L2582" s="26">
        <f t="shared" si="809"/>
        <v>-1.6166473221687967E-2</v>
      </c>
      <c r="O2582" s="37">
        <f t="shared" si="811"/>
        <v>-1.0125196899081616E-2</v>
      </c>
      <c r="P2582" s="37">
        <f t="shared" si="812"/>
        <v>1.1830759574660416E-2</v>
      </c>
      <c r="Q2582" s="37">
        <f t="shared" si="813"/>
        <v>1.7101902953379385E-3</v>
      </c>
      <c r="R2582" s="37">
        <f t="shared" si="814"/>
        <v>-2.8931224312404216E-3</v>
      </c>
      <c r="S2582" s="37">
        <f t="shared" si="815"/>
        <v>-5.8963493711919474E-3</v>
      </c>
      <c r="T2582" s="37">
        <f t="shared" si="816"/>
        <v>1.8351906132073083E-2</v>
      </c>
      <c r="U2582" s="37">
        <f t="shared" si="817"/>
        <v>-1.1169636448237904E-2</v>
      </c>
      <c r="V2582" s="37">
        <f t="shared" si="818"/>
        <v>-4.0423433639897623E-3</v>
      </c>
      <c r="W2582" s="37">
        <f t="shared" si="819"/>
        <v>1.2286552619765549E-2</v>
      </c>
      <c r="X2582" s="37">
        <f t="shared" si="820"/>
        <v>-1.0052760108095334E-2</v>
      </c>
    </row>
    <row r="2583" spans="1:24" x14ac:dyDescent="0.25">
      <c r="A2583" s="17" vm="245">
        <v>45387</v>
      </c>
      <c r="B2583" vm="246">
        <v>124.9</v>
      </c>
      <c r="C2583" s="26">
        <f t="shared" si="810"/>
        <v>5.7170464610677828E-3</v>
      </c>
      <c r="D2583" s="26">
        <f t="shared" si="801"/>
        <v>-4.4035228182546949E-3</v>
      </c>
      <c r="E2583" s="26">
        <f t="shared" si="802"/>
        <v>-9.0068355448330549E-3</v>
      </c>
      <c r="F2583" s="26">
        <f t="shared" si="803"/>
        <v>-1.2010062484784581E-2</v>
      </c>
      <c r="G2583" s="26">
        <f t="shared" si="804"/>
        <v>1.2238193018480451E-2</v>
      </c>
      <c r="H2583" s="26">
        <f t="shared" si="805"/>
        <v>-1.7283349561830537E-2</v>
      </c>
      <c r="I2583" s="26">
        <f t="shared" si="806"/>
        <v>-1.0156056477582396E-2</v>
      </c>
      <c r="J2583" s="26">
        <f t="shared" si="807"/>
        <v>6.1728395061729155E-3</v>
      </c>
      <c r="K2583" s="26">
        <f t="shared" si="808"/>
        <v>-1.6166473221687967E-2</v>
      </c>
      <c r="L2583" s="26">
        <f t="shared" si="809"/>
        <v>-2.2499367995281044E-2</v>
      </c>
      <c r="O2583" s="37">
        <f t="shared" si="811"/>
        <v>1.2456805372921096E-2</v>
      </c>
      <c r="P2583" s="37">
        <f t="shared" si="812"/>
        <v>2.3362360935986187E-3</v>
      </c>
      <c r="Q2583" s="37">
        <f t="shared" si="813"/>
        <v>-2.2670766329797414E-3</v>
      </c>
      <c r="R2583" s="37">
        <f t="shared" si="814"/>
        <v>-5.2703035729312672E-3</v>
      </c>
      <c r="S2583" s="37">
        <f t="shared" si="815"/>
        <v>1.8977951930333765E-2</v>
      </c>
      <c r="T2583" s="37">
        <f t="shared" si="816"/>
        <v>-1.0543590649977223E-2</v>
      </c>
      <c r="U2583" s="37">
        <f t="shared" si="817"/>
        <v>-3.4162975657290821E-3</v>
      </c>
      <c r="V2583" s="37">
        <f t="shared" si="818"/>
        <v>1.2912598418026229E-2</v>
      </c>
      <c r="W2583" s="37">
        <f t="shared" si="819"/>
        <v>-9.4267143098346537E-3</v>
      </c>
      <c r="X2583" s="37">
        <f t="shared" si="820"/>
        <v>-1.5759609083427731E-2</v>
      </c>
    </row>
    <row r="2584" spans="1:24" x14ac:dyDescent="0.25">
      <c r="A2584" s="17" vm="247">
        <v>45390</v>
      </c>
      <c r="B2584" vm="248">
        <v>124.35</v>
      </c>
      <c r="C2584" s="26">
        <f t="shared" si="810"/>
        <v>-4.4035228182546949E-3</v>
      </c>
      <c r="D2584" s="26">
        <f t="shared" si="801"/>
        <v>-9.0068355448330549E-3</v>
      </c>
      <c r="E2584" s="26">
        <f t="shared" si="802"/>
        <v>-1.2010062484784581E-2</v>
      </c>
      <c r="F2584" s="26">
        <f t="shared" si="803"/>
        <v>1.2238193018480451E-2</v>
      </c>
      <c r="G2584" s="26">
        <f t="shared" si="804"/>
        <v>-1.7283349561830537E-2</v>
      </c>
      <c r="H2584" s="26">
        <f t="shared" si="805"/>
        <v>-1.0156056477582396E-2</v>
      </c>
      <c r="I2584" s="26">
        <f t="shared" si="806"/>
        <v>6.1728395061729155E-3</v>
      </c>
      <c r="J2584" s="26">
        <f t="shared" si="807"/>
        <v>-1.6166473221687967E-2</v>
      </c>
      <c r="K2584" s="26">
        <f t="shared" si="808"/>
        <v>-2.2499367995281044E-2</v>
      </c>
      <c r="L2584" s="26">
        <f t="shared" si="809"/>
        <v>-9.6551724137931422E-3</v>
      </c>
      <c r="O2584" s="37">
        <f t="shared" si="811"/>
        <v>3.8734579810847103E-3</v>
      </c>
      <c r="P2584" s="37">
        <f t="shared" si="812"/>
        <v>-7.2985474549364972E-4</v>
      </c>
      <c r="Q2584" s="37">
        <f t="shared" si="813"/>
        <v>-3.7330816854451755E-3</v>
      </c>
      <c r="R2584" s="37">
        <f t="shared" si="814"/>
        <v>2.0515173817819858E-2</v>
      </c>
      <c r="S2584" s="37">
        <f t="shared" si="815"/>
        <v>-9.0063687624911317E-3</v>
      </c>
      <c r="T2584" s="37">
        <f t="shared" si="816"/>
        <v>-1.8790756782429904E-3</v>
      </c>
      <c r="U2584" s="37">
        <f t="shared" si="817"/>
        <v>1.4449820305512321E-2</v>
      </c>
      <c r="V2584" s="37">
        <f t="shared" si="818"/>
        <v>-7.8894924223485621E-3</v>
      </c>
      <c r="W2584" s="37">
        <f t="shared" si="819"/>
        <v>-1.4222387195941639E-2</v>
      </c>
      <c r="X2584" s="37">
        <f t="shared" si="820"/>
        <v>-1.378191614453737E-3</v>
      </c>
    </row>
    <row r="2585" spans="1:24" x14ac:dyDescent="0.25">
      <c r="A2585" s="17" vm="249">
        <v>45391</v>
      </c>
      <c r="B2585" vm="250">
        <v>123.23</v>
      </c>
      <c r="C2585" s="26">
        <f t="shared" si="810"/>
        <v>-9.0068355448330549E-3</v>
      </c>
      <c r="D2585" s="26">
        <f t="shared" si="801"/>
        <v>-1.2010062484784581E-2</v>
      </c>
      <c r="E2585" s="26">
        <f t="shared" si="802"/>
        <v>1.2238193018480451E-2</v>
      </c>
      <c r="F2585" s="26">
        <f t="shared" si="803"/>
        <v>-1.7283349561830537E-2</v>
      </c>
      <c r="G2585" s="26">
        <f t="shared" si="804"/>
        <v>-1.0156056477582396E-2</v>
      </c>
      <c r="H2585" s="26">
        <f t="shared" si="805"/>
        <v>6.1728395061729155E-3</v>
      </c>
      <c r="I2585" s="26">
        <f t="shared" si="806"/>
        <v>-1.6166473221687967E-2</v>
      </c>
      <c r="J2585" s="26">
        <f t="shared" si="807"/>
        <v>-2.2499367995281044E-2</v>
      </c>
      <c r="K2585" s="26">
        <f t="shared" si="808"/>
        <v>-9.6551724137931422E-3</v>
      </c>
      <c r="L2585" s="26">
        <f t="shared" si="809"/>
        <v>-3.0466573816155494E-3</v>
      </c>
      <c r="O2585" s="37">
        <f t="shared" si="811"/>
        <v>-8.655412891575634E-4</v>
      </c>
      <c r="P2585" s="37">
        <f t="shared" si="812"/>
        <v>-3.8687682291090892E-3</v>
      </c>
      <c r="Q2585" s="37">
        <f t="shared" si="813"/>
        <v>2.0379487274155943E-2</v>
      </c>
      <c r="R2585" s="37">
        <f t="shared" si="814"/>
        <v>-9.1420553061550454E-3</v>
      </c>
      <c r="S2585" s="37">
        <f t="shared" si="815"/>
        <v>-2.0147622219069041E-3</v>
      </c>
      <c r="T2585" s="37">
        <f t="shared" si="816"/>
        <v>1.4314133761848407E-2</v>
      </c>
      <c r="U2585" s="37">
        <f t="shared" si="817"/>
        <v>-8.0251789660124757E-3</v>
      </c>
      <c r="V2585" s="37">
        <f t="shared" si="818"/>
        <v>-1.4358073739605553E-2</v>
      </c>
      <c r="W2585" s="37">
        <f t="shared" si="819"/>
        <v>-1.5138781581176507E-3</v>
      </c>
      <c r="X2585" s="37">
        <f t="shared" si="820"/>
        <v>5.0946368740599421E-3</v>
      </c>
    </row>
    <row r="2586" spans="1:24" x14ac:dyDescent="0.25">
      <c r="A2586" s="17" vm="251">
        <v>45392</v>
      </c>
      <c r="B2586" vm="252">
        <v>121.75</v>
      </c>
      <c r="C2586" s="26">
        <f t="shared" si="810"/>
        <v>-1.2010062484784581E-2</v>
      </c>
      <c r="D2586" s="26">
        <f t="shared" si="801"/>
        <v>1.2238193018480451E-2</v>
      </c>
      <c r="E2586" s="26">
        <f t="shared" si="802"/>
        <v>-1.7283349561830537E-2</v>
      </c>
      <c r="F2586" s="26">
        <f t="shared" si="803"/>
        <v>-1.0156056477582396E-2</v>
      </c>
      <c r="G2586" s="26">
        <f t="shared" si="804"/>
        <v>6.1728395061729155E-3</v>
      </c>
      <c r="H2586" s="26">
        <f t="shared" si="805"/>
        <v>-1.6166473221687967E-2</v>
      </c>
      <c r="I2586" s="26">
        <f t="shared" si="806"/>
        <v>-2.2499367995281044E-2</v>
      </c>
      <c r="J2586" s="26">
        <f t="shared" si="807"/>
        <v>-9.6551724137931422E-3</v>
      </c>
      <c r="K2586" s="26">
        <f t="shared" si="808"/>
        <v>-3.0466573816155494E-3</v>
      </c>
      <c r="L2586" s="26">
        <f t="shared" si="809"/>
        <v>4.889548589889132E-3</v>
      </c>
      <c r="O2586" s="37">
        <f t="shared" si="811"/>
        <v>-5.2584066425813087E-3</v>
      </c>
      <c r="P2586" s="37">
        <f t="shared" si="812"/>
        <v>1.8989848860683722E-2</v>
      </c>
      <c r="Q2586" s="37">
        <f t="shared" si="813"/>
        <v>-1.0531693719627266E-2</v>
      </c>
      <c r="R2586" s="37">
        <f t="shared" si="814"/>
        <v>-3.4044006353791236E-3</v>
      </c>
      <c r="S2586" s="37">
        <f t="shared" si="815"/>
        <v>1.2924495348376187E-2</v>
      </c>
      <c r="T2586" s="37">
        <f t="shared" si="816"/>
        <v>-9.4148173794846961E-3</v>
      </c>
      <c r="U2586" s="37">
        <f t="shared" si="817"/>
        <v>-1.5747712153077773E-2</v>
      </c>
      <c r="V2586" s="37">
        <f t="shared" si="818"/>
        <v>-2.9035165715898701E-3</v>
      </c>
      <c r="W2586" s="37">
        <f t="shared" si="819"/>
        <v>3.7049984605877226E-3</v>
      </c>
      <c r="X2586" s="37">
        <f t="shared" si="820"/>
        <v>1.1641204432092404E-2</v>
      </c>
    </row>
    <row r="2587" spans="1:24" x14ac:dyDescent="0.25">
      <c r="A2587" s="17" vm="253">
        <v>45393</v>
      </c>
      <c r="B2587" vm="254">
        <v>123.24</v>
      </c>
      <c r="C2587" s="26">
        <f t="shared" si="810"/>
        <v>1.2238193018480451E-2</v>
      </c>
      <c r="D2587" s="26">
        <f t="shared" si="801"/>
        <v>-1.7283349561830537E-2</v>
      </c>
      <c r="E2587" s="26">
        <f t="shared" si="802"/>
        <v>-1.0156056477582396E-2</v>
      </c>
      <c r="F2587" s="26">
        <f t="shared" si="803"/>
        <v>6.1728395061729155E-3</v>
      </c>
      <c r="G2587" s="26">
        <f t="shared" si="804"/>
        <v>-1.6166473221687967E-2</v>
      </c>
      <c r="H2587" s="26">
        <f t="shared" si="805"/>
        <v>-2.2499367995281044E-2</v>
      </c>
      <c r="I2587" s="26">
        <f t="shared" si="806"/>
        <v>-9.6551724137931422E-3</v>
      </c>
      <c r="J2587" s="26">
        <f t="shared" si="807"/>
        <v>-3.0466573816155494E-3</v>
      </c>
      <c r="K2587" s="26">
        <f t="shared" si="808"/>
        <v>4.889548589889132E-3</v>
      </c>
      <c r="L2587" s="26">
        <f t="shared" si="809"/>
        <v>2.1722130506560081E-3</v>
      </c>
      <c r="O2587" s="37">
        <f t="shared" si="811"/>
        <v>1.7571621307139663E-2</v>
      </c>
      <c r="P2587" s="37">
        <f t="shared" si="812"/>
        <v>-1.1949921273171323E-2</v>
      </c>
      <c r="Q2587" s="37">
        <f t="shared" si="813"/>
        <v>-4.8226281889231816E-3</v>
      </c>
      <c r="R2587" s="37">
        <f t="shared" si="814"/>
        <v>1.150626779483213E-2</v>
      </c>
      <c r="S2587" s="37">
        <f t="shared" si="815"/>
        <v>-1.0833044933028753E-2</v>
      </c>
      <c r="T2587" s="37">
        <f t="shared" si="816"/>
        <v>-1.7165939706621829E-2</v>
      </c>
      <c r="U2587" s="37">
        <f t="shared" si="817"/>
        <v>-4.3217441251339282E-3</v>
      </c>
      <c r="V2587" s="37">
        <f t="shared" si="818"/>
        <v>2.2867709070436646E-3</v>
      </c>
      <c r="W2587" s="37">
        <f t="shared" si="819"/>
        <v>1.0222976878548347E-2</v>
      </c>
      <c r="X2587" s="37">
        <f t="shared" si="820"/>
        <v>7.5056413393152221E-3</v>
      </c>
    </row>
    <row r="2588" spans="1:24" x14ac:dyDescent="0.25">
      <c r="A2588" s="17" vm="255">
        <v>45394</v>
      </c>
      <c r="B2588" vm="256">
        <v>121.11</v>
      </c>
      <c r="C2588" s="26">
        <f t="shared" si="810"/>
        <v>-1.7283349561830537E-2</v>
      </c>
      <c r="D2588" s="26">
        <f t="shared" si="801"/>
        <v>-1.0156056477582396E-2</v>
      </c>
      <c r="E2588" s="26">
        <f t="shared" si="802"/>
        <v>6.1728395061729155E-3</v>
      </c>
      <c r="F2588" s="26">
        <f t="shared" si="803"/>
        <v>-1.6166473221687967E-2</v>
      </c>
      <c r="G2588" s="26">
        <f t="shared" si="804"/>
        <v>-2.2499367995281044E-2</v>
      </c>
      <c r="H2588" s="26">
        <f t="shared" si="805"/>
        <v>-9.6551724137931422E-3</v>
      </c>
      <c r="I2588" s="26">
        <f t="shared" si="806"/>
        <v>-3.0466573816155494E-3</v>
      </c>
      <c r="J2588" s="26">
        <f t="shared" si="807"/>
        <v>4.889548589889132E-3</v>
      </c>
      <c r="K2588" s="26">
        <f t="shared" si="808"/>
        <v>2.1722130506560081E-3</v>
      </c>
      <c r="L2588" s="26">
        <f t="shared" si="809"/>
        <v>-3.9015085833189076E-3</v>
      </c>
      <c r="O2588" s="37">
        <f t="shared" si="811"/>
        <v>-1.0335951112991388E-2</v>
      </c>
      <c r="P2588" s="37">
        <f t="shared" si="812"/>
        <v>-3.208658028743247E-3</v>
      </c>
      <c r="Q2588" s="37">
        <f t="shared" si="813"/>
        <v>1.3120237955012064E-2</v>
      </c>
      <c r="R2588" s="37">
        <f t="shared" si="814"/>
        <v>-9.2190747728488186E-3</v>
      </c>
      <c r="S2588" s="37">
        <f t="shared" si="815"/>
        <v>-1.5551969546441896E-2</v>
      </c>
      <c r="T2588" s="37">
        <f t="shared" si="816"/>
        <v>-2.7077739649539936E-3</v>
      </c>
      <c r="U2588" s="37">
        <f t="shared" si="817"/>
        <v>3.9007410672235992E-3</v>
      </c>
      <c r="V2588" s="37">
        <f t="shared" si="818"/>
        <v>1.1836947038728281E-2</v>
      </c>
      <c r="W2588" s="37">
        <f t="shared" si="819"/>
        <v>9.1196114994951567E-3</v>
      </c>
      <c r="X2588" s="37">
        <f t="shared" si="820"/>
        <v>3.045889865520241E-3</v>
      </c>
    </row>
    <row r="2589" spans="1:24" x14ac:dyDescent="0.25">
      <c r="A2589" s="17" vm="257">
        <v>45397</v>
      </c>
      <c r="B2589" vm="258">
        <v>119.88</v>
      </c>
      <c r="C2589" s="26">
        <f t="shared" si="810"/>
        <v>-1.0156056477582396E-2</v>
      </c>
      <c r="D2589" s="26">
        <f t="shared" si="801"/>
        <v>6.1728395061729155E-3</v>
      </c>
      <c r="E2589" s="26">
        <f t="shared" si="802"/>
        <v>-1.6166473221687967E-2</v>
      </c>
      <c r="F2589" s="26">
        <f t="shared" si="803"/>
        <v>-2.2499367995281044E-2</v>
      </c>
      <c r="G2589" s="26">
        <f t="shared" si="804"/>
        <v>-9.6551724137931422E-3</v>
      </c>
      <c r="H2589" s="26">
        <f t="shared" si="805"/>
        <v>-3.0466573816155494E-3</v>
      </c>
      <c r="I2589" s="26">
        <f t="shared" si="806"/>
        <v>4.889548589889132E-3</v>
      </c>
      <c r="J2589" s="26">
        <f t="shared" si="807"/>
        <v>2.1722130506560081E-3</v>
      </c>
      <c r="K2589" s="26">
        <f t="shared" si="808"/>
        <v>-3.9015085833189076E-3</v>
      </c>
      <c r="L2589" s="26">
        <f t="shared" si="809"/>
        <v>2.019322830533548E-2</v>
      </c>
      <c r="O2589" s="37">
        <f t="shared" si="811"/>
        <v>-6.9563158154598492E-3</v>
      </c>
      <c r="P2589" s="37">
        <f t="shared" si="812"/>
        <v>9.3725801682954628E-3</v>
      </c>
      <c r="Q2589" s="37">
        <f t="shared" si="813"/>
        <v>-1.296673255956542E-2</v>
      </c>
      <c r="R2589" s="37">
        <f t="shared" si="814"/>
        <v>-1.9299627333158497E-2</v>
      </c>
      <c r="S2589" s="37">
        <f t="shared" si="815"/>
        <v>-6.4554317516705957E-3</v>
      </c>
      <c r="T2589" s="37">
        <f t="shared" si="816"/>
        <v>1.5308328050699701E-4</v>
      </c>
      <c r="U2589" s="37">
        <f t="shared" si="817"/>
        <v>8.0892892520116784E-3</v>
      </c>
      <c r="V2589" s="37">
        <f t="shared" si="818"/>
        <v>5.3719537127785546E-3</v>
      </c>
      <c r="W2589" s="37">
        <f t="shared" si="819"/>
        <v>-7.0176792119636122E-4</v>
      </c>
      <c r="X2589" s="37">
        <f t="shared" si="820"/>
        <v>2.3392968967458027E-2</v>
      </c>
    </row>
    <row r="2590" spans="1:24" x14ac:dyDescent="0.25">
      <c r="A2590" s="17" vm="259">
        <v>45398</v>
      </c>
      <c r="B2590" vm="260">
        <v>120.62</v>
      </c>
      <c r="C2590" s="26">
        <f t="shared" si="810"/>
        <v>6.1728395061729155E-3</v>
      </c>
      <c r="D2590" s="26">
        <f t="shared" si="801"/>
        <v>-1.6166473221687967E-2</v>
      </c>
      <c r="E2590" s="26">
        <f t="shared" si="802"/>
        <v>-2.2499367995281044E-2</v>
      </c>
      <c r="F2590" s="26">
        <f t="shared" si="803"/>
        <v>-9.6551724137931422E-3</v>
      </c>
      <c r="G2590" s="26">
        <f t="shared" si="804"/>
        <v>-3.0466573816155494E-3</v>
      </c>
      <c r="H2590" s="26">
        <f t="shared" si="805"/>
        <v>4.889548589889132E-3</v>
      </c>
      <c r="I2590" s="26">
        <f t="shared" si="806"/>
        <v>2.1722130506560081E-3</v>
      </c>
      <c r="J2590" s="26">
        <f t="shared" si="807"/>
        <v>-3.9015085833189076E-3</v>
      </c>
      <c r="K2590" s="26">
        <f t="shared" si="808"/>
        <v>2.019322830533548E-2</v>
      </c>
      <c r="L2590" s="26">
        <f t="shared" si="809"/>
        <v>-6.1428205784489287E-3</v>
      </c>
      <c r="O2590" s="37">
        <f t="shared" si="811"/>
        <v>8.9712565783821169E-3</v>
      </c>
      <c r="P2590" s="37">
        <f t="shared" si="812"/>
        <v>-1.3368056149478766E-2</v>
      </c>
      <c r="Q2590" s="37">
        <f t="shared" si="813"/>
        <v>-1.9700950923071843E-2</v>
      </c>
      <c r="R2590" s="37">
        <f t="shared" si="814"/>
        <v>-6.8567553415839417E-3</v>
      </c>
      <c r="S2590" s="37">
        <f t="shared" si="815"/>
        <v>-2.482403094063489E-4</v>
      </c>
      <c r="T2590" s="37">
        <f t="shared" si="816"/>
        <v>7.6879656620983325E-3</v>
      </c>
      <c r="U2590" s="37">
        <f t="shared" si="817"/>
        <v>4.9706301228652086E-3</v>
      </c>
      <c r="V2590" s="37">
        <f t="shared" si="818"/>
        <v>-1.1030915111097071E-3</v>
      </c>
      <c r="W2590" s="37">
        <f t="shared" si="819"/>
        <v>2.2991645377544681E-2</v>
      </c>
      <c r="X2590" s="37">
        <f t="shared" si="820"/>
        <v>-3.3444035062397282E-3</v>
      </c>
    </row>
    <row r="2591" spans="1:24" x14ac:dyDescent="0.25">
      <c r="A2591" s="17" vm="261">
        <v>45399</v>
      </c>
      <c r="B2591" vm="262">
        <v>118.67</v>
      </c>
      <c r="C2591" s="26">
        <f t="shared" si="810"/>
        <v>-1.6166473221687967E-2</v>
      </c>
      <c r="D2591" s="26">
        <f t="shared" si="801"/>
        <v>-2.2499367995281044E-2</v>
      </c>
      <c r="E2591" s="26">
        <f t="shared" si="802"/>
        <v>-9.6551724137931422E-3</v>
      </c>
      <c r="F2591" s="26">
        <f t="shared" si="803"/>
        <v>-3.0466573816155494E-3</v>
      </c>
      <c r="G2591" s="26">
        <f t="shared" si="804"/>
        <v>4.889548589889132E-3</v>
      </c>
      <c r="H2591" s="26">
        <f t="shared" si="805"/>
        <v>2.1722130506560081E-3</v>
      </c>
      <c r="I2591" s="26">
        <f t="shared" si="806"/>
        <v>-3.9015085833189076E-3</v>
      </c>
      <c r="J2591" s="26">
        <f t="shared" si="807"/>
        <v>2.019322830533548E-2</v>
      </c>
      <c r="K2591" s="26">
        <f t="shared" si="808"/>
        <v>-6.1428205784489287E-3</v>
      </c>
      <c r="L2591" s="26">
        <f t="shared" si="809"/>
        <v>-2.3521332303201949E-2</v>
      </c>
      <c r="O2591" s="37">
        <f t="shared" si="811"/>
        <v>-1.039863896854128E-2</v>
      </c>
      <c r="P2591" s="37">
        <f t="shared" si="812"/>
        <v>-1.6731533742134357E-2</v>
      </c>
      <c r="Q2591" s="37">
        <f t="shared" si="813"/>
        <v>-3.8873381606464559E-3</v>
      </c>
      <c r="R2591" s="37">
        <f t="shared" si="814"/>
        <v>2.7211768715311368E-3</v>
      </c>
      <c r="S2591" s="37">
        <f t="shared" si="815"/>
        <v>1.0657382843035818E-2</v>
      </c>
      <c r="T2591" s="37">
        <f t="shared" si="816"/>
        <v>7.9400473038026935E-3</v>
      </c>
      <c r="U2591" s="37">
        <f t="shared" si="817"/>
        <v>1.8663256698277786E-3</v>
      </c>
      <c r="V2591" s="37">
        <f t="shared" si="818"/>
        <v>2.5961062558482167E-2</v>
      </c>
      <c r="W2591" s="37">
        <f t="shared" si="819"/>
        <v>-3.749863253022425E-4</v>
      </c>
      <c r="X2591" s="37">
        <f t="shared" si="820"/>
        <v>-1.7753498050055262E-2</v>
      </c>
    </row>
    <row r="2592" spans="1:24" x14ac:dyDescent="0.25">
      <c r="A2592" s="17" vm="263">
        <v>45400</v>
      </c>
      <c r="B2592" vm="264">
        <v>116</v>
      </c>
      <c r="C2592" s="26">
        <f t="shared" si="810"/>
        <v>-2.2499367995281044E-2</v>
      </c>
      <c r="D2592" s="26">
        <f t="shared" si="801"/>
        <v>-9.6551724137931422E-3</v>
      </c>
      <c r="E2592" s="26">
        <f t="shared" si="802"/>
        <v>-3.0466573816155494E-3</v>
      </c>
      <c r="F2592" s="26">
        <f t="shared" si="803"/>
        <v>4.889548589889132E-3</v>
      </c>
      <c r="G2592" s="26">
        <f t="shared" si="804"/>
        <v>2.1722130506560081E-3</v>
      </c>
      <c r="H2592" s="26">
        <f t="shared" si="805"/>
        <v>-3.9015085833189076E-3</v>
      </c>
      <c r="I2592" s="26">
        <f t="shared" si="806"/>
        <v>2.019322830533548E-2</v>
      </c>
      <c r="J2592" s="26">
        <f t="shared" si="807"/>
        <v>-6.1428205784489287E-3</v>
      </c>
      <c r="K2592" s="26">
        <f t="shared" si="808"/>
        <v>-2.3521332303201949E-2</v>
      </c>
      <c r="L2592" s="26">
        <f t="shared" si="809"/>
        <v>7.736263736263696E-3</v>
      </c>
      <c r="O2592" s="37">
        <f t="shared" si="811"/>
        <v>-1.9121807437929524E-2</v>
      </c>
      <c r="P2592" s="37">
        <f t="shared" si="812"/>
        <v>-6.2776118564416214E-3</v>
      </c>
      <c r="Q2592" s="37">
        <f t="shared" si="813"/>
        <v>3.3090317573597136E-4</v>
      </c>
      <c r="R2592" s="37">
        <f t="shared" si="814"/>
        <v>8.2671091472406519E-3</v>
      </c>
      <c r="S2592" s="37">
        <f t="shared" si="815"/>
        <v>5.5497736080075289E-3</v>
      </c>
      <c r="T2592" s="37">
        <f t="shared" si="816"/>
        <v>-5.2394802596738687E-4</v>
      </c>
      <c r="U2592" s="37">
        <f t="shared" si="817"/>
        <v>2.3570788862687E-2</v>
      </c>
      <c r="V2592" s="37">
        <f t="shared" si="818"/>
        <v>-2.765260021097408E-3</v>
      </c>
      <c r="W2592" s="37">
        <f t="shared" si="819"/>
        <v>-2.0143771745850428E-2</v>
      </c>
      <c r="X2592" s="37">
        <f t="shared" si="820"/>
        <v>1.1113824293615217E-2</v>
      </c>
    </row>
    <row r="2593" spans="1:24" x14ac:dyDescent="0.25">
      <c r="A2593" s="17" vm="265">
        <v>45401</v>
      </c>
      <c r="B2593" vm="266">
        <v>114.88</v>
      </c>
      <c r="C2593" s="26">
        <f t="shared" si="810"/>
        <v>-9.6551724137931422E-3</v>
      </c>
      <c r="D2593" s="26">
        <f t="shared" si="801"/>
        <v>-3.0466573816155494E-3</v>
      </c>
      <c r="E2593" s="26">
        <f t="shared" si="802"/>
        <v>4.889548589889132E-3</v>
      </c>
      <c r="F2593" s="26">
        <f t="shared" si="803"/>
        <v>2.1722130506560081E-3</v>
      </c>
      <c r="G2593" s="26">
        <f t="shared" si="804"/>
        <v>-3.9015085833189076E-3</v>
      </c>
      <c r="H2593" s="26">
        <f t="shared" si="805"/>
        <v>2.019322830533548E-2</v>
      </c>
      <c r="I2593" s="26">
        <f t="shared" si="806"/>
        <v>-6.1428205784489287E-3</v>
      </c>
      <c r="J2593" s="26">
        <f t="shared" si="807"/>
        <v>-2.3521332303201949E-2</v>
      </c>
      <c r="K2593" s="26">
        <f t="shared" si="808"/>
        <v>7.736263736263696E-3</v>
      </c>
      <c r="L2593" s="26">
        <f t="shared" si="809"/>
        <v>2.8788275320596555E-3</v>
      </c>
      <c r="O2593" s="37">
        <f t="shared" si="811"/>
        <v>-8.8154314091756919E-3</v>
      </c>
      <c r="P2593" s="37">
        <f t="shared" si="812"/>
        <v>-2.2069163769980991E-3</v>
      </c>
      <c r="Q2593" s="37">
        <f t="shared" si="813"/>
        <v>5.7292895945065822E-3</v>
      </c>
      <c r="R2593" s="37">
        <f t="shared" si="814"/>
        <v>3.0119540552734584E-3</v>
      </c>
      <c r="S2593" s="37">
        <f t="shared" si="815"/>
        <v>-3.0617675787014574E-3</v>
      </c>
      <c r="T2593" s="37">
        <f t="shared" si="816"/>
        <v>2.103296930995293E-2</v>
      </c>
      <c r="U2593" s="37">
        <f t="shared" si="817"/>
        <v>-5.3030795738314785E-3</v>
      </c>
      <c r="V2593" s="37">
        <f t="shared" si="818"/>
        <v>-2.2681591298584498E-2</v>
      </c>
      <c r="W2593" s="37">
        <f t="shared" si="819"/>
        <v>8.5760047408811463E-3</v>
      </c>
      <c r="X2593" s="37">
        <f t="shared" si="820"/>
        <v>3.7185685366771058E-3</v>
      </c>
    </row>
    <row r="2594" spans="1:24" x14ac:dyDescent="0.25">
      <c r="A2594" s="17" vm="267">
        <v>45404</v>
      </c>
      <c r="B2594" vm="268">
        <v>114.53</v>
      </c>
      <c r="C2594" s="26">
        <f t="shared" si="810"/>
        <v>-3.0466573816155494E-3</v>
      </c>
      <c r="D2594" s="26">
        <f t="shared" si="801"/>
        <v>4.889548589889132E-3</v>
      </c>
      <c r="E2594" s="26">
        <f t="shared" si="802"/>
        <v>2.1722130506560081E-3</v>
      </c>
      <c r="F2594" s="26">
        <f t="shared" si="803"/>
        <v>-3.9015085833189076E-3</v>
      </c>
      <c r="G2594" s="26">
        <f t="shared" si="804"/>
        <v>2.019322830533548E-2</v>
      </c>
      <c r="H2594" s="26">
        <f t="shared" si="805"/>
        <v>-6.1428205784489287E-3</v>
      </c>
      <c r="I2594" s="26">
        <f t="shared" si="806"/>
        <v>-2.3521332303201949E-2</v>
      </c>
      <c r="J2594" s="26">
        <f t="shared" si="807"/>
        <v>7.736263736263696E-3</v>
      </c>
      <c r="K2594" s="26">
        <f t="shared" si="808"/>
        <v>2.8788275320596555E-3</v>
      </c>
      <c r="L2594" s="26">
        <f t="shared" si="809"/>
        <v>7.3068893528184017E-3</v>
      </c>
      <c r="O2594" s="37">
        <f t="shared" si="811"/>
        <v>-3.9031225536592532E-3</v>
      </c>
      <c r="P2594" s="37">
        <f t="shared" si="812"/>
        <v>4.0330834178454282E-3</v>
      </c>
      <c r="Q2594" s="37">
        <f t="shared" si="813"/>
        <v>1.3157478786123041E-3</v>
      </c>
      <c r="R2594" s="37">
        <f t="shared" si="814"/>
        <v>-4.7579737553626114E-3</v>
      </c>
      <c r="S2594" s="37">
        <f t="shared" si="815"/>
        <v>1.9336763133291777E-2</v>
      </c>
      <c r="T2594" s="37">
        <f t="shared" si="816"/>
        <v>-6.9992857504926325E-3</v>
      </c>
      <c r="U2594" s="37">
        <f t="shared" si="817"/>
        <v>-2.4377797475245652E-2</v>
      </c>
      <c r="V2594" s="37">
        <f t="shared" si="818"/>
        <v>6.8797985642199922E-3</v>
      </c>
      <c r="W2594" s="37">
        <f t="shared" si="819"/>
        <v>2.0223623600159517E-3</v>
      </c>
      <c r="X2594" s="37">
        <f t="shared" si="820"/>
        <v>6.4504241807746979E-3</v>
      </c>
    </row>
    <row r="2595" spans="1:24" x14ac:dyDescent="0.25">
      <c r="A2595" s="17" vm="269">
        <v>45405</v>
      </c>
      <c r="B2595" vm="270">
        <v>115.09</v>
      </c>
      <c r="C2595" s="26">
        <f t="shared" si="810"/>
        <v>4.889548589889132E-3</v>
      </c>
      <c r="D2595" s="26">
        <f t="shared" si="801"/>
        <v>2.1722130506560081E-3</v>
      </c>
      <c r="E2595" s="26">
        <f t="shared" si="802"/>
        <v>-3.9015085833189076E-3</v>
      </c>
      <c r="F2595" s="26">
        <f t="shared" si="803"/>
        <v>2.019322830533548E-2</v>
      </c>
      <c r="G2595" s="26">
        <f t="shared" si="804"/>
        <v>-6.1428205784489287E-3</v>
      </c>
      <c r="H2595" s="26">
        <f t="shared" si="805"/>
        <v>-2.3521332303201949E-2</v>
      </c>
      <c r="I2595" s="26">
        <f t="shared" si="806"/>
        <v>7.736263736263696E-3</v>
      </c>
      <c r="J2595" s="26">
        <f t="shared" si="807"/>
        <v>2.8788275320596555E-3</v>
      </c>
      <c r="K2595" s="26">
        <f t="shared" si="808"/>
        <v>7.3068893528184017E-3</v>
      </c>
      <c r="L2595" s="26">
        <f t="shared" si="809"/>
        <v>2.1934369602763439E-2</v>
      </c>
      <c r="O2595" s="37">
        <f t="shared" si="811"/>
        <v>1.5349807194075292E-3</v>
      </c>
      <c r="P2595" s="37">
        <f t="shared" si="812"/>
        <v>-1.1823548198255946E-3</v>
      </c>
      <c r="Q2595" s="37">
        <f t="shared" si="813"/>
        <v>-7.2560764538005104E-3</v>
      </c>
      <c r="R2595" s="37">
        <f t="shared" si="814"/>
        <v>1.6838660434853877E-2</v>
      </c>
      <c r="S2595" s="37">
        <f t="shared" si="815"/>
        <v>-9.4973884489305306E-3</v>
      </c>
      <c r="T2595" s="37">
        <f t="shared" si="816"/>
        <v>-2.6875900173683551E-2</v>
      </c>
      <c r="U2595" s="37">
        <f t="shared" si="817"/>
        <v>4.3816958657820933E-3</v>
      </c>
      <c r="V2595" s="37">
        <f t="shared" si="818"/>
        <v>-4.7574033842194725E-4</v>
      </c>
      <c r="W2595" s="37">
        <f t="shared" si="819"/>
        <v>3.9523214823367989E-3</v>
      </c>
      <c r="X2595" s="37">
        <f t="shared" si="820"/>
        <v>1.8579801732281836E-2</v>
      </c>
    </row>
    <row r="2596" spans="1:24" x14ac:dyDescent="0.25">
      <c r="A2596" s="17" vm="271">
        <v>45406</v>
      </c>
      <c r="B2596" vm="272">
        <v>115.34</v>
      </c>
      <c r="C2596" s="26">
        <f t="shared" si="810"/>
        <v>2.1722130506560081E-3</v>
      </c>
      <c r="D2596" s="26">
        <f t="shared" si="801"/>
        <v>-3.9015085833189076E-3</v>
      </c>
      <c r="E2596" s="26">
        <f t="shared" si="802"/>
        <v>2.019322830533548E-2</v>
      </c>
      <c r="F2596" s="26">
        <f t="shared" si="803"/>
        <v>-6.1428205784489287E-3</v>
      </c>
      <c r="G2596" s="26">
        <f t="shared" si="804"/>
        <v>-2.3521332303201949E-2</v>
      </c>
      <c r="H2596" s="26">
        <f t="shared" si="805"/>
        <v>7.736263736263696E-3</v>
      </c>
      <c r="I2596" s="26">
        <f t="shared" si="806"/>
        <v>2.8788275320596555E-3</v>
      </c>
      <c r="J2596" s="26">
        <f t="shared" si="807"/>
        <v>7.3068893528184017E-3</v>
      </c>
      <c r="K2596" s="26">
        <f t="shared" si="808"/>
        <v>2.1934369602763439E-2</v>
      </c>
      <c r="L2596" s="26">
        <f t="shared" si="809"/>
        <v>-3.4645935440256598E-3</v>
      </c>
      <c r="O2596" s="37">
        <f t="shared" si="811"/>
        <v>-3.4694060643411561E-4</v>
      </c>
      <c r="P2596" s="37">
        <f t="shared" si="812"/>
        <v>-6.4206622404090318E-3</v>
      </c>
      <c r="Q2596" s="37">
        <f t="shared" si="813"/>
        <v>1.7674074648245355E-2</v>
      </c>
      <c r="R2596" s="37">
        <f t="shared" si="814"/>
        <v>-8.6619742355390529E-3</v>
      </c>
      <c r="S2596" s="37">
        <f t="shared" si="815"/>
        <v>-2.6040485960292074E-2</v>
      </c>
      <c r="T2596" s="37">
        <f t="shared" si="816"/>
        <v>5.2171100791735727E-3</v>
      </c>
      <c r="U2596" s="37">
        <f t="shared" si="817"/>
        <v>3.5967387496953175E-4</v>
      </c>
      <c r="V2596" s="37">
        <f t="shared" si="818"/>
        <v>4.7877356957282784E-3</v>
      </c>
      <c r="W2596" s="37">
        <f t="shared" si="819"/>
        <v>1.9415215945673314E-2</v>
      </c>
      <c r="X2596" s="37">
        <f t="shared" si="820"/>
        <v>-5.9837472011157831E-3</v>
      </c>
    </row>
    <row r="2597" spans="1:24" x14ac:dyDescent="0.25">
      <c r="A2597" s="17" vm="273">
        <v>45407</v>
      </c>
      <c r="B2597" vm="274">
        <v>114.89</v>
      </c>
      <c r="C2597" s="26">
        <f t="shared" si="810"/>
        <v>-3.9015085833189076E-3</v>
      </c>
      <c r="D2597" s="26">
        <f t="shared" si="801"/>
        <v>2.019322830533548E-2</v>
      </c>
      <c r="E2597" s="26">
        <f t="shared" si="802"/>
        <v>-6.1428205784489287E-3</v>
      </c>
      <c r="F2597" s="26">
        <f t="shared" si="803"/>
        <v>-2.3521332303201949E-2</v>
      </c>
      <c r="G2597" s="26">
        <f t="shared" si="804"/>
        <v>7.736263736263696E-3</v>
      </c>
      <c r="H2597" s="26">
        <f t="shared" si="805"/>
        <v>2.8788275320596555E-3</v>
      </c>
      <c r="I2597" s="26">
        <f t="shared" si="806"/>
        <v>7.3068893528184017E-3</v>
      </c>
      <c r="J2597" s="26">
        <f t="shared" si="807"/>
        <v>2.1934369602763439E-2</v>
      </c>
      <c r="K2597" s="26">
        <f t="shared" si="808"/>
        <v>-3.4645935440256598E-3</v>
      </c>
      <c r="L2597" s="26">
        <f t="shared" si="809"/>
        <v>-4.5789875349784301E-3</v>
      </c>
      <c r="O2597" s="37">
        <f t="shared" si="811"/>
        <v>-5.7455421818455874E-3</v>
      </c>
      <c r="P2597" s="37">
        <f t="shared" si="812"/>
        <v>1.8349194706808798E-2</v>
      </c>
      <c r="Q2597" s="37">
        <f t="shared" si="813"/>
        <v>-7.9868541769756093E-3</v>
      </c>
      <c r="R2597" s="37">
        <f t="shared" si="814"/>
        <v>-2.536536590172863E-2</v>
      </c>
      <c r="S2597" s="37">
        <f t="shared" si="815"/>
        <v>5.8922301377370163E-3</v>
      </c>
      <c r="T2597" s="37">
        <f t="shared" si="816"/>
        <v>1.0347939335329757E-3</v>
      </c>
      <c r="U2597" s="37">
        <f t="shared" si="817"/>
        <v>5.4628557542917219E-3</v>
      </c>
      <c r="V2597" s="37">
        <f t="shared" si="818"/>
        <v>2.0090336004236757E-2</v>
      </c>
      <c r="W2597" s="37">
        <f t="shared" si="819"/>
        <v>-5.3086271425523395E-3</v>
      </c>
      <c r="X2597" s="37">
        <f t="shared" si="820"/>
        <v>-6.4230211335051099E-3</v>
      </c>
    </row>
    <row r="2598" spans="1:24" x14ac:dyDescent="0.25">
      <c r="A2598" s="17" vm="275">
        <v>45408</v>
      </c>
      <c r="B2598" vm="276">
        <v>117.21</v>
      </c>
      <c r="C2598" s="26">
        <f t="shared" si="810"/>
        <v>2.019322830533548E-2</v>
      </c>
      <c r="D2598" s="26">
        <f t="shared" si="801"/>
        <v>-6.1428205784489287E-3</v>
      </c>
      <c r="E2598" s="26">
        <f t="shared" si="802"/>
        <v>-2.3521332303201949E-2</v>
      </c>
      <c r="F2598" s="26">
        <f t="shared" si="803"/>
        <v>7.736263736263696E-3</v>
      </c>
      <c r="G2598" s="26">
        <f t="shared" si="804"/>
        <v>2.8788275320596555E-3</v>
      </c>
      <c r="H2598" s="26">
        <f t="shared" si="805"/>
        <v>7.3068893528184017E-3</v>
      </c>
      <c r="I2598" s="26">
        <f t="shared" si="806"/>
        <v>2.1934369602763439E-2</v>
      </c>
      <c r="J2598" s="26">
        <f t="shared" si="807"/>
        <v>-3.4645935440256598E-3</v>
      </c>
      <c r="K2598" s="26">
        <f t="shared" si="808"/>
        <v>-4.5789875349784301E-3</v>
      </c>
      <c r="L2598" s="26">
        <f t="shared" si="809"/>
        <v>-6.3889598773319706E-3</v>
      </c>
      <c r="O2598" s="37">
        <f t="shared" si="811"/>
        <v>1.8597939836210105E-2</v>
      </c>
      <c r="P2598" s="37">
        <f t="shared" si="812"/>
        <v>-7.7381090475743021E-3</v>
      </c>
      <c r="Q2598" s="37">
        <f t="shared" si="813"/>
        <v>-2.5116620772327323E-2</v>
      </c>
      <c r="R2598" s="37">
        <f t="shared" si="814"/>
        <v>6.1409752671383227E-3</v>
      </c>
      <c r="S2598" s="37">
        <f t="shared" si="815"/>
        <v>1.2835390629342819E-3</v>
      </c>
      <c r="T2598" s="37">
        <f t="shared" si="816"/>
        <v>5.7116008836930283E-3</v>
      </c>
      <c r="U2598" s="37">
        <f t="shared" si="817"/>
        <v>2.0339081133638064E-2</v>
      </c>
      <c r="V2598" s="37">
        <f t="shared" si="818"/>
        <v>-5.0598820131510331E-3</v>
      </c>
      <c r="W2598" s="37">
        <f t="shared" si="819"/>
        <v>-6.1742760041038035E-3</v>
      </c>
      <c r="X2598" s="37">
        <f t="shared" si="820"/>
        <v>-7.9842483464573448E-3</v>
      </c>
    </row>
    <row r="2599" spans="1:24" x14ac:dyDescent="0.25">
      <c r="A2599" s="17" vm="277">
        <v>45411</v>
      </c>
      <c r="B2599" vm="278">
        <v>116.49</v>
      </c>
      <c r="C2599" s="26">
        <f t="shared" si="810"/>
        <v>-6.1428205784489287E-3</v>
      </c>
      <c r="D2599" s="26">
        <f t="shared" si="801"/>
        <v>-2.3521332303201949E-2</v>
      </c>
      <c r="E2599" s="26">
        <f t="shared" si="802"/>
        <v>7.736263736263696E-3</v>
      </c>
      <c r="F2599" s="26">
        <f t="shared" si="803"/>
        <v>2.8788275320596555E-3</v>
      </c>
      <c r="G2599" s="26">
        <f t="shared" si="804"/>
        <v>7.3068893528184017E-3</v>
      </c>
      <c r="H2599" s="26">
        <f t="shared" si="805"/>
        <v>2.1934369602763439E-2</v>
      </c>
      <c r="I2599" s="26">
        <f t="shared" si="806"/>
        <v>-3.4645935440256598E-3</v>
      </c>
      <c r="J2599" s="26">
        <f t="shared" si="807"/>
        <v>-4.5789875349784301E-3</v>
      </c>
      <c r="K2599" s="26">
        <f t="shared" si="808"/>
        <v>-6.3889598773319706E-3</v>
      </c>
      <c r="L2599" s="26">
        <f t="shared" si="809"/>
        <v>2.572016460905447E-4</v>
      </c>
      <c r="O2599" s="37">
        <f t="shared" si="811"/>
        <v>-5.7445063816498089E-3</v>
      </c>
      <c r="P2599" s="37">
        <f t="shared" si="812"/>
        <v>-2.312301810640283E-2</v>
      </c>
      <c r="Q2599" s="37">
        <f t="shared" si="813"/>
        <v>8.1345779330628167E-3</v>
      </c>
      <c r="R2599" s="37">
        <f t="shared" si="814"/>
        <v>3.2771417288587758E-3</v>
      </c>
      <c r="S2599" s="37">
        <f t="shared" si="815"/>
        <v>7.7052035496175215E-3</v>
      </c>
      <c r="T2599" s="37">
        <f t="shared" si="816"/>
        <v>2.2332683799562558E-2</v>
      </c>
      <c r="U2599" s="37">
        <f t="shared" si="817"/>
        <v>-3.0662793472265395E-3</v>
      </c>
      <c r="V2599" s="37">
        <f t="shared" si="818"/>
        <v>-4.1806733381793103E-3</v>
      </c>
      <c r="W2599" s="37">
        <f t="shared" si="819"/>
        <v>-5.9906456805328507E-3</v>
      </c>
      <c r="X2599" s="37">
        <f t="shared" si="820"/>
        <v>6.5551584288966493E-4</v>
      </c>
    </row>
    <row r="2600" spans="1:24" x14ac:dyDescent="0.25">
      <c r="A2600" s="17" vm="279">
        <v>45412</v>
      </c>
      <c r="B2600" vm="153">
        <v>113.75</v>
      </c>
      <c r="C2600" s="26">
        <f t="shared" si="810"/>
        <v>-2.3521332303201949E-2</v>
      </c>
      <c r="D2600" s="26">
        <f t="shared" si="801"/>
        <v>7.736263736263696E-3</v>
      </c>
      <c r="E2600" s="26">
        <f t="shared" si="802"/>
        <v>2.8788275320596555E-3</v>
      </c>
      <c r="F2600" s="26">
        <f t="shared" si="803"/>
        <v>7.3068893528184017E-3</v>
      </c>
      <c r="G2600" s="26">
        <f t="shared" si="804"/>
        <v>2.1934369602763439E-2</v>
      </c>
      <c r="H2600" s="26">
        <f t="shared" si="805"/>
        <v>-3.4645935440256598E-3</v>
      </c>
      <c r="I2600" s="26">
        <f t="shared" si="806"/>
        <v>-4.5789875349784301E-3</v>
      </c>
      <c r="J2600" s="26">
        <f t="shared" si="807"/>
        <v>-6.3889598773319706E-3</v>
      </c>
      <c r="K2600" s="26">
        <f t="shared" si="808"/>
        <v>2.572016460905447E-4</v>
      </c>
      <c r="L2600" s="26">
        <f t="shared" si="809"/>
        <v>-2.5713551041398573E-3</v>
      </c>
      <c r="O2600" s="37">
        <f t="shared" si="811"/>
        <v>-2.3480164653833735E-2</v>
      </c>
      <c r="P2600" s="37">
        <f t="shared" si="812"/>
        <v>7.7774313856319088E-3</v>
      </c>
      <c r="Q2600" s="37">
        <f t="shared" si="813"/>
        <v>2.9199951814278683E-3</v>
      </c>
      <c r="R2600" s="37">
        <f t="shared" si="814"/>
        <v>7.3480570021866145E-3</v>
      </c>
      <c r="S2600" s="37">
        <f t="shared" si="815"/>
        <v>2.1975537252131652E-2</v>
      </c>
      <c r="T2600" s="37">
        <f t="shared" si="816"/>
        <v>-3.423425894657447E-3</v>
      </c>
      <c r="U2600" s="37">
        <f t="shared" si="817"/>
        <v>-4.5378198856102173E-3</v>
      </c>
      <c r="V2600" s="37">
        <f t="shared" si="818"/>
        <v>-6.3477922279637578E-3</v>
      </c>
      <c r="W2600" s="37">
        <f t="shared" si="819"/>
        <v>2.983692954587576E-4</v>
      </c>
      <c r="X2600" s="37">
        <f t="shared" si="820"/>
        <v>-2.5301874547716445E-3</v>
      </c>
    </row>
    <row r="2601" spans="1:24" x14ac:dyDescent="0.25">
      <c r="A2601" s="17" vm="280">
        <v>45413</v>
      </c>
      <c r="B2601" vm="281">
        <v>114.63</v>
      </c>
      <c r="C2601" s="26">
        <f t="shared" si="810"/>
        <v>7.736263736263696E-3</v>
      </c>
      <c r="D2601" s="26">
        <f t="shared" si="801"/>
        <v>2.8788275320596555E-3</v>
      </c>
      <c r="E2601" s="26">
        <f t="shared" si="802"/>
        <v>7.3068893528184017E-3</v>
      </c>
      <c r="F2601" s="26">
        <f t="shared" si="803"/>
        <v>2.1934369602763439E-2</v>
      </c>
      <c r="G2601" s="26">
        <f t="shared" si="804"/>
        <v>-3.4645935440256598E-3</v>
      </c>
      <c r="H2601" s="26">
        <f t="shared" si="805"/>
        <v>-4.5789875349784301E-3</v>
      </c>
      <c r="I2601" s="26">
        <f t="shared" si="806"/>
        <v>-6.3889598773319706E-3</v>
      </c>
      <c r="J2601" s="26">
        <f t="shared" si="807"/>
        <v>2.572016460905447E-4</v>
      </c>
      <c r="K2601" s="26">
        <f t="shared" si="808"/>
        <v>-2.5713551041398573E-3</v>
      </c>
      <c r="L2601" s="26">
        <f t="shared" si="809"/>
        <v>3.8669760247486466E-2</v>
      </c>
      <c r="O2601" s="37">
        <f t="shared" si="811"/>
        <v>1.5583221305630673E-3</v>
      </c>
      <c r="P2601" s="37">
        <f t="shared" si="812"/>
        <v>-3.2991140736409732E-3</v>
      </c>
      <c r="Q2601" s="37">
        <f t="shared" si="813"/>
        <v>1.128947747117773E-3</v>
      </c>
      <c r="R2601" s="37">
        <f t="shared" si="814"/>
        <v>1.5756427997062811E-2</v>
      </c>
      <c r="S2601" s="37">
        <f t="shared" si="815"/>
        <v>-9.6425351497262876E-3</v>
      </c>
      <c r="T2601" s="37">
        <f t="shared" si="816"/>
        <v>-1.0756929140679059E-2</v>
      </c>
      <c r="U2601" s="37">
        <f t="shared" si="817"/>
        <v>-1.2566901483032598E-2</v>
      </c>
      <c r="V2601" s="37">
        <f t="shared" si="818"/>
        <v>-5.9207399596100836E-3</v>
      </c>
      <c r="W2601" s="37">
        <f t="shared" si="819"/>
        <v>-8.7492967098404852E-3</v>
      </c>
      <c r="X2601" s="37">
        <f t="shared" si="820"/>
        <v>3.2491818641785838E-2</v>
      </c>
    </row>
    <row r="2602" spans="1:24" x14ac:dyDescent="0.25">
      <c r="A2602" s="17" vm="282">
        <v>45414</v>
      </c>
      <c r="B2602" vm="283">
        <v>114.96</v>
      </c>
      <c r="C2602" s="26">
        <f t="shared" si="810"/>
        <v>2.8788275320596555E-3</v>
      </c>
      <c r="D2602" s="26">
        <f t="shared" si="801"/>
        <v>7.3068893528184017E-3</v>
      </c>
      <c r="E2602" s="26">
        <f t="shared" si="802"/>
        <v>2.1934369602763439E-2</v>
      </c>
      <c r="F2602" s="26">
        <f t="shared" si="803"/>
        <v>-3.4645935440256598E-3</v>
      </c>
      <c r="G2602" s="26">
        <f t="shared" si="804"/>
        <v>-4.5789875349784301E-3</v>
      </c>
      <c r="H2602" s="26">
        <f t="shared" si="805"/>
        <v>-6.3889598773319706E-3</v>
      </c>
      <c r="I2602" s="26">
        <f t="shared" si="806"/>
        <v>2.572016460905447E-4</v>
      </c>
      <c r="J2602" s="26">
        <f t="shared" si="807"/>
        <v>-2.5713551041398573E-3</v>
      </c>
      <c r="K2602" s="26">
        <f t="shared" si="808"/>
        <v>3.8669760247486466E-2</v>
      </c>
      <c r="L2602" s="26">
        <f t="shared" si="809"/>
        <v>6.2877471663770239E-3</v>
      </c>
      <c r="O2602" s="37">
        <f t="shared" si="811"/>
        <v>-3.1542624166523061E-3</v>
      </c>
      <c r="P2602" s="37">
        <f t="shared" si="812"/>
        <v>1.2737994041064401E-3</v>
      </c>
      <c r="Q2602" s="37">
        <f t="shared" si="813"/>
        <v>1.5901279654051477E-2</v>
      </c>
      <c r="R2602" s="37">
        <f t="shared" si="814"/>
        <v>-9.4976834927376214E-3</v>
      </c>
      <c r="S2602" s="37">
        <f t="shared" si="815"/>
        <v>-1.0612077483690391E-2</v>
      </c>
      <c r="T2602" s="37">
        <f t="shared" si="816"/>
        <v>-1.2422049826043932E-2</v>
      </c>
      <c r="U2602" s="37">
        <f t="shared" si="817"/>
        <v>-5.7758883026214165E-3</v>
      </c>
      <c r="V2602" s="37">
        <f t="shared" si="818"/>
        <v>-8.6044450528518189E-3</v>
      </c>
      <c r="W2602" s="37">
        <f t="shared" si="819"/>
        <v>3.2636670298774505E-2</v>
      </c>
      <c r="X2602" s="37">
        <f t="shared" si="820"/>
        <v>2.5465721766506234E-4</v>
      </c>
    </row>
    <row r="2603" spans="1:24" x14ac:dyDescent="0.25">
      <c r="A2603" s="17" vm="284">
        <v>45415</v>
      </c>
      <c r="B2603" vm="285">
        <v>115.8</v>
      </c>
      <c r="C2603" s="26">
        <f t="shared" si="810"/>
        <v>7.3068893528184017E-3</v>
      </c>
      <c r="D2603" s="26">
        <f t="shared" si="801"/>
        <v>2.1934369602763439E-2</v>
      </c>
      <c r="E2603" s="26">
        <f t="shared" si="802"/>
        <v>-3.4645935440256598E-3</v>
      </c>
      <c r="F2603" s="26">
        <f t="shared" si="803"/>
        <v>-4.5789875349784301E-3</v>
      </c>
      <c r="G2603" s="26">
        <f t="shared" si="804"/>
        <v>-6.3889598773319706E-3</v>
      </c>
      <c r="H2603" s="26">
        <f t="shared" si="805"/>
        <v>2.572016460905447E-4</v>
      </c>
      <c r="I2603" s="26">
        <f t="shared" si="806"/>
        <v>-2.5713551041398573E-3</v>
      </c>
      <c r="J2603" s="26">
        <f t="shared" si="807"/>
        <v>3.8669760247486466E-2</v>
      </c>
      <c r="K2603" s="26">
        <f t="shared" si="808"/>
        <v>6.2877471663770239E-3</v>
      </c>
      <c r="L2603" s="26">
        <f t="shared" si="809"/>
        <v>4.3574775959878418E-3</v>
      </c>
      <c r="O2603" s="37">
        <f t="shared" si="811"/>
        <v>1.125934397713621E-3</v>
      </c>
      <c r="P2603" s="37">
        <f t="shared" si="812"/>
        <v>1.5753414647658656E-2</v>
      </c>
      <c r="Q2603" s="37">
        <f t="shared" si="813"/>
        <v>-9.6455484991304404E-3</v>
      </c>
      <c r="R2603" s="37">
        <f t="shared" si="814"/>
        <v>-1.0759942490083212E-2</v>
      </c>
      <c r="S2603" s="37">
        <f t="shared" si="815"/>
        <v>-1.2569914832436751E-2</v>
      </c>
      <c r="T2603" s="37">
        <f t="shared" si="816"/>
        <v>-5.9237533090142356E-3</v>
      </c>
      <c r="U2603" s="37">
        <f t="shared" si="817"/>
        <v>-8.752310059244638E-3</v>
      </c>
      <c r="V2603" s="37">
        <f t="shared" si="818"/>
        <v>3.2488805292381684E-2</v>
      </c>
      <c r="W2603" s="37">
        <f t="shared" si="819"/>
        <v>1.0679221127224327E-4</v>
      </c>
      <c r="X2603" s="37">
        <f t="shared" si="820"/>
        <v>-1.8234773591169389E-3</v>
      </c>
    </row>
    <row r="2604" spans="1:24" x14ac:dyDescent="0.25">
      <c r="A2604" s="17" vm="286">
        <v>45418</v>
      </c>
      <c r="B2604" vm="287">
        <v>118.34</v>
      </c>
      <c r="C2604" s="26">
        <f t="shared" si="810"/>
        <v>2.1934369602763439E-2</v>
      </c>
      <c r="D2604" s="26">
        <f t="shared" si="801"/>
        <v>-3.4645935440256598E-3</v>
      </c>
      <c r="E2604" s="26">
        <f t="shared" si="802"/>
        <v>-4.5789875349784301E-3</v>
      </c>
      <c r="F2604" s="26">
        <f t="shared" si="803"/>
        <v>-6.3889598773319706E-3</v>
      </c>
      <c r="G2604" s="26">
        <f t="shared" si="804"/>
        <v>2.572016460905447E-4</v>
      </c>
      <c r="H2604" s="26">
        <f t="shared" si="805"/>
        <v>-2.5713551041398573E-3</v>
      </c>
      <c r="I2604" s="26">
        <f t="shared" si="806"/>
        <v>3.8669760247486466E-2</v>
      </c>
      <c r="J2604" s="26">
        <f t="shared" si="807"/>
        <v>6.2877471663770239E-3</v>
      </c>
      <c r="K2604" s="26">
        <f t="shared" si="808"/>
        <v>4.3574775959878418E-3</v>
      </c>
      <c r="L2604" s="26">
        <f t="shared" si="809"/>
        <v>1.0969220694171606E-2</v>
      </c>
      <c r="O2604" s="37">
        <f t="shared" si="811"/>
        <v>1.5387181513523338E-2</v>
      </c>
      <c r="P2604" s="37">
        <f t="shared" si="812"/>
        <v>-1.001178163326576E-2</v>
      </c>
      <c r="Q2604" s="37">
        <f t="shared" si="813"/>
        <v>-1.1126175624218531E-2</v>
      </c>
      <c r="R2604" s="37">
        <f t="shared" si="814"/>
        <v>-1.2936147966572071E-2</v>
      </c>
      <c r="S2604" s="37">
        <f t="shared" si="815"/>
        <v>-6.2899864431495561E-3</v>
      </c>
      <c r="T2604" s="37">
        <f t="shared" si="816"/>
        <v>-9.1185431933799577E-3</v>
      </c>
      <c r="U2604" s="37">
        <f t="shared" si="817"/>
        <v>3.2122572158246362E-2</v>
      </c>
      <c r="V2604" s="37">
        <f t="shared" si="818"/>
        <v>-2.5944092286307729E-4</v>
      </c>
      <c r="W2604" s="37">
        <f t="shared" si="819"/>
        <v>-2.1897104932522594E-3</v>
      </c>
      <c r="X2604" s="37">
        <f t="shared" si="820"/>
        <v>4.4220326049315044E-3</v>
      </c>
    </row>
    <row r="2605" spans="1:24" x14ac:dyDescent="0.25">
      <c r="A2605" s="17" vm="288">
        <v>45419</v>
      </c>
      <c r="B2605" vm="289">
        <v>117.93</v>
      </c>
      <c r="C2605" s="26">
        <f t="shared" si="810"/>
        <v>-3.4645935440256598E-3</v>
      </c>
      <c r="D2605" s="26">
        <f t="shared" si="801"/>
        <v>-4.5789875349784301E-3</v>
      </c>
      <c r="E2605" s="26">
        <f t="shared" si="802"/>
        <v>-6.3889598773319706E-3</v>
      </c>
      <c r="F2605" s="26">
        <f t="shared" si="803"/>
        <v>2.572016460905447E-4</v>
      </c>
      <c r="G2605" s="26">
        <f t="shared" si="804"/>
        <v>-2.5713551041398573E-3</v>
      </c>
      <c r="H2605" s="26">
        <f t="shared" si="805"/>
        <v>3.8669760247486466E-2</v>
      </c>
      <c r="I2605" s="26">
        <f t="shared" si="806"/>
        <v>6.2877471663770239E-3</v>
      </c>
      <c r="J2605" s="26">
        <f t="shared" si="807"/>
        <v>4.3574775959878418E-3</v>
      </c>
      <c r="K2605" s="26">
        <f t="shared" si="808"/>
        <v>1.0969220694171606E-2</v>
      </c>
      <c r="L2605" s="26">
        <f t="shared" si="809"/>
        <v>8.2591093117408577E-3</v>
      </c>
      <c r="O2605" s="37">
        <f t="shared" si="811"/>
        <v>-8.6442556041635022E-3</v>
      </c>
      <c r="P2605" s="37">
        <f t="shared" si="812"/>
        <v>-9.7586495951162734E-3</v>
      </c>
      <c r="Q2605" s="37">
        <f t="shared" si="813"/>
        <v>-1.1568621937469813E-2</v>
      </c>
      <c r="R2605" s="37">
        <f t="shared" si="814"/>
        <v>-4.9224604140472973E-3</v>
      </c>
      <c r="S2605" s="37">
        <f t="shared" si="815"/>
        <v>-7.7510171642776998E-3</v>
      </c>
      <c r="T2605" s="37">
        <f t="shared" si="816"/>
        <v>3.3490098187348626E-2</v>
      </c>
      <c r="U2605" s="37">
        <f t="shared" si="817"/>
        <v>1.1080851062391815E-3</v>
      </c>
      <c r="V2605" s="37">
        <f t="shared" si="818"/>
        <v>-8.2218446415000066E-4</v>
      </c>
      <c r="W2605" s="37">
        <f t="shared" si="819"/>
        <v>5.7895586340337632E-3</v>
      </c>
      <c r="X2605" s="37">
        <f t="shared" si="820"/>
        <v>3.0794472516030152E-3</v>
      </c>
    </row>
    <row r="2606" spans="1:24" x14ac:dyDescent="0.25">
      <c r="A2606" s="17" vm="290">
        <v>45420</v>
      </c>
      <c r="B2606" vm="291">
        <v>117.39</v>
      </c>
      <c r="C2606" s="26">
        <f t="shared" si="810"/>
        <v>-4.5789875349784301E-3</v>
      </c>
      <c r="D2606" s="26">
        <f t="shared" si="801"/>
        <v>-6.3889598773319706E-3</v>
      </c>
      <c r="E2606" s="26">
        <f t="shared" si="802"/>
        <v>2.572016460905447E-4</v>
      </c>
      <c r="F2606" s="26">
        <f t="shared" si="803"/>
        <v>-2.5713551041398573E-3</v>
      </c>
      <c r="G2606" s="26">
        <f t="shared" si="804"/>
        <v>3.8669760247486466E-2</v>
      </c>
      <c r="H2606" s="26">
        <f t="shared" si="805"/>
        <v>6.2877471663770239E-3</v>
      </c>
      <c r="I2606" s="26">
        <f t="shared" si="806"/>
        <v>4.3574775959878418E-3</v>
      </c>
      <c r="J2606" s="26">
        <f t="shared" si="807"/>
        <v>1.0969220694171606E-2</v>
      </c>
      <c r="K2606" s="26">
        <f t="shared" si="808"/>
        <v>8.2591093117408577E-3</v>
      </c>
      <c r="L2606" s="26">
        <f t="shared" si="809"/>
        <v>8.8339222614840533E-4</v>
      </c>
      <c r="O2606" s="37">
        <f t="shared" si="811"/>
        <v>-1.019344817213368E-2</v>
      </c>
      <c r="P2606" s="37">
        <f t="shared" si="812"/>
        <v>-1.2003420514487219E-2</v>
      </c>
      <c r="Q2606" s="37">
        <f t="shared" si="813"/>
        <v>-5.3572589910647036E-3</v>
      </c>
      <c r="R2606" s="37">
        <f t="shared" si="814"/>
        <v>-8.185815741295106E-3</v>
      </c>
      <c r="S2606" s="37">
        <f t="shared" si="815"/>
        <v>3.3055299610331219E-2</v>
      </c>
      <c r="T2606" s="37">
        <f t="shared" si="816"/>
        <v>6.7328652922177528E-4</v>
      </c>
      <c r="U2606" s="37">
        <f t="shared" si="817"/>
        <v>-1.2569830411674069E-3</v>
      </c>
      <c r="V2606" s="37">
        <f t="shared" si="818"/>
        <v>5.354760057016357E-3</v>
      </c>
      <c r="W2606" s="37">
        <f t="shared" si="819"/>
        <v>2.644648674585609E-3</v>
      </c>
      <c r="X2606" s="37">
        <f t="shared" si="820"/>
        <v>-4.7310684110068429E-3</v>
      </c>
    </row>
    <row r="2607" spans="1:24" x14ac:dyDescent="0.25">
      <c r="A2607" s="17" vm="292">
        <v>45421</v>
      </c>
      <c r="B2607" vm="171">
        <v>116.64</v>
      </c>
      <c r="C2607" s="26">
        <f t="shared" si="810"/>
        <v>-6.3889598773319706E-3</v>
      </c>
      <c r="D2607" s="26">
        <f t="shared" si="801"/>
        <v>2.572016460905447E-4</v>
      </c>
      <c r="E2607" s="26">
        <f t="shared" si="802"/>
        <v>-2.5713551041398573E-3</v>
      </c>
      <c r="F2607" s="26">
        <f t="shared" si="803"/>
        <v>3.8669760247486466E-2</v>
      </c>
      <c r="G2607" s="26">
        <f t="shared" si="804"/>
        <v>6.2877471663770239E-3</v>
      </c>
      <c r="H2607" s="26">
        <f t="shared" si="805"/>
        <v>4.3574775959878418E-3</v>
      </c>
      <c r="I2607" s="26">
        <f t="shared" si="806"/>
        <v>1.0969220694171606E-2</v>
      </c>
      <c r="J2607" s="26">
        <f t="shared" si="807"/>
        <v>8.2591093117408577E-3</v>
      </c>
      <c r="K2607" s="26">
        <f t="shared" si="808"/>
        <v>8.8339222614840533E-4</v>
      </c>
      <c r="L2607" s="26">
        <f t="shared" si="809"/>
        <v>-2.4071250902672821E-4</v>
      </c>
      <c r="O2607" s="37">
        <f t="shared" si="811"/>
        <v>-1.2437248017082389E-2</v>
      </c>
      <c r="P2607" s="37">
        <f t="shared" si="812"/>
        <v>-5.7910864936598734E-3</v>
      </c>
      <c r="Q2607" s="37">
        <f t="shared" si="813"/>
        <v>-8.6196432438902758E-3</v>
      </c>
      <c r="R2607" s="37">
        <f t="shared" si="814"/>
        <v>3.2621472107736048E-2</v>
      </c>
      <c r="S2607" s="37">
        <f t="shared" si="815"/>
        <v>2.3945902662660546E-4</v>
      </c>
      <c r="T2607" s="37">
        <f t="shared" si="816"/>
        <v>-1.6908105437625767E-3</v>
      </c>
      <c r="U2607" s="37">
        <f t="shared" si="817"/>
        <v>4.9209325544211872E-3</v>
      </c>
      <c r="V2607" s="37">
        <f t="shared" si="818"/>
        <v>2.2108211719904392E-3</v>
      </c>
      <c r="W2607" s="37">
        <f t="shared" si="819"/>
        <v>-5.1648959136020127E-3</v>
      </c>
      <c r="X2607" s="37">
        <f t="shared" si="820"/>
        <v>-6.2890006487771469E-3</v>
      </c>
    </row>
    <row r="2608" spans="1:24" x14ac:dyDescent="0.25">
      <c r="A2608" s="17" vm="293">
        <v>45422</v>
      </c>
      <c r="B2608" vm="294">
        <v>116.67</v>
      </c>
      <c r="C2608" s="26">
        <f t="shared" si="810"/>
        <v>2.572016460905447E-4</v>
      </c>
      <c r="D2608" s="26">
        <f t="shared" si="801"/>
        <v>-2.5713551041398573E-3</v>
      </c>
      <c r="E2608" s="26">
        <f t="shared" si="802"/>
        <v>3.8669760247486466E-2</v>
      </c>
      <c r="F2608" s="26">
        <f t="shared" si="803"/>
        <v>6.2877471663770239E-3</v>
      </c>
      <c r="G2608" s="26">
        <f t="shared" si="804"/>
        <v>4.3574775959878418E-3</v>
      </c>
      <c r="H2608" s="26">
        <f t="shared" si="805"/>
        <v>1.0969220694171606E-2</v>
      </c>
      <c r="I2608" s="26">
        <f t="shared" si="806"/>
        <v>8.2591093117408577E-3</v>
      </c>
      <c r="J2608" s="26">
        <f t="shared" si="807"/>
        <v>8.8339222614840533E-4</v>
      </c>
      <c r="K2608" s="26">
        <f t="shared" si="808"/>
        <v>-2.4071250902672821E-4</v>
      </c>
      <c r="L2608" s="26">
        <f t="shared" si="809"/>
        <v>-4.0930979133225595E-3</v>
      </c>
      <c r="O2608" s="37">
        <f t="shared" si="811"/>
        <v>-6.0206726900608144E-3</v>
      </c>
      <c r="P2608" s="37">
        <f t="shared" si="812"/>
        <v>-8.8492294402912168E-3</v>
      </c>
      <c r="Q2608" s="37">
        <f t="shared" si="813"/>
        <v>3.2391885911335107E-2</v>
      </c>
      <c r="R2608" s="37">
        <f t="shared" si="814"/>
        <v>9.8728302256644376E-6</v>
      </c>
      <c r="S2608" s="37">
        <f t="shared" si="815"/>
        <v>-1.9203967401635177E-3</v>
      </c>
      <c r="T2608" s="37">
        <f t="shared" si="816"/>
        <v>4.6913463580202461E-3</v>
      </c>
      <c r="U2608" s="37">
        <f t="shared" si="817"/>
        <v>1.9812349755894982E-3</v>
      </c>
      <c r="V2608" s="37">
        <f t="shared" si="818"/>
        <v>-5.3944821100029537E-3</v>
      </c>
      <c r="W2608" s="37">
        <f t="shared" si="819"/>
        <v>-6.5185868451780879E-3</v>
      </c>
      <c r="X2608" s="37">
        <f t="shared" si="820"/>
        <v>-1.037097224947392E-2</v>
      </c>
    </row>
    <row r="2609" spans="1:24" x14ac:dyDescent="0.25">
      <c r="A2609" s="17" vm="295">
        <v>45425</v>
      </c>
      <c r="B2609" vm="296">
        <v>116.37</v>
      </c>
      <c r="C2609" s="26">
        <f t="shared" si="810"/>
        <v>-2.5713551041398573E-3</v>
      </c>
      <c r="D2609" s="26">
        <f t="shared" si="801"/>
        <v>3.8669760247486466E-2</v>
      </c>
      <c r="E2609" s="26">
        <f t="shared" si="802"/>
        <v>6.2877471663770239E-3</v>
      </c>
      <c r="F2609" s="26">
        <f t="shared" si="803"/>
        <v>4.3574775959878418E-3</v>
      </c>
      <c r="G2609" s="26">
        <f t="shared" si="804"/>
        <v>1.0969220694171606E-2</v>
      </c>
      <c r="H2609" s="26">
        <f t="shared" si="805"/>
        <v>8.2591093117408577E-3</v>
      </c>
      <c r="I2609" s="26">
        <f t="shared" si="806"/>
        <v>8.8339222614840533E-4</v>
      </c>
      <c r="J2609" s="26">
        <f t="shared" si="807"/>
        <v>-2.4071250902672821E-4</v>
      </c>
      <c r="K2609" s="26">
        <f t="shared" si="808"/>
        <v>-4.0930979133225595E-3</v>
      </c>
      <c r="L2609" s="26">
        <f t="shared" si="809"/>
        <v>-9.5092271738255046E-3</v>
      </c>
      <c r="O2609" s="37">
        <f t="shared" si="811"/>
        <v>-7.8725865582996123E-3</v>
      </c>
      <c r="P2609" s="37">
        <f t="shared" si="812"/>
        <v>3.3368528793326711E-2</v>
      </c>
      <c r="Q2609" s="37">
        <f t="shared" si="813"/>
        <v>9.8651571221726898E-4</v>
      </c>
      <c r="R2609" s="37">
        <f t="shared" si="814"/>
        <v>-9.4375385817191317E-4</v>
      </c>
      <c r="S2609" s="37">
        <f t="shared" si="815"/>
        <v>5.6679892400118507E-3</v>
      </c>
      <c r="T2609" s="37">
        <f t="shared" si="816"/>
        <v>2.9578778575811027E-3</v>
      </c>
      <c r="U2609" s="37">
        <f t="shared" si="817"/>
        <v>-4.4178392280113492E-3</v>
      </c>
      <c r="V2609" s="37">
        <f t="shared" si="818"/>
        <v>-5.5419439631864834E-3</v>
      </c>
      <c r="W2609" s="37">
        <f t="shared" si="819"/>
        <v>-9.3943293674823153E-3</v>
      </c>
      <c r="X2609" s="37">
        <f t="shared" si="820"/>
        <v>-1.481045862798526E-2</v>
      </c>
    </row>
    <row r="2610" spans="1:24" x14ac:dyDescent="0.25">
      <c r="A2610" s="17" vm="297">
        <v>45426</v>
      </c>
      <c r="B2610" vm="298">
        <v>120.87</v>
      </c>
      <c r="C2610" s="26">
        <f t="shared" si="810"/>
        <v>3.8669760247486466E-2</v>
      </c>
      <c r="D2610" s="26">
        <f t="shared" si="801"/>
        <v>6.2877471663770239E-3</v>
      </c>
      <c r="E2610" s="26">
        <f t="shared" si="802"/>
        <v>4.3574775959878418E-3</v>
      </c>
      <c r="F2610" s="26">
        <f t="shared" si="803"/>
        <v>1.0969220694171606E-2</v>
      </c>
      <c r="G2610" s="26">
        <f t="shared" si="804"/>
        <v>8.2591093117408577E-3</v>
      </c>
      <c r="H2610" s="26">
        <f t="shared" si="805"/>
        <v>8.8339222614840533E-4</v>
      </c>
      <c r="I2610" s="26">
        <f t="shared" si="806"/>
        <v>-2.4071250902672821E-4</v>
      </c>
      <c r="J2610" s="26">
        <f t="shared" si="807"/>
        <v>-4.0930979133225595E-3</v>
      </c>
      <c r="K2610" s="26">
        <f t="shared" si="808"/>
        <v>-9.5092271738255046E-3</v>
      </c>
      <c r="L2610" s="26">
        <f t="shared" si="809"/>
        <v>1.2854934504922288E-2</v>
      </c>
      <c r="O2610" s="37">
        <f t="shared" si="811"/>
        <v>3.1825899832420498E-2</v>
      </c>
      <c r="P2610" s="37">
        <f t="shared" si="812"/>
        <v>-5.5611324868894575E-4</v>
      </c>
      <c r="Q2610" s="37">
        <f t="shared" si="813"/>
        <v>-2.4863828190781279E-3</v>
      </c>
      <c r="R2610" s="37">
        <f t="shared" si="814"/>
        <v>4.125360279105636E-3</v>
      </c>
      <c r="S2610" s="37">
        <f t="shared" si="815"/>
        <v>1.415248896674888E-3</v>
      </c>
      <c r="T2610" s="37">
        <f t="shared" si="816"/>
        <v>-5.9604681889175639E-3</v>
      </c>
      <c r="U2610" s="37">
        <f t="shared" si="817"/>
        <v>-7.0845729240926981E-3</v>
      </c>
      <c r="V2610" s="37">
        <f t="shared" si="818"/>
        <v>-1.0936958328388528E-2</v>
      </c>
      <c r="W2610" s="37">
        <f t="shared" si="819"/>
        <v>-1.6353087588891473E-2</v>
      </c>
      <c r="X2610" s="37">
        <f t="shared" si="820"/>
        <v>6.0110740898563185E-3</v>
      </c>
    </row>
    <row r="2611" spans="1:24" x14ac:dyDescent="0.25">
      <c r="A2611" s="17" vm="299">
        <v>45427</v>
      </c>
      <c r="B2611" vm="300">
        <v>121.63</v>
      </c>
      <c r="C2611" s="26">
        <f t="shared" si="810"/>
        <v>6.2877471663770239E-3</v>
      </c>
      <c r="D2611" s="26">
        <f t="shared" si="801"/>
        <v>4.3574775959878418E-3</v>
      </c>
      <c r="E2611" s="26">
        <f t="shared" si="802"/>
        <v>1.0969220694171606E-2</v>
      </c>
      <c r="F2611" s="26">
        <f t="shared" si="803"/>
        <v>8.2591093117408577E-3</v>
      </c>
      <c r="G2611" s="26">
        <f t="shared" si="804"/>
        <v>8.8339222614840533E-4</v>
      </c>
      <c r="H2611" s="26">
        <f t="shared" si="805"/>
        <v>-2.4071250902672821E-4</v>
      </c>
      <c r="I2611" s="26">
        <f t="shared" si="806"/>
        <v>-4.0930979133225595E-3</v>
      </c>
      <c r="J2611" s="26">
        <f t="shared" si="807"/>
        <v>-9.5092271738255046E-3</v>
      </c>
      <c r="K2611" s="26">
        <f t="shared" si="808"/>
        <v>1.2854934504922288E-2</v>
      </c>
      <c r="L2611" s="26">
        <f t="shared" si="809"/>
        <v>-6.0245802875732992E-3</v>
      </c>
      <c r="O2611" s="37">
        <f t="shared" si="811"/>
        <v>3.9133208048170312E-3</v>
      </c>
      <c r="P2611" s="37">
        <f t="shared" si="812"/>
        <v>1.9830512344278491E-3</v>
      </c>
      <c r="Q2611" s="37">
        <f t="shared" si="813"/>
        <v>8.5947943326116129E-3</v>
      </c>
      <c r="R2611" s="37">
        <f t="shared" si="814"/>
        <v>5.884682950180865E-3</v>
      </c>
      <c r="S2611" s="37">
        <f t="shared" si="815"/>
        <v>-1.4910341354115873E-3</v>
      </c>
      <c r="T2611" s="37">
        <f t="shared" si="816"/>
        <v>-2.6151388705867207E-3</v>
      </c>
      <c r="U2611" s="37">
        <f t="shared" si="817"/>
        <v>-6.4675242748825522E-3</v>
      </c>
      <c r="V2611" s="37">
        <f t="shared" si="818"/>
        <v>-1.1883653535385497E-2</v>
      </c>
      <c r="W2611" s="37">
        <f t="shared" si="819"/>
        <v>1.0480508143362295E-2</v>
      </c>
      <c r="X2611" s="37">
        <f t="shared" si="820"/>
        <v>-8.3990066491332928E-3</v>
      </c>
    </row>
    <row r="2612" spans="1:24" x14ac:dyDescent="0.25">
      <c r="A2612" s="17" vm="301">
        <v>45428</v>
      </c>
      <c r="B2612" vm="302">
        <v>122.16</v>
      </c>
      <c r="C2612" s="26">
        <f t="shared" si="810"/>
        <v>4.3574775959878418E-3</v>
      </c>
      <c r="D2612" s="26">
        <f t="shared" si="801"/>
        <v>1.0969220694171606E-2</v>
      </c>
      <c r="E2612" s="26">
        <f t="shared" si="802"/>
        <v>8.2591093117408577E-3</v>
      </c>
      <c r="F2612" s="26">
        <f t="shared" si="803"/>
        <v>8.8339222614840533E-4</v>
      </c>
      <c r="G2612" s="26">
        <f t="shared" si="804"/>
        <v>-2.4071250902672821E-4</v>
      </c>
      <c r="H2612" s="26">
        <f t="shared" si="805"/>
        <v>-4.0930979133225595E-3</v>
      </c>
      <c r="I2612" s="26">
        <f t="shared" si="806"/>
        <v>-9.5092271738255046E-3</v>
      </c>
      <c r="J2612" s="26">
        <f t="shared" si="807"/>
        <v>1.2854934504922288E-2</v>
      </c>
      <c r="K2612" s="26">
        <f t="shared" si="808"/>
        <v>-6.0245802875732992E-3</v>
      </c>
      <c r="L2612" s="26">
        <f t="shared" si="809"/>
        <v>-5.3741716502343558E-2</v>
      </c>
      <c r="O2612" s="37">
        <f t="shared" si="811"/>
        <v>7.9859976012999073E-3</v>
      </c>
      <c r="P2612" s="37">
        <f t="shared" si="812"/>
        <v>1.459774069948367E-2</v>
      </c>
      <c r="Q2612" s="37">
        <f t="shared" si="813"/>
        <v>1.1887629317052922E-2</v>
      </c>
      <c r="R2612" s="37">
        <f t="shared" si="814"/>
        <v>4.5119122314604704E-3</v>
      </c>
      <c r="S2612" s="37">
        <f t="shared" si="815"/>
        <v>3.3878074962853371E-3</v>
      </c>
      <c r="T2612" s="37">
        <f t="shared" si="816"/>
        <v>-4.6457790801049436E-4</v>
      </c>
      <c r="U2612" s="37">
        <f t="shared" si="817"/>
        <v>-5.88070716851344E-3</v>
      </c>
      <c r="V2612" s="37">
        <f t="shared" si="818"/>
        <v>1.6483454510234353E-2</v>
      </c>
      <c r="W2612" s="37">
        <f t="shared" si="819"/>
        <v>-2.3960602822612341E-3</v>
      </c>
      <c r="X2612" s="37">
        <f t="shared" si="820"/>
        <v>-5.0113196497031491E-2</v>
      </c>
    </row>
    <row r="2613" spans="1:24" x14ac:dyDescent="0.25">
      <c r="A2613" s="17" vm="303">
        <v>45429</v>
      </c>
      <c r="B2613" vm="304">
        <v>123.5</v>
      </c>
      <c r="C2613" s="26">
        <f t="shared" si="810"/>
        <v>1.0969220694171606E-2</v>
      </c>
      <c r="D2613" s="26">
        <f t="shared" si="801"/>
        <v>8.2591093117408577E-3</v>
      </c>
      <c r="E2613" s="26">
        <f t="shared" si="802"/>
        <v>8.8339222614840533E-4</v>
      </c>
      <c r="F2613" s="26">
        <f t="shared" si="803"/>
        <v>-2.4071250902672821E-4</v>
      </c>
      <c r="G2613" s="26">
        <f t="shared" si="804"/>
        <v>-4.0930979133225595E-3</v>
      </c>
      <c r="H2613" s="26">
        <f t="shared" si="805"/>
        <v>-9.5092271738255046E-3</v>
      </c>
      <c r="I2613" s="26">
        <f t="shared" si="806"/>
        <v>1.2854934504922288E-2</v>
      </c>
      <c r="J2613" s="26">
        <f t="shared" si="807"/>
        <v>-6.0245802875732992E-3</v>
      </c>
      <c r="K2613" s="26">
        <f t="shared" si="808"/>
        <v>-5.3741716502343558E-2</v>
      </c>
      <c r="L2613" s="26">
        <f t="shared" si="809"/>
        <v>8.5404389785630121E-4</v>
      </c>
      <c r="O2613" s="37">
        <f t="shared" si="811"/>
        <v>1.4948084069296826E-2</v>
      </c>
      <c r="P2613" s="37">
        <f t="shared" si="812"/>
        <v>1.2237972686866078E-2</v>
      </c>
      <c r="Q2613" s="37">
        <f t="shared" si="813"/>
        <v>4.862255601273624E-3</v>
      </c>
      <c r="R2613" s="37">
        <f t="shared" si="814"/>
        <v>3.7381508660984911E-3</v>
      </c>
      <c r="S2613" s="37">
        <f t="shared" si="815"/>
        <v>-1.1423453819734038E-4</v>
      </c>
      <c r="T2613" s="37">
        <f t="shared" si="816"/>
        <v>-5.5303637987002855E-3</v>
      </c>
      <c r="U2613" s="37">
        <f t="shared" si="817"/>
        <v>1.6833797880047508E-2</v>
      </c>
      <c r="V2613" s="37">
        <f t="shared" si="818"/>
        <v>-2.0457169124480801E-3</v>
      </c>
      <c r="W2613" s="37">
        <f t="shared" si="819"/>
        <v>-4.9762853127218336E-2</v>
      </c>
      <c r="X2613" s="37">
        <f t="shared" si="820"/>
        <v>4.8329072729815202E-3</v>
      </c>
    </row>
    <row r="2614" spans="1:24" x14ac:dyDescent="0.25">
      <c r="A2614" s="17" vm="305">
        <v>45432</v>
      </c>
      <c r="B2614" vm="306">
        <v>124.52</v>
      </c>
      <c r="C2614" s="26">
        <f t="shared" si="810"/>
        <v>8.2591093117408577E-3</v>
      </c>
      <c r="D2614" s="26">
        <f t="shared" si="801"/>
        <v>8.8339222614840533E-4</v>
      </c>
      <c r="E2614" s="26">
        <f t="shared" si="802"/>
        <v>-2.4071250902672821E-4</v>
      </c>
      <c r="F2614" s="26">
        <f t="shared" si="803"/>
        <v>-4.0930979133225595E-3</v>
      </c>
      <c r="G2614" s="26">
        <f t="shared" si="804"/>
        <v>-9.5092271738255046E-3</v>
      </c>
      <c r="H2614" s="26">
        <f t="shared" si="805"/>
        <v>1.2854934504922288E-2</v>
      </c>
      <c r="I2614" s="26">
        <f t="shared" si="806"/>
        <v>-6.0245802875732992E-3</v>
      </c>
      <c r="J2614" s="26">
        <f t="shared" si="807"/>
        <v>-5.3741716502343558E-2</v>
      </c>
      <c r="K2614" s="26">
        <f t="shared" si="808"/>
        <v>8.5404389785630121E-4</v>
      </c>
      <c r="L2614" s="26">
        <f t="shared" si="809"/>
        <v>1.7834286201894388E-2</v>
      </c>
      <c r="O2614" s="37">
        <f t="shared" si="811"/>
        <v>1.1551466136093799E-2</v>
      </c>
      <c r="P2614" s="37">
        <f t="shared" si="812"/>
        <v>4.1757490505013456E-3</v>
      </c>
      <c r="Q2614" s="37">
        <f t="shared" si="813"/>
        <v>3.0516443153262127E-3</v>
      </c>
      <c r="R2614" s="37">
        <f t="shared" si="814"/>
        <v>-8.0074108896961878E-4</v>
      </c>
      <c r="S2614" s="37">
        <f t="shared" si="815"/>
        <v>-6.2168703494725639E-3</v>
      </c>
      <c r="T2614" s="37">
        <f t="shared" si="816"/>
        <v>1.614729132927523E-2</v>
      </c>
      <c r="U2614" s="37">
        <f t="shared" si="817"/>
        <v>-2.7322234632203585E-3</v>
      </c>
      <c r="V2614" s="37">
        <f t="shared" si="818"/>
        <v>-5.0449359677990614E-2</v>
      </c>
      <c r="W2614" s="37">
        <f t="shared" si="819"/>
        <v>4.1464007222092418E-3</v>
      </c>
      <c r="X2614" s="37">
        <f t="shared" si="820"/>
        <v>2.1126643026247328E-2</v>
      </c>
    </row>
    <row r="2615" spans="1:24" x14ac:dyDescent="0.25">
      <c r="A2615" s="17" vm="307">
        <v>45433</v>
      </c>
      <c r="B2615" vm="308">
        <v>124.63</v>
      </c>
      <c r="C2615" s="26">
        <f t="shared" si="810"/>
        <v>8.8339222614840533E-4</v>
      </c>
      <c r="D2615" s="26">
        <f t="shared" si="801"/>
        <v>-2.4071250902672821E-4</v>
      </c>
      <c r="E2615" s="26">
        <f t="shared" si="802"/>
        <v>-4.0930979133225595E-3</v>
      </c>
      <c r="F2615" s="26">
        <f t="shared" si="803"/>
        <v>-9.5092271738255046E-3</v>
      </c>
      <c r="G2615" s="26">
        <f t="shared" si="804"/>
        <v>1.2854934504922288E-2</v>
      </c>
      <c r="H2615" s="26">
        <f t="shared" si="805"/>
        <v>-6.0245802875732992E-3</v>
      </c>
      <c r="I2615" s="26">
        <f t="shared" si="806"/>
        <v>-5.3741716502343558E-2</v>
      </c>
      <c r="J2615" s="26">
        <f t="shared" si="807"/>
        <v>8.5404389785630121E-4</v>
      </c>
      <c r="K2615" s="26">
        <f t="shared" si="808"/>
        <v>1.7834286201894388E-2</v>
      </c>
      <c r="L2615" s="26">
        <f t="shared" si="809"/>
        <v>6.6230717639167679E-3</v>
      </c>
      <c r="O2615" s="37">
        <f t="shared" si="811"/>
        <v>4.3393528052837558E-3</v>
      </c>
      <c r="P2615" s="37">
        <f t="shared" si="812"/>
        <v>3.2152480701086224E-3</v>
      </c>
      <c r="Q2615" s="37">
        <f t="shared" si="813"/>
        <v>-6.3713733418720902E-4</v>
      </c>
      <c r="R2615" s="37">
        <f t="shared" si="814"/>
        <v>-6.0532665946901546E-3</v>
      </c>
      <c r="S2615" s="37">
        <f t="shared" si="815"/>
        <v>1.6310895084057638E-2</v>
      </c>
      <c r="T2615" s="37">
        <f t="shared" si="816"/>
        <v>-2.5686197084379488E-3</v>
      </c>
      <c r="U2615" s="37">
        <f t="shared" si="817"/>
        <v>-5.0285755923208206E-2</v>
      </c>
      <c r="V2615" s="37">
        <f t="shared" si="818"/>
        <v>4.310004476991652E-3</v>
      </c>
      <c r="W2615" s="37">
        <f t="shared" si="819"/>
        <v>2.129024678102974E-2</v>
      </c>
      <c r="X2615" s="37">
        <f t="shared" si="820"/>
        <v>1.0079032343052118E-2</v>
      </c>
    </row>
    <row r="2616" spans="1:24" x14ac:dyDescent="0.25">
      <c r="A2616" s="17" vm="309">
        <v>45434</v>
      </c>
      <c r="B2616" vm="310">
        <v>124.6</v>
      </c>
      <c r="C2616" s="26">
        <f t="shared" si="810"/>
        <v>-2.4071250902672821E-4</v>
      </c>
      <c r="D2616" s="26">
        <f t="shared" si="801"/>
        <v>-4.0930979133225595E-3</v>
      </c>
      <c r="E2616" s="26">
        <f t="shared" si="802"/>
        <v>-9.5092271738255046E-3</v>
      </c>
      <c r="F2616" s="26">
        <f t="shared" si="803"/>
        <v>1.2854934504922288E-2</v>
      </c>
      <c r="G2616" s="26">
        <f t="shared" si="804"/>
        <v>-6.0245802875732992E-3</v>
      </c>
      <c r="H2616" s="26">
        <f t="shared" si="805"/>
        <v>-5.3741716502343558E-2</v>
      </c>
      <c r="I2616" s="26">
        <f t="shared" si="806"/>
        <v>8.5404389785630121E-4</v>
      </c>
      <c r="J2616" s="26">
        <f t="shared" si="807"/>
        <v>1.7834286201894388E-2</v>
      </c>
      <c r="K2616" s="26">
        <f t="shared" si="808"/>
        <v>6.6230717639167679E-3</v>
      </c>
      <c r="L2616" s="26">
        <f t="shared" si="809"/>
        <v>2.1320896143916069E-2</v>
      </c>
      <c r="O2616" s="37">
        <f t="shared" si="811"/>
        <v>1.1714976783318554E-3</v>
      </c>
      <c r="P2616" s="37">
        <f t="shared" si="812"/>
        <v>-2.6808877259639759E-3</v>
      </c>
      <c r="Q2616" s="37">
        <f t="shared" si="813"/>
        <v>-8.0970169864669206E-3</v>
      </c>
      <c r="R2616" s="37">
        <f t="shared" si="814"/>
        <v>1.4267144692280872E-2</v>
      </c>
      <c r="S2616" s="37">
        <f t="shared" si="815"/>
        <v>-4.6123701002147161E-3</v>
      </c>
      <c r="T2616" s="37">
        <f t="shared" si="816"/>
        <v>-5.2329506314984973E-2</v>
      </c>
      <c r="U2616" s="37">
        <f t="shared" si="817"/>
        <v>2.2662540852148847E-3</v>
      </c>
      <c r="V2616" s="37">
        <f t="shared" si="818"/>
        <v>1.9246496389252972E-2</v>
      </c>
      <c r="W2616" s="37">
        <f t="shared" si="819"/>
        <v>8.0352819512753519E-3</v>
      </c>
      <c r="X2616" s="37">
        <f t="shared" si="820"/>
        <v>2.2733106331274653E-2</v>
      </c>
    </row>
    <row r="2617" spans="1:24" x14ac:dyDescent="0.25">
      <c r="A2617" s="17" vm="311">
        <v>45435</v>
      </c>
      <c r="B2617" vm="312">
        <v>124.09</v>
      </c>
      <c r="C2617" s="26">
        <f t="shared" si="810"/>
        <v>-4.0930979133225595E-3</v>
      </c>
      <c r="D2617" s="26">
        <f t="shared" si="801"/>
        <v>-9.5092271738255046E-3</v>
      </c>
      <c r="E2617" s="26">
        <f t="shared" si="802"/>
        <v>1.2854934504922288E-2</v>
      </c>
      <c r="F2617" s="26">
        <f t="shared" si="803"/>
        <v>-6.0245802875732992E-3</v>
      </c>
      <c r="G2617" s="26">
        <f t="shared" si="804"/>
        <v>-5.3741716502343558E-2</v>
      </c>
      <c r="H2617" s="26">
        <f t="shared" si="805"/>
        <v>8.5404389785630121E-4</v>
      </c>
      <c r="I2617" s="26">
        <f t="shared" si="806"/>
        <v>1.7834286201894388E-2</v>
      </c>
      <c r="J2617" s="26">
        <f t="shared" si="807"/>
        <v>6.6230717639167679E-3</v>
      </c>
      <c r="K2617" s="26">
        <f t="shared" si="808"/>
        <v>2.1320896143916069E-2</v>
      </c>
      <c r="L2617" s="26">
        <f t="shared" si="809"/>
        <v>7.0945119465057865E-3</v>
      </c>
      <c r="O2617" s="37">
        <f t="shared" si="811"/>
        <v>-3.4144101715172272E-3</v>
      </c>
      <c r="P2617" s="37">
        <f t="shared" si="812"/>
        <v>-8.8305394320201715E-3</v>
      </c>
      <c r="Q2617" s="37">
        <f t="shared" si="813"/>
        <v>1.353362224672762E-2</v>
      </c>
      <c r="R2617" s="37">
        <f t="shared" si="814"/>
        <v>-5.3458925457679669E-3</v>
      </c>
      <c r="S2617" s="37">
        <f t="shared" si="815"/>
        <v>-5.3063028760538228E-2</v>
      </c>
      <c r="T2617" s="37">
        <f t="shared" si="816"/>
        <v>1.5327316396616334E-3</v>
      </c>
      <c r="U2617" s="37">
        <f t="shared" si="817"/>
        <v>1.8512973943699721E-2</v>
      </c>
      <c r="V2617" s="37">
        <f t="shared" si="818"/>
        <v>7.3017595057221002E-3</v>
      </c>
      <c r="W2617" s="37">
        <f t="shared" si="819"/>
        <v>2.1999583885721402E-2</v>
      </c>
      <c r="X2617" s="37">
        <f t="shared" si="820"/>
        <v>7.7731996883111188E-3</v>
      </c>
    </row>
    <row r="2618" spans="1:24" x14ac:dyDescent="0.25">
      <c r="A2618" s="17" vm="313">
        <v>45436</v>
      </c>
      <c r="B2618" vm="314">
        <v>122.91</v>
      </c>
      <c r="C2618" s="26">
        <f t="shared" si="810"/>
        <v>-9.5092271738255046E-3</v>
      </c>
      <c r="D2618" s="26">
        <f t="shared" si="801"/>
        <v>1.2854934504922288E-2</v>
      </c>
      <c r="E2618" s="26">
        <f t="shared" si="802"/>
        <v>-6.0245802875732992E-3</v>
      </c>
      <c r="F2618" s="26">
        <f t="shared" si="803"/>
        <v>-5.3741716502343558E-2</v>
      </c>
      <c r="G2618" s="26">
        <f t="shared" si="804"/>
        <v>8.5404389785630121E-4</v>
      </c>
      <c r="H2618" s="26">
        <f t="shared" si="805"/>
        <v>1.7834286201894388E-2</v>
      </c>
      <c r="I2618" s="26">
        <f t="shared" si="806"/>
        <v>6.6230717639167679E-3</v>
      </c>
      <c r="J2618" s="26">
        <f t="shared" si="807"/>
        <v>2.1320896143916069E-2</v>
      </c>
      <c r="K2618" s="26">
        <f t="shared" si="808"/>
        <v>7.0945119465057865E-3</v>
      </c>
      <c r="L2618" s="26">
        <f t="shared" si="809"/>
        <v>1.9595141700404873E-2</v>
      </c>
      <c r="O2618" s="37">
        <f t="shared" si="811"/>
        <v>-1.1199363393392916E-2</v>
      </c>
      <c r="P2618" s="37">
        <f t="shared" si="812"/>
        <v>1.1164798285354877E-2</v>
      </c>
      <c r="Q2618" s="37">
        <f t="shared" si="813"/>
        <v>-7.7147165071407104E-3</v>
      </c>
      <c r="R2618" s="37">
        <f t="shared" si="814"/>
        <v>-5.5431852721910965E-2</v>
      </c>
      <c r="S2618" s="37">
        <f t="shared" si="815"/>
        <v>-8.3609232171110999E-4</v>
      </c>
      <c r="T2618" s="37">
        <f t="shared" si="816"/>
        <v>1.6144149982326977E-2</v>
      </c>
      <c r="U2618" s="37">
        <f t="shared" si="817"/>
        <v>4.9329355443493567E-3</v>
      </c>
      <c r="V2618" s="37">
        <f t="shared" si="818"/>
        <v>1.9630759924348658E-2</v>
      </c>
      <c r="W2618" s="37">
        <f t="shared" si="819"/>
        <v>5.4043757269383753E-3</v>
      </c>
      <c r="X2618" s="37">
        <f t="shared" si="820"/>
        <v>1.7905005480837462E-2</v>
      </c>
    </row>
    <row r="2619" spans="1:24" x14ac:dyDescent="0.25">
      <c r="A2619" s="17" vm="315">
        <v>45440</v>
      </c>
      <c r="B2619" vm="316">
        <v>124.49</v>
      </c>
      <c r="C2619" s="26">
        <f t="shared" si="810"/>
        <v>1.2854934504922288E-2</v>
      </c>
      <c r="D2619" s="26">
        <f t="shared" si="801"/>
        <v>-6.0245802875732992E-3</v>
      </c>
      <c r="E2619" s="26">
        <f t="shared" si="802"/>
        <v>-5.3741716502343558E-2</v>
      </c>
      <c r="F2619" s="26">
        <f t="shared" si="803"/>
        <v>8.5404389785630121E-4</v>
      </c>
      <c r="G2619" s="26">
        <f t="shared" si="804"/>
        <v>1.7834286201894388E-2</v>
      </c>
      <c r="H2619" s="26">
        <f t="shared" si="805"/>
        <v>6.6230717639167679E-3</v>
      </c>
      <c r="I2619" s="26">
        <f t="shared" si="806"/>
        <v>2.1320896143916069E-2</v>
      </c>
      <c r="J2619" s="26">
        <f t="shared" si="807"/>
        <v>7.0945119465057865E-3</v>
      </c>
      <c r="K2619" s="26">
        <f t="shared" si="808"/>
        <v>1.9595141700404873E-2</v>
      </c>
      <c r="L2619" s="26">
        <f t="shared" si="809"/>
        <v>-1.1277001270648044E-2</v>
      </c>
      <c r="O2619" s="37">
        <f t="shared" si="811"/>
        <v>1.1341575695037132E-2</v>
      </c>
      <c r="P2619" s="37">
        <f t="shared" si="812"/>
        <v>-7.5379390974584567E-3</v>
      </c>
      <c r="Q2619" s="37">
        <f t="shared" si="813"/>
        <v>-5.5255075312228716E-2</v>
      </c>
      <c r="R2619" s="37">
        <f t="shared" si="814"/>
        <v>-6.5931491202885601E-4</v>
      </c>
      <c r="S2619" s="37">
        <f t="shared" si="815"/>
        <v>1.632092739200923E-2</v>
      </c>
      <c r="T2619" s="37">
        <f t="shared" si="816"/>
        <v>5.1097129540316104E-3</v>
      </c>
      <c r="U2619" s="37">
        <f t="shared" si="817"/>
        <v>1.9807537334030911E-2</v>
      </c>
      <c r="V2619" s="37">
        <f t="shared" si="818"/>
        <v>5.581153136620629E-3</v>
      </c>
      <c r="W2619" s="37">
        <f t="shared" si="819"/>
        <v>1.8081782890519715E-2</v>
      </c>
      <c r="X2619" s="37">
        <f t="shared" si="820"/>
        <v>-1.2790360080533201E-2</v>
      </c>
    </row>
    <row r="2620" spans="1:24" x14ac:dyDescent="0.25">
      <c r="A2620" s="17" vm="317">
        <v>45441</v>
      </c>
      <c r="B2620" vm="318">
        <v>123.74</v>
      </c>
      <c r="C2620" s="26">
        <f t="shared" si="810"/>
        <v>-6.0245802875732992E-3</v>
      </c>
      <c r="D2620" s="26">
        <f t="shared" si="801"/>
        <v>-5.3741716502343558E-2</v>
      </c>
      <c r="E2620" s="26">
        <f t="shared" si="802"/>
        <v>8.5404389785630121E-4</v>
      </c>
      <c r="F2620" s="26">
        <f t="shared" si="803"/>
        <v>1.7834286201894388E-2</v>
      </c>
      <c r="G2620" s="26">
        <f t="shared" si="804"/>
        <v>6.6230717639167679E-3</v>
      </c>
      <c r="H2620" s="26">
        <f t="shared" si="805"/>
        <v>2.1320896143916069E-2</v>
      </c>
      <c r="I2620" s="26">
        <f t="shared" si="806"/>
        <v>7.0945119465057865E-3</v>
      </c>
      <c r="J2620" s="26">
        <f t="shared" si="807"/>
        <v>1.9595141700404873E-2</v>
      </c>
      <c r="K2620" s="26">
        <f t="shared" si="808"/>
        <v>-1.1277001270648044E-2</v>
      </c>
      <c r="L2620" s="26">
        <f t="shared" si="809"/>
        <v>-4.9799196787148961E-3</v>
      </c>
      <c r="O2620" s="37">
        <f t="shared" si="811"/>
        <v>-5.7544536790947384E-3</v>
      </c>
      <c r="P2620" s="37">
        <f t="shared" si="812"/>
        <v>-5.3471589893864996E-2</v>
      </c>
      <c r="Q2620" s="37">
        <f t="shared" si="813"/>
        <v>1.1241705063348619E-3</v>
      </c>
      <c r="R2620" s="37">
        <f t="shared" si="814"/>
        <v>1.810441281037295E-2</v>
      </c>
      <c r="S2620" s="37">
        <f t="shared" si="815"/>
        <v>6.8931983723953287E-3</v>
      </c>
      <c r="T2620" s="37">
        <f t="shared" si="816"/>
        <v>2.1591022752394631E-2</v>
      </c>
      <c r="U2620" s="37">
        <f t="shared" si="817"/>
        <v>7.3646385549843473E-3</v>
      </c>
      <c r="V2620" s="37">
        <f t="shared" si="818"/>
        <v>1.9865268308883435E-2</v>
      </c>
      <c r="W2620" s="37">
        <f t="shared" si="819"/>
        <v>-1.1006874662169482E-2</v>
      </c>
      <c r="X2620" s="37">
        <f t="shared" si="820"/>
        <v>-4.7097930702363353E-3</v>
      </c>
    </row>
    <row r="2621" spans="1:24" x14ac:dyDescent="0.25">
      <c r="A2621" s="17" vm="319">
        <v>45442</v>
      </c>
      <c r="B2621" vm="320">
        <v>117.09</v>
      </c>
      <c r="C2621" s="26">
        <f t="shared" si="810"/>
        <v>-5.3741716502343558E-2</v>
      </c>
      <c r="D2621" s="26">
        <f t="shared" si="801"/>
        <v>8.5404389785630121E-4</v>
      </c>
      <c r="E2621" s="26">
        <f t="shared" si="802"/>
        <v>1.7834286201894388E-2</v>
      </c>
      <c r="F2621" s="26">
        <f t="shared" si="803"/>
        <v>6.6230717639167679E-3</v>
      </c>
      <c r="G2621" s="26">
        <f t="shared" si="804"/>
        <v>2.1320896143916069E-2</v>
      </c>
      <c r="H2621" s="26">
        <f t="shared" si="805"/>
        <v>7.0945119465057865E-3</v>
      </c>
      <c r="I2621" s="26">
        <f t="shared" si="806"/>
        <v>1.9595141700404873E-2</v>
      </c>
      <c r="J2621" s="26">
        <f t="shared" si="807"/>
        <v>-1.1277001270648044E-2</v>
      </c>
      <c r="K2621" s="26">
        <f t="shared" si="808"/>
        <v>-4.9799196787148961E-3</v>
      </c>
      <c r="L2621" s="26">
        <f t="shared" si="809"/>
        <v>0.13319341298030352</v>
      </c>
      <c r="O2621" s="37">
        <f t="shared" si="811"/>
        <v>-6.7393389220652675E-2</v>
      </c>
      <c r="P2621" s="37">
        <f t="shared" si="812"/>
        <v>-1.2797628820452819E-2</v>
      </c>
      <c r="Q2621" s="37">
        <f t="shared" si="813"/>
        <v>4.1826134835852673E-3</v>
      </c>
      <c r="R2621" s="37">
        <f t="shared" si="814"/>
        <v>-7.0286009543923528E-3</v>
      </c>
      <c r="S2621" s="37">
        <f t="shared" si="815"/>
        <v>7.6692234256069483E-3</v>
      </c>
      <c r="T2621" s="37">
        <f t="shared" si="816"/>
        <v>-6.5571607718033342E-3</v>
      </c>
      <c r="U2621" s="37">
        <f t="shared" si="817"/>
        <v>5.9434689820957523E-3</v>
      </c>
      <c r="V2621" s="37">
        <f t="shared" si="818"/>
        <v>-2.4928673988957165E-2</v>
      </c>
      <c r="W2621" s="37">
        <f t="shared" si="819"/>
        <v>-1.8631592397024017E-2</v>
      </c>
      <c r="X2621" s="37">
        <f t="shared" si="820"/>
        <v>0.11954174026199439</v>
      </c>
    </row>
    <row r="2622" spans="1:24" x14ac:dyDescent="0.25">
      <c r="A2622" s="17" vm="321">
        <v>45443</v>
      </c>
      <c r="B2622" vm="322">
        <v>117.19</v>
      </c>
      <c r="C2622" s="26">
        <f t="shared" si="810"/>
        <v>8.5404389785630121E-4</v>
      </c>
      <c r="D2622" s="26">
        <f t="shared" si="801"/>
        <v>1.7834286201894388E-2</v>
      </c>
      <c r="E2622" s="26">
        <f t="shared" si="802"/>
        <v>6.6230717639167679E-3</v>
      </c>
      <c r="F2622" s="26">
        <f t="shared" si="803"/>
        <v>2.1320896143916069E-2</v>
      </c>
      <c r="G2622" s="26">
        <f t="shared" si="804"/>
        <v>7.0945119465057865E-3</v>
      </c>
      <c r="H2622" s="26">
        <f t="shared" si="805"/>
        <v>1.9595141700404873E-2</v>
      </c>
      <c r="I2622" s="26">
        <f t="shared" si="806"/>
        <v>-1.1277001270648044E-2</v>
      </c>
      <c r="J2622" s="26">
        <f t="shared" si="807"/>
        <v>-4.9799196787148961E-3</v>
      </c>
      <c r="K2622" s="26">
        <f t="shared" si="808"/>
        <v>0.13319341298030352</v>
      </c>
      <c r="L2622" s="26">
        <f t="shared" si="809"/>
        <v>-3.7754665906824417E-3</v>
      </c>
      <c r="O2622" s="37">
        <f t="shared" si="811"/>
        <v>-1.7794253811618928E-2</v>
      </c>
      <c r="P2622" s="37">
        <f t="shared" si="812"/>
        <v>-8.1401150758084184E-4</v>
      </c>
      <c r="Q2622" s="37">
        <f t="shared" si="813"/>
        <v>-1.2025225945558462E-2</v>
      </c>
      <c r="R2622" s="37">
        <f t="shared" si="814"/>
        <v>2.6725984344408392E-3</v>
      </c>
      <c r="S2622" s="37">
        <f t="shared" si="815"/>
        <v>-1.1553785762969443E-2</v>
      </c>
      <c r="T2622" s="37">
        <f t="shared" si="816"/>
        <v>9.4684399092964319E-4</v>
      </c>
      <c r="U2622" s="37">
        <f t="shared" si="817"/>
        <v>-2.9925298980123274E-2</v>
      </c>
      <c r="V2622" s="37">
        <f t="shared" si="818"/>
        <v>-2.3628217388190126E-2</v>
      </c>
      <c r="W2622" s="37">
        <f t="shared" si="819"/>
        <v>0.11454511527082828</v>
      </c>
      <c r="X2622" s="37">
        <f t="shared" si="820"/>
        <v>-2.2423764300157672E-2</v>
      </c>
    </row>
    <row r="2623" spans="1:24" x14ac:dyDescent="0.25">
      <c r="A2623" s="17" vm="323">
        <v>45446</v>
      </c>
      <c r="B2623" vm="324">
        <v>119.28</v>
      </c>
      <c r="C2623" s="26">
        <f t="shared" si="810"/>
        <v>1.7834286201894388E-2</v>
      </c>
      <c r="D2623" s="26">
        <f t="shared" si="801"/>
        <v>6.6230717639167679E-3</v>
      </c>
      <c r="E2623" s="26">
        <f t="shared" si="802"/>
        <v>2.1320896143916069E-2</v>
      </c>
      <c r="F2623" s="26">
        <f t="shared" si="803"/>
        <v>7.0945119465057865E-3</v>
      </c>
      <c r="G2623" s="26">
        <f t="shared" si="804"/>
        <v>1.9595141700404873E-2</v>
      </c>
      <c r="H2623" s="26">
        <f t="shared" si="805"/>
        <v>-1.1277001270648044E-2</v>
      </c>
      <c r="I2623" s="26">
        <f t="shared" si="806"/>
        <v>-4.9799196787148961E-3</v>
      </c>
      <c r="J2623" s="26">
        <f t="shared" si="807"/>
        <v>0.13319341298030352</v>
      </c>
      <c r="K2623" s="26">
        <f t="shared" si="808"/>
        <v>-3.7754665906824417E-3</v>
      </c>
      <c r="L2623" s="26">
        <f t="shared" si="809"/>
        <v>-1.2298891669646041E-2</v>
      </c>
      <c r="O2623" s="37">
        <f t="shared" si="811"/>
        <v>5.0128204916938951E-4</v>
      </c>
      <c r="P2623" s="37">
        <f t="shared" si="812"/>
        <v>-1.0709932388808231E-2</v>
      </c>
      <c r="Q2623" s="37">
        <f t="shared" si="813"/>
        <v>3.9878919911910705E-3</v>
      </c>
      <c r="R2623" s="37">
        <f t="shared" si="814"/>
        <v>-1.0238492206219212E-2</v>
      </c>
      <c r="S2623" s="37">
        <f t="shared" si="815"/>
        <v>2.2621375476798745E-3</v>
      </c>
      <c r="T2623" s="37">
        <f t="shared" si="816"/>
        <v>-2.8610005423373042E-2</v>
      </c>
      <c r="U2623" s="37">
        <f t="shared" si="817"/>
        <v>-2.2312923831439894E-2</v>
      </c>
      <c r="V2623" s="37">
        <f t="shared" si="818"/>
        <v>0.11586040882757852</v>
      </c>
      <c r="W2623" s="37">
        <f t="shared" si="819"/>
        <v>-2.110847074340744E-2</v>
      </c>
      <c r="X2623" s="37">
        <f t="shared" si="820"/>
        <v>-2.9631895822371038E-2</v>
      </c>
    </row>
    <row r="2624" spans="1:24" x14ac:dyDescent="0.25">
      <c r="A2624" s="17" vm="325">
        <v>45447</v>
      </c>
      <c r="B2624" vm="326">
        <v>120.07</v>
      </c>
      <c r="C2624" s="26">
        <f t="shared" si="810"/>
        <v>6.6230717639167679E-3</v>
      </c>
      <c r="D2624" s="26">
        <f t="shared" si="801"/>
        <v>2.1320896143916069E-2</v>
      </c>
      <c r="E2624" s="26">
        <f t="shared" si="802"/>
        <v>7.0945119465057865E-3</v>
      </c>
      <c r="F2624" s="26">
        <f t="shared" si="803"/>
        <v>1.9595141700404873E-2</v>
      </c>
      <c r="G2624" s="26">
        <f t="shared" si="804"/>
        <v>-1.1277001270648044E-2</v>
      </c>
      <c r="H2624" s="26">
        <f t="shared" si="805"/>
        <v>-4.9799196787148961E-3</v>
      </c>
      <c r="I2624" s="26">
        <f t="shared" si="806"/>
        <v>0.13319341298030352</v>
      </c>
      <c r="J2624" s="26">
        <f t="shared" si="807"/>
        <v>-3.7754665906824417E-3</v>
      </c>
      <c r="K2624" s="26">
        <f t="shared" si="808"/>
        <v>-1.2298891669646041E-2</v>
      </c>
      <c r="L2624" s="26">
        <f t="shared" si="809"/>
        <v>2.3021791066386788E-2</v>
      </c>
      <c r="O2624" s="37">
        <f t="shared" si="811"/>
        <v>-1.1228682875257471E-2</v>
      </c>
      <c r="P2624" s="37">
        <f t="shared" si="812"/>
        <v>3.4691415047418302E-3</v>
      </c>
      <c r="Q2624" s="37">
        <f t="shared" si="813"/>
        <v>-1.0757242692668452E-2</v>
      </c>
      <c r="R2624" s="37">
        <f t="shared" si="814"/>
        <v>1.7433870612306342E-3</v>
      </c>
      <c r="S2624" s="37">
        <f t="shared" si="815"/>
        <v>-2.9128755909822283E-2</v>
      </c>
      <c r="T2624" s="37">
        <f t="shared" si="816"/>
        <v>-2.2831674317889135E-2</v>
      </c>
      <c r="U2624" s="37">
        <f t="shared" si="817"/>
        <v>0.11534165834112928</v>
      </c>
      <c r="V2624" s="37">
        <f t="shared" si="818"/>
        <v>-2.1627221229856681E-2</v>
      </c>
      <c r="W2624" s="37">
        <f t="shared" si="819"/>
        <v>-3.0150646308820278E-2</v>
      </c>
      <c r="X2624" s="37">
        <f t="shared" si="820"/>
        <v>5.1700364272125494E-3</v>
      </c>
    </row>
    <row r="2625" spans="1:24" x14ac:dyDescent="0.25">
      <c r="A2625" s="17" vm="327">
        <v>45448</v>
      </c>
      <c r="B2625" vm="328">
        <v>122.63</v>
      </c>
      <c r="C2625" s="26">
        <f t="shared" si="810"/>
        <v>2.1320896143916069E-2</v>
      </c>
      <c r="D2625" s="26">
        <f t="shared" si="801"/>
        <v>7.0945119465057865E-3</v>
      </c>
      <c r="E2625" s="26">
        <f t="shared" si="802"/>
        <v>1.9595141700404873E-2</v>
      </c>
      <c r="F2625" s="26">
        <f t="shared" si="803"/>
        <v>-1.1277001270648044E-2</v>
      </c>
      <c r="G2625" s="26">
        <f t="shared" si="804"/>
        <v>-4.9799196787148961E-3</v>
      </c>
      <c r="H2625" s="26">
        <f t="shared" si="805"/>
        <v>0.13319341298030352</v>
      </c>
      <c r="I2625" s="26">
        <f t="shared" si="806"/>
        <v>-3.7754665906824417E-3</v>
      </c>
      <c r="J2625" s="26">
        <f t="shared" si="807"/>
        <v>-1.2298891669646041E-2</v>
      </c>
      <c r="K2625" s="26">
        <f t="shared" si="808"/>
        <v>2.3021791066386788E-2</v>
      </c>
      <c r="L2625" s="26">
        <f t="shared" si="809"/>
        <v>2.3565211237704223E-2</v>
      </c>
      <c r="O2625" s="37">
        <f t="shared" si="811"/>
        <v>1.7749275573630853E-3</v>
      </c>
      <c r="P2625" s="37">
        <f t="shared" si="812"/>
        <v>-1.2451456640047197E-2</v>
      </c>
      <c r="Q2625" s="37">
        <f t="shared" si="813"/>
        <v>4.91731138518893E-5</v>
      </c>
      <c r="R2625" s="37">
        <f t="shared" si="814"/>
        <v>-3.0822969857201028E-2</v>
      </c>
      <c r="S2625" s="37">
        <f t="shared" si="815"/>
        <v>-2.452588826526788E-2</v>
      </c>
      <c r="T2625" s="37">
        <f t="shared" si="816"/>
        <v>0.11364744439375053</v>
      </c>
      <c r="U2625" s="37">
        <f t="shared" si="817"/>
        <v>-2.3321435177235426E-2</v>
      </c>
      <c r="V2625" s="37">
        <f t="shared" si="818"/>
        <v>-3.1844860256199023E-2</v>
      </c>
      <c r="W2625" s="37">
        <f t="shared" si="819"/>
        <v>3.4758224798338046E-3</v>
      </c>
      <c r="X2625" s="37">
        <f t="shared" si="820"/>
        <v>4.0192426511512398E-3</v>
      </c>
    </row>
    <row r="2626" spans="1:24" x14ac:dyDescent="0.25">
      <c r="A2626" s="17" vm="329">
        <v>45449</v>
      </c>
      <c r="B2626" vm="304">
        <v>123.5</v>
      </c>
      <c r="C2626" s="26">
        <f t="shared" si="810"/>
        <v>7.0945119465057865E-3</v>
      </c>
      <c r="D2626" s="26">
        <f t="shared" ref="D2626:D2689" si="821">C2627</f>
        <v>1.9595141700404873E-2</v>
      </c>
      <c r="E2626" s="26">
        <f t="shared" ref="E2626:E2689" si="822">C2628</f>
        <v>-1.1277001270648044E-2</v>
      </c>
      <c r="F2626" s="26">
        <f t="shared" ref="F2626:F2689" si="823">C2629</f>
        <v>-4.9799196787148961E-3</v>
      </c>
      <c r="G2626" s="26">
        <f t="shared" ref="G2626:G2689" si="824">C2630</f>
        <v>0.13319341298030352</v>
      </c>
      <c r="H2626" s="26">
        <f t="shared" ref="H2626:H2689" si="825">C2631</f>
        <v>-3.7754665906824417E-3</v>
      </c>
      <c r="I2626" s="26">
        <f t="shared" ref="I2626:I2689" si="826">C2632</f>
        <v>-1.2298891669646041E-2</v>
      </c>
      <c r="J2626" s="26">
        <f t="shared" ref="J2626:J2689" si="827">C2633</f>
        <v>2.3021791066386788E-2</v>
      </c>
      <c r="K2626" s="26">
        <f t="shared" ref="K2626:K2689" si="828">C2634</f>
        <v>2.3565211237704223E-2</v>
      </c>
      <c r="L2626" s="26">
        <f t="shared" ref="L2626:L2689" si="829">C2635</f>
        <v>-1.1960730088495505E-2</v>
      </c>
      <c r="O2626" s="37">
        <f t="shared" si="811"/>
        <v>-9.1232940168060415E-3</v>
      </c>
      <c r="P2626" s="37">
        <f t="shared" si="812"/>
        <v>3.377335737093045E-3</v>
      </c>
      <c r="Q2626" s="37">
        <f t="shared" si="813"/>
        <v>-2.7494807233959872E-2</v>
      </c>
      <c r="R2626" s="37">
        <f t="shared" si="814"/>
        <v>-2.1197725642026724E-2</v>
      </c>
      <c r="S2626" s="37">
        <f t="shared" si="815"/>
        <v>0.1169756070169917</v>
      </c>
      <c r="T2626" s="37">
        <f t="shared" si="816"/>
        <v>-1.999327255399427E-2</v>
      </c>
      <c r="U2626" s="37">
        <f t="shared" si="817"/>
        <v>-2.8516697632957867E-2</v>
      </c>
      <c r="V2626" s="37">
        <f t="shared" si="818"/>
        <v>6.8039851030749603E-3</v>
      </c>
      <c r="W2626" s="37">
        <f t="shared" si="819"/>
        <v>7.3474052743923955E-3</v>
      </c>
      <c r="X2626" s="37">
        <f t="shared" si="820"/>
        <v>-2.8178536051807333E-2</v>
      </c>
    </row>
    <row r="2627" spans="1:24" x14ac:dyDescent="0.25">
      <c r="A2627" s="17" vm="330">
        <v>45450</v>
      </c>
      <c r="B2627" vm="331">
        <v>125.92</v>
      </c>
      <c r="C2627" s="26">
        <f t="shared" ref="C2627:C2690" si="830">(B2627-B2626)/B2626</f>
        <v>1.9595141700404873E-2</v>
      </c>
      <c r="D2627" s="26">
        <f t="shared" si="821"/>
        <v>-1.1277001270648044E-2</v>
      </c>
      <c r="E2627" s="26">
        <f t="shared" si="822"/>
        <v>-4.9799196787148961E-3</v>
      </c>
      <c r="F2627" s="26">
        <f t="shared" si="823"/>
        <v>0.13319341298030352</v>
      </c>
      <c r="G2627" s="26">
        <f t="shared" si="824"/>
        <v>-3.7754665906824417E-3</v>
      </c>
      <c r="H2627" s="26">
        <f t="shared" si="825"/>
        <v>-1.2298891669646041E-2</v>
      </c>
      <c r="I2627" s="26">
        <f t="shared" si="826"/>
        <v>2.3021791066386788E-2</v>
      </c>
      <c r="J2627" s="26">
        <f t="shared" si="827"/>
        <v>2.3565211237704223E-2</v>
      </c>
      <c r="K2627" s="26">
        <f t="shared" si="828"/>
        <v>-1.1960730088495505E-2</v>
      </c>
      <c r="L2627" s="26">
        <f t="shared" si="829"/>
        <v>-9.866349450703216E-3</v>
      </c>
      <c r="O2627" s="37">
        <f t="shared" ref="O2627:O2690" si="831">C2627-AVERAGE($C2627:$L2627)</f>
        <v>5.0734218768139477E-3</v>
      </c>
      <c r="P2627" s="37">
        <f t="shared" ref="P2627:P2690" si="832">D2627-AVERAGE($C2627:$L2627)</f>
        <v>-2.5798721094238967E-2</v>
      </c>
      <c r="Q2627" s="37">
        <f t="shared" ref="Q2627:Q2690" si="833">E2627-AVERAGE($C2627:$L2627)</f>
        <v>-1.9501639502305823E-2</v>
      </c>
      <c r="R2627" s="37">
        <f t="shared" ref="R2627:R2690" si="834">F2627-AVERAGE($C2627:$L2627)</f>
        <v>0.1186716931567126</v>
      </c>
      <c r="S2627" s="37">
        <f t="shared" ref="S2627:S2690" si="835">G2627-AVERAGE($C2627:$L2627)</f>
        <v>-1.8297186414273366E-2</v>
      </c>
      <c r="T2627" s="37">
        <f t="shared" ref="T2627:T2690" si="836">H2627-AVERAGE($C2627:$L2627)</f>
        <v>-2.6820611493236966E-2</v>
      </c>
      <c r="U2627" s="37">
        <f t="shared" ref="U2627:U2690" si="837">I2627-AVERAGE($C2627:$L2627)</f>
        <v>8.5000712427958629E-3</v>
      </c>
      <c r="V2627" s="37">
        <f t="shared" ref="V2627:V2690" si="838">J2627-AVERAGE($C2627:$L2627)</f>
        <v>9.0434914141132982E-3</v>
      </c>
      <c r="W2627" s="37">
        <f t="shared" ref="W2627:W2690" si="839">K2627-AVERAGE($C2627:$L2627)</f>
        <v>-2.6482449912086432E-2</v>
      </c>
      <c r="X2627" s="37">
        <f t="shared" ref="X2627:X2690" si="840">L2627-AVERAGE($C2627:$L2627)</f>
        <v>-2.4388069274294141E-2</v>
      </c>
    </row>
    <row r="2628" spans="1:24" x14ac:dyDescent="0.25">
      <c r="A2628" s="17" vm="332">
        <v>45453</v>
      </c>
      <c r="B2628" vm="333">
        <v>124.5</v>
      </c>
      <c r="C2628" s="26">
        <f t="shared" si="830"/>
        <v>-1.1277001270648044E-2</v>
      </c>
      <c r="D2628" s="26">
        <f t="shared" si="821"/>
        <v>-4.9799196787148961E-3</v>
      </c>
      <c r="E2628" s="26">
        <f t="shared" si="822"/>
        <v>0.13319341298030352</v>
      </c>
      <c r="F2628" s="26">
        <f t="shared" si="823"/>
        <v>-3.7754665906824417E-3</v>
      </c>
      <c r="G2628" s="26">
        <f t="shared" si="824"/>
        <v>-1.2298891669646041E-2</v>
      </c>
      <c r="H2628" s="26">
        <f t="shared" si="825"/>
        <v>2.3021791066386788E-2</v>
      </c>
      <c r="I2628" s="26">
        <f t="shared" si="826"/>
        <v>2.3565211237704223E-2</v>
      </c>
      <c r="J2628" s="26">
        <f t="shared" si="827"/>
        <v>-1.1960730088495505E-2</v>
      </c>
      <c r="K2628" s="26">
        <f t="shared" si="828"/>
        <v>-9.866349450703216E-3</v>
      </c>
      <c r="L2628" s="26">
        <f t="shared" si="829"/>
        <v>-1.1378091872791617E-2</v>
      </c>
      <c r="O2628" s="37">
        <f t="shared" si="831"/>
        <v>-2.2701397736919319E-2</v>
      </c>
      <c r="P2628" s="37">
        <f t="shared" si="832"/>
        <v>-1.6404316144986171E-2</v>
      </c>
      <c r="Q2628" s="37">
        <f t="shared" si="833"/>
        <v>0.12176901651403224</v>
      </c>
      <c r="R2628" s="37">
        <f t="shared" si="834"/>
        <v>-1.5199863056953717E-2</v>
      </c>
      <c r="S2628" s="37">
        <f t="shared" si="835"/>
        <v>-2.3723288135917314E-2</v>
      </c>
      <c r="T2628" s="37">
        <f t="shared" si="836"/>
        <v>1.1597394600115513E-2</v>
      </c>
      <c r="U2628" s="37">
        <f t="shared" si="837"/>
        <v>1.2140814771432949E-2</v>
      </c>
      <c r="V2628" s="37">
        <f t="shared" si="838"/>
        <v>-2.338512655476678E-2</v>
      </c>
      <c r="W2628" s="37">
        <f t="shared" si="839"/>
        <v>-2.1290745916974489E-2</v>
      </c>
      <c r="X2628" s="37">
        <f t="shared" si="840"/>
        <v>-2.2802488339062892E-2</v>
      </c>
    </row>
    <row r="2629" spans="1:24" x14ac:dyDescent="0.25">
      <c r="A2629" s="17" vm="334">
        <v>45454</v>
      </c>
      <c r="B2629" vm="335">
        <v>123.88</v>
      </c>
      <c r="C2629" s="26">
        <f t="shared" si="830"/>
        <v>-4.9799196787148961E-3</v>
      </c>
      <c r="D2629" s="26">
        <f t="shared" si="821"/>
        <v>0.13319341298030352</v>
      </c>
      <c r="E2629" s="26">
        <f t="shared" si="822"/>
        <v>-3.7754665906824417E-3</v>
      </c>
      <c r="F2629" s="26">
        <f t="shared" si="823"/>
        <v>-1.2298891669646041E-2</v>
      </c>
      <c r="G2629" s="26">
        <f t="shared" si="824"/>
        <v>2.3021791066386788E-2</v>
      </c>
      <c r="H2629" s="26">
        <f t="shared" si="825"/>
        <v>2.3565211237704223E-2</v>
      </c>
      <c r="I2629" s="26">
        <f t="shared" si="826"/>
        <v>-1.1960730088495505E-2</v>
      </c>
      <c r="J2629" s="26">
        <f t="shared" si="827"/>
        <v>-9.866349450703216E-3</v>
      </c>
      <c r="K2629" s="26">
        <f t="shared" si="828"/>
        <v>-1.1378091872791617E-2</v>
      </c>
      <c r="L2629" s="26">
        <f t="shared" si="829"/>
        <v>-5.1469011366073267E-3</v>
      </c>
      <c r="O2629" s="37">
        <f t="shared" si="831"/>
        <v>-1.7017326158390245E-2</v>
      </c>
      <c r="P2629" s="37">
        <f t="shared" si="832"/>
        <v>0.12115600650062816</v>
      </c>
      <c r="Q2629" s="37">
        <f t="shared" si="833"/>
        <v>-1.5812873070357791E-2</v>
      </c>
      <c r="R2629" s="37">
        <f t="shared" si="834"/>
        <v>-2.4336298149321388E-2</v>
      </c>
      <c r="S2629" s="37">
        <f t="shared" si="835"/>
        <v>1.098438458671144E-2</v>
      </c>
      <c r="T2629" s="37">
        <f t="shared" si="836"/>
        <v>1.1527804758028875E-2</v>
      </c>
      <c r="U2629" s="37">
        <f t="shared" si="837"/>
        <v>-2.3998136568170854E-2</v>
      </c>
      <c r="V2629" s="37">
        <f t="shared" si="838"/>
        <v>-2.1903755930378563E-2</v>
      </c>
      <c r="W2629" s="37">
        <f t="shared" si="839"/>
        <v>-2.3415498352466965E-2</v>
      </c>
      <c r="X2629" s="37">
        <f t="shared" si="840"/>
        <v>-1.7184307616282674E-2</v>
      </c>
    </row>
    <row r="2630" spans="1:24" x14ac:dyDescent="0.25">
      <c r="A2630" s="17" vm="336">
        <v>45455</v>
      </c>
      <c r="B2630" vm="337">
        <v>140.38</v>
      </c>
      <c r="C2630" s="26">
        <f t="shared" si="830"/>
        <v>0.13319341298030352</v>
      </c>
      <c r="D2630" s="26">
        <f t="shared" si="821"/>
        <v>-3.7754665906824417E-3</v>
      </c>
      <c r="E2630" s="26">
        <f t="shared" si="822"/>
        <v>-1.2298891669646041E-2</v>
      </c>
      <c r="F2630" s="26">
        <f t="shared" si="823"/>
        <v>2.3021791066386788E-2</v>
      </c>
      <c r="G2630" s="26">
        <f t="shared" si="824"/>
        <v>2.3565211237704223E-2</v>
      </c>
      <c r="H2630" s="26">
        <f t="shared" si="825"/>
        <v>-1.1960730088495505E-2</v>
      </c>
      <c r="I2630" s="26">
        <f t="shared" si="826"/>
        <v>-9.866349450703216E-3</v>
      </c>
      <c r="J2630" s="26">
        <f t="shared" si="827"/>
        <v>-1.1378091872791617E-2</v>
      </c>
      <c r="K2630" s="26">
        <f t="shared" si="828"/>
        <v>-5.1469011366073267E-3</v>
      </c>
      <c r="L2630" s="26">
        <f t="shared" si="829"/>
        <v>-6.7543292376230349E-3</v>
      </c>
      <c r="O2630" s="37">
        <f t="shared" si="831"/>
        <v>0.12133344745651899</v>
      </c>
      <c r="P2630" s="37">
        <f t="shared" si="832"/>
        <v>-1.5635432114466975E-2</v>
      </c>
      <c r="Q2630" s="37">
        <f t="shared" si="833"/>
        <v>-2.4158857193430576E-2</v>
      </c>
      <c r="R2630" s="37">
        <f t="shared" si="834"/>
        <v>1.1161825542602255E-2</v>
      </c>
      <c r="S2630" s="37">
        <f t="shared" si="835"/>
        <v>1.170524571391969E-2</v>
      </c>
      <c r="T2630" s="37">
        <f t="shared" si="836"/>
        <v>-2.3820695612280039E-2</v>
      </c>
      <c r="U2630" s="37">
        <f t="shared" si="837"/>
        <v>-2.1726314974487751E-2</v>
      </c>
      <c r="V2630" s="37">
        <f t="shared" si="838"/>
        <v>-2.323805739657615E-2</v>
      </c>
      <c r="W2630" s="37">
        <f t="shared" si="839"/>
        <v>-1.7006866660391862E-2</v>
      </c>
      <c r="X2630" s="37">
        <f t="shared" si="840"/>
        <v>-1.8614294761407569E-2</v>
      </c>
    </row>
    <row r="2631" spans="1:24" x14ac:dyDescent="0.25">
      <c r="A2631" s="17" vm="338">
        <v>45456</v>
      </c>
      <c r="B2631" vm="339">
        <v>139.85</v>
      </c>
      <c r="C2631" s="26">
        <f t="shared" si="830"/>
        <v>-3.7754665906824417E-3</v>
      </c>
      <c r="D2631" s="26">
        <f t="shared" si="821"/>
        <v>-1.2298891669646041E-2</v>
      </c>
      <c r="E2631" s="26">
        <f t="shared" si="822"/>
        <v>2.3021791066386788E-2</v>
      </c>
      <c r="F2631" s="26">
        <f t="shared" si="823"/>
        <v>2.3565211237704223E-2</v>
      </c>
      <c r="G2631" s="26">
        <f t="shared" si="824"/>
        <v>-1.1960730088495505E-2</v>
      </c>
      <c r="H2631" s="26">
        <f t="shared" si="825"/>
        <v>-9.866349450703216E-3</v>
      </c>
      <c r="I2631" s="26">
        <f t="shared" si="826"/>
        <v>-1.1378091872791617E-2</v>
      </c>
      <c r="J2631" s="26">
        <f t="shared" si="827"/>
        <v>-5.1469011366073267E-3</v>
      </c>
      <c r="K2631" s="26">
        <f t="shared" si="828"/>
        <v>-6.7543292376230349E-3</v>
      </c>
      <c r="L2631" s="26">
        <f t="shared" si="829"/>
        <v>1.4106923243869038E-2</v>
      </c>
      <c r="O2631" s="37">
        <f t="shared" si="831"/>
        <v>-3.7267831408235286E-3</v>
      </c>
      <c r="P2631" s="37">
        <f t="shared" si="832"/>
        <v>-1.2250208219787128E-2</v>
      </c>
      <c r="Q2631" s="37">
        <f t="shared" si="833"/>
        <v>2.3070474516245703E-2</v>
      </c>
      <c r="R2631" s="37">
        <f t="shared" si="834"/>
        <v>2.3613894687563138E-2</v>
      </c>
      <c r="S2631" s="37">
        <f t="shared" si="835"/>
        <v>-1.1912046638636592E-2</v>
      </c>
      <c r="T2631" s="37">
        <f t="shared" si="836"/>
        <v>-9.817666000844303E-3</v>
      </c>
      <c r="U2631" s="37">
        <f t="shared" si="837"/>
        <v>-1.1329408422932704E-2</v>
      </c>
      <c r="V2631" s="37">
        <f t="shared" si="838"/>
        <v>-5.0982176867484137E-3</v>
      </c>
      <c r="W2631" s="37">
        <f t="shared" si="839"/>
        <v>-6.7056457877641218E-3</v>
      </c>
      <c r="X2631" s="37">
        <f t="shared" si="840"/>
        <v>1.4155606693727951E-2</v>
      </c>
    </row>
    <row r="2632" spans="1:24" x14ac:dyDescent="0.25">
      <c r="A2632" s="17" vm="340">
        <v>45457</v>
      </c>
      <c r="B2632" vm="341">
        <v>138.13</v>
      </c>
      <c r="C2632" s="26">
        <f t="shared" si="830"/>
        <v>-1.2298891669646041E-2</v>
      </c>
      <c r="D2632" s="26">
        <f t="shared" si="821"/>
        <v>2.3021791066386788E-2</v>
      </c>
      <c r="E2632" s="26">
        <f t="shared" si="822"/>
        <v>2.3565211237704223E-2</v>
      </c>
      <c r="F2632" s="26">
        <f t="shared" si="823"/>
        <v>-1.1960730088495505E-2</v>
      </c>
      <c r="G2632" s="26">
        <f t="shared" si="824"/>
        <v>-9.866349450703216E-3</v>
      </c>
      <c r="H2632" s="26">
        <f t="shared" si="825"/>
        <v>-1.1378091872791617E-2</v>
      </c>
      <c r="I2632" s="26">
        <f t="shared" si="826"/>
        <v>-5.1469011366073267E-3</v>
      </c>
      <c r="J2632" s="26">
        <f t="shared" si="827"/>
        <v>-6.7543292376230349E-3</v>
      </c>
      <c r="K2632" s="26">
        <f t="shared" si="828"/>
        <v>1.4106923243869038E-2</v>
      </c>
      <c r="L2632" s="26">
        <f t="shared" si="829"/>
        <v>7.2763589670422442E-3</v>
      </c>
      <c r="O2632" s="37">
        <f t="shared" si="831"/>
        <v>-1.3355390775559596E-2</v>
      </c>
      <c r="P2632" s="37">
        <f t="shared" si="832"/>
        <v>2.1965291960473234E-2</v>
      </c>
      <c r="Q2632" s="37">
        <f t="shared" si="833"/>
        <v>2.2508712131790669E-2</v>
      </c>
      <c r="R2632" s="37">
        <f t="shared" si="834"/>
        <v>-1.301722919440906E-2</v>
      </c>
      <c r="S2632" s="37">
        <f t="shared" si="835"/>
        <v>-1.0922848556616771E-2</v>
      </c>
      <c r="T2632" s="37">
        <f t="shared" si="836"/>
        <v>-1.2434590978705171E-2</v>
      </c>
      <c r="U2632" s="37">
        <f t="shared" si="837"/>
        <v>-6.2034002425208823E-3</v>
      </c>
      <c r="V2632" s="37">
        <f t="shared" si="838"/>
        <v>-7.8108283435365904E-3</v>
      </c>
      <c r="W2632" s="37">
        <f t="shared" si="839"/>
        <v>1.3050424137955484E-2</v>
      </c>
      <c r="X2632" s="37">
        <f t="shared" si="840"/>
        <v>6.2198598611286886E-3</v>
      </c>
    </row>
    <row r="2633" spans="1:24" x14ac:dyDescent="0.25">
      <c r="A2633" s="17" vm="342">
        <v>45460</v>
      </c>
      <c r="B2633" vm="343">
        <v>141.31</v>
      </c>
      <c r="C2633" s="26">
        <f t="shared" si="830"/>
        <v>2.3021791066386788E-2</v>
      </c>
      <c r="D2633" s="26">
        <f t="shared" si="821"/>
        <v>2.3565211237704223E-2</v>
      </c>
      <c r="E2633" s="26">
        <f t="shared" si="822"/>
        <v>-1.1960730088495505E-2</v>
      </c>
      <c r="F2633" s="26">
        <f t="shared" si="823"/>
        <v>-9.866349450703216E-3</v>
      </c>
      <c r="G2633" s="26">
        <f t="shared" si="824"/>
        <v>-1.1378091872791617E-2</v>
      </c>
      <c r="H2633" s="26">
        <f t="shared" si="825"/>
        <v>-5.1469011366073267E-3</v>
      </c>
      <c r="I2633" s="26">
        <f t="shared" si="826"/>
        <v>-6.7543292376230349E-3</v>
      </c>
      <c r="J2633" s="26">
        <f t="shared" si="827"/>
        <v>1.4106923243869038E-2</v>
      </c>
      <c r="K2633" s="26">
        <f t="shared" si="828"/>
        <v>7.2763589670422442E-3</v>
      </c>
      <c r="L2633" s="26">
        <f t="shared" si="829"/>
        <v>1.3385269121813138E-2</v>
      </c>
      <c r="O2633" s="37">
        <f t="shared" si="831"/>
        <v>1.9396875881327314E-2</v>
      </c>
      <c r="P2633" s="37">
        <f t="shared" si="832"/>
        <v>1.9940296052644749E-2</v>
      </c>
      <c r="Q2633" s="37">
        <f t="shared" si="833"/>
        <v>-1.5585645273554979E-2</v>
      </c>
      <c r="R2633" s="37">
        <f t="shared" si="834"/>
        <v>-1.3491264635762688E-2</v>
      </c>
      <c r="S2633" s="37">
        <f t="shared" si="835"/>
        <v>-1.5003007057851091E-2</v>
      </c>
      <c r="T2633" s="37">
        <f t="shared" si="836"/>
        <v>-8.7718163216667991E-3</v>
      </c>
      <c r="U2633" s="37">
        <f t="shared" si="837"/>
        <v>-1.0379244422682508E-2</v>
      </c>
      <c r="V2633" s="37">
        <f t="shared" si="838"/>
        <v>1.0482008058809566E-2</v>
      </c>
      <c r="W2633" s="37">
        <f t="shared" si="839"/>
        <v>3.6514437819827709E-3</v>
      </c>
      <c r="X2633" s="37">
        <f t="shared" si="840"/>
        <v>9.7603539367536636E-3</v>
      </c>
    </row>
    <row r="2634" spans="1:24" x14ac:dyDescent="0.25">
      <c r="A2634" s="17" vm="344">
        <v>45461</v>
      </c>
      <c r="B2634" vm="345">
        <v>144.63999999999999</v>
      </c>
      <c r="C2634" s="26">
        <f t="shared" si="830"/>
        <v>2.3565211237704223E-2</v>
      </c>
      <c r="D2634" s="26">
        <f t="shared" si="821"/>
        <v>-1.1960730088495505E-2</v>
      </c>
      <c r="E2634" s="26">
        <f t="shared" si="822"/>
        <v>-9.866349450703216E-3</v>
      </c>
      <c r="F2634" s="26">
        <f t="shared" si="823"/>
        <v>-1.1378091872791617E-2</v>
      </c>
      <c r="G2634" s="26">
        <f t="shared" si="824"/>
        <v>-5.1469011366073267E-3</v>
      </c>
      <c r="H2634" s="26">
        <f t="shared" si="825"/>
        <v>-6.7543292376230349E-3</v>
      </c>
      <c r="I2634" s="26">
        <f t="shared" si="826"/>
        <v>1.4106923243869038E-2</v>
      </c>
      <c r="J2634" s="26">
        <f t="shared" si="827"/>
        <v>7.2763589670422442E-3</v>
      </c>
      <c r="K2634" s="26">
        <f t="shared" si="828"/>
        <v>1.3385269121813138E-2</v>
      </c>
      <c r="L2634" s="26">
        <f t="shared" si="829"/>
        <v>1.3278356279264639E-3</v>
      </c>
      <c r="O2634" s="37">
        <f t="shared" si="831"/>
        <v>2.2109691596490781E-2</v>
      </c>
      <c r="P2634" s="37">
        <f t="shared" si="832"/>
        <v>-1.3416249729708946E-2</v>
      </c>
      <c r="Q2634" s="37">
        <f t="shared" si="833"/>
        <v>-1.1321869091916657E-2</v>
      </c>
      <c r="R2634" s="37">
        <f t="shared" si="834"/>
        <v>-1.2833611514005057E-2</v>
      </c>
      <c r="S2634" s="37">
        <f t="shared" si="835"/>
        <v>-6.6024207778207673E-3</v>
      </c>
      <c r="T2634" s="37">
        <f t="shared" si="836"/>
        <v>-8.2098488788364746E-3</v>
      </c>
      <c r="U2634" s="37">
        <f t="shared" si="837"/>
        <v>1.2651403602655598E-2</v>
      </c>
      <c r="V2634" s="37">
        <f t="shared" si="838"/>
        <v>5.8208393258288036E-3</v>
      </c>
      <c r="W2634" s="37">
        <f t="shared" si="839"/>
        <v>1.1929749480599697E-2</v>
      </c>
      <c r="X2634" s="37">
        <f t="shared" si="840"/>
        <v>-1.2768401328697664E-4</v>
      </c>
    </row>
    <row r="2635" spans="1:24" x14ac:dyDescent="0.25">
      <c r="A2635" s="17" vm="346">
        <v>45463</v>
      </c>
      <c r="B2635" vm="347">
        <v>142.91</v>
      </c>
      <c r="C2635" s="26">
        <f t="shared" si="830"/>
        <v>-1.1960730088495505E-2</v>
      </c>
      <c r="D2635" s="26">
        <f t="shared" si="821"/>
        <v>-9.866349450703216E-3</v>
      </c>
      <c r="E2635" s="26">
        <f t="shared" si="822"/>
        <v>-1.1378091872791617E-2</v>
      </c>
      <c r="F2635" s="26">
        <f t="shared" si="823"/>
        <v>-5.1469011366073267E-3</v>
      </c>
      <c r="G2635" s="26">
        <f t="shared" si="824"/>
        <v>-6.7543292376230349E-3</v>
      </c>
      <c r="H2635" s="26">
        <f t="shared" si="825"/>
        <v>1.4106923243869038E-2</v>
      </c>
      <c r="I2635" s="26">
        <f t="shared" si="826"/>
        <v>7.2763589670422442E-3</v>
      </c>
      <c r="J2635" s="26">
        <f t="shared" si="827"/>
        <v>1.3385269121813138E-2</v>
      </c>
      <c r="K2635" s="26">
        <f t="shared" si="828"/>
        <v>1.3278356279264639E-3</v>
      </c>
      <c r="L2635" s="26">
        <f t="shared" si="829"/>
        <v>7.6772752652149237E-3</v>
      </c>
      <c r="O2635" s="37">
        <f t="shared" si="831"/>
        <v>-1.1827456132460017E-2</v>
      </c>
      <c r="P2635" s="37">
        <f t="shared" si="832"/>
        <v>-9.7330754946677277E-3</v>
      </c>
      <c r="Q2635" s="37">
        <f t="shared" si="833"/>
        <v>-1.1244817916756128E-2</v>
      </c>
      <c r="R2635" s="37">
        <f t="shared" si="834"/>
        <v>-5.0136271805718375E-3</v>
      </c>
      <c r="S2635" s="37">
        <f t="shared" si="835"/>
        <v>-6.6210552815875456E-3</v>
      </c>
      <c r="T2635" s="37">
        <f t="shared" si="836"/>
        <v>1.4240197199904527E-2</v>
      </c>
      <c r="U2635" s="37">
        <f t="shared" si="837"/>
        <v>7.4096329230777334E-3</v>
      </c>
      <c r="V2635" s="37">
        <f t="shared" si="838"/>
        <v>1.3518543077848626E-2</v>
      </c>
      <c r="W2635" s="37">
        <f t="shared" si="839"/>
        <v>1.4611095839619529E-3</v>
      </c>
      <c r="X2635" s="37">
        <f t="shared" si="840"/>
        <v>7.8105492212504129E-3</v>
      </c>
    </row>
    <row r="2636" spans="1:24" x14ac:dyDescent="0.25">
      <c r="A2636" s="17" vm="348">
        <v>45464</v>
      </c>
      <c r="B2636" vm="349">
        <v>141.5</v>
      </c>
      <c r="C2636" s="26">
        <f t="shared" si="830"/>
        <v>-9.866349450703216E-3</v>
      </c>
      <c r="D2636" s="26">
        <f t="shared" si="821"/>
        <v>-1.1378091872791617E-2</v>
      </c>
      <c r="E2636" s="26">
        <f t="shared" si="822"/>
        <v>-5.1469011366073267E-3</v>
      </c>
      <c r="F2636" s="26">
        <f t="shared" si="823"/>
        <v>-6.7543292376230349E-3</v>
      </c>
      <c r="G2636" s="26">
        <f t="shared" si="824"/>
        <v>1.4106923243869038E-2</v>
      </c>
      <c r="H2636" s="26">
        <f t="shared" si="825"/>
        <v>7.2763589670422442E-3</v>
      </c>
      <c r="I2636" s="26">
        <f t="shared" si="826"/>
        <v>1.3385269121813138E-2</v>
      </c>
      <c r="J2636" s="26">
        <f t="shared" si="827"/>
        <v>1.3278356279264639E-3</v>
      </c>
      <c r="K2636" s="26">
        <f t="shared" si="828"/>
        <v>7.6772752652149237E-3</v>
      </c>
      <c r="L2636" s="26">
        <f t="shared" si="829"/>
        <v>3.1167751766173783E-3</v>
      </c>
      <c r="O2636" s="37">
        <f t="shared" si="831"/>
        <v>-1.1240826021179016E-2</v>
      </c>
      <c r="P2636" s="37">
        <f t="shared" si="832"/>
        <v>-1.2752568443267416E-2</v>
      </c>
      <c r="Q2636" s="37">
        <f t="shared" si="833"/>
        <v>-6.5213777070831265E-3</v>
      </c>
      <c r="R2636" s="37">
        <f t="shared" si="834"/>
        <v>-8.1288058080988337E-3</v>
      </c>
      <c r="S2636" s="37">
        <f t="shared" si="835"/>
        <v>1.2732446673393238E-2</v>
      </c>
      <c r="T2636" s="37">
        <f t="shared" si="836"/>
        <v>5.9018823965664453E-3</v>
      </c>
      <c r="U2636" s="37">
        <f t="shared" si="837"/>
        <v>1.2010792551337338E-2</v>
      </c>
      <c r="V2636" s="37">
        <f t="shared" si="838"/>
        <v>-4.6640942549335375E-5</v>
      </c>
      <c r="W2636" s="37">
        <f t="shared" si="839"/>
        <v>6.3027986947391239E-3</v>
      </c>
      <c r="X2636" s="37">
        <f t="shared" si="840"/>
        <v>1.742298606141579E-3</v>
      </c>
    </row>
    <row r="2637" spans="1:24" x14ac:dyDescent="0.25">
      <c r="A2637" s="17" vm="350">
        <v>45467</v>
      </c>
      <c r="B2637" vm="351">
        <v>139.88999999999999</v>
      </c>
      <c r="C2637" s="26">
        <f t="shared" si="830"/>
        <v>-1.1378091872791617E-2</v>
      </c>
      <c r="D2637" s="26">
        <f t="shared" si="821"/>
        <v>-5.1469011366073267E-3</v>
      </c>
      <c r="E2637" s="26">
        <f t="shared" si="822"/>
        <v>-6.7543292376230349E-3</v>
      </c>
      <c r="F2637" s="26">
        <f t="shared" si="823"/>
        <v>1.4106923243869038E-2</v>
      </c>
      <c r="G2637" s="26">
        <f t="shared" si="824"/>
        <v>7.2763589670422442E-3</v>
      </c>
      <c r="H2637" s="26">
        <f t="shared" si="825"/>
        <v>1.3385269121813138E-2</v>
      </c>
      <c r="I2637" s="26">
        <f t="shared" si="826"/>
        <v>1.3278356279264639E-3</v>
      </c>
      <c r="J2637" s="26">
        <f t="shared" si="827"/>
        <v>7.6772752652149237E-3</v>
      </c>
      <c r="K2637" s="26">
        <f t="shared" si="828"/>
        <v>3.1167751766173783E-3</v>
      </c>
      <c r="L2637" s="26">
        <f t="shared" si="829"/>
        <v>1.380929365462878E-3</v>
      </c>
      <c r="O2637" s="37">
        <f t="shared" si="831"/>
        <v>-1.3877296324884025E-2</v>
      </c>
      <c r="P2637" s="37">
        <f t="shared" si="832"/>
        <v>-7.6461055886997351E-3</v>
      </c>
      <c r="Q2637" s="37">
        <f t="shared" si="833"/>
        <v>-9.253533689715444E-3</v>
      </c>
      <c r="R2637" s="37">
        <f t="shared" si="834"/>
        <v>1.160771879177663E-2</v>
      </c>
      <c r="S2637" s="37">
        <f t="shared" si="835"/>
        <v>4.777154514949835E-3</v>
      </c>
      <c r="T2637" s="37">
        <f t="shared" si="836"/>
        <v>1.0886064669720729E-2</v>
      </c>
      <c r="U2637" s="37">
        <f t="shared" si="837"/>
        <v>-1.1713688241659448E-3</v>
      </c>
      <c r="V2637" s="37">
        <f t="shared" si="838"/>
        <v>5.1780708131225154E-3</v>
      </c>
      <c r="W2637" s="37">
        <f t="shared" si="839"/>
        <v>6.1757072452496954E-4</v>
      </c>
      <c r="X2637" s="37">
        <f t="shared" si="840"/>
        <v>-1.1182750866295308E-3</v>
      </c>
    </row>
    <row r="2638" spans="1:24" x14ac:dyDescent="0.25">
      <c r="A2638" s="17" vm="352">
        <v>45468</v>
      </c>
      <c r="B2638" vm="353">
        <v>139.16999999999999</v>
      </c>
      <c r="C2638" s="26">
        <f t="shared" si="830"/>
        <v>-5.1469011366073267E-3</v>
      </c>
      <c r="D2638" s="26">
        <f t="shared" si="821"/>
        <v>-6.7543292376230349E-3</v>
      </c>
      <c r="E2638" s="26">
        <f t="shared" si="822"/>
        <v>1.4106923243869038E-2</v>
      </c>
      <c r="F2638" s="26">
        <f t="shared" si="823"/>
        <v>7.2763589670422442E-3</v>
      </c>
      <c r="G2638" s="26">
        <f t="shared" si="824"/>
        <v>1.3385269121813138E-2</v>
      </c>
      <c r="H2638" s="26">
        <f t="shared" si="825"/>
        <v>1.3278356279264639E-3</v>
      </c>
      <c r="I2638" s="26">
        <f t="shared" si="826"/>
        <v>7.6772752652149237E-3</v>
      </c>
      <c r="J2638" s="26">
        <f t="shared" si="827"/>
        <v>3.1167751766173783E-3</v>
      </c>
      <c r="K2638" s="26">
        <f t="shared" si="828"/>
        <v>1.380929365462878E-3</v>
      </c>
      <c r="L2638" s="26">
        <f t="shared" si="829"/>
        <v>-2.999379438736809E-2</v>
      </c>
      <c r="O2638" s="37">
        <f t="shared" si="831"/>
        <v>-5.7845353372420879E-3</v>
      </c>
      <c r="P2638" s="37">
        <f t="shared" si="832"/>
        <v>-7.391963438257796E-3</v>
      </c>
      <c r="Q2638" s="37">
        <f t="shared" si="833"/>
        <v>1.3469289043234276E-2</v>
      </c>
      <c r="R2638" s="37">
        <f t="shared" si="834"/>
        <v>6.638724766407483E-3</v>
      </c>
      <c r="S2638" s="37">
        <f t="shared" si="835"/>
        <v>1.2747634921178376E-2</v>
      </c>
      <c r="T2638" s="37">
        <f t="shared" si="836"/>
        <v>6.9020142729170255E-4</v>
      </c>
      <c r="U2638" s="37">
        <f t="shared" si="837"/>
        <v>7.0396410645801625E-3</v>
      </c>
      <c r="V2638" s="37">
        <f t="shared" si="838"/>
        <v>2.4791409759826171E-3</v>
      </c>
      <c r="W2638" s="37">
        <f t="shared" si="839"/>
        <v>7.4329516482811659E-4</v>
      </c>
      <c r="X2638" s="37">
        <f t="shared" si="840"/>
        <v>-3.063142858800285E-2</v>
      </c>
    </row>
    <row r="2639" spans="1:24" x14ac:dyDescent="0.25">
      <c r="A2639" s="17" vm="354">
        <v>45469</v>
      </c>
      <c r="B2639" vm="355">
        <v>138.22999999999999</v>
      </c>
      <c r="C2639" s="26">
        <f t="shared" si="830"/>
        <v>-6.7543292376230349E-3</v>
      </c>
      <c r="D2639" s="26">
        <f t="shared" si="821"/>
        <v>1.4106923243869038E-2</v>
      </c>
      <c r="E2639" s="26">
        <f t="shared" si="822"/>
        <v>7.2763589670422442E-3</v>
      </c>
      <c r="F2639" s="26">
        <f t="shared" si="823"/>
        <v>1.3385269121813138E-2</v>
      </c>
      <c r="G2639" s="26">
        <f t="shared" si="824"/>
        <v>1.3278356279264639E-3</v>
      </c>
      <c r="H2639" s="26">
        <f t="shared" si="825"/>
        <v>7.6772752652149237E-3</v>
      </c>
      <c r="I2639" s="26">
        <f t="shared" si="826"/>
        <v>3.1167751766173783E-3</v>
      </c>
      <c r="J2639" s="26">
        <f t="shared" si="827"/>
        <v>1.380929365462878E-3</v>
      </c>
      <c r="K2639" s="26">
        <f t="shared" si="828"/>
        <v>-2.999379438736809E-2</v>
      </c>
      <c r="L2639" s="26">
        <f t="shared" si="829"/>
        <v>9.8805800398065555E-3</v>
      </c>
      <c r="O2639" s="37">
        <f t="shared" si="831"/>
        <v>-8.8947115558991839E-3</v>
      </c>
      <c r="P2639" s="37">
        <f t="shared" si="832"/>
        <v>1.1966540925592888E-2</v>
      </c>
      <c r="Q2639" s="37">
        <f t="shared" si="833"/>
        <v>5.1359766487660951E-3</v>
      </c>
      <c r="R2639" s="37">
        <f t="shared" si="834"/>
        <v>1.1244886803536989E-2</v>
      </c>
      <c r="S2639" s="37">
        <f t="shared" si="835"/>
        <v>-8.1254669034968511E-4</v>
      </c>
      <c r="T2639" s="37">
        <f t="shared" si="836"/>
        <v>5.5368929469387746E-3</v>
      </c>
      <c r="U2639" s="37">
        <f t="shared" si="837"/>
        <v>9.7639285834122923E-4</v>
      </c>
      <c r="V2639" s="37">
        <f t="shared" si="838"/>
        <v>-7.5945295281327108E-4</v>
      </c>
      <c r="W2639" s="37">
        <f t="shared" si="839"/>
        <v>-3.2134176705644238E-2</v>
      </c>
      <c r="X2639" s="37">
        <f t="shared" si="840"/>
        <v>7.7401977215304065E-3</v>
      </c>
    </row>
    <row r="2640" spans="1:24" x14ac:dyDescent="0.25">
      <c r="A2640" s="17" vm="356">
        <v>45470</v>
      </c>
      <c r="B2640" vm="357">
        <v>140.18</v>
      </c>
      <c r="C2640" s="26">
        <f t="shared" si="830"/>
        <v>1.4106923243869038E-2</v>
      </c>
      <c r="D2640" s="26">
        <f t="shared" si="821"/>
        <v>7.2763589670422442E-3</v>
      </c>
      <c r="E2640" s="26">
        <f t="shared" si="822"/>
        <v>1.3385269121813138E-2</v>
      </c>
      <c r="F2640" s="26">
        <f t="shared" si="823"/>
        <v>1.3278356279264639E-3</v>
      </c>
      <c r="G2640" s="26">
        <f t="shared" si="824"/>
        <v>7.6772752652149237E-3</v>
      </c>
      <c r="H2640" s="26">
        <f t="shared" si="825"/>
        <v>3.1167751766173783E-3</v>
      </c>
      <c r="I2640" s="26">
        <f t="shared" si="826"/>
        <v>1.380929365462878E-3</v>
      </c>
      <c r="J2640" s="26">
        <f t="shared" si="827"/>
        <v>-2.999379438736809E-2</v>
      </c>
      <c r="K2640" s="26">
        <f t="shared" si="828"/>
        <v>9.8805800398065555E-3</v>
      </c>
      <c r="L2640" s="26">
        <f t="shared" si="829"/>
        <v>4.8567607517420834E-3</v>
      </c>
      <c r="O2640" s="37">
        <f t="shared" si="831"/>
        <v>1.0805431926656377E-2</v>
      </c>
      <c r="P2640" s="37">
        <f t="shared" si="832"/>
        <v>3.9748676498295825E-3</v>
      </c>
      <c r="Q2640" s="37">
        <f t="shared" si="833"/>
        <v>1.0083777804600477E-2</v>
      </c>
      <c r="R2640" s="37">
        <f t="shared" si="834"/>
        <v>-1.9736556892861971E-3</v>
      </c>
      <c r="S2640" s="37">
        <f t="shared" si="835"/>
        <v>4.3757839480022629E-3</v>
      </c>
      <c r="T2640" s="37">
        <f t="shared" si="836"/>
        <v>-1.8471614059528295E-4</v>
      </c>
      <c r="U2640" s="37">
        <f t="shared" si="837"/>
        <v>-1.9205619517497833E-3</v>
      </c>
      <c r="V2640" s="37">
        <f t="shared" si="838"/>
        <v>-3.3295285704580749E-2</v>
      </c>
      <c r="W2640" s="37">
        <f t="shared" si="839"/>
        <v>6.5790887225938947E-3</v>
      </c>
      <c r="X2640" s="37">
        <f t="shared" si="840"/>
        <v>1.5552694345294222E-3</v>
      </c>
    </row>
    <row r="2641" spans="1:24" x14ac:dyDescent="0.25">
      <c r="A2641" s="17" vm="358">
        <v>45471</v>
      </c>
      <c r="B2641" vm="359">
        <v>141.19999999999999</v>
      </c>
      <c r="C2641" s="26">
        <f t="shared" si="830"/>
        <v>7.2763589670422442E-3</v>
      </c>
      <c r="D2641" s="26">
        <f t="shared" si="821"/>
        <v>1.3385269121813138E-2</v>
      </c>
      <c r="E2641" s="26">
        <f t="shared" si="822"/>
        <v>1.3278356279264639E-3</v>
      </c>
      <c r="F2641" s="26">
        <f t="shared" si="823"/>
        <v>7.6772752652149237E-3</v>
      </c>
      <c r="G2641" s="26">
        <f t="shared" si="824"/>
        <v>3.1167751766173783E-3</v>
      </c>
      <c r="H2641" s="26">
        <f t="shared" si="825"/>
        <v>1.380929365462878E-3</v>
      </c>
      <c r="I2641" s="26">
        <f t="shared" si="826"/>
        <v>-2.999379438736809E-2</v>
      </c>
      <c r="J2641" s="26">
        <f t="shared" si="827"/>
        <v>9.8805800398065555E-3</v>
      </c>
      <c r="K2641" s="26">
        <f t="shared" si="828"/>
        <v>4.8567607517420834E-3</v>
      </c>
      <c r="L2641" s="26">
        <f t="shared" si="829"/>
        <v>1.4079574110395204E-2</v>
      </c>
      <c r="O2641" s="37">
        <f t="shared" si="831"/>
        <v>3.9776025631769662E-3</v>
      </c>
      <c r="P2641" s="37">
        <f t="shared" si="832"/>
        <v>1.008651271794786E-2</v>
      </c>
      <c r="Q2641" s="37">
        <f t="shared" si="833"/>
        <v>-1.9709207759388142E-3</v>
      </c>
      <c r="R2641" s="37">
        <f t="shared" si="834"/>
        <v>4.3785188613496458E-3</v>
      </c>
      <c r="S2641" s="37">
        <f t="shared" si="835"/>
        <v>-1.8198122724789965E-4</v>
      </c>
      <c r="T2641" s="37">
        <f t="shared" si="836"/>
        <v>-1.9178270384024E-3</v>
      </c>
      <c r="U2641" s="37">
        <f t="shared" si="837"/>
        <v>-3.3292550791233368E-2</v>
      </c>
      <c r="V2641" s="37">
        <f t="shared" si="838"/>
        <v>6.5818236359412776E-3</v>
      </c>
      <c r="W2641" s="37">
        <f t="shared" si="839"/>
        <v>1.5580043478768055E-3</v>
      </c>
      <c r="X2641" s="37">
        <f t="shared" si="840"/>
        <v>1.0780817706529926E-2</v>
      </c>
    </row>
    <row r="2642" spans="1:24" x14ac:dyDescent="0.25">
      <c r="A2642" s="17" vm="360">
        <v>45474</v>
      </c>
      <c r="B2642" vm="361">
        <v>143.09</v>
      </c>
      <c r="C2642" s="26">
        <f t="shared" si="830"/>
        <v>1.3385269121813138E-2</v>
      </c>
      <c r="D2642" s="26">
        <f t="shared" si="821"/>
        <v>1.3278356279264639E-3</v>
      </c>
      <c r="E2642" s="26">
        <f t="shared" si="822"/>
        <v>7.6772752652149237E-3</v>
      </c>
      <c r="F2642" s="26">
        <f t="shared" si="823"/>
        <v>3.1167751766173783E-3</v>
      </c>
      <c r="G2642" s="26">
        <f t="shared" si="824"/>
        <v>1.380929365462878E-3</v>
      </c>
      <c r="H2642" s="26">
        <f t="shared" si="825"/>
        <v>-2.999379438736809E-2</v>
      </c>
      <c r="I2642" s="26">
        <f t="shared" si="826"/>
        <v>9.8805800398065555E-3</v>
      </c>
      <c r="J2642" s="26">
        <f t="shared" si="827"/>
        <v>4.8567607517420834E-3</v>
      </c>
      <c r="K2642" s="26">
        <f t="shared" si="828"/>
        <v>1.4079574110395204E-2</v>
      </c>
      <c r="L2642" s="26">
        <f t="shared" si="829"/>
        <v>-1.1742764384886488E-2</v>
      </c>
      <c r="O2642" s="37">
        <f t="shared" si="831"/>
        <v>1.1988425053140732E-2</v>
      </c>
      <c r="P2642" s="37">
        <f t="shared" si="832"/>
        <v>-6.9008440745941006E-5</v>
      </c>
      <c r="Q2642" s="37">
        <f t="shared" si="833"/>
        <v>6.2804311965425188E-3</v>
      </c>
      <c r="R2642" s="37">
        <f t="shared" si="834"/>
        <v>1.7199311079449733E-3</v>
      </c>
      <c r="S2642" s="37">
        <f t="shared" si="835"/>
        <v>-1.5914703209526969E-5</v>
      </c>
      <c r="T2642" s="37">
        <f t="shared" si="836"/>
        <v>-3.1390638456040496E-2</v>
      </c>
      <c r="U2642" s="37">
        <f t="shared" si="837"/>
        <v>8.4837359711341515E-3</v>
      </c>
      <c r="V2642" s="37">
        <f t="shared" si="838"/>
        <v>3.4599166830696785E-3</v>
      </c>
      <c r="W2642" s="37">
        <f t="shared" si="839"/>
        <v>1.2682730041722799E-2</v>
      </c>
      <c r="X2642" s="37">
        <f t="shared" si="840"/>
        <v>-1.3139608453558892E-2</v>
      </c>
    </row>
    <row r="2643" spans="1:24" x14ac:dyDescent="0.25">
      <c r="A2643" s="17" vm="362">
        <v>45475</v>
      </c>
      <c r="B2643" vm="363">
        <v>143.28</v>
      </c>
      <c r="C2643" s="26">
        <f t="shared" si="830"/>
        <v>1.3278356279264639E-3</v>
      </c>
      <c r="D2643" s="26">
        <f t="shared" si="821"/>
        <v>7.6772752652149237E-3</v>
      </c>
      <c r="E2643" s="26">
        <f t="shared" si="822"/>
        <v>3.1167751766173783E-3</v>
      </c>
      <c r="F2643" s="26">
        <f t="shared" si="823"/>
        <v>1.380929365462878E-3</v>
      </c>
      <c r="G2643" s="26">
        <f t="shared" si="824"/>
        <v>-2.999379438736809E-2</v>
      </c>
      <c r="H2643" s="26">
        <f t="shared" si="825"/>
        <v>9.8805800398065555E-3</v>
      </c>
      <c r="I2643" s="26">
        <f t="shared" si="826"/>
        <v>4.8567607517420834E-3</v>
      </c>
      <c r="J2643" s="26">
        <f t="shared" si="827"/>
        <v>1.4079574110395204E-2</v>
      </c>
      <c r="K2643" s="26">
        <f t="shared" si="828"/>
        <v>-1.1742764384886488E-2</v>
      </c>
      <c r="L2643" s="26">
        <f t="shared" si="829"/>
        <v>-3.2152093380861087E-3</v>
      </c>
      <c r="O2643" s="37">
        <f t="shared" si="831"/>
        <v>1.5910394052439838E-3</v>
      </c>
      <c r="P2643" s="37">
        <f t="shared" si="832"/>
        <v>7.9404790425324431E-3</v>
      </c>
      <c r="Q2643" s="37">
        <f t="shared" si="833"/>
        <v>3.3799789539348981E-3</v>
      </c>
      <c r="R2643" s="37">
        <f t="shared" si="834"/>
        <v>1.6441331427803978E-3</v>
      </c>
      <c r="S2643" s="37">
        <f t="shared" si="835"/>
        <v>-2.973059061005057E-2</v>
      </c>
      <c r="T2643" s="37">
        <f t="shared" si="836"/>
        <v>1.0143783817124075E-2</v>
      </c>
      <c r="U2643" s="37">
        <f t="shared" si="837"/>
        <v>5.1199645290596028E-3</v>
      </c>
      <c r="V2643" s="37">
        <f t="shared" si="838"/>
        <v>1.4342777887712724E-2</v>
      </c>
      <c r="W2643" s="37">
        <f t="shared" si="839"/>
        <v>-1.1479560607568969E-2</v>
      </c>
      <c r="X2643" s="37">
        <f t="shared" si="840"/>
        <v>-2.9520055607685888E-3</v>
      </c>
    </row>
    <row r="2644" spans="1:24" x14ac:dyDescent="0.25">
      <c r="A2644" s="17" vm="364">
        <v>45476</v>
      </c>
      <c r="B2644" vm="365">
        <v>144.38</v>
      </c>
      <c r="C2644" s="26">
        <f t="shared" si="830"/>
        <v>7.6772752652149237E-3</v>
      </c>
      <c r="D2644" s="26">
        <f t="shared" si="821"/>
        <v>3.1167751766173783E-3</v>
      </c>
      <c r="E2644" s="26">
        <f t="shared" si="822"/>
        <v>1.380929365462878E-3</v>
      </c>
      <c r="F2644" s="26">
        <f t="shared" si="823"/>
        <v>-2.999379438736809E-2</v>
      </c>
      <c r="G2644" s="26">
        <f t="shared" si="824"/>
        <v>9.8805800398065555E-3</v>
      </c>
      <c r="H2644" s="26">
        <f t="shared" si="825"/>
        <v>4.8567607517420834E-3</v>
      </c>
      <c r="I2644" s="26">
        <f t="shared" si="826"/>
        <v>1.4079574110395204E-2</v>
      </c>
      <c r="J2644" s="26">
        <f t="shared" si="827"/>
        <v>-1.1742764384886488E-2</v>
      </c>
      <c r="K2644" s="26">
        <f t="shared" si="828"/>
        <v>-3.2152093380861087E-3</v>
      </c>
      <c r="L2644" s="26">
        <f t="shared" si="829"/>
        <v>-2.3490638805133038E-2</v>
      </c>
      <c r="O2644" s="37">
        <f t="shared" si="831"/>
        <v>1.0422326485838393E-2</v>
      </c>
      <c r="P2644" s="37">
        <f t="shared" si="832"/>
        <v>5.8618263972408484E-3</v>
      </c>
      <c r="Q2644" s="37">
        <f t="shared" si="833"/>
        <v>4.1259805860863483E-3</v>
      </c>
      <c r="R2644" s="37">
        <f t="shared" si="834"/>
        <v>-2.724874316674462E-2</v>
      </c>
      <c r="S2644" s="37">
        <f t="shared" si="835"/>
        <v>1.2625631260430027E-2</v>
      </c>
      <c r="T2644" s="37">
        <f t="shared" si="836"/>
        <v>7.6018119723655535E-3</v>
      </c>
      <c r="U2644" s="37">
        <f t="shared" si="837"/>
        <v>1.6824625331018674E-2</v>
      </c>
      <c r="V2644" s="37">
        <f t="shared" si="838"/>
        <v>-8.9977131642630173E-3</v>
      </c>
      <c r="W2644" s="37">
        <f t="shared" si="839"/>
        <v>-4.7015811746263861E-4</v>
      </c>
      <c r="X2644" s="37">
        <f t="shared" si="840"/>
        <v>-2.0745587584509569E-2</v>
      </c>
    </row>
    <row r="2645" spans="1:24" x14ac:dyDescent="0.25">
      <c r="A2645" s="17" vm="366">
        <v>45478</v>
      </c>
      <c r="B2645" vm="367">
        <v>144.83000000000001</v>
      </c>
      <c r="C2645" s="26">
        <f t="shared" si="830"/>
        <v>3.1167751766173783E-3</v>
      </c>
      <c r="D2645" s="26">
        <f t="shared" si="821"/>
        <v>1.380929365462878E-3</v>
      </c>
      <c r="E2645" s="26">
        <f t="shared" si="822"/>
        <v>-2.999379438736809E-2</v>
      </c>
      <c r="F2645" s="26">
        <f t="shared" si="823"/>
        <v>9.8805800398065555E-3</v>
      </c>
      <c r="G2645" s="26">
        <f t="shared" si="824"/>
        <v>4.8567607517420834E-3</v>
      </c>
      <c r="H2645" s="26">
        <f t="shared" si="825"/>
        <v>1.4079574110395204E-2</v>
      </c>
      <c r="I2645" s="26">
        <f t="shared" si="826"/>
        <v>-1.1742764384886488E-2</v>
      </c>
      <c r="J2645" s="26">
        <f t="shared" si="827"/>
        <v>-3.2152093380861087E-3</v>
      </c>
      <c r="K2645" s="26">
        <f t="shared" si="828"/>
        <v>-2.3490638805133038E-2</v>
      </c>
      <c r="L2645" s="26">
        <f t="shared" si="829"/>
        <v>-8.8323998276604188E-3</v>
      </c>
      <c r="O2645" s="37">
        <f t="shared" si="831"/>
        <v>7.5127939065283821E-3</v>
      </c>
      <c r="P2645" s="37">
        <f t="shared" si="832"/>
        <v>5.776948095373882E-3</v>
      </c>
      <c r="Q2645" s="37">
        <f t="shared" si="833"/>
        <v>-2.5597775657457085E-2</v>
      </c>
      <c r="R2645" s="37">
        <f t="shared" si="834"/>
        <v>1.4276598769717559E-2</v>
      </c>
      <c r="S2645" s="37">
        <f t="shared" si="835"/>
        <v>9.2527794816530881E-3</v>
      </c>
      <c r="T2645" s="37">
        <f t="shared" si="836"/>
        <v>1.8475592840306209E-2</v>
      </c>
      <c r="U2645" s="37">
        <f t="shared" si="837"/>
        <v>-7.3467456549754845E-3</v>
      </c>
      <c r="V2645" s="37">
        <f t="shared" si="838"/>
        <v>1.1808093918248951E-3</v>
      </c>
      <c r="W2645" s="37">
        <f t="shared" si="839"/>
        <v>-1.9094620075222033E-2</v>
      </c>
      <c r="X2645" s="37">
        <f t="shared" si="840"/>
        <v>-4.436381097749415E-3</v>
      </c>
    </row>
    <row r="2646" spans="1:24" x14ac:dyDescent="0.25">
      <c r="A2646" s="17" vm="368">
        <v>45481</v>
      </c>
      <c r="B2646" vm="369">
        <v>145.03</v>
      </c>
      <c r="C2646" s="26">
        <f t="shared" si="830"/>
        <v>1.380929365462878E-3</v>
      </c>
      <c r="D2646" s="26">
        <f t="shared" si="821"/>
        <v>-2.999379438736809E-2</v>
      </c>
      <c r="E2646" s="26">
        <f t="shared" si="822"/>
        <v>9.8805800398065555E-3</v>
      </c>
      <c r="F2646" s="26">
        <f t="shared" si="823"/>
        <v>4.8567607517420834E-3</v>
      </c>
      <c r="G2646" s="26">
        <f t="shared" si="824"/>
        <v>1.4079574110395204E-2</v>
      </c>
      <c r="H2646" s="26">
        <f t="shared" si="825"/>
        <v>-1.1742764384886488E-2</v>
      </c>
      <c r="I2646" s="26">
        <f t="shared" si="826"/>
        <v>-3.2152093380861087E-3</v>
      </c>
      <c r="J2646" s="26">
        <f t="shared" si="827"/>
        <v>-2.3490638805133038E-2</v>
      </c>
      <c r="K2646" s="26">
        <f t="shared" si="828"/>
        <v>-8.8323998276604188E-3</v>
      </c>
      <c r="L2646" s="26">
        <f t="shared" si="829"/>
        <v>3.8397449829747237E-3</v>
      </c>
      <c r="O2646" s="37">
        <f t="shared" si="831"/>
        <v>5.7046511147381476E-3</v>
      </c>
      <c r="P2646" s="37">
        <f t="shared" si="832"/>
        <v>-2.567007263809282E-2</v>
      </c>
      <c r="Q2646" s="37">
        <f t="shared" si="833"/>
        <v>1.4204301789081825E-2</v>
      </c>
      <c r="R2646" s="37">
        <f t="shared" si="834"/>
        <v>9.1804825010173528E-3</v>
      </c>
      <c r="S2646" s="37">
        <f t="shared" si="835"/>
        <v>1.8403295859670474E-2</v>
      </c>
      <c r="T2646" s="37">
        <f t="shared" si="836"/>
        <v>-7.4190426356112189E-3</v>
      </c>
      <c r="U2646" s="37">
        <f t="shared" si="837"/>
        <v>1.1085124111891607E-3</v>
      </c>
      <c r="V2646" s="37">
        <f t="shared" si="838"/>
        <v>-1.9166917055857768E-2</v>
      </c>
      <c r="W2646" s="37">
        <f t="shared" si="839"/>
        <v>-4.5086780783851494E-3</v>
      </c>
      <c r="X2646" s="37">
        <f t="shared" si="840"/>
        <v>8.1634667322499927E-3</v>
      </c>
    </row>
    <row r="2647" spans="1:24" x14ac:dyDescent="0.25">
      <c r="A2647" s="17" vm="370">
        <v>45482</v>
      </c>
      <c r="B2647" vm="371">
        <v>140.68</v>
      </c>
      <c r="C2647" s="26">
        <f t="shared" si="830"/>
        <v>-2.999379438736809E-2</v>
      </c>
      <c r="D2647" s="26">
        <f t="shared" si="821"/>
        <v>9.8805800398065555E-3</v>
      </c>
      <c r="E2647" s="26">
        <f t="shared" si="822"/>
        <v>4.8567607517420834E-3</v>
      </c>
      <c r="F2647" s="26">
        <f t="shared" si="823"/>
        <v>1.4079574110395204E-2</v>
      </c>
      <c r="G2647" s="26">
        <f t="shared" si="824"/>
        <v>-1.1742764384886488E-2</v>
      </c>
      <c r="H2647" s="26">
        <f t="shared" si="825"/>
        <v>-3.2152093380861087E-3</v>
      </c>
      <c r="I2647" s="26">
        <f t="shared" si="826"/>
        <v>-2.3490638805133038E-2</v>
      </c>
      <c r="J2647" s="26">
        <f t="shared" si="827"/>
        <v>-8.8323998276604188E-3</v>
      </c>
      <c r="K2647" s="26">
        <f t="shared" si="828"/>
        <v>3.8397449829747237E-3</v>
      </c>
      <c r="L2647" s="26">
        <f t="shared" si="829"/>
        <v>1.1619515011547238E-2</v>
      </c>
      <c r="O2647" s="37">
        <f t="shared" si="831"/>
        <v>-2.6693931202701256E-2</v>
      </c>
      <c r="P2647" s="37">
        <f t="shared" si="832"/>
        <v>1.318044322447339E-2</v>
      </c>
      <c r="Q2647" s="37">
        <f t="shared" si="833"/>
        <v>8.1566239364089174E-3</v>
      </c>
      <c r="R2647" s="37">
        <f t="shared" si="834"/>
        <v>1.7379437295062038E-2</v>
      </c>
      <c r="S2647" s="37">
        <f t="shared" si="835"/>
        <v>-8.4429012002196543E-3</v>
      </c>
      <c r="T2647" s="37">
        <f t="shared" si="836"/>
        <v>8.4653846580725299E-5</v>
      </c>
      <c r="U2647" s="37">
        <f t="shared" si="837"/>
        <v>-2.0190775620466204E-2</v>
      </c>
      <c r="V2647" s="37">
        <f t="shared" si="838"/>
        <v>-5.5325366429935848E-3</v>
      </c>
      <c r="W2647" s="37">
        <f t="shared" si="839"/>
        <v>7.1396081676415573E-3</v>
      </c>
      <c r="X2647" s="37">
        <f t="shared" si="840"/>
        <v>1.4919378196214072E-2</v>
      </c>
    </row>
    <row r="2648" spans="1:24" x14ac:dyDescent="0.25">
      <c r="A2648" s="17" vm="372">
        <v>45483</v>
      </c>
      <c r="B2648" vm="373">
        <v>142.07</v>
      </c>
      <c r="C2648" s="26">
        <f t="shared" si="830"/>
        <v>9.8805800398065555E-3</v>
      </c>
      <c r="D2648" s="26">
        <f t="shared" si="821"/>
        <v>4.8567607517420834E-3</v>
      </c>
      <c r="E2648" s="26">
        <f t="shared" si="822"/>
        <v>1.4079574110395204E-2</v>
      </c>
      <c r="F2648" s="26">
        <f t="shared" si="823"/>
        <v>-1.1742764384886488E-2</v>
      </c>
      <c r="G2648" s="26">
        <f t="shared" si="824"/>
        <v>-3.2152093380861087E-3</v>
      </c>
      <c r="H2648" s="26">
        <f t="shared" si="825"/>
        <v>-2.3490638805133038E-2</v>
      </c>
      <c r="I2648" s="26">
        <f t="shared" si="826"/>
        <v>-8.8323998276604188E-3</v>
      </c>
      <c r="J2648" s="26">
        <f t="shared" si="827"/>
        <v>3.8397449829747237E-3</v>
      </c>
      <c r="K2648" s="26">
        <f t="shared" si="828"/>
        <v>1.1619515011547238E-2</v>
      </c>
      <c r="L2648" s="26">
        <f t="shared" si="829"/>
        <v>2.0974530926732016E-2</v>
      </c>
      <c r="O2648" s="37">
        <f t="shared" si="831"/>
        <v>8.083610693063379E-3</v>
      </c>
      <c r="P2648" s="37">
        <f t="shared" si="832"/>
        <v>3.0597914049989064E-3</v>
      </c>
      <c r="Q2648" s="37">
        <f t="shared" si="833"/>
        <v>1.2282604763652028E-2</v>
      </c>
      <c r="R2648" s="37">
        <f t="shared" si="834"/>
        <v>-1.3539733731629665E-2</v>
      </c>
      <c r="S2648" s="37">
        <f t="shared" si="835"/>
        <v>-5.0121786848292861E-3</v>
      </c>
      <c r="T2648" s="37">
        <f t="shared" si="836"/>
        <v>-2.5287608151876216E-2</v>
      </c>
      <c r="U2648" s="37">
        <f t="shared" si="837"/>
        <v>-1.0629369174403595E-2</v>
      </c>
      <c r="V2648" s="37">
        <f t="shared" si="838"/>
        <v>2.0427756362315468E-3</v>
      </c>
      <c r="W2648" s="37">
        <f t="shared" si="839"/>
        <v>9.822545664804061E-3</v>
      </c>
      <c r="X2648" s="37">
        <f t="shared" si="840"/>
        <v>1.9177561579988837E-2</v>
      </c>
    </row>
    <row r="2649" spans="1:24" x14ac:dyDescent="0.25">
      <c r="A2649" s="17" vm="374">
        <v>45484</v>
      </c>
      <c r="B2649" vm="375">
        <v>142.76</v>
      </c>
      <c r="C2649" s="26">
        <f t="shared" si="830"/>
        <v>4.8567607517420834E-3</v>
      </c>
      <c r="D2649" s="26">
        <f t="shared" si="821"/>
        <v>1.4079574110395204E-2</v>
      </c>
      <c r="E2649" s="26">
        <f t="shared" si="822"/>
        <v>-1.1742764384886488E-2</v>
      </c>
      <c r="F2649" s="26">
        <f t="shared" si="823"/>
        <v>-3.2152093380861087E-3</v>
      </c>
      <c r="G2649" s="26">
        <f t="shared" si="824"/>
        <v>-2.3490638805133038E-2</v>
      </c>
      <c r="H2649" s="26">
        <f t="shared" si="825"/>
        <v>-8.8323998276604188E-3</v>
      </c>
      <c r="I2649" s="26">
        <f t="shared" si="826"/>
        <v>3.8397449829747237E-3</v>
      </c>
      <c r="J2649" s="26">
        <f t="shared" si="827"/>
        <v>1.1619515011547238E-2</v>
      </c>
      <c r="K2649" s="26">
        <f t="shared" si="828"/>
        <v>2.0974530926732016E-2</v>
      </c>
      <c r="L2649" s="26">
        <f t="shared" si="829"/>
        <v>-3.0326322409335499E-2</v>
      </c>
      <c r="O2649" s="37">
        <f t="shared" si="831"/>
        <v>7.0804816499131125E-3</v>
      </c>
      <c r="P2649" s="37">
        <f t="shared" si="832"/>
        <v>1.6303295008566233E-2</v>
      </c>
      <c r="Q2649" s="37">
        <f t="shared" si="833"/>
        <v>-9.5190434867154592E-3</v>
      </c>
      <c r="R2649" s="37">
        <f t="shared" si="834"/>
        <v>-9.9148843991507963E-4</v>
      </c>
      <c r="S2649" s="37">
        <f t="shared" si="835"/>
        <v>-2.1266917906962009E-2</v>
      </c>
      <c r="T2649" s="37">
        <f t="shared" si="836"/>
        <v>-6.6086789294893897E-3</v>
      </c>
      <c r="U2649" s="37">
        <f t="shared" si="837"/>
        <v>6.0634658811457524E-3</v>
      </c>
      <c r="V2649" s="37">
        <f t="shared" si="838"/>
        <v>1.3843235909718267E-2</v>
      </c>
      <c r="W2649" s="37">
        <f t="shared" si="839"/>
        <v>2.3198251824903045E-2</v>
      </c>
      <c r="X2649" s="37">
        <f t="shared" si="840"/>
        <v>-2.810260151116447E-2</v>
      </c>
    </row>
    <row r="2650" spans="1:24" x14ac:dyDescent="0.25">
      <c r="A2650" s="17" vm="376">
        <v>45485</v>
      </c>
      <c r="B2650" vm="377">
        <v>144.77000000000001</v>
      </c>
      <c r="C2650" s="26">
        <f t="shared" si="830"/>
        <v>1.4079574110395204E-2</v>
      </c>
      <c r="D2650" s="26">
        <f t="shared" si="821"/>
        <v>-1.1742764384886488E-2</v>
      </c>
      <c r="E2650" s="26">
        <f t="shared" si="822"/>
        <v>-3.2152093380861087E-3</v>
      </c>
      <c r="F2650" s="26">
        <f t="shared" si="823"/>
        <v>-2.3490638805133038E-2</v>
      </c>
      <c r="G2650" s="26">
        <f t="shared" si="824"/>
        <v>-8.8323998276604188E-3</v>
      </c>
      <c r="H2650" s="26">
        <f t="shared" si="825"/>
        <v>3.8397449829747237E-3</v>
      </c>
      <c r="I2650" s="26">
        <f t="shared" si="826"/>
        <v>1.1619515011547238E-2</v>
      </c>
      <c r="J2650" s="26">
        <f t="shared" si="827"/>
        <v>2.0974530926732016E-2</v>
      </c>
      <c r="K2650" s="26">
        <f t="shared" si="828"/>
        <v>-3.0326322409335499E-2</v>
      </c>
      <c r="L2650" s="26">
        <f t="shared" si="829"/>
        <v>-6.8458600562082365E-3</v>
      </c>
      <c r="O2650" s="37">
        <f t="shared" si="831"/>
        <v>1.7473557089361266E-2</v>
      </c>
      <c r="P2650" s="37">
        <f t="shared" si="832"/>
        <v>-8.3487814059204288E-3</v>
      </c>
      <c r="Q2650" s="37">
        <f t="shared" si="833"/>
        <v>1.7877364087995166E-4</v>
      </c>
      <c r="R2650" s="37">
        <f t="shared" si="834"/>
        <v>-2.0096655826166977E-2</v>
      </c>
      <c r="S2650" s="37">
        <f t="shared" si="835"/>
        <v>-5.4384168486943585E-3</v>
      </c>
      <c r="T2650" s="37">
        <f t="shared" si="836"/>
        <v>7.2337279619407845E-3</v>
      </c>
      <c r="U2650" s="37">
        <f t="shared" si="837"/>
        <v>1.5013497990513297E-2</v>
      </c>
      <c r="V2650" s="37">
        <f t="shared" si="838"/>
        <v>2.4368513905698077E-2</v>
      </c>
      <c r="W2650" s="37">
        <f t="shared" si="839"/>
        <v>-2.6932339430369438E-2</v>
      </c>
      <c r="X2650" s="37">
        <f t="shared" si="840"/>
        <v>-3.4518770772421761E-3</v>
      </c>
    </row>
    <row r="2651" spans="1:24" x14ac:dyDescent="0.25">
      <c r="A2651" s="17" vm="378">
        <v>45488</v>
      </c>
      <c r="B2651" vm="379">
        <v>143.07</v>
      </c>
      <c r="C2651" s="26">
        <f t="shared" si="830"/>
        <v>-1.1742764384886488E-2</v>
      </c>
      <c r="D2651" s="26">
        <f t="shared" si="821"/>
        <v>-3.2152093380861087E-3</v>
      </c>
      <c r="E2651" s="26">
        <f t="shared" si="822"/>
        <v>-2.3490638805133038E-2</v>
      </c>
      <c r="F2651" s="26">
        <f t="shared" si="823"/>
        <v>-8.8323998276604188E-3</v>
      </c>
      <c r="G2651" s="26">
        <f t="shared" si="824"/>
        <v>3.8397449829747237E-3</v>
      </c>
      <c r="H2651" s="26">
        <f t="shared" si="825"/>
        <v>1.1619515011547238E-2</v>
      </c>
      <c r="I2651" s="26">
        <f t="shared" si="826"/>
        <v>2.0974530926732016E-2</v>
      </c>
      <c r="J2651" s="26">
        <f t="shared" si="827"/>
        <v>-3.0326322409335499E-2</v>
      </c>
      <c r="K2651" s="26">
        <f t="shared" si="828"/>
        <v>-6.8458600562082365E-3</v>
      </c>
      <c r="L2651" s="26">
        <f t="shared" si="829"/>
        <v>8.6344507328399208E-3</v>
      </c>
      <c r="O2651" s="37">
        <f t="shared" si="831"/>
        <v>-7.8042690681648999E-3</v>
      </c>
      <c r="P2651" s="37">
        <f t="shared" si="832"/>
        <v>7.2328597863547967E-4</v>
      </c>
      <c r="Q2651" s="37">
        <f t="shared" si="833"/>
        <v>-1.9552143488411451E-2</v>
      </c>
      <c r="R2651" s="37">
        <f t="shared" si="834"/>
        <v>-4.8939045109388304E-3</v>
      </c>
      <c r="S2651" s="37">
        <f t="shared" si="835"/>
        <v>7.7782402996963117E-3</v>
      </c>
      <c r="T2651" s="37">
        <f t="shared" si="836"/>
        <v>1.5558010328268826E-2</v>
      </c>
      <c r="U2651" s="37">
        <f t="shared" si="837"/>
        <v>2.4913026243453602E-2</v>
      </c>
      <c r="V2651" s="37">
        <f t="shared" si="838"/>
        <v>-2.6387827092613912E-2</v>
      </c>
      <c r="W2651" s="37">
        <f t="shared" si="839"/>
        <v>-2.9073647394866481E-3</v>
      </c>
      <c r="X2651" s="37">
        <f t="shared" si="840"/>
        <v>1.2572946049561509E-2</v>
      </c>
    </row>
    <row r="2652" spans="1:24" x14ac:dyDescent="0.25">
      <c r="A2652" s="17" vm="380">
        <v>45489</v>
      </c>
      <c r="B2652" vm="381">
        <v>142.61000000000001</v>
      </c>
      <c r="C2652" s="26">
        <f t="shared" si="830"/>
        <v>-3.2152093380861087E-3</v>
      </c>
      <c r="D2652" s="26">
        <f t="shared" si="821"/>
        <v>-2.3490638805133038E-2</v>
      </c>
      <c r="E2652" s="26">
        <f t="shared" si="822"/>
        <v>-8.8323998276604188E-3</v>
      </c>
      <c r="F2652" s="26">
        <f t="shared" si="823"/>
        <v>3.8397449829747237E-3</v>
      </c>
      <c r="G2652" s="26">
        <f t="shared" si="824"/>
        <v>1.1619515011547238E-2</v>
      </c>
      <c r="H2652" s="26">
        <f t="shared" si="825"/>
        <v>2.0974530926732016E-2</v>
      </c>
      <c r="I2652" s="26">
        <f t="shared" si="826"/>
        <v>-3.0326322409335499E-2</v>
      </c>
      <c r="J2652" s="26">
        <f t="shared" si="827"/>
        <v>-6.8458600562082365E-3</v>
      </c>
      <c r="K2652" s="26">
        <f t="shared" si="828"/>
        <v>8.6344507328399208E-3</v>
      </c>
      <c r="L2652" s="26">
        <f t="shared" si="829"/>
        <v>-5.0356089489963932E-3</v>
      </c>
      <c r="O2652" s="37">
        <f t="shared" si="831"/>
        <v>5.2570435046470684E-5</v>
      </c>
      <c r="P2652" s="37">
        <f t="shared" si="832"/>
        <v>-2.0222859032000457E-2</v>
      </c>
      <c r="Q2652" s="37">
        <f t="shared" si="833"/>
        <v>-5.5646200545278399E-3</v>
      </c>
      <c r="R2652" s="37">
        <f t="shared" si="834"/>
        <v>7.1075247561073031E-3</v>
      </c>
      <c r="S2652" s="37">
        <f t="shared" si="835"/>
        <v>1.4887294784679816E-2</v>
      </c>
      <c r="T2652" s="37">
        <f t="shared" si="836"/>
        <v>2.4242310699864596E-2</v>
      </c>
      <c r="U2652" s="37">
        <f t="shared" si="837"/>
        <v>-2.7058542636202918E-2</v>
      </c>
      <c r="V2652" s="37">
        <f t="shared" si="838"/>
        <v>-3.5780802830756571E-3</v>
      </c>
      <c r="W2652" s="37">
        <f t="shared" si="839"/>
        <v>1.19022305059725E-2</v>
      </c>
      <c r="X2652" s="37">
        <f t="shared" si="840"/>
        <v>-1.7678291758638138E-3</v>
      </c>
    </row>
    <row r="2653" spans="1:24" x14ac:dyDescent="0.25">
      <c r="A2653" s="17" vm="382">
        <v>45490</v>
      </c>
      <c r="B2653" vm="383">
        <v>139.26</v>
      </c>
      <c r="C2653" s="26">
        <f t="shared" si="830"/>
        <v>-2.3490638805133038E-2</v>
      </c>
      <c r="D2653" s="26">
        <f t="shared" si="821"/>
        <v>-8.8323998276604188E-3</v>
      </c>
      <c r="E2653" s="26">
        <f t="shared" si="822"/>
        <v>3.8397449829747237E-3</v>
      </c>
      <c r="F2653" s="26">
        <f t="shared" si="823"/>
        <v>1.1619515011547238E-2</v>
      </c>
      <c r="G2653" s="26">
        <f t="shared" si="824"/>
        <v>2.0974530926732016E-2</v>
      </c>
      <c r="H2653" s="26">
        <f t="shared" si="825"/>
        <v>-3.0326322409335499E-2</v>
      </c>
      <c r="I2653" s="26">
        <f t="shared" si="826"/>
        <v>-6.8458600562082365E-3</v>
      </c>
      <c r="J2653" s="26">
        <f t="shared" si="827"/>
        <v>8.6344507328399208E-3</v>
      </c>
      <c r="K2653" s="26">
        <f t="shared" si="828"/>
        <v>-5.0356089489963932E-3</v>
      </c>
      <c r="L2653" s="26">
        <f t="shared" si="829"/>
        <v>-1.9087556937314835E-2</v>
      </c>
      <c r="O2653" s="37">
        <f t="shared" si="831"/>
        <v>-1.8635624272077586E-2</v>
      </c>
      <c r="P2653" s="37">
        <f t="shared" si="832"/>
        <v>-3.9773852946049671E-3</v>
      </c>
      <c r="Q2653" s="37">
        <f t="shared" si="833"/>
        <v>8.694759516030175E-3</v>
      </c>
      <c r="R2653" s="37">
        <f t="shared" si="834"/>
        <v>1.6474529544602691E-2</v>
      </c>
      <c r="S2653" s="37">
        <f t="shared" si="835"/>
        <v>2.5829545459787467E-2</v>
      </c>
      <c r="T2653" s="37">
        <f t="shared" si="836"/>
        <v>-2.5471307876280047E-2</v>
      </c>
      <c r="U2653" s="37">
        <f t="shared" si="837"/>
        <v>-1.9908455231527847E-3</v>
      </c>
      <c r="V2653" s="37">
        <f t="shared" si="838"/>
        <v>1.3489465265895373E-2</v>
      </c>
      <c r="W2653" s="37">
        <f t="shared" si="839"/>
        <v>-1.8059441594094148E-4</v>
      </c>
      <c r="X2653" s="37">
        <f t="shared" si="840"/>
        <v>-1.4232542404259384E-2</v>
      </c>
    </row>
    <row r="2654" spans="1:24" x14ac:dyDescent="0.25">
      <c r="A2654" s="17" vm="384">
        <v>45491</v>
      </c>
      <c r="B2654" vm="385">
        <v>138.03</v>
      </c>
      <c r="C2654" s="26">
        <f t="shared" si="830"/>
        <v>-8.8323998276604188E-3</v>
      </c>
      <c r="D2654" s="26">
        <f t="shared" si="821"/>
        <v>3.8397449829747237E-3</v>
      </c>
      <c r="E2654" s="26">
        <f t="shared" si="822"/>
        <v>1.1619515011547238E-2</v>
      </c>
      <c r="F2654" s="26">
        <f t="shared" si="823"/>
        <v>2.0974530926732016E-2</v>
      </c>
      <c r="G2654" s="26">
        <f t="shared" si="824"/>
        <v>-3.0326322409335499E-2</v>
      </c>
      <c r="H2654" s="26">
        <f t="shared" si="825"/>
        <v>-6.8458600562082365E-3</v>
      </c>
      <c r="I2654" s="26">
        <f t="shared" si="826"/>
        <v>8.6344507328399208E-3</v>
      </c>
      <c r="J2654" s="26">
        <f t="shared" si="827"/>
        <v>-5.0356089489963932E-3</v>
      </c>
      <c r="K2654" s="26">
        <f t="shared" si="828"/>
        <v>-1.9087556937314835E-2</v>
      </c>
      <c r="L2654" s="26">
        <f t="shared" si="829"/>
        <v>2.7861723299181851E-2</v>
      </c>
      <c r="O2654" s="37">
        <f t="shared" si="831"/>
        <v>-9.1126215050364549E-3</v>
      </c>
      <c r="P2654" s="37">
        <f t="shared" si="832"/>
        <v>3.5595233055986867E-3</v>
      </c>
      <c r="Q2654" s="37">
        <f t="shared" si="833"/>
        <v>1.1339293334171201E-2</v>
      </c>
      <c r="R2654" s="37">
        <f t="shared" si="834"/>
        <v>2.0694309249355978E-2</v>
      </c>
      <c r="S2654" s="37">
        <f t="shared" si="835"/>
        <v>-3.0606544086711537E-2</v>
      </c>
      <c r="T2654" s="37">
        <f t="shared" si="836"/>
        <v>-7.1260817335842734E-3</v>
      </c>
      <c r="U2654" s="37">
        <f t="shared" si="837"/>
        <v>8.3542290554638847E-3</v>
      </c>
      <c r="V2654" s="37">
        <f t="shared" si="838"/>
        <v>-5.3158306263724302E-3</v>
      </c>
      <c r="W2654" s="37">
        <f t="shared" si="839"/>
        <v>-1.9367778614690873E-2</v>
      </c>
      <c r="X2654" s="37">
        <f t="shared" si="840"/>
        <v>2.7581501621805813E-2</v>
      </c>
    </row>
    <row r="2655" spans="1:24" x14ac:dyDescent="0.25">
      <c r="A2655" s="17" vm="386">
        <v>45492</v>
      </c>
      <c r="B2655" vm="387">
        <v>138.56</v>
      </c>
      <c r="C2655" s="26">
        <f t="shared" si="830"/>
        <v>3.8397449829747237E-3</v>
      </c>
      <c r="D2655" s="26">
        <f t="shared" si="821"/>
        <v>1.1619515011547238E-2</v>
      </c>
      <c r="E2655" s="26">
        <f t="shared" si="822"/>
        <v>2.0974530926732016E-2</v>
      </c>
      <c r="F2655" s="26">
        <f t="shared" si="823"/>
        <v>-3.0326322409335499E-2</v>
      </c>
      <c r="G2655" s="26">
        <f t="shared" si="824"/>
        <v>-6.8458600562082365E-3</v>
      </c>
      <c r="H2655" s="26">
        <f t="shared" si="825"/>
        <v>8.6344507328399208E-3</v>
      </c>
      <c r="I2655" s="26">
        <f t="shared" si="826"/>
        <v>-5.0356089489963932E-3</v>
      </c>
      <c r="J2655" s="26">
        <f t="shared" si="827"/>
        <v>-1.9087556937314835E-2</v>
      </c>
      <c r="K2655" s="26">
        <f t="shared" si="828"/>
        <v>2.7861723299181851E-2</v>
      </c>
      <c r="L2655" s="26">
        <f t="shared" si="829"/>
        <v>-1.3911796342775173E-2</v>
      </c>
      <c r="O2655" s="37">
        <f t="shared" si="831"/>
        <v>4.0674629571101628E-3</v>
      </c>
      <c r="P2655" s="37">
        <f t="shared" si="832"/>
        <v>1.1847232985682677E-2</v>
      </c>
      <c r="Q2655" s="37">
        <f t="shared" si="833"/>
        <v>2.1202248900867453E-2</v>
      </c>
      <c r="R2655" s="37">
        <f t="shared" si="834"/>
        <v>-3.0098604435200061E-2</v>
      </c>
      <c r="S2655" s="37">
        <f t="shared" si="835"/>
        <v>-6.6181420820727978E-3</v>
      </c>
      <c r="T2655" s="37">
        <f t="shared" si="836"/>
        <v>8.8621687069753603E-3</v>
      </c>
      <c r="U2655" s="37">
        <f t="shared" si="837"/>
        <v>-4.8078909748609545E-3</v>
      </c>
      <c r="V2655" s="37">
        <f t="shared" si="838"/>
        <v>-1.8859838963179398E-2</v>
      </c>
      <c r="W2655" s="37">
        <f t="shared" si="839"/>
        <v>2.8089441273317289E-2</v>
      </c>
      <c r="X2655" s="37">
        <f t="shared" si="840"/>
        <v>-1.3684078368639734E-2</v>
      </c>
    </row>
    <row r="2656" spans="1:24" x14ac:dyDescent="0.25">
      <c r="A2656" s="17" vm="388">
        <v>45495</v>
      </c>
      <c r="B2656" vm="389">
        <v>140.16999999999999</v>
      </c>
      <c r="C2656" s="26">
        <f t="shared" si="830"/>
        <v>1.1619515011547238E-2</v>
      </c>
      <c r="D2656" s="26">
        <f t="shared" si="821"/>
        <v>2.0974530926732016E-2</v>
      </c>
      <c r="E2656" s="26">
        <f t="shared" si="822"/>
        <v>-3.0326322409335499E-2</v>
      </c>
      <c r="F2656" s="26">
        <f t="shared" si="823"/>
        <v>-6.8458600562082365E-3</v>
      </c>
      <c r="G2656" s="26">
        <f t="shared" si="824"/>
        <v>8.6344507328399208E-3</v>
      </c>
      <c r="H2656" s="26">
        <f t="shared" si="825"/>
        <v>-5.0356089489963932E-3</v>
      </c>
      <c r="I2656" s="26">
        <f t="shared" si="826"/>
        <v>-1.9087556937314835E-2</v>
      </c>
      <c r="J2656" s="26">
        <f t="shared" si="827"/>
        <v>2.7861723299181851E-2</v>
      </c>
      <c r="K2656" s="26">
        <f t="shared" si="828"/>
        <v>-1.3911796342775173E-2</v>
      </c>
      <c r="L2656" s="26">
        <f t="shared" si="829"/>
        <v>-3.0761399170969313E-2</v>
      </c>
      <c r="O2656" s="37">
        <f t="shared" si="831"/>
        <v>1.530734740107708E-2</v>
      </c>
      <c r="P2656" s="37">
        <f t="shared" si="832"/>
        <v>2.4662363316261857E-2</v>
      </c>
      <c r="Q2656" s="37">
        <f t="shared" si="833"/>
        <v>-2.6638490019805658E-2</v>
      </c>
      <c r="R2656" s="37">
        <f t="shared" si="834"/>
        <v>-3.1580276666783942E-3</v>
      </c>
      <c r="S2656" s="37">
        <f t="shared" si="835"/>
        <v>1.2322283122369763E-2</v>
      </c>
      <c r="T2656" s="37">
        <f t="shared" si="836"/>
        <v>-1.347776559466551E-3</v>
      </c>
      <c r="U2656" s="37">
        <f t="shared" si="837"/>
        <v>-1.5399724547784993E-2</v>
      </c>
      <c r="V2656" s="37">
        <f t="shared" si="838"/>
        <v>3.1549555688711692E-2</v>
      </c>
      <c r="W2656" s="37">
        <f t="shared" si="839"/>
        <v>-1.0223963953245331E-2</v>
      </c>
      <c r="X2656" s="37">
        <f t="shared" si="840"/>
        <v>-2.7073566781439472E-2</v>
      </c>
    </row>
    <row r="2657" spans="1:24" x14ac:dyDescent="0.25">
      <c r="A2657" s="17" vm="390">
        <v>45496</v>
      </c>
      <c r="B2657" vm="391">
        <v>143.11000000000001</v>
      </c>
      <c r="C2657" s="26">
        <f t="shared" si="830"/>
        <v>2.0974530926732016E-2</v>
      </c>
      <c r="D2657" s="26">
        <f t="shared" si="821"/>
        <v>-3.0326322409335499E-2</v>
      </c>
      <c r="E2657" s="26">
        <f t="shared" si="822"/>
        <v>-6.8458600562082365E-3</v>
      </c>
      <c r="F2657" s="26">
        <f t="shared" si="823"/>
        <v>8.6344507328399208E-3</v>
      </c>
      <c r="G2657" s="26">
        <f t="shared" si="824"/>
        <v>-5.0356089489963932E-3</v>
      </c>
      <c r="H2657" s="26">
        <f t="shared" si="825"/>
        <v>-1.9087556937314835E-2</v>
      </c>
      <c r="I2657" s="26">
        <f t="shared" si="826"/>
        <v>2.7861723299181851E-2</v>
      </c>
      <c r="J2657" s="26">
        <f t="shared" si="827"/>
        <v>-1.3911796342775173E-2</v>
      </c>
      <c r="K2657" s="26">
        <f t="shared" si="828"/>
        <v>-3.0761399170969313E-2</v>
      </c>
      <c r="L2657" s="26">
        <f t="shared" si="829"/>
        <v>-4.0666266506602655E-2</v>
      </c>
      <c r="O2657" s="37">
        <f t="shared" si="831"/>
        <v>2.9890941468076849E-2</v>
      </c>
      <c r="P2657" s="37">
        <f t="shared" si="832"/>
        <v>-2.1409911867990666E-2</v>
      </c>
      <c r="Q2657" s="37">
        <f t="shared" si="833"/>
        <v>2.0705504851365967E-3</v>
      </c>
      <c r="R2657" s="37">
        <f t="shared" si="834"/>
        <v>1.7550861274184752E-2</v>
      </c>
      <c r="S2657" s="37">
        <f t="shared" si="835"/>
        <v>3.88080159234844E-3</v>
      </c>
      <c r="T2657" s="37">
        <f t="shared" si="836"/>
        <v>-1.0171146395970002E-2</v>
      </c>
      <c r="U2657" s="37">
        <f t="shared" si="837"/>
        <v>3.6778133840526681E-2</v>
      </c>
      <c r="V2657" s="37">
        <f t="shared" si="838"/>
        <v>-4.9953858014303403E-3</v>
      </c>
      <c r="W2657" s="37">
        <f t="shared" si="839"/>
        <v>-2.184498862962448E-2</v>
      </c>
      <c r="X2657" s="37">
        <f t="shared" si="840"/>
        <v>-3.1749855965257825E-2</v>
      </c>
    </row>
    <row r="2658" spans="1:24" x14ac:dyDescent="0.25">
      <c r="A2658" s="17" vm="392">
        <v>45497</v>
      </c>
      <c r="B2658" vm="393">
        <v>138.77000000000001</v>
      </c>
      <c r="C2658" s="26">
        <f t="shared" si="830"/>
        <v>-3.0326322409335499E-2</v>
      </c>
      <c r="D2658" s="26">
        <f t="shared" si="821"/>
        <v>-6.8458600562082365E-3</v>
      </c>
      <c r="E2658" s="26">
        <f t="shared" si="822"/>
        <v>8.6344507328399208E-3</v>
      </c>
      <c r="F2658" s="26">
        <f t="shared" si="823"/>
        <v>-5.0356089489963932E-3</v>
      </c>
      <c r="G2658" s="26">
        <f t="shared" si="824"/>
        <v>-1.9087556937314835E-2</v>
      </c>
      <c r="H2658" s="26">
        <f t="shared" si="825"/>
        <v>2.7861723299181851E-2</v>
      </c>
      <c r="I2658" s="26">
        <f t="shared" si="826"/>
        <v>-1.3911796342775173E-2</v>
      </c>
      <c r="J2658" s="26">
        <f t="shared" si="827"/>
        <v>-3.0761399170969313E-2</v>
      </c>
      <c r="K2658" s="26">
        <f t="shared" si="828"/>
        <v>-4.0666266506602655E-2</v>
      </c>
      <c r="L2658" s="26">
        <f t="shared" si="829"/>
        <v>2.7373689973409082E-3</v>
      </c>
      <c r="O2658" s="37">
        <f t="shared" si="831"/>
        <v>-1.9586195675051557E-2</v>
      </c>
      <c r="P2658" s="37">
        <f t="shared" si="832"/>
        <v>3.8942666780757054E-3</v>
      </c>
      <c r="Q2658" s="37">
        <f t="shared" si="833"/>
        <v>1.9374577467123864E-2</v>
      </c>
      <c r="R2658" s="37">
        <f t="shared" si="834"/>
        <v>5.7045177852875486E-3</v>
      </c>
      <c r="S2658" s="37">
        <f t="shared" si="835"/>
        <v>-8.3474302030308936E-3</v>
      </c>
      <c r="T2658" s="37">
        <f t="shared" si="836"/>
        <v>3.8601850033465793E-2</v>
      </c>
      <c r="U2658" s="37">
        <f t="shared" si="837"/>
        <v>-3.1716696084912316E-3</v>
      </c>
      <c r="V2658" s="37">
        <f t="shared" si="838"/>
        <v>-2.0021272436685372E-2</v>
      </c>
      <c r="W2658" s="37">
        <f t="shared" si="839"/>
        <v>-2.9926139772318713E-2</v>
      </c>
      <c r="X2658" s="37">
        <f t="shared" si="840"/>
        <v>1.347749573162485E-2</v>
      </c>
    </row>
    <row r="2659" spans="1:24" x14ac:dyDescent="0.25">
      <c r="A2659" s="17" vm="394">
        <v>45498</v>
      </c>
      <c r="B2659" vm="395">
        <v>137.82</v>
      </c>
      <c r="C2659" s="26">
        <f t="shared" si="830"/>
        <v>-6.8458600562082365E-3</v>
      </c>
      <c r="D2659" s="26">
        <f t="shared" si="821"/>
        <v>8.6344507328399208E-3</v>
      </c>
      <c r="E2659" s="26">
        <f t="shared" si="822"/>
        <v>-5.0356089489963932E-3</v>
      </c>
      <c r="F2659" s="26">
        <f t="shared" si="823"/>
        <v>-1.9087556937314835E-2</v>
      </c>
      <c r="G2659" s="26">
        <f t="shared" si="824"/>
        <v>2.7861723299181851E-2</v>
      </c>
      <c r="H2659" s="26">
        <f t="shared" si="825"/>
        <v>-1.3911796342775173E-2</v>
      </c>
      <c r="I2659" s="26">
        <f t="shared" si="826"/>
        <v>-3.0761399170969313E-2</v>
      </c>
      <c r="J2659" s="26">
        <f t="shared" si="827"/>
        <v>-4.0666266506602655E-2</v>
      </c>
      <c r="K2659" s="26">
        <f t="shared" si="828"/>
        <v>2.7373689973409082E-3</v>
      </c>
      <c r="L2659" s="26">
        <f t="shared" si="829"/>
        <v>-1.8017315342017021E-2</v>
      </c>
      <c r="O2659" s="37">
        <f t="shared" si="831"/>
        <v>2.6633659713438586E-3</v>
      </c>
      <c r="P2659" s="37">
        <f t="shared" si="832"/>
        <v>1.8143676760392018E-2</v>
      </c>
      <c r="Q2659" s="37">
        <f t="shared" si="833"/>
        <v>4.4736170785557019E-3</v>
      </c>
      <c r="R2659" s="37">
        <f t="shared" si="834"/>
        <v>-9.5783309097627403E-3</v>
      </c>
      <c r="S2659" s="37">
        <f t="shared" si="835"/>
        <v>3.7370949326733946E-2</v>
      </c>
      <c r="T2659" s="37">
        <f t="shared" si="836"/>
        <v>-4.4025703152230783E-3</v>
      </c>
      <c r="U2659" s="37">
        <f t="shared" si="837"/>
        <v>-2.1252173143417218E-2</v>
      </c>
      <c r="V2659" s="37">
        <f t="shared" si="838"/>
        <v>-3.115704047905056E-2</v>
      </c>
      <c r="W2659" s="37">
        <f t="shared" si="839"/>
        <v>1.2246595024893003E-2</v>
      </c>
      <c r="X2659" s="37">
        <f t="shared" si="840"/>
        <v>-8.5080893144649263E-3</v>
      </c>
    </row>
    <row r="2660" spans="1:24" x14ac:dyDescent="0.25">
      <c r="A2660" s="17" vm="396">
        <v>45499</v>
      </c>
      <c r="B2660" vm="397">
        <v>139.01</v>
      </c>
      <c r="C2660" s="26">
        <f t="shared" si="830"/>
        <v>8.6344507328399208E-3</v>
      </c>
      <c r="D2660" s="26">
        <f t="shared" si="821"/>
        <v>-5.0356089489963932E-3</v>
      </c>
      <c r="E2660" s="26">
        <f t="shared" si="822"/>
        <v>-1.9087556937314835E-2</v>
      </c>
      <c r="F2660" s="26">
        <f t="shared" si="823"/>
        <v>2.7861723299181851E-2</v>
      </c>
      <c r="G2660" s="26">
        <f t="shared" si="824"/>
        <v>-1.3911796342775173E-2</v>
      </c>
      <c r="H2660" s="26">
        <f t="shared" si="825"/>
        <v>-3.0761399170969313E-2</v>
      </c>
      <c r="I2660" s="26">
        <f t="shared" si="826"/>
        <v>-4.0666266506602655E-2</v>
      </c>
      <c r="J2660" s="26">
        <f t="shared" si="827"/>
        <v>2.7373689973409082E-3</v>
      </c>
      <c r="K2660" s="26">
        <f t="shared" si="828"/>
        <v>-1.8017315342017021E-2</v>
      </c>
      <c r="L2660" s="26">
        <f t="shared" si="829"/>
        <v>2.4305003971405895E-2</v>
      </c>
      <c r="O2660" s="37">
        <f t="shared" si="831"/>
        <v>1.5028590357630604E-2</v>
      </c>
      <c r="P2660" s="37">
        <f t="shared" si="832"/>
        <v>1.3585306757942887E-3</v>
      </c>
      <c r="Q2660" s="37">
        <f t="shared" si="833"/>
        <v>-1.2693417312524154E-2</v>
      </c>
      <c r="R2660" s="37">
        <f t="shared" si="834"/>
        <v>3.4255862923972535E-2</v>
      </c>
      <c r="S2660" s="37">
        <f t="shared" si="835"/>
        <v>-7.5176567179844915E-3</v>
      </c>
      <c r="T2660" s="37">
        <f t="shared" si="836"/>
        <v>-2.4367259546178632E-2</v>
      </c>
      <c r="U2660" s="37">
        <f t="shared" si="837"/>
        <v>-3.4272126881811971E-2</v>
      </c>
      <c r="V2660" s="37">
        <f t="shared" si="838"/>
        <v>9.1315086221315893E-3</v>
      </c>
      <c r="W2660" s="37">
        <f t="shared" si="839"/>
        <v>-1.162317571722634E-2</v>
      </c>
      <c r="X2660" s="37">
        <f t="shared" si="840"/>
        <v>3.0699143596196576E-2</v>
      </c>
    </row>
    <row r="2661" spans="1:24" x14ac:dyDescent="0.25">
      <c r="A2661" s="17" vm="398">
        <v>45502</v>
      </c>
      <c r="B2661" vm="399">
        <v>138.31</v>
      </c>
      <c r="C2661" s="26">
        <f t="shared" si="830"/>
        <v>-5.0356089489963932E-3</v>
      </c>
      <c r="D2661" s="26">
        <f t="shared" si="821"/>
        <v>-1.9087556937314835E-2</v>
      </c>
      <c r="E2661" s="26">
        <f t="shared" si="822"/>
        <v>2.7861723299181851E-2</v>
      </c>
      <c r="F2661" s="26">
        <f t="shared" si="823"/>
        <v>-1.3911796342775173E-2</v>
      </c>
      <c r="G2661" s="26">
        <f t="shared" si="824"/>
        <v>-3.0761399170969313E-2</v>
      </c>
      <c r="H2661" s="26">
        <f t="shared" si="825"/>
        <v>-4.0666266506602655E-2</v>
      </c>
      <c r="I2661" s="26">
        <f t="shared" si="826"/>
        <v>2.7373689973409082E-3</v>
      </c>
      <c r="J2661" s="26">
        <f t="shared" si="827"/>
        <v>-1.8017315342017021E-2</v>
      </c>
      <c r="K2661" s="26">
        <f t="shared" si="828"/>
        <v>2.4305003971405895E-2</v>
      </c>
      <c r="L2661" s="26">
        <f t="shared" si="829"/>
        <v>2.4038461538461491E-2</v>
      </c>
      <c r="O2661" s="37">
        <f t="shared" si="831"/>
        <v>-1.8187040476786917E-4</v>
      </c>
      <c r="P2661" s="37">
        <f t="shared" si="832"/>
        <v>-1.4233818393086312E-2</v>
      </c>
      <c r="Q2661" s="37">
        <f t="shared" si="833"/>
        <v>3.2715461843410377E-2</v>
      </c>
      <c r="R2661" s="37">
        <f t="shared" si="834"/>
        <v>-9.0580577985466502E-3</v>
      </c>
      <c r="S2661" s="37">
        <f t="shared" si="835"/>
        <v>-2.590766062674079E-2</v>
      </c>
      <c r="T2661" s="37">
        <f t="shared" si="836"/>
        <v>-3.5812527962374129E-2</v>
      </c>
      <c r="U2661" s="37">
        <f t="shared" si="837"/>
        <v>7.5911075415694322E-3</v>
      </c>
      <c r="V2661" s="37">
        <f t="shared" si="838"/>
        <v>-1.3163576797788498E-2</v>
      </c>
      <c r="W2661" s="37">
        <f t="shared" si="839"/>
        <v>2.9158742515634418E-2</v>
      </c>
      <c r="X2661" s="37">
        <f t="shared" si="840"/>
        <v>2.8892200082690014E-2</v>
      </c>
    </row>
    <row r="2662" spans="1:24" x14ac:dyDescent="0.25">
      <c r="A2662" s="17" vm="400">
        <v>45503</v>
      </c>
      <c r="B2662" vm="401">
        <v>135.66999999999999</v>
      </c>
      <c r="C2662" s="26">
        <f t="shared" si="830"/>
        <v>-1.9087556937314835E-2</v>
      </c>
      <c r="D2662" s="26">
        <f t="shared" si="821"/>
        <v>2.7861723299181851E-2</v>
      </c>
      <c r="E2662" s="26">
        <f t="shared" si="822"/>
        <v>-1.3911796342775173E-2</v>
      </c>
      <c r="F2662" s="26">
        <f t="shared" si="823"/>
        <v>-3.0761399170969313E-2</v>
      </c>
      <c r="G2662" s="26">
        <f t="shared" si="824"/>
        <v>-4.0666266506602655E-2</v>
      </c>
      <c r="H2662" s="26">
        <f t="shared" si="825"/>
        <v>2.7373689973409082E-3</v>
      </c>
      <c r="I2662" s="26">
        <f t="shared" si="826"/>
        <v>-1.8017315342017021E-2</v>
      </c>
      <c r="J2662" s="26">
        <f t="shared" si="827"/>
        <v>2.4305003971405895E-2</v>
      </c>
      <c r="K2662" s="26">
        <f t="shared" si="828"/>
        <v>2.4038461538461491E-2</v>
      </c>
      <c r="L2662" s="26">
        <f t="shared" si="829"/>
        <v>3.9376041193397715E-3</v>
      </c>
      <c r="O2662" s="37">
        <f t="shared" si="831"/>
        <v>-1.5131139699919928E-2</v>
      </c>
      <c r="P2662" s="37">
        <f t="shared" si="832"/>
        <v>3.1818140536576757E-2</v>
      </c>
      <c r="Q2662" s="37">
        <f t="shared" si="833"/>
        <v>-9.9553791053802656E-3</v>
      </c>
      <c r="R2662" s="37">
        <f t="shared" si="834"/>
        <v>-2.6804981933574404E-2</v>
      </c>
      <c r="S2662" s="37">
        <f t="shared" si="835"/>
        <v>-3.6709849269207749E-2</v>
      </c>
      <c r="T2662" s="37">
        <f t="shared" si="836"/>
        <v>6.693786234735816E-3</v>
      </c>
      <c r="U2662" s="37">
        <f t="shared" si="837"/>
        <v>-1.4060898104622114E-2</v>
      </c>
      <c r="V2662" s="37">
        <f t="shared" si="838"/>
        <v>2.8261421208800805E-2</v>
      </c>
      <c r="W2662" s="37">
        <f t="shared" si="839"/>
        <v>2.7994878775856401E-2</v>
      </c>
      <c r="X2662" s="37">
        <f t="shared" si="840"/>
        <v>7.8940213567346793E-3</v>
      </c>
    </row>
    <row r="2663" spans="1:24" x14ac:dyDescent="0.25">
      <c r="A2663" s="17" vm="402">
        <v>45504</v>
      </c>
      <c r="B2663" vm="403">
        <v>139.44999999999999</v>
      </c>
      <c r="C2663" s="26">
        <f t="shared" si="830"/>
        <v>2.7861723299181851E-2</v>
      </c>
      <c r="D2663" s="26">
        <f t="shared" si="821"/>
        <v>-1.3911796342775173E-2</v>
      </c>
      <c r="E2663" s="26">
        <f t="shared" si="822"/>
        <v>-3.0761399170969313E-2</v>
      </c>
      <c r="F2663" s="26">
        <f t="shared" si="823"/>
        <v>-4.0666266506602655E-2</v>
      </c>
      <c r="G2663" s="26">
        <f t="shared" si="824"/>
        <v>2.7373689973409082E-3</v>
      </c>
      <c r="H2663" s="26">
        <f t="shared" si="825"/>
        <v>-1.8017315342017021E-2</v>
      </c>
      <c r="I2663" s="26">
        <f t="shared" si="826"/>
        <v>2.4305003971405895E-2</v>
      </c>
      <c r="J2663" s="26">
        <f t="shared" si="827"/>
        <v>2.4038461538461491E-2</v>
      </c>
      <c r="K2663" s="26">
        <f t="shared" si="828"/>
        <v>3.9376041193397715E-3</v>
      </c>
      <c r="L2663" s="26">
        <f t="shared" si="829"/>
        <v>1.2671594508975549E-2</v>
      </c>
      <c r="O2663" s="37">
        <f t="shared" si="831"/>
        <v>2.8642225391947721E-2</v>
      </c>
      <c r="P2663" s="37">
        <f t="shared" si="832"/>
        <v>-1.3131294250009303E-2</v>
      </c>
      <c r="Q2663" s="37">
        <f t="shared" si="833"/>
        <v>-2.9980897078203443E-2</v>
      </c>
      <c r="R2663" s="37">
        <f t="shared" si="834"/>
        <v>-3.9885764413836788E-2</v>
      </c>
      <c r="S2663" s="37">
        <f t="shared" si="835"/>
        <v>3.5178710901067785E-3</v>
      </c>
      <c r="T2663" s="37">
        <f t="shared" si="836"/>
        <v>-1.7236813249251151E-2</v>
      </c>
      <c r="U2663" s="37">
        <f t="shared" si="837"/>
        <v>2.5085506064171766E-2</v>
      </c>
      <c r="V2663" s="37">
        <f t="shared" si="838"/>
        <v>2.4818963631227361E-2</v>
      </c>
      <c r="W2663" s="37">
        <f t="shared" si="839"/>
        <v>4.7181062121056418E-3</v>
      </c>
      <c r="X2663" s="37">
        <f t="shared" si="840"/>
        <v>1.3452096601741419E-2</v>
      </c>
    </row>
    <row r="2664" spans="1:24" x14ac:dyDescent="0.25">
      <c r="A2664" s="17" vm="404">
        <v>45505</v>
      </c>
      <c r="B2664" vm="405">
        <v>137.51</v>
      </c>
      <c r="C2664" s="26">
        <f t="shared" si="830"/>
        <v>-1.3911796342775173E-2</v>
      </c>
      <c r="D2664" s="26">
        <f t="shared" si="821"/>
        <v>-3.0761399170969313E-2</v>
      </c>
      <c r="E2664" s="26">
        <f t="shared" si="822"/>
        <v>-4.0666266506602655E-2</v>
      </c>
      <c r="F2664" s="26">
        <f t="shared" si="823"/>
        <v>2.7373689973409082E-3</v>
      </c>
      <c r="G2664" s="26">
        <f t="shared" si="824"/>
        <v>-1.8017315342017021E-2</v>
      </c>
      <c r="H2664" s="26">
        <f t="shared" si="825"/>
        <v>2.4305003971405895E-2</v>
      </c>
      <c r="I2664" s="26">
        <f t="shared" si="826"/>
        <v>2.4038461538461491E-2</v>
      </c>
      <c r="J2664" s="26">
        <f t="shared" si="827"/>
        <v>3.9376041193397715E-3</v>
      </c>
      <c r="K2664" s="26">
        <f t="shared" si="828"/>
        <v>1.2671594508975549E-2</v>
      </c>
      <c r="L2664" s="26">
        <f t="shared" si="829"/>
        <v>9.980634589602291E-3</v>
      </c>
      <c r="O2664" s="37">
        <f t="shared" si="831"/>
        <v>-1.1343185379051348E-2</v>
      </c>
      <c r="P2664" s="37">
        <f t="shared" si="832"/>
        <v>-2.8192788207245488E-2</v>
      </c>
      <c r="Q2664" s="37">
        <f t="shared" si="833"/>
        <v>-3.8097655542878833E-2</v>
      </c>
      <c r="R2664" s="37">
        <f t="shared" si="834"/>
        <v>5.3059799610647336E-3</v>
      </c>
      <c r="S2664" s="37">
        <f t="shared" si="835"/>
        <v>-1.5448704378293196E-2</v>
      </c>
      <c r="T2664" s="37">
        <f t="shared" si="836"/>
        <v>2.6873614935129721E-2</v>
      </c>
      <c r="U2664" s="37">
        <f t="shared" si="837"/>
        <v>2.6607072502185317E-2</v>
      </c>
      <c r="V2664" s="37">
        <f t="shared" si="838"/>
        <v>6.5062150830635969E-3</v>
      </c>
      <c r="W2664" s="37">
        <f t="shared" si="839"/>
        <v>1.5240205472699374E-2</v>
      </c>
      <c r="X2664" s="37">
        <f t="shared" si="840"/>
        <v>1.2549245553326116E-2</v>
      </c>
    </row>
    <row r="2665" spans="1:24" x14ac:dyDescent="0.25">
      <c r="A2665" s="17" vm="406">
        <v>45506</v>
      </c>
      <c r="B2665" vm="407">
        <v>133.28</v>
      </c>
      <c r="C2665" s="26">
        <f t="shared" si="830"/>
        <v>-3.0761399170969313E-2</v>
      </c>
      <c r="D2665" s="26">
        <f t="shared" si="821"/>
        <v>-4.0666266506602655E-2</v>
      </c>
      <c r="E2665" s="26">
        <f t="shared" si="822"/>
        <v>2.7373689973409082E-3</v>
      </c>
      <c r="F2665" s="26">
        <f t="shared" si="823"/>
        <v>-1.8017315342017021E-2</v>
      </c>
      <c r="G2665" s="26">
        <f t="shared" si="824"/>
        <v>2.4305003971405895E-2</v>
      </c>
      <c r="H2665" s="26">
        <f t="shared" si="825"/>
        <v>2.4038461538461491E-2</v>
      </c>
      <c r="I2665" s="26">
        <f t="shared" si="826"/>
        <v>3.9376041193397715E-3</v>
      </c>
      <c r="J2665" s="26">
        <f t="shared" si="827"/>
        <v>1.2671594508975549E-2</v>
      </c>
      <c r="K2665" s="26">
        <f t="shared" si="828"/>
        <v>9.980634589602291E-3</v>
      </c>
      <c r="L2665" s="26">
        <f t="shared" si="829"/>
        <v>9.8082595870207408E-3</v>
      </c>
      <c r="O2665" s="37">
        <f t="shared" si="831"/>
        <v>-3.056479380022508E-2</v>
      </c>
      <c r="P2665" s="37">
        <f t="shared" si="832"/>
        <v>-4.0469661135858419E-2</v>
      </c>
      <c r="Q2665" s="37">
        <f t="shared" si="833"/>
        <v>2.9339743680851424E-3</v>
      </c>
      <c r="R2665" s="37">
        <f t="shared" si="834"/>
        <v>-1.7820709971272788E-2</v>
      </c>
      <c r="S2665" s="37">
        <f t="shared" si="835"/>
        <v>2.4501609342150128E-2</v>
      </c>
      <c r="T2665" s="37">
        <f t="shared" si="836"/>
        <v>2.4235066909205724E-2</v>
      </c>
      <c r="U2665" s="37">
        <f t="shared" si="837"/>
        <v>4.1342094900840053E-3</v>
      </c>
      <c r="V2665" s="37">
        <f t="shared" si="838"/>
        <v>1.2868199879719783E-2</v>
      </c>
      <c r="W2665" s="37">
        <f t="shared" si="839"/>
        <v>1.0177239960346526E-2</v>
      </c>
      <c r="X2665" s="37">
        <f t="shared" si="840"/>
        <v>1.0004864957764975E-2</v>
      </c>
    </row>
    <row r="2666" spans="1:24" x14ac:dyDescent="0.25">
      <c r="A2666" s="17" vm="408">
        <v>45509</v>
      </c>
      <c r="B2666" vm="409">
        <v>127.86</v>
      </c>
      <c r="C2666" s="26">
        <f t="shared" si="830"/>
        <v>-4.0666266506602655E-2</v>
      </c>
      <c r="D2666" s="26">
        <f t="shared" si="821"/>
        <v>2.7373689973409082E-3</v>
      </c>
      <c r="E2666" s="26">
        <f t="shared" si="822"/>
        <v>-1.8017315342017021E-2</v>
      </c>
      <c r="F2666" s="26">
        <f t="shared" si="823"/>
        <v>2.4305003971405895E-2</v>
      </c>
      <c r="G2666" s="26">
        <f t="shared" si="824"/>
        <v>2.4038461538461491E-2</v>
      </c>
      <c r="H2666" s="26">
        <f t="shared" si="825"/>
        <v>3.9376041193397715E-3</v>
      </c>
      <c r="I2666" s="26">
        <f t="shared" si="826"/>
        <v>1.2671594508975549E-2</v>
      </c>
      <c r="J2666" s="26">
        <f t="shared" si="827"/>
        <v>9.980634589602291E-3</v>
      </c>
      <c r="K2666" s="26">
        <f t="shared" si="828"/>
        <v>9.8082595870207408E-3</v>
      </c>
      <c r="L2666" s="26">
        <f t="shared" si="829"/>
        <v>3.9436208281603156E-3</v>
      </c>
      <c r="O2666" s="37">
        <f t="shared" si="831"/>
        <v>-4.3940163135771385E-2</v>
      </c>
      <c r="P2666" s="37">
        <f t="shared" si="832"/>
        <v>-5.3652763182782028E-4</v>
      </c>
      <c r="Q2666" s="37">
        <f t="shared" si="833"/>
        <v>-2.1291211971185751E-2</v>
      </c>
      <c r="R2666" s="37">
        <f t="shared" si="834"/>
        <v>2.1031107342237166E-2</v>
      </c>
      <c r="S2666" s="37">
        <f t="shared" si="835"/>
        <v>2.0764564909292762E-2</v>
      </c>
      <c r="T2666" s="37">
        <f t="shared" si="836"/>
        <v>6.63707490171043E-4</v>
      </c>
      <c r="U2666" s="37">
        <f t="shared" si="837"/>
        <v>9.3976978798068211E-3</v>
      </c>
      <c r="V2666" s="37">
        <f t="shared" si="838"/>
        <v>6.7067379604335625E-3</v>
      </c>
      <c r="W2666" s="37">
        <f t="shared" si="839"/>
        <v>6.5343629578520123E-3</v>
      </c>
      <c r="X2666" s="37">
        <f t="shared" si="840"/>
        <v>6.6972419899158711E-4</v>
      </c>
    </row>
    <row r="2667" spans="1:24" x14ac:dyDescent="0.25">
      <c r="A2667" s="17" vm="410">
        <v>45510</v>
      </c>
      <c r="B2667" vm="411">
        <v>128.21</v>
      </c>
      <c r="C2667" s="26">
        <f t="shared" si="830"/>
        <v>2.7373689973409082E-3</v>
      </c>
      <c r="D2667" s="26">
        <f t="shared" si="821"/>
        <v>-1.8017315342017021E-2</v>
      </c>
      <c r="E2667" s="26">
        <f t="shared" si="822"/>
        <v>2.4305003971405895E-2</v>
      </c>
      <c r="F2667" s="26">
        <f t="shared" si="823"/>
        <v>2.4038461538461491E-2</v>
      </c>
      <c r="G2667" s="26">
        <f t="shared" si="824"/>
        <v>3.9376041193397715E-3</v>
      </c>
      <c r="H2667" s="26">
        <f t="shared" si="825"/>
        <v>1.2671594508975549E-2</v>
      </c>
      <c r="I2667" s="26">
        <f t="shared" si="826"/>
        <v>9.980634589602291E-3</v>
      </c>
      <c r="J2667" s="26">
        <f t="shared" si="827"/>
        <v>9.8082595870207408E-3</v>
      </c>
      <c r="K2667" s="26">
        <f t="shared" si="828"/>
        <v>3.9436208281603156E-3</v>
      </c>
      <c r="L2667" s="26">
        <f t="shared" si="829"/>
        <v>3.2734414781406024E-3</v>
      </c>
      <c r="O2667" s="37">
        <f t="shared" si="831"/>
        <v>-4.9304984303021465E-3</v>
      </c>
      <c r="P2667" s="37">
        <f t="shared" si="832"/>
        <v>-2.5685182769660076E-2</v>
      </c>
      <c r="Q2667" s="37">
        <f t="shared" si="833"/>
        <v>1.6637136543762841E-2</v>
      </c>
      <c r="R2667" s="37">
        <f t="shared" si="834"/>
        <v>1.6370594110818436E-2</v>
      </c>
      <c r="S2667" s="37">
        <f t="shared" si="835"/>
        <v>-3.7302633083032832E-3</v>
      </c>
      <c r="T2667" s="37">
        <f t="shared" si="836"/>
        <v>5.003727081332494E-3</v>
      </c>
      <c r="U2667" s="37">
        <f t="shared" si="837"/>
        <v>2.3127671619592362E-3</v>
      </c>
      <c r="V2667" s="37">
        <f t="shared" si="838"/>
        <v>2.140392159377686E-3</v>
      </c>
      <c r="W2667" s="37">
        <f t="shared" si="839"/>
        <v>-3.7242465994827391E-3</v>
      </c>
      <c r="X2667" s="37">
        <f t="shared" si="840"/>
        <v>-4.3944259495024528E-3</v>
      </c>
    </row>
    <row r="2668" spans="1:24" x14ac:dyDescent="0.25">
      <c r="A2668" s="17" vm="412">
        <v>45511</v>
      </c>
      <c r="B2668" vm="413">
        <v>125.9</v>
      </c>
      <c r="C2668" s="26">
        <f t="shared" si="830"/>
        <v>-1.8017315342017021E-2</v>
      </c>
      <c r="D2668" s="26">
        <f t="shared" si="821"/>
        <v>2.4305003971405895E-2</v>
      </c>
      <c r="E2668" s="26">
        <f t="shared" si="822"/>
        <v>2.4038461538461491E-2</v>
      </c>
      <c r="F2668" s="26">
        <f t="shared" si="823"/>
        <v>3.9376041193397715E-3</v>
      </c>
      <c r="G2668" s="26">
        <f t="shared" si="824"/>
        <v>1.2671594508975549E-2</v>
      </c>
      <c r="H2668" s="26">
        <f t="shared" si="825"/>
        <v>9.980634589602291E-3</v>
      </c>
      <c r="I2668" s="26">
        <f t="shared" si="826"/>
        <v>9.8082595870207408E-3</v>
      </c>
      <c r="J2668" s="26">
        <f t="shared" si="827"/>
        <v>3.9436208281603156E-3</v>
      </c>
      <c r="K2668" s="26">
        <f t="shared" si="828"/>
        <v>3.2734414781406024E-3</v>
      </c>
      <c r="L2668" s="26">
        <f t="shared" si="829"/>
        <v>9.0632250580046404E-3</v>
      </c>
      <c r="O2668" s="37">
        <f t="shared" si="831"/>
        <v>-2.6317768375726448E-2</v>
      </c>
      <c r="P2668" s="37">
        <f t="shared" si="832"/>
        <v>1.6004550937696468E-2</v>
      </c>
      <c r="Q2668" s="37">
        <f t="shared" si="833"/>
        <v>1.5738008504752064E-2</v>
      </c>
      <c r="R2668" s="37">
        <f t="shared" si="834"/>
        <v>-4.3628489143696554E-3</v>
      </c>
      <c r="S2668" s="37">
        <f t="shared" si="835"/>
        <v>4.3711414752661219E-3</v>
      </c>
      <c r="T2668" s="37">
        <f t="shared" si="836"/>
        <v>1.6801815558928641E-3</v>
      </c>
      <c r="U2668" s="37">
        <f t="shared" si="837"/>
        <v>1.5078065533113139E-3</v>
      </c>
      <c r="V2668" s="37">
        <f t="shared" si="838"/>
        <v>-4.3568322055491113E-3</v>
      </c>
      <c r="W2668" s="37">
        <f t="shared" si="839"/>
        <v>-5.027011555568825E-3</v>
      </c>
      <c r="X2668" s="37">
        <f t="shared" si="840"/>
        <v>7.6277202429521351E-4</v>
      </c>
    </row>
    <row r="2669" spans="1:24" x14ac:dyDescent="0.25">
      <c r="A2669" s="17" vm="414">
        <v>45512</v>
      </c>
      <c r="B2669" vm="415">
        <v>128.96</v>
      </c>
      <c r="C2669" s="26">
        <f t="shared" si="830"/>
        <v>2.4305003971405895E-2</v>
      </c>
      <c r="D2669" s="26">
        <f t="shared" si="821"/>
        <v>2.4038461538461491E-2</v>
      </c>
      <c r="E2669" s="26">
        <f t="shared" si="822"/>
        <v>3.9376041193397715E-3</v>
      </c>
      <c r="F2669" s="26">
        <f t="shared" si="823"/>
        <v>1.2671594508975549E-2</v>
      </c>
      <c r="G2669" s="26">
        <f t="shared" si="824"/>
        <v>9.980634589602291E-3</v>
      </c>
      <c r="H2669" s="26">
        <f t="shared" si="825"/>
        <v>9.8082595870207408E-3</v>
      </c>
      <c r="I2669" s="26">
        <f t="shared" si="826"/>
        <v>3.9436208281603156E-3</v>
      </c>
      <c r="J2669" s="26">
        <f t="shared" si="827"/>
        <v>3.2734414781406024E-3</v>
      </c>
      <c r="K2669" s="26">
        <f t="shared" si="828"/>
        <v>9.0632250580046404E-3</v>
      </c>
      <c r="L2669" s="26">
        <f t="shared" si="829"/>
        <v>7.4010203348422879E-3</v>
      </c>
      <c r="O2669" s="37">
        <f t="shared" si="831"/>
        <v>1.3462717370010539E-2</v>
      </c>
      <c r="P2669" s="37">
        <f t="shared" si="832"/>
        <v>1.3196174937066135E-2</v>
      </c>
      <c r="Q2669" s="37">
        <f t="shared" si="833"/>
        <v>-6.9046824820555852E-3</v>
      </c>
      <c r="R2669" s="37">
        <f t="shared" si="834"/>
        <v>1.8293079075801921E-3</v>
      </c>
      <c r="S2669" s="37">
        <f t="shared" si="835"/>
        <v>-8.6165201179306573E-4</v>
      </c>
      <c r="T2669" s="37">
        <f t="shared" si="836"/>
        <v>-1.0340270143746159E-3</v>
      </c>
      <c r="U2669" s="37">
        <f t="shared" si="837"/>
        <v>-6.8986657732350411E-3</v>
      </c>
      <c r="V2669" s="37">
        <f t="shared" si="838"/>
        <v>-7.5688451232547548E-3</v>
      </c>
      <c r="W2669" s="37">
        <f t="shared" si="839"/>
        <v>-1.7790615433907163E-3</v>
      </c>
      <c r="X2669" s="37">
        <f t="shared" si="840"/>
        <v>-3.4412662665530688E-3</v>
      </c>
    </row>
    <row r="2670" spans="1:24" x14ac:dyDescent="0.25">
      <c r="A2670" s="17" vm="416">
        <v>45513</v>
      </c>
      <c r="B2670" vm="417">
        <v>132.06</v>
      </c>
      <c r="C2670" s="26">
        <f t="shared" si="830"/>
        <v>2.4038461538461491E-2</v>
      </c>
      <c r="D2670" s="26">
        <f t="shared" si="821"/>
        <v>3.9376041193397715E-3</v>
      </c>
      <c r="E2670" s="26">
        <f t="shared" si="822"/>
        <v>1.2671594508975549E-2</v>
      </c>
      <c r="F2670" s="26">
        <f t="shared" si="823"/>
        <v>9.980634589602291E-3</v>
      </c>
      <c r="G2670" s="26">
        <f t="shared" si="824"/>
        <v>9.8082595870207408E-3</v>
      </c>
      <c r="H2670" s="26">
        <f t="shared" si="825"/>
        <v>3.9436208281603156E-3</v>
      </c>
      <c r="I2670" s="26">
        <f t="shared" si="826"/>
        <v>3.2734414781406024E-3</v>
      </c>
      <c r="J2670" s="26">
        <f t="shared" si="827"/>
        <v>9.0632250580046404E-3</v>
      </c>
      <c r="K2670" s="26">
        <f t="shared" si="828"/>
        <v>7.4010203348422879E-3</v>
      </c>
      <c r="L2670" s="26">
        <f t="shared" si="829"/>
        <v>-1.5121255349500545E-2</v>
      </c>
      <c r="O2670" s="37">
        <f t="shared" si="831"/>
        <v>1.7138800869156777E-2</v>
      </c>
      <c r="P2670" s="37">
        <f t="shared" si="832"/>
        <v>-2.9620565499649419E-3</v>
      </c>
      <c r="Q2670" s="37">
        <f t="shared" si="833"/>
        <v>5.7719338396708354E-3</v>
      </c>
      <c r="R2670" s="37">
        <f t="shared" si="834"/>
        <v>3.0809739202975776E-3</v>
      </c>
      <c r="S2670" s="37">
        <f t="shared" si="835"/>
        <v>2.9085989177160274E-3</v>
      </c>
      <c r="T2670" s="37">
        <f t="shared" si="836"/>
        <v>-2.9560398411443978E-3</v>
      </c>
      <c r="U2670" s="37">
        <f t="shared" si="837"/>
        <v>-3.626219191164111E-3</v>
      </c>
      <c r="V2670" s="37">
        <f t="shared" si="838"/>
        <v>2.163564388699927E-3</v>
      </c>
      <c r="W2670" s="37">
        <f t="shared" si="839"/>
        <v>5.0135966553757454E-4</v>
      </c>
      <c r="X2670" s="37">
        <f t="shared" si="840"/>
        <v>-2.2020916018805257E-2</v>
      </c>
    </row>
    <row r="2671" spans="1:24" x14ac:dyDescent="0.25">
      <c r="A2671" s="17" vm="418">
        <v>45516</v>
      </c>
      <c r="B2671" vm="419">
        <v>132.58000000000001</v>
      </c>
      <c r="C2671" s="26">
        <f t="shared" si="830"/>
        <v>3.9376041193397715E-3</v>
      </c>
      <c r="D2671" s="26">
        <f t="shared" si="821"/>
        <v>1.2671594508975549E-2</v>
      </c>
      <c r="E2671" s="26">
        <f t="shared" si="822"/>
        <v>9.980634589602291E-3</v>
      </c>
      <c r="F2671" s="26">
        <f t="shared" si="823"/>
        <v>9.8082595870207408E-3</v>
      </c>
      <c r="G2671" s="26">
        <f t="shared" si="824"/>
        <v>3.9436208281603156E-3</v>
      </c>
      <c r="H2671" s="26">
        <f t="shared" si="825"/>
        <v>3.2734414781406024E-3</v>
      </c>
      <c r="I2671" s="26">
        <f t="shared" si="826"/>
        <v>9.0632250580046404E-3</v>
      </c>
      <c r="J2671" s="26">
        <f t="shared" si="827"/>
        <v>7.4010203348422879E-3</v>
      </c>
      <c r="K2671" s="26">
        <f t="shared" si="828"/>
        <v>-1.5121255349500545E-2</v>
      </c>
      <c r="L2671" s="26">
        <f t="shared" si="829"/>
        <v>8.0388180764772964E-3</v>
      </c>
      <c r="O2671" s="37">
        <f t="shared" si="831"/>
        <v>-1.3620922037665241E-3</v>
      </c>
      <c r="P2671" s="37">
        <f t="shared" si="832"/>
        <v>7.3718981858692531E-3</v>
      </c>
      <c r="Q2671" s="37">
        <f t="shared" si="833"/>
        <v>4.6809382664959953E-3</v>
      </c>
      <c r="R2671" s="37">
        <f t="shared" si="834"/>
        <v>4.5085632639144451E-3</v>
      </c>
      <c r="S2671" s="37">
        <f t="shared" si="835"/>
        <v>-1.35607549494598E-3</v>
      </c>
      <c r="T2671" s="37">
        <f t="shared" si="836"/>
        <v>-2.0262548449656932E-3</v>
      </c>
      <c r="U2671" s="37">
        <f t="shared" si="837"/>
        <v>3.7635287348983448E-3</v>
      </c>
      <c r="V2671" s="37">
        <f t="shared" si="838"/>
        <v>2.1013240117359923E-3</v>
      </c>
      <c r="W2671" s="37">
        <f t="shared" si="839"/>
        <v>-2.0420951672606841E-2</v>
      </c>
      <c r="X2671" s="37">
        <f t="shared" si="840"/>
        <v>2.7391217533710007E-3</v>
      </c>
    </row>
    <row r="2672" spans="1:24" x14ac:dyDescent="0.25">
      <c r="A2672" s="17" vm="420">
        <v>45517</v>
      </c>
      <c r="B2672" vm="421">
        <v>134.26</v>
      </c>
      <c r="C2672" s="26">
        <f t="shared" si="830"/>
        <v>1.2671594508975549E-2</v>
      </c>
      <c r="D2672" s="26">
        <f t="shared" si="821"/>
        <v>9.980634589602291E-3</v>
      </c>
      <c r="E2672" s="26">
        <f t="shared" si="822"/>
        <v>9.8082595870207408E-3</v>
      </c>
      <c r="F2672" s="26">
        <f t="shared" si="823"/>
        <v>3.9436208281603156E-3</v>
      </c>
      <c r="G2672" s="26">
        <f t="shared" si="824"/>
        <v>3.2734414781406024E-3</v>
      </c>
      <c r="H2672" s="26">
        <f t="shared" si="825"/>
        <v>9.0632250580046404E-3</v>
      </c>
      <c r="I2672" s="26">
        <f t="shared" si="826"/>
        <v>7.4010203348422879E-3</v>
      </c>
      <c r="J2672" s="26">
        <f t="shared" si="827"/>
        <v>-1.5121255349500545E-2</v>
      </c>
      <c r="K2672" s="26">
        <f t="shared" si="828"/>
        <v>8.0388180764772964E-3</v>
      </c>
      <c r="L2672" s="26">
        <f t="shared" si="829"/>
        <v>-2.0834830088367847E-3</v>
      </c>
      <c r="O2672" s="37">
        <f t="shared" si="831"/>
        <v>7.9740068986869101E-3</v>
      </c>
      <c r="P2672" s="37">
        <f t="shared" si="832"/>
        <v>5.2830469793136523E-3</v>
      </c>
      <c r="Q2672" s="37">
        <f t="shared" si="833"/>
        <v>5.1106719767321021E-3</v>
      </c>
      <c r="R2672" s="37">
        <f t="shared" si="834"/>
        <v>-7.5396678212832306E-4</v>
      </c>
      <c r="S2672" s="37">
        <f t="shared" si="835"/>
        <v>-1.4241461321480363E-3</v>
      </c>
      <c r="T2672" s="37">
        <f t="shared" si="836"/>
        <v>4.3656374477160018E-3</v>
      </c>
      <c r="U2672" s="37">
        <f t="shared" si="837"/>
        <v>2.7034327245536493E-3</v>
      </c>
      <c r="V2672" s="37">
        <f t="shared" si="838"/>
        <v>-1.9818842959789182E-2</v>
      </c>
      <c r="W2672" s="37">
        <f t="shared" si="839"/>
        <v>3.3412304661886577E-3</v>
      </c>
      <c r="X2672" s="37">
        <f t="shared" si="840"/>
        <v>-6.781070619125423E-3</v>
      </c>
    </row>
    <row r="2673" spans="1:24" x14ac:dyDescent="0.25">
      <c r="A2673" s="17" vm="422">
        <v>45518</v>
      </c>
      <c r="B2673" vm="423">
        <v>135.6</v>
      </c>
      <c r="C2673" s="26">
        <f t="shared" si="830"/>
        <v>9.980634589602291E-3</v>
      </c>
      <c r="D2673" s="26">
        <f t="shared" si="821"/>
        <v>9.8082595870207408E-3</v>
      </c>
      <c r="E2673" s="26">
        <f t="shared" si="822"/>
        <v>3.9436208281603156E-3</v>
      </c>
      <c r="F2673" s="26">
        <f t="shared" si="823"/>
        <v>3.2734414781406024E-3</v>
      </c>
      <c r="G2673" s="26">
        <f t="shared" si="824"/>
        <v>9.0632250580046404E-3</v>
      </c>
      <c r="H2673" s="26">
        <f t="shared" si="825"/>
        <v>7.4010203348422879E-3</v>
      </c>
      <c r="I2673" s="26">
        <f t="shared" si="826"/>
        <v>-1.5121255349500545E-2</v>
      </c>
      <c r="J2673" s="26">
        <f t="shared" si="827"/>
        <v>8.0388180764772964E-3</v>
      </c>
      <c r="K2673" s="26">
        <f t="shared" si="828"/>
        <v>-2.0834830088367847E-3</v>
      </c>
      <c r="L2673" s="26">
        <f t="shared" si="829"/>
        <v>-3.0237580993521663E-3</v>
      </c>
      <c r="O2673" s="37">
        <f t="shared" si="831"/>
        <v>6.8525822401464239E-3</v>
      </c>
      <c r="P2673" s="37">
        <f t="shared" si="832"/>
        <v>6.6802072375648737E-3</v>
      </c>
      <c r="Q2673" s="37">
        <f t="shared" si="833"/>
        <v>8.155684787044485E-4</v>
      </c>
      <c r="R2673" s="37">
        <f t="shared" si="834"/>
        <v>1.4538912868473529E-4</v>
      </c>
      <c r="S2673" s="37">
        <f t="shared" si="835"/>
        <v>5.9351727085487733E-3</v>
      </c>
      <c r="T2673" s="37">
        <f t="shared" si="836"/>
        <v>4.2729679853864208E-3</v>
      </c>
      <c r="U2673" s="37">
        <f t="shared" si="837"/>
        <v>-1.8249307698956413E-2</v>
      </c>
      <c r="V2673" s="37">
        <f t="shared" si="838"/>
        <v>4.9107657270214293E-3</v>
      </c>
      <c r="W2673" s="37">
        <f t="shared" si="839"/>
        <v>-5.2115353582926523E-3</v>
      </c>
      <c r="X2673" s="37">
        <f t="shared" si="840"/>
        <v>-6.151810448808033E-3</v>
      </c>
    </row>
    <row r="2674" spans="1:24" x14ac:dyDescent="0.25">
      <c r="A2674" s="17" vm="424">
        <v>45519</v>
      </c>
      <c r="B2674" vm="425">
        <v>136.93</v>
      </c>
      <c r="C2674" s="26">
        <f t="shared" si="830"/>
        <v>9.8082595870207408E-3</v>
      </c>
      <c r="D2674" s="26">
        <f t="shared" si="821"/>
        <v>3.9436208281603156E-3</v>
      </c>
      <c r="E2674" s="26">
        <f t="shared" si="822"/>
        <v>3.2734414781406024E-3</v>
      </c>
      <c r="F2674" s="26">
        <f t="shared" si="823"/>
        <v>9.0632250580046404E-3</v>
      </c>
      <c r="G2674" s="26">
        <f t="shared" si="824"/>
        <v>7.4010203348422879E-3</v>
      </c>
      <c r="H2674" s="26">
        <f t="shared" si="825"/>
        <v>-1.5121255349500545E-2</v>
      </c>
      <c r="I2674" s="26">
        <f t="shared" si="826"/>
        <v>8.0388180764772964E-3</v>
      </c>
      <c r="J2674" s="26">
        <f t="shared" si="827"/>
        <v>-2.0834830088367847E-3</v>
      </c>
      <c r="K2674" s="26">
        <f t="shared" si="828"/>
        <v>-3.0237580993521663E-3</v>
      </c>
      <c r="L2674" s="26">
        <f t="shared" si="829"/>
        <v>-4.3327556325822815E-3</v>
      </c>
      <c r="O2674" s="37">
        <f t="shared" si="831"/>
        <v>8.111546259783331E-3</v>
      </c>
      <c r="P2674" s="37">
        <f t="shared" si="832"/>
        <v>2.2469075009229054E-3</v>
      </c>
      <c r="Q2674" s="37">
        <f t="shared" si="833"/>
        <v>1.5767281509031922E-3</v>
      </c>
      <c r="R2674" s="37">
        <f t="shared" si="834"/>
        <v>7.3665117307672306E-3</v>
      </c>
      <c r="S2674" s="37">
        <f t="shared" si="835"/>
        <v>5.7043070076048773E-3</v>
      </c>
      <c r="T2674" s="37">
        <f t="shared" si="836"/>
        <v>-1.6817968676737956E-2</v>
      </c>
      <c r="U2674" s="37">
        <f t="shared" si="837"/>
        <v>6.3421047492398866E-3</v>
      </c>
      <c r="V2674" s="37">
        <f t="shared" si="838"/>
        <v>-3.7801963360741949E-3</v>
      </c>
      <c r="W2674" s="37">
        <f t="shared" si="839"/>
        <v>-4.7204714265895766E-3</v>
      </c>
      <c r="X2674" s="37">
        <f t="shared" si="840"/>
        <v>-6.0294689598196921E-3</v>
      </c>
    </row>
    <row r="2675" spans="1:24" x14ac:dyDescent="0.25">
      <c r="A2675" s="17" vm="426">
        <v>45520</v>
      </c>
      <c r="B2675" vm="427">
        <v>137.47</v>
      </c>
      <c r="C2675" s="26">
        <f t="shared" si="830"/>
        <v>3.9436208281603156E-3</v>
      </c>
      <c r="D2675" s="26">
        <f t="shared" si="821"/>
        <v>3.2734414781406024E-3</v>
      </c>
      <c r="E2675" s="26">
        <f t="shared" si="822"/>
        <v>9.0632250580046404E-3</v>
      </c>
      <c r="F2675" s="26">
        <f t="shared" si="823"/>
        <v>7.4010203348422879E-3</v>
      </c>
      <c r="G2675" s="26">
        <f t="shared" si="824"/>
        <v>-1.5121255349500545E-2</v>
      </c>
      <c r="H2675" s="26">
        <f t="shared" si="825"/>
        <v>8.0388180764772964E-3</v>
      </c>
      <c r="I2675" s="26">
        <f t="shared" si="826"/>
        <v>-2.0834830088367847E-3</v>
      </c>
      <c r="J2675" s="26">
        <f t="shared" si="827"/>
        <v>-3.0237580993521663E-3</v>
      </c>
      <c r="K2675" s="26">
        <f t="shared" si="828"/>
        <v>-4.3327556325822815E-3</v>
      </c>
      <c r="L2675" s="26">
        <f t="shared" si="829"/>
        <v>1.1169132579054194E-2</v>
      </c>
      <c r="O2675" s="37">
        <f t="shared" si="831"/>
        <v>2.1108202017195601E-3</v>
      </c>
      <c r="P2675" s="37">
        <f t="shared" si="832"/>
        <v>1.4406408516998469E-3</v>
      </c>
      <c r="Q2675" s="37">
        <f t="shared" si="833"/>
        <v>7.2304244315638845E-3</v>
      </c>
      <c r="R2675" s="37">
        <f t="shared" si="834"/>
        <v>5.5682197084015329E-3</v>
      </c>
      <c r="S2675" s="37">
        <f t="shared" si="835"/>
        <v>-1.6954055975941299E-2</v>
      </c>
      <c r="T2675" s="37">
        <f t="shared" si="836"/>
        <v>6.2060174500365405E-3</v>
      </c>
      <c r="U2675" s="37">
        <f t="shared" si="837"/>
        <v>-3.9162836352775402E-3</v>
      </c>
      <c r="V2675" s="37">
        <f t="shared" si="838"/>
        <v>-4.8565587257929218E-3</v>
      </c>
      <c r="W2675" s="37">
        <f t="shared" si="839"/>
        <v>-6.1655562590230365E-3</v>
      </c>
      <c r="X2675" s="37">
        <f t="shared" si="840"/>
        <v>9.3363319526134376E-3</v>
      </c>
    </row>
    <row r="2676" spans="1:24" x14ac:dyDescent="0.25">
      <c r="A2676" s="17" vm="428">
        <v>45523</v>
      </c>
      <c r="B2676" vm="429">
        <v>137.91999999999999</v>
      </c>
      <c r="C2676" s="26">
        <f t="shared" si="830"/>
        <v>3.2734414781406024E-3</v>
      </c>
      <c r="D2676" s="26">
        <f t="shared" si="821"/>
        <v>9.0632250580046404E-3</v>
      </c>
      <c r="E2676" s="26">
        <f t="shared" si="822"/>
        <v>7.4010203348422879E-3</v>
      </c>
      <c r="F2676" s="26">
        <f t="shared" si="823"/>
        <v>-1.5121255349500545E-2</v>
      </c>
      <c r="G2676" s="26">
        <f t="shared" si="824"/>
        <v>8.0388180764772964E-3</v>
      </c>
      <c r="H2676" s="26">
        <f t="shared" si="825"/>
        <v>-2.0834830088367847E-3</v>
      </c>
      <c r="I2676" s="26">
        <f t="shared" si="826"/>
        <v>-3.0237580993521663E-3</v>
      </c>
      <c r="J2676" s="26">
        <f t="shared" si="827"/>
        <v>-4.3327556325822815E-3</v>
      </c>
      <c r="K2676" s="26">
        <f t="shared" si="828"/>
        <v>1.1169132579054194E-2</v>
      </c>
      <c r="L2676" s="26">
        <f t="shared" si="829"/>
        <v>1.3412709797733501E-2</v>
      </c>
      <c r="O2676" s="37">
        <f t="shared" si="831"/>
        <v>4.9373195474252795E-4</v>
      </c>
      <c r="P2676" s="37">
        <f t="shared" si="832"/>
        <v>6.2835155346065655E-3</v>
      </c>
      <c r="Q2676" s="37">
        <f t="shared" si="833"/>
        <v>4.6213108114442139E-3</v>
      </c>
      <c r="R2676" s="37">
        <f t="shared" si="834"/>
        <v>-1.790096487289862E-2</v>
      </c>
      <c r="S2676" s="37">
        <f t="shared" si="835"/>
        <v>5.2591085530792215E-3</v>
      </c>
      <c r="T2676" s="37">
        <f t="shared" si="836"/>
        <v>-4.8631925322348592E-3</v>
      </c>
      <c r="U2676" s="37">
        <f t="shared" si="837"/>
        <v>-5.8034676227502408E-3</v>
      </c>
      <c r="V2676" s="37">
        <f t="shared" si="838"/>
        <v>-7.1124651559803555E-3</v>
      </c>
      <c r="W2676" s="37">
        <f t="shared" si="839"/>
        <v>8.3894230556561186E-3</v>
      </c>
      <c r="X2676" s="37">
        <f t="shared" si="840"/>
        <v>1.0633000274335426E-2</v>
      </c>
    </row>
    <row r="2677" spans="1:24" x14ac:dyDescent="0.25">
      <c r="A2677" s="17" vm="430">
        <v>45524</v>
      </c>
      <c r="B2677" vm="353">
        <v>139.16999999999999</v>
      </c>
      <c r="C2677" s="26">
        <f t="shared" si="830"/>
        <v>9.0632250580046404E-3</v>
      </c>
      <c r="D2677" s="26">
        <f t="shared" si="821"/>
        <v>7.4010203348422879E-3</v>
      </c>
      <c r="E2677" s="26">
        <f t="shared" si="822"/>
        <v>-1.5121255349500545E-2</v>
      </c>
      <c r="F2677" s="26">
        <f t="shared" si="823"/>
        <v>8.0388180764772964E-3</v>
      </c>
      <c r="G2677" s="26">
        <f t="shared" si="824"/>
        <v>-2.0834830088367847E-3</v>
      </c>
      <c r="H2677" s="26">
        <f t="shared" si="825"/>
        <v>-3.0237580993521663E-3</v>
      </c>
      <c r="I2677" s="26">
        <f t="shared" si="826"/>
        <v>-4.3327556325822815E-3</v>
      </c>
      <c r="J2677" s="26">
        <f t="shared" si="827"/>
        <v>1.1169132579054194E-2</v>
      </c>
      <c r="K2677" s="26">
        <f t="shared" si="828"/>
        <v>1.3412709797733501E-2</v>
      </c>
      <c r="L2677" s="26">
        <f t="shared" si="829"/>
        <v>-1.2668978696298338E-2</v>
      </c>
      <c r="O2677" s="37">
        <f t="shared" si="831"/>
        <v>7.87775755205046E-3</v>
      </c>
      <c r="P2677" s="37">
        <f t="shared" si="832"/>
        <v>6.2155528288881075E-3</v>
      </c>
      <c r="Q2677" s="37">
        <f t="shared" si="833"/>
        <v>-1.6306722855454724E-2</v>
      </c>
      <c r="R2677" s="37">
        <f t="shared" si="834"/>
        <v>6.853350570523116E-3</v>
      </c>
      <c r="S2677" s="37">
        <f t="shared" si="835"/>
        <v>-3.2689505147909647E-3</v>
      </c>
      <c r="T2677" s="37">
        <f t="shared" si="836"/>
        <v>-4.2092256053063463E-3</v>
      </c>
      <c r="U2677" s="37">
        <f t="shared" si="837"/>
        <v>-5.5182231385364619E-3</v>
      </c>
      <c r="V2677" s="37">
        <f t="shared" si="838"/>
        <v>9.9836650731000131E-3</v>
      </c>
      <c r="W2677" s="37">
        <f t="shared" si="839"/>
        <v>1.222724229177932E-2</v>
      </c>
      <c r="X2677" s="37">
        <f t="shared" si="840"/>
        <v>-1.3854446202252518E-2</v>
      </c>
    </row>
    <row r="2678" spans="1:24" x14ac:dyDescent="0.25">
      <c r="A2678" s="17" vm="431">
        <v>45525</v>
      </c>
      <c r="B2678" vm="432">
        <v>140.19999999999999</v>
      </c>
      <c r="C2678" s="26">
        <f t="shared" si="830"/>
        <v>7.4010203348422879E-3</v>
      </c>
      <c r="D2678" s="26">
        <f t="shared" si="821"/>
        <v>-1.5121255349500545E-2</v>
      </c>
      <c r="E2678" s="26">
        <f t="shared" si="822"/>
        <v>8.0388180764772964E-3</v>
      </c>
      <c r="F2678" s="26">
        <f t="shared" si="823"/>
        <v>-2.0834830088367847E-3</v>
      </c>
      <c r="G2678" s="26">
        <f t="shared" si="824"/>
        <v>-3.0237580993521663E-3</v>
      </c>
      <c r="H2678" s="26">
        <f t="shared" si="825"/>
        <v>-4.3327556325822815E-3</v>
      </c>
      <c r="I2678" s="26">
        <f t="shared" si="826"/>
        <v>1.1169132579054194E-2</v>
      </c>
      <c r="J2678" s="26">
        <f t="shared" si="827"/>
        <v>1.3412709797733501E-2</v>
      </c>
      <c r="K2678" s="26">
        <f t="shared" si="828"/>
        <v>-1.2668978696298338E-2</v>
      </c>
      <c r="L2678" s="26">
        <f t="shared" si="829"/>
        <v>8.9605734767025085E-3</v>
      </c>
      <c r="O2678" s="37">
        <f t="shared" si="831"/>
        <v>6.2258179870183211E-3</v>
      </c>
      <c r="P2678" s="37">
        <f t="shared" si="832"/>
        <v>-1.6296457697324511E-2</v>
      </c>
      <c r="Q2678" s="37">
        <f t="shared" si="833"/>
        <v>6.8636157286533286E-3</v>
      </c>
      <c r="R2678" s="37">
        <f t="shared" si="834"/>
        <v>-3.258685356660752E-3</v>
      </c>
      <c r="S2678" s="37">
        <f t="shared" si="835"/>
        <v>-4.1989604471761336E-3</v>
      </c>
      <c r="T2678" s="37">
        <f t="shared" si="836"/>
        <v>-5.5079579804062483E-3</v>
      </c>
      <c r="U2678" s="37">
        <f t="shared" si="837"/>
        <v>9.9939302312302258E-3</v>
      </c>
      <c r="V2678" s="37">
        <f t="shared" si="838"/>
        <v>1.2237507449909533E-2</v>
      </c>
      <c r="W2678" s="37">
        <f t="shared" si="839"/>
        <v>-1.3844181044122305E-2</v>
      </c>
      <c r="X2678" s="37">
        <f t="shared" si="840"/>
        <v>7.7853711288785408E-3</v>
      </c>
    </row>
    <row r="2679" spans="1:24" x14ac:dyDescent="0.25">
      <c r="A2679" s="17" vm="433">
        <v>45526</v>
      </c>
      <c r="B2679" vm="434">
        <v>138.08000000000001</v>
      </c>
      <c r="C2679" s="26">
        <f t="shared" si="830"/>
        <v>-1.5121255349500545E-2</v>
      </c>
      <c r="D2679" s="26">
        <f t="shared" si="821"/>
        <v>8.0388180764772964E-3</v>
      </c>
      <c r="E2679" s="26">
        <f t="shared" si="822"/>
        <v>-2.0834830088367847E-3</v>
      </c>
      <c r="F2679" s="26">
        <f t="shared" si="823"/>
        <v>-3.0237580993521663E-3</v>
      </c>
      <c r="G2679" s="26">
        <f t="shared" si="824"/>
        <v>-4.3327556325822815E-3</v>
      </c>
      <c r="H2679" s="26">
        <f t="shared" si="825"/>
        <v>1.1169132579054194E-2</v>
      </c>
      <c r="I2679" s="26">
        <f t="shared" si="826"/>
        <v>1.3412709797733501E-2</v>
      </c>
      <c r="J2679" s="26">
        <f t="shared" si="827"/>
        <v>-1.2668978696298338E-2</v>
      </c>
      <c r="K2679" s="26">
        <f t="shared" si="828"/>
        <v>8.9605734767025085E-3</v>
      </c>
      <c r="L2679" s="26">
        <f t="shared" si="829"/>
        <v>1.3214920071048054E-2</v>
      </c>
      <c r="O2679" s="37">
        <f t="shared" si="831"/>
        <v>-1.6877847670945089E-2</v>
      </c>
      <c r="P2679" s="37">
        <f t="shared" si="832"/>
        <v>6.2822257550327523E-3</v>
      </c>
      <c r="Q2679" s="37">
        <f t="shared" si="833"/>
        <v>-3.8400753302813284E-3</v>
      </c>
      <c r="R2679" s="37">
        <f t="shared" si="834"/>
        <v>-4.78035042079671E-3</v>
      </c>
      <c r="S2679" s="37">
        <f t="shared" si="835"/>
        <v>-6.0893479540268247E-3</v>
      </c>
      <c r="T2679" s="37">
        <f t="shared" si="836"/>
        <v>9.4125402576096494E-3</v>
      </c>
      <c r="U2679" s="37">
        <f t="shared" si="837"/>
        <v>1.1656117476288957E-2</v>
      </c>
      <c r="V2679" s="37">
        <f t="shared" si="838"/>
        <v>-1.4425571017742882E-2</v>
      </c>
      <c r="W2679" s="37">
        <f t="shared" si="839"/>
        <v>7.2039811552579644E-3</v>
      </c>
      <c r="X2679" s="37">
        <f t="shared" si="840"/>
        <v>1.145832774960351E-2</v>
      </c>
    </row>
    <row r="2680" spans="1:24" x14ac:dyDescent="0.25">
      <c r="A2680" s="17" vm="435">
        <v>45527</v>
      </c>
      <c r="B2680" vm="436">
        <v>139.19</v>
      </c>
      <c r="C2680" s="26">
        <f t="shared" si="830"/>
        <v>8.0388180764772964E-3</v>
      </c>
      <c r="D2680" s="26">
        <f t="shared" si="821"/>
        <v>-2.0834830088367847E-3</v>
      </c>
      <c r="E2680" s="26">
        <f t="shared" si="822"/>
        <v>-3.0237580993521663E-3</v>
      </c>
      <c r="F2680" s="26">
        <f t="shared" si="823"/>
        <v>-4.3327556325822815E-3</v>
      </c>
      <c r="G2680" s="26">
        <f t="shared" si="824"/>
        <v>1.1169132579054194E-2</v>
      </c>
      <c r="H2680" s="26">
        <f t="shared" si="825"/>
        <v>1.3412709797733501E-2</v>
      </c>
      <c r="I2680" s="26">
        <f t="shared" si="826"/>
        <v>-1.2668978696298338E-2</v>
      </c>
      <c r="J2680" s="26">
        <f t="shared" si="827"/>
        <v>8.9605734767025085E-3</v>
      </c>
      <c r="K2680" s="26">
        <f t="shared" si="828"/>
        <v>1.3214920071048054E-2</v>
      </c>
      <c r="L2680" s="26">
        <f t="shared" si="829"/>
        <v>-5.6097047892855433E-3</v>
      </c>
      <c r="O2680" s="37">
        <f t="shared" si="831"/>
        <v>5.3310706990112519E-3</v>
      </c>
      <c r="P2680" s="37">
        <f t="shared" si="832"/>
        <v>-4.7912303863028288E-3</v>
      </c>
      <c r="Q2680" s="37">
        <f t="shared" si="833"/>
        <v>-5.7315054768182104E-3</v>
      </c>
      <c r="R2680" s="37">
        <f t="shared" si="834"/>
        <v>-7.0405030100483251E-3</v>
      </c>
      <c r="S2680" s="37">
        <f t="shared" si="835"/>
        <v>8.461385201588149E-3</v>
      </c>
      <c r="T2680" s="37">
        <f t="shared" si="836"/>
        <v>1.0704962420267456E-2</v>
      </c>
      <c r="U2680" s="37">
        <f t="shared" si="837"/>
        <v>-1.5376726073764382E-2</v>
      </c>
      <c r="V2680" s="37">
        <f t="shared" si="838"/>
        <v>6.2528260992364641E-3</v>
      </c>
      <c r="W2680" s="37">
        <f t="shared" si="839"/>
        <v>1.050717269358201E-2</v>
      </c>
      <c r="X2680" s="37">
        <f t="shared" si="840"/>
        <v>-8.3174521667515877E-3</v>
      </c>
    </row>
    <row r="2681" spans="1:24" x14ac:dyDescent="0.25">
      <c r="A2681" s="17" vm="437">
        <v>45530</v>
      </c>
      <c r="B2681" vm="438">
        <v>138.9</v>
      </c>
      <c r="C2681" s="26">
        <f t="shared" si="830"/>
        <v>-2.0834830088367847E-3</v>
      </c>
      <c r="D2681" s="26">
        <f t="shared" si="821"/>
        <v>-3.0237580993521663E-3</v>
      </c>
      <c r="E2681" s="26">
        <f t="shared" si="822"/>
        <v>-4.3327556325822815E-3</v>
      </c>
      <c r="F2681" s="26">
        <f t="shared" si="823"/>
        <v>1.1169132579054194E-2</v>
      </c>
      <c r="G2681" s="26">
        <f t="shared" si="824"/>
        <v>1.3412709797733501E-2</v>
      </c>
      <c r="H2681" s="26">
        <f t="shared" si="825"/>
        <v>-1.2668978696298338E-2</v>
      </c>
      <c r="I2681" s="26">
        <f t="shared" si="826"/>
        <v>8.9605734767025085E-3</v>
      </c>
      <c r="J2681" s="26">
        <f t="shared" si="827"/>
        <v>1.3214920071048054E-2</v>
      </c>
      <c r="K2681" s="26">
        <f t="shared" si="828"/>
        <v>-5.6097047892855433E-3</v>
      </c>
      <c r="L2681" s="26">
        <f t="shared" si="829"/>
        <v>-1.3539242648614455E-2</v>
      </c>
      <c r="O2681" s="37">
        <f t="shared" si="831"/>
        <v>-2.6334243137936539E-3</v>
      </c>
      <c r="P2681" s="37">
        <f t="shared" si="832"/>
        <v>-3.5736994043090355E-3</v>
      </c>
      <c r="Q2681" s="37">
        <f t="shared" si="833"/>
        <v>-4.8826969375391502E-3</v>
      </c>
      <c r="R2681" s="37">
        <f t="shared" si="834"/>
        <v>1.0619191274097325E-2</v>
      </c>
      <c r="S2681" s="37">
        <f t="shared" si="835"/>
        <v>1.2862768492776632E-2</v>
      </c>
      <c r="T2681" s="37">
        <f t="shared" si="836"/>
        <v>-1.3218920001255206E-2</v>
      </c>
      <c r="U2681" s="37">
        <f t="shared" si="837"/>
        <v>8.4106321717456398E-3</v>
      </c>
      <c r="V2681" s="37">
        <f t="shared" si="838"/>
        <v>1.2664978766091186E-2</v>
      </c>
      <c r="W2681" s="37">
        <f t="shared" si="839"/>
        <v>-6.159646094242412E-3</v>
      </c>
      <c r="X2681" s="37">
        <f t="shared" si="840"/>
        <v>-1.4089183953571324E-2</v>
      </c>
    </row>
    <row r="2682" spans="1:24" x14ac:dyDescent="0.25">
      <c r="A2682" s="17" vm="439">
        <v>45531</v>
      </c>
      <c r="B2682" vm="440">
        <v>138.47999999999999</v>
      </c>
      <c r="C2682" s="26">
        <f t="shared" si="830"/>
        <v>-3.0237580993521663E-3</v>
      </c>
      <c r="D2682" s="26">
        <f t="shared" si="821"/>
        <v>-4.3327556325822815E-3</v>
      </c>
      <c r="E2682" s="26">
        <f t="shared" si="822"/>
        <v>1.1169132579054194E-2</v>
      </c>
      <c r="F2682" s="26">
        <f t="shared" si="823"/>
        <v>1.3412709797733501E-2</v>
      </c>
      <c r="G2682" s="26">
        <f t="shared" si="824"/>
        <v>-1.2668978696298338E-2</v>
      </c>
      <c r="H2682" s="26">
        <f t="shared" si="825"/>
        <v>8.9605734767025085E-3</v>
      </c>
      <c r="I2682" s="26">
        <f t="shared" si="826"/>
        <v>1.3214920071048054E-2</v>
      </c>
      <c r="J2682" s="26">
        <f t="shared" si="827"/>
        <v>-5.6097047892855433E-3</v>
      </c>
      <c r="K2682" s="26">
        <f t="shared" si="828"/>
        <v>-1.3539242648614455E-2</v>
      </c>
      <c r="L2682" s="26">
        <f t="shared" si="829"/>
        <v>0.11437558081349633</v>
      </c>
      <c r="O2682" s="37">
        <f t="shared" si="831"/>
        <v>-1.5219605786542346E-2</v>
      </c>
      <c r="P2682" s="37">
        <f t="shared" si="832"/>
        <v>-1.6528603319772461E-2</v>
      </c>
      <c r="Q2682" s="37">
        <f t="shared" si="833"/>
        <v>-1.0267151081359855E-3</v>
      </c>
      <c r="R2682" s="37">
        <f t="shared" si="834"/>
        <v>1.2168621105433219E-3</v>
      </c>
      <c r="S2682" s="37">
        <f t="shared" si="835"/>
        <v>-2.4864826383488518E-2</v>
      </c>
      <c r="T2682" s="37">
        <f t="shared" si="836"/>
        <v>-3.2352742104876705E-3</v>
      </c>
      <c r="U2682" s="37">
        <f t="shared" si="837"/>
        <v>1.0190723838578754E-3</v>
      </c>
      <c r="V2682" s="37">
        <f t="shared" si="838"/>
        <v>-1.7805552476475722E-2</v>
      </c>
      <c r="W2682" s="37">
        <f t="shared" si="839"/>
        <v>-2.5735090335804636E-2</v>
      </c>
      <c r="X2682" s="37">
        <f t="shared" si="840"/>
        <v>0.10217973312630615</v>
      </c>
    </row>
    <row r="2683" spans="1:24" x14ac:dyDescent="0.25">
      <c r="A2683" s="17" vm="441">
        <v>45532</v>
      </c>
      <c r="B2683" vm="442">
        <v>137.88</v>
      </c>
      <c r="C2683" s="26">
        <f t="shared" si="830"/>
        <v>-4.3327556325822815E-3</v>
      </c>
      <c r="D2683" s="26">
        <f t="shared" si="821"/>
        <v>1.1169132579054194E-2</v>
      </c>
      <c r="E2683" s="26">
        <f t="shared" si="822"/>
        <v>1.3412709797733501E-2</v>
      </c>
      <c r="F2683" s="26">
        <f t="shared" si="823"/>
        <v>-1.2668978696298338E-2</v>
      </c>
      <c r="G2683" s="26">
        <f t="shared" si="824"/>
        <v>8.9605734767025085E-3</v>
      </c>
      <c r="H2683" s="26">
        <f t="shared" si="825"/>
        <v>1.3214920071048054E-2</v>
      </c>
      <c r="I2683" s="26">
        <f t="shared" si="826"/>
        <v>-5.6097047892855433E-3</v>
      </c>
      <c r="J2683" s="26">
        <f t="shared" si="827"/>
        <v>-1.3539242648614455E-2</v>
      </c>
      <c r="K2683" s="26">
        <f t="shared" si="828"/>
        <v>0.11437558081349633</v>
      </c>
      <c r="L2683" s="26">
        <f t="shared" si="829"/>
        <v>8.2750657514915685E-3</v>
      </c>
      <c r="O2683" s="37">
        <f t="shared" si="831"/>
        <v>-1.7658485704856834E-2</v>
      </c>
      <c r="P2683" s="37">
        <f t="shared" si="832"/>
        <v>-2.1565974932203583E-3</v>
      </c>
      <c r="Q2683" s="37">
        <f t="shared" si="833"/>
        <v>8.6979725458949039E-5</v>
      </c>
      <c r="R2683" s="37">
        <f t="shared" si="834"/>
        <v>-2.5994708768572891E-2</v>
      </c>
      <c r="S2683" s="37">
        <f t="shared" si="835"/>
        <v>-4.3651565955720433E-3</v>
      </c>
      <c r="T2683" s="37">
        <f t="shared" si="836"/>
        <v>-1.1081000122649745E-4</v>
      </c>
      <c r="U2683" s="37">
        <f t="shared" si="837"/>
        <v>-1.8935434861560095E-2</v>
      </c>
      <c r="V2683" s="37">
        <f t="shared" si="838"/>
        <v>-2.6864972720889009E-2</v>
      </c>
      <c r="W2683" s="37">
        <f t="shared" si="839"/>
        <v>0.10104985074122178</v>
      </c>
      <c r="X2683" s="37">
        <f t="shared" si="840"/>
        <v>-5.0506643207829834E-3</v>
      </c>
    </row>
    <row r="2684" spans="1:24" x14ac:dyDescent="0.25">
      <c r="A2684" s="17" vm="443">
        <v>45533</v>
      </c>
      <c r="B2684" vm="444">
        <v>139.41999999999999</v>
      </c>
      <c r="C2684" s="26">
        <f t="shared" si="830"/>
        <v>1.1169132579054194E-2</v>
      </c>
      <c r="D2684" s="26">
        <f t="shared" si="821"/>
        <v>1.3412709797733501E-2</v>
      </c>
      <c r="E2684" s="26">
        <f t="shared" si="822"/>
        <v>-1.2668978696298338E-2</v>
      </c>
      <c r="F2684" s="26">
        <f t="shared" si="823"/>
        <v>8.9605734767025085E-3</v>
      </c>
      <c r="G2684" s="26">
        <f t="shared" si="824"/>
        <v>1.3214920071048054E-2</v>
      </c>
      <c r="H2684" s="26">
        <f t="shared" si="825"/>
        <v>-5.6097047892855433E-3</v>
      </c>
      <c r="I2684" s="26">
        <f t="shared" si="826"/>
        <v>-1.3539242648614455E-2</v>
      </c>
      <c r="J2684" s="26">
        <f t="shared" si="827"/>
        <v>0.11437558081349633</v>
      </c>
      <c r="K2684" s="26">
        <f t="shared" si="828"/>
        <v>8.2750657514915685E-3</v>
      </c>
      <c r="L2684" s="26">
        <f t="shared" si="829"/>
        <v>2.6720956864740988E-2</v>
      </c>
      <c r="O2684" s="37">
        <f t="shared" si="831"/>
        <v>-5.261968742952686E-3</v>
      </c>
      <c r="P2684" s="37">
        <f t="shared" si="832"/>
        <v>-3.0183915242733787E-3</v>
      </c>
      <c r="Q2684" s="37">
        <f t="shared" si="833"/>
        <v>-2.9100080018305219E-2</v>
      </c>
      <c r="R2684" s="37">
        <f t="shared" si="834"/>
        <v>-7.470527845304371E-3</v>
      </c>
      <c r="S2684" s="37">
        <f t="shared" si="835"/>
        <v>-3.2161812509588251E-3</v>
      </c>
      <c r="T2684" s="37">
        <f t="shared" si="836"/>
        <v>-2.2040806111292423E-2</v>
      </c>
      <c r="U2684" s="37">
        <f t="shared" si="837"/>
        <v>-2.9970343970621337E-2</v>
      </c>
      <c r="V2684" s="37">
        <f t="shared" si="838"/>
        <v>9.7944479491489447E-2</v>
      </c>
      <c r="W2684" s="37">
        <f t="shared" si="839"/>
        <v>-8.1560355705153111E-3</v>
      </c>
      <c r="X2684" s="37">
        <f t="shared" si="840"/>
        <v>1.0289855542734108E-2</v>
      </c>
    </row>
    <row r="2685" spans="1:24" x14ac:dyDescent="0.25">
      <c r="A2685" s="17" vm="445">
        <v>45534</v>
      </c>
      <c r="B2685" vm="446">
        <v>141.29</v>
      </c>
      <c r="C2685" s="26">
        <f t="shared" si="830"/>
        <v>1.3412709797733501E-2</v>
      </c>
      <c r="D2685" s="26">
        <f t="shared" si="821"/>
        <v>-1.2668978696298338E-2</v>
      </c>
      <c r="E2685" s="26">
        <f t="shared" si="822"/>
        <v>8.9605734767025085E-3</v>
      </c>
      <c r="F2685" s="26">
        <f t="shared" si="823"/>
        <v>1.3214920071048054E-2</v>
      </c>
      <c r="G2685" s="26">
        <f t="shared" si="824"/>
        <v>-5.6097047892855433E-3</v>
      </c>
      <c r="H2685" s="26">
        <f t="shared" si="825"/>
        <v>-1.3539242648614455E-2</v>
      </c>
      <c r="I2685" s="26">
        <f t="shared" si="826"/>
        <v>0.11437558081349633</v>
      </c>
      <c r="J2685" s="26">
        <f t="shared" si="827"/>
        <v>8.2750657514915685E-3</v>
      </c>
      <c r="K2685" s="26">
        <f t="shared" si="828"/>
        <v>2.6720956864740988E-2</v>
      </c>
      <c r="L2685" s="26">
        <f t="shared" si="829"/>
        <v>4.0277605651258255E-3</v>
      </c>
      <c r="O2685" s="37">
        <f t="shared" si="831"/>
        <v>-2.3042543228805421E-3</v>
      </c>
      <c r="P2685" s="37">
        <f t="shared" si="832"/>
        <v>-2.8385942816912382E-2</v>
      </c>
      <c r="Q2685" s="37">
        <f t="shared" si="833"/>
        <v>-6.7563906439115345E-3</v>
      </c>
      <c r="R2685" s="37">
        <f t="shared" si="834"/>
        <v>-2.5020440495659886E-3</v>
      </c>
      <c r="S2685" s="37">
        <f t="shared" si="835"/>
        <v>-2.1326668909899586E-2</v>
      </c>
      <c r="T2685" s="37">
        <f t="shared" si="836"/>
        <v>-2.92562067692285E-2</v>
      </c>
      <c r="U2685" s="37">
        <f t="shared" si="837"/>
        <v>9.8658616692882284E-2</v>
      </c>
      <c r="V2685" s="37">
        <f t="shared" si="838"/>
        <v>-7.4418983691224745E-3</v>
      </c>
      <c r="W2685" s="37">
        <f t="shared" si="839"/>
        <v>1.1003992744126945E-2</v>
      </c>
      <c r="X2685" s="37">
        <f t="shared" si="840"/>
        <v>-1.1689203555488217E-2</v>
      </c>
    </row>
    <row r="2686" spans="1:24" x14ac:dyDescent="0.25">
      <c r="A2686" s="17" vm="447">
        <v>45538</v>
      </c>
      <c r="B2686" vm="448">
        <v>139.5</v>
      </c>
      <c r="C2686" s="26">
        <f t="shared" si="830"/>
        <v>-1.2668978696298338E-2</v>
      </c>
      <c r="D2686" s="26">
        <f t="shared" si="821"/>
        <v>8.9605734767025085E-3</v>
      </c>
      <c r="E2686" s="26">
        <f t="shared" si="822"/>
        <v>1.3214920071048054E-2</v>
      </c>
      <c r="F2686" s="26">
        <f t="shared" si="823"/>
        <v>-5.6097047892855433E-3</v>
      </c>
      <c r="G2686" s="26">
        <f t="shared" si="824"/>
        <v>-1.3539242648614455E-2</v>
      </c>
      <c r="H2686" s="26">
        <f t="shared" si="825"/>
        <v>0.11437558081349633</v>
      </c>
      <c r="I2686" s="26">
        <f t="shared" si="826"/>
        <v>8.2750657514915685E-3</v>
      </c>
      <c r="J2686" s="26">
        <f t="shared" si="827"/>
        <v>2.6720956864740988E-2</v>
      </c>
      <c r="K2686" s="26">
        <f t="shared" si="828"/>
        <v>4.0277605651258255E-3</v>
      </c>
      <c r="L2686" s="26">
        <f t="shared" si="829"/>
        <v>5.1225081774980009E-2</v>
      </c>
      <c r="O2686" s="37">
        <f t="shared" si="831"/>
        <v>-3.2167180014637031E-2</v>
      </c>
      <c r="P2686" s="37">
        <f t="shared" si="832"/>
        <v>-1.0537627841636187E-2</v>
      </c>
      <c r="Q2686" s="37">
        <f t="shared" si="833"/>
        <v>-6.283281247290641E-3</v>
      </c>
      <c r="R2686" s="37">
        <f t="shared" si="834"/>
        <v>-2.5107906107624239E-2</v>
      </c>
      <c r="S2686" s="37">
        <f t="shared" si="835"/>
        <v>-3.3037443966953149E-2</v>
      </c>
      <c r="T2686" s="37">
        <f t="shared" si="836"/>
        <v>9.4877379495157635E-2</v>
      </c>
      <c r="U2686" s="37">
        <f t="shared" si="837"/>
        <v>-1.1223135566847127E-2</v>
      </c>
      <c r="V2686" s="37">
        <f t="shared" si="838"/>
        <v>7.2227555464022923E-3</v>
      </c>
      <c r="W2686" s="37">
        <f t="shared" si="839"/>
        <v>-1.5470440753212869E-2</v>
      </c>
      <c r="X2686" s="37">
        <f t="shared" si="840"/>
        <v>3.1726880456641314E-2</v>
      </c>
    </row>
    <row r="2687" spans="1:24" x14ac:dyDescent="0.25">
      <c r="A2687" s="17" vm="449">
        <v>45539</v>
      </c>
      <c r="B2687" vm="450">
        <v>140.75</v>
      </c>
      <c r="C2687" s="26">
        <f t="shared" si="830"/>
        <v>8.9605734767025085E-3</v>
      </c>
      <c r="D2687" s="26">
        <f t="shared" si="821"/>
        <v>1.3214920071048054E-2</v>
      </c>
      <c r="E2687" s="26">
        <f t="shared" si="822"/>
        <v>-5.6097047892855433E-3</v>
      </c>
      <c r="F2687" s="26">
        <f t="shared" si="823"/>
        <v>-1.3539242648614455E-2</v>
      </c>
      <c r="G2687" s="26">
        <f t="shared" si="824"/>
        <v>0.11437558081349633</v>
      </c>
      <c r="H2687" s="26">
        <f t="shared" si="825"/>
        <v>8.2750657514915685E-3</v>
      </c>
      <c r="I2687" s="26">
        <f t="shared" si="826"/>
        <v>2.6720956864740988E-2</v>
      </c>
      <c r="J2687" s="26">
        <f t="shared" si="827"/>
        <v>4.0277605651258255E-3</v>
      </c>
      <c r="K2687" s="26">
        <f t="shared" si="828"/>
        <v>5.1225081774980009E-2</v>
      </c>
      <c r="L2687" s="26">
        <f t="shared" si="829"/>
        <v>-1.6790935243351221E-2</v>
      </c>
      <c r="O2687" s="37">
        <f t="shared" si="831"/>
        <v>-1.0125432186930896E-2</v>
      </c>
      <c r="P2687" s="37">
        <f t="shared" si="832"/>
        <v>-5.8710855925853504E-3</v>
      </c>
      <c r="Q2687" s="37">
        <f t="shared" si="833"/>
        <v>-2.4695710452918948E-2</v>
      </c>
      <c r="R2687" s="37">
        <f t="shared" si="834"/>
        <v>-3.2625248312247862E-2</v>
      </c>
      <c r="S2687" s="37">
        <f t="shared" si="835"/>
        <v>9.5289575149862929E-2</v>
      </c>
      <c r="T2687" s="37">
        <f t="shared" si="836"/>
        <v>-1.0810939912141836E-2</v>
      </c>
      <c r="U2687" s="37">
        <f t="shared" si="837"/>
        <v>7.6349512011075829E-3</v>
      </c>
      <c r="V2687" s="37">
        <f t="shared" si="838"/>
        <v>-1.5058245098507578E-2</v>
      </c>
      <c r="W2687" s="37">
        <f t="shared" si="839"/>
        <v>3.2139076111346601E-2</v>
      </c>
      <c r="X2687" s="37">
        <f t="shared" si="840"/>
        <v>-3.5876940906984622E-2</v>
      </c>
    </row>
    <row r="2688" spans="1:24" x14ac:dyDescent="0.25">
      <c r="A2688" s="17" vm="451">
        <v>45540</v>
      </c>
      <c r="B2688" vm="381">
        <v>142.61000000000001</v>
      </c>
      <c r="C2688" s="26">
        <f t="shared" si="830"/>
        <v>1.3214920071048054E-2</v>
      </c>
      <c r="D2688" s="26">
        <f t="shared" si="821"/>
        <v>-5.6097047892855433E-3</v>
      </c>
      <c r="E2688" s="26">
        <f t="shared" si="822"/>
        <v>-1.3539242648614455E-2</v>
      </c>
      <c r="F2688" s="26">
        <f t="shared" si="823"/>
        <v>0.11437558081349633</v>
      </c>
      <c r="G2688" s="26">
        <f t="shared" si="824"/>
        <v>8.2750657514915685E-3</v>
      </c>
      <c r="H2688" s="26">
        <f t="shared" si="825"/>
        <v>2.6720956864740988E-2</v>
      </c>
      <c r="I2688" s="26">
        <f t="shared" si="826"/>
        <v>4.0277605651258255E-3</v>
      </c>
      <c r="J2688" s="26">
        <f t="shared" si="827"/>
        <v>5.1225081774980009E-2</v>
      </c>
      <c r="K2688" s="26">
        <f t="shared" si="828"/>
        <v>-1.6790935243351221E-2</v>
      </c>
      <c r="L2688" s="26">
        <f t="shared" si="829"/>
        <v>-1.7555383053681244E-2</v>
      </c>
      <c r="O2688" s="37">
        <f t="shared" si="831"/>
        <v>-3.2194899395469774E-3</v>
      </c>
      <c r="P2688" s="37">
        <f t="shared" si="832"/>
        <v>-2.2044114799880575E-2</v>
      </c>
      <c r="Q2688" s="37">
        <f t="shared" si="833"/>
        <v>-2.9973652659209489E-2</v>
      </c>
      <c r="R2688" s="37">
        <f t="shared" si="834"/>
        <v>9.7941170802901295E-2</v>
      </c>
      <c r="S2688" s="37">
        <f t="shared" si="835"/>
        <v>-8.1593442591034633E-3</v>
      </c>
      <c r="T2688" s="37">
        <f t="shared" si="836"/>
        <v>1.0286546854145956E-2</v>
      </c>
      <c r="U2688" s="37">
        <f t="shared" si="837"/>
        <v>-1.2406649445469205E-2</v>
      </c>
      <c r="V2688" s="37">
        <f t="shared" si="838"/>
        <v>3.4790671764384981E-2</v>
      </c>
      <c r="W2688" s="37">
        <f t="shared" si="839"/>
        <v>-3.3225345253946256E-2</v>
      </c>
      <c r="X2688" s="37">
        <f t="shared" si="840"/>
        <v>-3.3989793064276276E-2</v>
      </c>
    </row>
    <row r="2689" spans="1:24" x14ac:dyDescent="0.25">
      <c r="A2689" s="17" vm="452">
        <v>45541</v>
      </c>
      <c r="B2689" vm="453">
        <v>141.81</v>
      </c>
      <c r="C2689" s="26">
        <f t="shared" si="830"/>
        <v>-5.6097047892855433E-3</v>
      </c>
      <c r="D2689" s="26">
        <f t="shared" si="821"/>
        <v>-1.3539242648614455E-2</v>
      </c>
      <c r="E2689" s="26">
        <f t="shared" si="822"/>
        <v>0.11437558081349633</v>
      </c>
      <c r="F2689" s="26">
        <f t="shared" si="823"/>
        <v>8.2750657514915685E-3</v>
      </c>
      <c r="G2689" s="26">
        <f t="shared" si="824"/>
        <v>2.6720956864740988E-2</v>
      </c>
      <c r="H2689" s="26">
        <f t="shared" si="825"/>
        <v>4.0277605651258255E-3</v>
      </c>
      <c r="I2689" s="26">
        <f t="shared" si="826"/>
        <v>5.1225081774980009E-2</v>
      </c>
      <c r="J2689" s="26">
        <f t="shared" si="827"/>
        <v>-1.6790935243351221E-2</v>
      </c>
      <c r="K2689" s="26">
        <f t="shared" si="828"/>
        <v>-1.7555383053681244E-2</v>
      </c>
      <c r="L2689" s="26">
        <f t="shared" si="829"/>
        <v>1.859843189691851E-2</v>
      </c>
      <c r="O2689" s="37">
        <f t="shared" si="831"/>
        <v>-2.2582465982467621E-2</v>
      </c>
      <c r="P2689" s="37">
        <f t="shared" si="832"/>
        <v>-3.0512003841796531E-2</v>
      </c>
      <c r="Q2689" s="37">
        <f t="shared" si="833"/>
        <v>9.7402819620314246E-2</v>
      </c>
      <c r="R2689" s="37">
        <f t="shared" si="834"/>
        <v>-8.6976954416905089E-3</v>
      </c>
      <c r="S2689" s="37">
        <f t="shared" si="835"/>
        <v>9.7481956715589103E-3</v>
      </c>
      <c r="T2689" s="37">
        <f t="shared" si="836"/>
        <v>-1.2945000628056251E-2</v>
      </c>
      <c r="U2689" s="37">
        <f t="shared" si="837"/>
        <v>3.4252320581797932E-2</v>
      </c>
      <c r="V2689" s="37">
        <f t="shared" si="838"/>
        <v>-3.3763696436533298E-2</v>
      </c>
      <c r="W2689" s="37">
        <f t="shared" si="839"/>
        <v>-3.4528144246863318E-2</v>
      </c>
      <c r="X2689" s="37">
        <f t="shared" si="840"/>
        <v>1.6256707037364329E-3</v>
      </c>
    </row>
    <row r="2690" spans="1:24" x14ac:dyDescent="0.25">
      <c r="A2690" s="17" vm="454">
        <v>45544</v>
      </c>
      <c r="B2690" vm="351">
        <v>139.88999999999999</v>
      </c>
      <c r="C2690" s="26">
        <f t="shared" si="830"/>
        <v>-1.3539242648614455E-2</v>
      </c>
      <c r="D2690" s="26">
        <f t="shared" ref="D2690:D2753" si="841">C2691</f>
        <v>0.11437558081349633</v>
      </c>
      <c r="E2690" s="26">
        <f t="shared" ref="E2690:E2753" si="842">C2692</f>
        <v>8.2750657514915685E-3</v>
      </c>
      <c r="F2690" s="26">
        <f t="shared" ref="F2690:F2753" si="843">C2693</f>
        <v>2.6720956864740988E-2</v>
      </c>
      <c r="G2690" s="26">
        <f t="shared" ref="G2690:G2753" si="844">C2694</f>
        <v>4.0277605651258255E-3</v>
      </c>
      <c r="H2690" s="26">
        <f t="shared" ref="H2690:H2753" si="845">C2695</f>
        <v>5.1225081774980009E-2</v>
      </c>
      <c r="I2690" s="26">
        <f t="shared" ref="I2690:I2753" si="846">C2696</f>
        <v>-1.6790935243351221E-2</v>
      </c>
      <c r="J2690" s="26">
        <f t="shared" ref="J2690:J2753" si="847">C2697</f>
        <v>-1.7555383053681244E-2</v>
      </c>
      <c r="K2690" s="26">
        <f t="shared" ref="K2690:K2753" si="848">C2698</f>
        <v>1.859843189691851E-2</v>
      </c>
      <c r="L2690" s="26">
        <f t="shared" ref="L2690:L2753" si="849">C2699</f>
        <v>2.4464466853630681E-3</v>
      </c>
      <c r="O2690" s="37">
        <f t="shared" si="831"/>
        <v>-3.1317618989261393E-2</v>
      </c>
      <c r="P2690" s="37">
        <f t="shared" si="832"/>
        <v>9.6597204472849391E-2</v>
      </c>
      <c r="Q2690" s="37">
        <f t="shared" si="833"/>
        <v>-9.5033105891553712E-3</v>
      </c>
      <c r="R2690" s="37">
        <f t="shared" si="834"/>
        <v>8.942580524094048E-3</v>
      </c>
      <c r="S2690" s="37">
        <f t="shared" si="835"/>
        <v>-1.3750615775521113E-2</v>
      </c>
      <c r="T2690" s="37">
        <f t="shared" si="836"/>
        <v>3.344670543433307E-2</v>
      </c>
      <c r="U2690" s="37">
        <f t="shared" si="837"/>
        <v>-3.4569311583998161E-2</v>
      </c>
      <c r="V2690" s="37">
        <f t="shared" si="838"/>
        <v>-3.5333759394328187E-2</v>
      </c>
      <c r="W2690" s="37">
        <f t="shared" si="839"/>
        <v>8.2005555627157056E-4</v>
      </c>
      <c r="X2690" s="37">
        <f t="shared" si="840"/>
        <v>-1.5331929655283872E-2</v>
      </c>
    </row>
    <row r="2691" spans="1:24" x14ac:dyDescent="0.25">
      <c r="A2691" s="17" vm="455">
        <v>45545</v>
      </c>
      <c r="B2691" vm="456">
        <v>155.88999999999999</v>
      </c>
      <c r="C2691" s="26">
        <f t="shared" ref="C2691:C2754" si="850">(B2691-B2690)/B2690</f>
        <v>0.11437558081349633</v>
      </c>
      <c r="D2691" s="26">
        <f t="shared" si="841"/>
        <v>8.2750657514915685E-3</v>
      </c>
      <c r="E2691" s="26">
        <f t="shared" si="842"/>
        <v>2.6720956864740988E-2</v>
      </c>
      <c r="F2691" s="26">
        <f t="shared" si="843"/>
        <v>4.0277605651258255E-3</v>
      </c>
      <c r="G2691" s="26">
        <f t="shared" si="844"/>
        <v>5.1225081774980009E-2</v>
      </c>
      <c r="H2691" s="26">
        <f t="shared" si="845"/>
        <v>-1.6790935243351221E-2</v>
      </c>
      <c r="I2691" s="26">
        <f t="shared" si="846"/>
        <v>-1.7555383053681244E-2</v>
      </c>
      <c r="J2691" s="26">
        <f t="shared" si="847"/>
        <v>1.859843189691851E-2</v>
      </c>
      <c r="K2691" s="26">
        <f t="shared" si="848"/>
        <v>2.4464466853630681E-3</v>
      </c>
      <c r="L2691" s="26">
        <f t="shared" si="849"/>
        <v>-1.220238095238102E-2</v>
      </c>
      <c r="O2691" s="37">
        <f t="shared" ref="O2691:O2754" si="851">C2691-AVERAGE($C2691:$L2691)</f>
        <v>9.6463518303226053E-2</v>
      </c>
      <c r="P2691" s="37">
        <f t="shared" ref="P2691:P2754" si="852">D2691-AVERAGE($C2691:$L2691)</f>
        <v>-9.6369967587787153E-3</v>
      </c>
      <c r="Q2691" s="37">
        <f t="shared" ref="Q2691:Q2754" si="853">E2691-AVERAGE($C2691:$L2691)</f>
        <v>8.8088943544707039E-3</v>
      </c>
      <c r="R2691" s="37">
        <f t="shared" ref="R2691:R2754" si="854">F2691-AVERAGE($C2691:$L2691)</f>
        <v>-1.3884301945144457E-2</v>
      </c>
      <c r="S2691" s="37">
        <f t="shared" ref="S2691:S2754" si="855">G2691-AVERAGE($C2691:$L2691)</f>
        <v>3.3313019264709726E-2</v>
      </c>
      <c r="T2691" s="37">
        <f t="shared" ref="T2691:T2754" si="856">H2691-AVERAGE($C2691:$L2691)</f>
        <v>-3.4702997753621505E-2</v>
      </c>
      <c r="U2691" s="37">
        <f t="shared" ref="U2691:U2754" si="857">I2691-AVERAGE($C2691:$L2691)</f>
        <v>-3.5467445563951525E-2</v>
      </c>
      <c r="V2691" s="37">
        <f t="shared" ref="V2691:V2754" si="858">J2691-AVERAGE($C2691:$L2691)</f>
        <v>6.863693866482265E-4</v>
      </c>
      <c r="W2691" s="37">
        <f t="shared" ref="W2691:W2754" si="859">K2691-AVERAGE($C2691:$L2691)</f>
        <v>-1.5465615824907216E-2</v>
      </c>
      <c r="X2691" s="37">
        <f t="shared" ref="X2691:X2754" si="860">L2691-AVERAGE($C2691:$L2691)</f>
        <v>-3.0114443462651304E-2</v>
      </c>
    </row>
    <row r="2692" spans="1:24" x14ac:dyDescent="0.25">
      <c r="A2692" s="17" vm="457">
        <v>45546</v>
      </c>
      <c r="B2692" vm="458">
        <v>157.18</v>
      </c>
      <c r="C2692" s="26">
        <f t="shared" si="850"/>
        <v>8.2750657514915685E-3</v>
      </c>
      <c r="D2692" s="26">
        <f t="shared" si="841"/>
        <v>2.6720956864740988E-2</v>
      </c>
      <c r="E2692" s="26">
        <f t="shared" si="842"/>
        <v>4.0277605651258255E-3</v>
      </c>
      <c r="F2692" s="26">
        <f t="shared" si="843"/>
        <v>5.1225081774980009E-2</v>
      </c>
      <c r="G2692" s="26">
        <f t="shared" si="844"/>
        <v>-1.6790935243351221E-2</v>
      </c>
      <c r="H2692" s="26">
        <f t="shared" si="845"/>
        <v>-1.7555383053681244E-2</v>
      </c>
      <c r="I2692" s="26">
        <f t="shared" si="846"/>
        <v>1.859843189691851E-2</v>
      </c>
      <c r="J2692" s="26">
        <f t="shared" si="847"/>
        <v>2.4464466853630681E-3</v>
      </c>
      <c r="K2692" s="26">
        <f t="shared" si="848"/>
        <v>-1.220238095238102E-2</v>
      </c>
      <c r="L2692" s="26">
        <f t="shared" si="849"/>
        <v>-9.0388671286518389E-4</v>
      </c>
      <c r="O2692" s="37">
        <f t="shared" si="851"/>
        <v>1.8909499938574411E-3</v>
      </c>
      <c r="P2692" s="37">
        <f t="shared" si="852"/>
        <v>2.0336841107106859E-2</v>
      </c>
      <c r="Q2692" s="37">
        <f t="shared" si="853"/>
        <v>-2.3563551925083019E-3</v>
      </c>
      <c r="R2692" s="37">
        <f t="shared" si="854"/>
        <v>4.4840966017345885E-2</v>
      </c>
      <c r="S2692" s="37">
        <f t="shared" si="855"/>
        <v>-2.3175051000985349E-2</v>
      </c>
      <c r="T2692" s="37">
        <f t="shared" si="856"/>
        <v>-2.3939498811315373E-2</v>
      </c>
      <c r="U2692" s="37">
        <f t="shared" si="857"/>
        <v>1.2214316139284382E-2</v>
      </c>
      <c r="V2692" s="37">
        <f t="shared" si="858"/>
        <v>-3.9376690722710593E-3</v>
      </c>
      <c r="W2692" s="37">
        <f t="shared" si="859"/>
        <v>-1.8586496710015148E-2</v>
      </c>
      <c r="X2692" s="37">
        <f t="shared" si="860"/>
        <v>-7.2880024704993114E-3</v>
      </c>
    </row>
    <row r="2693" spans="1:24" x14ac:dyDescent="0.25">
      <c r="A2693" s="17" vm="459">
        <v>45547</v>
      </c>
      <c r="B2693" vm="460">
        <v>161.38</v>
      </c>
      <c r="C2693" s="26">
        <f t="shared" si="850"/>
        <v>2.6720956864740988E-2</v>
      </c>
      <c r="D2693" s="26">
        <f t="shared" si="841"/>
        <v>4.0277605651258255E-3</v>
      </c>
      <c r="E2693" s="26">
        <f t="shared" si="842"/>
        <v>5.1225081774980009E-2</v>
      </c>
      <c r="F2693" s="26">
        <f t="shared" si="843"/>
        <v>-1.6790935243351221E-2</v>
      </c>
      <c r="G2693" s="26">
        <f t="shared" si="844"/>
        <v>-1.7555383053681244E-2</v>
      </c>
      <c r="H2693" s="26">
        <f t="shared" si="845"/>
        <v>1.859843189691851E-2</v>
      </c>
      <c r="I2693" s="26">
        <f t="shared" si="846"/>
        <v>2.4464466853630681E-3</v>
      </c>
      <c r="J2693" s="26">
        <f t="shared" si="847"/>
        <v>-1.220238095238102E-2</v>
      </c>
      <c r="K2693" s="26">
        <f t="shared" si="848"/>
        <v>-9.0388671286518389E-4</v>
      </c>
      <c r="L2693" s="26">
        <f t="shared" si="849"/>
        <v>2.8950542822677307E-3</v>
      </c>
      <c r="O2693" s="37">
        <f t="shared" si="851"/>
        <v>2.0874842254029243E-2</v>
      </c>
      <c r="P2693" s="37">
        <f t="shared" si="852"/>
        <v>-1.8183540455859199E-3</v>
      </c>
      <c r="Q2693" s="37">
        <f t="shared" si="853"/>
        <v>4.5378967164268265E-2</v>
      </c>
      <c r="R2693" s="37">
        <f t="shared" si="854"/>
        <v>-2.2637049854062966E-2</v>
      </c>
      <c r="S2693" s="37">
        <f t="shared" si="855"/>
        <v>-2.3401497664392989E-2</v>
      </c>
      <c r="T2693" s="37">
        <f t="shared" si="856"/>
        <v>1.2752317286206766E-2</v>
      </c>
      <c r="U2693" s="37">
        <f t="shared" si="857"/>
        <v>-3.3996679253486773E-3</v>
      </c>
      <c r="V2693" s="37">
        <f t="shared" si="858"/>
        <v>-1.8048495563092765E-2</v>
      </c>
      <c r="W2693" s="37">
        <f t="shared" si="859"/>
        <v>-6.7500013235769294E-3</v>
      </c>
      <c r="X2693" s="37">
        <f t="shared" si="860"/>
        <v>-2.9510603284440147E-3</v>
      </c>
    </row>
    <row r="2694" spans="1:24" x14ac:dyDescent="0.25">
      <c r="A2694" s="17" vm="461">
        <v>45548</v>
      </c>
      <c r="B2694" vm="462">
        <v>162.03</v>
      </c>
      <c r="C2694" s="26">
        <f t="shared" si="850"/>
        <v>4.0277605651258255E-3</v>
      </c>
      <c r="D2694" s="26">
        <f t="shared" si="841"/>
        <v>5.1225081774980009E-2</v>
      </c>
      <c r="E2694" s="26">
        <f t="shared" si="842"/>
        <v>-1.6790935243351221E-2</v>
      </c>
      <c r="F2694" s="26">
        <f t="shared" si="843"/>
        <v>-1.7555383053681244E-2</v>
      </c>
      <c r="G2694" s="26">
        <f t="shared" si="844"/>
        <v>1.859843189691851E-2</v>
      </c>
      <c r="H2694" s="26">
        <f t="shared" si="845"/>
        <v>2.4464466853630681E-3</v>
      </c>
      <c r="I2694" s="26">
        <f t="shared" si="846"/>
        <v>-1.220238095238102E-2</v>
      </c>
      <c r="J2694" s="26">
        <f t="shared" si="847"/>
        <v>-9.0388671286518389E-4</v>
      </c>
      <c r="K2694" s="26">
        <f t="shared" si="848"/>
        <v>2.8950542822677307E-3</v>
      </c>
      <c r="L2694" s="26">
        <f t="shared" si="849"/>
        <v>1.0945393312484925E-2</v>
      </c>
      <c r="O2694" s="37">
        <f t="shared" si="851"/>
        <v>-2.4079769036031498E-4</v>
      </c>
      <c r="P2694" s="37">
        <f t="shared" si="852"/>
        <v>4.6956523519493872E-2</v>
      </c>
      <c r="Q2694" s="37">
        <f t="shared" si="853"/>
        <v>-2.1059493498837362E-2</v>
      </c>
      <c r="R2694" s="37">
        <f t="shared" si="854"/>
        <v>-2.1823941309167386E-2</v>
      </c>
      <c r="S2694" s="37">
        <f t="shared" si="855"/>
        <v>1.4329873641432369E-2</v>
      </c>
      <c r="T2694" s="37">
        <f t="shared" si="856"/>
        <v>-1.8221115701230724E-3</v>
      </c>
      <c r="U2694" s="37">
        <f t="shared" si="857"/>
        <v>-1.6470939207867161E-2</v>
      </c>
      <c r="V2694" s="37">
        <f t="shared" si="858"/>
        <v>-5.1724449683513245E-3</v>
      </c>
      <c r="W2694" s="37">
        <f t="shared" si="859"/>
        <v>-1.3735039732184098E-3</v>
      </c>
      <c r="X2694" s="37">
        <f t="shared" si="860"/>
        <v>6.6768350569987841E-3</v>
      </c>
    </row>
    <row r="2695" spans="1:24" x14ac:dyDescent="0.25">
      <c r="A2695" s="17" vm="463">
        <v>45551</v>
      </c>
      <c r="B2695" vm="464">
        <v>170.33</v>
      </c>
      <c r="C2695" s="26">
        <f t="shared" si="850"/>
        <v>5.1225081774980009E-2</v>
      </c>
      <c r="D2695" s="26">
        <f t="shared" si="841"/>
        <v>-1.6790935243351221E-2</v>
      </c>
      <c r="E2695" s="26">
        <f t="shared" si="842"/>
        <v>-1.7555383053681244E-2</v>
      </c>
      <c r="F2695" s="26">
        <f t="shared" si="843"/>
        <v>1.859843189691851E-2</v>
      </c>
      <c r="G2695" s="26">
        <f t="shared" si="844"/>
        <v>2.4464466853630681E-3</v>
      </c>
      <c r="H2695" s="26">
        <f t="shared" si="845"/>
        <v>-1.220238095238102E-2</v>
      </c>
      <c r="I2695" s="26">
        <f t="shared" si="846"/>
        <v>-9.0388671286518389E-4</v>
      </c>
      <c r="J2695" s="26">
        <f t="shared" si="847"/>
        <v>2.8950542822677307E-3</v>
      </c>
      <c r="K2695" s="26">
        <f t="shared" si="848"/>
        <v>1.0945393312484925E-2</v>
      </c>
      <c r="L2695" s="26">
        <f t="shared" si="849"/>
        <v>3.8072575847710576E-3</v>
      </c>
      <c r="O2695" s="37">
        <f t="shared" si="851"/>
        <v>4.6978573817529345E-2</v>
      </c>
      <c r="P2695" s="37">
        <f t="shared" si="852"/>
        <v>-2.1037443200801885E-2</v>
      </c>
      <c r="Q2695" s="37">
        <f t="shared" si="853"/>
        <v>-2.1801891011131908E-2</v>
      </c>
      <c r="R2695" s="37">
        <f t="shared" si="854"/>
        <v>1.4351923939467846E-2</v>
      </c>
      <c r="S2695" s="37">
        <f t="shared" si="855"/>
        <v>-1.8000612720875959E-3</v>
      </c>
      <c r="T2695" s="37">
        <f t="shared" si="856"/>
        <v>-1.6448888909831684E-2</v>
      </c>
      <c r="U2695" s="37">
        <f t="shared" si="857"/>
        <v>-5.1503946703158479E-3</v>
      </c>
      <c r="V2695" s="37">
        <f t="shared" si="858"/>
        <v>-1.3514536751829333E-3</v>
      </c>
      <c r="W2695" s="37">
        <f t="shared" si="859"/>
        <v>6.6988853550342606E-3</v>
      </c>
      <c r="X2695" s="37">
        <f t="shared" si="860"/>
        <v>-4.3925037267960633E-4</v>
      </c>
    </row>
    <row r="2696" spans="1:24" x14ac:dyDescent="0.25">
      <c r="A2696" s="17" vm="465">
        <v>45552</v>
      </c>
      <c r="B2696" vm="466">
        <v>167.47</v>
      </c>
      <c r="C2696" s="26">
        <f t="shared" si="850"/>
        <v>-1.6790935243351221E-2</v>
      </c>
      <c r="D2696" s="26">
        <f t="shared" si="841"/>
        <v>-1.7555383053681244E-2</v>
      </c>
      <c r="E2696" s="26">
        <f t="shared" si="842"/>
        <v>1.859843189691851E-2</v>
      </c>
      <c r="F2696" s="26">
        <f t="shared" si="843"/>
        <v>2.4464466853630681E-3</v>
      </c>
      <c r="G2696" s="26">
        <f t="shared" si="844"/>
        <v>-1.220238095238102E-2</v>
      </c>
      <c r="H2696" s="26">
        <f t="shared" si="845"/>
        <v>-9.0388671286518389E-4</v>
      </c>
      <c r="I2696" s="26">
        <f t="shared" si="846"/>
        <v>2.8950542822677307E-3</v>
      </c>
      <c r="J2696" s="26">
        <f t="shared" si="847"/>
        <v>1.0945393312484925E-2</v>
      </c>
      <c r="K2696" s="26">
        <f t="shared" si="848"/>
        <v>3.8072575847710576E-3</v>
      </c>
      <c r="L2696" s="26">
        <f t="shared" si="849"/>
        <v>9.8376200071115111E-3</v>
      </c>
      <c r="O2696" s="37">
        <f t="shared" si="851"/>
        <v>-1.6898697024015034E-2</v>
      </c>
      <c r="P2696" s="37">
        <f t="shared" si="852"/>
        <v>-1.7663144834345057E-2</v>
      </c>
      <c r="Q2696" s="37">
        <f t="shared" si="853"/>
        <v>1.8490670116254698E-2</v>
      </c>
      <c r="R2696" s="37">
        <f t="shared" si="854"/>
        <v>2.3386849046992549E-3</v>
      </c>
      <c r="S2696" s="37">
        <f t="shared" si="855"/>
        <v>-1.2310142733044833E-2</v>
      </c>
      <c r="T2696" s="37">
        <f t="shared" si="856"/>
        <v>-1.0116484935289972E-3</v>
      </c>
      <c r="U2696" s="37">
        <f t="shared" si="857"/>
        <v>2.7872925016039175E-3</v>
      </c>
      <c r="V2696" s="37">
        <f t="shared" si="858"/>
        <v>1.0837631531821112E-2</v>
      </c>
      <c r="W2696" s="37">
        <f t="shared" si="859"/>
        <v>3.6994958041072445E-3</v>
      </c>
      <c r="X2696" s="37">
        <f t="shared" si="860"/>
        <v>9.7298582264476983E-3</v>
      </c>
    </row>
    <row r="2697" spans="1:24" x14ac:dyDescent="0.25">
      <c r="A2697" s="17" vm="467">
        <v>45553</v>
      </c>
      <c r="B2697" vm="468">
        <v>164.53</v>
      </c>
      <c r="C2697" s="26">
        <f t="shared" si="850"/>
        <v>-1.7555383053681244E-2</v>
      </c>
      <c r="D2697" s="26">
        <f t="shared" si="841"/>
        <v>1.859843189691851E-2</v>
      </c>
      <c r="E2697" s="26">
        <f t="shared" si="842"/>
        <v>2.4464466853630681E-3</v>
      </c>
      <c r="F2697" s="26">
        <f t="shared" si="843"/>
        <v>-1.220238095238102E-2</v>
      </c>
      <c r="G2697" s="26">
        <f t="shared" si="844"/>
        <v>-9.0388671286518389E-4</v>
      </c>
      <c r="H2697" s="26">
        <f t="shared" si="845"/>
        <v>2.8950542822677307E-3</v>
      </c>
      <c r="I2697" s="26">
        <f t="shared" si="846"/>
        <v>1.0945393312484925E-2</v>
      </c>
      <c r="J2697" s="26">
        <f t="shared" si="847"/>
        <v>3.8072575847710576E-3</v>
      </c>
      <c r="K2697" s="26">
        <f t="shared" si="848"/>
        <v>9.8376200071115111E-3</v>
      </c>
      <c r="L2697" s="26">
        <f t="shared" si="849"/>
        <v>-1.9014084507042308E-2</v>
      </c>
      <c r="O2697" s="37">
        <f t="shared" si="851"/>
        <v>-1.7440829907975949E-2</v>
      </c>
      <c r="P2697" s="37">
        <f t="shared" si="852"/>
        <v>1.8712985042623805E-2</v>
      </c>
      <c r="Q2697" s="37">
        <f t="shared" si="853"/>
        <v>2.5609998310683634E-3</v>
      </c>
      <c r="R2697" s="37">
        <f t="shared" si="854"/>
        <v>-1.2087827806675725E-2</v>
      </c>
      <c r="S2697" s="37">
        <f t="shared" si="855"/>
        <v>-7.8933356715988863E-4</v>
      </c>
      <c r="T2697" s="37">
        <f t="shared" si="856"/>
        <v>3.009607427973026E-3</v>
      </c>
      <c r="U2697" s="37">
        <f t="shared" si="857"/>
        <v>1.1059946458190219E-2</v>
      </c>
      <c r="V2697" s="37">
        <f t="shared" si="858"/>
        <v>3.9218107304763525E-3</v>
      </c>
      <c r="W2697" s="37">
        <f t="shared" si="859"/>
        <v>9.952173152816806E-3</v>
      </c>
      <c r="X2697" s="37">
        <f t="shared" si="860"/>
        <v>-1.8899531361337013E-2</v>
      </c>
    </row>
    <row r="2698" spans="1:24" x14ac:dyDescent="0.25">
      <c r="A2698" s="17" vm="469">
        <v>45554</v>
      </c>
      <c r="B2698" vm="470">
        <v>167.59</v>
      </c>
      <c r="C2698" s="26">
        <f t="shared" si="850"/>
        <v>1.859843189691851E-2</v>
      </c>
      <c r="D2698" s="26">
        <f t="shared" si="841"/>
        <v>2.4464466853630681E-3</v>
      </c>
      <c r="E2698" s="26">
        <f t="shared" si="842"/>
        <v>-1.220238095238102E-2</v>
      </c>
      <c r="F2698" s="26">
        <f t="shared" si="843"/>
        <v>-9.0388671286518389E-4</v>
      </c>
      <c r="G2698" s="26">
        <f t="shared" si="844"/>
        <v>2.8950542822677307E-3</v>
      </c>
      <c r="H2698" s="26">
        <f t="shared" si="845"/>
        <v>1.0945393312484925E-2</v>
      </c>
      <c r="I2698" s="26">
        <f t="shared" si="846"/>
        <v>3.8072575847710576E-3</v>
      </c>
      <c r="J2698" s="26">
        <f t="shared" si="847"/>
        <v>9.8376200071115111E-3</v>
      </c>
      <c r="K2698" s="26">
        <f t="shared" si="848"/>
        <v>-1.9014084507042308E-2</v>
      </c>
      <c r="L2698" s="26">
        <f t="shared" si="849"/>
        <v>3.2902608279493381E-3</v>
      </c>
      <c r="O2698" s="37">
        <f t="shared" si="851"/>
        <v>1.6628420654460747E-2</v>
      </c>
      <c r="P2698" s="37">
        <f t="shared" si="852"/>
        <v>4.7643544290530476E-4</v>
      </c>
      <c r="Q2698" s="37">
        <f t="shared" si="853"/>
        <v>-1.4172392194838783E-2</v>
      </c>
      <c r="R2698" s="37">
        <f t="shared" si="854"/>
        <v>-2.8738979553229473E-3</v>
      </c>
      <c r="S2698" s="37">
        <f t="shared" si="855"/>
        <v>9.2504303980996735E-4</v>
      </c>
      <c r="T2698" s="37">
        <f t="shared" si="856"/>
        <v>8.9753820700271617E-3</v>
      </c>
      <c r="U2698" s="37">
        <f t="shared" si="857"/>
        <v>1.8372463423132943E-3</v>
      </c>
      <c r="V2698" s="37">
        <f t="shared" si="858"/>
        <v>7.8676087646537482E-3</v>
      </c>
      <c r="W2698" s="37">
        <f t="shared" si="859"/>
        <v>-2.0984095749500071E-2</v>
      </c>
      <c r="X2698" s="37">
        <f t="shared" si="860"/>
        <v>1.3202495854915748E-3</v>
      </c>
    </row>
    <row r="2699" spans="1:24" x14ac:dyDescent="0.25">
      <c r="A2699" s="17" vm="471">
        <v>45555</v>
      </c>
      <c r="B2699" vm="472">
        <v>168</v>
      </c>
      <c r="C2699" s="26">
        <f t="shared" si="850"/>
        <v>2.4464466853630681E-3</v>
      </c>
      <c r="D2699" s="26">
        <f t="shared" si="841"/>
        <v>-1.220238095238102E-2</v>
      </c>
      <c r="E2699" s="26">
        <f t="shared" si="842"/>
        <v>-9.0388671286518389E-4</v>
      </c>
      <c r="F2699" s="26">
        <f t="shared" si="843"/>
        <v>2.8950542822677307E-3</v>
      </c>
      <c r="G2699" s="26">
        <f t="shared" si="844"/>
        <v>1.0945393312484925E-2</v>
      </c>
      <c r="H2699" s="26">
        <f t="shared" si="845"/>
        <v>3.8072575847710576E-3</v>
      </c>
      <c r="I2699" s="26">
        <f t="shared" si="846"/>
        <v>9.8376200071115111E-3</v>
      </c>
      <c r="J2699" s="26">
        <f t="shared" si="847"/>
        <v>-1.9014084507042308E-2</v>
      </c>
      <c r="K2699" s="26">
        <f t="shared" si="848"/>
        <v>3.2902608279493381E-3</v>
      </c>
      <c r="L2699" s="26">
        <f t="shared" si="849"/>
        <v>-5.0682726134398323E-3</v>
      </c>
      <c r="O2699" s="37">
        <f t="shared" si="851"/>
        <v>2.8431058939411393E-3</v>
      </c>
      <c r="P2699" s="37">
        <f t="shared" si="852"/>
        <v>-1.1805721743802948E-2</v>
      </c>
      <c r="Q2699" s="37">
        <f t="shared" si="853"/>
        <v>-5.0722750428711257E-4</v>
      </c>
      <c r="R2699" s="37">
        <f t="shared" si="854"/>
        <v>3.2917134908458019E-3</v>
      </c>
      <c r="S2699" s="37">
        <f t="shared" si="855"/>
        <v>1.1342052521062997E-2</v>
      </c>
      <c r="T2699" s="37">
        <f t="shared" si="856"/>
        <v>4.2039167933491288E-3</v>
      </c>
      <c r="U2699" s="37">
        <f t="shared" si="857"/>
        <v>1.0234279215689583E-2</v>
      </c>
      <c r="V2699" s="37">
        <f t="shared" si="858"/>
        <v>-1.8617425298464236E-2</v>
      </c>
      <c r="W2699" s="37">
        <f t="shared" si="859"/>
        <v>3.6869200365274094E-3</v>
      </c>
      <c r="X2699" s="37">
        <f t="shared" si="860"/>
        <v>-4.6716134048617611E-3</v>
      </c>
    </row>
    <row r="2700" spans="1:24" x14ac:dyDescent="0.25">
      <c r="A2700" s="17" vm="473">
        <v>45558</v>
      </c>
      <c r="B2700" vm="474">
        <v>165.95</v>
      </c>
      <c r="C2700" s="26">
        <f t="shared" si="850"/>
        <v>-1.220238095238102E-2</v>
      </c>
      <c r="D2700" s="26">
        <f t="shared" si="841"/>
        <v>-9.0388671286518389E-4</v>
      </c>
      <c r="E2700" s="26">
        <f t="shared" si="842"/>
        <v>2.8950542822677307E-3</v>
      </c>
      <c r="F2700" s="26">
        <f t="shared" si="843"/>
        <v>1.0945393312484925E-2</v>
      </c>
      <c r="G2700" s="26">
        <f t="shared" si="844"/>
        <v>3.8072575847710576E-3</v>
      </c>
      <c r="H2700" s="26">
        <f t="shared" si="845"/>
        <v>9.8376200071115111E-3</v>
      </c>
      <c r="I2700" s="26">
        <f t="shared" si="846"/>
        <v>-1.9014084507042308E-2</v>
      </c>
      <c r="J2700" s="26">
        <f t="shared" si="847"/>
        <v>3.2902608279493381E-3</v>
      </c>
      <c r="K2700" s="26">
        <f t="shared" si="848"/>
        <v>-5.0682726134398323E-3</v>
      </c>
      <c r="L2700" s="26">
        <f t="shared" si="849"/>
        <v>2.3972192256981897E-2</v>
      </c>
      <c r="O2700" s="37">
        <f t="shared" si="851"/>
        <v>-1.3958296300964831E-2</v>
      </c>
      <c r="P2700" s="37">
        <f t="shared" si="852"/>
        <v>-2.6598020614489958E-3</v>
      </c>
      <c r="Q2700" s="37">
        <f t="shared" si="853"/>
        <v>1.1391389336839189E-3</v>
      </c>
      <c r="R2700" s="37">
        <f t="shared" si="854"/>
        <v>9.1894779639011132E-3</v>
      </c>
      <c r="S2700" s="37">
        <f t="shared" si="855"/>
        <v>2.0513422361872458E-3</v>
      </c>
      <c r="T2700" s="37">
        <f t="shared" si="856"/>
        <v>8.0817046585276997E-3</v>
      </c>
      <c r="U2700" s="37">
        <f t="shared" si="857"/>
        <v>-2.0769999855626119E-2</v>
      </c>
      <c r="V2700" s="37">
        <f t="shared" si="858"/>
        <v>1.5343454793655263E-3</v>
      </c>
      <c r="W2700" s="37">
        <f t="shared" si="859"/>
        <v>-6.8241879620236437E-3</v>
      </c>
      <c r="X2700" s="37">
        <f t="shared" si="860"/>
        <v>2.2216276908398086E-2</v>
      </c>
    </row>
    <row r="2701" spans="1:24" x14ac:dyDescent="0.25">
      <c r="A2701" s="17" vm="475">
        <v>45559</v>
      </c>
      <c r="B2701" vm="476">
        <v>165.8</v>
      </c>
      <c r="C2701" s="26">
        <f t="shared" si="850"/>
        <v>-9.0388671286518389E-4</v>
      </c>
      <c r="D2701" s="26">
        <f t="shared" si="841"/>
        <v>2.8950542822677307E-3</v>
      </c>
      <c r="E2701" s="26">
        <f t="shared" si="842"/>
        <v>1.0945393312484925E-2</v>
      </c>
      <c r="F2701" s="26">
        <f t="shared" si="843"/>
        <v>3.8072575847710576E-3</v>
      </c>
      <c r="G2701" s="26">
        <f t="shared" si="844"/>
        <v>9.8376200071115111E-3</v>
      </c>
      <c r="H2701" s="26">
        <f t="shared" si="845"/>
        <v>-1.9014084507042308E-2</v>
      </c>
      <c r="I2701" s="26">
        <f t="shared" si="846"/>
        <v>3.2902608279493381E-3</v>
      </c>
      <c r="J2701" s="26">
        <f t="shared" si="847"/>
        <v>-5.0682726134398323E-3</v>
      </c>
      <c r="K2701" s="26">
        <f t="shared" si="848"/>
        <v>2.3972192256981897E-2</v>
      </c>
      <c r="L2701" s="26">
        <f t="shared" si="849"/>
        <v>-5.2089429942643959E-3</v>
      </c>
      <c r="O2701" s="37">
        <f t="shared" si="851"/>
        <v>-3.3591458572606579E-3</v>
      </c>
      <c r="P2701" s="37">
        <f t="shared" si="852"/>
        <v>4.3979513787225678E-4</v>
      </c>
      <c r="Q2701" s="37">
        <f t="shared" si="853"/>
        <v>8.4901341680894502E-3</v>
      </c>
      <c r="R2701" s="37">
        <f t="shared" si="854"/>
        <v>1.3519984403755837E-3</v>
      </c>
      <c r="S2701" s="37">
        <f t="shared" si="855"/>
        <v>7.3823608627160368E-3</v>
      </c>
      <c r="T2701" s="37">
        <f t="shared" si="856"/>
        <v>-2.1469343651437781E-2</v>
      </c>
      <c r="U2701" s="37">
        <f t="shared" si="857"/>
        <v>8.3500168355386426E-4</v>
      </c>
      <c r="V2701" s="37">
        <f t="shared" si="858"/>
        <v>-7.5235317578353066E-3</v>
      </c>
      <c r="W2701" s="37">
        <f t="shared" si="859"/>
        <v>2.1516933112586425E-2</v>
      </c>
      <c r="X2701" s="37">
        <f t="shared" si="860"/>
        <v>-7.6642021386598702E-3</v>
      </c>
    </row>
    <row r="2702" spans="1:24" x14ac:dyDescent="0.25">
      <c r="A2702" s="17" vm="477">
        <v>45560</v>
      </c>
      <c r="B2702" vm="478">
        <v>166.28</v>
      </c>
      <c r="C2702" s="26">
        <f t="shared" si="850"/>
        <v>2.8950542822677307E-3</v>
      </c>
      <c r="D2702" s="26">
        <f t="shared" si="841"/>
        <v>1.0945393312484925E-2</v>
      </c>
      <c r="E2702" s="26">
        <f t="shared" si="842"/>
        <v>3.8072575847710576E-3</v>
      </c>
      <c r="F2702" s="26">
        <f t="shared" si="843"/>
        <v>9.8376200071115111E-3</v>
      </c>
      <c r="G2702" s="26">
        <f t="shared" si="844"/>
        <v>-1.9014084507042308E-2</v>
      </c>
      <c r="H2702" s="26">
        <f t="shared" si="845"/>
        <v>3.2902608279493381E-3</v>
      </c>
      <c r="I2702" s="26">
        <f t="shared" si="846"/>
        <v>-5.0682726134398323E-3</v>
      </c>
      <c r="J2702" s="26">
        <f t="shared" si="847"/>
        <v>2.3972192256981897E-2</v>
      </c>
      <c r="K2702" s="26">
        <f t="shared" si="848"/>
        <v>-5.2089429942643959E-3</v>
      </c>
      <c r="L2702" s="26">
        <f t="shared" si="849"/>
        <v>2.5886921221392044E-2</v>
      </c>
      <c r="O2702" s="37">
        <f t="shared" si="851"/>
        <v>-2.2392856555534658E-3</v>
      </c>
      <c r="P2702" s="37">
        <f t="shared" si="852"/>
        <v>5.811053374663728E-3</v>
      </c>
      <c r="Q2702" s="37">
        <f t="shared" si="853"/>
        <v>-1.3270823530501389E-3</v>
      </c>
      <c r="R2702" s="37">
        <f t="shared" si="854"/>
        <v>4.7032800692903146E-3</v>
      </c>
      <c r="S2702" s="37">
        <f t="shared" si="855"/>
        <v>-2.4148424444863505E-2</v>
      </c>
      <c r="T2702" s="37">
        <f t="shared" si="856"/>
        <v>-1.8440791098718583E-3</v>
      </c>
      <c r="U2702" s="37">
        <f t="shared" si="857"/>
        <v>-1.020261255126103E-2</v>
      </c>
      <c r="V2702" s="37">
        <f t="shared" si="858"/>
        <v>1.88378523191607E-2</v>
      </c>
      <c r="W2702" s="37">
        <f t="shared" si="859"/>
        <v>-1.0343282932085592E-2</v>
      </c>
      <c r="X2702" s="37">
        <f t="shared" si="860"/>
        <v>2.0752581283570846E-2</v>
      </c>
    </row>
    <row r="2703" spans="1:24" x14ac:dyDescent="0.25">
      <c r="A2703" s="17" vm="479">
        <v>45561</v>
      </c>
      <c r="B2703" vm="480">
        <v>168.1</v>
      </c>
      <c r="C2703" s="26">
        <f t="shared" si="850"/>
        <v>1.0945393312484925E-2</v>
      </c>
      <c r="D2703" s="26">
        <f t="shared" si="841"/>
        <v>3.8072575847710576E-3</v>
      </c>
      <c r="E2703" s="26">
        <f t="shared" si="842"/>
        <v>9.8376200071115111E-3</v>
      </c>
      <c r="F2703" s="26">
        <f t="shared" si="843"/>
        <v>-1.9014084507042308E-2</v>
      </c>
      <c r="G2703" s="26">
        <f t="shared" si="844"/>
        <v>3.2902608279493381E-3</v>
      </c>
      <c r="H2703" s="26">
        <f t="shared" si="845"/>
        <v>-5.0682726134398323E-3</v>
      </c>
      <c r="I2703" s="26">
        <f t="shared" si="846"/>
        <v>2.3972192256981897E-2</v>
      </c>
      <c r="J2703" s="26">
        <f t="shared" si="847"/>
        <v>-5.2089429942643959E-3</v>
      </c>
      <c r="K2703" s="26">
        <f t="shared" si="848"/>
        <v>2.5886921221392044E-2</v>
      </c>
      <c r="L2703" s="26">
        <f t="shared" si="849"/>
        <v>2.248093135287026E-2</v>
      </c>
      <c r="O2703" s="37">
        <f t="shared" si="851"/>
        <v>3.8524656676034745E-3</v>
      </c>
      <c r="P2703" s="37">
        <f t="shared" si="852"/>
        <v>-3.2856700601103924E-3</v>
      </c>
      <c r="Q2703" s="37">
        <f t="shared" si="853"/>
        <v>2.744692362230061E-3</v>
      </c>
      <c r="R2703" s="37">
        <f t="shared" si="854"/>
        <v>-2.6107012151923757E-2</v>
      </c>
      <c r="S2703" s="37">
        <f t="shared" si="855"/>
        <v>-3.8026668169321119E-3</v>
      </c>
      <c r="T2703" s="37">
        <f t="shared" si="856"/>
        <v>-1.2161200258321282E-2</v>
      </c>
      <c r="U2703" s="37">
        <f t="shared" si="857"/>
        <v>1.6879264612100448E-2</v>
      </c>
      <c r="V2703" s="37">
        <f t="shared" si="858"/>
        <v>-1.2301870639145847E-2</v>
      </c>
      <c r="W2703" s="37">
        <f t="shared" si="859"/>
        <v>1.8793993576510595E-2</v>
      </c>
      <c r="X2703" s="37">
        <f t="shared" si="860"/>
        <v>1.5388003707988811E-2</v>
      </c>
    </row>
    <row r="2704" spans="1:24" x14ac:dyDescent="0.25">
      <c r="A2704" s="17" vm="481">
        <v>45562</v>
      </c>
      <c r="B2704" vm="482">
        <v>168.74</v>
      </c>
      <c r="C2704" s="26">
        <f t="shared" si="850"/>
        <v>3.8072575847710576E-3</v>
      </c>
      <c r="D2704" s="26">
        <f t="shared" si="841"/>
        <v>9.8376200071115111E-3</v>
      </c>
      <c r="E2704" s="26">
        <f t="shared" si="842"/>
        <v>-1.9014084507042308E-2</v>
      </c>
      <c r="F2704" s="26">
        <f t="shared" si="843"/>
        <v>3.2902608279493381E-3</v>
      </c>
      <c r="G2704" s="26">
        <f t="shared" si="844"/>
        <v>-5.0682726134398323E-3</v>
      </c>
      <c r="H2704" s="26">
        <f t="shared" si="845"/>
        <v>2.3972192256981897E-2</v>
      </c>
      <c r="I2704" s="26">
        <f t="shared" si="846"/>
        <v>-5.2089429942643959E-3</v>
      </c>
      <c r="J2704" s="26">
        <f t="shared" si="847"/>
        <v>2.5886921221392044E-2</v>
      </c>
      <c r="K2704" s="26">
        <f t="shared" si="848"/>
        <v>2.248093135287026E-2</v>
      </c>
      <c r="L2704" s="26">
        <f t="shared" si="849"/>
        <v>-1.6153457849570899E-2</v>
      </c>
      <c r="O2704" s="37">
        <f t="shared" si="851"/>
        <v>-5.7578494390481041E-4</v>
      </c>
      <c r="P2704" s="37">
        <f t="shared" si="852"/>
        <v>5.454577478435643E-3</v>
      </c>
      <c r="Q2704" s="37">
        <f t="shared" si="853"/>
        <v>-2.3397127035718175E-2</v>
      </c>
      <c r="R2704" s="37">
        <f t="shared" si="854"/>
        <v>-1.0927817007265299E-3</v>
      </c>
      <c r="S2704" s="37">
        <f t="shared" si="855"/>
        <v>-9.4513151421156995E-3</v>
      </c>
      <c r="T2704" s="37">
        <f t="shared" si="856"/>
        <v>1.958914972830603E-2</v>
      </c>
      <c r="U2704" s="37">
        <f t="shared" si="857"/>
        <v>-9.5919855229402648E-3</v>
      </c>
      <c r="V2704" s="37">
        <f t="shared" si="858"/>
        <v>2.1503878692716177E-2</v>
      </c>
      <c r="W2704" s="37">
        <f t="shared" si="859"/>
        <v>1.8097888824194393E-2</v>
      </c>
      <c r="X2704" s="37">
        <f t="shared" si="860"/>
        <v>-2.0536500378246766E-2</v>
      </c>
    </row>
    <row r="2705" spans="1:24" x14ac:dyDescent="0.25">
      <c r="A2705" s="17" vm="483">
        <v>45565</v>
      </c>
      <c r="B2705" vm="484">
        <v>170.4</v>
      </c>
      <c r="C2705" s="26">
        <f t="shared" si="850"/>
        <v>9.8376200071115111E-3</v>
      </c>
      <c r="D2705" s="26">
        <f t="shared" si="841"/>
        <v>-1.9014084507042308E-2</v>
      </c>
      <c r="E2705" s="26">
        <f t="shared" si="842"/>
        <v>3.2902608279493381E-3</v>
      </c>
      <c r="F2705" s="26">
        <f t="shared" si="843"/>
        <v>-5.0682726134398323E-3</v>
      </c>
      <c r="G2705" s="26">
        <f t="shared" si="844"/>
        <v>2.3972192256981897E-2</v>
      </c>
      <c r="H2705" s="26">
        <f t="shared" si="845"/>
        <v>-5.2089429942643959E-3</v>
      </c>
      <c r="I2705" s="26">
        <f t="shared" si="846"/>
        <v>2.5886921221392044E-2</v>
      </c>
      <c r="J2705" s="26">
        <f t="shared" si="847"/>
        <v>2.248093135287026E-2</v>
      </c>
      <c r="K2705" s="26">
        <f t="shared" si="848"/>
        <v>-1.6153457849570899E-2</v>
      </c>
      <c r="L2705" s="26">
        <f t="shared" si="849"/>
        <v>2.0523345305285541E-3</v>
      </c>
      <c r="O2705" s="37">
        <f t="shared" si="851"/>
        <v>5.6300697838598934E-3</v>
      </c>
      <c r="P2705" s="37">
        <f t="shared" si="852"/>
        <v>-2.3221634730293927E-2</v>
      </c>
      <c r="Q2705" s="37">
        <f t="shared" si="853"/>
        <v>-9.1728939530227958E-4</v>
      </c>
      <c r="R2705" s="37">
        <f t="shared" si="854"/>
        <v>-9.27582283669145E-3</v>
      </c>
      <c r="S2705" s="37">
        <f t="shared" si="855"/>
        <v>1.9764642033730281E-2</v>
      </c>
      <c r="T2705" s="37">
        <f t="shared" si="856"/>
        <v>-9.4164932175160136E-3</v>
      </c>
      <c r="U2705" s="37">
        <f t="shared" si="857"/>
        <v>2.1679370998140428E-2</v>
      </c>
      <c r="V2705" s="37">
        <f t="shared" si="858"/>
        <v>1.827338112961864E-2</v>
      </c>
      <c r="W2705" s="37">
        <f t="shared" si="859"/>
        <v>-2.0361008072822519E-2</v>
      </c>
      <c r="X2705" s="37">
        <f t="shared" si="860"/>
        <v>-2.1552156927230636E-3</v>
      </c>
    </row>
    <row r="2706" spans="1:24" x14ac:dyDescent="0.25">
      <c r="A2706" s="17" vm="485">
        <v>45566</v>
      </c>
      <c r="B2706" vm="486">
        <v>167.16</v>
      </c>
      <c r="C2706" s="26">
        <f t="shared" si="850"/>
        <v>-1.9014084507042308E-2</v>
      </c>
      <c r="D2706" s="26">
        <f t="shared" si="841"/>
        <v>3.2902608279493381E-3</v>
      </c>
      <c r="E2706" s="26">
        <f t="shared" si="842"/>
        <v>-5.0682726134398323E-3</v>
      </c>
      <c r="F2706" s="26">
        <f t="shared" si="843"/>
        <v>2.3972192256981897E-2</v>
      </c>
      <c r="G2706" s="26">
        <f t="shared" si="844"/>
        <v>-5.2089429942643959E-3</v>
      </c>
      <c r="H2706" s="26">
        <f t="shared" si="845"/>
        <v>2.5886921221392044E-2</v>
      </c>
      <c r="I2706" s="26">
        <f t="shared" si="846"/>
        <v>2.248093135287026E-2</v>
      </c>
      <c r="J2706" s="26">
        <f t="shared" si="847"/>
        <v>-1.6153457849570899E-2</v>
      </c>
      <c r="K2706" s="26">
        <f t="shared" si="848"/>
        <v>2.0523345305285541E-3</v>
      </c>
      <c r="L2706" s="26">
        <f t="shared" si="849"/>
        <v>1.991238550378303E-3</v>
      </c>
      <c r="O2706" s="37">
        <f t="shared" si="851"/>
        <v>-2.2436996584620603E-2</v>
      </c>
      <c r="P2706" s="37">
        <f t="shared" si="852"/>
        <v>-1.3265124962895782E-4</v>
      </c>
      <c r="Q2706" s="37">
        <f t="shared" si="853"/>
        <v>-8.4911846910181287E-3</v>
      </c>
      <c r="R2706" s="37">
        <f t="shared" si="854"/>
        <v>2.0549280179403603E-2</v>
      </c>
      <c r="S2706" s="37">
        <f t="shared" si="855"/>
        <v>-8.6318550718426923E-3</v>
      </c>
      <c r="T2706" s="37">
        <f t="shared" si="856"/>
        <v>2.2464009143813749E-2</v>
      </c>
      <c r="U2706" s="37">
        <f t="shared" si="857"/>
        <v>1.9058019275291965E-2</v>
      </c>
      <c r="V2706" s="37">
        <f t="shared" si="858"/>
        <v>-1.9576369927149194E-2</v>
      </c>
      <c r="W2706" s="37">
        <f t="shared" si="859"/>
        <v>-1.3705775470497419E-3</v>
      </c>
      <c r="X2706" s="37">
        <f t="shared" si="860"/>
        <v>-1.4316735271999929E-3</v>
      </c>
    </row>
    <row r="2707" spans="1:24" x14ac:dyDescent="0.25">
      <c r="A2707" s="17" vm="487">
        <v>45567</v>
      </c>
      <c r="B2707" vm="488">
        <v>167.71</v>
      </c>
      <c r="C2707" s="26">
        <f t="shared" si="850"/>
        <v>3.2902608279493381E-3</v>
      </c>
      <c r="D2707" s="26">
        <f t="shared" si="841"/>
        <v>-5.0682726134398323E-3</v>
      </c>
      <c r="E2707" s="26">
        <f t="shared" si="842"/>
        <v>2.3972192256981897E-2</v>
      </c>
      <c r="F2707" s="26">
        <f t="shared" si="843"/>
        <v>-5.2089429942643959E-3</v>
      </c>
      <c r="G2707" s="26">
        <f t="shared" si="844"/>
        <v>2.5886921221392044E-2</v>
      </c>
      <c r="H2707" s="26">
        <f t="shared" si="845"/>
        <v>2.248093135287026E-2</v>
      </c>
      <c r="I2707" s="26">
        <f t="shared" si="846"/>
        <v>-1.6153457849570899E-2</v>
      </c>
      <c r="J2707" s="26">
        <f t="shared" si="847"/>
        <v>2.0523345305285541E-3</v>
      </c>
      <c r="K2707" s="26">
        <f t="shared" si="848"/>
        <v>1.991238550378303E-3</v>
      </c>
      <c r="L2707" s="26">
        <f t="shared" si="849"/>
        <v>-1.1526232114467416E-2</v>
      </c>
      <c r="O2707" s="37">
        <f t="shared" si="851"/>
        <v>-8.8143648888644802E-4</v>
      </c>
      <c r="P2707" s="37">
        <f t="shared" si="852"/>
        <v>-9.2399699302756176E-3</v>
      </c>
      <c r="Q2707" s="37">
        <f t="shared" si="853"/>
        <v>1.9800494940146112E-2</v>
      </c>
      <c r="R2707" s="37">
        <f t="shared" si="854"/>
        <v>-9.3806403111001829E-3</v>
      </c>
      <c r="S2707" s="37">
        <f t="shared" si="855"/>
        <v>2.1715223904556259E-2</v>
      </c>
      <c r="T2707" s="37">
        <f t="shared" si="856"/>
        <v>1.8309234036034475E-2</v>
      </c>
      <c r="U2707" s="37">
        <f t="shared" si="857"/>
        <v>-2.0325155166406685E-2</v>
      </c>
      <c r="V2707" s="37">
        <f t="shared" si="858"/>
        <v>-2.1193627863072321E-3</v>
      </c>
      <c r="W2707" s="37">
        <f t="shared" si="859"/>
        <v>-2.1804587664574831E-3</v>
      </c>
      <c r="X2707" s="37">
        <f t="shared" si="860"/>
        <v>-1.5697929431303201E-2</v>
      </c>
    </row>
    <row r="2708" spans="1:24" x14ac:dyDescent="0.25">
      <c r="A2708" s="17" vm="489">
        <v>45568</v>
      </c>
      <c r="B2708" vm="490">
        <v>166.86</v>
      </c>
      <c r="C2708" s="26">
        <f t="shared" si="850"/>
        <v>-5.0682726134398323E-3</v>
      </c>
      <c r="D2708" s="26">
        <f t="shared" si="841"/>
        <v>2.3972192256981897E-2</v>
      </c>
      <c r="E2708" s="26">
        <f t="shared" si="842"/>
        <v>-5.2089429942643959E-3</v>
      </c>
      <c r="F2708" s="26">
        <f t="shared" si="843"/>
        <v>2.5886921221392044E-2</v>
      </c>
      <c r="G2708" s="26">
        <f t="shared" si="844"/>
        <v>2.248093135287026E-2</v>
      </c>
      <c r="H2708" s="26">
        <f t="shared" si="845"/>
        <v>-1.6153457849570899E-2</v>
      </c>
      <c r="I2708" s="26">
        <f t="shared" si="846"/>
        <v>2.0523345305285541E-3</v>
      </c>
      <c r="J2708" s="26">
        <f t="shared" si="847"/>
        <v>1.991238550378303E-3</v>
      </c>
      <c r="K2708" s="26">
        <f t="shared" si="848"/>
        <v>-1.1526232114467416E-2</v>
      </c>
      <c r="L2708" s="26">
        <f t="shared" si="849"/>
        <v>3.9060256189327749E-3</v>
      </c>
      <c r="O2708" s="37">
        <f t="shared" si="851"/>
        <v>-9.3015464093739626E-3</v>
      </c>
      <c r="P2708" s="37">
        <f t="shared" si="852"/>
        <v>1.9738918461047767E-2</v>
      </c>
      <c r="Q2708" s="37">
        <f t="shared" si="853"/>
        <v>-9.4422167901985245E-3</v>
      </c>
      <c r="R2708" s="37">
        <f t="shared" si="854"/>
        <v>2.1653647425457914E-2</v>
      </c>
      <c r="S2708" s="37">
        <f t="shared" si="855"/>
        <v>1.824765755693613E-2</v>
      </c>
      <c r="T2708" s="37">
        <f t="shared" si="856"/>
        <v>-2.038673164550503E-2</v>
      </c>
      <c r="U2708" s="37">
        <f t="shared" si="857"/>
        <v>-2.1809392654055753E-3</v>
      </c>
      <c r="V2708" s="37">
        <f t="shared" si="858"/>
        <v>-2.2420352455558264E-3</v>
      </c>
      <c r="W2708" s="37">
        <f t="shared" si="859"/>
        <v>-1.5759505910401546E-2</v>
      </c>
      <c r="X2708" s="37">
        <f t="shared" si="860"/>
        <v>-3.2724817700135458E-4</v>
      </c>
    </row>
    <row r="2709" spans="1:24" x14ac:dyDescent="0.25">
      <c r="A2709" s="17" vm="491">
        <v>45569</v>
      </c>
      <c r="B2709" vm="492">
        <v>170.86</v>
      </c>
      <c r="C2709" s="26">
        <f t="shared" si="850"/>
        <v>2.3972192256981897E-2</v>
      </c>
      <c r="D2709" s="26">
        <f t="shared" si="841"/>
        <v>-5.2089429942643959E-3</v>
      </c>
      <c r="E2709" s="26">
        <f t="shared" si="842"/>
        <v>2.5886921221392044E-2</v>
      </c>
      <c r="F2709" s="26">
        <f t="shared" si="843"/>
        <v>2.248093135287026E-2</v>
      </c>
      <c r="G2709" s="26">
        <f t="shared" si="844"/>
        <v>-1.6153457849570899E-2</v>
      </c>
      <c r="H2709" s="26">
        <f t="shared" si="845"/>
        <v>2.0523345305285541E-3</v>
      </c>
      <c r="I2709" s="26">
        <f t="shared" si="846"/>
        <v>1.991238550378303E-3</v>
      </c>
      <c r="J2709" s="26">
        <f t="shared" si="847"/>
        <v>-1.1526232114467416E-2</v>
      </c>
      <c r="K2709" s="26">
        <f t="shared" si="848"/>
        <v>3.9060256189327749E-3</v>
      </c>
      <c r="L2709" s="26">
        <f t="shared" si="849"/>
        <v>5.2068432797390662E-3</v>
      </c>
      <c r="O2709" s="37">
        <f t="shared" si="851"/>
        <v>1.8711406871729879E-2</v>
      </c>
      <c r="P2709" s="37">
        <f t="shared" si="852"/>
        <v>-1.0469728379516416E-2</v>
      </c>
      <c r="Q2709" s="37">
        <f t="shared" si="853"/>
        <v>2.0626135836140026E-2</v>
      </c>
      <c r="R2709" s="37">
        <f t="shared" si="854"/>
        <v>1.7220145967618242E-2</v>
      </c>
      <c r="S2709" s="37">
        <f t="shared" si="855"/>
        <v>-2.1414243234822918E-2</v>
      </c>
      <c r="T2709" s="37">
        <f t="shared" si="856"/>
        <v>-3.208450854723465E-3</v>
      </c>
      <c r="U2709" s="37">
        <f t="shared" si="857"/>
        <v>-3.2695468348737161E-3</v>
      </c>
      <c r="V2709" s="37">
        <f t="shared" si="858"/>
        <v>-1.6787017499719434E-2</v>
      </c>
      <c r="W2709" s="37">
        <f t="shared" si="859"/>
        <v>-1.3547597663192443E-3</v>
      </c>
      <c r="X2709" s="37">
        <f t="shared" si="860"/>
        <v>-5.3942105512952941E-5</v>
      </c>
    </row>
    <row r="2710" spans="1:24" x14ac:dyDescent="0.25">
      <c r="A2710" s="17" vm="493">
        <v>45572</v>
      </c>
      <c r="B2710" vm="494">
        <v>169.97</v>
      </c>
      <c r="C2710" s="26">
        <f t="shared" si="850"/>
        <v>-5.2089429942643959E-3</v>
      </c>
      <c r="D2710" s="26">
        <f t="shared" si="841"/>
        <v>2.5886921221392044E-2</v>
      </c>
      <c r="E2710" s="26">
        <f t="shared" si="842"/>
        <v>2.248093135287026E-2</v>
      </c>
      <c r="F2710" s="26">
        <f t="shared" si="843"/>
        <v>-1.6153457849570899E-2</v>
      </c>
      <c r="G2710" s="26">
        <f t="shared" si="844"/>
        <v>2.0523345305285541E-3</v>
      </c>
      <c r="H2710" s="26">
        <f t="shared" si="845"/>
        <v>1.991238550378303E-3</v>
      </c>
      <c r="I2710" s="26">
        <f t="shared" si="846"/>
        <v>-1.1526232114467416E-2</v>
      </c>
      <c r="J2710" s="26">
        <f t="shared" si="847"/>
        <v>3.9060256189327749E-3</v>
      </c>
      <c r="K2710" s="26">
        <f t="shared" si="848"/>
        <v>5.2068432797390662E-3</v>
      </c>
      <c r="L2710" s="26">
        <f t="shared" si="849"/>
        <v>-5.6352459016393956E-3</v>
      </c>
      <c r="O2710" s="37">
        <f t="shared" si="851"/>
        <v>-7.5089845636542845E-3</v>
      </c>
      <c r="P2710" s="37">
        <f t="shared" si="852"/>
        <v>2.3586879652002155E-2</v>
      </c>
      <c r="Q2710" s="37">
        <f t="shared" si="853"/>
        <v>2.0180889783480371E-2</v>
      </c>
      <c r="R2710" s="37">
        <f t="shared" si="854"/>
        <v>-1.8453499418960788E-2</v>
      </c>
      <c r="S2710" s="37">
        <f t="shared" si="855"/>
        <v>-2.4770703886133495E-4</v>
      </c>
      <c r="T2710" s="37">
        <f t="shared" si="856"/>
        <v>-3.08803019011586E-4</v>
      </c>
      <c r="U2710" s="37">
        <f t="shared" si="857"/>
        <v>-1.3826273683857304E-2</v>
      </c>
      <c r="V2710" s="37">
        <f t="shared" si="858"/>
        <v>1.6059840495428858E-3</v>
      </c>
      <c r="W2710" s="37">
        <f t="shared" si="859"/>
        <v>2.9068017103491771E-3</v>
      </c>
      <c r="X2710" s="37">
        <f t="shared" si="860"/>
        <v>-7.9352874710292842E-3</v>
      </c>
    </row>
    <row r="2711" spans="1:24" x14ac:dyDescent="0.25">
      <c r="A2711" s="17" vm="495">
        <v>45573</v>
      </c>
      <c r="B2711" vm="496">
        <v>174.37</v>
      </c>
      <c r="C2711" s="26">
        <f t="shared" si="850"/>
        <v>2.5886921221392044E-2</v>
      </c>
      <c r="D2711" s="26">
        <f t="shared" si="841"/>
        <v>2.248093135287026E-2</v>
      </c>
      <c r="E2711" s="26">
        <f t="shared" si="842"/>
        <v>-1.6153457849570899E-2</v>
      </c>
      <c r="F2711" s="26">
        <f t="shared" si="843"/>
        <v>2.0523345305285541E-3</v>
      </c>
      <c r="G2711" s="26">
        <f t="shared" si="844"/>
        <v>1.991238550378303E-3</v>
      </c>
      <c r="H2711" s="26">
        <f t="shared" si="845"/>
        <v>-1.1526232114467416E-2</v>
      </c>
      <c r="I2711" s="26">
        <f t="shared" si="846"/>
        <v>3.9060256189327749E-3</v>
      </c>
      <c r="J2711" s="26">
        <f t="shared" si="847"/>
        <v>5.2068432797390662E-3</v>
      </c>
      <c r="K2711" s="26">
        <f t="shared" si="848"/>
        <v>-5.6352459016393956E-3</v>
      </c>
      <c r="L2711" s="26">
        <f t="shared" si="849"/>
        <v>-5.323716297441221E-3</v>
      </c>
      <c r="O2711" s="37">
        <f t="shared" si="851"/>
        <v>2.3598356982319837E-2</v>
      </c>
      <c r="P2711" s="37">
        <f t="shared" si="852"/>
        <v>2.0192367113798054E-2</v>
      </c>
      <c r="Q2711" s="37">
        <f t="shared" si="853"/>
        <v>-1.8442022088643106E-2</v>
      </c>
      <c r="R2711" s="37">
        <f t="shared" si="854"/>
        <v>-2.3622970854365356E-4</v>
      </c>
      <c r="S2711" s="37">
        <f t="shared" si="855"/>
        <v>-2.9732568869390462E-4</v>
      </c>
      <c r="T2711" s="37">
        <f t="shared" si="856"/>
        <v>-1.3814796353539624E-2</v>
      </c>
      <c r="U2711" s="37">
        <f t="shared" si="857"/>
        <v>1.6174613798605672E-3</v>
      </c>
      <c r="V2711" s="37">
        <f t="shared" si="858"/>
        <v>2.9182790406668585E-3</v>
      </c>
      <c r="W2711" s="37">
        <f t="shared" si="859"/>
        <v>-7.9238101407116037E-3</v>
      </c>
      <c r="X2711" s="37">
        <f t="shared" si="860"/>
        <v>-7.6122805365134282E-3</v>
      </c>
    </row>
    <row r="2712" spans="1:24" x14ac:dyDescent="0.25">
      <c r="A2712" s="17" vm="497">
        <v>45574</v>
      </c>
      <c r="B2712" vm="498">
        <v>178.29</v>
      </c>
      <c r="C2712" s="26">
        <f t="shared" si="850"/>
        <v>2.248093135287026E-2</v>
      </c>
      <c r="D2712" s="26">
        <f t="shared" si="841"/>
        <v>-1.6153457849570899E-2</v>
      </c>
      <c r="E2712" s="26">
        <f t="shared" si="842"/>
        <v>2.0523345305285541E-3</v>
      </c>
      <c r="F2712" s="26">
        <f t="shared" si="843"/>
        <v>1.991238550378303E-3</v>
      </c>
      <c r="G2712" s="26">
        <f t="shared" si="844"/>
        <v>-1.1526232114467416E-2</v>
      </c>
      <c r="H2712" s="26">
        <f t="shared" si="845"/>
        <v>3.9060256189327749E-3</v>
      </c>
      <c r="I2712" s="26">
        <f t="shared" si="846"/>
        <v>5.2068432797390662E-3</v>
      </c>
      <c r="J2712" s="26">
        <f t="shared" si="847"/>
        <v>-5.6352459016393956E-3</v>
      </c>
      <c r="K2712" s="26">
        <f t="shared" si="848"/>
        <v>-5.323716297441221E-3</v>
      </c>
      <c r="L2712" s="26">
        <f t="shared" si="849"/>
        <v>8.9203499079190344E-3</v>
      </c>
      <c r="O2712" s="37">
        <f t="shared" si="851"/>
        <v>2.1889024245145355E-2</v>
      </c>
      <c r="P2712" s="37">
        <f t="shared" si="852"/>
        <v>-1.6745364957295804E-2</v>
      </c>
      <c r="Q2712" s="37">
        <f t="shared" si="853"/>
        <v>1.4604274228036478E-3</v>
      </c>
      <c r="R2712" s="37">
        <f t="shared" si="854"/>
        <v>1.3993314426533968E-3</v>
      </c>
      <c r="S2712" s="37">
        <f t="shared" si="855"/>
        <v>-1.2118139222192322E-2</v>
      </c>
      <c r="T2712" s="37">
        <f t="shared" si="856"/>
        <v>3.3141185112078686E-3</v>
      </c>
      <c r="U2712" s="37">
        <f t="shared" si="857"/>
        <v>4.6149361720141599E-3</v>
      </c>
      <c r="V2712" s="37">
        <f t="shared" si="858"/>
        <v>-6.2271530093643019E-3</v>
      </c>
      <c r="W2712" s="37">
        <f t="shared" si="859"/>
        <v>-5.9156234051661273E-3</v>
      </c>
      <c r="X2712" s="37">
        <f t="shared" si="860"/>
        <v>8.3284428001941281E-3</v>
      </c>
    </row>
    <row r="2713" spans="1:24" x14ac:dyDescent="0.25">
      <c r="A2713" s="17" vm="499">
        <v>45575</v>
      </c>
      <c r="B2713" vm="500">
        <v>175.41</v>
      </c>
      <c r="C2713" s="26">
        <f t="shared" si="850"/>
        <v>-1.6153457849570899E-2</v>
      </c>
      <c r="D2713" s="26">
        <f t="shared" si="841"/>
        <v>2.0523345305285541E-3</v>
      </c>
      <c r="E2713" s="26">
        <f t="shared" si="842"/>
        <v>1.991238550378303E-3</v>
      </c>
      <c r="F2713" s="26">
        <f t="shared" si="843"/>
        <v>-1.1526232114467416E-2</v>
      </c>
      <c r="G2713" s="26">
        <f t="shared" si="844"/>
        <v>3.9060256189327749E-3</v>
      </c>
      <c r="H2713" s="26">
        <f t="shared" si="845"/>
        <v>5.2068432797390662E-3</v>
      </c>
      <c r="I2713" s="26">
        <f t="shared" si="846"/>
        <v>-5.6352459016393956E-3</v>
      </c>
      <c r="J2713" s="26">
        <f t="shared" si="847"/>
        <v>-5.323716297441221E-3</v>
      </c>
      <c r="K2713" s="26">
        <f t="shared" si="848"/>
        <v>8.9203499079190344E-3</v>
      </c>
      <c r="L2713" s="26">
        <f t="shared" si="849"/>
        <v>-1.2606240374194329E-2</v>
      </c>
      <c r="O2713" s="37">
        <f t="shared" si="851"/>
        <v>-1.3236647784589346E-2</v>
      </c>
      <c r="P2713" s="37">
        <f t="shared" si="852"/>
        <v>4.9691445955101065E-3</v>
      </c>
      <c r="Q2713" s="37">
        <f t="shared" si="853"/>
        <v>4.9080486153598559E-3</v>
      </c>
      <c r="R2713" s="37">
        <f t="shared" si="854"/>
        <v>-8.6094220494858618E-3</v>
      </c>
      <c r="S2713" s="37">
        <f t="shared" si="855"/>
        <v>6.8228356839143273E-3</v>
      </c>
      <c r="T2713" s="37">
        <f t="shared" si="856"/>
        <v>8.1236533447206181E-3</v>
      </c>
      <c r="U2713" s="37">
        <f t="shared" si="857"/>
        <v>-2.7184358366578428E-3</v>
      </c>
      <c r="V2713" s="37">
        <f t="shared" si="858"/>
        <v>-2.4069062324596682E-3</v>
      </c>
      <c r="W2713" s="37">
        <f t="shared" si="859"/>
        <v>1.1837159972900586E-2</v>
      </c>
      <c r="X2713" s="37">
        <f t="shared" si="860"/>
        <v>-9.6894303092127758E-3</v>
      </c>
    </row>
    <row r="2714" spans="1:24" x14ac:dyDescent="0.25">
      <c r="A2714" s="17" vm="501">
        <v>45576</v>
      </c>
      <c r="B2714" vm="502">
        <v>175.77</v>
      </c>
      <c r="C2714" s="26">
        <f t="shared" si="850"/>
        <v>2.0523345305285541E-3</v>
      </c>
      <c r="D2714" s="26">
        <f t="shared" si="841"/>
        <v>1.991238550378303E-3</v>
      </c>
      <c r="E2714" s="26">
        <f t="shared" si="842"/>
        <v>-1.1526232114467416E-2</v>
      </c>
      <c r="F2714" s="26">
        <f t="shared" si="843"/>
        <v>3.9060256189327749E-3</v>
      </c>
      <c r="G2714" s="26">
        <f t="shared" si="844"/>
        <v>5.2068432797390662E-3</v>
      </c>
      <c r="H2714" s="26">
        <f t="shared" si="845"/>
        <v>-5.6352459016393956E-3</v>
      </c>
      <c r="I2714" s="26">
        <f t="shared" si="846"/>
        <v>-5.323716297441221E-3</v>
      </c>
      <c r="J2714" s="26">
        <f t="shared" si="847"/>
        <v>8.9203499079190344E-3</v>
      </c>
      <c r="K2714" s="26">
        <f t="shared" si="848"/>
        <v>-1.2606240374194329E-2</v>
      </c>
      <c r="L2714" s="26">
        <f t="shared" si="849"/>
        <v>7.394569612940504E-3</v>
      </c>
      <c r="O2714" s="37">
        <f t="shared" si="851"/>
        <v>2.6143418492589666E-3</v>
      </c>
      <c r="P2714" s="37">
        <f t="shared" si="852"/>
        <v>2.5532458691087155E-3</v>
      </c>
      <c r="Q2714" s="37">
        <f t="shared" si="853"/>
        <v>-1.0964224795737002E-2</v>
      </c>
      <c r="R2714" s="37">
        <f t="shared" si="854"/>
        <v>4.4680329376631869E-3</v>
      </c>
      <c r="S2714" s="37">
        <f t="shared" si="855"/>
        <v>5.7688505984694787E-3</v>
      </c>
      <c r="T2714" s="37">
        <f t="shared" si="856"/>
        <v>-5.0732385829089831E-3</v>
      </c>
      <c r="U2714" s="37">
        <f t="shared" si="857"/>
        <v>-4.7617089787108085E-3</v>
      </c>
      <c r="V2714" s="37">
        <f t="shared" si="858"/>
        <v>9.482357226649446E-3</v>
      </c>
      <c r="W2714" s="37">
        <f t="shared" si="859"/>
        <v>-1.2044233055463916E-2</v>
      </c>
      <c r="X2714" s="37">
        <f t="shared" si="860"/>
        <v>7.9565769316709174E-3</v>
      </c>
    </row>
    <row r="2715" spans="1:24" x14ac:dyDescent="0.25">
      <c r="A2715" s="17" vm="503">
        <v>45579</v>
      </c>
      <c r="B2715" vm="504">
        <v>176.12</v>
      </c>
      <c r="C2715" s="26">
        <f t="shared" si="850"/>
        <v>1.991238550378303E-3</v>
      </c>
      <c r="D2715" s="26">
        <f t="shared" si="841"/>
        <v>-1.1526232114467416E-2</v>
      </c>
      <c r="E2715" s="26">
        <f t="shared" si="842"/>
        <v>3.9060256189327749E-3</v>
      </c>
      <c r="F2715" s="26">
        <f t="shared" si="843"/>
        <v>5.2068432797390662E-3</v>
      </c>
      <c r="G2715" s="26">
        <f t="shared" si="844"/>
        <v>-5.6352459016393956E-3</v>
      </c>
      <c r="H2715" s="26">
        <f t="shared" si="845"/>
        <v>-5.323716297441221E-3</v>
      </c>
      <c r="I2715" s="26">
        <f t="shared" si="846"/>
        <v>8.9203499079190344E-3</v>
      </c>
      <c r="J2715" s="26">
        <f t="shared" si="847"/>
        <v>-1.2606240374194329E-2</v>
      </c>
      <c r="K2715" s="26">
        <f t="shared" si="848"/>
        <v>7.394569612940504E-3</v>
      </c>
      <c r="L2715" s="26">
        <f t="shared" si="849"/>
        <v>-4.931758229154635E-3</v>
      </c>
      <c r="O2715" s="37">
        <f t="shared" si="851"/>
        <v>3.2516551450770346E-3</v>
      </c>
      <c r="P2715" s="37">
        <f t="shared" si="852"/>
        <v>-1.0265815519768684E-2</v>
      </c>
      <c r="Q2715" s="37">
        <f t="shared" si="853"/>
        <v>5.1664422136315068E-3</v>
      </c>
      <c r="R2715" s="37">
        <f t="shared" si="854"/>
        <v>6.4672598744377977E-3</v>
      </c>
      <c r="S2715" s="37">
        <f t="shared" si="855"/>
        <v>-4.3748293069406641E-3</v>
      </c>
      <c r="T2715" s="37">
        <f t="shared" si="856"/>
        <v>-4.0632997027424895E-3</v>
      </c>
      <c r="U2715" s="37">
        <f t="shared" si="857"/>
        <v>1.0180766502617766E-2</v>
      </c>
      <c r="V2715" s="37">
        <f t="shared" si="858"/>
        <v>-1.1345823779495598E-2</v>
      </c>
      <c r="W2715" s="37">
        <f t="shared" si="859"/>
        <v>8.6549862076392356E-3</v>
      </c>
      <c r="X2715" s="37">
        <f t="shared" si="860"/>
        <v>-3.6713416344559035E-3</v>
      </c>
    </row>
    <row r="2716" spans="1:24" x14ac:dyDescent="0.25">
      <c r="A2716" s="17" vm="505">
        <v>45580</v>
      </c>
      <c r="B2716" vm="506">
        <v>174.09</v>
      </c>
      <c r="C2716" s="26">
        <f t="shared" si="850"/>
        <v>-1.1526232114467416E-2</v>
      </c>
      <c r="D2716" s="26">
        <f t="shared" si="841"/>
        <v>3.9060256189327749E-3</v>
      </c>
      <c r="E2716" s="26">
        <f t="shared" si="842"/>
        <v>5.2068432797390662E-3</v>
      </c>
      <c r="F2716" s="26">
        <f t="shared" si="843"/>
        <v>-5.6352459016393956E-3</v>
      </c>
      <c r="G2716" s="26">
        <f t="shared" si="844"/>
        <v>-5.323716297441221E-3</v>
      </c>
      <c r="H2716" s="26">
        <f t="shared" si="845"/>
        <v>8.9203499079190344E-3</v>
      </c>
      <c r="I2716" s="26">
        <f t="shared" si="846"/>
        <v>-1.2606240374194329E-2</v>
      </c>
      <c r="J2716" s="26">
        <f t="shared" si="847"/>
        <v>7.394569612940504E-3</v>
      </c>
      <c r="K2716" s="26">
        <f t="shared" si="848"/>
        <v>-4.931758229154635E-3</v>
      </c>
      <c r="L2716" s="26">
        <f t="shared" si="849"/>
        <v>-6.3393268787460969E-3</v>
      </c>
      <c r="O2716" s="37">
        <f t="shared" si="851"/>
        <v>-9.4327589768562446E-3</v>
      </c>
      <c r="P2716" s="37">
        <f t="shared" si="852"/>
        <v>5.9994987565439462E-3</v>
      </c>
      <c r="Q2716" s="37">
        <f t="shared" si="853"/>
        <v>7.3003164173502371E-3</v>
      </c>
      <c r="R2716" s="37">
        <f t="shared" si="854"/>
        <v>-3.5417727640282243E-3</v>
      </c>
      <c r="S2716" s="37">
        <f t="shared" si="855"/>
        <v>-3.2302431598300496E-3</v>
      </c>
      <c r="T2716" s="37">
        <f t="shared" si="856"/>
        <v>1.1013823045530205E-2</v>
      </c>
      <c r="U2716" s="37">
        <f t="shared" si="857"/>
        <v>-1.0512767236583159E-2</v>
      </c>
      <c r="V2716" s="37">
        <f t="shared" si="858"/>
        <v>9.488042750551675E-3</v>
      </c>
      <c r="W2716" s="37">
        <f t="shared" si="859"/>
        <v>-2.8382850915434636E-3</v>
      </c>
      <c r="X2716" s="37">
        <f t="shared" si="860"/>
        <v>-4.2458537411349251E-3</v>
      </c>
    </row>
    <row r="2717" spans="1:24" x14ac:dyDescent="0.25">
      <c r="A2717" s="17" vm="507">
        <v>45581</v>
      </c>
      <c r="B2717" vm="508">
        <v>174.77</v>
      </c>
      <c r="C2717" s="26">
        <f t="shared" si="850"/>
        <v>3.9060256189327749E-3</v>
      </c>
      <c r="D2717" s="26">
        <f t="shared" si="841"/>
        <v>5.2068432797390662E-3</v>
      </c>
      <c r="E2717" s="26">
        <f t="shared" si="842"/>
        <v>-5.6352459016393956E-3</v>
      </c>
      <c r="F2717" s="26">
        <f t="shared" si="843"/>
        <v>-5.323716297441221E-3</v>
      </c>
      <c r="G2717" s="26">
        <f t="shared" si="844"/>
        <v>8.9203499079190344E-3</v>
      </c>
      <c r="H2717" s="26">
        <f t="shared" si="845"/>
        <v>-1.2606240374194329E-2</v>
      </c>
      <c r="I2717" s="26">
        <f t="shared" si="846"/>
        <v>7.394569612940504E-3</v>
      </c>
      <c r="J2717" s="26">
        <f t="shared" si="847"/>
        <v>-4.931758229154635E-3</v>
      </c>
      <c r="K2717" s="26">
        <f t="shared" si="848"/>
        <v>-6.3393268787460969E-3</v>
      </c>
      <c r="L2717" s="26">
        <f t="shared" si="849"/>
        <v>5.8577891195918073E-3</v>
      </c>
      <c r="O2717" s="37">
        <f t="shared" si="851"/>
        <v>4.2610966331380236E-3</v>
      </c>
      <c r="P2717" s="37">
        <f t="shared" si="852"/>
        <v>5.5619142939443153E-3</v>
      </c>
      <c r="Q2717" s="37">
        <f t="shared" si="853"/>
        <v>-5.2801748874341465E-3</v>
      </c>
      <c r="R2717" s="37">
        <f t="shared" si="854"/>
        <v>-4.9686452832359718E-3</v>
      </c>
      <c r="S2717" s="37">
        <f t="shared" si="855"/>
        <v>9.2754209221242827E-3</v>
      </c>
      <c r="T2717" s="37">
        <f t="shared" si="856"/>
        <v>-1.2251169359989081E-2</v>
      </c>
      <c r="U2717" s="37">
        <f t="shared" si="857"/>
        <v>7.7496406271457532E-3</v>
      </c>
      <c r="V2717" s="37">
        <f t="shared" si="858"/>
        <v>-4.5766872149493858E-3</v>
      </c>
      <c r="W2717" s="37">
        <f t="shared" si="859"/>
        <v>-5.9842558645408477E-3</v>
      </c>
      <c r="X2717" s="37">
        <f t="shared" si="860"/>
        <v>6.2128601337970565E-3</v>
      </c>
    </row>
    <row r="2718" spans="1:24" x14ac:dyDescent="0.25">
      <c r="A2718" s="17" vm="509">
        <v>45582</v>
      </c>
      <c r="B2718" vm="510">
        <v>175.68</v>
      </c>
      <c r="C2718" s="26">
        <f t="shared" si="850"/>
        <v>5.2068432797390662E-3</v>
      </c>
      <c r="D2718" s="26">
        <f t="shared" si="841"/>
        <v>-5.6352459016393956E-3</v>
      </c>
      <c r="E2718" s="26">
        <f t="shared" si="842"/>
        <v>-5.323716297441221E-3</v>
      </c>
      <c r="F2718" s="26">
        <f t="shared" si="843"/>
        <v>8.9203499079190344E-3</v>
      </c>
      <c r="G2718" s="26">
        <f t="shared" si="844"/>
        <v>-1.2606240374194329E-2</v>
      </c>
      <c r="H2718" s="26">
        <f t="shared" si="845"/>
        <v>7.394569612940504E-3</v>
      </c>
      <c r="I2718" s="26">
        <f t="shared" si="846"/>
        <v>-4.931758229154635E-3</v>
      </c>
      <c r="J2718" s="26">
        <f t="shared" si="847"/>
        <v>-6.3393268787460969E-3</v>
      </c>
      <c r="K2718" s="26">
        <f t="shared" si="848"/>
        <v>5.8577891195918073E-3</v>
      </c>
      <c r="L2718" s="26">
        <f t="shared" si="849"/>
        <v>6.5155970708642994E-3</v>
      </c>
      <c r="O2718" s="37">
        <f t="shared" si="851"/>
        <v>5.3009571487511627E-3</v>
      </c>
      <c r="P2718" s="37">
        <f t="shared" si="852"/>
        <v>-5.5411320326272991E-3</v>
      </c>
      <c r="Q2718" s="37">
        <f t="shared" si="853"/>
        <v>-5.2296024284291245E-3</v>
      </c>
      <c r="R2718" s="37">
        <f t="shared" si="854"/>
        <v>9.0144637769311309E-3</v>
      </c>
      <c r="S2718" s="37">
        <f t="shared" si="855"/>
        <v>-1.2512126505182233E-2</v>
      </c>
      <c r="T2718" s="37">
        <f t="shared" si="856"/>
        <v>7.4886834819526005E-3</v>
      </c>
      <c r="U2718" s="37">
        <f t="shared" si="857"/>
        <v>-4.8376443601425385E-3</v>
      </c>
      <c r="V2718" s="37">
        <f t="shared" si="858"/>
        <v>-6.2452130097340004E-3</v>
      </c>
      <c r="W2718" s="37">
        <f t="shared" si="859"/>
        <v>5.9519029886039038E-3</v>
      </c>
      <c r="X2718" s="37">
        <f t="shared" si="860"/>
        <v>6.6097109398763959E-3</v>
      </c>
    </row>
    <row r="2719" spans="1:24" x14ac:dyDescent="0.25">
      <c r="A2719" s="17" vm="511">
        <v>45583</v>
      </c>
      <c r="B2719" vm="512">
        <v>174.69</v>
      </c>
      <c r="C2719" s="26">
        <f t="shared" si="850"/>
        <v>-5.6352459016393956E-3</v>
      </c>
      <c r="D2719" s="26">
        <f t="shared" si="841"/>
        <v>-5.323716297441221E-3</v>
      </c>
      <c r="E2719" s="26">
        <f t="shared" si="842"/>
        <v>8.9203499079190344E-3</v>
      </c>
      <c r="F2719" s="26">
        <f t="shared" si="843"/>
        <v>-1.2606240374194329E-2</v>
      </c>
      <c r="G2719" s="26">
        <f t="shared" si="844"/>
        <v>7.394569612940504E-3</v>
      </c>
      <c r="H2719" s="26">
        <f t="shared" si="845"/>
        <v>-4.931758229154635E-3</v>
      </c>
      <c r="I2719" s="26">
        <f t="shared" si="846"/>
        <v>-6.3393268787460969E-3</v>
      </c>
      <c r="J2719" s="26">
        <f t="shared" si="847"/>
        <v>5.8577891195918073E-3</v>
      </c>
      <c r="K2719" s="26">
        <f t="shared" si="848"/>
        <v>6.5155970708642994E-3</v>
      </c>
      <c r="L2719" s="26">
        <f t="shared" si="849"/>
        <v>-3.8496791934005493E-2</v>
      </c>
      <c r="O2719" s="37">
        <f t="shared" si="851"/>
        <v>-1.170768511252843E-3</v>
      </c>
      <c r="P2719" s="37">
        <f t="shared" si="852"/>
        <v>-8.5923890705466837E-4</v>
      </c>
      <c r="Q2719" s="37">
        <f t="shared" si="853"/>
        <v>1.3384827298305587E-2</v>
      </c>
      <c r="R2719" s="37">
        <f t="shared" si="854"/>
        <v>-8.1417629838077769E-3</v>
      </c>
      <c r="S2719" s="37">
        <f t="shared" si="855"/>
        <v>1.1859047003327057E-2</v>
      </c>
      <c r="T2719" s="37">
        <f t="shared" si="856"/>
        <v>-4.6728083876808237E-4</v>
      </c>
      <c r="U2719" s="37">
        <f t="shared" si="857"/>
        <v>-1.8748494883595443E-3</v>
      </c>
      <c r="V2719" s="37">
        <f t="shared" si="858"/>
        <v>1.032226650997836E-2</v>
      </c>
      <c r="W2719" s="37">
        <f t="shared" si="859"/>
        <v>1.0980074461250853E-2</v>
      </c>
      <c r="X2719" s="37">
        <f t="shared" si="860"/>
        <v>-3.4032314543618943E-2</v>
      </c>
    </row>
    <row r="2720" spans="1:24" x14ac:dyDescent="0.25">
      <c r="A2720" s="17" vm="513">
        <v>45586</v>
      </c>
      <c r="B2720" vm="514">
        <v>173.76</v>
      </c>
      <c r="C2720" s="26">
        <f t="shared" si="850"/>
        <v>-5.323716297441221E-3</v>
      </c>
      <c r="D2720" s="26">
        <f t="shared" si="841"/>
        <v>8.9203499079190344E-3</v>
      </c>
      <c r="E2720" s="26">
        <f t="shared" si="842"/>
        <v>-1.2606240374194329E-2</v>
      </c>
      <c r="F2720" s="26">
        <f t="shared" si="843"/>
        <v>7.394569612940504E-3</v>
      </c>
      <c r="G2720" s="26">
        <f t="shared" si="844"/>
        <v>-4.931758229154635E-3</v>
      </c>
      <c r="H2720" s="26">
        <f t="shared" si="845"/>
        <v>-6.3393268787460969E-3</v>
      </c>
      <c r="I2720" s="26">
        <f t="shared" si="846"/>
        <v>5.8577891195918073E-3</v>
      </c>
      <c r="J2720" s="26">
        <f t="shared" si="847"/>
        <v>6.5155970708642994E-3</v>
      </c>
      <c r="K2720" s="26">
        <f t="shared" si="848"/>
        <v>-3.8496791934005493E-2</v>
      </c>
      <c r="L2720" s="26">
        <f t="shared" si="849"/>
        <v>1.2988560533841795E-2</v>
      </c>
      <c r="O2720" s="37">
        <f t="shared" si="851"/>
        <v>-2.7216195506027871E-3</v>
      </c>
      <c r="P2720" s="37">
        <f t="shared" si="852"/>
        <v>1.1522446654757469E-2</v>
      </c>
      <c r="Q2720" s="37">
        <f t="shared" si="853"/>
        <v>-1.0004143627355896E-2</v>
      </c>
      <c r="R2720" s="37">
        <f t="shared" si="854"/>
        <v>9.9966663597789371E-3</v>
      </c>
      <c r="S2720" s="37">
        <f t="shared" si="855"/>
        <v>-2.3296614823162011E-3</v>
      </c>
      <c r="T2720" s="37">
        <f t="shared" si="856"/>
        <v>-3.737230131907663E-3</v>
      </c>
      <c r="U2720" s="37">
        <f t="shared" si="857"/>
        <v>8.4598858664302404E-3</v>
      </c>
      <c r="V2720" s="37">
        <f t="shared" si="858"/>
        <v>9.1176938177027333E-3</v>
      </c>
      <c r="W2720" s="37">
        <f t="shared" si="859"/>
        <v>-3.5894695187167057E-2</v>
      </c>
      <c r="X2720" s="37">
        <f t="shared" si="860"/>
        <v>1.559065728068023E-2</v>
      </c>
    </row>
    <row r="2721" spans="1:24" x14ac:dyDescent="0.25">
      <c r="A2721" s="17" vm="515">
        <v>45587</v>
      </c>
      <c r="B2721" vm="516">
        <v>175.31</v>
      </c>
      <c r="C2721" s="26">
        <f t="shared" si="850"/>
        <v>8.9203499079190344E-3</v>
      </c>
      <c r="D2721" s="26">
        <f t="shared" si="841"/>
        <v>-1.2606240374194329E-2</v>
      </c>
      <c r="E2721" s="26">
        <f t="shared" si="842"/>
        <v>7.394569612940504E-3</v>
      </c>
      <c r="F2721" s="26">
        <f t="shared" si="843"/>
        <v>-4.931758229154635E-3</v>
      </c>
      <c r="G2721" s="26">
        <f t="shared" si="844"/>
        <v>-6.3393268787460969E-3</v>
      </c>
      <c r="H2721" s="26">
        <f t="shared" si="845"/>
        <v>5.8577891195918073E-3</v>
      </c>
      <c r="I2721" s="26">
        <f t="shared" si="846"/>
        <v>6.5155970708642994E-3</v>
      </c>
      <c r="J2721" s="26">
        <f t="shared" si="847"/>
        <v>-3.8496791934005493E-2</v>
      </c>
      <c r="K2721" s="26">
        <f t="shared" si="848"/>
        <v>1.2988560533841795E-2</v>
      </c>
      <c r="L2721" s="26">
        <f t="shared" si="849"/>
        <v>-2.5291142218562923E-3</v>
      </c>
      <c r="O2721" s="37">
        <f t="shared" si="851"/>
        <v>1.1242986447198976E-2</v>
      </c>
      <c r="P2721" s="37">
        <f t="shared" si="852"/>
        <v>-1.028360383491439E-2</v>
      </c>
      <c r="Q2721" s="37">
        <f t="shared" si="853"/>
        <v>9.7172061522204436E-3</v>
      </c>
      <c r="R2721" s="37">
        <f t="shared" si="854"/>
        <v>-2.6091216898746945E-3</v>
      </c>
      <c r="S2721" s="37">
        <f t="shared" si="855"/>
        <v>-4.0166903394661564E-3</v>
      </c>
      <c r="T2721" s="37">
        <f t="shared" si="856"/>
        <v>8.1804256588717469E-3</v>
      </c>
      <c r="U2721" s="37">
        <f t="shared" si="857"/>
        <v>8.8382336101442398E-3</v>
      </c>
      <c r="V2721" s="37">
        <f t="shared" si="858"/>
        <v>-3.617415539472555E-2</v>
      </c>
      <c r="W2721" s="37">
        <f t="shared" si="859"/>
        <v>1.5311197073121736E-2</v>
      </c>
      <c r="X2721" s="37">
        <f t="shared" si="860"/>
        <v>-2.0647768257635183E-4</v>
      </c>
    </row>
    <row r="2722" spans="1:24" x14ac:dyDescent="0.25">
      <c r="A2722" s="17" vm="517">
        <v>45588</v>
      </c>
      <c r="B2722" vm="518">
        <v>173.1</v>
      </c>
      <c r="C2722" s="26">
        <f t="shared" si="850"/>
        <v>-1.2606240374194329E-2</v>
      </c>
      <c r="D2722" s="26">
        <f t="shared" si="841"/>
        <v>7.394569612940504E-3</v>
      </c>
      <c r="E2722" s="26">
        <f t="shared" si="842"/>
        <v>-4.931758229154635E-3</v>
      </c>
      <c r="F2722" s="26">
        <f t="shared" si="843"/>
        <v>-6.3393268787460969E-3</v>
      </c>
      <c r="G2722" s="26">
        <f t="shared" si="844"/>
        <v>5.8577891195918073E-3</v>
      </c>
      <c r="H2722" s="26">
        <f t="shared" si="845"/>
        <v>6.5155970708642994E-3</v>
      </c>
      <c r="I2722" s="26">
        <f t="shared" si="846"/>
        <v>-3.8496791934005493E-2</v>
      </c>
      <c r="J2722" s="26">
        <f t="shared" si="847"/>
        <v>1.2988560533841795E-2</v>
      </c>
      <c r="K2722" s="26">
        <f t="shared" si="848"/>
        <v>-2.5291142218562923E-3</v>
      </c>
      <c r="L2722" s="26">
        <f t="shared" si="849"/>
        <v>1.2913497258093034E-2</v>
      </c>
      <c r="O2722" s="37">
        <f t="shared" si="851"/>
        <v>-1.0682918569931789E-2</v>
      </c>
      <c r="P2722" s="37">
        <f t="shared" si="852"/>
        <v>9.3178914172030447E-3</v>
      </c>
      <c r="Q2722" s="37">
        <f t="shared" si="853"/>
        <v>-3.0084364248920952E-3</v>
      </c>
      <c r="R2722" s="37">
        <f t="shared" si="854"/>
        <v>-4.4160050744835571E-3</v>
      </c>
      <c r="S2722" s="37">
        <f t="shared" si="855"/>
        <v>7.7811109238543471E-3</v>
      </c>
      <c r="T2722" s="37">
        <f t="shared" si="856"/>
        <v>8.4389188751268392E-3</v>
      </c>
      <c r="U2722" s="37">
        <f t="shared" si="857"/>
        <v>-3.6573470129742956E-2</v>
      </c>
      <c r="V2722" s="37">
        <f t="shared" si="858"/>
        <v>1.4911882338104336E-2</v>
      </c>
      <c r="W2722" s="37">
        <f t="shared" si="859"/>
        <v>-6.0579241759375229E-4</v>
      </c>
      <c r="X2722" s="37">
        <f t="shared" si="860"/>
        <v>1.4836819062355575E-2</v>
      </c>
    </row>
    <row r="2723" spans="1:24" x14ac:dyDescent="0.25">
      <c r="A2723" s="17" vm="519">
        <v>45589</v>
      </c>
      <c r="B2723" vm="520">
        <v>174.38</v>
      </c>
      <c r="C2723" s="26">
        <f t="shared" si="850"/>
        <v>7.394569612940504E-3</v>
      </c>
      <c r="D2723" s="26">
        <f t="shared" si="841"/>
        <v>-4.931758229154635E-3</v>
      </c>
      <c r="E2723" s="26">
        <f t="shared" si="842"/>
        <v>-6.3393268787460969E-3</v>
      </c>
      <c r="F2723" s="26">
        <f t="shared" si="843"/>
        <v>5.8577891195918073E-3</v>
      </c>
      <c r="G2723" s="26">
        <f t="shared" si="844"/>
        <v>6.5155970708642994E-3</v>
      </c>
      <c r="H2723" s="26">
        <f t="shared" si="845"/>
        <v>-3.8496791934005493E-2</v>
      </c>
      <c r="I2723" s="26">
        <f t="shared" si="846"/>
        <v>1.2988560533841795E-2</v>
      </c>
      <c r="J2723" s="26">
        <f t="shared" si="847"/>
        <v>-2.5291142218562923E-3</v>
      </c>
      <c r="K2723" s="26">
        <f t="shared" si="848"/>
        <v>1.2913497258093034E-2</v>
      </c>
      <c r="L2723" s="26">
        <f t="shared" si="849"/>
        <v>5.5070438933519664E-2</v>
      </c>
      <c r="O2723" s="37">
        <f t="shared" si="851"/>
        <v>2.5502234864316457E-3</v>
      </c>
      <c r="P2723" s="37">
        <f t="shared" si="852"/>
        <v>-9.7761043556634925E-3</v>
      </c>
      <c r="Q2723" s="37">
        <f t="shared" si="853"/>
        <v>-1.1183673005254954E-2</v>
      </c>
      <c r="R2723" s="37">
        <f t="shared" si="854"/>
        <v>1.013442993082949E-3</v>
      </c>
      <c r="S2723" s="37">
        <f t="shared" si="855"/>
        <v>1.6712509443554411E-3</v>
      </c>
      <c r="T2723" s="37">
        <f t="shared" si="856"/>
        <v>-4.3341138060514352E-2</v>
      </c>
      <c r="U2723" s="37">
        <f t="shared" si="857"/>
        <v>8.1442144073329368E-3</v>
      </c>
      <c r="V2723" s="37">
        <f t="shared" si="858"/>
        <v>-7.373460348365151E-3</v>
      </c>
      <c r="W2723" s="37">
        <f t="shared" si="859"/>
        <v>8.0691511315841759E-3</v>
      </c>
      <c r="X2723" s="37">
        <f t="shared" si="860"/>
        <v>5.0226092807010805E-2</v>
      </c>
    </row>
    <row r="2724" spans="1:24" x14ac:dyDescent="0.25">
      <c r="A2724" s="17" vm="521">
        <v>45590</v>
      </c>
      <c r="B2724" vm="522">
        <v>173.52</v>
      </c>
      <c r="C2724" s="26">
        <f t="shared" si="850"/>
        <v>-4.931758229154635E-3</v>
      </c>
      <c r="D2724" s="26">
        <f t="shared" si="841"/>
        <v>-6.3393268787460969E-3</v>
      </c>
      <c r="E2724" s="26">
        <f t="shared" si="842"/>
        <v>5.8577891195918073E-3</v>
      </c>
      <c r="F2724" s="26">
        <f t="shared" si="843"/>
        <v>6.5155970708642994E-3</v>
      </c>
      <c r="G2724" s="26">
        <f t="shared" si="844"/>
        <v>-3.8496791934005493E-2</v>
      </c>
      <c r="H2724" s="26">
        <f t="shared" si="845"/>
        <v>1.2988560533841795E-2</v>
      </c>
      <c r="I2724" s="26">
        <f t="shared" si="846"/>
        <v>-2.5291142218562923E-3</v>
      </c>
      <c r="J2724" s="26">
        <f t="shared" si="847"/>
        <v>1.2913497258093034E-2</v>
      </c>
      <c r="K2724" s="26">
        <f t="shared" si="848"/>
        <v>5.5070438933519664E-2</v>
      </c>
      <c r="L2724" s="26">
        <f t="shared" si="849"/>
        <v>2.8305009931582404E-2</v>
      </c>
      <c r="O2724" s="37">
        <f t="shared" si="851"/>
        <v>-1.1867148387527683E-2</v>
      </c>
      <c r="P2724" s="37">
        <f t="shared" si="852"/>
        <v>-1.3274717037119145E-2</v>
      </c>
      <c r="Q2724" s="37">
        <f t="shared" si="853"/>
        <v>-1.0776010387812405E-3</v>
      </c>
      <c r="R2724" s="37">
        <f t="shared" si="854"/>
        <v>-4.1979308750874841E-4</v>
      </c>
      <c r="S2724" s="37">
        <f t="shared" si="855"/>
        <v>-4.5432182092378544E-2</v>
      </c>
      <c r="T2724" s="37">
        <f t="shared" si="856"/>
        <v>6.0531703754687473E-3</v>
      </c>
      <c r="U2724" s="37">
        <f t="shared" si="857"/>
        <v>-9.4645043802293397E-3</v>
      </c>
      <c r="V2724" s="37">
        <f t="shared" si="858"/>
        <v>5.9781070997199865E-3</v>
      </c>
      <c r="W2724" s="37">
        <f t="shared" si="859"/>
        <v>4.8135048775146613E-2</v>
      </c>
      <c r="X2724" s="37">
        <f t="shared" si="860"/>
        <v>2.1369619773209357E-2</v>
      </c>
    </row>
    <row r="2725" spans="1:24" x14ac:dyDescent="0.25">
      <c r="A2725" s="17" vm="523">
        <v>45593</v>
      </c>
      <c r="B2725" vm="524">
        <v>172.42</v>
      </c>
      <c r="C2725" s="26">
        <f t="shared" si="850"/>
        <v>-6.3393268787460969E-3</v>
      </c>
      <c r="D2725" s="26">
        <f t="shared" si="841"/>
        <v>5.8577891195918073E-3</v>
      </c>
      <c r="E2725" s="26">
        <f t="shared" si="842"/>
        <v>6.5155970708642994E-3</v>
      </c>
      <c r="F2725" s="26">
        <f t="shared" si="843"/>
        <v>-3.8496791934005493E-2</v>
      </c>
      <c r="G2725" s="26">
        <f t="shared" si="844"/>
        <v>1.2988560533841795E-2</v>
      </c>
      <c r="H2725" s="26">
        <f t="shared" si="845"/>
        <v>-2.5291142218562923E-3</v>
      </c>
      <c r="I2725" s="26">
        <f t="shared" si="846"/>
        <v>1.2913497258093034E-2</v>
      </c>
      <c r="J2725" s="26">
        <f t="shared" si="847"/>
        <v>5.5070438933519664E-2</v>
      </c>
      <c r="K2725" s="26">
        <f t="shared" si="848"/>
        <v>2.8305009931582404E-2</v>
      </c>
      <c r="L2725" s="26">
        <f t="shared" si="849"/>
        <v>1.5453130868702019E-2</v>
      </c>
      <c r="O2725" s="37">
        <f t="shared" si="851"/>
        <v>-1.5313205946904811E-2</v>
      </c>
      <c r="P2725" s="37">
        <f t="shared" si="852"/>
        <v>-3.1160899485669063E-3</v>
      </c>
      <c r="Q2725" s="37">
        <f t="shared" si="853"/>
        <v>-2.4582819972944142E-3</v>
      </c>
      <c r="R2725" s="37">
        <f t="shared" si="854"/>
        <v>-4.7470671002164205E-2</v>
      </c>
      <c r="S2725" s="37">
        <f t="shared" si="855"/>
        <v>4.0146814656830815E-3</v>
      </c>
      <c r="T2725" s="37">
        <f t="shared" si="856"/>
        <v>-1.1502993290015006E-2</v>
      </c>
      <c r="U2725" s="37">
        <f t="shared" si="857"/>
        <v>3.9396181899343206E-3</v>
      </c>
      <c r="V2725" s="37">
        <f t="shared" si="858"/>
        <v>4.6096559865360952E-2</v>
      </c>
      <c r="W2725" s="37">
        <f t="shared" si="859"/>
        <v>1.9331130863423689E-2</v>
      </c>
      <c r="X2725" s="37">
        <f t="shared" si="860"/>
        <v>6.4792518005433054E-3</v>
      </c>
    </row>
    <row r="2726" spans="1:24" x14ac:dyDescent="0.25">
      <c r="A2726" s="17" vm="525">
        <v>45594</v>
      </c>
      <c r="B2726" vm="526">
        <v>173.43</v>
      </c>
      <c r="C2726" s="26">
        <f t="shared" si="850"/>
        <v>5.8577891195918073E-3</v>
      </c>
      <c r="D2726" s="26">
        <f t="shared" si="841"/>
        <v>6.5155970708642994E-3</v>
      </c>
      <c r="E2726" s="26">
        <f t="shared" si="842"/>
        <v>-3.8496791934005493E-2</v>
      </c>
      <c r="F2726" s="26">
        <f t="shared" si="843"/>
        <v>1.2988560533841795E-2</v>
      </c>
      <c r="G2726" s="26">
        <f t="shared" si="844"/>
        <v>-2.5291142218562923E-3</v>
      </c>
      <c r="H2726" s="26">
        <f t="shared" si="845"/>
        <v>1.2913497258093034E-2</v>
      </c>
      <c r="I2726" s="26">
        <f t="shared" si="846"/>
        <v>5.5070438933519664E-2</v>
      </c>
      <c r="J2726" s="26">
        <f t="shared" si="847"/>
        <v>2.8305009931582404E-2</v>
      </c>
      <c r="K2726" s="26">
        <f t="shared" si="848"/>
        <v>1.5453130868702019E-2</v>
      </c>
      <c r="L2726" s="26">
        <f t="shared" si="849"/>
        <v>-6.3408190224573081E-4</v>
      </c>
      <c r="O2726" s="37">
        <f t="shared" si="851"/>
        <v>-3.6866144462169431E-3</v>
      </c>
      <c r="P2726" s="37">
        <f t="shared" si="852"/>
        <v>-3.0288064949444511E-3</v>
      </c>
      <c r="Q2726" s="37">
        <f t="shared" si="853"/>
        <v>-4.804119549981424E-2</v>
      </c>
      <c r="R2726" s="37">
        <f t="shared" si="854"/>
        <v>3.4441569680330446E-3</v>
      </c>
      <c r="S2726" s="37">
        <f t="shared" si="855"/>
        <v>-1.2073517787665043E-2</v>
      </c>
      <c r="T2726" s="37">
        <f t="shared" si="856"/>
        <v>3.3690936922842838E-3</v>
      </c>
      <c r="U2726" s="37">
        <f t="shared" si="857"/>
        <v>4.552603536771091E-2</v>
      </c>
      <c r="V2726" s="37">
        <f t="shared" si="858"/>
        <v>1.8760606365773654E-2</v>
      </c>
      <c r="W2726" s="37">
        <f t="shared" si="859"/>
        <v>5.9087273028932685E-3</v>
      </c>
      <c r="X2726" s="37">
        <f t="shared" si="860"/>
        <v>-1.0178485468054482E-2</v>
      </c>
    </row>
    <row r="2727" spans="1:24" x14ac:dyDescent="0.25">
      <c r="A2727" s="17" vm="527">
        <v>45595</v>
      </c>
      <c r="B2727" vm="528">
        <v>174.56</v>
      </c>
      <c r="C2727" s="26">
        <f t="shared" si="850"/>
        <v>6.5155970708642994E-3</v>
      </c>
      <c r="D2727" s="26">
        <f t="shared" si="841"/>
        <v>-3.8496791934005493E-2</v>
      </c>
      <c r="E2727" s="26">
        <f t="shared" si="842"/>
        <v>1.2988560533841795E-2</v>
      </c>
      <c r="F2727" s="26">
        <f t="shared" si="843"/>
        <v>-2.5291142218562923E-3</v>
      </c>
      <c r="G2727" s="26">
        <f t="shared" si="844"/>
        <v>1.2913497258093034E-2</v>
      </c>
      <c r="H2727" s="26">
        <f t="shared" si="845"/>
        <v>5.5070438933519664E-2</v>
      </c>
      <c r="I2727" s="26">
        <f t="shared" si="846"/>
        <v>2.8305009931582404E-2</v>
      </c>
      <c r="J2727" s="26">
        <f t="shared" si="847"/>
        <v>1.5453130868702019E-2</v>
      </c>
      <c r="K2727" s="26">
        <f t="shared" si="848"/>
        <v>-6.3408190224573081E-4</v>
      </c>
      <c r="L2727" s="26">
        <f t="shared" si="849"/>
        <v>2.3793158145192042E-3</v>
      </c>
      <c r="O2727" s="37">
        <f t="shared" si="851"/>
        <v>-2.6809591644371923E-3</v>
      </c>
      <c r="P2727" s="37">
        <f t="shared" si="852"/>
        <v>-4.7693348169306982E-2</v>
      </c>
      <c r="Q2727" s="37">
        <f t="shared" si="853"/>
        <v>3.7920042985403035E-3</v>
      </c>
      <c r="R2727" s="37">
        <f t="shared" si="854"/>
        <v>-1.1725670457157784E-2</v>
      </c>
      <c r="S2727" s="37">
        <f t="shared" si="855"/>
        <v>3.7169410227915426E-3</v>
      </c>
      <c r="T2727" s="37">
        <f t="shared" si="856"/>
        <v>4.5873882698218169E-2</v>
      </c>
      <c r="U2727" s="37">
        <f t="shared" si="857"/>
        <v>1.9108453696280912E-2</v>
      </c>
      <c r="V2727" s="37">
        <f t="shared" si="858"/>
        <v>6.2565746334005273E-3</v>
      </c>
      <c r="W2727" s="37">
        <f t="shared" si="859"/>
        <v>-9.8306381375472228E-3</v>
      </c>
      <c r="X2727" s="37">
        <f t="shared" si="860"/>
        <v>-6.8172404207822879E-3</v>
      </c>
    </row>
    <row r="2728" spans="1:24" x14ac:dyDescent="0.25">
      <c r="A2728" s="17" vm="529">
        <v>45596</v>
      </c>
      <c r="B2728" vm="530">
        <v>167.84</v>
      </c>
      <c r="C2728" s="26">
        <f t="shared" si="850"/>
        <v>-3.8496791934005493E-2</v>
      </c>
      <c r="D2728" s="26">
        <f t="shared" si="841"/>
        <v>1.2988560533841795E-2</v>
      </c>
      <c r="E2728" s="26">
        <f t="shared" si="842"/>
        <v>-2.5291142218562923E-3</v>
      </c>
      <c r="F2728" s="26">
        <f t="shared" si="843"/>
        <v>1.2913497258093034E-2</v>
      </c>
      <c r="G2728" s="26">
        <f t="shared" si="844"/>
        <v>5.5070438933519664E-2</v>
      </c>
      <c r="H2728" s="26">
        <f t="shared" si="845"/>
        <v>2.8305009931582404E-2</v>
      </c>
      <c r="I2728" s="26">
        <f t="shared" si="846"/>
        <v>1.5453130868702019E-2</v>
      </c>
      <c r="J2728" s="26">
        <f t="shared" si="847"/>
        <v>-6.3408190224573081E-4</v>
      </c>
      <c r="K2728" s="26">
        <f t="shared" si="848"/>
        <v>2.3793158145192042E-3</v>
      </c>
      <c r="L2728" s="26">
        <f t="shared" si="849"/>
        <v>2.6374090093882766E-4</v>
      </c>
      <c r="O2728" s="37">
        <f t="shared" si="851"/>
        <v>-4.7068162552314441E-2</v>
      </c>
      <c r="P2728" s="37">
        <f t="shared" si="852"/>
        <v>4.4171899155328511E-3</v>
      </c>
      <c r="Q2728" s="37">
        <f t="shared" si="853"/>
        <v>-1.1100484840165237E-2</v>
      </c>
      <c r="R2728" s="37">
        <f t="shared" si="854"/>
        <v>4.3421266397840903E-3</v>
      </c>
      <c r="S2728" s="37">
        <f t="shared" si="855"/>
        <v>4.6499068315210723E-2</v>
      </c>
      <c r="T2728" s="37">
        <f t="shared" si="856"/>
        <v>1.973363931327346E-2</v>
      </c>
      <c r="U2728" s="37">
        <f t="shared" si="857"/>
        <v>6.881760250393075E-3</v>
      </c>
      <c r="V2728" s="37">
        <f t="shared" si="858"/>
        <v>-9.2054525205546751E-3</v>
      </c>
      <c r="W2728" s="37">
        <f t="shared" si="859"/>
        <v>-6.1920548037897403E-3</v>
      </c>
      <c r="X2728" s="37">
        <f t="shared" si="860"/>
        <v>-8.3076297173701168E-3</v>
      </c>
    </row>
    <row r="2729" spans="1:24" x14ac:dyDescent="0.25">
      <c r="A2729" s="17" vm="531">
        <v>45597</v>
      </c>
      <c r="B2729" vm="532">
        <v>170.02</v>
      </c>
      <c r="C2729" s="26">
        <f t="shared" si="850"/>
        <v>1.2988560533841795E-2</v>
      </c>
      <c r="D2729" s="26">
        <f t="shared" si="841"/>
        <v>-2.5291142218562923E-3</v>
      </c>
      <c r="E2729" s="26">
        <f t="shared" si="842"/>
        <v>1.2913497258093034E-2</v>
      </c>
      <c r="F2729" s="26">
        <f t="shared" si="843"/>
        <v>5.5070438933519664E-2</v>
      </c>
      <c r="G2729" s="26">
        <f t="shared" si="844"/>
        <v>2.8305009931582404E-2</v>
      </c>
      <c r="H2729" s="26">
        <f t="shared" si="845"/>
        <v>1.5453130868702019E-2</v>
      </c>
      <c r="I2729" s="26">
        <f t="shared" si="846"/>
        <v>-6.3408190224573081E-4</v>
      </c>
      <c r="J2729" s="26">
        <f t="shared" si="847"/>
        <v>2.3793158145192042E-3</v>
      </c>
      <c r="K2729" s="26">
        <f t="shared" si="848"/>
        <v>2.6374090093882766E-4</v>
      </c>
      <c r="L2729" s="26">
        <f t="shared" si="849"/>
        <v>-1.3605442176870665E-2</v>
      </c>
      <c r="O2729" s="37">
        <f t="shared" si="851"/>
        <v>1.9280549398193701E-3</v>
      </c>
      <c r="P2729" s="37">
        <f t="shared" si="852"/>
        <v>-1.3589619815878718E-2</v>
      </c>
      <c r="Q2729" s="37">
        <f t="shared" si="853"/>
        <v>1.8529916640706093E-3</v>
      </c>
      <c r="R2729" s="37">
        <f t="shared" si="854"/>
        <v>4.4009933339497237E-2</v>
      </c>
      <c r="S2729" s="37">
        <f t="shared" si="855"/>
        <v>1.7244504337559981E-2</v>
      </c>
      <c r="T2729" s="37">
        <f t="shared" si="856"/>
        <v>4.392625274679594E-3</v>
      </c>
      <c r="U2729" s="37">
        <f t="shared" si="857"/>
        <v>-1.1694587496268156E-2</v>
      </c>
      <c r="V2729" s="37">
        <f t="shared" si="858"/>
        <v>-8.6811897795032213E-3</v>
      </c>
      <c r="W2729" s="37">
        <f t="shared" si="859"/>
        <v>-1.0796764693083598E-2</v>
      </c>
      <c r="X2729" s="37">
        <f t="shared" si="860"/>
        <v>-2.466594777089309E-2</v>
      </c>
    </row>
    <row r="2730" spans="1:24" x14ac:dyDescent="0.25">
      <c r="A2730" s="17" vm="533">
        <v>45600</v>
      </c>
      <c r="B2730" vm="534">
        <v>169.59</v>
      </c>
      <c r="C2730" s="26">
        <f t="shared" si="850"/>
        <v>-2.5291142218562923E-3</v>
      </c>
      <c r="D2730" s="26">
        <f t="shared" si="841"/>
        <v>1.2913497258093034E-2</v>
      </c>
      <c r="E2730" s="26">
        <f t="shared" si="842"/>
        <v>5.5070438933519664E-2</v>
      </c>
      <c r="F2730" s="26">
        <f t="shared" si="843"/>
        <v>2.8305009931582404E-2</v>
      </c>
      <c r="G2730" s="26">
        <f t="shared" si="844"/>
        <v>1.5453130868702019E-2</v>
      </c>
      <c r="H2730" s="26">
        <f t="shared" si="845"/>
        <v>-6.3408190224573081E-4</v>
      </c>
      <c r="I2730" s="26">
        <f t="shared" si="846"/>
        <v>2.3793158145192042E-3</v>
      </c>
      <c r="J2730" s="26">
        <f t="shared" si="847"/>
        <v>2.6374090093882766E-4</v>
      </c>
      <c r="K2730" s="26">
        <f t="shared" si="848"/>
        <v>-1.3605442176870665E-2</v>
      </c>
      <c r="L2730" s="26">
        <f t="shared" si="849"/>
        <v>-1.7695803261160128E-2</v>
      </c>
      <c r="O2730" s="37">
        <f t="shared" si="851"/>
        <v>-1.0521183436378527E-2</v>
      </c>
      <c r="P2730" s="37">
        <f t="shared" si="852"/>
        <v>4.9214280435708E-3</v>
      </c>
      <c r="Q2730" s="37">
        <f t="shared" si="853"/>
        <v>4.7078369718997426E-2</v>
      </c>
      <c r="R2730" s="37">
        <f t="shared" si="854"/>
        <v>2.031294071706017E-2</v>
      </c>
      <c r="S2730" s="37">
        <f t="shared" si="855"/>
        <v>7.4610616541797847E-3</v>
      </c>
      <c r="T2730" s="37">
        <f t="shared" si="856"/>
        <v>-8.6261511167679654E-3</v>
      </c>
      <c r="U2730" s="37">
        <f t="shared" si="857"/>
        <v>-5.6127534000030305E-3</v>
      </c>
      <c r="V2730" s="37">
        <f t="shared" si="858"/>
        <v>-7.7283283135834062E-3</v>
      </c>
      <c r="W2730" s="37">
        <f t="shared" si="859"/>
        <v>-2.1597511391392897E-2</v>
      </c>
      <c r="X2730" s="37">
        <f t="shared" si="860"/>
        <v>-2.5687872475682362E-2</v>
      </c>
    </row>
    <row r="2731" spans="1:24" x14ac:dyDescent="0.25">
      <c r="A2731" s="17" vm="535">
        <v>45601</v>
      </c>
      <c r="B2731" vm="536">
        <v>171.78</v>
      </c>
      <c r="C2731" s="26">
        <f t="shared" si="850"/>
        <v>1.2913497258093034E-2</v>
      </c>
      <c r="D2731" s="26">
        <f t="shared" si="841"/>
        <v>5.5070438933519664E-2</v>
      </c>
      <c r="E2731" s="26">
        <f t="shared" si="842"/>
        <v>2.8305009931582404E-2</v>
      </c>
      <c r="F2731" s="26">
        <f t="shared" si="843"/>
        <v>1.5453130868702019E-2</v>
      </c>
      <c r="G2731" s="26">
        <f t="shared" si="844"/>
        <v>-6.3408190224573081E-4</v>
      </c>
      <c r="H2731" s="26">
        <f t="shared" si="845"/>
        <v>2.3793158145192042E-3</v>
      </c>
      <c r="I2731" s="26">
        <f t="shared" si="846"/>
        <v>2.6374090093882766E-4</v>
      </c>
      <c r="J2731" s="26">
        <f t="shared" si="847"/>
        <v>-1.3605442176870665E-2</v>
      </c>
      <c r="K2731" s="26">
        <f t="shared" si="848"/>
        <v>-1.7695803261160128E-2</v>
      </c>
      <c r="L2731" s="26">
        <f t="shared" si="849"/>
        <v>1.0830521388919019E-2</v>
      </c>
      <c r="O2731" s="37">
        <f t="shared" si="851"/>
        <v>3.585464482493271E-3</v>
      </c>
      <c r="P2731" s="37">
        <f t="shared" si="852"/>
        <v>4.5742406157919899E-2</v>
      </c>
      <c r="Q2731" s="37">
        <f t="shared" si="853"/>
        <v>1.8976977155982643E-2</v>
      </c>
      <c r="R2731" s="37">
        <f t="shared" si="854"/>
        <v>6.1250980931022558E-3</v>
      </c>
      <c r="S2731" s="37">
        <f t="shared" si="855"/>
        <v>-9.9621146778454944E-3</v>
      </c>
      <c r="T2731" s="37">
        <f t="shared" si="856"/>
        <v>-6.9487169610805595E-3</v>
      </c>
      <c r="U2731" s="37">
        <f t="shared" si="857"/>
        <v>-9.0642918746609361E-3</v>
      </c>
      <c r="V2731" s="37">
        <f t="shared" si="858"/>
        <v>-2.2933474952470428E-2</v>
      </c>
      <c r="W2731" s="37">
        <f t="shared" si="859"/>
        <v>-2.7023836036759889E-2</v>
      </c>
      <c r="X2731" s="37">
        <f t="shared" si="860"/>
        <v>1.5024886133192562E-3</v>
      </c>
    </row>
    <row r="2732" spans="1:24" x14ac:dyDescent="0.25">
      <c r="A2732" s="17" vm="537">
        <v>45602</v>
      </c>
      <c r="B2732" vm="538">
        <v>181.24</v>
      </c>
      <c r="C2732" s="26">
        <f t="shared" si="850"/>
        <v>5.5070438933519664E-2</v>
      </c>
      <c r="D2732" s="26">
        <f t="shared" si="841"/>
        <v>2.8305009931582404E-2</v>
      </c>
      <c r="E2732" s="26">
        <f t="shared" si="842"/>
        <v>1.5453130868702019E-2</v>
      </c>
      <c r="F2732" s="26">
        <f t="shared" si="843"/>
        <v>-6.3408190224573081E-4</v>
      </c>
      <c r="G2732" s="26">
        <f t="shared" si="844"/>
        <v>2.3793158145192042E-3</v>
      </c>
      <c r="H2732" s="26">
        <f t="shared" si="845"/>
        <v>2.6374090093882766E-4</v>
      </c>
      <c r="I2732" s="26">
        <f t="shared" si="846"/>
        <v>-1.3605442176870665E-2</v>
      </c>
      <c r="J2732" s="26">
        <f t="shared" si="847"/>
        <v>-1.7695803261160128E-2</v>
      </c>
      <c r="K2732" s="26">
        <f t="shared" si="848"/>
        <v>1.0830521388919019E-2</v>
      </c>
      <c r="L2732" s="26">
        <f t="shared" si="849"/>
        <v>1.7067786571905542E-2</v>
      </c>
      <c r="O2732" s="37">
        <f t="shared" si="851"/>
        <v>4.5326977226538653E-2</v>
      </c>
      <c r="P2732" s="37">
        <f t="shared" si="852"/>
        <v>1.856154822460139E-2</v>
      </c>
      <c r="Q2732" s="37">
        <f t="shared" si="853"/>
        <v>5.7096691617210052E-3</v>
      </c>
      <c r="R2732" s="37">
        <f t="shared" si="854"/>
        <v>-1.0377543609226745E-2</v>
      </c>
      <c r="S2732" s="37">
        <f t="shared" si="855"/>
        <v>-7.3641458924618101E-3</v>
      </c>
      <c r="T2732" s="37">
        <f t="shared" si="856"/>
        <v>-9.4797208060421866E-3</v>
      </c>
      <c r="U2732" s="37">
        <f t="shared" si="857"/>
        <v>-2.3348903883851677E-2</v>
      </c>
      <c r="V2732" s="37">
        <f t="shared" si="858"/>
        <v>-2.7439264968141142E-2</v>
      </c>
      <c r="W2732" s="37">
        <f t="shared" si="859"/>
        <v>1.0870596819380057E-3</v>
      </c>
      <c r="X2732" s="37">
        <f t="shared" si="860"/>
        <v>7.3243248649245279E-3</v>
      </c>
    </row>
    <row r="2733" spans="1:24" x14ac:dyDescent="0.25">
      <c r="A2733" s="17" vm="539">
        <v>45603</v>
      </c>
      <c r="B2733" vm="540">
        <v>186.37</v>
      </c>
      <c r="C2733" s="26">
        <f t="shared" si="850"/>
        <v>2.8305009931582404E-2</v>
      </c>
      <c r="D2733" s="26">
        <f t="shared" si="841"/>
        <v>1.5453130868702019E-2</v>
      </c>
      <c r="E2733" s="26">
        <f t="shared" si="842"/>
        <v>-6.3408190224573081E-4</v>
      </c>
      <c r="F2733" s="26">
        <f t="shared" si="843"/>
        <v>2.3793158145192042E-3</v>
      </c>
      <c r="G2733" s="26">
        <f t="shared" si="844"/>
        <v>2.6374090093882766E-4</v>
      </c>
      <c r="H2733" s="26">
        <f t="shared" si="845"/>
        <v>-1.3605442176870665E-2</v>
      </c>
      <c r="I2733" s="26">
        <f t="shared" si="846"/>
        <v>-1.7695803261160128E-2</v>
      </c>
      <c r="J2733" s="26">
        <f t="shared" si="847"/>
        <v>1.0830521388919019E-2</v>
      </c>
      <c r="K2733" s="26">
        <f t="shared" si="848"/>
        <v>1.7067786571905542E-2</v>
      </c>
      <c r="L2733" s="26">
        <f t="shared" si="849"/>
        <v>9.7935415563790065E-3</v>
      </c>
      <c r="O2733" s="37">
        <f t="shared" si="851"/>
        <v>2.3089237962315455E-2</v>
      </c>
      <c r="P2733" s="37">
        <f t="shared" si="852"/>
        <v>1.0237358899435068E-2</v>
      </c>
      <c r="Q2733" s="37">
        <f t="shared" si="853"/>
        <v>-5.8498538715126818E-3</v>
      </c>
      <c r="R2733" s="37">
        <f t="shared" si="854"/>
        <v>-2.8364561547477465E-3</v>
      </c>
      <c r="S2733" s="37">
        <f t="shared" si="855"/>
        <v>-4.9520310683281226E-3</v>
      </c>
      <c r="T2733" s="37">
        <f t="shared" si="856"/>
        <v>-1.8821214146137615E-2</v>
      </c>
      <c r="U2733" s="37">
        <f t="shared" si="857"/>
        <v>-2.2911575230427077E-2</v>
      </c>
      <c r="V2733" s="37">
        <f t="shared" si="858"/>
        <v>5.6147494196520688E-3</v>
      </c>
      <c r="W2733" s="37">
        <f t="shared" si="859"/>
        <v>1.1852014602638591E-2</v>
      </c>
      <c r="X2733" s="37">
        <f t="shared" si="860"/>
        <v>4.5777695871120558E-3</v>
      </c>
    </row>
    <row r="2734" spans="1:24" x14ac:dyDescent="0.25">
      <c r="A2734" s="17" vm="541">
        <v>45604</v>
      </c>
      <c r="B2734" vm="542">
        <v>189.25</v>
      </c>
      <c r="C2734" s="26">
        <f t="shared" si="850"/>
        <v>1.5453130868702019E-2</v>
      </c>
      <c r="D2734" s="26">
        <f t="shared" si="841"/>
        <v>-6.3408190224573081E-4</v>
      </c>
      <c r="E2734" s="26">
        <f t="shared" si="842"/>
        <v>2.3793158145192042E-3</v>
      </c>
      <c r="F2734" s="26">
        <f t="shared" si="843"/>
        <v>2.6374090093882766E-4</v>
      </c>
      <c r="G2734" s="26">
        <f t="shared" si="844"/>
        <v>-1.3605442176870665E-2</v>
      </c>
      <c r="H2734" s="26">
        <f t="shared" si="845"/>
        <v>-1.7695803261160128E-2</v>
      </c>
      <c r="I2734" s="26">
        <f t="shared" si="846"/>
        <v>1.0830521388919019E-2</v>
      </c>
      <c r="J2734" s="26">
        <f t="shared" si="847"/>
        <v>1.7067786571905542E-2</v>
      </c>
      <c r="K2734" s="26">
        <f t="shared" si="848"/>
        <v>9.7935415563790065E-3</v>
      </c>
      <c r="L2734" s="26">
        <f t="shared" si="849"/>
        <v>8.8073394495413199E-3</v>
      </c>
      <c r="O2734" s="37">
        <f t="shared" si="851"/>
        <v>1.2187125947639177E-2</v>
      </c>
      <c r="P2734" s="37">
        <f t="shared" si="852"/>
        <v>-3.900086823308572E-3</v>
      </c>
      <c r="Q2734" s="37">
        <f t="shared" si="853"/>
        <v>-8.8668910654363716E-4</v>
      </c>
      <c r="R2734" s="37">
        <f t="shared" si="854"/>
        <v>-3.0022640201240137E-3</v>
      </c>
      <c r="S2734" s="37">
        <f t="shared" si="855"/>
        <v>-1.6871447097933506E-2</v>
      </c>
      <c r="T2734" s="37">
        <f t="shared" si="856"/>
        <v>-2.0961808182222968E-2</v>
      </c>
      <c r="U2734" s="37">
        <f t="shared" si="857"/>
        <v>7.5645164678561777E-3</v>
      </c>
      <c r="V2734" s="37">
        <f t="shared" si="858"/>
        <v>1.38017816508427E-2</v>
      </c>
      <c r="W2734" s="37">
        <f t="shared" si="859"/>
        <v>6.5275366353161647E-3</v>
      </c>
      <c r="X2734" s="37">
        <f t="shared" si="860"/>
        <v>5.5413345284784782E-3</v>
      </c>
    </row>
    <row r="2735" spans="1:24" x14ac:dyDescent="0.25">
      <c r="A2735" s="17" vm="543">
        <v>45607</v>
      </c>
      <c r="B2735" vm="544">
        <v>189.13</v>
      </c>
      <c r="C2735" s="26">
        <f t="shared" si="850"/>
        <v>-6.3408190224573081E-4</v>
      </c>
      <c r="D2735" s="26">
        <f t="shared" si="841"/>
        <v>2.3793158145192042E-3</v>
      </c>
      <c r="E2735" s="26">
        <f t="shared" si="842"/>
        <v>2.6374090093882766E-4</v>
      </c>
      <c r="F2735" s="26">
        <f t="shared" si="843"/>
        <v>-1.3605442176870665E-2</v>
      </c>
      <c r="G2735" s="26">
        <f t="shared" si="844"/>
        <v>-1.7695803261160128E-2</v>
      </c>
      <c r="H2735" s="26">
        <f t="shared" si="845"/>
        <v>1.0830521388919019E-2</v>
      </c>
      <c r="I2735" s="26">
        <f t="shared" si="846"/>
        <v>1.7067786571905542E-2</v>
      </c>
      <c r="J2735" s="26">
        <f t="shared" si="847"/>
        <v>9.7935415563790065E-3</v>
      </c>
      <c r="K2735" s="26">
        <f t="shared" si="848"/>
        <v>8.8073394495413199E-3</v>
      </c>
      <c r="L2735" s="26">
        <f t="shared" si="849"/>
        <v>-7.2753728628599892E-4</v>
      </c>
      <c r="O2735" s="37">
        <f t="shared" si="851"/>
        <v>-2.2820200078097702E-3</v>
      </c>
      <c r="P2735" s="37">
        <f t="shared" si="852"/>
        <v>7.3137770895516461E-4</v>
      </c>
      <c r="Q2735" s="37">
        <f t="shared" si="853"/>
        <v>-1.3841972046252119E-3</v>
      </c>
      <c r="R2735" s="37">
        <f t="shared" si="854"/>
        <v>-1.5253380282434705E-2</v>
      </c>
      <c r="S2735" s="37">
        <f t="shared" si="855"/>
        <v>-1.9343741366724166E-2</v>
      </c>
      <c r="T2735" s="37">
        <f t="shared" si="856"/>
        <v>9.1825832833549795E-3</v>
      </c>
      <c r="U2735" s="37">
        <f t="shared" si="857"/>
        <v>1.5419848466341502E-2</v>
      </c>
      <c r="V2735" s="37">
        <f t="shared" si="858"/>
        <v>8.1456034508149665E-3</v>
      </c>
      <c r="W2735" s="37">
        <f t="shared" si="859"/>
        <v>7.15940134397728E-3</v>
      </c>
      <c r="X2735" s="37">
        <f t="shared" si="860"/>
        <v>-2.3754753918500387E-3</v>
      </c>
    </row>
    <row r="2736" spans="1:24" x14ac:dyDescent="0.25">
      <c r="A2736" s="17" vm="545">
        <v>45608</v>
      </c>
      <c r="B2736" vm="546">
        <v>189.58</v>
      </c>
      <c r="C2736" s="26">
        <f t="shared" si="850"/>
        <v>2.3793158145192042E-3</v>
      </c>
      <c r="D2736" s="26">
        <f t="shared" si="841"/>
        <v>2.6374090093882766E-4</v>
      </c>
      <c r="E2736" s="26">
        <f t="shared" si="842"/>
        <v>-1.3605442176870665E-2</v>
      </c>
      <c r="F2736" s="26">
        <f t="shared" si="843"/>
        <v>-1.7695803261160128E-2</v>
      </c>
      <c r="G2736" s="26">
        <f t="shared" si="844"/>
        <v>1.0830521388919019E-2</v>
      </c>
      <c r="H2736" s="26">
        <f t="shared" si="845"/>
        <v>1.7067786571905542E-2</v>
      </c>
      <c r="I2736" s="26">
        <f t="shared" si="846"/>
        <v>9.7935415563790065E-3</v>
      </c>
      <c r="J2736" s="26">
        <f t="shared" si="847"/>
        <v>8.8073394495413199E-3</v>
      </c>
      <c r="K2736" s="26">
        <f t="shared" si="848"/>
        <v>-7.2753728628599892E-4</v>
      </c>
      <c r="L2736" s="26">
        <f t="shared" si="849"/>
        <v>-2.2362057309272366E-2</v>
      </c>
      <c r="O2736" s="37">
        <f t="shared" si="851"/>
        <v>2.904175249657828E-3</v>
      </c>
      <c r="P2736" s="37">
        <f t="shared" si="852"/>
        <v>7.8860033607745144E-4</v>
      </c>
      <c r="Q2736" s="37">
        <f t="shared" si="853"/>
        <v>-1.3080582741732041E-2</v>
      </c>
      <c r="R2736" s="37">
        <f t="shared" si="854"/>
        <v>-1.7170943826021502E-2</v>
      </c>
      <c r="S2736" s="37">
        <f t="shared" si="855"/>
        <v>1.1355380824057643E-2</v>
      </c>
      <c r="T2736" s="37">
        <f t="shared" si="856"/>
        <v>1.7592646007044167E-2</v>
      </c>
      <c r="U2736" s="37">
        <f t="shared" si="857"/>
        <v>1.031840099151763E-2</v>
      </c>
      <c r="V2736" s="37">
        <f t="shared" si="858"/>
        <v>9.3321988846799438E-3</v>
      </c>
      <c r="W2736" s="37">
        <f t="shared" si="859"/>
        <v>-2.0267785114737509E-4</v>
      </c>
      <c r="X2736" s="37">
        <f t="shared" si="860"/>
        <v>-2.183719787413374E-2</v>
      </c>
    </row>
    <row r="2737" spans="1:24" x14ac:dyDescent="0.25">
      <c r="A2737" s="17" vm="547">
        <v>45609</v>
      </c>
      <c r="B2737" vm="548">
        <v>189.63</v>
      </c>
      <c r="C2737" s="26">
        <f t="shared" si="850"/>
        <v>2.6374090093882766E-4</v>
      </c>
      <c r="D2737" s="26">
        <f t="shared" si="841"/>
        <v>-1.3605442176870665E-2</v>
      </c>
      <c r="E2737" s="26">
        <f t="shared" si="842"/>
        <v>-1.7695803261160128E-2</v>
      </c>
      <c r="F2737" s="26">
        <f t="shared" si="843"/>
        <v>1.0830521388919019E-2</v>
      </c>
      <c r="G2737" s="26">
        <f t="shared" si="844"/>
        <v>1.7067786571905542E-2</v>
      </c>
      <c r="H2737" s="26">
        <f t="shared" si="845"/>
        <v>9.7935415563790065E-3</v>
      </c>
      <c r="I2737" s="26">
        <f t="shared" si="846"/>
        <v>8.8073394495413199E-3</v>
      </c>
      <c r="J2737" s="26">
        <f t="shared" si="847"/>
        <v>-7.2753728628599892E-4</v>
      </c>
      <c r="K2737" s="26">
        <f t="shared" si="848"/>
        <v>-2.2362057309272366E-2</v>
      </c>
      <c r="L2737" s="26">
        <f t="shared" si="849"/>
        <v>1.2660247885525801E-2</v>
      </c>
      <c r="O2737" s="37">
        <f t="shared" si="851"/>
        <v>-2.3949287102320848E-4</v>
      </c>
      <c r="P2737" s="37">
        <f t="shared" si="852"/>
        <v>-1.4108675948832701E-2</v>
      </c>
      <c r="Q2737" s="37">
        <f t="shared" si="853"/>
        <v>-1.8199037033122163E-2</v>
      </c>
      <c r="R2737" s="37">
        <f t="shared" si="854"/>
        <v>1.0327287616956983E-2</v>
      </c>
      <c r="S2737" s="37">
        <f t="shared" si="855"/>
        <v>1.6564552799943507E-2</v>
      </c>
      <c r="T2737" s="37">
        <f t="shared" si="856"/>
        <v>9.29030778441697E-3</v>
      </c>
      <c r="U2737" s="37">
        <f t="shared" si="857"/>
        <v>8.3041056775792835E-3</v>
      </c>
      <c r="V2737" s="37">
        <f t="shared" si="858"/>
        <v>-1.2307710582480352E-3</v>
      </c>
      <c r="W2737" s="37">
        <f t="shared" si="859"/>
        <v>-2.2865291081234401E-2</v>
      </c>
      <c r="X2737" s="37">
        <f t="shared" si="860"/>
        <v>1.2157014113563765E-2</v>
      </c>
    </row>
    <row r="2738" spans="1:24" x14ac:dyDescent="0.25">
      <c r="A2738" s="17" vm="549">
        <v>45610</v>
      </c>
      <c r="B2738" vm="550">
        <v>187.05</v>
      </c>
      <c r="C2738" s="26">
        <f t="shared" si="850"/>
        <v>-1.3605442176870665E-2</v>
      </c>
      <c r="D2738" s="26">
        <f t="shared" si="841"/>
        <v>-1.7695803261160128E-2</v>
      </c>
      <c r="E2738" s="26">
        <f t="shared" si="842"/>
        <v>1.0830521388919019E-2</v>
      </c>
      <c r="F2738" s="26">
        <f t="shared" si="843"/>
        <v>1.7067786571905542E-2</v>
      </c>
      <c r="G2738" s="26">
        <f t="shared" si="844"/>
        <v>9.7935415563790065E-3</v>
      </c>
      <c r="H2738" s="26">
        <f t="shared" si="845"/>
        <v>8.8073394495413199E-3</v>
      </c>
      <c r="I2738" s="26">
        <f t="shared" si="846"/>
        <v>-7.2753728628599892E-4</v>
      </c>
      <c r="J2738" s="26">
        <f t="shared" si="847"/>
        <v>-2.2362057309272366E-2</v>
      </c>
      <c r="K2738" s="26">
        <f t="shared" si="848"/>
        <v>1.2660247885525801E-2</v>
      </c>
      <c r="L2738" s="26">
        <f t="shared" si="849"/>
        <v>-4.0289961653621975E-2</v>
      </c>
      <c r="O2738" s="37">
        <f t="shared" si="851"/>
        <v>-1.005330569337662E-2</v>
      </c>
      <c r="P2738" s="37">
        <f t="shared" si="852"/>
        <v>-1.4143666777666083E-2</v>
      </c>
      <c r="Q2738" s="37">
        <f t="shared" si="853"/>
        <v>1.4382657872413064E-2</v>
      </c>
      <c r="R2738" s="37">
        <f t="shared" si="854"/>
        <v>2.0619923055399586E-2</v>
      </c>
      <c r="S2738" s="37">
        <f t="shared" si="855"/>
        <v>1.3345678039873051E-2</v>
      </c>
      <c r="T2738" s="37">
        <f t="shared" si="856"/>
        <v>1.2359475933035364E-2</v>
      </c>
      <c r="U2738" s="37">
        <f t="shared" si="857"/>
        <v>2.8245991972080456E-3</v>
      </c>
      <c r="V2738" s="37">
        <f t="shared" si="858"/>
        <v>-1.8809920825778322E-2</v>
      </c>
      <c r="W2738" s="37">
        <f t="shared" si="859"/>
        <v>1.6212384369019846E-2</v>
      </c>
      <c r="X2738" s="37">
        <f t="shared" si="860"/>
        <v>-3.6737825170127927E-2</v>
      </c>
    </row>
    <row r="2739" spans="1:24" x14ac:dyDescent="0.25">
      <c r="A2739" s="17" vm="551">
        <v>45611</v>
      </c>
      <c r="B2739" vm="552">
        <v>183.74</v>
      </c>
      <c r="C2739" s="26">
        <f t="shared" si="850"/>
        <v>-1.7695803261160128E-2</v>
      </c>
      <c r="D2739" s="26">
        <f t="shared" si="841"/>
        <v>1.0830521388919019E-2</v>
      </c>
      <c r="E2739" s="26">
        <f t="shared" si="842"/>
        <v>1.7067786571905542E-2</v>
      </c>
      <c r="F2739" s="26">
        <f t="shared" si="843"/>
        <v>9.7935415563790065E-3</v>
      </c>
      <c r="G2739" s="26">
        <f t="shared" si="844"/>
        <v>8.8073394495413199E-3</v>
      </c>
      <c r="H2739" s="26">
        <f t="shared" si="845"/>
        <v>-7.2753728628599892E-4</v>
      </c>
      <c r="I2739" s="26">
        <f t="shared" si="846"/>
        <v>-2.2362057309272366E-2</v>
      </c>
      <c r="J2739" s="26">
        <f t="shared" si="847"/>
        <v>1.2660247885525801E-2</v>
      </c>
      <c r="K2739" s="26">
        <f t="shared" si="848"/>
        <v>-4.0289961653621975E-2</v>
      </c>
      <c r="L2739" s="26">
        <f t="shared" si="849"/>
        <v>1.1713191023535933E-2</v>
      </c>
      <c r="O2739" s="37">
        <f t="shared" si="851"/>
        <v>-1.6675530097706743E-2</v>
      </c>
      <c r="P2739" s="37">
        <f t="shared" si="852"/>
        <v>1.1850794552372404E-2</v>
      </c>
      <c r="Q2739" s="37">
        <f t="shared" si="853"/>
        <v>1.8088059735358927E-2</v>
      </c>
      <c r="R2739" s="37">
        <f t="shared" si="854"/>
        <v>1.0813814719832391E-2</v>
      </c>
      <c r="S2739" s="37">
        <f t="shared" si="855"/>
        <v>9.8276126129947048E-3</v>
      </c>
      <c r="T2739" s="37">
        <f t="shared" si="856"/>
        <v>2.9273587716738573E-4</v>
      </c>
      <c r="U2739" s="37">
        <f t="shared" si="857"/>
        <v>-2.1341784145818981E-2</v>
      </c>
      <c r="V2739" s="37">
        <f t="shared" si="858"/>
        <v>1.3680521048979186E-2</v>
      </c>
      <c r="W2739" s="37">
        <f t="shared" si="859"/>
        <v>-3.926968849016859E-2</v>
      </c>
      <c r="X2739" s="37">
        <f t="shared" si="860"/>
        <v>1.2733464186989318E-2</v>
      </c>
    </row>
    <row r="2740" spans="1:24" x14ac:dyDescent="0.25">
      <c r="A2740" s="17" vm="553">
        <v>45614</v>
      </c>
      <c r="B2740" vm="554">
        <v>185.73</v>
      </c>
      <c r="C2740" s="26">
        <f t="shared" si="850"/>
        <v>1.0830521388919019E-2</v>
      </c>
      <c r="D2740" s="26">
        <f t="shared" si="841"/>
        <v>1.7067786571905542E-2</v>
      </c>
      <c r="E2740" s="26">
        <f t="shared" si="842"/>
        <v>9.7935415563790065E-3</v>
      </c>
      <c r="F2740" s="26">
        <f t="shared" si="843"/>
        <v>8.8073394495413199E-3</v>
      </c>
      <c r="G2740" s="26">
        <f t="shared" si="844"/>
        <v>-7.2753728628599892E-4</v>
      </c>
      <c r="H2740" s="26">
        <f t="shared" si="845"/>
        <v>-2.2362057309272366E-2</v>
      </c>
      <c r="I2740" s="26">
        <f t="shared" si="846"/>
        <v>1.2660247885525801E-2</v>
      </c>
      <c r="J2740" s="26">
        <f t="shared" si="847"/>
        <v>-4.0289961653621975E-2</v>
      </c>
      <c r="K2740" s="26">
        <f t="shared" si="848"/>
        <v>1.1713191023535933E-2</v>
      </c>
      <c r="L2740" s="26">
        <f t="shared" si="849"/>
        <v>-1.8556589482795968E-2</v>
      </c>
      <c r="O2740" s="37">
        <f t="shared" si="851"/>
        <v>1.1936873174535989E-2</v>
      </c>
      <c r="P2740" s="37">
        <f t="shared" si="852"/>
        <v>1.8174138357522511E-2</v>
      </c>
      <c r="Q2740" s="37">
        <f t="shared" si="853"/>
        <v>1.0899893341995976E-2</v>
      </c>
      <c r="R2740" s="37">
        <f t="shared" si="854"/>
        <v>9.9136912351582892E-3</v>
      </c>
      <c r="S2740" s="37">
        <f t="shared" si="855"/>
        <v>3.788144993309699E-4</v>
      </c>
      <c r="T2740" s="37">
        <f t="shared" si="856"/>
        <v>-2.1255705523655397E-2</v>
      </c>
      <c r="U2740" s="37">
        <f t="shared" si="857"/>
        <v>1.3766599671142771E-2</v>
      </c>
      <c r="V2740" s="37">
        <f t="shared" si="858"/>
        <v>-3.9183609868005009E-2</v>
      </c>
      <c r="W2740" s="37">
        <f t="shared" si="859"/>
        <v>1.2819542809152902E-2</v>
      </c>
      <c r="X2740" s="37">
        <f t="shared" si="860"/>
        <v>-1.7450237697178999E-2</v>
      </c>
    </row>
    <row r="2741" spans="1:24" x14ac:dyDescent="0.25">
      <c r="A2741" s="17" vm="555">
        <v>45615</v>
      </c>
      <c r="B2741" vm="556">
        <v>188.9</v>
      </c>
      <c r="C2741" s="26">
        <f t="shared" si="850"/>
        <v>1.7067786571905542E-2</v>
      </c>
      <c r="D2741" s="26">
        <f t="shared" si="841"/>
        <v>9.7935415563790065E-3</v>
      </c>
      <c r="E2741" s="26">
        <f t="shared" si="842"/>
        <v>8.8073394495413199E-3</v>
      </c>
      <c r="F2741" s="26">
        <f t="shared" si="843"/>
        <v>-7.2753728628599892E-4</v>
      </c>
      <c r="G2741" s="26">
        <f t="shared" si="844"/>
        <v>-2.2362057309272366E-2</v>
      </c>
      <c r="H2741" s="26">
        <f t="shared" si="845"/>
        <v>1.2660247885525801E-2</v>
      </c>
      <c r="I2741" s="26">
        <f t="shared" si="846"/>
        <v>-4.0289961653621975E-2</v>
      </c>
      <c r="J2741" s="26">
        <f t="shared" si="847"/>
        <v>1.1713191023535933E-2</v>
      </c>
      <c r="K2741" s="26">
        <f t="shared" si="848"/>
        <v>-1.8556589482795968E-2</v>
      </c>
      <c r="L2741" s="26">
        <f t="shared" si="849"/>
        <v>8.158315418113609E-3</v>
      </c>
      <c r="O2741" s="37">
        <f t="shared" si="851"/>
        <v>1.8441358954603051E-2</v>
      </c>
      <c r="P2741" s="37">
        <f t="shared" si="852"/>
        <v>1.1167113939076517E-2</v>
      </c>
      <c r="Q2741" s="37">
        <f t="shared" si="853"/>
        <v>1.0180911832238831E-2</v>
      </c>
      <c r="R2741" s="37">
        <f t="shared" si="854"/>
        <v>6.4603509641151125E-4</v>
      </c>
      <c r="S2741" s="37">
        <f t="shared" si="855"/>
        <v>-2.0988484926574857E-2</v>
      </c>
      <c r="T2741" s="37">
        <f t="shared" si="856"/>
        <v>1.4033820268223312E-2</v>
      </c>
      <c r="U2741" s="37">
        <f t="shared" si="857"/>
        <v>-3.8916389270924466E-2</v>
      </c>
      <c r="V2741" s="37">
        <f t="shared" si="858"/>
        <v>1.3086763406233444E-2</v>
      </c>
      <c r="W2741" s="37">
        <f t="shared" si="859"/>
        <v>-1.7183017100098459E-2</v>
      </c>
      <c r="X2741" s="37">
        <f t="shared" si="860"/>
        <v>9.5318878008111198E-3</v>
      </c>
    </row>
    <row r="2742" spans="1:24" x14ac:dyDescent="0.25">
      <c r="A2742" s="17" vm="557">
        <v>45616</v>
      </c>
      <c r="B2742" vm="558">
        <v>190.75</v>
      </c>
      <c r="C2742" s="26">
        <f t="shared" si="850"/>
        <v>9.7935415563790065E-3</v>
      </c>
      <c r="D2742" s="26">
        <f t="shared" si="841"/>
        <v>8.8073394495413199E-3</v>
      </c>
      <c r="E2742" s="26">
        <f t="shared" si="842"/>
        <v>-7.2753728628599892E-4</v>
      </c>
      <c r="F2742" s="26">
        <f t="shared" si="843"/>
        <v>-2.2362057309272366E-2</v>
      </c>
      <c r="G2742" s="26">
        <f t="shared" si="844"/>
        <v>1.2660247885525801E-2</v>
      </c>
      <c r="H2742" s="26">
        <f t="shared" si="845"/>
        <v>-4.0289961653621975E-2</v>
      </c>
      <c r="I2742" s="26">
        <f t="shared" si="846"/>
        <v>1.1713191023535933E-2</v>
      </c>
      <c r="J2742" s="26">
        <f t="shared" si="847"/>
        <v>-1.8556589482795968E-2</v>
      </c>
      <c r="K2742" s="26">
        <f t="shared" si="848"/>
        <v>8.158315418113609E-3</v>
      </c>
      <c r="L2742" s="26">
        <f t="shared" si="849"/>
        <v>2.8979167805784963E-2</v>
      </c>
      <c r="O2742" s="37">
        <f t="shared" si="851"/>
        <v>9.9759758156885738E-3</v>
      </c>
      <c r="P2742" s="37">
        <f t="shared" si="852"/>
        <v>8.9897737088508872E-3</v>
      </c>
      <c r="Q2742" s="37">
        <f t="shared" si="853"/>
        <v>-5.4510302697643195E-4</v>
      </c>
      <c r="R2742" s="37">
        <f t="shared" si="854"/>
        <v>-2.21796230499628E-2</v>
      </c>
      <c r="S2742" s="37">
        <f t="shared" si="855"/>
        <v>1.2842682144835369E-2</v>
      </c>
      <c r="T2742" s="37">
        <f t="shared" si="856"/>
        <v>-4.0107527394312406E-2</v>
      </c>
      <c r="U2742" s="37">
        <f t="shared" si="857"/>
        <v>1.18956252828455E-2</v>
      </c>
      <c r="V2742" s="37">
        <f t="shared" si="858"/>
        <v>-1.8374155223486403E-2</v>
      </c>
      <c r="W2742" s="37">
        <f t="shared" si="859"/>
        <v>8.3407496774231763E-3</v>
      </c>
      <c r="X2742" s="37">
        <f t="shared" si="860"/>
        <v>2.9161602065094529E-2</v>
      </c>
    </row>
    <row r="2743" spans="1:24" x14ac:dyDescent="0.25">
      <c r="A2743" s="17" vm="559">
        <v>45617</v>
      </c>
      <c r="B2743" vm="560">
        <v>192.43</v>
      </c>
      <c r="C2743" s="26">
        <f t="shared" si="850"/>
        <v>8.8073394495413199E-3</v>
      </c>
      <c r="D2743" s="26">
        <f t="shared" si="841"/>
        <v>-7.2753728628599892E-4</v>
      </c>
      <c r="E2743" s="26">
        <f t="shared" si="842"/>
        <v>-2.2362057309272366E-2</v>
      </c>
      <c r="F2743" s="26">
        <f t="shared" si="843"/>
        <v>1.2660247885525801E-2</v>
      </c>
      <c r="G2743" s="26">
        <f t="shared" si="844"/>
        <v>-4.0289961653621975E-2</v>
      </c>
      <c r="H2743" s="26">
        <f t="shared" si="845"/>
        <v>1.1713191023535933E-2</v>
      </c>
      <c r="I2743" s="26">
        <f t="shared" si="846"/>
        <v>-1.8556589482795968E-2</v>
      </c>
      <c r="J2743" s="26">
        <f t="shared" si="847"/>
        <v>8.158315418113609E-3</v>
      </c>
      <c r="K2743" s="26">
        <f t="shared" si="848"/>
        <v>2.8979167805784963E-2</v>
      </c>
      <c r="L2743" s="26">
        <f t="shared" si="849"/>
        <v>-1.0361868324565539E-2</v>
      </c>
      <c r="O2743" s="37">
        <f t="shared" si="851"/>
        <v>1.1005314696945342E-2</v>
      </c>
      <c r="P2743" s="37">
        <f t="shared" si="852"/>
        <v>1.4704379611180233E-3</v>
      </c>
      <c r="Q2743" s="37">
        <f t="shared" si="853"/>
        <v>-2.0164082061868344E-2</v>
      </c>
      <c r="R2743" s="37">
        <f t="shared" si="854"/>
        <v>1.4858223132929824E-2</v>
      </c>
      <c r="S2743" s="37">
        <f t="shared" si="855"/>
        <v>-3.8091986406217956E-2</v>
      </c>
      <c r="T2743" s="37">
        <f t="shared" si="856"/>
        <v>1.3911166270939955E-2</v>
      </c>
      <c r="U2743" s="37">
        <f t="shared" si="857"/>
        <v>-1.6358614235391946E-2</v>
      </c>
      <c r="V2743" s="37">
        <f t="shared" si="858"/>
        <v>1.0356290665517631E-2</v>
      </c>
      <c r="W2743" s="37">
        <f t="shared" si="859"/>
        <v>3.1177143053188985E-2</v>
      </c>
      <c r="X2743" s="37">
        <f t="shared" si="860"/>
        <v>-8.163893077161517E-3</v>
      </c>
    </row>
    <row r="2744" spans="1:24" x14ac:dyDescent="0.25">
      <c r="A2744" s="17" vm="561">
        <v>45618</v>
      </c>
      <c r="B2744" vm="562">
        <v>192.29</v>
      </c>
      <c r="C2744" s="26">
        <f t="shared" si="850"/>
        <v>-7.2753728628599892E-4</v>
      </c>
      <c r="D2744" s="26">
        <f t="shared" si="841"/>
        <v>-2.2362057309272366E-2</v>
      </c>
      <c r="E2744" s="26">
        <f t="shared" si="842"/>
        <v>1.2660247885525801E-2</v>
      </c>
      <c r="F2744" s="26">
        <f t="shared" si="843"/>
        <v>-4.0289961653621975E-2</v>
      </c>
      <c r="G2744" s="26">
        <f t="shared" si="844"/>
        <v>1.1713191023535933E-2</v>
      </c>
      <c r="H2744" s="26">
        <f t="shared" si="845"/>
        <v>-1.8556589482795968E-2</v>
      </c>
      <c r="I2744" s="26">
        <f t="shared" si="846"/>
        <v>8.158315418113609E-3</v>
      </c>
      <c r="J2744" s="26">
        <f t="shared" si="847"/>
        <v>2.8979167805784963E-2</v>
      </c>
      <c r="K2744" s="26">
        <f t="shared" si="848"/>
        <v>-1.0361868324565539E-2</v>
      </c>
      <c r="L2744" s="26">
        <f t="shared" si="849"/>
        <v>2.9263316151202687E-2</v>
      </c>
      <c r="O2744" s="37">
        <f t="shared" si="851"/>
        <v>-5.7515970904811363E-4</v>
      </c>
      <c r="P2744" s="37">
        <f t="shared" si="852"/>
        <v>-2.2209679732034481E-2</v>
      </c>
      <c r="Q2744" s="37">
        <f t="shared" si="853"/>
        <v>1.2812625462763686E-2</v>
      </c>
      <c r="R2744" s="37">
        <f t="shared" si="854"/>
        <v>-4.013758407638409E-2</v>
      </c>
      <c r="S2744" s="37">
        <f t="shared" si="855"/>
        <v>1.1865568600773818E-2</v>
      </c>
      <c r="T2744" s="37">
        <f t="shared" si="856"/>
        <v>-1.8404211905558084E-2</v>
      </c>
      <c r="U2744" s="37">
        <f t="shared" si="857"/>
        <v>8.3106929953514937E-3</v>
      </c>
      <c r="V2744" s="37">
        <f t="shared" si="858"/>
        <v>2.9131545383022848E-2</v>
      </c>
      <c r="W2744" s="37">
        <f t="shared" si="859"/>
        <v>-1.0209490747327655E-2</v>
      </c>
      <c r="X2744" s="37">
        <f t="shared" si="860"/>
        <v>2.9415693728440571E-2</v>
      </c>
    </row>
    <row r="2745" spans="1:24" x14ac:dyDescent="0.25">
      <c r="A2745" s="17" vm="563">
        <v>45621</v>
      </c>
      <c r="B2745" vm="564">
        <v>187.99</v>
      </c>
      <c r="C2745" s="26">
        <f t="shared" si="850"/>
        <v>-2.2362057309272366E-2</v>
      </c>
      <c r="D2745" s="26">
        <f t="shared" si="841"/>
        <v>1.2660247885525801E-2</v>
      </c>
      <c r="E2745" s="26">
        <f t="shared" si="842"/>
        <v>-4.0289961653621975E-2</v>
      </c>
      <c r="F2745" s="26">
        <f t="shared" si="843"/>
        <v>1.1713191023535933E-2</v>
      </c>
      <c r="G2745" s="26">
        <f t="shared" si="844"/>
        <v>-1.8556589482795968E-2</v>
      </c>
      <c r="H2745" s="26">
        <f t="shared" si="845"/>
        <v>8.158315418113609E-3</v>
      </c>
      <c r="I2745" s="26">
        <f t="shared" si="846"/>
        <v>2.8979167805784963E-2</v>
      </c>
      <c r="J2745" s="26">
        <f t="shared" si="847"/>
        <v>-1.0361868324565539E-2</v>
      </c>
      <c r="K2745" s="26">
        <f t="shared" si="848"/>
        <v>2.9263316151202687E-2</v>
      </c>
      <c r="L2745" s="26">
        <f t="shared" si="849"/>
        <v>-6.4687777140174712E-3</v>
      </c>
      <c r="O2745" s="37">
        <f t="shared" si="851"/>
        <v>-2.1635555689261333E-2</v>
      </c>
      <c r="P2745" s="37">
        <f t="shared" si="852"/>
        <v>1.3386749505536834E-2</v>
      </c>
      <c r="Q2745" s="37">
        <f t="shared" si="853"/>
        <v>-3.9563460033610942E-2</v>
      </c>
      <c r="R2745" s="37">
        <f t="shared" si="854"/>
        <v>1.2439692643546966E-2</v>
      </c>
      <c r="S2745" s="37">
        <f t="shared" si="855"/>
        <v>-1.7830087862784935E-2</v>
      </c>
      <c r="T2745" s="37">
        <f t="shared" si="856"/>
        <v>8.884817038124642E-3</v>
      </c>
      <c r="U2745" s="37">
        <f t="shared" si="857"/>
        <v>2.9705669425795996E-2</v>
      </c>
      <c r="V2745" s="37">
        <f t="shared" si="858"/>
        <v>-9.6353667045545061E-3</v>
      </c>
      <c r="W2745" s="37">
        <f t="shared" si="859"/>
        <v>2.998981777121372E-2</v>
      </c>
      <c r="X2745" s="37">
        <f t="shared" si="860"/>
        <v>-5.7422760940064382E-3</v>
      </c>
    </row>
    <row r="2746" spans="1:24" x14ac:dyDescent="0.25">
      <c r="A2746" s="17" vm="565">
        <v>45622</v>
      </c>
      <c r="B2746" vm="566">
        <v>190.37</v>
      </c>
      <c r="C2746" s="26">
        <f t="shared" si="850"/>
        <v>1.2660247885525801E-2</v>
      </c>
      <c r="D2746" s="26">
        <f t="shared" si="841"/>
        <v>-4.0289961653621975E-2</v>
      </c>
      <c r="E2746" s="26">
        <f t="shared" si="842"/>
        <v>1.1713191023535933E-2</v>
      </c>
      <c r="F2746" s="26">
        <f t="shared" si="843"/>
        <v>-1.8556589482795968E-2</v>
      </c>
      <c r="G2746" s="26">
        <f t="shared" si="844"/>
        <v>8.158315418113609E-3</v>
      </c>
      <c r="H2746" s="26">
        <f t="shared" si="845"/>
        <v>2.8979167805784963E-2</v>
      </c>
      <c r="I2746" s="26">
        <f t="shared" si="846"/>
        <v>-1.0361868324565539E-2</v>
      </c>
      <c r="J2746" s="26">
        <f t="shared" si="847"/>
        <v>2.9263316151202687E-2</v>
      </c>
      <c r="K2746" s="26">
        <f t="shared" si="848"/>
        <v>-6.4687777140174712E-3</v>
      </c>
      <c r="L2746" s="26">
        <f t="shared" si="849"/>
        <v>-6.6736676292990182E-2</v>
      </c>
      <c r="O2746" s="37">
        <f t="shared" si="851"/>
        <v>1.7824211403908614E-2</v>
      </c>
      <c r="P2746" s="37">
        <f t="shared" si="852"/>
        <v>-3.5125998135239159E-2</v>
      </c>
      <c r="Q2746" s="37">
        <f t="shared" si="853"/>
        <v>1.6877154541918748E-2</v>
      </c>
      <c r="R2746" s="37">
        <f t="shared" si="854"/>
        <v>-1.3392625964413154E-2</v>
      </c>
      <c r="S2746" s="37">
        <f t="shared" si="855"/>
        <v>1.3322278936496424E-2</v>
      </c>
      <c r="T2746" s="37">
        <f t="shared" si="856"/>
        <v>3.4143131324167776E-2</v>
      </c>
      <c r="U2746" s="37">
        <f t="shared" si="857"/>
        <v>-5.1979048061827245E-3</v>
      </c>
      <c r="V2746" s="37">
        <f t="shared" si="858"/>
        <v>3.4427279669585503E-2</v>
      </c>
      <c r="W2746" s="37">
        <f t="shared" si="859"/>
        <v>-1.3048141956346565E-3</v>
      </c>
      <c r="X2746" s="37">
        <f t="shared" si="860"/>
        <v>-6.1572712774607366E-2</v>
      </c>
    </row>
    <row r="2747" spans="1:24" x14ac:dyDescent="0.25">
      <c r="A2747" s="17" vm="567">
        <v>45623</v>
      </c>
      <c r="B2747" vm="568">
        <v>182.7</v>
      </c>
      <c r="C2747" s="26">
        <f t="shared" si="850"/>
        <v>-4.0289961653621975E-2</v>
      </c>
      <c r="D2747" s="26">
        <f t="shared" si="841"/>
        <v>1.1713191023535933E-2</v>
      </c>
      <c r="E2747" s="26">
        <f t="shared" si="842"/>
        <v>-1.8556589482795968E-2</v>
      </c>
      <c r="F2747" s="26">
        <f t="shared" si="843"/>
        <v>8.158315418113609E-3</v>
      </c>
      <c r="G2747" s="26">
        <f t="shared" si="844"/>
        <v>2.8979167805784963E-2</v>
      </c>
      <c r="H2747" s="26">
        <f t="shared" si="845"/>
        <v>-1.0361868324565539E-2</v>
      </c>
      <c r="I2747" s="26">
        <f t="shared" si="846"/>
        <v>2.9263316151202687E-2</v>
      </c>
      <c r="J2747" s="26">
        <f t="shared" si="847"/>
        <v>-6.4687777140174712E-3</v>
      </c>
      <c r="K2747" s="26">
        <f t="shared" si="848"/>
        <v>-6.6736676292990182E-2</v>
      </c>
      <c r="L2747" s="26">
        <f t="shared" si="849"/>
        <v>4.7260042759086499E-3</v>
      </c>
      <c r="O2747" s="37">
        <f t="shared" si="851"/>
        <v>-3.4332573774277446E-2</v>
      </c>
      <c r="P2747" s="37">
        <f t="shared" si="852"/>
        <v>1.7670578902880464E-2</v>
      </c>
      <c r="Q2747" s="37">
        <f t="shared" si="853"/>
        <v>-1.2599201603451439E-2</v>
      </c>
      <c r="R2747" s="37">
        <f t="shared" si="854"/>
        <v>1.4115703297458138E-2</v>
      </c>
      <c r="S2747" s="37">
        <f t="shared" si="855"/>
        <v>3.4936555685129489E-2</v>
      </c>
      <c r="T2747" s="37">
        <f t="shared" si="856"/>
        <v>-4.4044804452210099E-3</v>
      </c>
      <c r="U2747" s="37">
        <f t="shared" si="857"/>
        <v>3.5220704030547216E-2</v>
      </c>
      <c r="V2747" s="37">
        <f t="shared" si="858"/>
        <v>-5.1138983467294199E-4</v>
      </c>
      <c r="W2747" s="37">
        <f t="shared" si="859"/>
        <v>-6.0779288413645653E-2</v>
      </c>
      <c r="X2747" s="37">
        <f t="shared" si="860"/>
        <v>1.0683392155253178E-2</v>
      </c>
    </row>
    <row r="2748" spans="1:24" x14ac:dyDescent="0.25">
      <c r="A2748" s="17" vm="569">
        <v>45625</v>
      </c>
      <c r="B2748" vm="570">
        <v>184.84</v>
      </c>
      <c r="C2748" s="26">
        <f t="shared" si="850"/>
        <v>1.1713191023535933E-2</v>
      </c>
      <c r="D2748" s="26">
        <f t="shared" si="841"/>
        <v>-1.8556589482795968E-2</v>
      </c>
      <c r="E2748" s="26">
        <f t="shared" si="842"/>
        <v>8.158315418113609E-3</v>
      </c>
      <c r="F2748" s="26">
        <f t="shared" si="843"/>
        <v>2.8979167805784963E-2</v>
      </c>
      <c r="G2748" s="26">
        <f t="shared" si="844"/>
        <v>-1.0361868324565539E-2</v>
      </c>
      <c r="H2748" s="26">
        <f t="shared" si="845"/>
        <v>2.9263316151202687E-2</v>
      </c>
      <c r="I2748" s="26">
        <f t="shared" si="846"/>
        <v>-6.4687777140174712E-3</v>
      </c>
      <c r="J2748" s="26">
        <f t="shared" si="847"/>
        <v>-6.6736676292990182E-2</v>
      </c>
      <c r="K2748" s="26">
        <f t="shared" si="848"/>
        <v>4.7260042759086499E-3</v>
      </c>
      <c r="L2748" s="26">
        <f t="shared" si="849"/>
        <v>-1.8255123754059913E-2</v>
      </c>
      <c r="O2748" s="37">
        <f t="shared" si="851"/>
        <v>1.5467095112924257E-2</v>
      </c>
      <c r="P2748" s="37">
        <f t="shared" si="852"/>
        <v>-1.4802685393407646E-2</v>
      </c>
      <c r="Q2748" s="37">
        <f t="shared" si="853"/>
        <v>1.1912219507501931E-2</v>
      </c>
      <c r="R2748" s="37">
        <f t="shared" si="854"/>
        <v>3.2733071895173285E-2</v>
      </c>
      <c r="S2748" s="37">
        <f t="shared" si="855"/>
        <v>-6.6079642351772163E-3</v>
      </c>
      <c r="T2748" s="37">
        <f t="shared" si="856"/>
        <v>3.3017220240591012E-2</v>
      </c>
      <c r="U2748" s="37">
        <f t="shared" si="857"/>
        <v>-2.7148736246291483E-3</v>
      </c>
      <c r="V2748" s="37">
        <f t="shared" si="858"/>
        <v>-6.2982772203601864E-2</v>
      </c>
      <c r="W2748" s="37">
        <f t="shared" si="859"/>
        <v>8.4799083652969728E-3</v>
      </c>
      <c r="X2748" s="37">
        <f t="shared" si="860"/>
        <v>-1.4501219664671591E-2</v>
      </c>
    </row>
    <row r="2749" spans="1:24" x14ac:dyDescent="0.25">
      <c r="A2749" s="17" vm="571">
        <v>45628</v>
      </c>
      <c r="B2749" vm="572">
        <v>181.41</v>
      </c>
      <c r="C2749" s="26">
        <f t="shared" si="850"/>
        <v>-1.8556589482795968E-2</v>
      </c>
      <c r="D2749" s="26">
        <f t="shared" si="841"/>
        <v>8.158315418113609E-3</v>
      </c>
      <c r="E2749" s="26">
        <f t="shared" si="842"/>
        <v>2.8979167805784963E-2</v>
      </c>
      <c r="F2749" s="26">
        <f t="shared" si="843"/>
        <v>-1.0361868324565539E-2</v>
      </c>
      <c r="G2749" s="26">
        <f t="shared" si="844"/>
        <v>2.9263316151202687E-2</v>
      </c>
      <c r="H2749" s="26">
        <f t="shared" si="845"/>
        <v>-6.4687777140174712E-3</v>
      </c>
      <c r="I2749" s="26">
        <f t="shared" si="846"/>
        <v>-6.6736676292990182E-2</v>
      </c>
      <c r="J2749" s="26">
        <f t="shared" si="847"/>
        <v>4.7260042759086499E-3</v>
      </c>
      <c r="K2749" s="26">
        <f t="shared" si="848"/>
        <v>-1.8255123754059913E-2</v>
      </c>
      <c r="L2749" s="26">
        <f t="shared" si="849"/>
        <v>-1.1008441706593698E-2</v>
      </c>
      <c r="O2749" s="37">
        <f t="shared" si="851"/>
        <v>-1.2530522120394683E-2</v>
      </c>
      <c r="P2749" s="37">
        <f t="shared" si="852"/>
        <v>1.4184382780514895E-2</v>
      </c>
      <c r="Q2749" s="37">
        <f t="shared" si="853"/>
        <v>3.5005235168186252E-2</v>
      </c>
      <c r="R2749" s="37">
        <f t="shared" si="854"/>
        <v>-4.3358009621642535E-3</v>
      </c>
      <c r="S2749" s="37">
        <f t="shared" si="855"/>
        <v>3.5289383513603972E-2</v>
      </c>
      <c r="T2749" s="37">
        <f t="shared" si="856"/>
        <v>-4.4271035161618563E-4</v>
      </c>
      <c r="U2749" s="37">
        <f t="shared" si="857"/>
        <v>-6.0710608930588897E-2</v>
      </c>
      <c r="V2749" s="37">
        <f t="shared" si="858"/>
        <v>1.0752071638309935E-2</v>
      </c>
      <c r="W2749" s="37">
        <f t="shared" si="859"/>
        <v>-1.2229056391658628E-2</v>
      </c>
      <c r="X2749" s="37">
        <f t="shared" si="860"/>
        <v>-4.9823743441924119E-3</v>
      </c>
    </row>
    <row r="2750" spans="1:24" x14ac:dyDescent="0.25">
      <c r="A2750" s="17" vm="573">
        <v>45629</v>
      </c>
      <c r="B2750" vm="574">
        <v>182.89</v>
      </c>
      <c r="C2750" s="26">
        <f t="shared" si="850"/>
        <v>8.158315418113609E-3</v>
      </c>
      <c r="D2750" s="26">
        <f t="shared" si="841"/>
        <v>2.8979167805784963E-2</v>
      </c>
      <c r="E2750" s="26">
        <f t="shared" si="842"/>
        <v>-1.0361868324565539E-2</v>
      </c>
      <c r="F2750" s="26">
        <f t="shared" si="843"/>
        <v>2.9263316151202687E-2</v>
      </c>
      <c r="G2750" s="26">
        <f t="shared" si="844"/>
        <v>-6.4687777140174712E-3</v>
      </c>
      <c r="H2750" s="26">
        <f t="shared" si="845"/>
        <v>-6.6736676292990182E-2</v>
      </c>
      <c r="I2750" s="26">
        <f t="shared" si="846"/>
        <v>4.7260042759086499E-3</v>
      </c>
      <c r="J2750" s="26">
        <f t="shared" si="847"/>
        <v>-1.8255123754059913E-2</v>
      </c>
      <c r="K2750" s="26">
        <f t="shared" si="848"/>
        <v>-1.1008441706593698E-2</v>
      </c>
      <c r="L2750" s="26">
        <f t="shared" si="849"/>
        <v>-1.2457465828479132E-2</v>
      </c>
      <c r="O2750" s="37">
        <f t="shared" si="851"/>
        <v>1.3574470415083213E-2</v>
      </c>
      <c r="P2750" s="37">
        <f t="shared" si="852"/>
        <v>3.4395322802754563E-2</v>
      </c>
      <c r="Q2750" s="37">
        <f t="shared" si="853"/>
        <v>-4.9457133275959365E-3</v>
      </c>
      <c r="R2750" s="37">
        <f t="shared" si="854"/>
        <v>3.467947114817229E-2</v>
      </c>
      <c r="S2750" s="37">
        <f t="shared" si="855"/>
        <v>-1.0526227170478686E-3</v>
      </c>
      <c r="T2750" s="37">
        <f t="shared" si="856"/>
        <v>-6.1320521296020579E-2</v>
      </c>
      <c r="U2750" s="37">
        <f t="shared" si="857"/>
        <v>1.0142159272878253E-2</v>
      </c>
      <c r="V2750" s="37">
        <f t="shared" si="858"/>
        <v>-1.283896875709031E-2</v>
      </c>
      <c r="W2750" s="37">
        <f t="shared" si="859"/>
        <v>-5.5922867096240949E-3</v>
      </c>
      <c r="X2750" s="37">
        <f t="shared" si="860"/>
        <v>-7.041310831509529E-3</v>
      </c>
    </row>
    <row r="2751" spans="1:24" x14ac:dyDescent="0.25">
      <c r="A2751" s="17" vm="575">
        <v>45630</v>
      </c>
      <c r="B2751" vm="576">
        <v>188.19</v>
      </c>
      <c r="C2751" s="26">
        <f t="shared" si="850"/>
        <v>2.8979167805784963E-2</v>
      </c>
      <c r="D2751" s="26">
        <f t="shared" si="841"/>
        <v>-1.0361868324565539E-2</v>
      </c>
      <c r="E2751" s="26">
        <f t="shared" si="842"/>
        <v>2.9263316151202687E-2</v>
      </c>
      <c r="F2751" s="26">
        <f t="shared" si="843"/>
        <v>-6.4687777140174712E-3</v>
      </c>
      <c r="G2751" s="26">
        <f t="shared" si="844"/>
        <v>-6.6736676292990182E-2</v>
      </c>
      <c r="H2751" s="26">
        <f t="shared" si="845"/>
        <v>4.7260042759086499E-3</v>
      </c>
      <c r="I2751" s="26">
        <f t="shared" si="846"/>
        <v>-1.8255123754059913E-2</v>
      </c>
      <c r="J2751" s="26">
        <f t="shared" si="847"/>
        <v>-1.1008441706593698E-2</v>
      </c>
      <c r="K2751" s="26">
        <f t="shared" si="848"/>
        <v>-1.2457465828479132E-2</v>
      </c>
      <c r="L2751" s="26">
        <f t="shared" si="849"/>
        <v>-8.8769491327453237E-3</v>
      </c>
      <c r="O2751" s="37">
        <f t="shared" si="851"/>
        <v>3.609884925784046E-2</v>
      </c>
      <c r="P2751" s="37">
        <f t="shared" si="852"/>
        <v>-3.2421868725100436E-3</v>
      </c>
      <c r="Q2751" s="37">
        <f t="shared" si="853"/>
        <v>3.638299760325818E-2</v>
      </c>
      <c r="R2751" s="37">
        <f t="shared" si="854"/>
        <v>6.5090373803802434E-4</v>
      </c>
      <c r="S2751" s="37">
        <f t="shared" si="855"/>
        <v>-5.9616994840934689E-2</v>
      </c>
      <c r="T2751" s="37">
        <f t="shared" si="856"/>
        <v>1.1845685727964145E-2</v>
      </c>
      <c r="U2751" s="37">
        <f t="shared" si="857"/>
        <v>-1.1135442302004417E-2</v>
      </c>
      <c r="V2751" s="37">
        <f t="shared" si="858"/>
        <v>-3.8887602545382019E-3</v>
      </c>
      <c r="W2751" s="37">
        <f t="shared" si="859"/>
        <v>-5.3377843764236361E-3</v>
      </c>
      <c r="X2751" s="37">
        <f t="shared" si="860"/>
        <v>-1.7572676806898281E-3</v>
      </c>
    </row>
    <row r="2752" spans="1:24" x14ac:dyDescent="0.25">
      <c r="A2752" s="17" vm="577">
        <v>45631</v>
      </c>
      <c r="B2752" vm="578">
        <v>186.24</v>
      </c>
      <c r="C2752" s="26">
        <f t="shared" si="850"/>
        <v>-1.0361868324565539E-2</v>
      </c>
      <c r="D2752" s="26">
        <f t="shared" si="841"/>
        <v>2.9263316151202687E-2</v>
      </c>
      <c r="E2752" s="26">
        <f t="shared" si="842"/>
        <v>-6.4687777140174712E-3</v>
      </c>
      <c r="F2752" s="26">
        <f t="shared" si="843"/>
        <v>-6.6736676292990182E-2</v>
      </c>
      <c r="G2752" s="26">
        <f t="shared" si="844"/>
        <v>4.7260042759086499E-3</v>
      </c>
      <c r="H2752" s="26">
        <f t="shared" si="845"/>
        <v>-1.8255123754059913E-2</v>
      </c>
      <c r="I2752" s="26">
        <f t="shared" si="846"/>
        <v>-1.1008441706593698E-2</v>
      </c>
      <c r="J2752" s="26">
        <f t="shared" si="847"/>
        <v>-1.2457465828479132E-2</v>
      </c>
      <c r="K2752" s="26">
        <f t="shared" si="848"/>
        <v>-8.8769491327453237E-3</v>
      </c>
      <c r="L2752" s="26">
        <f t="shared" si="849"/>
        <v>-2.5337340168522841E-2</v>
      </c>
      <c r="O2752" s="37">
        <f t="shared" si="851"/>
        <v>2.1894639249207381E-3</v>
      </c>
      <c r="P2752" s="37">
        <f t="shared" si="852"/>
        <v>4.1814648400688964E-2</v>
      </c>
      <c r="Q2752" s="37">
        <f t="shared" si="853"/>
        <v>6.082554535468806E-3</v>
      </c>
      <c r="R2752" s="37">
        <f t="shared" si="854"/>
        <v>-5.4185344043503905E-2</v>
      </c>
      <c r="S2752" s="37">
        <f t="shared" si="855"/>
        <v>1.7277336525394926E-2</v>
      </c>
      <c r="T2752" s="37">
        <f t="shared" si="856"/>
        <v>-5.7037915045736361E-3</v>
      </c>
      <c r="U2752" s="37">
        <f t="shared" si="857"/>
        <v>1.5428905428925797E-3</v>
      </c>
      <c r="V2752" s="37">
        <f t="shared" si="858"/>
        <v>9.3866421007145553E-5</v>
      </c>
      <c r="W2752" s="37">
        <f t="shared" si="859"/>
        <v>3.6743831167409535E-3</v>
      </c>
      <c r="X2752" s="37">
        <f t="shared" si="860"/>
        <v>-1.2786007919036564E-2</v>
      </c>
    </row>
    <row r="2753" spans="1:24" x14ac:dyDescent="0.25">
      <c r="A2753" s="17" vm="579">
        <v>45632</v>
      </c>
      <c r="B2753" vm="580">
        <v>191.69</v>
      </c>
      <c r="C2753" s="26">
        <f t="shared" si="850"/>
        <v>2.9263316151202687E-2</v>
      </c>
      <c r="D2753" s="26">
        <f t="shared" si="841"/>
        <v>-6.4687777140174712E-3</v>
      </c>
      <c r="E2753" s="26">
        <f t="shared" si="842"/>
        <v>-6.6736676292990182E-2</v>
      </c>
      <c r="F2753" s="26">
        <f t="shared" si="843"/>
        <v>4.7260042759086499E-3</v>
      </c>
      <c r="G2753" s="26">
        <f t="shared" si="844"/>
        <v>-1.8255123754059913E-2</v>
      </c>
      <c r="H2753" s="26">
        <f t="shared" si="845"/>
        <v>-1.1008441706593698E-2</v>
      </c>
      <c r="I2753" s="26">
        <f t="shared" si="846"/>
        <v>-1.2457465828479132E-2</v>
      </c>
      <c r="J2753" s="26">
        <f t="shared" si="847"/>
        <v>-8.8769491327453237E-3</v>
      </c>
      <c r="K2753" s="26">
        <f t="shared" si="848"/>
        <v>-2.5337340168522841E-2</v>
      </c>
      <c r="L2753" s="26">
        <f t="shared" si="849"/>
        <v>2.043407290973941E-2</v>
      </c>
      <c r="O2753" s="37">
        <f t="shared" si="851"/>
        <v>3.8735054277258471E-2</v>
      </c>
      <c r="P2753" s="37">
        <f t="shared" si="852"/>
        <v>3.0029604120383113E-3</v>
      </c>
      <c r="Q2753" s="37">
        <f t="shared" si="853"/>
        <v>-5.7264938166934398E-2</v>
      </c>
      <c r="R2753" s="37">
        <f t="shared" si="854"/>
        <v>1.4197742401964433E-2</v>
      </c>
      <c r="S2753" s="37">
        <f t="shared" si="855"/>
        <v>-8.7833856280041308E-3</v>
      </c>
      <c r="T2753" s="37">
        <f t="shared" si="856"/>
        <v>-1.536703580537915E-3</v>
      </c>
      <c r="U2753" s="37">
        <f t="shared" si="857"/>
        <v>-2.9857277024233492E-3</v>
      </c>
      <c r="V2753" s="37">
        <f t="shared" si="858"/>
        <v>5.947889933104588E-4</v>
      </c>
      <c r="W2753" s="37">
        <f t="shared" si="859"/>
        <v>-1.5865602042467057E-2</v>
      </c>
      <c r="X2753" s="37">
        <f t="shared" si="860"/>
        <v>2.9905811035795191E-2</v>
      </c>
    </row>
    <row r="2754" spans="1:24" x14ac:dyDescent="0.25">
      <c r="A2754" s="17" vm="581">
        <v>45635</v>
      </c>
      <c r="B2754" vm="582">
        <v>190.45</v>
      </c>
      <c r="C2754" s="26">
        <f t="shared" si="850"/>
        <v>-6.4687777140174712E-3</v>
      </c>
      <c r="D2754" s="26">
        <f t="shared" ref="D2754:D2817" si="861">C2755</f>
        <v>-6.6736676292990182E-2</v>
      </c>
      <c r="E2754" s="26">
        <f t="shared" ref="E2754:E2817" si="862">C2756</f>
        <v>4.7260042759086499E-3</v>
      </c>
      <c r="F2754" s="26">
        <f t="shared" ref="F2754:F2817" si="863">C2757</f>
        <v>-1.8255123754059913E-2</v>
      </c>
      <c r="G2754" s="26">
        <f t="shared" ref="G2754:G2817" si="864">C2758</f>
        <v>-1.1008441706593698E-2</v>
      </c>
      <c r="H2754" s="26">
        <f t="shared" ref="H2754:H2817" si="865">C2759</f>
        <v>-1.2457465828479132E-2</v>
      </c>
      <c r="I2754" s="26">
        <f t="shared" ref="I2754:I2817" si="866">C2760</f>
        <v>-8.8769491327453237E-3</v>
      </c>
      <c r="J2754" s="26">
        <f t="shared" ref="J2754:J2817" si="867">C2761</f>
        <v>-2.5337340168522841E-2</v>
      </c>
      <c r="K2754" s="26">
        <f t="shared" ref="K2754:K2817" si="868">C2762</f>
        <v>2.043407290973941E-2</v>
      </c>
      <c r="L2754" s="26">
        <f t="shared" ref="L2754:L2817" si="869">C2763</f>
        <v>5.1543337875466829E-3</v>
      </c>
      <c r="O2754" s="37">
        <f t="shared" si="851"/>
        <v>5.4138586484039119E-3</v>
      </c>
      <c r="P2754" s="37">
        <f t="shared" si="852"/>
        <v>-5.4854039930568796E-2</v>
      </c>
      <c r="Q2754" s="37">
        <f t="shared" si="853"/>
        <v>1.6608640638330032E-2</v>
      </c>
      <c r="R2754" s="37">
        <f t="shared" si="854"/>
        <v>-6.3724873916385302E-3</v>
      </c>
      <c r="S2754" s="37">
        <f t="shared" si="855"/>
        <v>8.7419465582768557E-4</v>
      </c>
      <c r="T2754" s="37">
        <f t="shared" si="856"/>
        <v>-5.7482946605774861E-4</v>
      </c>
      <c r="U2754" s="37">
        <f t="shared" si="857"/>
        <v>3.0056872296760594E-3</v>
      </c>
      <c r="V2754" s="37">
        <f t="shared" si="858"/>
        <v>-1.3454703806101458E-2</v>
      </c>
      <c r="W2754" s="37">
        <f t="shared" si="859"/>
        <v>3.2316709272160793E-2</v>
      </c>
      <c r="X2754" s="37">
        <f t="shared" si="860"/>
        <v>1.7036970149968064E-2</v>
      </c>
    </row>
    <row r="2755" spans="1:24" x14ac:dyDescent="0.25">
      <c r="A2755" s="17" vm="583">
        <v>45636</v>
      </c>
      <c r="B2755" vm="584">
        <v>177.74</v>
      </c>
      <c r="C2755" s="26">
        <f t="shared" ref="C2755:C2818" si="870">(B2755-B2754)/B2754</f>
        <v>-6.6736676292990182E-2</v>
      </c>
      <c r="D2755" s="26">
        <f t="shared" si="861"/>
        <v>4.7260042759086499E-3</v>
      </c>
      <c r="E2755" s="26">
        <f t="shared" si="862"/>
        <v>-1.8255123754059913E-2</v>
      </c>
      <c r="F2755" s="26">
        <f t="shared" si="863"/>
        <v>-1.1008441706593698E-2</v>
      </c>
      <c r="G2755" s="26">
        <f t="shared" si="864"/>
        <v>-1.2457465828479132E-2</v>
      </c>
      <c r="H2755" s="26">
        <f t="shared" si="865"/>
        <v>-8.8769491327453237E-3</v>
      </c>
      <c r="I2755" s="26">
        <f t="shared" si="866"/>
        <v>-2.5337340168522841E-2</v>
      </c>
      <c r="J2755" s="26">
        <f t="shared" si="867"/>
        <v>2.043407290973941E-2</v>
      </c>
      <c r="K2755" s="26">
        <f t="shared" si="868"/>
        <v>5.1543337875466829E-3</v>
      </c>
      <c r="L2755" s="26">
        <f t="shared" si="869"/>
        <v>-3.0649534362843936E-3</v>
      </c>
      <c r="O2755" s="37">
        <f t="shared" ref="O2755:O2818" si="871">C2755-AVERAGE($C2755:$L2755)</f>
        <v>-5.5194422358342106E-2</v>
      </c>
      <c r="P2755" s="37">
        <f t="shared" ref="P2755:P2818" si="872">D2755-AVERAGE($C2755:$L2755)</f>
        <v>1.6268258210556726E-2</v>
      </c>
      <c r="Q2755" s="37">
        <f t="shared" ref="Q2755:Q2818" si="873">E2755-AVERAGE($C2755:$L2755)</f>
        <v>-6.7128698194118385E-3</v>
      </c>
      <c r="R2755" s="37">
        <f t="shared" ref="R2755:R2818" si="874">F2755-AVERAGE($C2755:$L2755)</f>
        <v>5.3381222805437729E-4</v>
      </c>
      <c r="S2755" s="37">
        <f t="shared" ref="S2755:S2818" si="875">G2755-AVERAGE($C2755:$L2755)</f>
        <v>-9.1521189383105689E-4</v>
      </c>
      <c r="T2755" s="37">
        <f t="shared" ref="T2755:T2818" si="876">H2755-AVERAGE($C2755:$L2755)</f>
        <v>2.6653048019027511E-3</v>
      </c>
      <c r="U2755" s="37">
        <f t="shared" ref="U2755:U2818" si="877">I2755-AVERAGE($C2755:$L2755)</f>
        <v>-1.3795086233874767E-2</v>
      </c>
      <c r="V2755" s="37">
        <f t="shared" ref="V2755:V2818" si="878">J2755-AVERAGE($C2755:$L2755)</f>
        <v>3.1976326844387483E-2</v>
      </c>
      <c r="W2755" s="37">
        <f t="shared" ref="W2755:W2818" si="879">K2755-AVERAGE($C2755:$L2755)</f>
        <v>1.6696587722194758E-2</v>
      </c>
      <c r="X2755" s="37">
        <f t="shared" ref="X2755:X2818" si="880">L2755-AVERAGE($C2755:$L2755)</f>
        <v>8.4773004983636803E-3</v>
      </c>
    </row>
    <row r="2756" spans="1:24" x14ac:dyDescent="0.25">
      <c r="A2756" s="17" vm="585">
        <v>45637</v>
      </c>
      <c r="B2756" vm="586">
        <v>178.58</v>
      </c>
      <c r="C2756" s="26">
        <f t="shared" si="870"/>
        <v>4.7260042759086499E-3</v>
      </c>
      <c r="D2756" s="26">
        <f t="shared" si="861"/>
        <v>-1.8255123754059913E-2</v>
      </c>
      <c r="E2756" s="26">
        <f t="shared" si="862"/>
        <v>-1.1008441706593698E-2</v>
      </c>
      <c r="F2756" s="26">
        <f t="shared" si="863"/>
        <v>-1.2457465828479132E-2</v>
      </c>
      <c r="G2756" s="26">
        <f t="shared" si="864"/>
        <v>-8.8769491327453237E-3</v>
      </c>
      <c r="H2756" s="26">
        <f t="shared" si="865"/>
        <v>-2.5337340168522841E-2</v>
      </c>
      <c r="I2756" s="26">
        <f t="shared" si="866"/>
        <v>2.043407290973941E-2</v>
      </c>
      <c r="J2756" s="26">
        <f t="shared" si="867"/>
        <v>5.1543337875466829E-3</v>
      </c>
      <c r="K2756" s="26">
        <f t="shared" si="868"/>
        <v>-3.0649534362843936E-3</v>
      </c>
      <c r="L2756" s="26">
        <f t="shared" si="869"/>
        <v>1.3420834811398902E-2</v>
      </c>
      <c r="O2756" s="37">
        <f t="shared" si="871"/>
        <v>8.252507100117816E-3</v>
      </c>
      <c r="P2756" s="37">
        <f t="shared" si="872"/>
        <v>-1.4728620929850748E-2</v>
      </c>
      <c r="Q2756" s="37">
        <f t="shared" si="873"/>
        <v>-7.4819388823845322E-3</v>
      </c>
      <c r="R2756" s="37">
        <f t="shared" si="874"/>
        <v>-8.9309630042699664E-3</v>
      </c>
      <c r="S2756" s="37">
        <f t="shared" si="875"/>
        <v>-5.3504463085361584E-3</v>
      </c>
      <c r="T2756" s="37">
        <f t="shared" si="876"/>
        <v>-2.1810837344313674E-2</v>
      </c>
      <c r="U2756" s="37">
        <f t="shared" si="877"/>
        <v>2.3960575733948577E-2</v>
      </c>
      <c r="V2756" s="37">
        <f t="shared" si="878"/>
        <v>8.6808366117558482E-3</v>
      </c>
      <c r="W2756" s="37">
        <f t="shared" si="879"/>
        <v>4.6154938792477207E-4</v>
      </c>
      <c r="X2756" s="37">
        <f t="shared" si="880"/>
        <v>1.6947337635608069E-2</v>
      </c>
    </row>
    <row r="2757" spans="1:24" x14ac:dyDescent="0.25">
      <c r="A2757" s="17" vm="587">
        <v>45638</v>
      </c>
      <c r="B2757" vm="588">
        <v>175.32</v>
      </c>
      <c r="C2757" s="26">
        <f t="shared" si="870"/>
        <v>-1.8255123754059913E-2</v>
      </c>
      <c r="D2757" s="26">
        <f t="shared" si="861"/>
        <v>-1.1008441706593698E-2</v>
      </c>
      <c r="E2757" s="26">
        <f t="shared" si="862"/>
        <v>-1.2457465828479132E-2</v>
      </c>
      <c r="F2757" s="26">
        <f t="shared" si="863"/>
        <v>-8.8769491327453237E-3</v>
      </c>
      <c r="G2757" s="26">
        <f t="shared" si="864"/>
        <v>-2.5337340168522841E-2</v>
      </c>
      <c r="H2757" s="26">
        <f t="shared" si="865"/>
        <v>2.043407290973941E-2</v>
      </c>
      <c r="I2757" s="26">
        <f t="shared" si="866"/>
        <v>5.1543337875466829E-3</v>
      </c>
      <c r="J2757" s="26">
        <f t="shared" si="867"/>
        <v>-3.0649534362843936E-3</v>
      </c>
      <c r="K2757" s="26">
        <f t="shared" si="868"/>
        <v>1.3420834811398902E-2</v>
      </c>
      <c r="L2757" s="26">
        <f t="shared" si="869"/>
        <v>1.5751706434864374E-3</v>
      </c>
      <c r="O2757" s="37">
        <f t="shared" si="871"/>
        <v>-1.4413537566608526E-2</v>
      </c>
      <c r="P2757" s="37">
        <f t="shared" si="872"/>
        <v>-7.1668555191423105E-3</v>
      </c>
      <c r="Q2757" s="37">
        <f t="shared" si="873"/>
        <v>-8.6158796410277447E-3</v>
      </c>
      <c r="R2757" s="37">
        <f t="shared" si="874"/>
        <v>-5.0353629452939367E-3</v>
      </c>
      <c r="S2757" s="37">
        <f t="shared" si="875"/>
        <v>-2.1495753981071456E-2</v>
      </c>
      <c r="T2757" s="37">
        <f t="shared" si="876"/>
        <v>2.4275659097190795E-2</v>
      </c>
      <c r="U2757" s="37">
        <f t="shared" si="877"/>
        <v>8.9959199749980699E-3</v>
      </c>
      <c r="V2757" s="37">
        <f t="shared" si="878"/>
        <v>7.7663275116699295E-4</v>
      </c>
      <c r="W2757" s="37">
        <f t="shared" si="879"/>
        <v>1.7262420998850288E-2</v>
      </c>
      <c r="X2757" s="37">
        <f t="shared" si="880"/>
        <v>5.4167568309378238E-3</v>
      </c>
    </row>
    <row r="2758" spans="1:24" x14ac:dyDescent="0.25">
      <c r="A2758" s="17" vm="589">
        <v>45639</v>
      </c>
      <c r="B2758" vm="590">
        <v>173.39</v>
      </c>
      <c r="C2758" s="26">
        <f t="shared" si="870"/>
        <v>-1.1008441706593698E-2</v>
      </c>
      <c r="D2758" s="26">
        <f t="shared" si="861"/>
        <v>-1.2457465828479132E-2</v>
      </c>
      <c r="E2758" s="26">
        <f t="shared" si="862"/>
        <v>-8.8769491327453237E-3</v>
      </c>
      <c r="F2758" s="26">
        <f t="shared" si="863"/>
        <v>-2.5337340168522841E-2</v>
      </c>
      <c r="G2758" s="26">
        <f t="shared" si="864"/>
        <v>2.043407290973941E-2</v>
      </c>
      <c r="H2758" s="26">
        <f t="shared" si="865"/>
        <v>5.1543337875466829E-3</v>
      </c>
      <c r="I2758" s="26">
        <f t="shared" si="866"/>
        <v>-3.0649534362843936E-3</v>
      </c>
      <c r="J2758" s="26">
        <f t="shared" si="867"/>
        <v>1.3420834811398902E-2</v>
      </c>
      <c r="K2758" s="26">
        <f t="shared" si="868"/>
        <v>1.5751706434864374E-3</v>
      </c>
      <c r="L2758" s="26">
        <f t="shared" si="869"/>
        <v>-1.5843429636533079E-2</v>
      </c>
      <c r="O2758" s="37">
        <f t="shared" si="871"/>
        <v>-7.4080249308949948E-3</v>
      </c>
      <c r="P2758" s="37">
        <f t="shared" si="872"/>
        <v>-8.8570490527804281E-3</v>
      </c>
      <c r="Q2758" s="37">
        <f t="shared" si="873"/>
        <v>-5.276532357046621E-3</v>
      </c>
      <c r="R2758" s="37">
        <f t="shared" si="874"/>
        <v>-2.173692339282414E-2</v>
      </c>
      <c r="S2758" s="37">
        <f t="shared" si="875"/>
        <v>2.4034489685438112E-2</v>
      </c>
      <c r="T2758" s="37">
        <f t="shared" si="876"/>
        <v>8.7547505632453865E-3</v>
      </c>
      <c r="U2758" s="37">
        <f t="shared" si="877"/>
        <v>5.3546333941430907E-4</v>
      </c>
      <c r="V2758" s="37">
        <f t="shared" si="878"/>
        <v>1.7021251587097604E-2</v>
      </c>
      <c r="W2758" s="37">
        <f t="shared" si="879"/>
        <v>5.1755874191851403E-3</v>
      </c>
      <c r="X2758" s="37">
        <f t="shared" si="880"/>
        <v>-1.2243012860834377E-2</v>
      </c>
    </row>
    <row r="2759" spans="1:24" x14ac:dyDescent="0.25">
      <c r="A2759" s="17" vm="591">
        <v>45642</v>
      </c>
      <c r="B2759" vm="592">
        <v>171.23</v>
      </c>
      <c r="C2759" s="26">
        <f t="shared" si="870"/>
        <v>-1.2457465828479132E-2</v>
      </c>
      <c r="D2759" s="26">
        <f t="shared" si="861"/>
        <v>-8.8769491327453237E-3</v>
      </c>
      <c r="E2759" s="26">
        <f t="shared" si="862"/>
        <v>-2.5337340168522841E-2</v>
      </c>
      <c r="F2759" s="26">
        <f t="shared" si="863"/>
        <v>2.043407290973941E-2</v>
      </c>
      <c r="G2759" s="26">
        <f t="shared" si="864"/>
        <v>5.1543337875466829E-3</v>
      </c>
      <c r="H2759" s="26">
        <f t="shared" si="865"/>
        <v>-3.0649534362843936E-3</v>
      </c>
      <c r="I2759" s="26">
        <f t="shared" si="866"/>
        <v>1.3420834811398902E-2</v>
      </c>
      <c r="J2759" s="26">
        <f t="shared" si="867"/>
        <v>1.5751706434864374E-3</v>
      </c>
      <c r="K2759" s="26">
        <f t="shared" si="868"/>
        <v>-1.5843429636533079E-2</v>
      </c>
      <c r="L2759" s="26">
        <f t="shared" si="869"/>
        <v>-1.213304924242431E-2</v>
      </c>
      <c r="O2759" s="37">
        <f t="shared" si="871"/>
        <v>-8.7445882991973659E-3</v>
      </c>
      <c r="P2759" s="37">
        <f t="shared" si="872"/>
        <v>-5.1640716034635588E-3</v>
      </c>
      <c r="Q2759" s="37">
        <f t="shared" si="873"/>
        <v>-2.1624462639241077E-2</v>
      </c>
      <c r="R2759" s="37">
        <f t="shared" si="874"/>
        <v>2.4146950439021174E-2</v>
      </c>
      <c r="S2759" s="37">
        <f t="shared" si="875"/>
        <v>8.8672113168284487E-3</v>
      </c>
      <c r="T2759" s="37">
        <f t="shared" si="876"/>
        <v>6.4792409299737133E-4</v>
      </c>
      <c r="U2759" s="37">
        <f t="shared" si="877"/>
        <v>1.7133712340680667E-2</v>
      </c>
      <c r="V2759" s="37">
        <f t="shared" si="878"/>
        <v>5.2880481727682026E-3</v>
      </c>
      <c r="W2759" s="37">
        <f t="shared" si="879"/>
        <v>-1.2130552107251315E-2</v>
      </c>
      <c r="X2759" s="37">
        <f t="shared" si="880"/>
        <v>-8.4201717131425456E-3</v>
      </c>
    </row>
    <row r="2760" spans="1:24" x14ac:dyDescent="0.25">
      <c r="A2760" s="17" vm="593">
        <v>45643</v>
      </c>
      <c r="B2760" vm="594">
        <v>169.71</v>
      </c>
      <c r="C2760" s="26">
        <f t="shared" si="870"/>
        <v>-8.8769491327453237E-3</v>
      </c>
      <c r="D2760" s="26">
        <f t="shared" si="861"/>
        <v>-2.5337340168522841E-2</v>
      </c>
      <c r="E2760" s="26">
        <f t="shared" si="862"/>
        <v>2.043407290973941E-2</v>
      </c>
      <c r="F2760" s="26">
        <f t="shared" si="863"/>
        <v>5.1543337875466829E-3</v>
      </c>
      <c r="G2760" s="26">
        <f t="shared" si="864"/>
        <v>-3.0649534362843936E-3</v>
      </c>
      <c r="H2760" s="26">
        <f t="shared" si="865"/>
        <v>1.3420834811398902E-2</v>
      </c>
      <c r="I2760" s="26">
        <f t="shared" si="866"/>
        <v>1.5751706434864374E-3</v>
      </c>
      <c r="J2760" s="26">
        <f t="shared" si="867"/>
        <v>-1.5843429636533079E-2</v>
      </c>
      <c r="K2760" s="26">
        <f t="shared" si="868"/>
        <v>-1.213304924242431E-2</v>
      </c>
      <c r="L2760" s="26">
        <f t="shared" si="869"/>
        <v>-1.6176382481577511E-3</v>
      </c>
      <c r="O2760" s="37">
        <f t="shared" si="871"/>
        <v>-6.2480543614956974E-3</v>
      </c>
      <c r="P2760" s="37">
        <f t="shared" si="872"/>
        <v>-2.2708445397273215E-2</v>
      </c>
      <c r="Q2760" s="37">
        <f t="shared" si="873"/>
        <v>2.3062967680989036E-2</v>
      </c>
      <c r="R2760" s="37">
        <f t="shared" si="874"/>
        <v>7.7832285587963092E-3</v>
      </c>
      <c r="S2760" s="37">
        <f t="shared" si="875"/>
        <v>-4.3605866503476686E-4</v>
      </c>
      <c r="T2760" s="37">
        <f t="shared" si="876"/>
        <v>1.6049729582648529E-2</v>
      </c>
      <c r="U2760" s="37">
        <f t="shared" si="877"/>
        <v>4.204065414736064E-3</v>
      </c>
      <c r="V2760" s="37">
        <f t="shared" si="878"/>
        <v>-1.3214534865283453E-2</v>
      </c>
      <c r="W2760" s="37">
        <f t="shared" si="879"/>
        <v>-9.5041544711746834E-3</v>
      </c>
      <c r="X2760" s="37">
        <f t="shared" si="880"/>
        <v>1.0112565230918757E-3</v>
      </c>
    </row>
    <row r="2761" spans="1:24" x14ac:dyDescent="0.25">
      <c r="A2761" s="17" vm="595">
        <v>45644</v>
      </c>
      <c r="B2761" vm="596">
        <v>165.41</v>
      </c>
      <c r="C2761" s="26">
        <f t="shared" si="870"/>
        <v>-2.5337340168522841E-2</v>
      </c>
      <c r="D2761" s="26">
        <f t="shared" si="861"/>
        <v>2.043407290973941E-2</v>
      </c>
      <c r="E2761" s="26">
        <f t="shared" si="862"/>
        <v>5.1543337875466829E-3</v>
      </c>
      <c r="F2761" s="26">
        <f t="shared" si="863"/>
        <v>-3.0649534362843936E-3</v>
      </c>
      <c r="G2761" s="26">
        <f t="shared" si="864"/>
        <v>1.3420834811398902E-2</v>
      </c>
      <c r="H2761" s="26">
        <f t="shared" si="865"/>
        <v>1.5751706434864374E-3</v>
      </c>
      <c r="I2761" s="26">
        <f t="shared" si="866"/>
        <v>-1.5843429636533079E-2</v>
      </c>
      <c r="J2761" s="26">
        <f t="shared" si="867"/>
        <v>-1.213304924242431E-2</v>
      </c>
      <c r="K2761" s="26">
        <f t="shared" si="868"/>
        <v>-1.6176382481577511E-3</v>
      </c>
      <c r="L2761" s="26">
        <f t="shared" si="869"/>
        <v>-3.6605856937109052E-3</v>
      </c>
      <c r="O2761" s="37">
        <f t="shared" si="871"/>
        <v>-2.3230081741176658E-2</v>
      </c>
      <c r="P2761" s="37">
        <f t="shared" si="872"/>
        <v>2.2541331337085593E-2</v>
      </c>
      <c r="Q2761" s="37">
        <f t="shared" si="873"/>
        <v>7.2615922148928681E-3</v>
      </c>
      <c r="R2761" s="37">
        <f t="shared" si="874"/>
        <v>-9.5769500893820884E-4</v>
      </c>
      <c r="S2761" s="37">
        <f t="shared" si="875"/>
        <v>1.5528093238745088E-2</v>
      </c>
      <c r="T2761" s="37">
        <f t="shared" si="876"/>
        <v>3.682429070832622E-3</v>
      </c>
      <c r="U2761" s="37">
        <f t="shared" si="877"/>
        <v>-1.3736171209186894E-2</v>
      </c>
      <c r="V2761" s="37">
        <f t="shared" si="878"/>
        <v>-1.0025790815078124E-2</v>
      </c>
      <c r="W2761" s="37">
        <f t="shared" si="879"/>
        <v>4.8962017918843369E-4</v>
      </c>
      <c r="X2761" s="37">
        <f t="shared" si="880"/>
        <v>-1.5533272663647204E-3</v>
      </c>
    </row>
    <row r="2762" spans="1:24" x14ac:dyDescent="0.25">
      <c r="A2762" s="17" vm="597">
        <v>45645</v>
      </c>
      <c r="B2762" vm="598">
        <v>168.79</v>
      </c>
      <c r="C2762" s="26">
        <f t="shared" si="870"/>
        <v>2.043407290973941E-2</v>
      </c>
      <c r="D2762" s="26">
        <f t="shared" si="861"/>
        <v>5.1543337875466829E-3</v>
      </c>
      <c r="E2762" s="26">
        <f t="shared" si="862"/>
        <v>-3.0649534362843936E-3</v>
      </c>
      <c r="F2762" s="26">
        <f t="shared" si="863"/>
        <v>1.3420834811398902E-2</v>
      </c>
      <c r="G2762" s="26">
        <f t="shared" si="864"/>
        <v>1.5751706434864374E-3</v>
      </c>
      <c r="H2762" s="26">
        <f t="shared" si="865"/>
        <v>-1.5843429636533079E-2</v>
      </c>
      <c r="I2762" s="26">
        <f t="shared" si="866"/>
        <v>-1.213304924242431E-2</v>
      </c>
      <c r="J2762" s="26">
        <f t="shared" si="867"/>
        <v>-1.6176382481577511E-3</v>
      </c>
      <c r="K2762" s="26">
        <f t="shared" si="868"/>
        <v>-3.6605856937109052E-3</v>
      </c>
      <c r="L2762" s="26">
        <f t="shared" si="869"/>
        <v>1.7466722881406495E-3</v>
      </c>
      <c r="O2762" s="37">
        <f t="shared" si="871"/>
        <v>1.9832930091419246E-2</v>
      </c>
      <c r="P2762" s="37">
        <f t="shared" si="872"/>
        <v>4.553190969226518E-3</v>
      </c>
      <c r="Q2762" s="37">
        <f t="shared" si="873"/>
        <v>-3.6660962546045586E-3</v>
      </c>
      <c r="R2762" s="37">
        <f t="shared" si="874"/>
        <v>1.2819691993078738E-2</v>
      </c>
      <c r="S2762" s="37">
        <f t="shared" si="875"/>
        <v>9.7402782516627269E-4</v>
      </c>
      <c r="T2762" s="37">
        <f t="shared" si="876"/>
        <v>-1.6444572454853243E-2</v>
      </c>
      <c r="U2762" s="37">
        <f t="shared" si="877"/>
        <v>-1.2734192060744474E-2</v>
      </c>
      <c r="V2762" s="37">
        <f t="shared" si="878"/>
        <v>-2.2187810664779156E-3</v>
      </c>
      <c r="W2762" s="37">
        <f t="shared" si="879"/>
        <v>-4.2617285120310697E-3</v>
      </c>
      <c r="X2762" s="37">
        <f t="shared" si="880"/>
        <v>1.1455294698204848E-3</v>
      </c>
    </row>
    <row r="2763" spans="1:24" x14ac:dyDescent="0.25">
      <c r="A2763" s="17" vm="599">
        <v>45646</v>
      </c>
      <c r="B2763" vm="600">
        <v>169.66</v>
      </c>
      <c r="C2763" s="26">
        <f t="shared" si="870"/>
        <v>5.1543337875466829E-3</v>
      </c>
      <c r="D2763" s="26">
        <f t="shared" si="861"/>
        <v>-3.0649534362843936E-3</v>
      </c>
      <c r="E2763" s="26">
        <f t="shared" si="862"/>
        <v>1.3420834811398902E-2</v>
      </c>
      <c r="F2763" s="26">
        <f t="shared" si="863"/>
        <v>1.5751706434864374E-3</v>
      </c>
      <c r="G2763" s="26">
        <f t="shared" si="864"/>
        <v>-1.5843429636533079E-2</v>
      </c>
      <c r="H2763" s="26">
        <f t="shared" si="865"/>
        <v>-1.213304924242431E-2</v>
      </c>
      <c r="I2763" s="26">
        <f t="shared" si="866"/>
        <v>-1.6176382481577511E-3</v>
      </c>
      <c r="J2763" s="26">
        <f t="shared" si="867"/>
        <v>-3.6605856937109052E-3</v>
      </c>
      <c r="K2763" s="26">
        <f t="shared" si="868"/>
        <v>1.7466722881406495E-3</v>
      </c>
      <c r="L2763" s="26">
        <f t="shared" si="869"/>
        <v>-3.7878787878787607E-3</v>
      </c>
      <c r="O2763" s="37">
        <f t="shared" si="871"/>
        <v>6.9753861389883357E-3</v>
      </c>
      <c r="P2763" s="37">
        <f t="shared" si="872"/>
        <v>-1.2439010848427411E-3</v>
      </c>
      <c r="Q2763" s="37">
        <f t="shared" si="873"/>
        <v>1.5241887162840554E-2</v>
      </c>
      <c r="R2763" s="37">
        <f t="shared" si="874"/>
        <v>3.39622299492809E-3</v>
      </c>
      <c r="S2763" s="37">
        <f t="shared" si="875"/>
        <v>-1.4022377285091427E-2</v>
      </c>
      <c r="T2763" s="37">
        <f t="shared" si="876"/>
        <v>-1.0311996890982658E-2</v>
      </c>
      <c r="U2763" s="37">
        <f t="shared" si="877"/>
        <v>2.0341410328390147E-4</v>
      </c>
      <c r="V2763" s="37">
        <f t="shared" si="878"/>
        <v>-1.8395333422692526E-3</v>
      </c>
      <c r="W2763" s="37">
        <f t="shared" si="879"/>
        <v>3.567724639582302E-3</v>
      </c>
      <c r="X2763" s="37">
        <f t="shared" si="880"/>
        <v>-1.9668264364371083E-3</v>
      </c>
    </row>
    <row r="2764" spans="1:24" x14ac:dyDescent="0.25">
      <c r="A2764" s="17" vm="601">
        <v>45649</v>
      </c>
      <c r="B2764" vm="602">
        <v>169.14</v>
      </c>
      <c r="C2764" s="26">
        <f t="shared" si="870"/>
        <v>-3.0649534362843936E-3</v>
      </c>
      <c r="D2764" s="26">
        <f t="shared" si="861"/>
        <v>1.3420834811398902E-2</v>
      </c>
      <c r="E2764" s="26">
        <f t="shared" si="862"/>
        <v>1.5751706434864374E-3</v>
      </c>
      <c r="F2764" s="26">
        <f t="shared" si="863"/>
        <v>-1.5843429636533079E-2</v>
      </c>
      <c r="G2764" s="26">
        <f t="shared" si="864"/>
        <v>-1.213304924242431E-2</v>
      </c>
      <c r="H2764" s="26">
        <f t="shared" si="865"/>
        <v>-1.6176382481577511E-3</v>
      </c>
      <c r="I2764" s="26">
        <f t="shared" si="866"/>
        <v>-3.6605856937109052E-3</v>
      </c>
      <c r="J2764" s="26">
        <f t="shared" si="867"/>
        <v>1.7466722881406495E-3</v>
      </c>
      <c r="K2764" s="26">
        <f t="shared" si="868"/>
        <v>-3.7878787878787607E-3</v>
      </c>
      <c r="L2764" s="26">
        <f t="shared" si="869"/>
        <v>-2.2089444142676062E-2</v>
      </c>
      <c r="O2764" s="37">
        <f t="shared" si="871"/>
        <v>1.4804767081795338E-3</v>
      </c>
      <c r="P2764" s="37">
        <f t="shared" si="872"/>
        <v>1.7966264955862829E-2</v>
      </c>
      <c r="Q2764" s="37">
        <f t="shared" si="873"/>
        <v>6.120600787950365E-3</v>
      </c>
      <c r="R2764" s="37">
        <f t="shared" si="874"/>
        <v>-1.1297999492069152E-2</v>
      </c>
      <c r="S2764" s="37">
        <f t="shared" si="875"/>
        <v>-7.5876190979603823E-3</v>
      </c>
      <c r="T2764" s="37">
        <f t="shared" si="876"/>
        <v>2.9277918963061763E-3</v>
      </c>
      <c r="U2764" s="37">
        <f t="shared" si="877"/>
        <v>8.8484445075302223E-4</v>
      </c>
      <c r="V2764" s="37">
        <f t="shared" si="878"/>
        <v>6.2921024326045771E-3</v>
      </c>
      <c r="W2764" s="37">
        <f t="shared" si="879"/>
        <v>7.5755135658516675E-4</v>
      </c>
      <c r="X2764" s="37">
        <f t="shared" si="880"/>
        <v>-1.7544013998212135E-2</v>
      </c>
    </row>
    <row r="2765" spans="1:24" x14ac:dyDescent="0.25">
      <c r="A2765" s="17" vm="603">
        <v>45650</v>
      </c>
      <c r="B2765" vm="604">
        <v>171.41</v>
      </c>
      <c r="C2765" s="26">
        <f t="shared" si="870"/>
        <v>1.3420834811398902E-2</v>
      </c>
      <c r="D2765" s="26">
        <f t="shared" si="861"/>
        <v>1.5751706434864374E-3</v>
      </c>
      <c r="E2765" s="26">
        <f t="shared" si="862"/>
        <v>-1.5843429636533079E-2</v>
      </c>
      <c r="F2765" s="26">
        <f t="shared" si="863"/>
        <v>-1.213304924242431E-2</v>
      </c>
      <c r="G2765" s="26">
        <f t="shared" si="864"/>
        <v>-1.6176382481577511E-3</v>
      </c>
      <c r="H2765" s="26">
        <f t="shared" si="865"/>
        <v>-3.6605856937109052E-3</v>
      </c>
      <c r="I2765" s="26">
        <f t="shared" si="866"/>
        <v>1.7466722881406495E-3</v>
      </c>
      <c r="J2765" s="26">
        <f t="shared" si="867"/>
        <v>-3.7878787878787607E-3</v>
      </c>
      <c r="K2765" s="26">
        <f t="shared" si="868"/>
        <v>-2.2089444142676062E-2</v>
      </c>
      <c r="L2765" s="26">
        <f t="shared" si="869"/>
        <v>6.8505832253285513E-3</v>
      </c>
      <c r="O2765" s="37">
        <f t="shared" si="871"/>
        <v>1.6974711289701534E-2</v>
      </c>
      <c r="P2765" s="37">
        <f t="shared" si="872"/>
        <v>5.1290471217890696E-3</v>
      </c>
      <c r="Q2765" s="37">
        <f t="shared" si="873"/>
        <v>-1.2289553158230446E-2</v>
      </c>
      <c r="R2765" s="37">
        <f t="shared" si="874"/>
        <v>-8.5791727641216769E-3</v>
      </c>
      <c r="S2765" s="37">
        <f t="shared" si="875"/>
        <v>1.9362382301448813E-3</v>
      </c>
      <c r="T2765" s="37">
        <f t="shared" si="876"/>
        <v>-1.0670921540827279E-4</v>
      </c>
      <c r="U2765" s="37">
        <f t="shared" si="877"/>
        <v>5.3005487664432816E-3</v>
      </c>
      <c r="V2765" s="37">
        <f t="shared" si="878"/>
        <v>-2.3400230957612827E-4</v>
      </c>
      <c r="W2765" s="37">
        <f t="shared" si="879"/>
        <v>-1.8535567664373431E-2</v>
      </c>
      <c r="X2765" s="37">
        <f t="shared" si="880"/>
        <v>1.0404459703631184E-2</v>
      </c>
    </row>
    <row r="2766" spans="1:24" x14ac:dyDescent="0.25">
      <c r="A2766" s="17" vm="605">
        <v>45652</v>
      </c>
      <c r="B2766" vm="606">
        <v>171.68</v>
      </c>
      <c r="C2766" s="26">
        <f t="shared" si="870"/>
        <v>1.5751706434864374E-3</v>
      </c>
      <c r="D2766" s="26">
        <f t="shared" si="861"/>
        <v>-1.5843429636533079E-2</v>
      </c>
      <c r="E2766" s="26">
        <f t="shared" si="862"/>
        <v>-1.213304924242431E-2</v>
      </c>
      <c r="F2766" s="26">
        <f t="shared" si="863"/>
        <v>-1.6176382481577511E-3</v>
      </c>
      <c r="G2766" s="26">
        <f t="shared" si="864"/>
        <v>-3.6605856937109052E-3</v>
      </c>
      <c r="H2766" s="26">
        <f t="shared" si="865"/>
        <v>1.7466722881406495E-3</v>
      </c>
      <c r="I2766" s="26">
        <f t="shared" si="866"/>
        <v>-3.7878787878787607E-3</v>
      </c>
      <c r="J2766" s="26">
        <f t="shared" si="867"/>
        <v>-2.2089444142676062E-2</v>
      </c>
      <c r="K2766" s="26">
        <f t="shared" si="868"/>
        <v>6.8505832253285513E-3</v>
      </c>
      <c r="L2766" s="26">
        <f t="shared" si="869"/>
        <v>-5.2960647296800216E-2</v>
      </c>
      <c r="O2766" s="37">
        <f t="shared" si="871"/>
        <v>1.1767195332608981E-2</v>
      </c>
      <c r="P2766" s="37">
        <f t="shared" si="872"/>
        <v>-5.6514049474105342E-3</v>
      </c>
      <c r="Q2766" s="37">
        <f t="shared" si="873"/>
        <v>-1.941024553301765E-3</v>
      </c>
      <c r="R2766" s="37">
        <f t="shared" si="874"/>
        <v>8.574386440964794E-3</v>
      </c>
      <c r="S2766" s="37">
        <f t="shared" si="875"/>
        <v>6.5314389954116391E-3</v>
      </c>
      <c r="T2766" s="37">
        <f t="shared" si="876"/>
        <v>1.1938696977263194E-2</v>
      </c>
      <c r="U2766" s="37">
        <f t="shared" si="877"/>
        <v>6.4041459012437844E-3</v>
      </c>
      <c r="V2766" s="37">
        <f t="shared" si="878"/>
        <v>-1.1897419453553517E-2</v>
      </c>
      <c r="W2766" s="37">
        <f t="shared" si="879"/>
        <v>1.7042607914451096E-2</v>
      </c>
      <c r="X2766" s="37">
        <f t="shared" si="880"/>
        <v>-4.2768622607677671E-2</v>
      </c>
    </row>
    <row r="2767" spans="1:24" x14ac:dyDescent="0.25">
      <c r="A2767" s="17" vm="607">
        <v>45653</v>
      </c>
      <c r="B2767" vm="608">
        <v>168.96</v>
      </c>
      <c r="C2767" s="26">
        <f t="shared" si="870"/>
        <v>-1.5843429636533079E-2</v>
      </c>
      <c r="D2767" s="26">
        <f t="shared" si="861"/>
        <v>-1.213304924242431E-2</v>
      </c>
      <c r="E2767" s="26">
        <f t="shared" si="862"/>
        <v>-1.6176382481577511E-3</v>
      </c>
      <c r="F2767" s="26">
        <f t="shared" si="863"/>
        <v>-3.6605856937109052E-3</v>
      </c>
      <c r="G2767" s="26">
        <f t="shared" si="864"/>
        <v>1.7466722881406495E-3</v>
      </c>
      <c r="H2767" s="26">
        <f t="shared" si="865"/>
        <v>-3.7878787878787607E-3</v>
      </c>
      <c r="I2767" s="26">
        <f t="shared" si="866"/>
        <v>-2.2089444142676062E-2</v>
      </c>
      <c r="J2767" s="26">
        <f t="shared" si="867"/>
        <v>6.8505832253285513E-3</v>
      </c>
      <c r="K2767" s="26">
        <f t="shared" si="868"/>
        <v>-5.2960647296800216E-2</v>
      </c>
      <c r="L2767" s="26">
        <f t="shared" si="869"/>
        <v>-3.7540453074434467E-3</v>
      </c>
      <c r="O2767" s="37">
        <f t="shared" si="871"/>
        <v>-5.118483352317545E-3</v>
      </c>
      <c r="P2767" s="37">
        <f t="shared" si="872"/>
        <v>-1.4081029582087758E-3</v>
      </c>
      <c r="Q2767" s="37">
        <f t="shared" si="873"/>
        <v>9.1073080360577832E-3</v>
      </c>
      <c r="R2767" s="37">
        <f t="shared" si="874"/>
        <v>7.0643605905046283E-3</v>
      </c>
      <c r="S2767" s="37">
        <f t="shared" si="875"/>
        <v>1.2471618572356184E-2</v>
      </c>
      <c r="T2767" s="37">
        <f t="shared" si="876"/>
        <v>6.9370674963367737E-3</v>
      </c>
      <c r="U2767" s="37">
        <f t="shared" si="877"/>
        <v>-1.1364497858460528E-2</v>
      </c>
      <c r="V2767" s="37">
        <f t="shared" si="878"/>
        <v>1.7575529509544087E-2</v>
      </c>
      <c r="W2767" s="37">
        <f t="shared" si="879"/>
        <v>-4.2235701012584684E-2</v>
      </c>
      <c r="X2767" s="37">
        <f t="shared" si="880"/>
        <v>6.9709009767720872E-3</v>
      </c>
    </row>
    <row r="2768" spans="1:24" x14ac:dyDescent="0.25">
      <c r="A2768" s="17" vm="609">
        <v>45656</v>
      </c>
      <c r="B2768" vm="610">
        <v>166.91</v>
      </c>
      <c r="C2768" s="26">
        <f t="shared" si="870"/>
        <v>-1.213304924242431E-2</v>
      </c>
      <c r="D2768" s="26">
        <f t="shared" si="861"/>
        <v>-1.6176382481577511E-3</v>
      </c>
      <c r="E2768" s="26">
        <f t="shared" si="862"/>
        <v>-3.6605856937109052E-3</v>
      </c>
      <c r="F2768" s="26">
        <f t="shared" si="863"/>
        <v>1.7466722881406495E-3</v>
      </c>
      <c r="G2768" s="26">
        <f t="shared" si="864"/>
        <v>-3.7878787878787607E-3</v>
      </c>
      <c r="H2768" s="26">
        <f t="shared" si="865"/>
        <v>-2.2089444142676062E-2</v>
      </c>
      <c r="I2768" s="26">
        <f t="shared" si="866"/>
        <v>6.8505832253285513E-3</v>
      </c>
      <c r="J2768" s="26">
        <f t="shared" si="867"/>
        <v>-5.2960647296800216E-2</v>
      </c>
      <c r="K2768" s="26">
        <f t="shared" si="868"/>
        <v>-3.7540453074434467E-3</v>
      </c>
      <c r="L2768" s="26">
        <f t="shared" si="869"/>
        <v>1.5527546777546876E-2</v>
      </c>
      <c r="O2768" s="37">
        <f t="shared" si="871"/>
        <v>-4.5452005996167739E-3</v>
      </c>
      <c r="P2768" s="37">
        <f t="shared" si="872"/>
        <v>5.9702103946497852E-3</v>
      </c>
      <c r="Q2768" s="37">
        <f t="shared" si="873"/>
        <v>3.9272629490966302E-3</v>
      </c>
      <c r="R2768" s="37">
        <f t="shared" si="874"/>
        <v>9.3345209309481855E-3</v>
      </c>
      <c r="S2768" s="37">
        <f t="shared" si="875"/>
        <v>3.7999698549287752E-3</v>
      </c>
      <c r="T2768" s="37">
        <f t="shared" si="876"/>
        <v>-1.4501595499868526E-2</v>
      </c>
      <c r="U2768" s="37">
        <f t="shared" si="877"/>
        <v>1.4438431868136087E-2</v>
      </c>
      <c r="V2768" s="37">
        <f t="shared" si="878"/>
        <v>-4.5372798653992678E-2</v>
      </c>
      <c r="W2768" s="37">
        <f t="shared" si="879"/>
        <v>3.8338033353640891E-3</v>
      </c>
      <c r="X2768" s="37">
        <f t="shared" si="880"/>
        <v>2.3115395420354411E-2</v>
      </c>
    </row>
    <row r="2769" spans="1:24" x14ac:dyDescent="0.25">
      <c r="A2769" s="17">
        <v>45657</v>
      </c>
      <c r="B2769" vm="611">
        <v>166.64</v>
      </c>
      <c r="C2769" s="26">
        <f t="shared" si="870"/>
        <v>-1.6176382481577511E-3</v>
      </c>
      <c r="D2769" s="26">
        <f t="shared" si="861"/>
        <v>-3.6605856937109052E-3</v>
      </c>
      <c r="E2769" s="26">
        <f t="shared" si="862"/>
        <v>1.7466722881406495E-3</v>
      </c>
      <c r="F2769" s="26">
        <f t="shared" si="863"/>
        <v>-3.7878787878787607E-3</v>
      </c>
      <c r="G2769" s="26">
        <f t="shared" si="864"/>
        <v>-2.2089444142676062E-2</v>
      </c>
      <c r="H2769" s="26">
        <f t="shared" si="865"/>
        <v>6.8505832253285513E-3</v>
      </c>
      <c r="I2769" s="26">
        <f t="shared" si="866"/>
        <v>-5.2960647296800216E-2</v>
      </c>
      <c r="J2769" s="26">
        <f t="shared" si="867"/>
        <v>-3.7540453074434467E-3</v>
      </c>
      <c r="K2769" s="26">
        <f t="shared" si="868"/>
        <v>1.5527546777546876E-2</v>
      </c>
      <c r="L2769" s="26">
        <f t="shared" si="869"/>
        <v>1.2795086686712302E-2</v>
      </c>
      <c r="O2769" s="37">
        <f t="shared" si="871"/>
        <v>3.4773968017361239E-3</v>
      </c>
      <c r="P2769" s="37">
        <f t="shared" si="872"/>
        <v>1.4344493561829698E-3</v>
      </c>
      <c r="Q2769" s="37">
        <f t="shared" si="873"/>
        <v>6.8417073380345247E-3</v>
      </c>
      <c r="R2769" s="37">
        <f t="shared" si="874"/>
        <v>1.3071562620151143E-3</v>
      </c>
      <c r="S2769" s="37">
        <f t="shared" si="875"/>
        <v>-1.6994409092782187E-2</v>
      </c>
      <c r="T2769" s="37">
        <f t="shared" si="876"/>
        <v>1.1945618275222426E-2</v>
      </c>
      <c r="U2769" s="37">
        <f t="shared" si="877"/>
        <v>-4.7865612246906344E-2</v>
      </c>
      <c r="V2769" s="37">
        <f t="shared" si="878"/>
        <v>1.3409897424504283E-3</v>
      </c>
      <c r="W2769" s="37">
        <f t="shared" si="879"/>
        <v>2.0622581827440749E-2</v>
      </c>
      <c r="X2769" s="37">
        <f t="shared" si="880"/>
        <v>1.7890121736606177E-2</v>
      </c>
    </row>
    <row r="2770" spans="1:24" x14ac:dyDescent="0.25">
      <c r="A2770" s="17">
        <v>45659</v>
      </c>
      <c r="B2770" vm="612">
        <v>166.03</v>
      </c>
      <c r="C2770" s="26">
        <f t="shared" si="870"/>
        <v>-3.6605856937109052E-3</v>
      </c>
      <c r="D2770" s="26">
        <f t="shared" si="861"/>
        <v>1.7466722881406495E-3</v>
      </c>
      <c r="E2770" s="26">
        <f t="shared" si="862"/>
        <v>-3.7878787878787607E-3</v>
      </c>
      <c r="F2770" s="26">
        <f t="shared" si="863"/>
        <v>-2.2089444142676062E-2</v>
      </c>
      <c r="G2770" s="26">
        <f t="shared" si="864"/>
        <v>6.8505832253285513E-3</v>
      </c>
      <c r="H2770" s="26">
        <f t="shared" si="865"/>
        <v>-5.2960647296800216E-2</v>
      </c>
      <c r="I2770" s="26">
        <f t="shared" si="866"/>
        <v>-3.7540453074434467E-3</v>
      </c>
      <c r="J2770" s="26">
        <f t="shared" si="867"/>
        <v>1.5527546777546876E-2</v>
      </c>
      <c r="K2770" s="26">
        <f t="shared" si="868"/>
        <v>1.2795086686712302E-2</v>
      </c>
      <c r="L2770" s="26">
        <f t="shared" si="869"/>
        <v>7.7695660413112863E-3</v>
      </c>
      <c r="O2770" s="37">
        <f t="shared" si="871"/>
        <v>4.9572892723606611E-4</v>
      </c>
      <c r="P2770" s="37">
        <f t="shared" si="872"/>
        <v>5.902986909087621E-3</v>
      </c>
      <c r="Q2770" s="37">
        <f t="shared" si="873"/>
        <v>3.6843583306821063E-4</v>
      </c>
      <c r="R2770" s="37">
        <f t="shared" si="874"/>
        <v>-1.793312952172909E-2</v>
      </c>
      <c r="S2770" s="37">
        <f t="shared" si="875"/>
        <v>1.1006897846275523E-2</v>
      </c>
      <c r="T2770" s="37">
        <f t="shared" si="876"/>
        <v>-4.8804332675853247E-2</v>
      </c>
      <c r="U2770" s="37">
        <f t="shared" si="877"/>
        <v>4.0226931350352459E-4</v>
      </c>
      <c r="V2770" s="37">
        <f t="shared" si="878"/>
        <v>1.9683861398493846E-2</v>
      </c>
      <c r="W2770" s="37">
        <f t="shared" si="879"/>
        <v>1.6951401307659274E-2</v>
      </c>
      <c r="X2770" s="37">
        <f t="shared" si="880"/>
        <v>1.1925880662258258E-2</v>
      </c>
    </row>
    <row r="2771" spans="1:24" x14ac:dyDescent="0.25">
      <c r="A2771" s="17" vm="613">
        <v>45660</v>
      </c>
      <c r="B2771" vm="614">
        <v>166.32</v>
      </c>
      <c r="C2771" s="26">
        <f t="shared" si="870"/>
        <v>1.7466722881406495E-3</v>
      </c>
      <c r="D2771" s="26">
        <f t="shared" si="861"/>
        <v>-3.7878787878787607E-3</v>
      </c>
      <c r="E2771" s="26">
        <f t="shared" si="862"/>
        <v>-2.2089444142676062E-2</v>
      </c>
      <c r="F2771" s="26">
        <f t="shared" si="863"/>
        <v>6.8505832253285513E-3</v>
      </c>
      <c r="G2771" s="26">
        <f t="shared" si="864"/>
        <v>-5.2960647296800216E-2</v>
      </c>
      <c r="H2771" s="26">
        <f t="shared" si="865"/>
        <v>-3.7540453074434467E-3</v>
      </c>
      <c r="I2771" s="26">
        <f t="shared" si="866"/>
        <v>1.5527546777546876E-2</v>
      </c>
      <c r="J2771" s="26">
        <f t="shared" si="867"/>
        <v>1.2795086686712302E-2</v>
      </c>
      <c r="K2771" s="26">
        <f t="shared" si="868"/>
        <v>7.7695660413112863E-3</v>
      </c>
      <c r="L2771" s="26">
        <f t="shared" si="869"/>
        <v>9.3393506330701342E-3</v>
      </c>
      <c r="O2771" s="37">
        <f t="shared" si="871"/>
        <v>4.6029932764095173E-3</v>
      </c>
      <c r="P2771" s="37">
        <f t="shared" si="872"/>
        <v>-9.3155779960989301E-4</v>
      </c>
      <c r="Q2771" s="37">
        <f t="shared" si="873"/>
        <v>-1.9233123154407193E-2</v>
      </c>
      <c r="R2771" s="37">
        <f t="shared" si="874"/>
        <v>9.7069042135974198E-3</v>
      </c>
      <c r="S2771" s="37">
        <f t="shared" si="875"/>
        <v>-5.0104326308531351E-2</v>
      </c>
      <c r="T2771" s="37">
        <f t="shared" si="876"/>
        <v>-8.9772431917457905E-4</v>
      </c>
      <c r="U2771" s="37">
        <f t="shared" si="877"/>
        <v>1.8383867765815742E-2</v>
      </c>
      <c r="V2771" s="37">
        <f t="shared" si="878"/>
        <v>1.5651407674981171E-2</v>
      </c>
      <c r="W2771" s="37">
        <f t="shared" si="879"/>
        <v>1.0625887029580155E-2</v>
      </c>
      <c r="X2771" s="37">
        <f t="shared" si="880"/>
        <v>1.2195671621339003E-2</v>
      </c>
    </row>
    <row r="2772" spans="1:24" x14ac:dyDescent="0.25">
      <c r="A2772" s="17" vm="615">
        <v>45663</v>
      </c>
      <c r="B2772" vm="616">
        <v>165.69</v>
      </c>
      <c r="C2772" s="26">
        <f t="shared" si="870"/>
        <v>-3.7878787878787607E-3</v>
      </c>
      <c r="D2772" s="26">
        <f t="shared" si="861"/>
        <v>-2.2089444142676062E-2</v>
      </c>
      <c r="E2772" s="26">
        <f t="shared" si="862"/>
        <v>6.8505832253285513E-3</v>
      </c>
      <c r="F2772" s="26">
        <f t="shared" si="863"/>
        <v>-5.2960647296800216E-2</v>
      </c>
      <c r="G2772" s="26">
        <f t="shared" si="864"/>
        <v>-3.7540453074434467E-3</v>
      </c>
      <c r="H2772" s="26">
        <f t="shared" si="865"/>
        <v>1.5527546777546876E-2</v>
      </c>
      <c r="I2772" s="26">
        <f t="shared" si="866"/>
        <v>1.2795086686712302E-2</v>
      </c>
      <c r="J2772" s="26">
        <f t="shared" si="867"/>
        <v>7.7695660413112863E-3</v>
      </c>
      <c r="K2772" s="26">
        <f t="shared" si="868"/>
        <v>9.3393506330701342E-3</v>
      </c>
      <c r="L2772" s="26">
        <f t="shared" si="869"/>
        <v>7.1663665155561024E-2</v>
      </c>
      <c r="O2772" s="37">
        <f t="shared" si="871"/>
        <v>-7.9232570863519303E-3</v>
      </c>
      <c r="P2772" s="37">
        <f t="shared" si="872"/>
        <v>-2.622482244114923E-2</v>
      </c>
      <c r="Q2772" s="37">
        <f t="shared" si="873"/>
        <v>2.7152049268553821E-3</v>
      </c>
      <c r="R2772" s="37">
        <f t="shared" si="874"/>
        <v>-5.7096025595273388E-2</v>
      </c>
      <c r="S2772" s="37">
        <f t="shared" si="875"/>
        <v>-7.8894236059166151E-3</v>
      </c>
      <c r="T2772" s="37">
        <f t="shared" si="876"/>
        <v>1.1392168479073705E-2</v>
      </c>
      <c r="U2772" s="37">
        <f t="shared" si="877"/>
        <v>8.6597083882391339E-3</v>
      </c>
      <c r="V2772" s="37">
        <f t="shared" si="878"/>
        <v>3.6341877428381171E-3</v>
      </c>
      <c r="W2772" s="37">
        <f t="shared" si="879"/>
        <v>5.203972334596965E-3</v>
      </c>
      <c r="X2772" s="37">
        <f t="shared" si="880"/>
        <v>6.7528286857087852E-2</v>
      </c>
    </row>
    <row r="2773" spans="1:24" x14ac:dyDescent="0.25">
      <c r="A2773" s="17" vm="617">
        <v>45664</v>
      </c>
      <c r="B2773" vm="462">
        <v>162.03</v>
      </c>
      <c r="C2773" s="26">
        <f t="shared" si="870"/>
        <v>-2.2089444142676062E-2</v>
      </c>
      <c r="D2773" s="26">
        <f t="shared" si="861"/>
        <v>6.8505832253285513E-3</v>
      </c>
      <c r="E2773" s="26">
        <f t="shared" si="862"/>
        <v>-5.2960647296800216E-2</v>
      </c>
      <c r="F2773" s="26">
        <f t="shared" si="863"/>
        <v>-3.7540453074434467E-3</v>
      </c>
      <c r="G2773" s="26">
        <f t="shared" si="864"/>
        <v>1.5527546777546876E-2</v>
      </c>
      <c r="H2773" s="26">
        <f t="shared" si="865"/>
        <v>1.2795086686712302E-2</v>
      </c>
      <c r="I2773" s="26">
        <f t="shared" si="866"/>
        <v>7.7695660413112863E-3</v>
      </c>
      <c r="J2773" s="26">
        <f t="shared" si="867"/>
        <v>9.3393506330701342E-3</v>
      </c>
      <c r="K2773" s="26">
        <f t="shared" si="868"/>
        <v>7.1663665155561024E-2</v>
      </c>
      <c r="L2773" s="26">
        <f t="shared" si="869"/>
        <v>6.7508836993683763E-2</v>
      </c>
      <c r="O2773" s="37">
        <f t="shared" si="871"/>
        <v>-3.3354494019305486E-2</v>
      </c>
      <c r="P2773" s="37">
        <f t="shared" si="872"/>
        <v>-4.4144666513008714E-3</v>
      </c>
      <c r="Q2773" s="37">
        <f t="shared" si="873"/>
        <v>-6.4225697173429644E-2</v>
      </c>
      <c r="R2773" s="37">
        <f t="shared" si="874"/>
        <v>-1.5019095184072869E-2</v>
      </c>
      <c r="S2773" s="37">
        <f t="shared" si="875"/>
        <v>4.2624969009174528E-3</v>
      </c>
      <c r="T2773" s="37">
        <f t="shared" si="876"/>
        <v>1.5300368100828795E-3</v>
      </c>
      <c r="U2773" s="37">
        <f t="shared" si="877"/>
        <v>-3.4954838353181365E-3</v>
      </c>
      <c r="V2773" s="37">
        <f t="shared" si="878"/>
        <v>-1.9256992435592885E-3</v>
      </c>
      <c r="W2773" s="37">
        <f t="shared" si="879"/>
        <v>6.0398615278931603E-2</v>
      </c>
      <c r="X2773" s="37">
        <f t="shared" si="880"/>
        <v>5.6243787117054342E-2</v>
      </c>
    </row>
    <row r="2774" spans="1:24" x14ac:dyDescent="0.25">
      <c r="A2774" s="17" vm="618">
        <v>45665</v>
      </c>
      <c r="B2774" vm="619">
        <v>163.13999999999999</v>
      </c>
      <c r="C2774" s="26">
        <f t="shared" si="870"/>
        <v>6.8505832253285513E-3</v>
      </c>
      <c r="D2774" s="26">
        <f t="shared" si="861"/>
        <v>-5.2960647296800216E-2</v>
      </c>
      <c r="E2774" s="26">
        <f t="shared" si="862"/>
        <v>-3.7540453074434467E-3</v>
      </c>
      <c r="F2774" s="26">
        <f t="shared" si="863"/>
        <v>1.5527546777546876E-2</v>
      </c>
      <c r="G2774" s="26">
        <f t="shared" si="864"/>
        <v>1.2795086686712302E-2</v>
      </c>
      <c r="H2774" s="26">
        <f t="shared" si="865"/>
        <v>7.7695660413112863E-3</v>
      </c>
      <c r="I2774" s="26">
        <f t="shared" si="866"/>
        <v>9.3393506330701342E-3</v>
      </c>
      <c r="J2774" s="26">
        <f t="shared" si="867"/>
        <v>7.1663665155561024E-2</v>
      </c>
      <c r="K2774" s="26">
        <f t="shared" si="868"/>
        <v>6.7508836993683763E-2</v>
      </c>
      <c r="L2774" s="26">
        <f t="shared" si="869"/>
        <v>1.2213657583324286E-2</v>
      </c>
      <c r="O2774" s="37">
        <f t="shared" si="871"/>
        <v>-7.8447768239009071E-3</v>
      </c>
      <c r="P2774" s="37">
        <f t="shared" si="872"/>
        <v>-6.7656007346029667E-2</v>
      </c>
      <c r="Q2774" s="37">
        <f t="shared" si="873"/>
        <v>-1.8449405356672905E-2</v>
      </c>
      <c r="R2774" s="37">
        <f t="shared" si="874"/>
        <v>8.3218672831741718E-4</v>
      </c>
      <c r="S2774" s="37">
        <f t="shared" si="875"/>
        <v>-1.9002733625171561E-3</v>
      </c>
      <c r="T2774" s="37">
        <f t="shared" si="876"/>
        <v>-6.9257940079181721E-3</v>
      </c>
      <c r="U2774" s="37">
        <f t="shared" si="877"/>
        <v>-5.3560094161593241E-3</v>
      </c>
      <c r="V2774" s="37">
        <f t="shared" si="878"/>
        <v>5.6968305106331565E-2</v>
      </c>
      <c r="W2774" s="37">
        <f t="shared" si="879"/>
        <v>5.2813476944454305E-2</v>
      </c>
      <c r="X2774" s="37">
        <f t="shared" si="880"/>
        <v>-2.4817024659051726E-3</v>
      </c>
    </row>
    <row r="2775" spans="1:24" x14ac:dyDescent="0.25">
      <c r="A2775" s="17" vm="620">
        <v>45667</v>
      </c>
      <c r="B2775" vm="621">
        <v>154.5</v>
      </c>
      <c r="C2775" s="26">
        <f t="shared" si="870"/>
        <v>-5.2960647296800216E-2</v>
      </c>
      <c r="D2775" s="26">
        <f t="shared" si="861"/>
        <v>-3.7540453074434467E-3</v>
      </c>
      <c r="E2775" s="26">
        <f t="shared" si="862"/>
        <v>1.5527546777546876E-2</v>
      </c>
      <c r="F2775" s="26">
        <f t="shared" si="863"/>
        <v>1.2795086686712302E-2</v>
      </c>
      <c r="G2775" s="26">
        <f t="shared" si="864"/>
        <v>7.7695660413112863E-3</v>
      </c>
      <c r="H2775" s="26">
        <f t="shared" si="865"/>
        <v>9.3393506330701342E-3</v>
      </c>
      <c r="I2775" s="26">
        <f t="shared" si="866"/>
        <v>7.1663665155561024E-2</v>
      </c>
      <c r="J2775" s="26">
        <f t="shared" si="867"/>
        <v>6.7508836993683763E-2</v>
      </c>
      <c r="K2775" s="26">
        <f t="shared" si="868"/>
        <v>1.2213657583324286E-2</v>
      </c>
      <c r="L2775" s="26">
        <f t="shared" si="869"/>
        <v>-1.5391215745160104E-2</v>
      </c>
      <c r="O2775" s="37">
        <f t="shared" si="871"/>
        <v>-6.5431827448980809E-2</v>
      </c>
      <c r="P2775" s="37">
        <f t="shared" si="872"/>
        <v>-1.622522545962404E-2</v>
      </c>
      <c r="Q2775" s="37">
        <f t="shared" si="873"/>
        <v>3.0563666253662827E-3</v>
      </c>
      <c r="R2775" s="37">
        <f t="shared" si="874"/>
        <v>3.2390653453170937E-4</v>
      </c>
      <c r="S2775" s="37">
        <f t="shared" si="875"/>
        <v>-4.7016141108693066E-3</v>
      </c>
      <c r="T2775" s="37">
        <f t="shared" si="876"/>
        <v>-3.1318295191104586E-3</v>
      </c>
      <c r="U2775" s="37">
        <f t="shared" si="877"/>
        <v>5.9192485003380431E-2</v>
      </c>
      <c r="V2775" s="37">
        <f t="shared" si="878"/>
        <v>5.503765684150317E-2</v>
      </c>
      <c r="W2775" s="37">
        <f t="shared" si="879"/>
        <v>-2.5752256885630716E-4</v>
      </c>
      <c r="X2775" s="37">
        <f t="shared" si="880"/>
        <v>-2.7862395897340696E-2</v>
      </c>
    </row>
    <row r="2776" spans="1:24" x14ac:dyDescent="0.25">
      <c r="A2776" s="17" vm="622">
        <v>45670</v>
      </c>
      <c r="B2776" vm="623">
        <v>153.91999999999999</v>
      </c>
      <c r="C2776" s="26">
        <f t="shared" si="870"/>
        <v>-3.7540453074434467E-3</v>
      </c>
      <c r="D2776" s="26">
        <f t="shared" si="861"/>
        <v>1.5527546777546876E-2</v>
      </c>
      <c r="E2776" s="26">
        <f t="shared" si="862"/>
        <v>1.2795086686712302E-2</v>
      </c>
      <c r="F2776" s="26">
        <f t="shared" si="863"/>
        <v>7.7695660413112863E-3</v>
      </c>
      <c r="G2776" s="26">
        <f t="shared" si="864"/>
        <v>9.3393506330701342E-3</v>
      </c>
      <c r="H2776" s="26">
        <f t="shared" si="865"/>
        <v>7.1663665155561024E-2</v>
      </c>
      <c r="I2776" s="26">
        <f t="shared" si="866"/>
        <v>6.7508836993683763E-2</v>
      </c>
      <c r="J2776" s="26">
        <f t="shared" si="867"/>
        <v>1.2213657583324286E-2</v>
      </c>
      <c r="K2776" s="26">
        <f t="shared" si="868"/>
        <v>-1.5391215745160104E-2</v>
      </c>
      <c r="L2776" s="26">
        <f t="shared" si="869"/>
        <v>-0.1379084967320261</v>
      </c>
      <c r="O2776" s="37">
        <f t="shared" si="871"/>
        <v>-7.7304405161014479E-3</v>
      </c>
      <c r="P2776" s="37">
        <f t="shared" si="872"/>
        <v>1.1551151568888874E-2</v>
      </c>
      <c r="Q2776" s="37">
        <f t="shared" si="873"/>
        <v>8.818691478054301E-3</v>
      </c>
      <c r="R2776" s="37">
        <f t="shared" si="874"/>
        <v>3.7931708326532851E-3</v>
      </c>
      <c r="S2776" s="37">
        <f t="shared" si="875"/>
        <v>5.362955424412133E-3</v>
      </c>
      <c r="T2776" s="37">
        <f t="shared" si="876"/>
        <v>6.7687269946903023E-2</v>
      </c>
      <c r="U2776" s="37">
        <f t="shared" si="877"/>
        <v>6.3532441785025762E-2</v>
      </c>
      <c r="V2776" s="37">
        <f t="shared" si="878"/>
        <v>8.2372623746662845E-3</v>
      </c>
      <c r="W2776" s="37">
        <f t="shared" si="879"/>
        <v>-1.9367610953818105E-2</v>
      </c>
      <c r="X2776" s="37">
        <f t="shared" si="880"/>
        <v>-0.1418848919406841</v>
      </c>
    </row>
    <row r="2777" spans="1:24" x14ac:dyDescent="0.25">
      <c r="A2777" s="17" vm="624">
        <v>45671</v>
      </c>
      <c r="B2777" vm="625">
        <v>156.31</v>
      </c>
      <c r="C2777" s="26">
        <f t="shared" si="870"/>
        <v>1.5527546777546876E-2</v>
      </c>
      <c r="D2777" s="26">
        <f t="shared" si="861"/>
        <v>1.2795086686712302E-2</v>
      </c>
      <c r="E2777" s="26">
        <f t="shared" si="862"/>
        <v>7.7695660413112863E-3</v>
      </c>
      <c r="F2777" s="26">
        <f t="shared" si="863"/>
        <v>9.3393506330701342E-3</v>
      </c>
      <c r="G2777" s="26">
        <f t="shared" si="864"/>
        <v>7.1663665155561024E-2</v>
      </c>
      <c r="H2777" s="26">
        <f t="shared" si="865"/>
        <v>6.7508836993683763E-2</v>
      </c>
      <c r="I2777" s="26">
        <f t="shared" si="866"/>
        <v>1.2213657583324286E-2</v>
      </c>
      <c r="J2777" s="26">
        <f t="shared" si="867"/>
        <v>-1.5391215745160104E-2</v>
      </c>
      <c r="K2777" s="26">
        <f t="shared" si="868"/>
        <v>-0.1379084967320261</v>
      </c>
      <c r="L2777" s="26">
        <f t="shared" si="869"/>
        <v>3.6138488754106642E-2</v>
      </c>
      <c r="O2777" s="37">
        <f t="shared" si="871"/>
        <v>7.5618981627338638E-3</v>
      </c>
      <c r="P2777" s="37">
        <f t="shared" si="872"/>
        <v>4.8294380718992905E-3</v>
      </c>
      <c r="Q2777" s="37">
        <f t="shared" si="873"/>
        <v>-1.9608257350172548E-4</v>
      </c>
      <c r="R2777" s="37">
        <f t="shared" si="874"/>
        <v>1.3737020182571225E-3</v>
      </c>
      <c r="S2777" s="37">
        <f t="shared" si="875"/>
        <v>6.3698016540748012E-2</v>
      </c>
      <c r="T2777" s="37">
        <f t="shared" si="876"/>
        <v>5.9543188378870751E-2</v>
      </c>
      <c r="U2777" s="37">
        <f t="shared" si="877"/>
        <v>4.248008968511274E-3</v>
      </c>
      <c r="V2777" s="37">
        <f t="shared" si="878"/>
        <v>-2.3356864359973115E-2</v>
      </c>
      <c r="W2777" s="37">
        <f t="shared" si="879"/>
        <v>-0.14587414534683912</v>
      </c>
      <c r="X2777" s="37">
        <f t="shared" si="880"/>
        <v>2.817284013929363E-2</v>
      </c>
    </row>
    <row r="2778" spans="1:24" x14ac:dyDescent="0.25">
      <c r="A2778" s="17" vm="626">
        <v>45672</v>
      </c>
      <c r="B2778" vm="627">
        <v>158.31</v>
      </c>
      <c r="C2778" s="26">
        <f t="shared" si="870"/>
        <v>1.2795086686712302E-2</v>
      </c>
      <c r="D2778" s="26">
        <f t="shared" si="861"/>
        <v>7.7695660413112863E-3</v>
      </c>
      <c r="E2778" s="26">
        <f t="shared" si="862"/>
        <v>9.3393506330701342E-3</v>
      </c>
      <c r="F2778" s="26">
        <f t="shared" si="863"/>
        <v>7.1663665155561024E-2</v>
      </c>
      <c r="G2778" s="26">
        <f t="shared" si="864"/>
        <v>6.7508836993683763E-2</v>
      </c>
      <c r="H2778" s="26">
        <f t="shared" si="865"/>
        <v>1.2213657583324286E-2</v>
      </c>
      <c r="I2778" s="26">
        <f t="shared" si="866"/>
        <v>-1.5391215745160104E-2</v>
      </c>
      <c r="J2778" s="26">
        <f t="shared" si="867"/>
        <v>-0.1379084967320261</v>
      </c>
      <c r="K2778" s="26">
        <f t="shared" si="868"/>
        <v>3.6138488754106642E-2</v>
      </c>
      <c r="L2778" s="26">
        <f t="shared" si="869"/>
        <v>-1.2073170731707255E-2</v>
      </c>
      <c r="O2778" s="37">
        <f t="shared" si="871"/>
        <v>7.5895098228247054E-3</v>
      </c>
      <c r="P2778" s="37">
        <f t="shared" si="872"/>
        <v>2.5639891774236895E-3</v>
      </c>
      <c r="Q2778" s="37">
        <f t="shared" si="873"/>
        <v>4.1337737691825374E-3</v>
      </c>
      <c r="R2778" s="37">
        <f t="shared" si="874"/>
        <v>6.6458088291673434E-2</v>
      </c>
      <c r="S2778" s="37">
        <f t="shared" si="875"/>
        <v>6.2303260129796166E-2</v>
      </c>
      <c r="T2778" s="37">
        <f t="shared" si="876"/>
        <v>7.0080807194366889E-3</v>
      </c>
      <c r="U2778" s="37">
        <f t="shared" si="877"/>
        <v>-2.05967926090477E-2</v>
      </c>
      <c r="V2778" s="37">
        <f t="shared" si="878"/>
        <v>-0.14311407359591369</v>
      </c>
      <c r="W2778" s="37">
        <f t="shared" si="879"/>
        <v>3.0932911890219045E-2</v>
      </c>
      <c r="X2778" s="37">
        <f t="shared" si="880"/>
        <v>-1.7278747595594852E-2</v>
      </c>
    </row>
    <row r="2779" spans="1:24" x14ac:dyDescent="0.25">
      <c r="A2779" s="17" vm="628">
        <v>45673</v>
      </c>
      <c r="B2779" vm="629">
        <v>159.54</v>
      </c>
      <c r="C2779" s="26">
        <f t="shared" si="870"/>
        <v>7.7695660413112863E-3</v>
      </c>
      <c r="D2779" s="26">
        <f t="shared" si="861"/>
        <v>9.3393506330701342E-3</v>
      </c>
      <c r="E2779" s="26">
        <f t="shared" si="862"/>
        <v>7.1663665155561024E-2</v>
      </c>
      <c r="F2779" s="26">
        <f t="shared" si="863"/>
        <v>6.7508836993683763E-2</v>
      </c>
      <c r="G2779" s="26">
        <f t="shared" si="864"/>
        <v>1.2213657583324286E-2</v>
      </c>
      <c r="H2779" s="26">
        <f t="shared" si="865"/>
        <v>-1.5391215745160104E-2</v>
      </c>
      <c r="I2779" s="26">
        <f t="shared" si="866"/>
        <v>-0.1379084967320261</v>
      </c>
      <c r="J2779" s="26">
        <f t="shared" si="867"/>
        <v>3.6138488754106642E-2</v>
      </c>
      <c r="K2779" s="26">
        <f t="shared" si="868"/>
        <v>-1.2073170731707255E-2</v>
      </c>
      <c r="L2779" s="26">
        <f t="shared" si="869"/>
        <v>5.1598568078014967E-2</v>
      </c>
      <c r="O2779" s="37">
        <f t="shared" si="871"/>
        <v>-1.3163589617065773E-3</v>
      </c>
      <c r="P2779" s="37">
        <f t="shared" si="872"/>
        <v>2.534256300522706E-4</v>
      </c>
      <c r="Q2779" s="37">
        <f t="shared" si="873"/>
        <v>6.2577740152543165E-2</v>
      </c>
      <c r="R2779" s="37">
        <f t="shared" si="874"/>
        <v>5.8422911990665898E-2</v>
      </c>
      <c r="S2779" s="37">
        <f t="shared" si="875"/>
        <v>3.1277325803064221E-3</v>
      </c>
      <c r="T2779" s="37">
        <f t="shared" si="876"/>
        <v>-2.4477140748177965E-2</v>
      </c>
      <c r="U2779" s="37">
        <f t="shared" si="877"/>
        <v>-0.14699442173504396</v>
      </c>
      <c r="V2779" s="37">
        <f t="shared" si="878"/>
        <v>2.7052563751088776E-2</v>
      </c>
      <c r="W2779" s="37">
        <f t="shared" si="879"/>
        <v>-2.1159095734725117E-2</v>
      </c>
      <c r="X2779" s="37">
        <f t="shared" si="880"/>
        <v>4.2512643074997102E-2</v>
      </c>
    </row>
    <row r="2780" spans="1:24" x14ac:dyDescent="0.25">
      <c r="A2780" s="17" vm="630">
        <v>45674</v>
      </c>
      <c r="B2780" vm="631">
        <v>161.03</v>
      </c>
      <c r="C2780" s="26">
        <f t="shared" si="870"/>
        <v>9.3393506330701342E-3</v>
      </c>
      <c r="D2780" s="26">
        <f t="shared" si="861"/>
        <v>7.1663665155561024E-2</v>
      </c>
      <c r="E2780" s="26">
        <f t="shared" si="862"/>
        <v>6.7508836993683763E-2</v>
      </c>
      <c r="F2780" s="26">
        <f t="shared" si="863"/>
        <v>1.2213657583324286E-2</v>
      </c>
      <c r="G2780" s="26">
        <f t="shared" si="864"/>
        <v>-1.5391215745160104E-2</v>
      </c>
      <c r="H2780" s="26">
        <f t="shared" si="865"/>
        <v>-0.1379084967320261</v>
      </c>
      <c r="I2780" s="26">
        <f t="shared" si="866"/>
        <v>3.6138488754106642E-2</v>
      </c>
      <c r="J2780" s="26">
        <f t="shared" si="867"/>
        <v>-1.2073170731707255E-2</v>
      </c>
      <c r="K2780" s="26">
        <f t="shared" si="868"/>
        <v>5.1598568078014967E-2</v>
      </c>
      <c r="L2780" s="26">
        <f t="shared" si="869"/>
        <v>-1.8781547129944429E-3</v>
      </c>
      <c r="O2780" s="37">
        <f t="shared" si="871"/>
        <v>1.2181977054828413E-3</v>
      </c>
      <c r="P2780" s="37">
        <f t="shared" si="872"/>
        <v>6.3542512227973733E-2</v>
      </c>
      <c r="Q2780" s="37">
        <f t="shared" si="873"/>
        <v>5.9387684066096472E-2</v>
      </c>
      <c r="R2780" s="37">
        <f t="shared" si="874"/>
        <v>4.0925046557369928E-3</v>
      </c>
      <c r="S2780" s="37">
        <f t="shared" si="875"/>
        <v>-2.3512368672747398E-2</v>
      </c>
      <c r="T2780" s="37">
        <f t="shared" si="876"/>
        <v>-0.1460296496596134</v>
      </c>
      <c r="U2780" s="37">
        <f t="shared" si="877"/>
        <v>2.801733582651935E-2</v>
      </c>
      <c r="V2780" s="37">
        <f t="shared" si="878"/>
        <v>-2.019432365929455E-2</v>
      </c>
      <c r="W2780" s="37">
        <f t="shared" si="879"/>
        <v>4.3477415150427676E-2</v>
      </c>
      <c r="X2780" s="37">
        <f t="shared" si="880"/>
        <v>-9.9993076405817359E-3</v>
      </c>
    </row>
    <row r="2781" spans="1:24" x14ac:dyDescent="0.25">
      <c r="A2781" s="17" vm="632">
        <v>45678</v>
      </c>
      <c r="B2781" vm="633">
        <v>172.57</v>
      </c>
      <c r="C2781" s="26">
        <f t="shared" si="870"/>
        <v>7.1663665155561024E-2</v>
      </c>
      <c r="D2781" s="26">
        <f t="shared" si="861"/>
        <v>6.7508836993683763E-2</v>
      </c>
      <c r="E2781" s="26">
        <f t="shared" si="862"/>
        <v>1.2213657583324286E-2</v>
      </c>
      <c r="F2781" s="26">
        <f t="shared" si="863"/>
        <v>-1.5391215745160104E-2</v>
      </c>
      <c r="G2781" s="26">
        <f t="shared" si="864"/>
        <v>-0.1379084967320261</v>
      </c>
      <c r="H2781" s="26">
        <f t="shared" si="865"/>
        <v>3.6138488754106642E-2</v>
      </c>
      <c r="I2781" s="26">
        <f t="shared" si="866"/>
        <v>-1.2073170731707255E-2</v>
      </c>
      <c r="J2781" s="26">
        <f t="shared" si="867"/>
        <v>5.1598568078014967E-2</v>
      </c>
      <c r="K2781" s="26">
        <f t="shared" si="868"/>
        <v>-1.8781547129944429E-3</v>
      </c>
      <c r="L2781" s="26">
        <f t="shared" si="869"/>
        <v>-8.5852052216865097E-3</v>
      </c>
      <c r="O2781" s="37">
        <f t="shared" si="871"/>
        <v>6.5334967813449399E-2</v>
      </c>
      <c r="P2781" s="37">
        <f t="shared" si="872"/>
        <v>6.1180139651572138E-2</v>
      </c>
      <c r="Q2781" s="37">
        <f t="shared" si="873"/>
        <v>5.8849602412126591E-3</v>
      </c>
      <c r="R2781" s="37">
        <f t="shared" si="874"/>
        <v>-2.1719913087271732E-2</v>
      </c>
      <c r="S2781" s="37">
        <f t="shared" si="875"/>
        <v>-0.14423719407413774</v>
      </c>
      <c r="T2781" s="37">
        <f t="shared" si="876"/>
        <v>2.9809791411995017E-2</v>
      </c>
      <c r="U2781" s="37">
        <f t="shared" si="877"/>
        <v>-1.8401868073818883E-2</v>
      </c>
      <c r="V2781" s="37">
        <f t="shared" si="878"/>
        <v>4.5269870735903342E-2</v>
      </c>
      <c r="W2781" s="37">
        <f t="shared" si="879"/>
        <v>-8.2068520551060696E-3</v>
      </c>
      <c r="X2781" s="37">
        <f t="shared" si="880"/>
        <v>-1.4913902563798136E-2</v>
      </c>
    </row>
    <row r="2782" spans="1:24" x14ac:dyDescent="0.25">
      <c r="A2782" s="17" vm="634">
        <v>45679</v>
      </c>
      <c r="B2782" vm="635">
        <v>184.22</v>
      </c>
      <c r="C2782" s="26">
        <f t="shared" si="870"/>
        <v>6.7508836993683763E-2</v>
      </c>
      <c r="D2782" s="26">
        <f t="shared" si="861"/>
        <v>1.2213657583324286E-2</v>
      </c>
      <c r="E2782" s="26">
        <f t="shared" si="862"/>
        <v>-1.5391215745160104E-2</v>
      </c>
      <c r="F2782" s="26">
        <f t="shared" si="863"/>
        <v>-0.1379084967320261</v>
      </c>
      <c r="G2782" s="26">
        <f t="shared" si="864"/>
        <v>3.6138488754106642E-2</v>
      </c>
      <c r="H2782" s="26">
        <f t="shared" si="865"/>
        <v>-1.2073170731707255E-2</v>
      </c>
      <c r="I2782" s="26">
        <f t="shared" si="866"/>
        <v>5.1598568078014967E-2</v>
      </c>
      <c r="J2782" s="26">
        <f t="shared" si="867"/>
        <v>-1.8781547129944429E-3</v>
      </c>
      <c r="K2782" s="26">
        <f t="shared" si="868"/>
        <v>-8.5852052216865097E-3</v>
      </c>
      <c r="L2782" s="26">
        <f t="shared" si="869"/>
        <v>-4.2111506524318389E-3</v>
      </c>
      <c r="O2782" s="37">
        <f t="shared" si="871"/>
        <v>6.8767621232371429E-2</v>
      </c>
      <c r="P2782" s="37">
        <f t="shared" si="872"/>
        <v>1.3472441822011945E-2</v>
      </c>
      <c r="Q2782" s="37">
        <f t="shared" si="873"/>
        <v>-1.4132431506472445E-2</v>
      </c>
      <c r="R2782" s="37">
        <f t="shared" si="874"/>
        <v>-0.13664971249333843</v>
      </c>
      <c r="S2782" s="37">
        <f t="shared" si="875"/>
        <v>3.73972729927943E-2</v>
      </c>
      <c r="T2782" s="37">
        <f t="shared" si="876"/>
        <v>-1.0814386493019596E-2</v>
      </c>
      <c r="U2782" s="37">
        <f t="shared" si="877"/>
        <v>5.2857352316702626E-2</v>
      </c>
      <c r="V2782" s="37">
        <f t="shared" si="878"/>
        <v>-6.1937047430678412E-4</v>
      </c>
      <c r="W2782" s="37">
        <f t="shared" si="879"/>
        <v>-7.3264209829988509E-3</v>
      </c>
      <c r="X2782" s="37">
        <f t="shared" si="880"/>
        <v>-2.9523664137441801E-3</v>
      </c>
    </row>
    <row r="2783" spans="1:24" x14ac:dyDescent="0.25">
      <c r="A2783" s="17" vm="636">
        <v>45680</v>
      </c>
      <c r="B2783" vm="637">
        <v>186.47</v>
      </c>
      <c r="C2783" s="26">
        <f t="shared" si="870"/>
        <v>1.2213657583324286E-2</v>
      </c>
      <c r="D2783" s="26">
        <f t="shared" si="861"/>
        <v>-1.5391215745160104E-2</v>
      </c>
      <c r="E2783" s="26">
        <f t="shared" si="862"/>
        <v>-0.1379084967320261</v>
      </c>
      <c r="F2783" s="26">
        <f t="shared" si="863"/>
        <v>3.6138488754106642E-2</v>
      </c>
      <c r="G2783" s="26">
        <f t="shared" si="864"/>
        <v>-1.2073170731707255E-2</v>
      </c>
      <c r="H2783" s="26">
        <f t="shared" si="865"/>
        <v>5.1598568078014967E-2</v>
      </c>
      <c r="I2783" s="26">
        <f t="shared" si="866"/>
        <v>-1.8781547129944429E-3</v>
      </c>
      <c r="J2783" s="26">
        <f t="shared" si="867"/>
        <v>-8.5852052216865097E-3</v>
      </c>
      <c r="K2783" s="26">
        <f t="shared" si="868"/>
        <v>-4.2111506524318389E-3</v>
      </c>
      <c r="L2783" s="26">
        <f t="shared" si="869"/>
        <v>2.2455178986241053E-2</v>
      </c>
      <c r="O2783" s="37">
        <f t="shared" si="871"/>
        <v>1.797780762275622E-2</v>
      </c>
      <c r="P2783" s="37">
        <f t="shared" si="872"/>
        <v>-9.627065705728171E-3</v>
      </c>
      <c r="Q2783" s="37">
        <f t="shared" si="873"/>
        <v>-0.13214434669259417</v>
      </c>
      <c r="R2783" s="37">
        <f t="shared" si="874"/>
        <v>4.1902638793538574E-2</v>
      </c>
      <c r="S2783" s="37">
        <f t="shared" si="875"/>
        <v>-6.3090206922753224E-3</v>
      </c>
      <c r="T2783" s="37">
        <f t="shared" si="876"/>
        <v>5.7362718117446899E-2</v>
      </c>
      <c r="U2783" s="37">
        <f t="shared" si="877"/>
        <v>3.8859953264374896E-3</v>
      </c>
      <c r="V2783" s="37">
        <f t="shared" si="878"/>
        <v>-2.8210551822545771E-3</v>
      </c>
      <c r="W2783" s="37">
        <f t="shared" si="879"/>
        <v>1.5529993870000936E-3</v>
      </c>
      <c r="X2783" s="37">
        <f t="shared" si="880"/>
        <v>2.8219329025672986E-2</v>
      </c>
    </row>
    <row r="2784" spans="1:24" x14ac:dyDescent="0.25">
      <c r="A2784" s="17" vm="638">
        <v>45681</v>
      </c>
      <c r="B2784" vm="639">
        <v>183.6</v>
      </c>
      <c r="C2784" s="26">
        <f t="shared" si="870"/>
        <v>-1.5391215745160104E-2</v>
      </c>
      <c r="D2784" s="26">
        <f t="shared" si="861"/>
        <v>-0.1379084967320261</v>
      </c>
      <c r="E2784" s="26">
        <f t="shared" si="862"/>
        <v>3.6138488754106642E-2</v>
      </c>
      <c r="F2784" s="26">
        <f t="shared" si="863"/>
        <v>-1.2073170731707255E-2</v>
      </c>
      <c r="G2784" s="26">
        <f t="shared" si="864"/>
        <v>5.1598568078014967E-2</v>
      </c>
      <c r="H2784" s="26">
        <f t="shared" si="865"/>
        <v>-1.8781547129944429E-3</v>
      </c>
      <c r="I2784" s="26">
        <f t="shared" si="866"/>
        <v>-8.5852052216865097E-3</v>
      </c>
      <c r="J2784" s="26">
        <f t="shared" si="867"/>
        <v>-4.2111506524318389E-3</v>
      </c>
      <c r="K2784" s="26">
        <f t="shared" si="868"/>
        <v>2.2455178986241053E-2</v>
      </c>
      <c r="L2784" s="26">
        <f t="shared" si="869"/>
        <v>4.0195735756728282E-3</v>
      </c>
      <c r="O2784" s="37">
        <f t="shared" si="871"/>
        <v>-8.8076573049630253E-3</v>
      </c>
      <c r="P2784" s="37">
        <f t="shared" si="872"/>
        <v>-0.13132493829182901</v>
      </c>
      <c r="Q2784" s="37">
        <f t="shared" si="873"/>
        <v>4.2722047194303718E-2</v>
      </c>
      <c r="R2784" s="37">
        <f t="shared" si="874"/>
        <v>-5.4896122915101767E-3</v>
      </c>
      <c r="S2784" s="37">
        <f t="shared" si="875"/>
        <v>5.8182126518212043E-2</v>
      </c>
      <c r="T2784" s="37">
        <f t="shared" si="876"/>
        <v>4.7054037272026353E-3</v>
      </c>
      <c r="U2784" s="37">
        <f t="shared" si="877"/>
        <v>-2.0016467814894315E-3</v>
      </c>
      <c r="V2784" s="37">
        <f t="shared" si="878"/>
        <v>2.3724077877652393E-3</v>
      </c>
      <c r="W2784" s="37">
        <f t="shared" si="879"/>
        <v>2.903873742643813E-2</v>
      </c>
      <c r="X2784" s="37">
        <f t="shared" si="880"/>
        <v>1.0603132015869907E-2</v>
      </c>
    </row>
    <row r="2785" spans="1:24" x14ac:dyDescent="0.25">
      <c r="A2785" s="17" vm="640">
        <v>45684</v>
      </c>
      <c r="B2785" vm="641">
        <v>158.28</v>
      </c>
      <c r="C2785" s="26">
        <f t="shared" si="870"/>
        <v>-0.1379084967320261</v>
      </c>
      <c r="D2785" s="26">
        <f t="shared" si="861"/>
        <v>3.6138488754106642E-2</v>
      </c>
      <c r="E2785" s="26">
        <f t="shared" si="862"/>
        <v>-1.2073170731707255E-2</v>
      </c>
      <c r="F2785" s="26">
        <f t="shared" si="863"/>
        <v>5.1598568078014967E-2</v>
      </c>
      <c r="G2785" s="26">
        <f t="shared" si="864"/>
        <v>-1.8781547129944429E-3</v>
      </c>
      <c r="H2785" s="26">
        <f t="shared" si="865"/>
        <v>-8.5852052216865097E-3</v>
      </c>
      <c r="I2785" s="26">
        <f t="shared" si="866"/>
        <v>-4.2111506524318389E-3</v>
      </c>
      <c r="J2785" s="26">
        <f t="shared" si="867"/>
        <v>2.2455178986241053E-2</v>
      </c>
      <c r="K2785" s="26">
        <f t="shared" si="868"/>
        <v>4.0195735756728282E-3</v>
      </c>
      <c r="L2785" s="26">
        <f t="shared" si="869"/>
        <v>1.22425297360024E-2</v>
      </c>
      <c r="O2785" s="37">
        <f t="shared" si="871"/>
        <v>-0.13408831283994527</v>
      </c>
      <c r="P2785" s="37">
        <f t="shared" si="872"/>
        <v>3.9958672646187472E-2</v>
      </c>
      <c r="Q2785" s="37">
        <f t="shared" si="873"/>
        <v>-8.2529868396264278E-3</v>
      </c>
      <c r="R2785" s="37">
        <f t="shared" si="874"/>
        <v>5.5418751970095798E-2</v>
      </c>
      <c r="S2785" s="37">
        <f t="shared" si="875"/>
        <v>1.9420291790863851E-3</v>
      </c>
      <c r="T2785" s="37">
        <f t="shared" si="876"/>
        <v>-4.7650213296056817E-3</v>
      </c>
      <c r="U2785" s="37">
        <f t="shared" si="877"/>
        <v>-3.9096676035101086E-4</v>
      </c>
      <c r="V2785" s="37">
        <f t="shared" si="878"/>
        <v>2.6275362878321881E-2</v>
      </c>
      <c r="W2785" s="37">
        <f t="shared" si="879"/>
        <v>7.8397574677536563E-3</v>
      </c>
      <c r="X2785" s="37">
        <f t="shared" si="880"/>
        <v>1.6062713628083227E-2</v>
      </c>
    </row>
    <row r="2786" spans="1:24" x14ac:dyDescent="0.25">
      <c r="A2786" s="17" vm="642">
        <v>45685</v>
      </c>
      <c r="B2786" vm="643">
        <v>164</v>
      </c>
      <c r="C2786" s="26">
        <f t="shared" si="870"/>
        <v>3.6138488754106642E-2</v>
      </c>
      <c r="D2786" s="26">
        <f t="shared" si="861"/>
        <v>-1.2073170731707255E-2</v>
      </c>
      <c r="E2786" s="26">
        <f t="shared" si="862"/>
        <v>5.1598568078014967E-2</v>
      </c>
      <c r="F2786" s="26">
        <f t="shared" si="863"/>
        <v>-1.8781547129944429E-3</v>
      </c>
      <c r="G2786" s="26">
        <f t="shared" si="864"/>
        <v>-8.5852052216865097E-3</v>
      </c>
      <c r="H2786" s="26">
        <f t="shared" si="865"/>
        <v>-4.2111506524318389E-3</v>
      </c>
      <c r="I2786" s="26">
        <f t="shared" si="866"/>
        <v>2.2455178986241053E-2</v>
      </c>
      <c r="J2786" s="26">
        <f t="shared" si="867"/>
        <v>4.0195735756728282E-3</v>
      </c>
      <c r="K2786" s="26">
        <f t="shared" si="868"/>
        <v>1.22425297360024E-2</v>
      </c>
      <c r="L2786" s="26">
        <f t="shared" si="869"/>
        <v>2.5564599335091021E-2</v>
      </c>
      <c r="O2786" s="37">
        <f t="shared" si="871"/>
        <v>2.3611363039475756E-2</v>
      </c>
      <c r="P2786" s="37">
        <f t="shared" si="872"/>
        <v>-2.4600296446338141E-2</v>
      </c>
      <c r="Q2786" s="37">
        <f t="shared" si="873"/>
        <v>3.9071442363384085E-2</v>
      </c>
      <c r="R2786" s="37">
        <f t="shared" si="874"/>
        <v>-1.4405280427625329E-2</v>
      </c>
      <c r="S2786" s="37">
        <f t="shared" si="875"/>
        <v>-2.1112330936317397E-2</v>
      </c>
      <c r="T2786" s="37">
        <f t="shared" si="876"/>
        <v>-1.6738276367062724E-2</v>
      </c>
      <c r="U2786" s="37">
        <f t="shared" si="877"/>
        <v>9.9280532716101676E-3</v>
      </c>
      <c r="V2786" s="37">
        <f t="shared" si="878"/>
        <v>-8.5075521389580584E-3</v>
      </c>
      <c r="W2786" s="37">
        <f t="shared" si="879"/>
        <v>-2.8459597862848587E-4</v>
      </c>
      <c r="X2786" s="37">
        <f t="shared" si="880"/>
        <v>1.3037473620460135E-2</v>
      </c>
    </row>
    <row r="2787" spans="1:24" x14ac:dyDescent="0.25">
      <c r="A2787" s="17" vm="644">
        <v>45686</v>
      </c>
      <c r="B2787" vm="645">
        <v>162.02000000000001</v>
      </c>
      <c r="C2787" s="26">
        <f t="shared" si="870"/>
        <v>-1.2073170731707255E-2</v>
      </c>
      <c r="D2787" s="26">
        <f t="shared" si="861"/>
        <v>5.1598568078014967E-2</v>
      </c>
      <c r="E2787" s="26">
        <f t="shared" si="862"/>
        <v>-1.8781547129944429E-3</v>
      </c>
      <c r="F2787" s="26">
        <f t="shared" si="863"/>
        <v>-8.5852052216865097E-3</v>
      </c>
      <c r="G2787" s="26">
        <f t="shared" si="864"/>
        <v>-4.2111506524318389E-3</v>
      </c>
      <c r="H2787" s="26">
        <f t="shared" si="865"/>
        <v>2.2455178986241053E-2</v>
      </c>
      <c r="I2787" s="26">
        <f t="shared" si="866"/>
        <v>4.0195735756728282E-3</v>
      </c>
      <c r="J2787" s="26">
        <f t="shared" si="867"/>
        <v>1.22425297360024E-2</v>
      </c>
      <c r="K2787" s="26">
        <f t="shared" si="868"/>
        <v>2.5564599335091021E-2</v>
      </c>
      <c r="L2787" s="26">
        <f t="shared" si="869"/>
        <v>-9.6691258663089089E-3</v>
      </c>
      <c r="O2787" s="37">
        <f t="shared" si="871"/>
        <v>-2.0019534984296587E-2</v>
      </c>
      <c r="P2787" s="37">
        <f t="shared" si="872"/>
        <v>4.3652203825425638E-2</v>
      </c>
      <c r="Q2787" s="37">
        <f t="shared" si="873"/>
        <v>-9.8245189655837735E-3</v>
      </c>
      <c r="R2787" s="37">
        <f t="shared" si="874"/>
        <v>-1.653156947427584E-2</v>
      </c>
      <c r="S2787" s="37">
        <f t="shared" si="875"/>
        <v>-1.215751490502117E-2</v>
      </c>
      <c r="T2787" s="37">
        <f t="shared" si="876"/>
        <v>1.4508814733651723E-2</v>
      </c>
      <c r="U2787" s="37">
        <f t="shared" si="877"/>
        <v>-3.9267906769165023E-3</v>
      </c>
      <c r="V2787" s="37">
        <f t="shared" si="878"/>
        <v>4.2961654834130693E-3</v>
      </c>
      <c r="W2787" s="37">
        <f t="shared" si="879"/>
        <v>1.7618235082501689E-2</v>
      </c>
      <c r="X2787" s="37">
        <f t="shared" si="880"/>
        <v>-1.7615490118898239E-2</v>
      </c>
    </row>
    <row r="2788" spans="1:24" x14ac:dyDescent="0.25">
      <c r="A2788" s="17" vm="646">
        <v>45687</v>
      </c>
      <c r="B2788" vm="647">
        <v>170.38</v>
      </c>
      <c r="C2788" s="26">
        <f t="shared" si="870"/>
        <v>5.1598568078014967E-2</v>
      </c>
      <c r="D2788" s="26">
        <f t="shared" si="861"/>
        <v>-1.8781547129944429E-3</v>
      </c>
      <c r="E2788" s="26">
        <f t="shared" si="862"/>
        <v>-8.5852052216865097E-3</v>
      </c>
      <c r="F2788" s="26">
        <f t="shared" si="863"/>
        <v>-4.2111506524318389E-3</v>
      </c>
      <c r="G2788" s="26">
        <f t="shared" si="864"/>
        <v>2.2455178986241053E-2</v>
      </c>
      <c r="H2788" s="26">
        <f t="shared" si="865"/>
        <v>4.0195735756728282E-3</v>
      </c>
      <c r="I2788" s="26">
        <f t="shared" si="866"/>
        <v>1.22425297360024E-2</v>
      </c>
      <c r="J2788" s="26">
        <f t="shared" si="867"/>
        <v>2.5564599335091021E-2</v>
      </c>
      <c r="K2788" s="26">
        <f t="shared" si="868"/>
        <v>-9.6691258663089089E-3</v>
      </c>
      <c r="L2788" s="26">
        <f t="shared" si="869"/>
        <v>-2.8048986963146897E-2</v>
      </c>
      <c r="O2788" s="37">
        <f t="shared" si="871"/>
        <v>4.5249785448569599E-2</v>
      </c>
      <c r="P2788" s="37">
        <f t="shared" si="872"/>
        <v>-8.2269373424398093E-3</v>
      </c>
      <c r="Q2788" s="37">
        <f t="shared" si="873"/>
        <v>-1.4933987851131876E-2</v>
      </c>
      <c r="R2788" s="37">
        <f t="shared" si="874"/>
        <v>-1.0559933281877206E-2</v>
      </c>
      <c r="S2788" s="37">
        <f t="shared" si="875"/>
        <v>1.6106396356795685E-2</v>
      </c>
      <c r="T2788" s="37">
        <f t="shared" si="876"/>
        <v>-2.3292090537725381E-3</v>
      </c>
      <c r="U2788" s="37">
        <f t="shared" si="877"/>
        <v>5.8937471065570336E-3</v>
      </c>
      <c r="V2788" s="37">
        <f t="shared" si="878"/>
        <v>1.9215816705645657E-2</v>
      </c>
      <c r="W2788" s="37">
        <f t="shared" si="879"/>
        <v>-1.6017908495754275E-2</v>
      </c>
      <c r="X2788" s="37">
        <f t="shared" si="880"/>
        <v>-3.4397769592592262E-2</v>
      </c>
    </row>
    <row r="2789" spans="1:24" x14ac:dyDescent="0.25">
      <c r="A2789" s="17" vm="648">
        <v>45688</v>
      </c>
      <c r="B2789" vm="649">
        <v>170.06</v>
      </c>
      <c r="C2789" s="26">
        <f t="shared" si="870"/>
        <v>-1.8781547129944429E-3</v>
      </c>
      <c r="D2789" s="26">
        <f t="shared" si="861"/>
        <v>-8.5852052216865097E-3</v>
      </c>
      <c r="E2789" s="26">
        <f t="shared" si="862"/>
        <v>-4.2111506524318389E-3</v>
      </c>
      <c r="F2789" s="26">
        <f t="shared" si="863"/>
        <v>2.2455178986241053E-2</v>
      </c>
      <c r="G2789" s="26">
        <f t="shared" si="864"/>
        <v>4.0195735756728282E-3</v>
      </c>
      <c r="H2789" s="26">
        <f t="shared" si="865"/>
        <v>1.22425297360024E-2</v>
      </c>
      <c r="I2789" s="26">
        <f t="shared" si="866"/>
        <v>2.5564599335091021E-2</v>
      </c>
      <c r="J2789" s="26">
        <f t="shared" si="867"/>
        <v>-9.6691258663089089E-3</v>
      </c>
      <c r="K2789" s="26">
        <f t="shared" si="868"/>
        <v>-2.8048986963146897E-2</v>
      </c>
      <c r="L2789" s="26">
        <f t="shared" si="869"/>
        <v>9.522703518755166E-3</v>
      </c>
      <c r="O2789" s="37">
        <f t="shared" si="871"/>
        <v>-4.0193508865138299E-3</v>
      </c>
      <c r="P2789" s="37">
        <f t="shared" si="872"/>
        <v>-1.0726401395205896E-2</v>
      </c>
      <c r="Q2789" s="37">
        <f t="shared" si="873"/>
        <v>-6.3523468259512259E-3</v>
      </c>
      <c r="R2789" s="37">
        <f t="shared" si="874"/>
        <v>2.0313982812721666E-2</v>
      </c>
      <c r="S2789" s="37">
        <f t="shared" si="875"/>
        <v>1.8783774021534413E-3</v>
      </c>
      <c r="T2789" s="37">
        <f t="shared" si="876"/>
        <v>1.0101333562483012E-2</v>
      </c>
      <c r="U2789" s="37">
        <f t="shared" si="877"/>
        <v>2.3423403161571633E-2</v>
      </c>
      <c r="V2789" s="37">
        <f t="shared" si="878"/>
        <v>-1.1810322039828295E-2</v>
      </c>
      <c r="W2789" s="37">
        <f t="shared" si="879"/>
        <v>-3.0190183136666285E-2</v>
      </c>
      <c r="X2789" s="37">
        <f t="shared" si="880"/>
        <v>7.381507345235779E-3</v>
      </c>
    </row>
    <row r="2790" spans="1:24" x14ac:dyDescent="0.25">
      <c r="A2790" s="17" vm="650">
        <v>45691</v>
      </c>
      <c r="B2790" vm="651">
        <v>168.6</v>
      </c>
      <c r="C2790" s="26">
        <f t="shared" si="870"/>
        <v>-8.5852052216865097E-3</v>
      </c>
      <c r="D2790" s="26">
        <f t="shared" si="861"/>
        <v>-4.2111506524318389E-3</v>
      </c>
      <c r="E2790" s="26">
        <f t="shared" si="862"/>
        <v>2.2455178986241053E-2</v>
      </c>
      <c r="F2790" s="26">
        <f t="shared" si="863"/>
        <v>4.0195735756728282E-3</v>
      </c>
      <c r="G2790" s="26">
        <f t="shared" si="864"/>
        <v>1.22425297360024E-2</v>
      </c>
      <c r="H2790" s="26">
        <f t="shared" si="865"/>
        <v>2.5564599335091021E-2</v>
      </c>
      <c r="I2790" s="26">
        <f t="shared" si="866"/>
        <v>-9.6691258663089089E-3</v>
      </c>
      <c r="J2790" s="26">
        <f t="shared" si="867"/>
        <v>-2.8048986963146897E-2</v>
      </c>
      <c r="K2790" s="26">
        <f t="shared" si="868"/>
        <v>9.522703518755166E-3</v>
      </c>
      <c r="L2790" s="26">
        <f t="shared" si="869"/>
        <v>1.7255262855169844E-3</v>
      </c>
      <c r="O2790" s="37">
        <f t="shared" si="871"/>
        <v>-1.108676949505704E-2</v>
      </c>
      <c r="P2790" s="37">
        <f t="shared" si="872"/>
        <v>-6.7127149258023686E-3</v>
      </c>
      <c r="Q2790" s="37">
        <f t="shared" si="873"/>
        <v>1.9953614712870524E-2</v>
      </c>
      <c r="R2790" s="37">
        <f t="shared" si="874"/>
        <v>1.5180093023022981E-3</v>
      </c>
      <c r="S2790" s="37">
        <f t="shared" si="875"/>
        <v>9.7409654626318693E-3</v>
      </c>
      <c r="T2790" s="37">
        <f t="shared" si="876"/>
        <v>2.3063035061720492E-2</v>
      </c>
      <c r="U2790" s="37">
        <f t="shared" si="877"/>
        <v>-1.217069013967944E-2</v>
      </c>
      <c r="V2790" s="37">
        <f t="shared" si="878"/>
        <v>-3.0550551236517426E-2</v>
      </c>
      <c r="W2790" s="37">
        <f t="shared" si="879"/>
        <v>7.0211392453846354E-3</v>
      </c>
      <c r="X2790" s="37">
        <f t="shared" si="880"/>
        <v>-7.7603798785354575E-4</v>
      </c>
    </row>
    <row r="2791" spans="1:24" x14ac:dyDescent="0.25">
      <c r="A2791" s="17" vm="652">
        <v>45692</v>
      </c>
      <c r="B2791" vm="653">
        <v>167.89</v>
      </c>
      <c r="C2791" s="26">
        <f t="shared" si="870"/>
        <v>-4.2111506524318389E-3</v>
      </c>
      <c r="D2791" s="26">
        <f t="shared" si="861"/>
        <v>2.2455178986241053E-2</v>
      </c>
      <c r="E2791" s="26">
        <f t="shared" si="862"/>
        <v>4.0195735756728282E-3</v>
      </c>
      <c r="F2791" s="26">
        <f t="shared" si="863"/>
        <v>1.22425297360024E-2</v>
      </c>
      <c r="G2791" s="26">
        <f t="shared" si="864"/>
        <v>2.5564599335091021E-2</v>
      </c>
      <c r="H2791" s="26">
        <f t="shared" si="865"/>
        <v>-9.6691258663089089E-3</v>
      </c>
      <c r="I2791" s="26">
        <f t="shared" si="866"/>
        <v>-2.8048986963146897E-2</v>
      </c>
      <c r="J2791" s="26">
        <f t="shared" si="867"/>
        <v>9.522703518755166E-3</v>
      </c>
      <c r="K2791" s="26">
        <f t="shared" si="868"/>
        <v>1.7255262855169844E-3</v>
      </c>
      <c r="L2791" s="26">
        <f t="shared" si="869"/>
        <v>3.2384014699127328E-2</v>
      </c>
      <c r="O2791" s="37">
        <f t="shared" si="871"/>
        <v>-1.0809636917883753E-2</v>
      </c>
      <c r="P2791" s="37">
        <f t="shared" si="872"/>
        <v>1.5856692720789139E-2</v>
      </c>
      <c r="Q2791" s="37">
        <f t="shared" si="873"/>
        <v>-2.5789126897790855E-3</v>
      </c>
      <c r="R2791" s="37">
        <f t="shared" si="874"/>
        <v>5.6440434705504862E-3</v>
      </c>
      <c r="S2791" s="37">
        <f t="shared" si="875"/>
        <v>1.8966113069639107E-2</v>
      </c>
      <c r="T2791" s="37">
        <f t="shared" si="876"/>
        <v>-1.6267612131760822E-2</v>
      </c>
      <c r="U2791" s="37">
        <f t="shared" si="877"/>
        <v>-3.4647473228598812E-2</v>
      </c>
      <c r="V2791" s="37">
        <f t="shared" si="878"/>
        <v>2.9242172533032523E-3</v>
      </c>
      <c r="W2791" s="37">
        <f t="shared" si="879"/>
        <v>-4.8729599799349297E-3</v>
      </c>
      <c r="X2791" s="37">
        <f t="shared" si="880"/>
        <v>2.5785528433675414E-2</v>
      </c>
    </row>
    <row r="2792" spans="1:24" x14ac:dyDescent="0.25">
      <c r="A2792" s="17" vm="654">
        <v>45693</v>
      </c>
      <c r="B2792" vm="655">
        <v>171.66</v>
      </c>
      <c r="C2792" s="26">
        <f t="shared" si="870"/>
        <v>2.2455178986241053E-2</v>
      </c>
      <c r="D2792" s="26">
        <f t="shared" si="861"/>
        <v>4.0195735756728282E-3</v>
      </c>
      <c r="E2792" s="26">
        <f t="shared" si="862"/>
        <v>1.22425297360024E-2</v>
      </c>
      <c r="F2792" s="26">
        <f t="shared" si="863"/>
        <v>2.5564599335091021E-2</v>
      </c>
      <c r="G2792" s="26">
        <f t="shared" si="864"/>
        <v>-9.6691258663089089E-3</v>
      </c>
      <c r="H2792" s="26">
        <f t="shared" si="865"/>
        <v>-2.8048986963146897E-2</v>
      </c>
      <c r="I2792" s="26">
        <f t="shared" si="866"/>
        <v>9.522703518755166E-3</v>
      </c>
      <c r="J2792" s="26">
        <f t="shared" si="867"/>
        <v>1.7255262855169844E-3</v>
      </c>
      <c r="K2792" s="26">
        <f t="shared" si="868"/>
        <v>3.2384014699127328E-2</v>
      </c>
      <c r="L2792" s="26">
        <f t="shared" si="869"/>
        <v>9.566184649610671E-3</v>
      </c>
      <c r="O2792" s="37">
        <f t="shared" si="871"/>
        <v>1.4478959190584889E-2</v>
      </c>
      <c r="P2792" s="37">
        <f t="shared" si="872"/>
        <v>-3.9566462199833357E-3</v>
      </c>
      <c r="Q2792" s="37">
        <f t="shared" si="873"/>
        <v>4.266309940346236E-3</v>
      </c>
      <c r="R2792" s="37">
        <f t="shared" si="874"/>
        <v>1.7588379539434859E-2</v>
      </c>
      <c r="S2792" s="37">
        <f t="shared" si="875"/>
        <v>-1.7645345661965073E-2</v>
      </c>
      <c r="T2792" s="37">
        <f t="shared" si="876"/>
        <v>-3.6025206758803059E-2</v>
      </c>
      <c r="U2792" s="37">
        <f t="shared" si="877"/>
        <v>1.5464837230990021E-3</v>
      </c>
      <c r="V2792" s="37">
        <f t="shared" si="878"/>
        <v>-6.250693510139179E-3</v>
      </c>
      <c r="W2792" s="37">
        <f t="shared" si="879"/>
        <v>2.4407794903471162E-2</v>
      </c>
      <c r="X2792" s="37">
        <f t="shared" si="880"/>
        <v>1.5899648539545071E-3</v>
      </c>
    </row>
    <row r="2793" spans="1:24" x14ac:dyDescent="0.25">
      <c r="A2793" s="17" vm="656">
        <v>45694</v>
      </c>
      <c r="B2793" vm="657">
        <v>172.35</v>
      </c>
      <c r="C2793" s="26">
        <f t="shared" si="870"/>
        <v>4.0195735756728282E-3</v>
      </c>
      <c r="D2793" s="26">
        <f t="shared" si="861"/>
        <v>1.22425297360024E-2</v>
      </c>
      <c r="E2793" s="26">
        <f t="shared" si="862"/>
        <v>2.5564599335091021E-2</v>
      </c>
      <c r="F2793" s="26">
        <f t="shared" si="863"/>
        <v>-9.6691258663089089E-3</v>
      </c>
      <c r="G2793" s="26">
        <f t="shared" si="864"/>
        <v>-2.8048986963146897E-2</v>
      </c>
      <c r="H2793" s="26">
        <f t="shared" si="865"/>
        <v>9.522703518755166E-3</v>
      </c>
      <c r="I2793" s="26">
        <f t="shared" si="866"/>
        <v>1.7255262855169844E-3</v>
      </c>
      <c r="J2793" s="26">
        <f t="shared" si="867"/>
        <v>3.2384014699127328E-2</v>
      </c>
      <c r="K2793" s="26">
        <f t="shared" si="868"/>
        <v>9.566184649610671E-3</v>
      </c>
      <c r="L2793" s="26">
        <f t="shared" si="869"/>
        <v>-3.0409872190392297E-2</v>
      </c>
      <c r="O2793" s="37">
        <f t="shared" si="871"/>
        <v>1.3298588976799991E-3</v>
      </c>
      <c r="P2793" s="37">
        <f t="shared" si="872"/>
        <v>9.5528150580095703E-3</v>
      </c>
      <c r="Q2793" s="37">
        <f t="shared" si="873"/>
        <v>2.2874884657098193E-2</v>
      </c>
      <c r="R2793" s="37">
        <f t="shared" si="874"/>
        <v>-1.2358840544301739E-2</v>
      </c>
      <c r="S2793" s="37">
        <f t="shared" si="875"/>
        <v>-3.0738701641139725E-2</v>
      </c>
      <c r="T2793" s="37">
        <f t="shared" si="876"/>
        <v>6.8329888407623364E-3</v>
      </c>
      <c r="U2793" s="37">
        <f t="shared" si="877"/>
        <v>-9.6418839247584473E-4</v>
      </c>
      <c r="V2793" s="37">
        <f t="shared" si="878"/>
        <v>2.96943000211345E-2</v>
      </c>
      <c r="W2793" s="37">
        <f t="shared" si="879"/>
        <v>6.8764699716178414E-3</v>
      </c>
      <c r="X2793" s="37">
        <f t="shared" si="880"/>
        <v>-3.3099586868385128E-2</v>
      </c>
    </row>
    <row r="2794" spans="1:24" x14ac:dyDescent="0.25">
      <c r="A2794" s="17" vm="658">
        <v>45695</v>
      </c>
      <c r="B2794" vm="659">
        <v>174.46</v>
      </c>
      <c r="C2794" s="26">
        <f t="shared" si="870"/>
        <v>1.22425297360024E-2</v>
      </c>
      <c r="D2794" s="26">
        <f t="shared" si="861"/>
        <v>2.5564599335091021E-2</v>
      </c>
      <c r="E2794" s="26">
        <f t="shared" si="862"/>
        <v>-9.6691258663089089E-3</v>
      </c>
      <c r="F2794" s="26">
        <f t="shared" si="863"/>
        <v>-2.8048986963146897E-2</v>
      </c>
      <c r="G2794" s="26">
        <f t="shared" si="864"/>
        <v>9.522703518755166E-3</v>
      </c>
      <c r="H2794" s="26">
        <f t="shared" si="865"/>
        <v>1.7255262855169844E-3</v>
      </c>
      <c r="I2794" s="26">
        <f t="shared" si="866"/>
        <v>3.2384014699127328E-2</v>
      </c>
      <c r="J2794" s="26">
        <f t="shared" si="867"/>
        <v>9.566184649610671E-3</v>
      </c>
      <c r="K2794" s="26">
        <f t="shared" si="868"/>
        <v>-3.0409872190392297E-2</v>
      </c>
      <c r="L2794" s="26">
        <f t="shared" si="869"/>
        <v>-4.6534090909090893E-2</v>
      </c>
      <c r="O2794" s="37">
        <f t="shared" si="871"/>
        <v>1.4608181506485943E-2</v>
      </c>
      <c r="P2794" s="37">
        <f t="shared" si="872"/>
        <v>2.7930251105574563E-2</v>
      </c>
      <c r="Q2794" s="37">
        <f t="shared" si="873"/>
        <v>-7.3034740958253658E-3</v>
      </c>
      <c r="R2794" s="37">
        <f t="shared" si="874"/>
        <v>-2.5683335192663356E-2</v>
      </c>
      <c r="S2794" s="37">
        <f t="shared" si="875"/>
        <v>1.1888355289238709E-2</v>
      </c>
      <c r="T2794" s="37">
        <f t="shared" si="876"/>
        <v>4.0911780560005271E-3</v>
      </c>
      <c r="U2794" s="37">
        <f t="shared" si="877"/>
        <v>3.474966646961087E-2</v>
      </c>
      <c r="V2794" s="37">
        <f t="shared" si="878"/>
        <v>1.1931836420094214E-2</v>
      </c>
      <c r="W2794" s="37">
        <f t="shared" si="879"/>
        <v>-2.8044220419908755E-2</v>
      </c>
      <c r="X2794" s="37">
        <f t="shared" si="880"/>
        <v>-4.4168439138607352E-2</v>
      </c>
    </row>
    <row r="2795" spans="1:24" x14ac:dyDescent="0.25">
      <c r="A2795" s="17" vm="660">
        <v>45698</v>
      </c>
      <c r="B2795" vm="661">
        <v>178.92</v>
      </c>
      <c r="C2795" s="26">
        <f t="shared" si="870"/>
        <v>2.5564599335091021E-2</v>
      </c>
      <c r="D2795" s="26">
        <f t="shared" si="861"/>
        <v>-9.6691258663089089E-3</v>
      </c>
      <c r="E2795" s="26">
        <f t="shared" si="862"/>
        <v>-2.8048986963146897E-2</v>
      </c>
      <c r="F2795" s="26">
        <f t="shared" si="863"/>
        <v>9.522703518755166E-3</v>
      </c>
      <c r="G2795" s="26">
        <f t="shared" si="864"/>
        <v>1.7255262855169844E-3</v>
      </c>
      <c r="H2795" s="26">
        <f t="shared" si="865"/>
        <v>3.2384014699127328E-2</v>
      </c>
      <c r="I2795" s="26">
        <f t="shared" si="866"/>
        <v>9.566184649610671E-3</v>
      </c>
      <c r="J2795" s="26">
        <f t="shared" si="867"/>
        <v>-3.0409872190392297E-2</v>
      </c>
      <c r="K2795" s="26">
        <f t="shared" si="868"/>
        <v>-4.6534090909090893E-2</v>
      </c>
      <c r="L2795" s="26">
        <f t="shared" si="869"/>
        <v>1.2812108932721564E-2</v>
      </c>
      <c r="O2795" s="37">
        <f t="shared" si="871"/>
        <v>2.7873293185902648E-2</v>
      </c>
      <c r="P2795" s="37">
        <f t="shared" si="872"/>
        <v>-7.3604320154972824E-3</v>
      </c>
      <c r="Q2795" s="37">
        <f t="shared" si="873"/>
        <v>-2.574029311233527E-2</v>
      </c>
      <c r="R2795" s="37">
        <f t="shared" si="874"/>
        <v>1.1831397369566793E-2</v>
      </c>
      <c r="S2795" s="37">
        <f t="shared" si="875"/>
        <v>4.0342201363286114E-3</v>
      </c>
      <c r="T2795" s="37">
        <f t="shared" si="876"/>
        <v>3.4692708549938958E-2</v>
      </c>
      <c r="U2795" s="37">
        <f t="shared" si="877"/>
        <v>1.1874878500422298E-2</v>
      </c>
      <c r="V2795" s="37">
        <f t="shared" si="878"/>
        <v>-2.810117833958067E-2</v>
      </c>
      <c r="W2795" s="37">
        <f t="shared" si="879"/>
        <v>-4.422539705827927E-2</v>
      </c>
      <c r="X2795" s="37">
        <f t="shared" si="880"/>
        <v>1.5120802783533191E-2</v>
      </c>
    </row>
    <row r="2796" spans="1:24" x14ac:dyDescent="0.25">
      <c r="A2796" s="17" vm="662">
        <v>45699</v>
      </c>
      <c r="B2796" vm="663">
        <v>177.19</v>
      </c>
      <c r="C2796" s="26">
        <f t="shared" si="870"/>
        <v>-9.6691258663089089E-3</v>
      </c>
      <c r="D2796" s="26">
        <f t="shared" si="861"/>
        <v>-2.8048986963146897E-2</v>
      </c>
      <c r="E2796" s="26">
        <f t="shared" si="862"/>
        <v>9.522703518755166E-3</v>
      </c>
      <c r="F2796" s="26">
        <f t="shared" si="863"/>
        <v>1.7255262855169844E-3</v>
      </c>
      <c r="G2796" s="26">
        <f t="shared" si="864"/>
        <v>3.2384014699127328E-2</v>
      </c>
      <c r="H2796" s="26">
        <f t="shared" si="865"/>
        <v>9.566184649610671E-3</v>
      </c>
      <c r="I2796" s="26">
        <f t="shared" si="866"/>
        <v>-3.0409872190392297E-2</v>
      </c>
      <c r="J2796" s="26">
        <f t="shared" si="867"/>
        <v>-4.6534090909090893E-2</v>
      </c>
      <c r="K2796" s="26">
        <f t="shared" si="868"/>
        <v>1.2812108932721564E-2</v>
      </c>
      <c r="L2796" s="26">
        <f t="shared" si="869"/>
        <v>-8.3549070369499639E-3</v>
      </c>
      <c r="O2796" s="37">
        <f t="shared" si="871"/>
        <v>-3.9684813782931835E-3</v>
      </c>
      <c r="P2796" s="37">
        <f t="shared" si="872"/>
        <v>-2.2348342475131171E-2</v>
      </c>
      <c r="Q2796" s="37">
        <f t="shared" si="873"/>
        <v>1.5223348006770891E-2</v>
      </c>
      <c r="R2796" s="37">
        <f t="shared" si="874"/>
        <v>7.4261707735327094E-3</v>
      </c>
      <c r="S2796" s="37">
        <f t="shared" si="875"/>
        <v>3.8084659187143051E-2</v>
      </c>
      <c r="T2796" s="37">
        <f t="shared" si="876"/>
        <v>1.5266829137626396E-2</v>
      </c>
      <c r="U2796" s="37">
        <f t="shared" si="877"/>
        <v>-2.470922770237657E-2</v>
      </c>
      <c r="V2796" s="37">
        <f t="shared" si="878"/>
        <v>-4.083344642107517E-2</v>
      </c>
      <c r="W2796" s="37">
        <f t="shared" si="879"/>
        <v>1.8512753420737289E-2</v>
      </c>
      <c r="X2796" s="37">
        <f t="shared" si="880"/>
        <v>-2.6542625489342385E-3</v>
      </c>
    </row>
    <row r="2797" spans="1:24" x14ac:dyDescent="0.25">
      <c r="A2797" s="17" vm="664">
        <v>45700</v>
      </c>
      <c r="B2797" vm="665">
        <v>172.22</v>
      </c>
      <c r="C2797" s="26">
        <f t="shared" si="870"/>
        <v>-2.8048986963146897E-2</v>
      </c>
      <c r="D2797" s="26">
        <f t="shared" si="861"/>
        <v>9.522703518755166E-3</v>
      </c>
      <c r="E2797" s="26">
        <f t="shared" si="862"/>
        <v>1.7255262855169844E-3</v>
      </c>
      <c r="F2797" s="26">
        <f t="shared" si="863"/>
        <v>3.2384014699127328E-2</v>
      </c>
      <c r="G2797" s="26">
        <f t="shared" si="864"/>
        <v>9.566184649610671E-3</v>
      </c>
      <c r="H2797" s="26">
        <f t="shared" si="865"/>
        <v>-3.0409872190392297E-2</v>
      </c>
      <c r="I2797" s="26">
        <f t="shared" si="866"/>
        <v>-4.6534090909090893E-2</v>
      </c>
      <c r="J2797" s="26">
        <f t="shared" si="867"/>
        <v>1.2812108932721564E-2</v>
      </c>
      <c r="K2797" s="26">
        <f t="shared" si="868"/>
        <v>-8.3549070369499639E-3</v>
      </c>
      <c r="L2797" s="26">
        <f t="shared" si="869"/>
        <v>2.3317906728373129E-2</v>
      </c>
      <c r="O2797" s="37">
        <f t="shared" si="871"/>
        <v>-2.5647045734599375E-2</v>
      </c>
      <c r="P2797" s="37">
        <f t="shared" si="872"/>
        <v>1.1924644747302687E-2</v>
      </c>
      <c r="Q2797" s="37">
        <f t="shared" si="873"/>
        <v>4.1274675140645055E-3</v>
      </c>
      <c r="R2797" s="37">
        <f t="shared" si="874"/>
        <v>3.4785955927674847E-2</v>
      </c>
      <c r="S2797" s="37">
        <f t="shared" si="875"/>
        <v>1.1968125878158192E-2</v>
      </c>
      <c r="T2797" s="37">
        <f t="shared" si="876"/>
        <v>-2.8007930961844774E-2</v>
      </c>
      <c r="U2797" s="37">
        <f t="shared" si="877"/>
        <v>-4.4132149680543374E-2</v>
      </c>
      <c r="V2797" s="37">
        <f t="shared" si="878"/>
        <v>1.5214050161269085E-2</v>
      </c>
      <c r="W2797" s="37">
        <f t="shared" si="879"/>
        <v>-5.9529658084024424E-3</v>
      </c>
      <c r="X2797" s="37">
        <f t="shared" si="880"/>
        <v>2.5719847956920651E-2</v>
      </c>
    </row>
    <row r="2798" spans="1:24" x14ac:dyDescent="0.25">
      <c r="A2798" s="17" vm="666">
        <v>45701</v>
      </c>
      <c r="B2798" vm="667">
        <v>173.86</v>
      </c>
      <c r="C2798" s="26">
        <f t="shared" si="870"/>
        <v>9.522703518755166E-3</v>
      </c>
      <c r="D2798" s="26">
        <f t="shared" si="861"/>
        <v>1.7255262855169844E-3</v>
      </c>
      <c r="E2798" s="26">
        <f t="shared" si="862"/>
        <v>3.2384014699127328E-2</v>
      </c>
      <c r="F2798" s="26">
        <f t="shared" si="863"/>
        <v>9.566184649610671E-3</v>
      </c>
      <c r="G2798" s="26">
        <f t="shared" si="864"/>
        <v>-3.0409872190392297E-2</v>
      </c>
      <c r="H2798" s="26">
        <f t="shared" si="865"/>
        <v>-4.6534090909090893E-2</v>
      </c>
      <c r="I2798" s="26">
        <f t="shared" si="866"/>
        <v>1.2812108932721564E-2</v>
      </c>
      <c r="J2798" s="26">
        <f t="shared" si="867"/>
        <v>-8.3549070369499639E-3</v>
      </c>
      <c r="K2798" s="26">
        <f t="shared" si="868"/>
        <v>2.3317906728373129E-2</v>
      </c>
      <c r="L2798" s="26">
        <f t="shared" si="869"/>
        <v>-4.470342668290142E-2</v>
      </c>
      <c r="O2798" s="37">
        <f t="shared" si="871"/>
        <v>1.3590088719278141E-2</v>
      </c>
      <c r="P2798" s="37">
        <f t="shared" si="872"/>
        <v>5.7929114860399578E-3</v>
      </c>
      <c r="Q2798" s="37">
        <f t="shared" si="873"/>
        <v>3.6451399899650301E-2</v>
      </c>
      <c r="R2798" s="37">
        <f t="shared" si="874"/>
        <v>1.3633569850133646E-2</v>
      </c>
      <c r="S2798" s="37">
        <f t="shared" si="875"/>
        <v>-2.6342486989869324E-2</v>
      </c>
      <c r="T2798" s="37">
        <f t="shared" si="876"/>
        <v>-4.246670570856792E-2</v>
      </c>
      <c r="U2798" s="37">
        <f t="shared" si="877"/>
        <v>1.6879494133244539E-2</v>
      </c>
      <c r="V2798" s="37">
        <f t="shared" si="878"/>
        <v>-4.28752183642699E-3</v>
      </c>
      <c r="W2798" s="37">
        <f t="shared" si="879"/>
        <v>2.7385291928896102E-2</v>
      </c>
      <c r="X2798" s="37">
        <f t="shared" si="880"/>
        <v>-4.0636041482378447E-2</v>
      </c>
    </row>
    <row r="2799" spans="1:24" x14ac:dyDescent="0.25">
      <c r="A2799" s="17" vm="668">
        <v>45702</v>
      </c>
      <c r="B2799" vm="669">
        <v>174.16</v>
      </c>
      <c r="C2799" s="26">
        <f t="shared" si="870"/>
        <v>1.7255262855169844E-3</v>
      </c>
      <c r="D2799" s="26">
        <f t="shared" si="861"/>
        <v>3.2384014699127328E-2</v>
      </c>
      <c r="E2799" s="26">
        <f t="shared" si="862"/>
        <v>9.566184649610671E-3</v>
      </c>
      <c r="F2799" s="26">
        <f t="shared" si="863"/>
        <v>-3.0409872190392297E-2</v>
      </c>
      <c r="G2799" s="26">
        <f t="shared" si="864"/>
        <v>-4.6534090909090893E-2</v>
      </c>
      <c r="H2799" s="26">
        <f t="shared" si="865"/>
        <v>1.2812108932721564E-2</v>
      </c>
      <c r="I2799" s="26">
        <f t="shared" si="866"/>
        <v>-8.3549070369499639E-3</v>
      </c>
      <c r="J2799" s="26">
        <f t="shared" si="867"/>
        <v>2.3317906728373129E-2</v>
      </c>
      <c r="K2799" s="26">
        <f t="shared" si="868"/>
        <v>-4.470342668290142E-2</v>
      </c>
      <c r="L2799" s="26">
        <f t="shared" si="869"/>
        <v>7.8902646273368016E-3</v>
      </c>
      <c r="O2799" s="37">
        <f t="shared" si="871"/>
        <v>5.9561553751817948E-3</v>
      </c>
      <c r="P2799" s="37">
        <f t="shared" si="872"/>
        <v>3.6614643788792138E-2</v>
      </c>
      <c r="Q2799" s="37">
        <f t="shared" si="873"/>
        <v>1.3796813739275481E-2</v>
      </c>
      <c r="R2799" s="37">
        <f t="shared" si="874"/>
        <v>-2.6179243100727487E-2</v>
      </c>
      <c r="S2799" s="37">
        <f t="shared" si="875"/>
        <v>-4.2303461819426083E-2</v>
      </c>
      <c r="T2799" s="37">
        <f t="shared" si="876"/>
        <v>1.7042738022386372E-2</v>
      </c>
      <c r="U2799" s="37">
        <f t="shared" si="877"/>
        <v>-4.1242779472851539E-3</v>
      </c>
      <c r="V2799" s="37">
        <f t="shared" si="878"/>
        <v>2.7548535818037938E-2</v>
      </c>
      <c r="W2799" s="37">
        <f t="shared" si="879"/>
        <v>-4.047279759323661E-2</v>
      </c>
      <c r="X2799" s="37">
        <f t="shared" si="880"/>
        <v>1.2120893717001612E-2</v>
      </c>
    </row>
    <row r="2800" spans="1:24" x14ac:dyDescent="0.25">
      <c r="A2800" s="17" vm="670">
        <v>45706</v>
      </c>
      <c r="B2800" vm="671">
        <v>179.8</v>
      </c>
      <c r="C2800" s="26">
        <f t="shared" si="870"/>
        <v>3.2384014699127328E-2</v>
      </c>
      <c r="D2800" s="26">
        <f t="shared" si="861"/>
        <v>9.566184649610671E-3</v>
      </c>
      <c r="E2800" s="26">
        <f t="shared" si="862"/>
        <v>-3.0409872190392297E-2</v>
      </c>
      <c r="F2800" s="26">
        <f t="shared" si="863"/>
        <v>-4.6534090909090893E-2</v>
      </c>
      <c r="G2800" s="26">
        <f t="shared" si="864"/>
        <v>1.2812108932721564E-2</v>
      </c>
      <c r="H2800" s="26">
        <f t="shared" si="865"/>
        <v>-8.3549070369499639E-3</v>
      </c>
      <c r="I2800" s="26">
        <f t="shared" si="866"/>
        <v>2.3317906728373129E-2</v>
      </c>
      <c r="J2800" s="26">
        <f t="shared" si="867"/>
        <v>-4.470342668290142E-2</v>
      </c>
      <c r="K2800" s="26">
        <f t="shared" si="868"/>
        <v>7.8902646273368016E-3</v>
      </c>
      <c r="L2800" s="26">
        <f t="shared" si="869"/>
        <v>-2.4328555943634783E-2</v>
      </c>
      <c r="O2800" s="37">
        <f t="shared" si="871"/>
        <v>3.9220052011707314E-2</v>
      </c>
      <c r="P2800" s="37">
        <f t="shared" si="872"/>
        <v>1.6402221962190659E-2</v>
      </c>
      <c r="Q2800" s="37">
        <f t="shared" si="873"/>
        <v>-2.3573834877812311E-2</v>
      </c>
      <c r="R2800" s="37">
        <f t="shared" si="874"/>
        <v>-3.9698053596510907E-2</v>
      </c>
      <c r="S2800" s="37">
        <f t="shared" si="875"/>
        <v>1.9648146245301552E-2</v>
      </c>
      <c r="T2800" s="37">
        <f t="shared" si="876"/>
        <v>-1.5188697243699763E-3</v>
      </c>
      <c r="U2800" s="37">
        <f t="shared" si="877"/>
        <v>3.0153944040953118E-2</v>
      </c>
      <c r="V2800" s="37">
        <f t="shared" si="878"/>
        <v>-3.7867389370321435E-2</v>
      </c>
      <c r="W2800" s="37">
        <f t="shared" si="879"/>
        <v>1.4726301939916789E-2</v>
      </c>
      <c r="X2800" s="37">
        <f t="shared" si="880"/>
        <v>-1.7492518631054797E-2</v>
      </c>
    </row>
    <row r="2801" spans="1:24" x14ac:dyDescent="0.25">
      <c r="A2801" s="17" vm="672">
        <v>45707</v>
      </c>
      <c r="B2801" vm="673">
        <v>181.52</v>
      </c>
      <c r="C2801" s="26">
        <f t="shared" si="870"/>
        <v>9.566184649610671E-3</v>
      </c>
      <c r="D2801" s="26">
        <f t="shared" si="861"/>
        <v>-3.0409872190392297E-2</v>
      </c>
      <c r="E2801" s="26">
        <f t="shared" si="862"/>
        <v>-4.6534090909090893E-2</v>
      </c>
      <c r="F2801" s="26">
        <f t="shared" si="863"/>
        <v>1.2812108932721564E-2</v>
      </c>
      <c r="G2801" s="26">
        <f t="shared" si="864"/>
        <v>-8.3549070369499639E-3</v>
      </c>
      <c r="H2801" s="26">
        <f t="shared" si="865"/>
        <v>2.3317906728373129E-2</v>
      </c>
      <c r="I2801" s="26">
        <f t="shared" si="866"/>
        <v>-4.470342668290142E-2</v>
      </c>
      <c r="J2801" s="26">
        <f t="shared" si="867"/>
        <v>7.8902646273368016E-3</v>
      </c>
      <c r="K2801" s="26">
        <f t="shared" si="868"/>
        <v>-2.4328555943634783E-2</v>
      </c>
      <c r="L2801" s="26">
        <f t="shared" si="869"/>
        <v>-2.8082952721886257E-2</v>
      </c>
      <c r="O2801" s="37">
        <f t="shared" si="871"/>
        <v>2.2448918704292019E-2</v>
      </c>
      <c r="P2801" s="37">
        <f t="shared" si="872"/>
        <v>-1.7527138135710951E-2</v>
      </c>
      <c r="Q2801" s="37">
        <f t="shared" si="873"/>
        <v>-3.365135685440955E-2</v>
      </c>
      <c r="R2801" s="37">
        <f t="shared" si="874"/>
        <v>2.5694842987402912E-2</v>
      </c>
      <c r="S2801" s="37">
        <f t="shared" si="875"/>
        <v>4.5278270177313822E-3</v>
      </c>
      <c r="T2801" s="37">
        <f t="shared" si="876"/>
        <v>3.6200640783054475E-2</v>
      </c>
      <c r="U2801" s="37">
        <f t="shared" si="877"/>
        <v>-3.1820692628220071E-2</v>
      </c>
      <c r="V2801" s="37">
        <f t="shared" si="878"/>
        <v>2.0772998682018148E-2</v>
      </c>
      <c r="W2801" s="37">
        <f t="shared" si="879"/>
        <v>-1.1445821888953437E-2</v>
      </c>
      <c r="X2801" s="37">
        <f t="shared" si="880"/>
        <v>-1.5200218667204911E-2</v>
      </c>
    </row>
    <row r="2802" spans="1:24" x14ac:dyDescent="0.25">
      <c r="A2802" s="17" vm="674">
        <v>45708</v>
      </c>
      <c r="B2802" vm="675">
        <v>176</v>
      </c>
      <c r="C2802" s="26">
        <f t="shared" si="870"/>
        <v>-3.0409872190392297E-2</v>
      </c>
      <c r="D2802" s="26">
        <f t="shared" si="861"/>
        <v>-4.6534090909090893E-2</v>
      </c>
      <c r="E2802" s="26">
        <f t="shared" si="862"/>
        <v>1.2812108932721564E-2</v>
      </c>
      <c r="F2802" s="26">
        <f t="shared" si="863"/>
        <v>-8.3549070369499639E-3</v>
      </c>
      <c r="G2802" s="26">
        <f t="shared" si="864"/>
        <v>2.3317906728373129E-2</v>
      </c>
      <c r="H2802" s="26">
        <f t="shared" si="865"/>
        <v>-4.470342668290142E-2</v>
      </c>
      <c r="I2802" s="26">
        <f t="shared" si="866"/>
        <v>7.8902646273368016E-3</v>
      </c>
      <c r="J2802" s="26">
        <f t="shared" si="867"/>
        <v>-2.4328555943634783E-2</v>
      </c>
      <c r="K2802" s="26">
        <f t="shared" si="868"/>
        <v>-2.8082952721886257E-2</v>
      </c>
      <c r="L2802" s="26">
        <f t="shared" si="869"/>
        <v>2.5973201244681547E-2</v>
      </c>
      <c r="O2802" s="37">
        <f t="shared" si="871"/>
        <v>-1.916783979521804E-2</v>
      </c>
      <c r="P2802" s="37">
        <f t="shared" si="872"/>
        <v>-3.5292058513916633E-2</v>
      </c>
      <c r="Q2802" s="37">
        <f t="shared" si="873"/>
        <v>2.4054141327895823E-2</v>
      </c>
      <c r="R2802" s="37">
        <f t="shared" si="874"/>
        <v>2.887125358224293E-3</v>
      </c>
      <c r="S2802" s="37">
        <f t="shared" si="875"/>
        <v>3.4559939123547385E-2</v>
      </c>
      <c r="T2802" s="37">
        <f t="shared" si="876"/>
        <v>-3.3461394287727167E-2</v>
      </c>
      <c r="U2802" s="37">
        <f t="shared" si="877"/>
        <v>1.9132297022511058E-2</v>
      </c>
      <c r="V2802" s="37">
        <f t="shared" si="878"/>
        <v>-1.3086523548460526E-2</v>
      </c>
      <c r="W2802" s="37">
        <f t="shared" si="879"/>
        <v>-1.6840920326712E-2</v>
      </c>
      <c r="X2802" s="37">
        <f t="shared" si="880"/>
        <v>3.7215233639855808E-2</v>
      </c>
    </row>
    <row r="2803" spans="1:24" x14ac:dyDescent="0.25">
      <c r="A2803" s="17" vm="676">
        <v>45709</v>
      </c>
      <c r="B2803" vm="677">
        <v>167.81</v>
      </c>
      <c r="C2803" s="26">
        <f t="shared" si="870"/>
        <v>-4.6534090909090893E-2</v>
      </c>
      <c r="D2803" s="26">
        <f t="shared" si="861"/>
        <v>1.2812108932721564E-2</v>
      </c>
      <c r="E2803" s="26">
        <f t="shared" si="862"/>
        <v>-8.3549070369499639E-3</v>
      </c>
      <c r="F2803" s="26">
        <f t="shared" si="863"/>
        <v>2.3317906728373129E-2</v>
      </c>
      <c r="G2803" s="26">
        <f t="shared" si="864"/>
        <v>-4.470342668290142E-2</v>
      </c>
      <c r="H2803" s="26">
        <f t="shared" si="865"/>
        <v>7.8902646273368016E-3</v>
      </c>
      <c r="I2803" s="26">
        <f t="shared" si="866"/>
        <v>-2.4328555943634783E-2</v>
      </c>
      <c r="J2803" s="26">
        <f t="shared" si="867"/>
        <v>-2.8082952721886257E-2</v>
      </c>
      <c r="K2803" s="26">
        <f t="shared" si="868"/>
        <v>2.5973201244681547E-2</v>
      </c>
      <c r="L2803" s="26">
        <f t="shared" si="869"/>
        <v>-6.5734092597177551E-2</v>
      </c>
      <c r="O2803" s="37">
        <f t="shared" si="871"/>
        <v>-3.1759636473238109E-2</v>
      </c>
      <c r="P2803" s="37">
        <f t="shared" si="872"/>
        <v>2.7586563368574346E-2</v>
      </c>
      <c r="Q2803" s="37">
        <f t="shared" si="873"/>
        <v>6.4195473989028182E-3</v>
      </c>
      <c r="R2803" s="37">
        <f t="shared" si="874"/>
        <v>3.8092361164225909E-2</v>
      </c>
      <c r="S2803" s="37">
        <f t="shared" si="875"/>
        <v>-2.9928972247048637E-2</v>
      </c>
      <c r="T2803" s="37">
        <f t="shared" si="876"/>
        <v>2.2664719063189585E-2</v>
      </c>
      <c r="U2803" s="37">
        <f t="shared" si="877"/>
        <v>-9.5541015077820011E-3</v>
      </c>
      <c r="V2803" s="37">
        <f t="shared" si="878"/>
        <v>-1.3308498286033475E-2</v>
      </c>
      <c r="W2803" s="37">
        <f t="shared" si="879"/>
        <v>4.0747655680534331E-2</v>
      </c>
      <c r="X2803" s="37">
        <f t="shared" si="880"/>
        <v>-5.0959638161324768E-2</v>
      </c>
    </row>
    <row r="2804" spans="1:24" x14ac:dyDescent="0.25">
      <c r="A2804" s="17" vm="678">
        <v>45712</v>
      </c>
      <c r="B2804" vm="679">
        <v>169.96</v>
      </c>
      <c r="C2804" s="26">
        <f t="shared" si="870"/>
        <v>1.2812108932721564E-2</v>
      </c>
      <c r="D2804" s="26">
        <f t="shared" si="861"/>
        <v>-8.3549070369499639E-3</v>
      </c>
      <c r="E2804" s="26">
        <f t="shared" si="862"/>
        <v>2.3317906728373129E-2</v>
      </c>
      <c r="F2804" s="26">
        <f t="shared" si="863"/>
        <v>-4.470342668290142E-2</v>
      </c>
      <c r="G2804" s="26">
        <f t="shared" si="864"/>
        <v>7.8902646273368016E-3</v>
      </c>
      <c r="H2804" s="26">
        <f t="shared" si="865"/>
        <v>-2.4328555943634783E-2</v>
      </c>
      <c r="I2804" s="26">
        <f t="shared" si="866"/>
        <v>-2.8082952721886257E-2</v>
      </c>
      <c r="J2804" s="26">
        <f t="shared" si="867"/>
        <v>2.5973201244681547E-2</v>
      </c>
      <c r="K2804" s="26">
        <f t="shared" si="868"/>
        <v>-6.5734092597177551E-2</v>
      </c>
      <c r="L2804" s="26">
        <f t="shared" si="869"/>
        <v>2.7958129057903795E-2</v>
      </c>
      <c r="O2804" s="37">
        <f t="shared" si="871"/>
        <v>2.0137341371874878E-2</v>
      </c>
      <c r="P2804" s="37">
        <f t="shared" si="872"/>
        <v>-1.0296745977966494E-3</v>
      </c>
      <c r="Q2804" s="37">
        <f t="shared" si="873"/>
        <v>3.0643139167526444E-2</v>
      </c>
      <c r="R2804" s="37">
        <f t="shared" si="874"/>
        <v>-3.7378194243748109E-2</v>
      </c>
      <c r="S2804" s="37">
        <f t="shared" si="875"/>
        <v>1.5215497066490117E-2</v>
      </c>
      <c r="T2804" s="37">
        <f t="shared" si="876"/>
        <v>-1.7003323504481468E-2</v>
      </c>
      <c r="U2804" s="37">
        <f t="shared" si="877"/>
        <v>-2.0757720282732942E-2</v>
      </c>
      <c r="V2804" s="37">
        <f t="shared" si="878"/>
        <v>3.3298433683834859E-2</v>
      </c>
      <c r="W2804" s="37">
        <f t="shared" si="879"/>
        <v>-5.8408860158024239E-2</v>
      </c>
      <c r="X2804" s="37">
        <f t="shared" si="880"/>
        <v>3.528336149705711E-2</v>
      </c>
    </row>
    <row r="2805" spans="1:24" x14ac:dyDescent="0.25">
      <c r="A2805" s="17" vm="680">
        <v>45713</v>
      </c>
      <c r="B2805" vm="681">
        <v>168.54</v>
      </c>
      <c r="C2805" s="26">
        <f t="shared" si="870"/>
        <v>-8.3549070369499639E-3</v>
      </c>
      <c r="D2805" s="26">
        <f t="shared" si="861"/>
        <v>2.3317906728373129E-2</v>
      </c>
      <c r="E2805" s="26">
        <f t="shared" si="862"/>
        <v>-4.470342668290142E-2</v>
      </c>
      <c r="F2805" s="26">
        <f t="shared" si="863"/>
        <v>7.8902646273368016E-3</v>
      </c>
      <c r="G2805" s="26">
        <f t="shared" si="864"/>
        <v>-2.4328555943634783E-2</v>
      </c>
      <c r="H2805" s="26">
        <f t="shared" si="865"/>
        <v>-2.8082952721886257E-2</v>
      </c>
      <c r="I2805" s="26">
        <f t="shared" si="866"/>
        <v>2.5973201244681547E-2</v>
      </c>
      <c r="J2805" s="26">
        <f t="shared" si="867"/>
        <v>-6.5734092597177551E-2</v>
      </c>
      <c r="K2805" s="26">
        <f t="shared" si="868"/>
        <v>2.7958129057903795E-2</v>
      </c>
      <c r="L2805" s="26">
        <f t="shared" si="869"/>
        <v>-4.105439546274816E-2</v>
      </c>
      <c r="O2805" s="37">
        <f t="shared" si="871"/>
        <v>4.356975841750323E-3</v>
      </c>
      <c r="P2805" s="37">
        <f t="shared" si="872"/>
        <v>3.6029789607073412E-2</v>
      </c>
      <c r="Q2805" s="37">
        <f t="shared" si="873"/>
        <v>-3.1991543804201134E-2</v>
      </c>
      <c r="R2805" s="37">
        <f t="shared" si="874"/>
        <v>2.0602147506037088E-2</v>
      </c>
      <c r="S2805" s="37">
        <f t="shared" si="875"/>
        <v>-1.1616673064934496E-2</v>
      </c>
      <c r="T2805" s="37">
        <f t="shared" si="876"/>
        <v>-1.537106984318597E-2</v>
      </c>
      <c r="U2805" s="37">
        <f t="shared" si="877"/>
        <v>3.8685084123381834E-2</v>
      </c>
      <c r="V2805" s="37">
        <f t="shared" si="878"/>
        <v>-5.3022209718477264E-2</v>
      </c>
      <c r="W2805" s="37">
        <f t="shared" si="879"/>
        <v>4.0670011936604078E-2</v>
      </c>
      <c r="X2805" s="37">
        <f t="shared" si="880"/>
        <v>-2.8342512584047873E-2</v>
      </c>
    </row>
    <row r="2806" spans="1:24" x14ac:dyDescent="0.25">
      <c r="A2806" s="17" vm="682">
        <v>45714</v>
      </c>
      <c r="B2806" vm="683">
        <v>172.47</v>
      </c>
      <c r="C2806" s="26">
        <f t="shared" si="870"/>
        <v>2.3317906728373129E-2</v>
      </c>
      <c r="D2806" s="26">
        <f t="shared" si="861"/>
        <v>-4.470342668290142E-2</v>
      </c>
      <c r="E2806" s="26">
        <f t="shared" si="862"/>
        <v>7.8902646273368016E-3</v>
      </c>
      <c r="F2806" s="26">
        <f t="shared" si="863"/>
        <v>-2.4328555943634783E-2</v>
      </c>
      <c r="G2806" s="26">
        <f t="shared" si="864"/>
        <v>-2.8082952721886257E-2</v>
      </c>
      <c r="H2806" s="26">
        <f t="shared" si="865"/>
        <v>2.5973201244681547E-2</v>
      </c>
      <c r="I2806" s="26">
        <f t="shared" si="866"/>
        <v>-6.5734092597177551E-2</v>
      </c>
      <c r="J2806" s="26">
        <f t="shared" si="867"/>
        <v>2.7958129057903795E-2</v>
      </c>
      <c r="K2806" s="26">
        <f t="shared" si="868"/>
        <v>-4.105439546274816E-2</v>
      </c>
      <c r="L2806" s="26">
        <f t="shared" si="869"/>
        <v>-3.0983265004368474E-2</v>
      </c>
      <c r="O2806" s="37">
        <f t="shared" si="871"/>
        <v>3.829262540381527E-2</v>
      </c>
      <c r="P2806" s="37">
        <f t="shared" si="872"/>
        <v>-2.9728708007459283E-2</v>
      </c>
      <c r="Q2806" s="37">
        <f t="shared" si="873"/>
        <v>2.2864983302778939E-2</v>
      </c>
      <c r="R2806" s="37">
        <f t="shared" si="874"/>
        <v>-9.3538372681926437E-3</v>
      </c>
      <c r="S2806" s="37">
        <f t="shared" si="875"/>
        <v>-1.3108234046444118E-2</v>
      </c>
      <c r="T2806" s="37">
        <f t="shared" si="876"/>
        <v>4.0947919920123685E-2</v>
      </c>
      <c r="U2806" s="37">
        <f t="shared" si="877"/>
        <v>-5.0759373921735414E-2</v>
      </c>
      <c r="V2806" s="37">
        <f t="shared" si="878"/>
        <v>4.2932847733345936E-2</v>
      </c>
      <c r="W2806" s="37">
        <f t="shared" si="879"/>
        <v>-2.6079676787306022E-2</v>
      </c>
      <c r="X2806" s="37">
        <f t="shared" si="880"/>
        <v>-1.6008546328926336E-2</v>
      </c>
    </row>
    <row r="2807" spans="1:24" x14ac:dyDescent="0.25">
      <c r="A2807" s="17" vm="684">
        <v>45715</v>
      </c>
      <c r="B2807" vm="685">
        <v>164.76</v>
      </c>
      <c r="C2807" s="26">
        <f t="shared" si="870"/>
        <v>-4.470342668290142E-2</v>
      </c>
      <c r="D2807" s="26">
        <f t="shared" si="861"/>
        <v>7.8902646273368016E-3</v>
      </c>
      <c r="E2807" s="26">
        <f t="shared" si="862"/>
        <v>-2.4328555943634783E-2</v>
      </c>
      <c r="F2807" s="26">
        <f t="shared" si="863"/>
        <v>-2.8082952721886257E-2</v>
      </c>
      <c r="G2807" s="26">
        <f t="shared" si="864"/>
        <v>2.5973201244681547E-2</v>
      </c>
      <c r="H2807" s="26">
        <f t="shared" si="865"/>
        <v>-6.5734092597177551E-2</v>
      </c>
      <c r="I2807" s="26">
        <f t="shared" si="866"/>
        <v>2.7958129057903795E-2</v>
      </c>
      <c r="J2807" s="26">
        <f t="shared" si="867"/>
        <v>-4.105439546274816E-2</v>
      </c>
      <c r="K2807" s="26">
        <f t="shared" si="868"/>
        <v>-3.0983265004368474E-2</v>
      </c>
      <c r="L2807" s="26">
        <f t="shared" si="869"/>
        <v>4.6539048411707445E-2</v>
      </c>
      <c r="O2807" s="37">
        <f t="shared" si="871"/>
        <v>-3.2050822175792713E-2</v>
      </c>
      <c r="P2807" s="37">
        <f t="shared" si="872"/>
        <v>2.0542869134445509E-2</v>
      </c>
      <c r="Q2807" s="37">
        <f t="shared" si="873"/>
        <v>-1.1675951436526074E-2</v>
      </c>
      <c r="R2807" s="37">
        <f t="shared" si="874"/>
        <v>-1.5430348214777548E-2</v>
      </c>
      <c r="S2807" s="37">
        <f t="shared" si="875"/>
        <v>3.8625805751790254E-2</v>
      </c>
      <c r="T2807" s="37">
        <f t="shared" si="876"/>
        <v>-5.3081488090068844E-2</v>
      </c>
      <c r="U2807" s="37">
        <f t="shared" si="877"/>
        <v>4.0610733565012505E-2</v>
      </c>
      <c r="V2807" s="37">
        <f t="shared" si="878"/>
        <v>-2.8401790955639453E-2</v>
      </c>
      <c r="W2807" s="37">
        <f t="shared" si="879"/>
        <v>-1.8330660497259767E-2</v>
      </c>
      <c r="X2807" s="37">
        <f t="shared" si="880"/>
        <v>5.9191652918816152E-2</v>
      </c>
    </row>
    <row r="2808" spans="1:24" x14ac:dyDescent="0.25">
      <c r="A2808" s="17" vm="686">
        <v>45716</v>
      </c>
      <c r="B2808" vm="687">
        <v>166.06</v>
      </c>
      <c r="C2808" s="26">
        <f t="shared" si="870"/>
        <v>7.8902646273368016E-3</v>
      </c>
      <c r="D2808" s="26">
        <f t="shared" si="861"/>
        <v>-2.4328555943634783E-2</v>
      </c>
      <c r="E2808" s="26">
        <f t="shared" si="862"/>
        <v>-2.8082952721886257E-2</v>
      </c>
      <c r="F2808" s="26">
        <f t="shared" si="863"/>
        <v>2.5973201244681547E-2</v>
      </c>
      <c r="G2808" s="26">
        <f t="shared" si="864"/>
        <v>-6.5734092597177551E-2</v>
      </c>
      <c r="H2808" s="26">
        <f t="shared" si="865"/>
        <v>2.7958129057903795E-2</v>
      </c>
      <c r="I2808" s="26">
        <f t="shared" si="866"/>
        <v>-4.105439546274816E-2</v>
      </c>
      <c r="J2808" s="26">
        <f t="shared" si="867"/>
        <v>-3.0983265004368474E-2</v>
      </c>
      <c r="K2808" s="26">
        <f t="shared" si="868"/>
        <v>4.6539048411707445E-2</v>
      </c>
      <c r="L2808" s="26">
        <f t="shared" si="869"/>
        <v>-2.1406322486579563E-2</v>
      </c>
      <c r="O2808" s="37">
        <f t="shared" si="871"/>
        <v>1.821315871481332E-2</v>
      </c>
      <c r="P2808" s="37">
        <f t="shared" si="872"/>
        <v>-1.4005661856158263E-2</v>
      </c>
      <c r="Q2808" s="37">
        <f t="shared" si="873"/>
        <v>-1.7760058634409735E-2</v>
      </c>
      <c r="R2808" s="37">
        <f t="shared" si="874"/>
        <v>3.6296095332158065E-2</v>
      </c>
      <c r="S2808" s="37">
        <f t="shared" si="875"/>
        <v>-5.5411198509701033E-2</v>
      </c>
      <c r="T2808" s="37">
        <f t="shared" si="876"/>
        <v>3.8281023145380316E-2</v>
      </c>
      <c r="U2808" s="37">
        <f t="shared" si="877"/>
        <v>-3.0731501375271641E-2</v>
      </c>
      <c r="V2808" s="37">
        <f t="shared" si="878"/>
        <v>-2.0660370916891956E-2</v>
      </c>
      <c r="W2808" s="37">
        <f t="shared" si="879"/>
        <v>5.6861942499183964E-2</v>
      </c>
      <c r="X2808" s="37">
        <f t="shared" si="880"/>
        <v>-1.1083428399103043E-2</v>
      </c>
    </row>
    <row r="2809" spans="1:24" x14ac:dyDescent="0.25">
      <c r="A2809" s="17" vm="688">
        <v>45719</v>
      </c>
      <c r="B2809" vm="645">
        <v>162.02000000000001</v>
      </c>
      <c r="C2809" s="26">
        <f t="shared" si="870"/>
        <v>-2.4328555943634783E-2</v>
      </c>
      <c r="D2809" s="26">
        <f t="shared" si="861"/>
        <v>-2.8082952721886257E-2</v>
      </c>
      <c r="E2809" s="26">
        <f t="shared" si="862"/>
        <v>2.5973201244681547E-2</v>
      </c>
      <c r="F2809" s="26">
        <f t="shared" si="863"/>
        <v>-6.5734092597177551E-2</v>
      </c>
      <c r="G2809" s="26">
        <f t="shared" si="864"/>
        <v>2.7958129057903795E-2</v>
      </c>
      <c r="H2809" s="26">
        <f t="shared" si="865"/>
        <v>-4.105439546274816E-2</v>
      </c>
      <c r="I2809" s="26">
        <f t="shared" si="866"/>
        <v>-3.0983265004368474E-2</v>
      </c>
      <c r="J2809" s="26">
        <f t="shared" si="867"/>
        <v>4.6539048411707445E-2</v>
      </c>
      <c r="K2809" s="26">
        <f t="shared" si="868"/>
        <v>-2.1406322486579563E-2</v>
      </c>
      <c r="L2809" s="26">
        <f t="shared" si="869"/>
        <v>1.0903426791277352E-2</v>
      </c>
      <c r="O2809" s="37">
        <f t="shared" si="871"/>
        <v>-1.4306978072552316E-2</v>
      </c>
      <c r="P2809" s="37">
        <f t="shared" si="872"/>
        <v>-1.806137485080379E-2</v>
      </c>
      <c r="Q2809" s="37">
        <f t="shared" si="873"/>
        <v>3.5994779115764014E-2</v>
      </c>
      <c r="R2809" s="37">
        <f t="shared" si="874"/>
        <v>-5.5712514726095085E-2</v>
      </c>
      <c r="S2809" s="37">
        <f t="shared" si="875"/>
        <v>3.7979706928986265E-2</v>
      </c>
      <c r="T2809" s="37">
        <f t="shared" si="876"/>
        <v>-3.1032817591665693E-2</v>
      </c>
      <c r="U2809" s="37">
        <f t="shared" si="877"/>
        <v>-2.0961687133286007E-2</v>
      </c>
      <c r="V2809" s="37">
        <f t="shared" si="878"/>
        <v>5.6560626282789912E-2</v>
      </c>
      <c r="W2809" s="37">
        <f t="shared" si="879"/>
        <v>-1.1384744615497096E-2</v>
      </c>
      <c r="X2809" s="37">
        <f t="shared" si="880"/>
        <v>2.0925004662359817E-2</v>
      </c>
    </row>
    <row r="2810" spans="1:24" x14ac:dyDescent="0.25">
      <c r="A2810" s="17" vm="689">
        <v>45720</v>
      </c>
      <c r="B2810" vm="690">
        <v>157.47</v>
      </c>
      <c r="C2810" s="26">
        <f t="shared" si="870"/>
        <v>-2.8082952721886257E-2</v>
      </c>
      <c r="D2810" s="26">
        <f t="shared" si="861"/>
        <v>2.5973201244681547E-2</v>
      </c>
      <c r="E2810" s="26">
        <f t="shared" si="862"/>
        <v>-6.5734092597177551E-2</v>
      </c>
      <c r="F2810" s="26">
        <f t="shared" si="863"/>
        <v>2.7958129057903795E-2</v>
      </c>
      <c r="G2810" s="26">
        <f t="shared" si="864"/>
        <v>-4.105439546274816E-2</v>
      </c>
      <c r="H2810" s="26">
        <f t="shared" si="865"/>
        <v>-3.0983265004368474E-2</v>
      </c>
      <c r="I2810" s="26">
        <f t="shared" si="866"/>
        <v>4.6539048411707445E-2</v>
      </c>
      <c r="J2810" s="26">
        <f t="shared" si="867"/>
        <v>-2.1406322486579563E-2</v>
      </c>
      <c r="K2810" s="26">
        <f t="shared" si="868"/>
        <v>1.0903426791277352E-2</v>
      </c>
      <c r="L2810" s="26">
        <f t="shared" si="869"/>
        <v>3.1754538755275542E-2</v>
      </c>
      <c r="O2810" s="37">
        <f t="shared" si="871"/>
        <v>-2.3669684320694825E-2</v>
      </c>
      <c r="P2810" s="37">
        <f t="shared" si="872"/>
        <v>3.0386469645872979E-2</v>
      </c>
      <c r="Q2810" s="37">
        <f t="shared" si="873"/>
        <v>-6.1320824195986119E-2</v>
      </c>
      <c r="R2810" s="37">
        <f t="shared" si="874"/>
        <v>3.237139745909523E-2</v>
      </c>
      <c r="S2810" s="37">
        <f t="shared" si="875"/>
        <v>-3.6641127061556727E-2</v>
      </c>
      <c r="T2810" s="37">
        <f t="shared" si="876"/>
        <v>-2.6569996603177042E-2</v>
      </c>
      <c r="U2810" s="37">
        <f t="shared" si="877"/>
        <v>5.0952316812898878E-2</v>
      </c>
      <c r="V2810" s="37">
        <f t="shared" si="878"/>
        <v>-1.6993054085388131E-2</v>
      </c>
      <c r="W2810" s="37">
        <f t="shared" si="879"/>
        <v>1.5316695192468786E-2</v>
      </c>
      <c r="X2810" s="37">
        <f t="shared" si="880"/>
        <v>3.6167807156466975E-2</v>
      </c>
    </row>
    <row r="2811" spans="1:24" x14ac:dyDescent="0.25">
      <c r="A2811" s="17" vm="691">
        <v>45721</v>
      </c>
      <c r="B2811" vm="692">
        <v>161.56</v>
      </c>
      <c r="C2811" s="26">
        <f t="shared" si="870"/>
        <v>2.5973201244681547E-2</v>
      </c>
      <c r="D2811" s="26">
        <f t="shared" si="861"/>
        <v>-6.5734092597177551E-2</v>
      </c>
      <c r="E2811" s="26">
        <f t="shared" si="862"/>
        <v>2.7958129057903795E-2</v>
      </c>
      <c r="F2811" s="26">
        <f t="shared" si="863"/>
        <v>-4.105439546274816E-2</v>
      </c>
      <c r="G2811" s="26">
        <f t="shared" si="864"/>
        <v>-3.0983265004368474E-2</v>
      </c>
      <c r="H2811" s="26">
        <f t="shared" si="865"/>
        <v>4.6539048411707445E-2</v>
      </c>
      <c r="I2811" s="26">
        <f t="shared" si="866"/>
        <v>-2.1406322486579563E-2</v>
      </c>
      <c r="J2811" s="26">
        <f t="shared" si="867"/>
        <v>1.0903426791277352E-2</v>
      </c>
      <c r="K2811" s="26">
        <f t="shared" si="868"/>
        <v>3.1754538755275542E-2</v>
      </c>
      <c r="L2811" s="26">
        <f t="shared" si="869"/>
        <v>-2.9608466982663478E-2</v>
      </c>
      <c r="O2811" s="37">
        <f t="shared" si="871"/>
        <v>3.0539021071950702E-2</v>
      </c>
      <c r="P2811" s="37">
        <f t="shared" si="872"/>
        <v>-6.1168272769908397E-2</v>
      </c>
      <c r="Q2811" s="37">
        <f t="shared" si="873"/>
        <v>3.2523948885172946E-2</v>
      </c>
      <c r="R2811" s="37">
        <f t="shared" si="874"/>
        <v>-3.6488575635479005E-2</v>
      </c>
      <c r="S2811" s="37">
        <f t="shared" si="875"/>
        <v>-2.6417445177099319E-2</v>
      </c>
      <c r="T2811" s="37">
        <f t="shared" si="876"/>
        <v>5.11048682389766E-2</v>
      </c>
      <c r="U2811" s="37">
        <f t="shared" si="877"/>
        <v>-1.6840502659310409E-2</v>
      </c>
      <c r="V2811" s="37">
        <f t="shared" si="878"/>
        <v>1.5469246618546506E-2</v>
      </c>
      <c r="W2811" s="37">
        <f t="shared" si="879"/>
        <v>3.6320358582544697E-2</v>
      </c>
      <c r="X2811" s="37">
        <f t="shared" si="880"/>
        <v>-2.5042647155394324E-2</v>
      </c>
    </row>
    <row r="2812" spans="1:24" x14ac:dyDescent="0.25">
      <c r="A2812" s="17" vm="693">
        <v>45722</v>
      </c>
      <c r="B2812" vm="694">
        <v>150.94</v>
      </c>
      <c r="C2812" s="26">
        <f t="shared" si="870"/>
        <v>-6.5734092597177551E-2</v>
      </c>
      <c r="D2812" s="26">
        <f t="shared" si="861"/>
        <v>2.7958129057903795E-2</v>
      </c>
      <c r="E2812" s="26">
        <f t="shared" si="862"/>
        <v>-4.105439546274816E-2</v>
      </c>
      <c r="F2812" s="26">
        <f t="shared" si="863"/>
        <v>-3.0983265004368474E-2</v>
      </c>
      <c r="G2812" s="26">
        <f t="shared" si="864"/>
        <v>4.6539048411707445E-2</v>
      </c>
      <c r="H2812" s="26">
        <f t="shared" si="865"/>
        <v>-2.1406322486579563E-2</v>
      </c>
      <c r="I2812" s="26">
        <f t="shared" si="866"/>
        <v>1.0903426791277352E-2</v>
      </c>
      <c r="J2812" s="26">
        <f t="shared" si="867"/>
        <v>3.1754538755275542E-2</v>
      </c>
      <c r="K2812" s="26">
        <f t="shared" si="868"/>
        <v>-2.9608466982663478E-2</v>
      </c>
      <c r="L2812" s="26">
        <f t="shared" si="869"/>
        <v>2.0073603211776515E-2</v>
      </c>
      <c r="O2812" s="37">
        <f t="shared" si="871"/>
        <v>-6.0578312966617892E-2</v>
      </c>
      <c r="P2812" s="37">
        <f t="shared" si="872"/>
        <v>3.311390868846345E-2</v>
      </c>
      <c r="Q2812" s="37">
        <f t="shared" si="873"/>
        <v>-3.58986158321885E-2</v>
      </c>
      <c r="R2812" s="37">
        <f t="shared" si="874"/>
        <v>-2.5827485373808814E-2</v>
      </c>
      <c r="S2812" s="37">
        <f t="shared" si="875"/>
        <v>5.1694828042267105E-2</v>
      </c>
      <c r="T2812" s="37">
        <f t="shared" si="876"/>
        <v>-1.6250542856019904E-2</v>
      </c>
      <c r="U2812" s="37">
        <f t="shared" si="877"/>
        <v>1.6059206421837009E-2</v>
      </c>
      <c r="V2812" s="37">
        <f t="shared" si="878"/>
        <v>3.6910318385835202E-2</v>
      </c>
      <c r="W2812" s="37">
        <f t="shared" si="879"/>
        <v>-2.4452687352103819E-2</v>
      </c>
      <c r="X2812" s="37">
        <f t="shared" si="880"/>
        <v>2.5229382842336175E-2</v>
      </c>
    </row>
    <row r="2813" spans="1:24" x14ac:dyDescent="0.25">
      <c r="A2813" s="17" vm="695">
        <v>45723</v>
      </c>
      <c r="B2813" vm="696">
        <v>155.16</v>
      </c>
      <c r="C2813" s="26">
        <f t="shared" si="870"/>
        <v>2.7958129057903795E-2</v>
      </c>
      <c r="D2813" s="26">
        <f t="shared" si="861"/>
        <v>-4.105439546274816E-2</v>
      </c>
      <c r="E2813" s="26">
        <f t="shared" si="862"/>
        <v>-3.0983265004368474E-2</v>
      </c>
      <c r="F2813" s="26">
        <f t="shared" si="863"/>
        <v>4.6539048411707445E-2</v>
      </c>
      <c r="G2813" s="26">
        <f t="shared" si="864"/>
        <v>-2.1406322486579563E-2</v>
      </c>
      <c r="H2813" s="26">
        <f t="shared" si="865"/>
        <v>1.0903426791277352E-2</v>
      </c>
      <c r="I2813" s="26">
        <f t="shared" si="866"/>
        <v>3.1754538755275542E-2</v>
      </c>
      <c r="J2813" s="26">
        <f t="shared" si="867"/>
        <v>-2.9608466982663478E-2</v>
      </c>
      <c r="K2813" s="26">
        <f t="shared" si="868"/>
        <v>2.0073603211776515E-2</v>
      </c>
      <c r="L2813" s="26">
        <f t="shared" si="869"/>
        <v>1.771072482781307E-3</v>
      </c>
      <c r="O2813" s="37">
        <f t="shared" si="871"/>
        <v>2.6363392180467567E-2</v>
      </c>
      <c r="P2813" s="37">
        <f t="shared" si="872"/>
        <v>-4.2649132340184387E-2</v>
      </c>
      <c r="Q2813" s="37">
        <f t="shared" si="873"/>
        <v>-3.2578001881804701E-2</v>
      </c>
      <c r="R2813" s="37">
        <f t="shared" si="874"/>
        <v>4.4944311534271218E-2</v>
      </c>
      <c r="S2813" s="37">
        <f t="shared" si="875"/>
        <v>-2.3001059364015791E-2</v>
      </c>
      <c r="T2813" s="37">
        <f t="shared" si="876"/>
        <v>9.3086899138411228E-3</v>
      </c>
      <c r="U2813" s="37">
        <f t="shared" si="877"/>
        <v>3.0159801877839315E-2</v>
      </c>
      <c r="V2813" s="37">
        <f t="shared" si="878"/>
        <v>-3.1203203860099706E-2</v>
      </c>
      <c r="W2813" s="37">
        <f t="shared" si="879"/>
        <v>1.8478866334340288E-2</v>
      </c>
      <c r="X2813" s="37">
        <f t="shared" si="880"/>
        <v>1.7633560534507844E-4</v>
      </c>
    </row>
    <row r="2814" spans="1:24" x14ac:dyDescent="0.25">
      <c r="A2814" s="17" vm="697">
        <v>45726</v>
      </c>
      <c r="B2814" vm="698">
        <v>148.79</v>
      </c>
      <c r="C2814" s="26">
        <f t="shared" si="870"/>
        <v>-4.105439546274816E-2</v>
      </c>
      <c r="D2814" s="26">
        <f t="shared" si="861"/>
        <v>-3.0983265004368474E-2</v>
      </c>
      <c r="E2814" s="26">
        <f t="shared" si="862"/>
        <v>4.6539048411707445E-2</v>
      </c>
      <c r="F2814" s="26">
        <f t="shared" si="863"/>
        <v>-2.1406322486579563E-2</v>
      </c>
      <c r="G2814" s="26">
        <f t="shared" si="864"/>
        <v>1.0903426791277352E-2</v>
      </c>
      <c r="H2814" s="26">
        <f t="shared" si="865"/>
        <v>3.1754538755275542E-2</v>
      </c>
      <c r="I2814" s="26">
        <f t="shared" si="866"/>
        <v>-2.9608466982663478E-2</v>
      </c>
      <c r="J2814" s="26">
        <f t="shared" si="867"/>
        <v>2.0073603211776515E-2</v>
      </c>
      <c r="K2814" s="26">
        <f t="shared" si="868"/>
        <v>1.771072482781307E-3</v>
      </c>
      <c r="L2814" s="26">
        <f t="shared" si="869"/>
        <v>-3.2084861183866494E-3</v>
      </c>
      <c r="O2814" s="37">
        <f t="shared" si="871"/>
        <v>-3.9532470822555343E-2</v>
      </c>
      <c r="P2814" s="37">
        <f t="shared" si="872"/>
        <v>-2.9461340364175657E-2</v>
      </c>
      <c r="Q2814" s="37">
        <f t="shared" si="873"/>
        <v>4.8060973051900262E-2</v>
      </c>
      <c r="R2814" s="37">
        <f t="shared" si="874"/>
        <v>-1.9884397846386747E-2</v>
      </c>
      <c r="S2814" s="37">
        <f t="shared" si="875"/>
        <v>1.2425351431470166E-2</v>
      </c>
      <c r="T2814" s="37">
        <f t="shared" si="876"/>
        <v>3.3276463395468359E-2</v>
      </c>
      <c r="U2814" s="37">
        <f t="shared" si="877"/>
        <v>-2.8086542342470662E-2</v>
      </c>
      <c r="V2814" s="37">
        <f t="shared" si="878"/>
        <v>2.1595527851969332E-2</v>
      </c>
      <c r="W2814" s="37">
        <f t="shared" si="879"/>
        <v>3.2929971229741224E-3</v>
      </c>
      <c r="X2814" s="37">
        <f t="shared" si="880"/>
        <v>-1.686561478193834E-3</v>
      </c>
    </row>
    <row r="2815" spans="1:24" x14ac:dyDescent="0.25">
      <c r="A2815" s="17" vm="699">
        <v>45727</v>
      </c>
      <c r="B2815" vm="700">
        <v>144.18</v>
      </c>
      <c r="C2815" s="26">
        <f t="shared" si="870"/>
        <v>-3.0983265004368474E-2</v>
      </c>
      <c r="D2815" s="26">
        <f t="shared" si="861"/>
        <v>4.6539048411707445E-2</v>
      </c>
      <c r="E2815" s="26">
        <f t="shared" si="862"/>
        <v>-2.1406322486579563E-2</v>
      </c>
      <c r="F2815" s="26">
        <f t="shared" si="863"/>
        <v>1.0903426791277352E-2</v>
      </c>
      <c r="G2815" s="26">
        <f t="shared" si="864"/>
        <v>3.1754538755275542E-2</v>
      </c>
      <c r="H2815" s="26">
        <f t="shared" si="865"/>
        <v>-2.9608466982663478E-2</v>
      </c>
      <c r="I2815" s="26">
        <f t="shared" si="866"/>
        <v>2.0073603211776515E-2</v>
      </c>
      <c r="J2815" s="26">
        <f t="shared" si="867"/>
        <v>1.771072482781307E-3</v>
      </c>
      <c r="K2815" s="26">
        <f t="shared" si="868"/>
        <v>-3.2084861183866494E-3</v>
      </c>
      <c r="L2815" s="26">
        <f t="shared" si="869"/>
        <v>1.7342179596663041E-2</v>
      </c>
      <c r="O2815" s="37">
        <f t="shared" si="871"/>
        <v>-3.5300997870116778E-2</v>
      </c>
      <c r="P2815" s="37">
        <f t="shared" si="872"/>
        <v>4.2221315545959141E-2</v>
      </c>
      <c r="Q2815" s="37">
        <f t="shared" si="873"/>
        <v>-2.5724055352327867E-2</v>
      </c>
      <c r="R2815" s="37">
        <f t="shared" si="874"/>
        <v>6.5856939255290476E-3</v>
      </c>
      <c r="S2815" s="37">
        <f t="shared" si="875"/>
        <v>2.7436805889527238E-2</v>
      </c>
      <c r="T2815" s="37">
        <f t="shared" si="876"/>
        <v>-3.3926199848411782E-2</v>
      </c>
      <c r="U2815" s="37">
        <f t="shared" si="877"/>
        <v>1.5755870346028211E-2</v>
      </c>
      <c r="V2815" s="37">
        <f t="shared" si="878"/>
        <v>-2.5466603829669972E-3</v>
      </c>
      <c r="W2815" s="37">
        <f t="shared" si="879"/>
        <v>-7.5262189841349535E-3</v>
      </c>
      <c r="X2815" s="37">
        <f t="shared" si="880"/>
        <v>1.3024446730914737E-2</v>
      </c>
    </row>
    <row r="2816" spans="1:24" x14ac:dyDescent="0.25">
      <c r="A2816" s="17" vm="701">
        <v>45728</v>
      </c>
      <c r="B2816" vm="702">
        <v>150.88999999999999</v>
      </c>
      <c r="C2816" s="26">
        <f t="shared" si="870"/>
        <v>4.6539048411707445E-2</v>
      </c>
      <c r="D2816" s="26">
        <f t="shared" si="861"/>
        <v>-2.1406322486579563E-2</v>
      </c>
      <c r="E2816" s="26">
        <f t="shared" si="862"/>
        <v>1.0903426791277352E-2</v>
      </c>
      <c r="F2816" s="26">
        <f t="shared" si="863"/>
        <v>3.1754538755275542E-2</v>
      </c>
      <c r="G2816" s="26">
        <f t="shared" si="864"/>
        <v>-2.9608466982663478E-2</v>
      </c>
      <c r="H2816" s="26">
        <f t="shared" si="865"/>
        <v>2.0073603211776515E-2</v>
      </c>
      <c r="I2816" s="26">
        <f t="shared" si="866"/>
        <v>1.771072482781307E-3</v>
      </c>
      <c r="J2816" s="26">
        <f t="shared" si="867"/>
        <v>-3.2084861183866494E-3</v>
      </c>
      <c r="K2816" s="26">
        <f t="shared" si="868"/>
        <v>1.7342179596663041E-2</v>
      </c>
      <c r="L2816" s="26">
        <f t="shared" si="869"/>
        <v>-6.0696067669658276E-3</v>
      </c>
      <c r="O2816" s="37">
        <f t="shared" si="871"/>
        <v>3.9729949722218875E-2</v>
      </c>
      <c r="P2816" s="37">
        <f t="shared" si="872"/>
        <v>-2.821542117606813E-2</v>
      </c>
      <c r="Q2816" s="37">
        <f t="shared" si="873"/>
        <v>4.0943281017887835E-3</v>
      </c>
      <c r="R2816" s="37">
        <f t="shared" si="874"/>
        <v>2.4945440065786972E-2</v>
      </c>
      <c r="S2816" s="37">
        <f t="shared" si="875"/>
        <v>-3.6417565672152048E-2</v>
      </c>
      <c r="T2816" s="37">
        <f t="shared" si="876"/>
        <v>1.3264504522287947E-2</v>
      </c>
      <c r="U2816" s="37">
        <f t="shared" si="877"/>
        <v>-5.0380262067072617E-3</v>
      </c>
      <c r="V2816" s="37">
        <f t="shared" si="878"/>
        <v>-1.0017584807875218E-2</v>
      </c>
      <c r="W2816" s="37">
        <f t="shared" si="879"/>
        <v>1.0533080907174473E-2</v>
      </c>
      <c r="X2816" s="37">
        <f t="shared" si="880"/>
        <v>-1.2878705456454396E-2</v>
      </c>
    </row>
    <row r="2817" spans="1:24" x14ac:dyDescent="0.25">
      <c r="A2817" s="17" vm="703">
        <v>45729</v>
      </c>
      <c r="B2817" vm="704">
        <v>147.66</v>
      </c>
      <c r="C2817" s="26">
        <f t="shared" si="870"/>
        <v>-2.1406322486579563E-2</v>
      </c>
      <c r="D2817" s="26">
        <f t="shared" si="861"/>
        <v>1.0903426791277352E-2</v>
      </c>
      <c r="E2817" s="26">
        <f t="shared" si="862"/>
        <v>3.1754538755275542E-2</v>
      </c>
      <c r="F2817" s="26">
        <f t="shared" si="863"/>
        <v>-2.9608466982663478E-2</v>
      </c>
      <c r="G2817" s="26">
        <f t="shared" si="864"/>
        <v>2.0073603211776515E-2</v>
      </c>
      <c r="H2817" s="26">
        <f t="shared" si="865"/>
        <v>1.771072482781307E-3</v>
      </c>
      <c r="I2817" s="26">
        <f t="shared" si="866"/>
        <v>-3.2084861183866494E-3</v>
      </c>
      <c r="J2817" s="26">
        <f t="shared" si="867"/>
        <v>1.7342179596663041E-2</v>
      </c>
      <c r="K2817" s="26">
        <f t="shared" si="868"/>
        <v>-6.0696067669658276E-3</v>
      </c>
      <c r="L2817" s="26">
        <f t="shared" si="869"/>
        <v>-3.9823296303514555E-2</v>
      </c>
      <c r="O2817" s="37">
        <f t="shared" si="871"/>
        <v>-1.957918670454593E-2</v>
      </c>
      <c r="P2817" s="37">
        <f t="shared" si="872"/>
        <v>1.2730562573310983E-2</v>
      </c>
      <c r="Q2817" s="37">
        <f t="shared" si="873"/>
        <v>3.3581674537309175E-2</v>
      </c>
      <c r="R2817" s="37">
        <f t="shared" si="874"/>
        <v>-2.7781331200629845E-2</v>
      </c>
      <c r="S2817" s="37">
        <f t="shared" si="875"/>
        <v>2.1900738993810148E-2</v>
      </c>
      <c r="T2817" s="37">
        <f t="shared" si="876"/>
        <v>3.5982082648149385E-3</v>
      </c>
      <c r="U2817" s="37">
        <f t="shared" si="877"/>
        <v>-1.3813503363530179E-3</v>
      </c>
      <c r="V2817" s="37">
        <f t="shared" si="878"/>
        <v>1.9169315378696674E-2</v>
      </c>
      <c r="W2817" s="37">
        <f t="shared" si="879"/>
        <v>-4.2424709849321965E-3</v>
      </c>
      <c r="X2817" s="37">
        <f t="shared" si="880"/>
        <v>-3.7996160521480922E-2</v>
      </c>
    </row>
    <row r="2818" spans="1:24" x14ac:dyDescent="0.25">
      <c r="A2818" s="17" vm="705">
        <v>45730</v>
      </c>
      <c r="B2818" vm="706">
        <v>149.27000000000001</v>
      </c>
      <c r="C2818" s="26">
        <f t="shared" si="870"/>
        <v>1.0903426791277352E-2</v>
      </c>
      <c r="D2818" s="26">
        <f t="shared" ref="D2818:D2881" si="881">C2819</f>
        <v>3.1754538755275542E-2</v>
      </c>
      <c r="E2818" s="26">
        <f t="shared" ref="E2818:E2881" si="882">C2820</f>
        <v>-2.9608466982663478E-2</v>
      </c>
      <c r="F2818" s="26">
        <f t="shared" ref="F2818:F2881" si="883">C2821</f>
        <v>2.0073603211776515E-2</v>
      </c>
      <c r="G2818" s="26">
        <f t="shared" ref="G2818:G2881" si="884">C2822</f>
        <v>1.771072482781307E-3</v>
      </c>
      <c r="H2818" s="26">
        <f t="shared" ref="H2818:H2881" si="885">C2823</f>
        <v>-3.2084861183866494E-3</v>
      </c>
      <c r="I2818" s="26">
        <f t="shared" ref="I2818:I2881" si="886">C2824</f>
        <v>1.7342179596663041E-2</v>
      </c>
      <c r="J2818" s="26">
        <f t="shared" ref="J2818:J2881" si="887">C2825</f>
        <v>-6.0696067669658276E-3</v>
      </c>
      <c r="K2818" s="26">
        <f t="shared" ref="K2818:K2881" si="888">C2826</f>
        <v>-3.9823296303514555E-2</v>
      </c>
      <c r="L2818" s="26">
        <f t="shared" ref="L2818:L2881" si="889">C2827</f>
        <v>-1.3667117726657714E-2</v>
      </c>
      <c r="O2818" s="37">
        <f t="shared" si="871"/>
        <v>1.1956642097318799E-2</v>
      </c>
      <c r="P2818" s="37">
        <f t="shared" si="872"/>
        <v>3.2807754061316988E-2</v>
      </c>
      <c r="Q2818" s="37">
        <f t="shared" si="873"/>
        <v>-2.8555251676622033E-2</v>
      </c>
      <c r="R2818" s="37">
        <f t="shared" si="874"/>
        <v>2.1126818517817961E-2</v>
      </c>
      <c r="S2818" s="37">
        <f t="shared" si="875"/>
        <v>2.8242877888227536E-3</v>
      </c>
      <c r="T2818" s="37">
        <f t="shared" si="876"/>
        <v>-2.1552708123452023E-3</v>
      </c>
      <c r="U2818" s="37">
        <f t="shared" si="877"/>
        <v>1.8395394902704486E-2</v>
      </c>
      <c r="V2818" s="37">
        <f t="shared" si="878"/>
        <v>-5.0163914609243805E-3</v>
      </c>
      <c r="W2818" s="37">
        <f t="shared" si="879"/>
        <v>-3.8770080997473109E-2</v>
      </c>
      <c r="X2818" s="37">
        <f t="shared" si="880"/>
        <v>-1.2613902420616267E-2</v>
      </c>
    </row>
    <row r="2819" spans="1:24" x14ac:dyDescent="0.25">
      <c r="A2819" s="17" vm="707">
        <v>45733</v>
      </c>
      <c r="B2819" vm="708">
        <v>154.01</v>
      </c>
      <c r="C2819" s="26">
        <f t="shared" ref="C2819:C2882" si="890">(B2819-B2818)/B2818</f>
        <v>3.1754538755275542E-2</v>
      </c>
      <c r="D2819" s="26">
        <f t="shared" si="881"/>
        <v>-2.9608466982663478E-2</v>
      </c>
      <c r="E2819" s="26">
        <f t="shared" si="882"/>
        <v>2.0073603211776515E-2</v>
      </c>
      <c r="F2819" s="26">
        <f t="shared" si="883"/>
        <v>1.771072482781307E-3</v>
      </c>
      <c r="G2819" s="26">
        <f t="shared" si="884"/>
        <v>-3.2084861183866494E-3</v>
      </c>
      <c r="H2819" s="26">
        <f t="shared" si="885"/>
        <v>1.7342179596663041E-2</v>
      </c>
      <c r="I2819" s="26">
        <f t="shared" si="886"/>
        <v>-6.0696067669658276E-3</v>
      </c>
      <c r="J2819" s="26">
        <f t="shared" si="887"/>
        <v>-3.9823296303514555E-2</v>
      </c>
      <c r="K2819" s="26">
        <f t="shared" si="888"/>
        <v>-1.3667117726657714E-2</v>
      </c>
      <c r="L2819" s="26">
        <f t="shared" si="889"/>
        <v>-3.3680889010838225E-2</v>
      </c>
      <c r="O2819" s="37">
        <f t="shared" ref="O2819:O2882" si="891">C2819-AVERAGE($C2819:$L2819)</f>
        <v>3.7266185641528546E-2</v>
      </c>
      <c r="P2819" s="37">
        <f t="shared" ref="P2819:P2882" si="892">D2819-AVERAGE($C2819:$L2819)</f>
        <v>-2.4096820096410475E-2</v>
      </c>
      <c r="Q2819" s="37">
        <f t="shared" ref="Q2819:Q2882" si="893">E2819-AVERAGE($C2819:$L2819)</f>
        <v>2.5585250098029519E-2</v>
      </c>
      <c r="R2819" s="37">
        <f t="shared" ref="R2819:R2882" si="894">F2819-AVERAGE($C2819:$L2819)</f>
        <v>7.2827193690343118E-3</v>
      </c>
      <c r="S2819" s="37">
        <f t="shared" ref="S2819:S2882" si="895">G2819-AVERAGE($C2819:$L2819)</f>
        <v>2.3031607678663558E-3</v>
      </c>
      <c r="T2819" s="37">
        <f t="shared" ref="T2819:T2882" si="896">H2819-AVERAGE($C2819:$L2819)</f>
        <v>2.2853826482916048E-2</v>
      </c>
      <c r="U2819" s="37">
        <f t="shared" ref="U2819:U2882" si="897">I2819-AVERAGE($C2819:$L2819)</f>
        <v>-5.5795988071282235E-4</v>
      </c>
      <c r="V2819" s="37">
        <f t="shared" ref="V2819:V2882" si="898">J2819-AVERAGE($C2819:$L2819)</f>
        <v>-3.4311649417261551E-2</v>
      </c>
      <c r="W2819" s="37">
        <f t="shared" ref="W2819:W2882" si="899">K2819-AVERAGE($C2819:$L2819)</f>
        <v>-8.1554708404047091E-3</v>
      </c>
      <c r="X2819" s="37">
        <f t="shared" ref="X2819:X2882" si="900">L2819-AVERAGE($C2819:$L2819)</f>
        <v>-2.8169242124585221E-2</v>
      </c>
    </row>
    <row r="2820" spans="1:24" x14ac:dyDescent="0.25">
      <c r="A2820" s="17" vm="709">
        <v>45734</v>
      </c>
      <c r="B2820" vm="710">
        <v>149.44999999999999</v>
      </c>
      <c r="C2820" s="26">
        <f t="shared" si="890"/>
        <v>-2.9608466982663478E-2</v>
      </c>
      <c r="D2820" s="26">
        <f t="shared" si="881"/>
        <v>2.0073603211776515E-2</v>
      </c>
      <c r="E2820" s="26">
        <f t="shared" si="882"/>
        <v>1.771072482781307E-3</v>
      </c>
      <c r="F2820" s="26">
        <f t="shared" si="883"/>
        <v>-3.2084861183866494E-3</v>
      </c>
      <c r="G2820" s="26">
        <f t="shared" si="884"/>
        <v>1.7342179596663041E-2</v>
      </c>
      <c r="H2820" s="26">
        <f t="shared" si="885"/>
        <v>-6.0696067669658276E-3</v>
      </c>
      <c r="I2820" s="26">
        <f t="shared" si="886"/>
        <v>-3.9823296303514555E-2</v>
      </c>
      <c r="J2820" s="26">
        <f t="shared" si="887"/>
        <v>-1.3667117726657714E-2</v>
      </c>
      <c r="K2820" s="26">
        <f t="shared" si="888"/>
        <v>-3.3680889010838225E-2</v>
      </c>
      <c r="L2820" s="26">
        <f t="shared" si="889"/>
        <v>-7.5246681337403434E-3</v>
      </c>
      <c r="O2820" s="37">
        <f t="shared" si="891"/>
        <v>-2.0168899407508885E-2</v>
      </c>
      <c r="P2820" s="37">
        <f t="shared" si="892"/>
        <v>2.9513170786931109E-2</v>
      </c>
      <c r="Q2820" s="37">
        <f t="shared" si="893"/>
        <v>1.1210640057935898E-2</v>
      </c>
      <c r="R2820" s="37">
        <f t="shared" si="894"/>
        <v>6.2310814567679423E-3</v>
      </c>
      <c r="S2820" s="37">
        <f t="shared" si="895"/>
        <v>2.6781747171817631E-2</v>
      </c>
      <c r="T2820" s="37">
        <f t="shared" si="896"/>
        <v>3.3699608081887641E-3</v>
      </c>
      <c r="U2820" s="37">
        <f t="shared" si="897"/>
        <v>-3.0383728728359961E-2</v>
      </c>
      <c r="V2820" s="37">
        <f t="shared" si="898"/>
        <v>-4.2275501515031226E-3</v>
      </c>
      <c r="W2820" s="37">
        <f t="shared" si="899"/>
        <v>-2.4241321435683631E-2</v>
      </c>
      <c r="X2820" s="37">
        <f t="shared" si="900"/>
        <v>1.9148994414142483E-3</v>
      </c>
    </row>
    <row r="2821" spans="1:24" x14ac:dyDescent="0.25">
      <c r="A2821" s="17" vm="711">
        <v>45735</v>
      </c>
      <c r="B2821" vm="712">
        <v>152.44999999999999</v>
      </c>
      <c r="C2821" s="26">
        <f t="shared" si="890"/>
        <v>2.0073603211776515E-2</v>
      </c>
      <c r="D2821" s="26">
        <f t="shared" si="881"/>
        <v>1.771072482781307E-3</v>
      </c>
      <c r="E2821" s="26">
        <f t="shared" si="882"/>
        <v>-3.2084861183866494E-3</v>
      </c>
      <c r="F2821" s="26">
        <f t="shared" si="883"/>
        <v>1.7342179596663041E-2</v>
      </c>
      <c r="G2821" s="26">
        <f t="shared" si="884"/>
        <v>-6.0696067669658276E-3</v>
      </c>
      <c r="H2821" s="26">
        <f t="shared" si="885"/>
        <v>-3.9823296303514555E-2</v>
      </c>
      <c r="I2821" s="26">
        <f t="shared" si="886"/>
        <v>-1.3667117726657714E-2</v>
      </c>
      <c r="J2821" s="26">
        <f t="shared" si="887"/>
        <v>-3.3680889010838225E-2</v>
      </c>
      <c r="K2821" s="26">
        <f t="shared" si="888"/>
        <v>-7.5246681337403434E-3</v>
      </c>
      <c r="L2821" s="26">
        <f t="shared" si="889"/>
        <v>1.5234961733781529E-2</v>
      </c>
      <c r="O2821" s="37">
        <f t="shared" si="891"/>
        <v>2.5028827915286607E-2</v>
      </c>
      <c r="P2821" s="37">
        <f t="shared" si="892"/>
        <v>6.7262971862913981E-3</v>
      </c>
      <c r="Q2821" s="37">
        <f t="shared" si="893"/>
        <v>1.7467385851234422E-3</v>
      </c>
      <c r="R2821" s="37">
        <f t="shared" si="894"/>
        <v>2.2297404300173133E-2</v>
      </c>
      <c r="S2821" s="37">
        <f t="shared" si="895"/>
        <v>-1.114382063455736E-3</v>
      </c>
      <c r="T2821" s="37">
        <f t="shared" si="896"/>
        <v>-3.4868071600004463E-2</v>
      </c>
      <c r="U2821" s="37">
        <f t="shared" si="897"/>
        <v>-8.7118930231476228E-3</v>
      </c>
      <c r="V2821" s="37">
        <f t="shared" si="898"/>
        <v>-2.8725664307328133E-2</v>
      </c>
      <c r="W2821" s="37">
        <f t="shared" si="899"/>
        <v>-2.5694434302302518E-3</v>
      </c>
      <c r="X2821" s="37">
        <f t="shared" si="900"/>
        <v>2.0190186437291618E-2</v>
      </c>
    </row>
    <row r="2822" spans="1:24" x14ac:dyDescent="0.25">
      <c r="A2822" s="17" vm="713">
        <v>45736</v>
      </c>
      <c r="B2822" vm="714">
        <v>152.72</v>
      </c>
      <c r="C2822" s="26">
        <f t="shared" si="890"/>
        <v>1.771072482781307E-3</v>
      </c>
      <c r="D2822" s="26">
        <f t="shared" si="881"/>
        <v>-3.2084861183866494E-3</v>
      </c>
      <c r="E2822" s="26">
        <f t="shared" si="882"/>
        <v>1.7342179596663041E-2</v>
      </c>
      <c r="F2822" s="26">
        <f t="shared" si="883"/>
        <v>-6.0696067669658276E-3</v>
      </c>
      <c r="G2822" s="26">
        <f t="shared" si="884"/>
        <v>-3.9823296303514555E-2</v>
      </c>
      <c r="H2822" s="26">
        <f t="shared" si="885"/>
        <v>-1.3667117726657714E-2</v>
      </c>
      <c r="I2822" s="26">
        <f t="shared" si="886"/>
        <v>-3.3680889010838225E-2</v>
      </c>
      <c r="J2822" s="26">
        <f t="shared" si="887"/>
        <v>-7.5246681337403434E-3</v>
      </c>
      <c r="K2822" s="26">
        <f t="shared" si="888"/>
        <v>1.5234961733781529E-2</v>
      </c>
      <c r="L2822" s="26">
        <f t="shared" si="889"/>
        <v>2.7617303085811017E-2</v>
      </c>
      <c r="O2822" s="37">
        <f t="shared" si="891"/>
        <v>5.9719271988879479E-3</v>
      </c>
      <c r="P2822" s="37">
        <f t="shared" si="892"/>
        <v>9.9236859771999111E-4</v>
      </c>
      <c r="Q2822" s="37">
        <f t="shared" si="893"/>
        <v>2.1543034312769681E-2</v>
      </c>
      <c r="R2822" s="37">
        <f t="shared" si="894"/>
        <v>-1.8687520508591871E-3</v>
      </c>
      <c r="S2822" s="37">
        <f t="shared" si="895"/>
        <v>-3.5622441587407912E-2</v>
      </c>
      <c r="T2822" s="37">
        <f t="shared" si="896"/>
        <v>-9.466263010551073E-3</v>
      </c>
      <c r="U2822" s="37">
        <f t="shared" si="897"/>
        <v>-2.9480034294731585E-2</v>
      </c>
      <c r="V2822" s="37">
        <f t="shared" si="898"/>
        <v>-3.3238134176337029E-3</v>
      </c>
      <c r="W2822" s="37">
        <f t="shared" si="899"/>
        <v>1.943581644988817E-2</v>
      </c>
      <c r="X2822" s="37">
        <f t="shared" si="900"/>
        <v>3.1818157801917657E-2</v>
      </c>
    </row>
    <row r="2823" spans="1:24" x14ac:dyDescent="0.25">
      <c r="A2823" s="17" vm="715">
        <v>45737</v>
      </c>
      <c r="B2823" vm="716">
        <v>152.22999999999999</v>
      </c>
      <c r="C2823" s="26">
        <f t="shared" si="890"/>
        <v>-3.2084861183866494E-3</v>
      </c>
      <c r="D2823" s="26">
        <f t="shared" si="881"/>
        <v>1.7342179596663041E-2</v>
      </c>
      <c r="E2823" s="26">
        <f t="shared" si="882"/>
        <v>-6.0696067669658276E-3</v>
      </c>
      <c r="F2823" s="26">
        <f t="shared" si="883"/>
        <v>-3.9823296303514555E-2</v>
      </c>
      <c r="G2823" s="26">
        <f t="shared" si="884"/>
        <v>-1.3667117726657714E-2</v>
      </c>
      <c r="H2823" s="26">
        <f t="shared" si="885"/>
        <v>-3.3680889010838225E-2</v>
      </c>
      <c r="I2823" s="26">
        <f t="shared" si="886"/>
        <v>-7.5246681337403434E-3</v>
      </c>
      <c r="J2823" s="26">
        <f t="shared" si="887"/>
        <v>1.5234961733781529E-2</v>
      </c>
      <c r="K2823" s="26">
        <f t="shared" si="888"/>
        <v>2.7617303085811017E-2</v>
      </c>
      <c r="L2823" s="26">
        <f t="shared" si="889"/>
        <v>-5.9166323872206383E-2</v>
      </c>
      <c r="O2823" s="37">
        <f t="shared" si="891"/>
        <v>7.0861082332187627E-3</v>
      </c>
      <c r="P2823" s="37">
        <f t="shared" si="892"/>
        <v>2.7636773948268453E-2</v>
      </c>
      <c r="Q2823" s="37">
        <f t="shared" si="893"/>
        <v>4.2249875846395845E-3</v>
      </c>
      <c r="R2823" s="37">
        <f t="shared" si="894"/>
        <v>-2.9528701951909143E-2</v>
      </c>
      <c r="S2823" s="37">
        <f t="shared" si="895"/>
        <v>-3.3725233750523022E-3</v>
      </c>
      <c r="T2823" s="37">
        <f t="shared" si="896"/>
        <v>-2.3386294659232813E-2</v>
      </c>
      <c r="U2823" s="37">
        <f t="shared" si="897"/>
        <v>2.7699262178650687E-3</v>
      </c>
      <c r="V2823" s="37">
        <f t="shared" si="898"/>
        <v>2.5529556085386942E-2</v>
      </c>
      <c r="W2823" s="37">
        <f t="shared" si="899"/>
        <v>3.7911897437416429E-2</v>
      </c>
      <c r="X2823" s="37">
        <f t="shared" si="900"/>
        <v>-4.8871729520600968E-2</v>
      </c>
    </row>
    <row r="2824" spans="1:24" x14ac:dyDescent="0.25">
      <c r="A2824" s="17" vm="717">
        <v>45740</v>
      </c>
      <c r="B2824" vm="718">
        <v>154.87</v>
      </c>
      <c r="C2824" s="26">
        <f t="shared" si="890"/>
        <v>1.7342179596663041E-2</v>
      </c>
      <c r="D2824" s="26">
        <f t="shared" si="881"/>
        <v>-6.0696067669658276E-3</v>
      </c>
      <c r="E2824" s="26">
        <f t="shared" si="882"/>
        <v>-3.9823296303514555E-2</v>
      </c>
      <c r="F2824" s="26">
        <f t="shared" si="883"/>
        <v>-1.3667117726657714E-2</v>
      </c>
      <c r="G2824" s="26">
        <f t="shared" si="884"/>
        <v>-3.3680889010838225E-2</v>
      </c>
      <c r="H2824" s="26">
        <f t="shared" si="885"/>
        <v>-7.5246681337403434E-3</v>
      </c>
      <c r="I2824" s="26">
        <f t="shared" si="886"/>
        <v>1.5234961733781529E-2</v>
      </c>
      <c r="J2824" s="26">
        <f t="shared" si="887"/>
        <v>2.7617303085811017E-2</v>
      </c>
      <c r="K2824" s="26">
        <f t="shared" si="888"/>
        <v>-5.9166323872206383E-2</v>
      </c>
      <c r="L2824" s="26">
        <f t="shared" si="889"/>
        <v>-6.5291845806310422E-2</v>
      </c>
      <c r="O2824" s="37">
        <f t="shared" si="891"/>
        <v>3.3845109917060828E-2</v>
      </c>
      <c r="P2824" s="37">
        <f t="shared" si="892"/>
        <v>1.0433323553431956E-2</v>
      </c>
      <c r="Q2824" s="37">
        <f t="shared" si="893"/>
        <v>-2.3320365983116771E-2</v>
      </c>
      <c r="R2824" s="37">
        <f t="shared" si="894"/>
        <v>2.8358125937400693E-3</v>
      </c>
      <c r="S2824" s="37">
        <f t="shared" si="895"/>
        <v>-1.7177958690440441E-2</v>
      </c>
      <c r="T2824" s="37">
        <f t="shared" si="896"/>
        <v>8.9782621866574402E-3</v>
      </c>
      <c r="U2824" s="37">
        <f t="shared" si="897"/>
        <v>3.1737892054179311E-2</v>
      </c>
      <c r="V2824" s="37">
        <f t="shared" si="898"/>
        <v>4.4120233406208798E-2</v>
      </c>
      <c r="W2824" s="37">
        <f t="shared" si="899"/>
        <v>-4.26633935518086E-2</v>
      </c>
      <c r="X2824" s="37">
        <f t="shared" si="900"/>
        <v>-4.8788915485912639E-2</v>
      </c>
    </row>
    <row r="2825" spans="1:24" x14ac:dyDescent="0.25">
      <c r="A2825" s="17" vm="719">
        <v>45741</v>
      </c>
      <c r="B2825" vm="720">
        <v>153.93</v>
      </c>
      <c r="C2825" s="26">
        <f t="shared" si="890"/>
        <v>-6.0696067669658276E-3</v>
      </c>
      <c r="D2825" s="26">
        <f t="shared" si="881"/>
        <v>-3.9823296303514555E-2</v>
      </c>
      <c r="E2825" s="26">
        <f t="shared" si="882"/>
        <v>-1.3667117726657714E-2</v>
      </c>
      <c r="F2825" s="26">
        <f t="shared" si="883"/>
        <v>-3.3680889010838225E-2</v>
      </c>
      <c r="G2825" s="26">
        <f t="shared" si="884"/>
        <v>-7.5246681337403434E-3</v>
      </c>
      <c r="H2825" s="26">
        <f t="shared" si="885"/>
        <v>1.5234961733781529E-2</v>
      </c>
      <c r="I2825" s="26">
        <f t="shared" si="886"/>
        <v>2.7617303085811017E-2</v>
      </c>
      <c r="J2825" s="26">
        <f t="shared" si="887"/>
        <v>-5.9166323872206383E-2</v>
      </c>
      <c r="K2825" s="26">
        <f t="shared" si="888"/>
        <v>-6.5291845806310422E-2</v>
      </c>
      <c r="L2825" s="26">
        <f t="shared" si="889"/>
        <v>-8.6536212676386805E-3</v>
      </c>
      <c r="O2825" s="37">
        <f t="shared" si="891"/>
        <v>1.3032903639862132E-2</v>
      </c>
      <c r="P2825" s="37">
        <f t="shared" si="892"/>
        <v>-2.0720785896686595E-2</v>
      </c>
      <c r="Q2825" s="37">
        <f t="shared" si="893"/>
        <v>5.4353926801702455E-3</v>
      </c>
      <c r="R2825" s="37">
        <f t="shared" si="894"/>
        <v>-1.4578378604010265E-2</v>
      </c>
      <c r="S2825" s="37">
        <f t="shared" si="895"/>
        <v>1.1577842273087616E-2</v>
      </c>
      <c r="T2825" s="37">
        <f t="shared" si="896"/>
        <v>3.433747214060949E-2</v>
      </c>
      <c r="U2825" s="37">
        <f t="shared" si="897"/>
        <v>4.6719813492638977E-2</v>
      </c>
      <c r="V2825" s="37">
        <f t="shared" si="898"/>
        <v>-4.006381346537842E-2</v>
      </c>
      <c r="W2825" s="37">
        <f t="shared" si="899"/>
        <v>-4.6189335399482459E-2</v>
      </c>
      <c r="X2825" s="37">
        <f t="shared" si="900"/>
        <v>1.0448889139189279E-2</v>
      </c>
    </row>
    <row r="2826" spans="1:24" x14ac:dyDescent="0.25">
      <c r="A2826" s="17" vm="721">
        <v>45742</v>
      </c>
      <c r="B2826" vm="722">
        <v>147.80000000000001</v>
      </c>
      <c r="C2826" s="26">
        <f t="shared" si="890"/>
        <v>-3.9823296303514555E-2</v>
      </c>
      <c r="D2826" s="26">
        <f t="shared" si="881"/>
        <v>-1.3667117726657714E-2</v>
      </c>
      <c r="E2826" s="26">
        <f t="shared" si="882"/>
        <v>-3.3680889010838225E-2</v>
      </c>
      <c r="F2826" s="26">
        <f t="shared" si="883"/>
        <v>-7.5246681337403434E-3</v>
      </c>
      <c r="G2826" s="26">
        <f t="shared" si="884"/>
        <v>1.5234961733781529E-2</v>
      </c>
      <c r="H2826" s="26">
        <f t="shared" si="885"/>
        <v>2.7617303085811017E-2</v>
      </c>
      <c r="I2826" s="26">
        <f t="shared" si="886"/>
        <v>-5.9166323872206383E-2</v>
      </c>
      <c r="J2826" s="26">
        <f t="shared" si="887"/>
        <v>-6.5291845806310422E-2</v>
      </c>
      <c r="K2826" s="26">
        <f t="shared" si="888"/>
        <v>-8.6536212676386805E-3</v>
      </c>
      <c r="L2826" s="26">
        <f t="shared" si="889"/>
        <v>-2.0918527838943039E-2</v>
      </c>
      <c r="O2826" s="37">
        <f t="shared" si="891"/>
        <v>-1.9235893789488874E-2</v>
      </c>
      <c r="P2826" s="37">
        <f t="shared" si="892"/>
        <v>6.9202847873679665E-3</v>
      </c>
      <c r="Q2826" s="37">
        <f t="shared" si="893"/>
        <v>-1.3093486496812544E-2</v>
      </c>
      <c r="R2826" s="37">
        <f t="shared" si="894"/>
        <v>1.3062734380285337E-2</v>
      </c>
      <c r="S2826" s="37">
        <f t="shared" si="895"/>
        <v>3.5822364247807208E-2</v>
      </c>
      <c r="T2826" s="37">
        <f t="shared" si="896"/>
        <v>4.8204705599836695E-2</v>
      </c>
      <c r="U2826" s="37">
        <f t="shared" si="897"/>
        <v>-3.8578921358180703E-2</v>
      </c>
      <c r="V2826" s="37">
        <f t="shared" si="898"/>
        <v>-4.4704443292284742E-2</v>
      </c>
      <c r="W2826" s="37">
        <f t="shared" si="899"/>
        <v>1.1933781246387E-2</v>
      </c>
      <c r="X2826" s="37">
        <f t="shared" si="900"/>
        <v>-3.3112532491735847E-4</v>
      </c>
    </row>
    <row r="2827" spans="1:24" x14ac:dyDescent="0.25">
      <c r="A2827" s="17" vm="723">
        <v>45743</v>
      </c>
      <c r="B2827" vm="724">
        <v>145.78</v>
      </c>
      <c r="C2827" s="26">
        <f t="shared" si="890"/>
        <v>-1.3667117726657714E-2</v>
      </c>
      <c r="D2827" s="26">
        <f t="shared" si="881"/>
        <v>-3.3680889010838225E-2</v>
      </c>
      <c r="E2827" s="26">
        <f t="shared" si="882"/>
        <v>-7.5246681337403434E-3</v>
      </c>
      <c r="F2827" s="26">
        <f t="shared" si="883"/>
        <v>1.5234961733781529E-2</v>
      </c>
      <c r="G2827" s="26">
        <f t="shared" si="884"/>
        <v>2.7617303085811017E-2</v>
      </c>
      <c r="H2827" s="26">
        <f t="shared" si="885"/>
        <v>-5.9166323872206383E-2</v>
      </c>
      <c r="I2827" s="26">
        <f t="shared" si="886"/>
        <v>-6.5291845806310422E-2</v>
      </c>
      <c r="J2827" s="26">
        <f t="shared" si="887"/>
        <v>-8.6536212676386805E-3</v>
      </c>
      <c r="K2827" s="26">
        <f t="shared" si="888"/>
        <v>-2.0918527838943039E-2</v>
      </c>
      <c r="L2827" s="26">
        <f t="shared" si="889"/>
        <v>0.12200803212851404</v>
      </c>
      <c r="O2827" s="37">
        <f t="shared" si="891"/>
        <v>-9.2628480558348911E-3</v>
      </c>
      <c r="P2827" s="37">
        <f t="shared" si="892"/>
        <v>-2.9276619340015402E-2</v>
      </c>
      <c r="Q2827" s="37">
        <f t="shared" si="893"/>
        <v>-3.1203984629175202E-3</v>
      </c>
      <c r="R2827" s="37">
        <f t="shared" si="894"/>
        <v>1.963923140460435E-2</v>
      </c>
      <c r="S2827" s="37">
        <f t="shared" si="895"/>
        <v>3.2021572756633837E-2</v>
      </c>
      <c r="T2827" s="37">
        <f t="shared" si="896"/>
        <v>-5.476205420138356E-2</v>
      </c>
      <c r="U2827" s="37">
        <f t="shared" si="897"/>
        <v>-6.0887576135487599E-2</v>
      </c>
      <c r="V2827" s="37">
        <f t="shared" si="898"/>
        <v>-4.2493515968158573E-3</v>
      </c>
      <c r="W2827" s="37">
        <f t="shared" si="899"/>
        <v>-1.6514258168120216E-2</v>
      </c>
      <c r="X2827" s="37">
        <f t="shared" si="900"/>
        <v>0.12641230179933685</v>
      </c>
    </row>
    <row r="2828" spans="1:24" x14ac:dyDescent="0.25">
      <c r="A2828" s="17" vm="725">
        <v>45744</v>
      </c>
      <c r="B2828" vm="726">
        <v>140.87</v>
      </c>
      <c r="C2828" s="26">
        <f t="shared" si="890"/>
        <v>-3.3680889010838225E-2</v>
      </c>
      <c r="D2828" s="26">
        <f t="shared" si="881"/>
        <v>-7.5246681337403434E-3</v>
      </c>
      <c r="E2828" s="26">
        <f t="shared" si="882"/>
        <v>1.5234961733781529E-2</v>
      </c>
      <c r="F2828" s="26">
        <f t="shared" si="883"/>
        <v>2.7617303085811017E-2</v>
      </c>
      <c r="G2828" s="26">
        <f t="shared" si="884"/>
        <v>-5.9166323872206383E-2</v>
      </c>
      <c r="H2828" s="26">
        <f t="shared" si="885"/>
        <v>-6.5291845806310422E-2</v>
      </c>
      <c r="I2828" s="26">
        <f t="shared" si="886"/>
        <v>-8.6536212676386805E-3</v>
      </c>
      <c r="J2828" s="26">
        <f t="shared" si="887"/>
        <v>-2.0918527838943039E-2</v>
      </c>
      <c r="K2828" s="26">
        <f t="shared" si="888"/>
        <v>0.12200803212851404</v>
      </c>
      <c r="L2828" s="26">
        <f t="shared" si="889"/>
        <v>-4.5386212327296178E-2</v>
      </c>
      <c r="O2828" s="37">
        <f t="shared" si="891"/>
        <v>-2.6104709879951553E-2</v>
      </c>
      <c r="P2828" s="37">
        <f t="shared" si="892"/>
        <v>5.1510997146326717E-5</v>
      </c>
      <c r="Q2828" s="37">
        <f t="shared" si="893"/>
        <v>2.2811140864668199E-2</v>
      </c>
      <c r="R2828" s="37">
        <f t="shared" si="894"/>
        <v>3.5193482216697686E-2</v>
      </c>
      <c r="S2828" s="37">
        <f t="shared" si="895"/>
        <v>-5.1590144741319711E-2</v>
      </c>
      <c r="T2828" s="37">
        <f t="shared" si="896"/>
        <v>-5.771566667542375E-2</v>
      </c>
      <c r="U2828" s="37">
        <f t="shared" si="897"/>
        <v>-1.0774421367520104E-3</v>
      </c>
      <c r="V2828" s="37">
        <f t="shared" si="898"/>
        <v>-1.3342348708056369E-2</v>
      </c>
      <c r="W2828" s="37">
        <f t="shared" si="899"/>
        <v>0.1295842112594007</v>
      </c>
      <c r="X2828" s="37">
        <f t="shared" si="900"/>
        <v>-3.7810033196409507E-2</v>
      </c>
    </row>
    <row r="2829" spans="1:24" x14ac:dyDescent="0.25">
      <c r="A2829" s="17" vm="727">
        <v>45747</v>
      </c>
      <c r="B2829" vm="728">
        <v>139.81</v>
      </c>
      <c r="C2829" s="26">
        <f t="shared" si="890"/>
        <v>-7.5246681337403434E-3</v>
      </c>
      <c r="D2829" s="26">
        <f t="shared" si="881"/>
        <v>1.5234961733781529E-2</v>
      </c>
      <c r="E2829" s="26">
        <f t="shared" si="882"/>
        <v>2.7617303085811017E-2</v>
      </c>
      <c r="F2829" s="26">
        <f t="shared" si="883"/>
        <v>-5.9166323872206383E-2</v>
      </c>
      <c r="G2829" s="26">
        <f t="shared" si="884"/>
        <v>-6.5291845806310422E-2</v>
      </c>
      <c r="H2829" s="26">
        <f t="shared" si="885"/>
        <v>-8.6536212676386805E-3</v>
      </c>
      <c r="I2829" s="26">
        <f t="shared" si="886"/>
        <v>-2.0918527838943039E-2</v>
      </c>
      <c r="J2829" s="26">
        <f t="shared" si="887"/>
        <v>0.12200803212851404</v>
      </c>
      <c r="K2829" s="26">
        <f t="shared" si="888"/>
        <v>-4.5386212327296178E-2</v>
      </c>
      <c r="L2829" s="26">
        <f t="shared" si="889"/>
        <v>-7.4990626171728535E-3</v>
      </c>
      <c r="O2829" s="37">
        <f t="shared" si="891"/>
        <v>-2.5666716422202123E-3</v>
      </c>
      <c r="P2829" s="37">
        <f t="shared" si="892"/>
        <v>2.019295822530166E-2</v>
      </c>
      <c r="Q2829" s="37">
        <f t="shared" si="893"/>
        <v>3.257529957733115E-2</v>
      </c>
      <c r="R2829" s="37">
        <f t="shared" si="894"/>
        <v>-5.4208327380686254E-2</v>
      </c>
      <c r="S2829" s="37">
        <f t="shared" si="895"/>
        <v>-6.0333849314790293E-2</v>
      </c>
      <c r="T2829" s="37">
        <f t="shared" si="896"/>
        <v>-3.6956247761185494E-3</v>
      </c>
      <c r="U2829" s="37">
        <f t="shared" si="897"/>
        <v>-1.596053134742291E-2</v>
      </c>
      <c r="V2829" s="37">
        <f t="shared" si="898"/>
        <v>0.12696602862003417</v>
      </c>
      <c r="W2829" s="37">
        <f t="shared" si="899"/>
        <v>-4.0428215835776049E-2</v>
      </c>
      <c r="X2829" s="37">
        <f t="shared" si="900"/>
        <v>-2.5410661256527224E-3</v>
      </c>
    </row>
    <row r="2830" spans="1:24" x14ac:dyDescent="0.25">
      <c r="A2830" s="17" vm="729">
        <v>45748</v>
      </c>
      <c r="B2830" vm="730">
        <v>141.94</v>
      </c>
      <c r="C2830" s="26">
        <f t="shared" si="890"/>
        <v>1.5234961733781529E-2</v>
      </c>
      <c r="D2830" s="26">
        <f t="shared" si="881"/>
        <v>2.7617303085811017E-2</v>
      </c>
      <c r="E2830" s="26">
        <f t="shared" si="882"/>
        <v>-5.9166323872206383E-2</v>
      </c>
      <c r="F2830" s="26">
        <f t="shared" si="883"/>
        <v>-6.5291845806310422E-2</v>
      </c>
      <c r="G2830" s="26">
        <f t="shared" si="884"/>
        <v>-8.6536212676386805E-3</v>
      </c>
      <c r="H2830" s="26">
        <f t="shared" si="885"/>
        <v>-2.0918527838943039E-2</v>
      </c>
      <c r="I2830" s="26">
        <f t="shared" si="886"/>
        <v>0.12200803212851404</v>
      </c>
      <c r="J2830" s="26">
        <f t="shared" si="887"/>
        <v>-4.5386212327296178E-2</v>
      </c>
      <c r="K2830" s="26">
        <f t="shared" si="888"/>
        <v>-7.4990626171728535E-3</v>
      </c>
      <c r="L2830" s="26">
        <f t="shared" si="889"/>
        <v>1.7302606724593821E-2</v>
      </c>
      <c r="O2830" s="37">
        <f t="shared" si="891"/>
        <v>1.7710230739468244E-2</v>
      </c>
      <c r="P2830" s="37">
        <f t="shared" si="892"/>
        <v>3.0092572091497734E-2</v>
      </c>
      <c r="Q2830" s="37">
        <f t="shared" si="893"/>
        <v>-5.6691054866519666E-2</v>
      </c>
      <c r="R2830" s="37">
        <f t="shared" si="894"/>
        <v>-6.2816576800623705E-2</v>
      </c>
      <c r="S2830" s="37">
        <f t="shared" si="895"/>
        <v>-6.1783522619519651E-3</v>
      </c>
      <c r="T2830" s="37">
        <f t="shared" si="896"/>
        <v>-1.8443258833256322E-2</v>
      </c>
      <c r="U2830" s="37">
        <f t="shared" si="897"/>
        <v>0.12448330113420075</v>
      </c>
      <c r="V2830" s="37">
        <f t="shared" si="898"/>
        <v>-4.2910943321609461E-2</v>
      </c>
      <c r="W2830" s="37">
        <f t="shared" si="899"/>
        <v>-5.0237936114861381E-3</v>
      </c>
      <c r="X2830" s="37">
        <f t="shared" si="900"/>
        <v>1.9777875730280538E-2</v>
      </c>
    </row>
    <row r="2831" spans="1:24" x14ac:dyDescent="0.25">
      <c r="A2831" s="17" vm="731">
        <v>45749</v>
      </c>
      <c r="B2831" vm="732">
        <v>145.86000000000001</v>
      </c>
      <c r="C2831" s="26">
        <f t="shared" si="890"/>
        <v>2.7617303085811017E-2</v>
      </c>
      <c r="D2831" s="26">
        <f t="shared" si="881"/>
        <v>-5.9166323872206383E-2</v>
      </c>
      <c r="E2831" s="26">
        <f t="shared" si="882"/>
        <v>-6.5291845806310422E-2</v>
      </c>
      <c r="F2831" s="26">
        <f t="shared" si="883"/>
        <v>-8.6536212676386805E-3</v>
      </c>
      <c r="G2831" s="26">
        <f t="shared" si="884"/>
        <v>-2.0918527838943039E-2</v>
      </c>
      <c r="H2831" s="26">
        <f t="shared" si="885"/>
        <v>0.12200803212851404</v>
      </c>
      <c r="I2831" s="26">
        <f t="shared" si="886"/>
        <v>-4.5386212327296178E-2</v>
      </c>
      <c r="J2831" s="26">
        <f t="shared" si="887"/>
        <v>-7.4990626171728535E-3</v>
      </c>
      <c r="K2831" s="26">
        <f t="shared" si="888"/>
        <v>1.7302606724593821E-2</v>
      </c>
      <c r="L2831" s="26">
        <f t="shared" si="889"/>
        <v>-5.1990493166962914E-3</v>
      </c>
      <c r="O2831" s="37">
        <f t="shared" si="891"/>
        <v>3.2135973196545514E-2</v>
      </c>
      <c r="P2831" s="37">
        <f t="shared" si="892"/>
        <v>-5.4647653761471883E-2</v>
      </c>
      <c r="Q2831" s="37">
        <f t="shared" si="893"/>
        <v>-6.0773175695575922E-2</v>
      </c>
      <c r="R2831" s="37">
        <f t="shared" si="894"/>
        <v>-4.1349511569041828E-3</v>
      </c>
      <c r="S2831" s="37">
        <f t="shared" si="895"/>
        <v>-1.6399857728208542E-2</v>
      </c>
      <c r="T2831" s="37">
        <f t="shared" si="896"/>
        <v>0.12652670223924853</v>
      </c>
      <c r="U2831" s="37">
        <f t="shared" si="897"/>
        <v>-4.0867542216561678E-2</v>
      </c>
      <c r="V2831" s="37">
        <f t="shared" si="898"/>
        <v>-2.9803925064383558E-3</v>
      </c>
      <c r="W2831" s="37">
        <f t="shared" si="899"/>
        <v>2.1821276835328317E-2</v>
      </c>
      <c r="X2831" s="37">
        <f t="shared" si="900"/>
        <v>-6.8037920596179368E-4</v>
      </c>
    </row>
    <row r="2832" spans="1:24" x14ac:dyDescent="0.25">
      <c r="A2832" s="17" vm="733">
        <v>45750</v>
      </c>
      <c r="B2832" vm="734">
        <v>137.22999999999999</v>
      </c>
      <c r="C2832" s="26">
        <f t="shared" si="890"/>
        <v>-5.9166323872206383E-2</v>
      </c>
      <c r="D2832" s="26">
        <f t="shared" si="881"/>
        <v>-6.5291845806310422E-2</v>
      </c>
      <c r="E2832" s="26">
        <f t="shared" si="882"/>
        <v>-8.6536212676386805E-3</v>
      </c>
      <c r="F2832" s="26">
        <f t="shared" si="883"/>
        <v>-2.0918527838943039E-2</v>
      </c>
      <c r="G2832" s="26">
        <f t="shared" si="884"/>
        <v>0.12200803212851404</v>
      </c>
      <c r="H2832" s="26">
        <f t="shared" si="885"/>
        <v>-4.5386212327296178E-2</v>
      </c>
      <c r="I2832" s="26">
        <f t="shared" si="886"/>
        <v>-7.4990626171728535E-3</v>
      </c>
      <c r="J2832" s="26">
        <f t="shared" si="887"/>
        <v>1.7302606724593821E-2</v>
      </c>
      <c r="K2832" s="26">
        <f t="shared" si="888"/>
        <v>-5.1990493166962914E-3</v>
      </c>
      <c r="L2832" s="26">
        <f t="shared" si="889"/>
        <v>-3.1208003583694244E-2</v>
      </c>
      <c r="O2832" s="37">
        <f t="shared" si="891"/>
        <v>-4.8765123094521357E-2</v>
      </c>
      <c r="P2832" s="37">
        <f t="shared" si="892"/>
        <v>-5.4890645028625396E-2</v>
      </c>
      <c r="Q2832" s="37">
        <f t="shared" si="893"/>
        <v>1.7475795100463463E-3</v>
      </c>
      <c r="R2832" s="37">
        <f t="shared" si="894"/>
        <v>-1.0517327061258012E-2</v>
      </c>
      <c r="S2832" s="37">
        <f t="shared" si="895"/>
        <v>0.13240923290619905</v>
      </c>
      <c r="T2832" s="37">
        <f t="shared" si="896"/>
        <v>-3.4985011549611152E-2</v>
      </c>
      <c r="U2832" s="37">
        <f t="shared" si="897"/>
        <v>2.9021381605121733E-3</v>
      </c>
      <c r="V2832" s="37">
        <f t="shared" si="898"/>
        <v>2.7703807502278847E-2</v>
      </c>
      <c r="W2832" s="37">
        <f t="shared" si="899"/>
        <v>5.2021514609887354E-3</v>
      </c>
      <c r="X2832" s="37">
        <f t="shared" si="900"/>
        <v>-2.0806802806009217E-2</v>
      </c>
    </row>
    <row r="2833" spans="1:24" x14ac:dyDescent="0.25">
      <c r="A2833" s="17" vm="735">
        <v>45751</v>
      </c>
      <c r="B2833" vm="736">
        <v>128.27000000000001</v>
      </c>
      <c r="C2833" s="26">
        <f t="shared" si="890"/>
        <v>-6.5291845806310422E-2</v>
      </c>
      <c r="D2833" s="26">
        <f t="shared" si="881"/>
        <v>-8.6536212676386805E-3</v>
      </c>
      <c r="E2833" s="26">
        <f t="shared" si="882"/>
        <v>-2.0918527838943039E-2</v>
      </c>
      <c r="F2833" s="26">
        <f t="shared" si="883"/>
        <v>0.12200803212851404</v>
      </c>
      <c r="G2833" s="26">
        <f t="shared" si="884"/>
        <v>-4.5386212327296178E-2</v>
      </c>
      <c r="H2833" s="26">
        <f t="shared" si="885"/>
        <v>-7.4990626171728535E-3</v>
      </c>
      <c r="I2833" s="26">
        <f t="shared" si="886"/>
        <v>1.7302606724593821E-2</v>
      </c>
      <c r="J2833" s="26">
        <f t="shared" si="887"/>
        <v>-5.1990493166962914E-3</v>
      </c>
      <c r="K2833" s="26">
        <f t="shared" si="888"/>
        <v>-3.1208003583694244E-2</v>
      </c>
      <c r="L2833" s="26">
        <f t="shared" si="889"/>
        <v>-8.7854500616521766E-3</v>
      </c>
      <c r="O2833" s="37">
        <f t="shared" si="891"/>
        <v>-5.9928732409680822E-2</v>
      </c>
      <c r="P2833" s="37">
        <f t="shared" si="892"/>
        <v>-3.2905078710090789E-3</v>
      </c>
      <c r="Q2833" s="37">
        <f t="shared" si="893"/>
        <v>-1.5555414442313438E-2</v>
      </c>
      <c r="R2833" s="37">
        <f t="shared" si="894"/>
        <v>0.12737114552514364</v>
      </c>
      <c r="S2833" s="37">
        <f t="shared" si="895"/>
        <v>-4.0023098930666579E-2</v>
      </c>
      <c r="T2833" s="37">
        <f t="shared" si="896"/>
        <v>-2.1359492205432519E-3</v>
      </c>
      <c r="U2833" s="37">
        <f t="shared" si="897"/>
        <v>2.2665720121223421E-2</v>
      </c>
      <c r="V2833" s="37">
        <f t="shared" si="898"/>
        <v>1.6406407993331019E-4</v>
      </c>
      <c r="W2833" s="37">
        <f t="shared" si="899"/>
        <v>-2.5844890187064644E-2</v>
      </c>
      <c r="X2833" s="37">
        <f t="shared" si="900"/>
        <v>-3.422336665022575E-3</v>
      </c>
    </row>
    <row r="2834" spans="1:24" x14ac:dyDescent="0.25">
      <c r="A2834" s="17" vm="737">
        <v>45754</v>
      </c>
      <c r="B2834" vm="738">
        <v>127.16</v>
      </c>
      <c r="C2834" s="26">
        <f t="shared" si="890"/>
        <v>-8.6536212676386805E-3</v>
      </c>
      <c r="D2834" s="26">
        <f t="shared" si="881"/>
        <v>-2.0918527838943039E-2</v>
      </c>
      <c r="E2834" s="26">
        <f t="shared" si="882"/>
        <v>0.12200803212851404</v>
      </c>
      <c r="F2834" s="26">
        <f t="shared" si="883"/>
        <v>-4.5386212327296178E-2</v>
      </c>
      <c r="G2834" s="26">
        <f t="shared" si="884"/>
        <v>-7.4990626171728535E-3</v>
      </c>
      <c r="H2834" s="26">
        <f t="shared" si="885"/>
        <v>1.7302606724593821E-2</v>
      </c>
      <c r="I2834" s="26">
        <f t="shared" si="886"/>
        <v>-5.1990493166962914E-3</v>
      </c>
      <c r="J2834" s="26">
        <f t="shared" si="887"/>
        <v>-3.1208003583694244E-2</v>
      </c>
      <c r="K2834" s="26">
        <f t="shared" si="888"/>
        <v>-8.7854500616521766E-3</v>
      </c>
      <c r="L2834" s="26">
        <f t="shared" si="889"/>
        <v>-4.509407557145087E-2</v>
      </c>
      <c r="O2834" s="37">
        <f t="shared" si="891"/>
        <v>-5.310284894495032E-3</v>
      </c>
      <c r="P2834" s="37">
        <f t="shared" si="892"/>
        <v>-1.7575191465799393E-2</v>
      </c>
      <c r="Q2834" s="37">
        <f t="shared" si="893"/>
        <v>0.12535136850165768</v>
      </c>
      <c r="R2834" s="37">
        <f t="shared" si="894"/>
        <v>-4.2042875954152528E-2</v>
      </c>
      <c r="S2834" s="37">
        <f t="shared" si="895"/>
        <v>-4.155726244029205E-3</v>
      </c>
      <c r="T2834" s="37">
        <f t="shared" si="896"/>
        <v>2.0645943097737467E-2</v>
      </c>
      <c r="U2834" s="37">
        <f t="shared" si="897"/>
        <v>-1.8557129435526434E-3</v>
      </c>
      <c r="V2834" s="37">
        <f t="shared" si="898"/>
        <v>-2.7864667210550597E-2</v>
      </c>
      <c r="W2834" s="37">
        <f t="shared" si="899"/>
        <v>-5.4421136885085281E-3</v>
      </c>
      <c r="X2834" s="37">
        <f t="shared" si="900"/>
        <v>-4.175073919830722E-2</v>
      </c>
    </row>
    <row r="2835" spans="1:24" x14ac:dyDescent="0.25">
      <c r="A2835" s="17" vm="739">
        <v>45755</v>
      </c>
      <c r="B2835" vm="333">
        <v>124.5</v>
      </c>
      <c r="C2835" s="26">
        <f t="shared" si="890"/>
        <v>-2.0918527838943039E-2</v>
      </c>
      <c r="D2835" s="26">
        <f t="shared" si="881"/>
        <v>0.12200803212851404</v>
      </c>
      <c r="E2835" s="26">
        <f t="shared" si="882"/>
        <v>-4.5386212327296178E-2</v>
      </c>
      <c r="F2835" s="26">
        <f t="shared" si="883"/>
        <v>-7.4990626171728535E-3</v>
      </c>
      <c r="G2835" s="26">
        <f t="shared" si="884"/>
        <v>1.7302606724593821E-2</v>
      </c>
      <c r="H2835" s="26">
        <f t="shared" si="885"/>
        <v>-5.1990493166962914E-3</v>
      </c>
      <c r="I2835" s="26">
        <f t="shared" si="886"/>
        <v>-3.1208003583694244E-2</v>
      </c>
      <c r="J2835" s="26">
        <f t="shared" si="887"/>
        <v>-8.7854500616521766E-3</v>
      </c>
      <c r="K2835" s="26">
        <f t="shared" si="888"/>
        <v>-4.509407557145087E-2</v>
      </c>
      <c r="L2835" s="26">
        <f t="shared" si="889"/>
        <v>3.5987624165445382E-2</v>
      </c>
      <c r="O2835" s="37">
        <f t="shared" si="891"/>
        <v>-2.2039316009107798E-2</v>
      </c>
      <c r="P2835" s="37">
        <f t="shared" si="892"/>
        <v>0.12088724395834928</v>
      </c>
      <c r="Q2835" s="37">
        <f t="shared" si="893"/>
        <v>-4.650700049746094E-2</v>
      </c>
      <c r="R2835" s="37">
        <f t="shared" si="894"/>
        <v>-8.6198507873376119E-3</v>
      </c>
      <c r="S2835" s="37">
        <f t="shared" si="895"/>
        <v>1.6181818554429062E-2</v>
      </c>
      <c r="T2835" s="37">
        <f t="shared" si="896"/>
        <v>-6.3198374868610506E-3</v>
      </c>
      <c r="U2835" s="37">
        <f t="shared" si="897"/>
        <v>-3.2328791753859006E-2</v>
      </c>
      <c r="V2835" s="37">
        <f t="shared" si="898"/>
        <v>-9.9062382318169349E-3</v>
      </c>
      <c r="W2835" s="37">
        <f t="shared" si="899"/>
        <v>-4.6214863741615632E-2</v>
      </c>
      <c r="X2835" s="37">
        <f t="shared" si="900"/>
        <v>3.4866835995280621E-2</v>
      </c>
    </row>
    <row r="2836" spans="1:24" x14ac:dyDescent="0.25">
      <c r="A2836" s="17" vm="740">
        <v>45756</v>
      </c>
      <c r="B2836" vm="741">
        <v>139.69</v>
      </c>
      <c r="C2836" s="26">
        <f t="shared" si="890"/>
        <v>0.12200803212851404</v>
      </c>
      <c r="D2836" s="26">
        <f t="shared" si="881"/>
        <v>-4.5386212327296178E-2</v>
      </c>
      <c r="E2836" s="26">
        <f t="shared" si="882"/>
        <v>-7.4990626171728535E-3</v>
      </c>
      <c r="F2836" s="26">
        <f t="shared" si="883"/>
        <v>1.7302606724593821E-2</v>
      </c>
      <c r="G2836" s="26">
        <f t="shared" si="884"/>
        <v>-5.1990493166962914E-3</v>
      </c>
      <c r="H2836" s="26">
        <f t="shared" si="885"/>
        <v>-3.1208003583694244E-2</v>
      </c>
      <c r="I2836" s="26">
        <f t="shared" si="886"/>
        <v>-8.7854500616521766E-3</v>
      </c>
      <c r="J2836" s="26">
        <f t="shared" si="887"/>
        <v>-4.509407557145087E-2</v>
      </c>
      <c r="K2836" s="26">
        <f t="shared" si="888"/>
        <v>3.5987624165445382E-2</v>
      </c>
      <c r="L2836" s="26">
        <f t="shared" si="889"/>
        <v>3.2694121345488929E-2</v>
      </c>
      <c r="O2836" s="37">
        <f t="shared" si="891"/>
        <v>0.11552597903990608</v>
      </c>
      <c r="P2836" s="37">
        <f t="shared" si="892"/>
        <v>-5.1868265415904134E-2</v>
      </c>
      <c r="Q2836" s="37">
        <f t="shared" si="893"/>
        <v>-1.3981115705780808E-2</v>
      </c>
      <c r="R2836" s="37">
        <f t="shared" si="894"/>
        <v>1.0820553635985868E-2</v>
      </c>
      <c r="S2836" s="37">
        <f t="shared" si="895"/>
        <v>-1.1681102405304244E-2</v>
      </c>
      <c r="T2836" s="37">
        <f t="shared" si="896"/>
        <v>-3.76900566723022E-2</v>
      </c>
      <c r="U2836" s="37">
        <f t="shared" si="897"/>
        <v>-1.5267503150260129E-2</v>
      </c>
      <c r="V2836" s="37">
        <f t="shared" si="898"/>
        <v>-5.1576128660058826E-2</v>
      </c>
      <c r="W2836" s="37">
        <f t="shared" si="899"/>
        <v>2.950557107683743E-2</v>
      </c>
      <c r="X2836" s="37">
        <f t="shared" si="900"/>
        <v>2.6212068256880976E-2</v>
      </c>
    </row>
    <row r="2837" spans="1:24" x14ac:dyDescent="0.25">
      <c r="A2837" s="17" vm="742">
        <v>45757</v>
      </c>
      <c r="B2837" vm="743">
        <v>133.35</v>
      </c>
      <c r="C2837" s="26">
        <f t="shared" si="890"/>
        <v>-4.5386212327296178E-2</v>
      </c>
      <c r="D2837" s="26">
        <f t="shared" si="881"/>
        <v>-7.4990626171728535E-3</v>
      </c>
      <c r="E2837" s="26">
        <f t="shared" si="882"/>
        <v>1.7302606724593821E-2</v>
      </c>
      <c r="F2837" s="26">
        <f t="shared" si="883"/>
        <v>-5.1990493166962914E-3</v>
      </c>
      <c r="G2837" s="26">
        <f t="shared" si="884"/>
        <v>-3.1208003583694244E-2</v>
      </c>
      <c r="H2837" s="26">
        <f t="shared" si="885"/>
        <v>-8.7854500616521766E-3</v>
      </c>
      <c r="I2837" s="26">
        <f t="shared" si="886"/>
        <v>-4.509407557145087E-2</v>
      </c>
      <c r="J2837" s="26">
        <f t="shared" si="887"/>
        <v>3.5987624165445382E-2</v>
      </c>
      <c r="K2837" s="26">
        <f t="shared" si="888"/>
        <v>3.2694121345488929E-2</v>
      </c>
      <c r="L2837" s="26">
        <f t="shared" si="889"/>
        <v>4.6499238964992272E-2</v>
      </c>
      <c r="O2837" s="37">
        <f t="shared" si="891"/>
        <v>-4.4317386099551957E-2</v>
      </c>
      <c r="P2837" s="37">
        <f t="shared" si="892"/>
        <v>-6.4302363894286306E-3</v>
      </c>
      <c r="Q2837" s="37">
        <f t="shared" si="893"/>
        <v>1.8371432952338042E-2</v>
      </c>
      <c r="R2837" s="37">
        <f t="shared" si="894"/>
        <v>-4.1302230889520685E-3</v>
      </c>
      <c r="S2837" s="37">
        <f t="shared" si="895"/>
        <v>-3.0139177355950023E-2</v>
      </c>
      <c r="T2837" s="37">
        <f t="shared" si="896"/>
        <v>-7.7166238339079537E-3</v>
      </c>
      <c r="U2837" s="37">
        <f t="shared" si="897"/>
        <v>-4.4025249343706649E-2</v>
      </c>
      <c r="V2837" s="37">
        <f t="shared" si="898"/>
        <v>3.7056450393189604E-2</v>
      </c>
      <c r="W2837" s="37">
        <f t="shared" si="899"/>
        <v>3.376294757323315E-2</v>
      </c>
      <c r="X2837" s="37">
        <f t="shared" si="900"/>
        <v>4.7568065192736493E-2</v>
      </c>
    </row>
    <row r="2838" spans="1:24" x14ac:dyDescent="0.25">
      <c r="A2838" s="17" vm="744">
        <v>45758</v>
      </c>
      <c r="B2838" vm="745">
        <v>132.35</v>
      </c>
      <c r="C2838" s="26">
        <f t="shared" si="890"/>
        <v>-7.4990626171728535E-3</v>
      </c>
      <c r="D2838" s="26">
        <f t="shared" si="881"/>
        <v>1.7302606724593821E-2</v>
      </c>
      <c r="E2838" s="26">
        <f t="shared" si="882"/>
        <v>-5.1990493166962914E-3</v>
      </c>
      <c r="F2838" s="26">
        <f t="shared" si="883"/>
        <v>-3.1208003583694244E-2</v>
      </c>
      <c r="G2838" s="26">
        <f t="shared" si="884"/>
        <v>-8.7854500616521766E-3</v>
      </c>
      <c r="H2838" s="26">
        <f t="shared" si="885"/>
        <v>-4.509407557145087E-2</v>
      </c>
      <c r="I2838" s="26">
        <f t="shared" si="886"/>
        <v>3.5987624165445382E-2</v>
      </c>
      <c r="J2838" s="26">
        <f t="shared" si="887"/>
        <v>3.2694121345488929E-2</v>
      </c>
      <c r="K2838" s="26">
        <f t="shared" si="888"/>
        <v>4.6499238964992272E-2</v>
      </c>
      <c r="L2838" s="26">
        <f t="shared" si="889"/>
        <v>7.1267544178606522E-3</v>
      </c>
      <c r="O2838" s="37">
        <f t="shared" si="891"/>
        <v>-1.1681533063944316E-2</v>
      </c>
      <c r="P2838" s="37">
        <f t="shared" si="892"/>
        <v>1.3120136277822358E-2</v>
      </c>
      <c r="Q2838" s="37">
        <f t="shared" si="893"/>
        <v>-9.3815197634677539E-3</v>
      </c>
      <c r="R2838" s="37">
        <f t="shared" si="894"/>
        <v>-3.5390474030465705E-2</v>
      </c>
      <c r="S2838" s="37">
        <f t="shared" si="895"/>
        <v>-1.2967920508423639E-2</v>
      </c>
      <c r="T2838" s="37">
        <f t="shared" si="896"/>
        <v>-4.9276546018222331E-2</v>
      </c>
      <c r="U2838" s="37">
        <f t="shared" si="897"/>
        <v>3.1805153718673922E-2</v>
      </c>
      <c r="V2838" s="37">
        <f t="shared" si="898"/>
        <v>2.8511650898717468E-2</v>
      </c>
      <c r="W2838" s="37">
        <f t="shared" si="899"/>
        <v>4.2316768518220811E-2</v>
      </c>
      <c r="X2838" s="37">
        <f t="shared" si="900"/>
        <v>2.9442839710891898E-3</v>
      </c>
    </row>
    <row r="2839" spans="1:24" x14ac:dyDescent="0.25">
      <c r="A2839" s="17" vm="746">
        <v>45761</v>
      </c>
      <c r="B2839" vm="747">
        <v>134.63999999999999</v>
      </c>
      <c r="C2839" s="26">
        <f t="shared" si="890"/>
        <v>1.7302606724593821E-2</v>
      </c>
      <c r="D2839" s="26">
        <f t="shared" si="881"/>
        <v>-5.1990493166962914E-3</v>
      </c>
      <c r="E2839" s="26">
        <f t="shared" si="882"/>
        <v>-3.1208003583694244E-2</v>
      </c>
      <c r="F2839" s="26">
        <f t="shared" si="883"/>
        <v>-8.7854500616521766E-3</v>
      </c>
      <c r="G2839" s="26">
        <f t="shared" si="884"/>
        <v>-4.509407557145087E-2</v>
      </c>
      <c r="H2839" s="26">
        <f t="shared" si="885"/>
        <v>3.5987624165445382E-2</v>
      </c>
      <c r="I2839" s="26">
        <f t="shared" si="886"/>
        <v>3.2694121345488929E-2</v>
      </c>
      <c r="J2839" s="26">
        <f t="shared" si="887"/>
        <v>4.6499238964992272E-2</v>
      </c>
      <c r="K2839" s="26">
        <f t="shared" si="888"/>
        <v>7.1267544178606522E-3</v>
      </c>
      <c r="L2839" s="26">
        <f t="shared" si="889"/>
        <v>1.1914217633041933E-2</v>
      </c>
      <c r="O2839" s="37">
        <f t="shared" si="891"/>
        <v>1.1178808252800879E-2</v>
      </c>
      <c r="P2839" s="37">
        <f t="shared" si="892"/>
        <v>-1.1322847788489233E-2</v>
      </c>
      <c r="Q2839" s="37">
        <f t="shared" si="893"/>
        <v>-3.7331802055487182E-2</v>
      </c>
      <c r="R2839" s="37">
        <f t="shared" si="894"/>
        <v>-1.4909248533445118E-2</v>
      </c>
      <c r="S2839" s="37">
        <f t="shared" si="895"/>
        <v>-5.1217874043243808E-2</v>
      </c>
      <c r="T2839" s="37">
        <f t="shared" si="896"/>
        <v>2.9863825693652441E-2</v>
      </c>
      <c r="U2839" s="37">
        <f t="shared" si="897"/>
        <v>2.6570322873695987E-2</v>
      </c>
      <c r="V2839" s="37">
        <f t="shared" si="898"/>
        <v>4.0375440493199334E-2</v>
      </c>
      <c r="W2839" s="37">
        <f t="shared" si="899"/>
        <v>1.0029559460677118E-3</v>
      </c>
      <c r="X2839" s="37">
        <f t="shared" si="900"/>
        <v>5.7904191612489922E-3</v>
      </c>
    </row>
    <row r="2840" spans="1:24" x14ac:dyDescent="0.25">
      <c r="A2840" s="17" vm="748">
        <v>45762</v>
      </c>
      <c r="B2840" vm="749">
        <v>133.94</v>
      </c>
      <c r="C2840" s="26">
        <f t="shared" si="890"/>
        <v>-5.1990493166962914E-3</v>
      </c>
      <c r="D2840" s="26">
        <f t="shared" si="881"/>
        <v>-3.1208003583694244E-2</v>
      </c>
      <c r="E2840" s="26">
        <f t="shared" si="882"/>
        <v>-8.7854500616521766E-3</v>
      </c>
      <c r="F2840" s="26">
        <f t="shared" si="883"/>
        <v>-4.509407557145087E-2</v>
      </c>
      <c r="G2840" s="26">
        <f t="shared" si="884"/>
        <v>3.5987624165445382E-2</v>
      </c>
      <c r="H2840" s="26">
        <f t="shared" si="885"/>
        <v>3.2694121345488929E-2</v>
      </c>
      <c r="I2840" s="26">
        <f t="shared" si="886"/>
        <v>4.6499238964992272E-2</v>
      </c>
      <c r="J2840" s="26">
        <f t="shared" si="887"/>
        <v>7.1267544178606522E-3</v>
      </c>
      <c r="K2840" s="26">
        <f t="shared" si="888"/>
        <v>1.1914217633041933E-2</v>
      </c>
      <c r="L2840" s="26">
        <f t="shared" si="889"/>
        <v>4.6382189239332506E-3</v>
      </c>
      <c r="O2840" s="37">
        <f t="shared" si="891"/>
        <v>-1.0056409008423174E-2</v>
      </c>
      <c r="P2840" s="37">
        <f t="shared" si="892"/>
        <v>-3.6065363275421126E-2</v>
      </c>
      <c r="Q2840" s="37">
        <f t="shared" si="893"/>
        <v>-1.3642809753379059E-2</v>
      </c>
      <c r="R2840" s="37">
        <f t="shared" si="894"/>
        <v>-4.9951435263177753E-2</v>
      </c>
      <c r="S2840" s="37">
        <f t="shared" si="895"/>
        <v>3.11302644737185E-2</v>
      </c>
      <c r="T2840" s="37">
        <f t="shared" si="896"/>
        <v>2.7836761653762046E-2</v>
      </c>
      <c r="U2840" s="37">
        <f t="shared" si="897"/>
        <v>4.1641879273265389E-2</v>
      </c>
      <c r="V2840" s="37">
        <f t="shared" si="898"/>
        <v>2.2693947261337695E-3</v>
      </c>
      <c r="W2840" s="37">
        <f t="shared" si="899"/>
        <v>7.0568579413150499E-3</v>
      </c>
      <c r="X2840" s="37">
        <f t="shared" si="900"/>
        <v>-2.191407677936321E-4</v>
      </c>
    </row>
    <row r="2841" spans="1:24" x14ac:dyDescent="0.25">
      <c r="A2841" s="17" vm="750">
        <v>45763</v>
      </c>
      <c r="B2841" vm="751">
        <v>129.76</v>
      </c>
      <c r="C2841" s="26">
        <f t="shared" si="890"/>
        <v>-3.1208003583694244E-2</v>
      </c>
      <c r="D2841" s="26">
        <f t="shared" si="881"/>
        <v>-8.7854500616521766E-3</v>
      </c>
      <c r="E2841" s="26">
        <f t="shared" si="882"/>
        <v>-4.509407557145087E-2</v>
      </c>
      <c r="F2841" s="26">
        <f t="shared" si="883"/>
        <v>3.5987624165445382E-2</v>
      </c>
      <c r="G2841" s="26">
        <f t="shared" si="884"/>
        <v>3.2694121345488929E-2</v>
      </c>
      <c r="H2841" s="26">
        <f t="shared" si="885"/>
        <v>4.6499238964992272E-2</v>
      </c>
      <c r="I2841" s="26">
        <f t="shared" si="886"/>
        <v>7.1267544178606522E-3</v>
      </c>
      <c r="J2841" s="26">
        <f t="shared" si="887"/>
        <v>1.1914217633041933E-2</v>
      </c>
      <c r="K2841" s="26">
        <f t="shared" si="888"/>
        <v>4.6382189239332506E-3</v>
      </c>
      <c r="L2841" s="26">
        <f t="shared" si="889"/>
        <v>-4.9719440301152905E-4</v>
      </c>
      <c r="O2841" s="37">
        <f t="shared" si="891"/>
        <v>-3.6535548766789605E-2</v>
      </c>
      <c r="P2841" s="37">
        <f t="shared" si="892"/>
        <v>-1.4112995244747536E-2</v>
      </c>
      <c r="Q2841" s="37">
        <f t="shared" si="893"/>
        <v>-5.0421620754546231E-2</v>
      </c>
      <c r="R2841" s="37">
        <f t="shared" si="894"/>
        <v>3.0660078982350021E-2</v>
      </c>
      <c r="S2841" s="37">
        <f t="shared" si="895"/>
        <v>2.7366576162393567E-2</v>
      </c>
      <c r="T2841" s="37">
        <f t="shared" si="896"/>
        <v>4.1171693781896911E-2</v>
      </c>
      <c r="U2841" s="37">
        <f t="shared" si="897"/>
        <v>1.7992092347652927E-3</v>
      </c>
      <c r="V2841" s="37">
        <f t="shared" si="898"/>
        <v>6.5866724499465731E-3</v>
      </c>
      <c r="W2841" s="37">
        <f t="shared" si="899"/>
        <v>-6.8932625916210896E-4</v>
      </c>
      <c r="X2841" s="37">
        <f t="shared" si="900"/>
        <v>-5.8247395861068885E-3</v>
      </c>
    </row>
    <row r="2842" spans="1:24" x14ac:dyDescent="0.25">
      <c r="A2842" s="17" vm="752">
        <v>45764</v>
      </c>
      <c r="B2842" vm="753">
        <v>128.62</v>
      </c>
      <c r="C2842" s="26">
        <f t="shared" si="890"/>
        <v>-8.7854500616521766E-3</v>
      </c>
      <c r="D2842" s="26">
        <f t="shared" si="881"/>
        <v>-4.509407557145087E-2</v>
      </c>
      <c r="E2842" s="26">
        <f t="shared" si="882"/>
        <v>3.5987624165445382E-2</v>
      </c>
      <c r="F2842" s="26">
        <f t="shared" si="883"/>
        <v>3.2694121345488929E-2</v>
      </c>
      <c r="G2842" s="26">
        <f t="shared" si="884"/>
        <v>4.6499238964992272E-2</v>
      </c>
      <c r="H2842" s="26">
        <f t="shared" si="885"/>
        <v>7.1267544178606522E-3</v>
      </c>
      <c r="I2842" s="26">
        <f t="shared" si="886"/>
        <v>1.1914217633041933E-2</v>
      </c>
      <c r="J2842" s="26">
        <f t="shared" si="887"/>
        <v>4.6382189239332506E-3</v>
      </c>
      <c r="K2842" s="26">
        <f t="shared" si="888"/>
        <v>-4.9719440301152905E-4</v>
      </c>
      <c r="L2842" s="26">
        <f t="shared" si="889"/>
        <v>3.3897100625355392E-2</v>
      </c>
      <c r="O2842" s="37">
        <f t="shared" si="891"/>
        <v>-2.0623505665652499E-2</v>
      </c>
      <c r="P2842" s="37">
        <f t="shared" si="892"/>
        <v>-5.6932131175451192E-2</v>
      </c>
      <c r="Q2842" s="37">
        <f t="shared" si="893"/>
        <v>2.414956856144506E-2</v>
      </c>
      <c r="R2842" s="37">
        <f t="shared" si="894"/>
        <v>2.0856065741488607E-2</v>
      </c>
      <c r="S2842" s="37">
        <f t="shared" si="895"/>
        <v>3.466118336099195E-2</v>
      </c>
      <c r="T2842" s="37">
        <f t="shared" si="896"/>
        <v>-4.7113011861396699E-3</v>
      </c>
      <c r="U2842" s="37">
        <f t="shared" si="897"/>
        <v>7.6162029041610541E-5</v>
      </c>
      <c r="V2842" s="37">
        <f t="shared" si="898"/>
        <v>-7.1998366800670715E-3</v>
      </c>
      <c r="W2842" s="37">
        <f t="shared" si="899"/>
        <v>-1.2335250007011852E-2</v>
      </c>
      <c r="X2842" s="37">
        <f t="shared" si="900"/>
        <v>2.205904502135507E-2</v>
      </c>
    </row>
    <row r="2843" spans="1:24" x14ac:dyDescent="0.25">
      <c r="A2843" s="17" vm="754">
        <v>45768</v>
      </c>
      <c r="B2843" vm="755">
        <v>122.82</v>
      </c>
      <c r="C2843" s="26">
        <f t="shared" si="890"/>
        <v>-4.509407557145087E-2</v>
      </c>
      <c r="D2843" s="26">
        <f t="shared" si="881"/>
        <v>3.5987624165445382E-2</v>
      </c>
      <c r="E2843" s="26">
        <f t="shared" si="882"/>
        <v>3.2694121345488929E-2</v>
      </c>
      <c r="F2843" s="26">
        <f t="shared" si="883"/>
        <v>4.6499238964992272E-2</v>
      </c>
      <c r="G2843" s="26">
        <f t="shared" si="884"/>
        <v>7.1267544178606522E-3</v>
      </c>
      <c r="H2843" s="26">
        <f t="shared" si="885"/>
        <v>1.1914217633041933E-2</v>
      </c>
      <c r="I2843" s="26">
        <f t="shared" si="886"/>
        <v>4.6382189239332506E-3</v>
      </c>
      <c r="J2843" s="26">
        <f t="shared" si="887"/>
        <v>-4.9719440301152905E-4</v>
      </c>
      <c r="K2843" s="26">
        <f t="shared" si="888"/>
        <v>3.3897100625355392E-2</v>
      </c>
      <c r="L2843" s="26">
        <f t="shared" si="889"/>
        <v>3.6016221046119873E-2</v>
      </c>
      <c r="O2843" s="37">
        <f t="shared" si="891"/>
        <v>-6.1412298286228399E-2</v>
      </c>
      <c r="P2843" s="37">
        <f t="shared" si="892"/>
        <v>1.9669401450667853E-2</v>
      </c>
      <c r="Q2843" s="37">
        <f t="shared" si="893"/>
        <v>1.63758986307114E-2</v>
      </c>
      <c r="R2843" s="37">
        <f t="shared" si="894"/>
        <v>3.0181016250214743E-2</v>
      </c>
      <c r="S2843" s="37">
        <f t="shared" si="895"/>
        <v>-9.1914682969168778E-3</v>
      </c>
      <c r="T2843" s="37">
        <f t="shared" si="896"/>
        <v>-4.4040050817355965E-3</v>
      </c>
      <c r="U2843" s="37">
        <f t="shared" si="897"/>
        <v>-1.1680003790844279E-2</v>
      </c>
      <c r="V2843" s="37">
        <f t="shared" si="898"/>
        <v>-1.6815417117789059E-2</v>
      </c>
      <c r="W2843" s="37">
        <f t="shared" si="899"/>
        <v>1.7578877910577863E-2</v>
      </c>
      <c r="X2843" s="37">
        <f t="shared" si="900"/>
        <v>1.9697998331342344E-2</v>
      </c>
    </row>
    <row r="2844" spans="1:24" x14ac:dyDescent="0.25">
      <c r="A2844" s="17" vm="756">
        <v>45769</v>
      </c>
      <c r="B2844" vm="757">
        <v>127.24</v>
      </c>
      <c r="C2844" s="26">
        <f t="shared" si="890"/>
        <v>3.5987624165445382E-2</v>
      </c>
      <c r="D2844" s="26">
        <f t="shared" si="881"/>
        <v>3.2694121345488929E-2</v>
      </c>
      <c r="E2844" s="26">
        <f t="shared" si="882"/>
        <v>4.6499238964992272E-2</v>
      </c>
      <c r="F2844" s="26">
        <f t="shared" si="883"/>
        <v>7.1267544178606522E-3</v>
      </c>
      <c r="G2844" s="26">
        <f t="shared" si="884"/>
        <v>1.1914217633041933E-2</v>
      </c>
      <c r="H2844" s="26">
        <f t="shared" si="885"/>
        <v>4.6382189239332506E-3</v>
      </c>
      <c r="I2844" s="26">
        <f t="shared" si="886"/>
        <v>-4.9719440301152905E-4</v>
      </c>
      <c r="J2844" s="26">
        <f t="shared" si="887"/>
        <v>3.3897100625355392E-2</v>
      </c>
      <c r="K2844" s="26">
        <f t="shared" si="888"/>
        <v>3.6016221046119873E-2</v>
      </c>
      <c r="L2844" s="26">
        <f t="shared" si="889"/>
        <v>-9.5535062694884747E-3</v>
      </c>
      <c r="O2844" s="37">
        <f t="shared" si="891"/>
        <v>1.6115344520471614E-2</v>
      </c>
      <c r="P2844" s="37">
        <f t="shared" si="892"/>
        <v>1.282184170051516E-2</v>
      </c>
      <c r="Q2844" s="37">
        <f t="shared" si="893"/>
        <v>2.6626959320018503E-2</v>
      </c>
      <c r="R2844" s="37">
        <f t="shared" si="894"/>
        <v>-1.2745525227113117E-2</v>
      </c>
      <c r="S2844" s="37">
        <f t="shared" si="895"/>
        <v>-7.9580620119318358E-3</v>
      </c>
      <c r="T2844" s="37">
        <f t="shared" si="896"/>
        <v>-1.5234060721040518E-2</v>
      </c>
      <c r="U2844" s="37">
        <f t="shared" si="897"/>
        <v>-2.0369474047985298E-2</v>
      </c>
      <c r="V2844" s="37">
        <f t="shared" si="898"/>
        <v>1.4024820980381623E-2</v>
      </c>
      <c r="W2844" s="37">
        <f t="shared" si="899"/>
        <v>1.6143941401146104E-2</v>
      </c>
      <c r="X2844" s="37">
        <f t="shared" si="900"/>
        <v>-2.9425785914462245E-2</v>
      </c>
    </row>
    <row r="2845" spans="1:24" x14ac:dyDescent="0.25">
      <c r="A2845" s="17" vm="758">
        <v>45770</v>
      </c>
      <c r="B2845" vm="759">
        <v>131.4</v>
      </c>
      <c r="C2845" s="26">
        <f t="shared" si="890"/>
        <v>3.2694121345488929E-2</v>
      </c>
      <c r="D2845" s="26">
        <f t="shared" si="881"/>
        <v>4.6499238964992272E-2</v>
      </c>
      <c r="E2845" s="26">
        <f t="shared" si="882"/>
        <v>7.1267544178606522E-3</v>
      </c>
      <c r="F2845" s="26">
        <f t="shared" si="883"/>
        <v>1.1914217633041933E-2</v>
      </c>
      <c r="G2845" s="26">
        <f t="shared" si="884"/>
        <v>4.6382189239332506E-3</v>
      </c>
      <c r="H2845" s="26">
        <f t="shared" si="885"/>
        <v>-4.9719440301152905E-4</v>
      </c>
      <c r="I2845" s="26">
        <f t="shared" si="886"/>
        <v>3.3897100625355392E-2</v>
      </c>
      <c r="J2845" s="26">
        <f t="shared" si="887"/>
        <v>3.6016221046119873E-2</v>
      </c>
      <c r="K2845" s="26">
        <f t="shared" si="888"/>
        <v>-9.5535062694884747E-3</v>
      </c>
      <c r="L2845" s="26">
        <f t="shared" si="889"/>
        <v>-1.0650411949896198E-2</v>
      </c>
      <c r="O2845" s="37">
        <f t="shared" si="891"/>
        <v>1.7485645312049321E-2</v>
      </c>
      <c r="P2845" s="37">
        <f t="shared" si="892"/>
        <v>3.1290762931552668E-2</v>
      </c>
      <c r="Q2845" s="37">
        <f t="shared" si="893"/>
        <v>-8.0817216155789559E-3</v>
      </c>
      <c r="R2845" s="37">
        <f t="shared" si="894"/>
        <v>-3.2942584003976746E-3</v>
      </c>
      <c r="S2845" s="37">
        <f t="shared" si="895"/>
        <v>-1.0570257109506357E-2</v>
      </c>
      <c r="T2845" s="37">
        <f t="shared" si="896"/>
        <v>-1.5705670436451137E-2</v>
      </c>
      <c r="U2845" s="37">
        <f t="shared" si="897"/>
        <v>1.8688624591915785E-2</v>
      </c>
      <c r="V2845" s="37">
        <f t="shared" si="898"/>
        <v>2.0807745012680266E-2</v>
      </c>
      <c r="W2845" s="37">
        <f t="shared" si="899"/>
        <v>-2.476198230292808E-2</v>
      </c>
      <c r="X2845" s="37">
        <f t="shared" si="900"/>
        <v>-2.5858887983335806E-2</v>
      </c>
    </row>
    <row r="2846" spans="1:24" x14ac:dyDescent="0.25">
      <c r="A2846" s="17" vm="760">
        <v>45771</v>
      </c>
      <c r="B2846" vm="405">
        <v>137.51</v>
      </c>
      <c r="C2846" s="26">
        <f t="shared" si="890"/>
        <v>4.6499238964992272E-2</v>
      </c>
      <c r="D2846" s="26">
        <f t="shared" si="881"/>
        <v>7.1267544178606522E-3</v>
      </c>
      <c r="E2846" s="26">
        <f t="shared" si="882"/>
        <v>1.1914217633041933E-2</v>
      </c>
      <c r="F2846" s="26">
        <f t="shared" si="883"/>
        <v>4.6382189239332506E-3</v>
      </c>
      <c r="G2846" s="26">
        <f t="shared" si="884"/>
        <v>-4.9719440301152905E-4</v>
      </c>
      <c r="H2846" s="26">
        <f t="shared" si="885"/>
        <v>3.3897100625355392E-2</v>
      </c>
      <c r="I2846" s="26">
        <f t="shared" si="886"/>
        <v>3.6016221046119873E-2</v>
      </c>
      <c r="J2846" s="26">
        <f t="shared" si="887"/>
        <v>-9.5535062694884747E-3</v>
      </c>
      <c r="K2846" s="26">
        <f t="shared" si="888"/>
        <v>-1.0650411949896198E-2</v>
      </c>
      <c r="L2846" s="26">
        <f t="shared" si="889"/>
        <v>1.1306702775897197E-2</v>
      </c>
      <c r="O2846" s="37">
        <f t="shared" si="891"/>
        <v>3.3429504788511838E-2</v>
      </c>
      <c r="P2846" s="37">
        <f t="shared" si="892"/>
        <v>-5.9429797586197835E-3</v>
      </c>
      <c r="Q2846" s="37">
        <f t="shared" si="893"/>
        <v>-1.1555165434385031E-3</v>
      </c>
      <c r="R2846" s="37">
        <f t="shared" si="894"/>
        <v>-8.4315152525471851E-3</v>
      </c>
      <c r="S2846" s="37">
        <f t="shared" si="895"/>
        <v>-1.3566928579491965E-2</v>
      </c>
      <c r="T2846" s="37">
        <f t="shared" si="896"/>
        <v>2.0827366448874958E-2</v>
      </c>
      <c r="U2846" s="37">
        <f t="shared" si="897"/>
        <v>2.2946486869639439E-2</v>
      </c>
      <c r="V2846" s="37">
        <f t="shared" si="898"/>
        <v>-2.262324044596891E-2</v>
      </c>
      <c r="W2846" s="37">
        <f t="shared" si="899"/>
        <v>-2.3720146126376636E-2</v>
      </c>
      <c r="X2846" s="37">
        <f t="shared" si="900"/>
        <v>-1.7630314005832384E-3</v>
      </c>
    </row>
    <row r="2847" spans="1:24" x14ac:dyDescent="0.25">
      <c r="A2847" s="17" vm="761">
        <v>45772</v>
      </c>
      <c r="B2847" vm="762">
        <v>138.49</v>
      </c>
      <c r="C2847" s="26">
        <f t="shared" si="890"/>
        <v>7.1267544178606522E-3</v>
      </c>
      <c r="D2847" s="26">
        <f t="shared" si="881"/>
        <v>1.1914217633041933E-2</v>
      </c>
      <c r="E2847" s="26">
        <f t="shared" si="882"/>
        <v>4.6382189239332506E-3</v>
      </c>
      <c r="F2847" s="26">
        <f t="shared" si="883"/>
        <v>-4.9719440301152905E-4</v>
      </c>
      <c r="G2847" s="26">
        <f t="shared" si="884"/>
        <v>3.3897100625355392E-2</v>
      </c>
      <c r="H2847" s="26">
        <f t="shared" si="885"/>
        <v>3.6016221046119873E-2</v>
      </c>
      <c r="I2847" s="26">
        <f t="shared" si="886"/>
        <v>-9.5535062694884747E-3</v>
      </c>
      <c r="J2847" s="26">
        <f t="shared" si="887"/>
        <v>-1.0650411949896198E-2</v>
      </c>
      <c r="K2847" s="26">
        <f t="shared" si="888"/>
        <v>1.1306702775897197E-2</v>
      </c>
      <c r="L2847" s="26">
        <f t="shared" si="889"/>
        <v>6.226149829283034E-3</v>
      </c>
      <c r="O2847" s="37">
        <f t="shared" si="891"/>
        <v>-1.9156708450488594E-3</v>
      </c>
      <c r="P2847" s="37">
        <f t="shared" si="892"/>
        <v>2.871792370132421E-3</v>
      </c>
      <c r="Q2847" s="37">
        <f t="shared" si="893"/>
        <v>-4.404206338976261E-3</v>
      </c>
      <c r="R2847" s="37">
        <f t="shared" si="894"/>
        <v>-9.5396196659210414E-3</v>
      </c>
      <c r="S2847" s="37">
        <f t="shared" si="895"/>
        <v>2.4854675362445879E-2</v>
      </c>
      <c r="T2847" s="37">
        <f t="shared" si="896"/>
        <v>2.6973795783210359E-2</v>
      </c>
      <c r="U2847" s="37">
        <f t="shared" si="897"/>
        <v>-1.8595931532397986E-2</v>
      </c>
      <c r="V2847" s="37">
        <f t="shared" si="898"/>
        <v>-1.9692837212805708E-2</v>
      </c>
      <c r="W2847" s="37">
        <f t="shared" si="899"/>
        <v>2.2642775129876856E-3</v>
      </c>
      <c r="X2847" s="37">
        <f t="shared" si="900"/>
        <v>-2.8162754336264776E-3</v>
      </c>
    </row>
    <row r="2848" spans="1:24" x14ac:dyDescent="0.25">
      <c r="A2848" s="17" vm="763">
        <v>45775</v>
      </c>
      <c r="B2848" vm="764">
        <v>140.13999999999999</v>
      </c>
      <c r="C2848" s="26">
        <f t="shared" si="890"/>
        <v>1.1914217633041933E-2</v>
      </c>
      <c r="D2848" s="26">
        <f t="shared" si="881"/>
        <v>4.6382189239332506E-3</v>
      </c>
      <c r="E2848" s="26">
        <f t="shared" si="882"/>
        <v>-4.9719440301152905E-4</v>
      </c>
      <c r="F2848" s="26">
        <f t="shared" si="883"/>
        <v>3.3897100625355392E-2</v>
      </c>
      <c r="G2848" s="26">
        <f t="shared" si="884"/>
        <v>3.6016221046119873E-2</v>
      </c>
      <c r="H2848" s="26">
        <f t="shared" si="885"/>
        <v>-9.5535062694884747E-3</v>
      </c>
      <c r="I2848" s="26">
        <f t="shared" si="886"/>
        <v>-1.0650411949896198E-2</v>
      </c>
      <c r="J2848" s="26">
        <f t="shared" si="887"/>
        <v>1.1306702775897197E-2</v>
      </c>
      <c r="K2848" s="26">
        <f t="shared" si="888"/>
        <v>6.226149829283034E-3</v>
      </c>
      <c r="L2848" s="26">
        <f t="shared" si="889"/>
        <v>2.6613439787087184E-4</v>
      </c>
      <c r="O2848" s="37">
        <f t="shared" si="891"/>
        <v>3.5578543721313978E-3</v>
      </c>
      <c r="P2848" s="37">
        <f t="shared" si="892"/>
        <v>-3.7181443369772842E-3</v>
      </c>
      <c r="Q2848" s="37">
        <f t="shared" si="893"/>
        <v>-8.8535576639220646E-3</v>
      </c>
      <c r="R2848" s="37">
        <f t="shared" si="894"/>
        <v>2.5540737364444857E-2</v>
      </c>
      <c r="S2848" s="37">
        <f t="shared" si="895"/>
        <v>2.7659857785209338E-2</v>
      </c>
      <c r="T2848" s="37">
        <f t="shared" si="896"/>
        <v>-1.7909869530399011E-2</v>
      </c>
      <c r="U2848" s="37">
        <f t="shared" si="897"/>
        <v>-1.9006775210806733E-2</v>
      </c>
      <c r="V2848" s="37">
        <f t="shared" si="898"/>
        <v>2.9503395149866624E-3</v>
      </c>
      <c r="W2848" s="37">
        <f t="shared" si="899"/>
        <v>-2.1302134316275008E-3</v>
      </c>
      <c r="X2848" s="37">
        <f t="shared" si="900"/>
        <v>-8.0902288630396637E-3</v>
      </c>
    </row>
    <row r="2849" spans="1:24" x14ac:dyDescent="0.25">
      <c r="A2849" s="17" vm="765">
        <v>45776</v>
      </c>
      <c r="B2849" vm="766">
        <v>140.79</v>
      </c>
      <c r="C2849" s="26">
        <f t="shared" si="890"/>
        <v>4.6382189239332506E-3</v>
      </c>
      <c r="D2849" s="26">
        <f t="shared" si="881"/>
        <v>-4.9719440301152905E-4</v>
      </c>
      <c r="E2849" s="26">
        <f t="shared" si="882"/>
        <v>3.3897100625355392E-2</v>
      </c>
      <c r="F2849" s="26">
        <f t="shared" si="883"/>
        <v>3.6016221046119873E-2</v>
      </c>
      <c r="G2849" s="26">
        <f t="shared" si="884"/>
        <v>-9.5535062694884747E-3</v>
      </c>
      <c r="H2849" s="26">
        <f t="shared" si="885"/>
        <v>-1.0650411949896198E-2</v>
      </c>
      <c r="I2849" s="26">
        <f t="shared" si="886"/>
        <v>1.1306702775897197E-2</v>
      </c>
      <c r="J2849" s="26">
        <f t="shared" si="887"/>
        <v>6.226149829283034E-3</v>
      </c>
      <c r="K2849" s="26">
        <f t="shared" si="888"/>
        <v>2.6613439787087184E-4</v>
      </c>
      <c r="L2849" s="26">
        <f t="shared" si="889"/>
        <v>4.5762937342024711E-2</v>
      </c>
      <c r="O2849" s="37">
        <f t="shared" si="891"/>
        <v>-7.1030163078755603E-3</v>
      </c>
      <c r="P2849" s="37">
        <f t="shared" si="892"/>
        <v>-1.2238429634820341E-2</v>
      </c>
      <c r="Q2849" s="37">
        <f t="shared" si="893"/>
        <v>2.2155865393546581E-2</v>
      </c>
      <c r="R2849" s="37">
        <f t="shared" si="894"/>
        <v>2.4274985814311062E-2</v>
      </c>
      <c r="S2849" s="37">
        <f t="shared" si="895"/>
        <v>-2.1294741501297287E-2</v>
      </c>
      <c r="T2849" s="37">
        <f t="shared" si="896"/>
        <v>-2.2391647181705009E-2</v>
      </c>
      <c r="U2849" s="37">
        <f t="shared" si="897"/>
        <v>-4.3453245591161364E-4</v>
      </c>
      <c r="V2849" s="37">
        <f t="shared" si="898"/>
        <v>-5.5150854025257769E-3</v>
      </c>
      <c r="W2849" s="37">
        <f t="shared" si="899"/>
        <v>-1.147510083393794E-2</v>
      </c>
      <c r="X2849" s="37">
        <f t="shared" si="900"/>
        <v>3.40217021102159E-2</v>
      </c>
    </row>
    <row r="2850" spans="1:24" x14ac:dyDescent="0.25">
      <c r="A2850" s="17" vm="767">
        <v>45777</v>
      </c>
      <c r="B2850" vm="768">
        <v>140.72</v>
      </c>
      <c r="C2850" s="26">
        <f t="shared" si="890"/>
        <v>-4.9719440301152905E-4</v>
      </c>
      <c r="D2850" s="26">
        <f t="shared" si="881"/>
        <v>3.3897100625355392E-2</v>
      </c>
      <c r="E2850" s="26">
        <f t="shared" si="882"/>
        <v>3.6016221046119873E-2</v>
      </c>
      <c r="F2850" s="26">
        <f t="shared" si="883"/>
        <v>-9.5535062694884747E-3</v>
      </c>
      <c r="G2850" s="26">
        <f t="shared" si="884"/>
        <v>-1.0650411949896198E-2</v>
      </c>
      <c r="H2850" s="26">
        <f t="shared" si="885"/>
        <v>1.1306702775897197E-2</v>
      </c>
      <c r="I2850" s="26">
        <f t="shared" si="886"/>
        <v>6.226149829283034E-3</v>
      </c>
      <c r="J2850" s="26">
        <f t="shared" si="887"/>
        <v>2.6613439787087184E-4</v>
      </c>
      <c r="K2850" s="26">
        <f t="shared" si="888"/>
        <v>4.5762937342024711E-2</v>
      </c>
      <c r="L2850" s="26">
        <f t="shared" si="889"/>
        <v>3.2120595344103879E-2</v>
      </c>
      <c r="O2850" s="37">
        <f t="shared" si="891"/>
        <v>-1.4986667276837406E-2</v>
      </c>
      <c r="P2850" s="37">
        <f t="shared" si="892"/>
        <v>1.9407627751529516E-2</v>
      </c>
      <c r="Q2850" s="37">
        <f t="shared" si="893"/>
        <v>2.1526748172293997E-2</v>
      </c>
      <c r="R2850" s="37">
        <f t="shared" si="894"/>
        <v>-2.4042979143314352E-2</v>
      </c>
      <c r="S2850" s="37">
        <f t="shared" si="895"/>
        <v>-2.5139884823722074E-2</v>
      </c>
      <c r="T2850" s="37">
        <f t="shared" si="896"/>
        <v>-3.1827700979286788E-3</v>
      </c>
      <c r="U2850" s="37">
        <f t="shared" si="897"/>
        <v>-8.2633230445428411E-3</v>
      </c>
      <c r="V2850" s="37">
        <f t="shared" si="898"/>
        <v>-1.4223338475955005E-2</v>
      </c>
      <c r="W2850" s="37">
        <f t="shared" si="899"/>
        <v>3.1273464468198835E-2</v>
      </c>
      <c r="X2850" s="37">
        <f t="shared" si="900"/>
        <v>1.7631122470278003E-2</v>
      </c>
    </row>
    <row r="2851" spans="1:24" x14ac:dyDescent="0.25">
      <c r="A2851" s="17" vm="769">
        <v>45778</v>
      </c>
      <c r="B2851" vm="770">
        <v>145.49</v>
      </c>
      <c r="C2851" s="26">
        <f t="shared" si="890"/>
        <v>3.3897100625355392E-2</v>
      </c>
      <c r="D2851" s="26">
        <f t="shared" si="881"/>
        <v>3.6016221046119873E-2</v>
      </c>
      <c r="E2851" s="26">
        <f t="shared" si="882"/>
        <v>-9.5535062694884747E-3</v>
      </c>
      <c r="F2851" s="26">
        <f t="shared" si="883"/>
        <v>-1.0650411949896198E-2</v>
      </c>
      <c r="G2851" s="26">
        <f t="shared" si="884"/>
        <v>1.1306702775897197E-2</v>
      </c>
      <c r="H2851" s="26">
        <f t="shared" si="885"/>
        <v>6.226149829283034E-3</v>
      </c>
      <c r="I2851" s="26">
        <f t="shared" si="886"/>
        <v>2.6613439787087184E-4</v>
      </c>
      <c r="J2851" s="26">
        <f t="shared" si="887"/>
        <v>4.5762937342024711E-2</v>
      </c>
      <c r="K2851" s="26">
        <f t="shared" si="888"/>
        <v>3.2120595344103879E-2</v>
      </c>
      <c r="L2851" s="26">
        <f t="shared" si="889"/>
        <v>4.1905466198310119E-3</v>
      </c>
      <c r="O2851" s="37">
        <f t="shared" si="891"/>
        <v>1.8938853649245264E-2</v>
      </c>
      <c r="P2851" s="37">
        <f t="shared" si="892"/>
        <v>2.1057974070009745E-2</v>
      </c>
      <c r="Q2851" s="37">
        <f t="shared" si="893"/>
        <v>-2.4511753245598601E-2</v>
      </c>
      <c r="R2851" s="37">
        <f t="shared" si="894"/>
        <v>-2.5608658926006327E-2</v>
      </c>
      <c r="S2851" s="37">
        <f t="shared" si="895"/>
        <v>-3.6515442002129309E-3</v>
      </c>
      <c r="T2851" s="37">
        <f t="shared" si="896"/>
        <v>-8.7320971468270933E-3</v>
      </c>
      <c r="U2851" s="37">
        <f t="shared" si="897"/>
        <v>-1.4692112578239257E-2</v>
      </c>
      <c r="V2851" s="37">
        <f t="shared" si="898"/>
        <v>3.0804690365914583E-2</v>
      </c>
      <c r="W2851" s="37">
        <f t="shared" si="899"/>
        <v>1.7162348367993751E-2</v>
      </c>
      <c r="X2851" s="37">
        <f t="shared" si="900"/>
        <v>-1.0767700356279115E-2</v>
      </c>
    </row>
    <row r="2852" spans="1:24" x14ac:dyDescent="0.25">
      <c r="A2852" s="17" vm="771">
        <v>45779</v>
      </c>
      <c r="B2852" vm="772">
        <v>150.72999999999999</v>
      </c>
      <c r="C2852" s="26">
        <f t="shared" si="890"/>
        <v>3.6016221046119873E-2</v>
      </c>
      <c r="D2852" s="26">
        <f t="shared" si="881"/>
        <v>-9.5535062694884747E-3</v>
      </c>
      <c r="E2852" s="26">
        <f t="shared" si="882"/>
        <v>-1.0650411949896198E-2</v>
      </c>
      <c r="F2852" s="26">
        <f t="shared" si="883"/>
        <v>1.1306702775897197E-2</v>
      </c>
      <c r="G2852" s="26">
        <f t="shared" si="884"/>
        <v>6.226149829283034E-3</v>
      </c>
      <c r="H2852" s="26">
        <f t="shared" si="885"/>
        <v>2.6613439787087184E-4</v>
      </c>
      <c r="I2852" s="26">
        <f t="shared" si="886"/>
        <v>4.5762937342024711E-2</v>
      </c>
      <c r="J2852" s="26">
        <f t="shared" si="887"/>
        <v>3.2120595344103879E-2</v>
      </c>
      <c r="K2852" s="26">
        <f t="shared" si="888"/>
        <v>4.1905466198310119E-3</v>
      </c>
      <c r="L2852" s="26">
        <f t="shared" si="889"/>
        <v>-2.178582387235338E-2</v>
      </c>
      <c r="O2852" s="37">
        <f t="shared" si="891"/>
        <v>2.662626651978062E-2</v>
      </c>
      <c r="P2852" s="37">
        <f t="shared" si="892"/>
        <v>-1.8943460795827725E-2</v>
      </c>
      <c r="Q2852" s="37">
        <f t="shared" si="893"/>
        <v>-2.0040366476235451E-2</v>
      </c>
      <c r="R2852" s="37">
        <f t="shared" si="894"/>
        <v>1.9167482495579449E-3</v>
      </c>
      <c r="S2852" s="37">
        <f t="shared" si="895"/>
        <v>-3.1638046970562184E-3</v>
      </c>
      <c r="T2852" s="37">
        <f t="shared" si="896"/>
        <v>-9.1238201284683813E-3</v>
      </c>
      <c r="U2852" s="37">
        <f t="shared" si="897"/>
        <v>3.6372982815685462E-2</v>
      </c>
      <c r="V2852" s="37">
        <f t="shared" si="898"/>
        <v>2.2730640817764627E-2</v>
      </c>
      <c r="W2852" s="37">
        <f t="shared" si="899"/>
        <v>-5.1994079065082405E-3</v>
      </c>
      <c r="X2852" s="37">
        <f t="shared" si="900"/>
        <v>-3.1175778398692632E-2</v>
      </c>
    </row>
    <row r="2853" spans="1:24" x14ac:dyDescent="0.25">
      <c r="A2853" s="17" vm="773">
        <v>45782</v>
      </c>
      <c r="B2853" vm="774">
        <v>149.29</v>
      </c>
      <c r="C2853" s="26">
        <f t="shared" si="890"/>
        <v>-9.5535062694884747E-3</v>
      </c>
      <c r="D2853" s="26">
        <f t="shared" si="881"/>
        <v>-1.0650411949896198E-2</v>
      </c>
      <c r="E2853" s="26">
        <f t="shared" si="882"/>
        <v>1.1306702775897197E-2</v>
      </c>
      <c r="F2853" s="26">
        <f t="shared" si="883"/>
        <v>6.226149829283034E-3</v>
      </c>
      <c r="G2853" s="26">
        <f t="shared" si="884"/>
        <v>2.6613439787087184E-4</v>
      </c>
      <c r="H2853" s="26">
        <f t="shared" si="885"/>
        <v>4.5762937342024711E-2</v>
      </c>
      <c r="I2853" s="26">
        <f t="shared" si="886"/>
        <v>3.2120595344103879E-2</v>
      </c>
      <c r="J2853" s="26">
        <f t="shared" si="887"/>
        <v>4.1905466198310119E-3</v>
      </c>
      <c r="K2853" s="26">
        <f t="shared" si="888"/>
        <v>-2.178582387235338E-2</v>
      </c>
      <c r="L2853" s="26">
        <f t="shared" si="889"/>
        <v>6.8381430363864707E-3</v>
      </c>
      <c r="O2853" s="37">
        <f t="shared" si="891"/>
        <v>-1.6025652994854388E-2</v>
      </c>
      <c r="P2853" s="37">
        <f t="shared" si="892"/>
        <v>-1.712255867526211E-2</v>
      </c>
      <c r="Q2853" s="37">
        <f t="shared" si="893"/>
        <v>4.834556050531286E-3</v>
      </c>
      <c r="R2853" s="37">
        <f t="shared" si="894"/>
        <v>-2.4599689608287723E-4</v>
      </c>
      <c r="S2853" s="37">
        <f t="shared" si="895"/>
        <v>-6.2060123274950392E-3</v>
      </c>
      <c r="T2853" s="37">
        <f t="shared" si="896"/>
        <v>3.9290790616658799E-2</v>
      </c>
      <c r="U2853" s="37">
        <f t="shared" si="897"/>
        <v>2.5648448618737968E-2</v>
      </c>
      <c r="V2853" s="37">
        <f t="shared" si="898"/>
        <v>-2.2816001055348993E-3</v>
      </c>
      <c r="W2853" s="37">
        <f t="shared" si="899"/>
        <v>-2.8257970597719291E-2</v>
      </c>
      <c r="X2853" s="37">
        <f t="shared" si="900"/>
        <v>3.6599631102055951E-4</v>
      </c>
    </row>
    <row r="2854" spans="1:24" x14ac:dyDescent="0.25">
      <c r="A2854" s="17" vm="775">
        <v>45783</v>
      </c>
      <c r="B2854" vm="776">
        <v>147.69999999999999</v>
      </c>
      <c r="C2854" s="26">
        <f t="shared" si="890"/>
        <v>-1.0650411949896198E-2</v>
      </c>
      <c r="D2854" s="26">
        <f t="shared" si="881"/>
        <v>1.1306702775897197E-2</v>
      </c>
      <c r="E2854" s="26">
        <f t="shared" si="882"/>
        <v>6.226149829283034E-3</v>
      </c>
      <c r="F2854" s="26">
        <f t="shared" si="883"/>
        <v>2.6613439787087184E-4</v>
      </c>
      <c r="G2854" s="26">
        <f t="shared" si="884"/>
        <v>4.5762937342024711E-2</v>
      </c>
      <c r="H2854" s="26">
        <f t="shared" si="885"/>
        <v>3.2120595344103879E-2</v>
      </c>
      <c r="I2854" s="26">
        <f t="shared" si="886"/>
        <v>4.1905466198310119E-3</v>
      </c>
      <c r="J2854" s="26">
        <f t="shared" si="887"/>
        <v>-2.178582387235338E-2</v>
      </c>
      <c r="K2854" s="26">
        <f t="shared" si="888"/>
        <v>6.8381430363864707E-3</v>
      </c>
      <c r="L2854" s="26">
        <f t="shared" si="889"/>
        <v>-5.2962801420650676E-3</v>
      </c>
      <c r="O2854" s="37">
        <f t="shared" si="891"/>
        <v>-1.7548281288004453E-2</v>
      </c>
      <c r="P2854" s="37">
        <f t="shared" si="892"/>
        <v>4.4088334377889449E-3</v>
      </c>
      <c r="Q2854" s="37">
        <f t="shared" si="893"/>
        <v>-6.7171950882521838E-4</v>
      </c>
      <c r="R2854" s="37">
        <f t="shared" si="894"/>
        <v>-6.6317349402373804E-3</v>
      </c>
      <c r="S2854" s="37">
        <f t="shared" si="895"/>
        <v>3.886506800391646E-2</v>
      </c>
      <c r="T2854" s="37">
        <f t="shared" si="896"/>
        <v>2.5222726005995628E-2</v>
      </c>
      <c r="U2854" s="37">
        <f t="shared" si="897"/>
        <v>-2.7073227182772405E-3</v>
      </c>
      <c r="V2854" s="37">
        <f t="shared" si="898"/>
        <v>-2.868369321046163E-2</v>
      </c>
      <c r="W2854" s="37">
        <f t="shared" si="899"/>
        <v>-5.9726301721781637E-5</v>
      </c>
      <c r="X2854" s="37">
        <f t="shared" si="900"/>
        <v>-1.2194149480173319E-2</v>
      </c>
    </row>
    <row r="2855" spans="1:24" x14ac:dyDescent="0.25">
      <c r="A2855" s="17" vm="777">
        <v>45784</v>
      </c>
      <c r="B2855" vm="778">
        <v>149.37</v>
      </c>
      <c r="C2855" s="26">
        <f t="shared" si="890"/>
        <v>1.1306702775897197E-2</v>
      </c>
      <c r="D2855" s="26">
        <f t="shared" si="881"/>
        <v>6.226149829283034E-3</v>
      </c>
      <c r="E2855" s="26">
        <f t="shared" si="882"/>
        <v>2.6613439787087184E-4</v>
      </c>
      <c r="F2855" s="26">
        <f t="shared" si="883"/>
        <v>4.5762937342024711E-2</v>
      </c>
      <c r="G2855" s="26">
        <f t="shared" si="884"/>
        <v>3.2120595344103879E-2</v>
      </c>
      <c r="H2855" s="26">
        <f t="shared" si="885"/>
        <v>4.1905466198310119E-3</v>
      </c>
      <c r="I2855" s="26">
        <f t="shared" si="886"/>
        <v>-2.178582387235338E-2</v>
      </c>
      <c r="J2855" s="26">
        <f t="shared" si="887"/>
        <v>6.8381430363864707E-3</v>
      </c>
      <c r="K2855" s="26">
        <f t="shared" si="888"/>
        <v>-5.2962801420650676E-3</v>
      </c>
      <c r="L2855" s="26">
        <f t="shared" si="889"/>
        <v>4.196943122024655E-3</v>
      </c>
      <c r="O2855" s="37">
        <f t="shared" si="891"/>
        <v>2.9240979305968588E-3</v>
      </c>
      <c r="P2855" s="37">
        <f t="shared" si="892"/>
        <v>-2.1564550160173045E-3</v>
      </c>
      <c r="Q2855" s="37">
        <f t="shared" si="893"/>
        <v>-8.1164704474294674E-3</v>
      </c>
      <c r="R2855" s="37">
        <f t="shared" si="894"/>
        <v>3.7380332496724372E-2</v>
      </c>
      <c r="S2855" s="37">
        <f t="shared" si="895"/>
        <v>2.3737990498803541E-2</v>
      </c>
      <c r="T2855" s="37">
        <f t="shared" si="896"/>
        <v>-4.1920582254693266E-3</v>
      </c>
      <c r="U2855" s="37">
        <f t="shared" si="897"/>
        <v>-3.0168428717653718E-2</v>
      </c>
      <c r="V2855" s="37">
        <f t="shared" si="898"/>
        <v>-1.5444618089138678E-3</v>
      </c>
      <c r="W2855" s="37">
        <f t="shared" si="899"/>
        <v>-1.3678884987365407E-2</v>
      </c>
      <c r="X2855" s="37">
        <f t="shared" si="900"/>
        <v>-4.1856617232756835E-3</v>
      </c>
    </row>
    <row r="2856" spans="1:24" x14ac:dyDescent="0.25">
      <c r="A2856" s="17" vm="779">
        <v>45785</v>
      </c>
      <c r="B2856" vm="780">
        <v>150.30000000000001</v>
      </c>
      <c r="C2856" s="26">
        <f t="shared" si="890"/>
        <v>6.226149829283034E-3</v>
      </c>
      <c r="D2856" s="26">
        <f t="shared" si="881"/>
        <v>2.6613439787087184E-4</v>
      </c>
      <c r="E2856" s="26">
        <f t="shared" si="882"/>
        <v>4.5762937342024711E-2</v>
      </c>
      <c r="F2856" s="26">
        <f t="shared" si="883"/>
        <v>3.2120595344103879E-2</v>
      </c>
      <c r="G2856" s="26">
        <f t="shared" si="884"/>
        <v>4.1905466198310119E-3</v>
      </c>
      <c r="H2856" s="26">
        <f t="shared" si="885"/>
        <v>-2.178582387235338E-2</v>
      </c>
      <c r="I2856" s="26">
        <f t="shared" si="886"/>
        <v>6.8381430363864707E-3</v>
      </c>
      <c r="J2856" s="26">
        <f t="shared" si="887"/>
        <v>-5.2962801420650676E-3</v>
      </c>
      <c r="K2856" s="26">
        <f t="shared" si="888"/>
        <v>4.196943122024655E-3</v>
      </c>
      <c r="L2856" s="26">
        <f t="shared" si="889"/>
        <v>-1.9524670950034281E-2</v>
      </c>
      <c r="O2856" s="37">
        <f t="shared" si="891"/>
        <v>9.2668235657584423E-4</v>
      </c>
      <c r="P2856" s="37">
        <f t="shared" si="892"/>
        <v>-5.0333330748363178E-3</v>
      </c>
      <c r="Q2856" s="37">
        <f t="shared" si="893"/>
        <v>4.0463469869317523E-2</v>
      </c>
      <c r="R2856" s="37">
        <f t="shared" si="894"/>
        <v>2.6821127871396691E-2</v>
      </c>
      <c r="S2856" s="37">
        <f t="shared" si="895"/>
        <v>-1.1089208528761779E-3</v>
      </c>
      <c r="T2856" s="37">
        <f t="shared" si="896"/>
        <v>-2.7085291345060568E-2</v>
      </c>
      <c r="U2856" s="37">
        <f t="shared" si="897"/>
        <v>1.538675563679281E-3</v>
      </c>
      <c r="V2856" s="37">
        <f t="shared" si="898"/>
        <v>-1.0595747614772257E-2</v>
      </c>
      <c r="W2856" s="37">
        <f t="shared" si="899"/>
        <v>-1.1025243506825348E-3</v>
      </c>
      <c r="X2856" s="37">
        <f t="shared" si="900"/>
        <v>-2.4824138422741469E-2</v>
      </c>
    </row>
    <row r="2857" spans="1:24" x14ac:dyDescent="0.25">
      <c r="A2857" s="17" vm="781">
        <v>45786</v>
      </c>
      <c r="B2857" vm="782">
        <v>150.34</v>
      </c>
      <c r="C2857" s="26">
        <f t="shared" si="890"/>
        <v>2.6613439787087184E-4</v>
      </c>
      <c r="D2857" s="26">
        <f t="shared" si="881"/>
        <v>4.5762937342024711E-2</v>
      </c>
      <c r="E2857" s="26">
        <f t="shared" si="882"/>
        <v>3.2120595344103879E-2</v>
      </c>
      <c r="F2857" s="26">
        <f t="shared" si="883"/>
        <v>4.1905466198310119E-3</v>
      </c>
      <c r="G2857" s="26">
        <f t="shared" si="884"/>
        <v>-2.178582387235338E-2</v>
      </c>
      <c r="H2857" s="26">
        <f t="shared" si="885"/>
        <v>6.8381430363864707E-3</v>
      </c>
      <c r="I2857" s="26">
        <f t="shared" si="886"/>
        <v>-5.2962801420650676E-3</v>
      </c>
      <c r="J2857" s="26">
        <f t="shared" si="887"/>
        <v>4.196943122024655E-3</v>
      </c>
      <c r="K2857" s="26">
        <f t="shared" si="888"/>
        <v>-1.9524670950034281E-2</v>
      </c>
      <c r="L2857" s="26">
        <f t="shared" si="889"/>
        <v>8.2707723628957532E-4</v>
      </c>
      <c r="O2857" s="37">
        <f t="shared" si="891"/>
        <v>-4.4934258155369701E-3</v>
      </c>
      <c r="P2857" s="37">
        <f t="shared" si="892"/>
        <v>4.1003377128616868E-2</v>
      </c>
      <c r="Q2857" s="37">
        <f t="shared" si="893"/>
        <v>2.7361035130696036E-2</v>
      </c>
      <c r="R2857" s="37">
        <f t="shared" si="894"/>
        <v>-5.6901359357683021E-4</v>
      </c>
      <c r="S2857" s="37">
        <f t="shared" si="895"/>
        <v>-2.6545384085761223E-2</v>
      </c>
      <c r="T2857" s="37">
        <f t="shared" si="896"/>
        <v>2.0785828229786286E-3</v>
      </c>
      <c r="U2857" s="37">
        <f t="shared" si="897"/>
        <v>-1.005584035547291E-2</v>
      </c>
      <c r="V2857" s="37">
        <f t="shared" si="898"/>
        <v>-5.6261709138318711E-4</v>
      </c>
      <c r="W2857" s="37">
        <f t="shared" si="899"/>
        <v>-2.4284231163442124E-2</v>
      </c>
      <c r="X2857" s="37">
        <f t="shared" si="900"/>
        <v>-3.9324829771182667E-3</v>
      </c>
    </row>
    <row r="2858" spans="1:24" x14ac:dyDescent="0.25">
      <c r="A2858" s="17" vm="783">
        <v>45789</v>
      </c>
      <c r="B2858" vm="784">
        <v>157.22</v>
      </c>
      <c r="C2858" s="26">
        <f t="shared" si="890"/>
        <v>4.5762937342024711E-2</v>
      </c>
      <c r="D2858" s="26">
        <f t="shared" si="881"/>
        <v>3.2120595344103879E-2</v>
      </c>
      <c r="E2858" s="26">
        <f t="shared" si="882"/>
        <v>4.1905466198310119E-3</v>
      </c>
      <c r="F2858" s="26">
        <f t="shared" si="883"/>
        <v>-2.178582387235338E-2</v>
      </c>
      <c r="G2858" s="26">
        <f t="shared" si="884"/>
        <v>6.8381430363864707E-3</v>
      </c>
      <c r="H2858" s="26">
        <f t="shared" si="885"/>
        <v>-5.2962801420650676E-3</v>
      </c>
      <c r="I2858" s="26">
        <f t="shared" si="886"/>
        <v>4.196943122024655E-3</v>
      </c>
      <c r="J2858" s="26">
        <f t="shared" si="887"/>
        <v>-1.9524670950034281E-2</v>
      </c>
      <c r="K2858" s="26">
        <f t="shared" si="888"/>
        <v>8.2707723628957532E-4</v>
      </c>
      <c r="L2858" s="26">
        <f t="shared" si="889"/>
        <v>-8.518212446761193E-3</v>
      </c>
      <c r="O2858" s="37">
        <f t="shared" si="891"/>
        <v>4.1881811813080073E-2</v>
      </c>
      <c r="P2858" s="37">
        <f t="shared" si="892"/>
        <v>2.8239469815159242E-2</v>
      </c>
      <c r="Q2858" s="37">
        <f t="shared" si="893"/>
        <v>3.0942109088637551E-4</v>
      </c>
      <c r="R2858" s="37">
        <f t="shared" si="894"/>
        <v>-2.5666949401298017E-2</v>
      </c>
      <c r="S2858" s="37">
        <f t="shared" si="895"/>
        <v>2.9570175074418344E-3</v>
      </c>
      <c r="T2858" s="37">
        <f t="shared" si="896"/>
        <v>-9.177405671009704E-3</v>
      </c>
      <c r="U2858" s="37">
        <f t="shared" si="897"/>
        <v>3.1581759308001861E-4</v>
      </c>
      <c r="V2858" s="37">
        <f t="shared" si="898"/>
        <v>-2.3405796478978919E-2</v>
      </c>
      <c r="W2858" s="37">
        <f t="shared" si="899"/>
        <v>-3.054048292655061E-3</v>
      </c>
      <c r="X2858" s="37">
        <f t="shared" si="900"/>
        <v>-1.2399337975705828E-2</v>
      </c>
    </row>
    <row r="2859" spans="1:24" x14ac:dyDescent="0.25">
      <c r="A2859" s="17" vm="785">
        <v>45790</v>
      </c>
      <c r="B2859" vm="786">
        <v>162.27000000000001</v>
      </c>
      <c r="C2859" s="26">
        <f t="shared" si="890"/>
        <v>3.2120595344103879E-2</v>
      </c>
      <c r="D2859" s="26">
        <f t="shared" si="881"/>
        <v>4.1905466198310119E-3</v>
      </c>
      <c r="E2859" s="26">
        <f t="shared" si="882"/>
        <v>-2.178582387235338E-2</v>
      </c>
      <c r="F2859" s="26">
        <f t="shared" si="883"/>
        <v>6.8381430363864707E-3</v>
      </c>
      <c r="G2859" s="26">
        <f t="shared" si="884"/>
        <v>-5.2962801420650676E-3</v>
      </c>
      <c r="H2859" s="26">
        <f t="shared" si="885"/>
        <v>4.196943122024655E-3</v>
      </c>
      <c r="I2859" s="26">
        <f t="shared" si="886"/>
        <v>-1.9524670950034281E-2</v>
      </c>
      <c r="J2859" s="26">
        <f t="shared" si="887"/>
        <v>8.2707723628957532E-4</v>
      </c>
      <c r="K2859" s="26">
        <f t="shared" si="888"/>
        <v>-8.518212446761193E-3</v>
      </c>
      <c r="L2859" s="26">
        <f t="shared" si="889"/>
        <v>3.8084246970571251E-2</v>
      </c>
      <c r="O2859" s="37">
        <f t="shared" si="891"/>
        <v>2.9007338852304589E-2</v>
      </c>
      <c r="P2859" s="37">
        <f t="shared" si="892"/>
        <v>1.0772901280317201E-3</v>
      </c>
      <c r="Q2859" s="37">
        <f t="shared" si="893"/>
        <v>-2.489908036415267E-2</v>
      </c>
      <c r="R2859" s="37">
        <f t="shared" si="894"/>
        <v>3.7248865445871789E-3</v>
      </c>
      <c r="S2859" s="37">
        <f t="shared" si="895"/>
        <v>-8.409536633864359E-3</v>
      </c>
      <c r="T2859" s="37">
        <f t="shared" si="896"/>
        <v>1.0836866302253632E-3</v>
      </c>
      <c r="U2859" s="37">
        <f t="shared" si="897"/>
        <v>-2.2637927441833572E-2</v>
      </c>
      <c r="V2859" s="37">
        <f t="shared" si="898"/>
        <v>-2.2861792555097164E-3</v>
      </c>
      <c r="W2859" s="37">
        <f t="shared" si="899"/>
        <v>-1.1631468938560485E-2</v>
      </c>
      <c r="X2859" s="37">
        <f t="shared" si="900"/>
        <v>3.497099047877196E-2</v>
      </c>
    </row>
    <row r="2860" spans="1:24" x14ac:dyDescent="0.25">
      <c r="A2860" s="17" vm="787">
        <v>45791</v>
      </c>
      <c r="B2860" vm="788">
        <v>162.94999999999999</v>
      </c>
      <c r="C2860" s="26">
        <f t="shared" si="890"/>
        <v>4.1905466198310119E-3</v>
      </c>
      <c r="D2860" s="26">
        <f t="shared" si="881"/>
        <v>-2.178582387235338E-2</v>
      </c>
      <c r="E2860" s="26">
        <f t="shared" si="882"/>
        <v>6.8381430363864707E-3</v>
      </c>
      <c r="F2860" s="26">
        <f t="shared" si="883"/>
        <v>-5.2962801420650676E-3</v>
      </c>
      <c r="G2860" s="26">
        <f t="shared" si="884"/>
        <v>4.196943122024655E-3</v>
      </c>
      <c r="H2860" s="26">
        <f t="shared" si="885"/>
        <v>-1.9524670950034281E-2</v>
      </c>
      <c r="I2860" s="26">
        <f t="shared" si="886"/>
        <v>8.2707723628957532E-4</v>
      </c>
      <c r="J2860" s="26">
        <f t="shared" si="887"/>
        <v>-8.518212446761193E-3</v>
      </c>
      <c r="K2860" s="26">
        <f t="shared" si="888"/>
        <v>3.8084246970571251E-2</v>
      </c>
      <c r="L2860" s="26">
        <f t="shared" si="889"/>
        <v>1.1981965289358272E-2</v>
      </c>
      <c r="O2860" s="37">
        <f t="shared" si="891"/>
        <v>3.0911531335062808E-3</v>
      </c>
      <c r="P2860" s="37">
        <f t="shared" si="892"/>
        <v>-2.2885217358678111E-2</v>
      </c>
      <c r="Q2860" s="37">
        <f t="shared" si="893"/>
        <v>5.7387495500617397E-3</v>
      </c>
      <c r="R2860" s="37">
        <f t="shared" si="894"/>
        <v>-6.3956736283897987E-3</v>
      </c>
      <c r="S2860" s="37">
        <f t="shared" si="895"/>
        <v>3.0975496356999239E-3</v>
      </c>
      <c r="T2860" s="37">
        <f t="shared" si="896"/>
        <v>-2.0624064436359012E-2</v>
      </c>
      <c r="U2860" s="37">
        <f t="shared" si="897"/>
        <v>-2.7231625003515598E-4</v>
      </c>
      <c r="V2860" s="37">
        <f t="shared" si="898"/>
        <v>-9.6176059330859241E-3</v>
      </c>
      <c r="W2860" s="37">
        <f t="shared" si="899"/>
        <v>3.6984853484246516E-2</v>
      </c>
      <c r="X2860" s="37">
        <f t="shared" si="900"/>
        <v>1.0882571803033541E-2</v>
      </c>
    </row>
    <row r="2861" spans="1:24" x14ac:dyDescent="0.25">
      <c r="A2861" s="17" vm="789">
        <v>45792</v>
      </c>
      <c r="B2861" vm="790">
        <v>159.4</v>
      </c>
      <c r="C2861" s="26">
        <f t="shared" si="890"/>
        <v>-2.178582387235338E-2</v>
      </c>
      <c r="D2861" s="26">
        <f t="shared" si="881"/>
        <v>6.8381430363864707E-3</v>
      </c>
      <c r="E2861" s="26">
        <f t="shared" si="882"/>
        <v>-5.2962801420650676E-3</v>
      </c>
      <c r="F2861" s="26">
        <f t="shared" si="883"/>
        <v>4.196943122024655E-3</v>
      </c>
      <c r="G2861" s="26">
        <f t="shared" si="884"/>
        <v>-1.9524670950034281E-2</v>
      </c>
      <c r="H2861" s="26">
        <f t="shared" si="885"/>
        <v>8.2707723628957532E-4</v>
      </c>
      <c r="I2861" s="26">
        <f t="shared" si="886"/>
        <v>-8.518212446761193E-3</v>
      </c>
      <c r="J2861" s="26">
        <f t="shared" si="887"/>
        <v>3.8084246970571251E-2</v>
      </c>
      <c r="K2861" s="26">
        <f t="shared" si="888"/>
        <v>1.1981965289358272E-2</v>
      </c>
      <c r="L2861" s="26">
        <f t="shared" si="889"/>
        <v>-5.7979859627707575E-3</v>
      </c>
      <c r="O2861" s="37">
        <f t="shared" si="891"/>
        <v>-2.1886364100417933E-2</v>
      </c>
      <c r="P2861" s="37">
        <f t="shared" si="892"/>
        <v>6.737602808321916E-3</v>
      </c>
      <c r="Q2861" s="37">
        <f t="shared" si="893"/>
        <v>-5.3968203701296224E-3</v>
      </c>
      <c r="R2861" s="37">
        <f t="shared" si="894"/>
        <v>4.0964028939601002E-3</v>
      </c>
      <c r="S2861" s="37">
        <f t="shared" si="895"/>
        <v>-1.9625211178098834E-2</v>
      </c>
      <c r="T2861" s="37">
        <f t="shared" si="896"/>
        <v>7.2653700822502079E-4</v>
      </c>
      <c r="U2861" s="37">
        <f t="shared" si="897"/>
        <v>-8.6187526748257477E-3</v>
      </c>
      <c r="V2861" s="37">
        <f t="shared" si="898"/>
        <v>3.7983706742506694E-2</v>
      </c>
      <c r="W2861" s="37">
        <f t="shared" si="899"/>
        <v>1.1881425061293718E-2</v>
      </c>
      <c r="X2861" s="37">
        <f t="shared" si="900"/>
        <v>-5.8985261908353123E-3</v>
      </c>
    </row>
    <row r="2862" spans="1:24" x14ac:dyDescent="0.25">
      <c r="A2862" s="17" vm="791">
        <v>45793</v>
      </c>
      <c r="B2862" vm="792">
        <v>160.49</v>
      </c>
      <c r="C2862" s="26">
        <f t="shared" si="890"/>
        <v>6.8381430363864707E-3</v>
      </c>
      <c r="D2862" s="26">
        <f t="shared" si="881"/>
        <v>-5.2962801420650676E-3</v>
      </c>
      <c r="E2862" s="26">
        <f t="shared" si="882"/>
        <v>4.196943122024655E-3</v>
      </c>
      <c r="F2862" s="26">
        <f t="shared" si="883"/>
        <v>-1.9524670950034281E-2</v>
      </c>
      <c r="G2862" s="26">
        <f t="shared" si="884"/>
        <v>8.2707723628957532E-4</v>
      </c>
      <c r="H2862" s="26">
        <f t="shared" si="885"/>
        <v>-8.518212446761193E-3</v>
      </c>
      <c r="I2862" s="26">
        <f t="shared" si="886"/>
        <v>3.8084246970571251E-2</v>
      </c>
      <c r="J2862" s="26">
        <f t="shared" si="887"/>
        <v>1.1981965289358272E-2</v>
      </c>
      <c r="K2862" s="26">
        <f t="shared" si="888"/>
        <v>-5.7979859627707575E-3</v>
      </c>
      <c r="L2862" s="26">
        <f t="shared" si="889"/>
        <v>1.614487415592385E-2</v>
      </c>
      <c r="O2862" s="37">
        <f t="shared" si="891"/>
        <v>2.9445330054941928E-3</v>
      </c>
      <c r="P2862" s="37">
        <f t="shared" si="892"/>
        <v>-9.1898901729573455E-3</v>
      </c>
      <c r="Q2862" s="37">
        <f t="shared" si="893"/>
        <v>3.0333309113237707E-4</v>
      </c>
      <c r="R2862" s="37">
        <f t="shared" si="894"/>
        <v>-2.3418280980926558E-2</v>
      </c>
      <c r="S2862" s="37">
        <f t="shared" si="895"/>
        <v>-3.0665327946027025E-3</v>
      </c>
      <c r="T2862" s="37">
        <f t="shared" si="896"/>
        <v>-1.2411822477653472E-2</v>
      </c>
      <c r="U2862" s="37">
        <f t="shared" si="897"/>
        <v>3.419063693967897E-2</v>
      </c>
      <c r="V2862" s="37">
        <f t="shared" si="898"/>
        <v>8.0883552584659936E-3</v>
      </c>
      <c r="W2862" s="37">
        <f t="shared" si="899"/>
        <v>-9.6915959936630346E-3</v>
      </c>
      <c r="X2862" s="37">
        <f t="shared" si="900"/>
        <v>1.2251264125031573E-2</v>
      </c>
    </row>
    <row r="2863" spans="1:24" x14ac:dyDescent="0.25">
      <c r="A2863" s="17" vm="793">
        <v>45796</v>
      </c>
      <c r="B2863" vm="794">
        <v>159.63999999999999</v>
      </c>
      <c r="C2863" s="26">
        <f t="shared" si="890"/>
        <v>-5.2962801420650676E-3</v>
      </c>
      <c r="D2863" s="26">
        <f t="shared" si="881"/>
        <v>4.196943122024655E-3</v>
      </c>
      <c r="E2863" s="26">
        <f t="shared" si="882"/>
        <v>-1.9524670950034281E-2</v>
      </c>
      <c r="F2863" s="26">
        <f t="shared" si="883"/>
        <v>8.2707723628957532E-4</v>
      </c>
      <c r="G2863" s="26">
        <f t="shared" si="884"/>
        <v>-8.518212446761193E-3</v>
      </c>
      <c r="H2863" s="26">
        <f t="shared" si="885"/>
        <v>3.8084246970571251E-2</v>
      </c>
      <c r="I2863" s="26">
        <f t="shared" si="886"/>
        <v>1.1981965289358272E-2</v>
      </c>
      <c r="J2863" s="26">
        <f t="shared" si="887"/>
        <v>-5.7979859627707575E-3</v>
      </c>
      <c r="K2863" s="26">
        <f t="shared" si="888"/>
        <v>1.614487415592385E-2</v>
      </c>
      <c r="L2863" s="26">
        <f t="shared" si="889"/>
        <v>6.2828490303871928E-3</v>
      </c>
      <c r="O2863" s="37">
        <f t="shared" si="891"/>
        <v>-9.134360772357417E-3</v>
      </c>
      <c r="P2863" s="37">
        <f t="shared" si="892"/>
        <v>3.5886249173230607E-4</v>
      </c>
      <c r="Q2863" s="37">
        <f t="shared" si="893"/>
        <v>-2.3362751580326632E-2</v>
      </c>
      <c r="R2863" s="37">
        <f t="shared" si="894"/>
        <v>-3.0110033940027735E-3</v>
      </c>
      <c r="S2863" s="37">
        <f t="shared" si="895"/>
        <v>-1.2356293077053541E-2</v>
      </c>
      <c r="T2863" s="37">
        <f t="shared" si="896"/>
        <v>3.4246166340278904E-2</v>
      </c>
      <c r="U2863" s="37">
        <f t="shared" si="897"/>
        <v>8.1438846590659239E-3</v>
      </c>
      <c r="V2863" s="37">
        <f t="shared" si="898"/>
        <v>-9.636066593063106E-3</v>
      </c>
      <c r="W2863" s="37">
        <f t="shared" si="899"/>
        <v>1.2306793525631502E-2</v>
      </c>
      <c r="X2863" s="37">
        <f t="shared" si="900"/>
        <v>2.4447684000948439E-3</v>
      </c>
    </row>
    <row r="2864" spans="1:24" x14ac:dyDescent="0.25">
      <c r="A2864" s="17" vm="795">
        <v>45797</v>
      </c>
      <c r="B2864" vm="796">
        <v>160.31</v>
      </c>
      <c r="C2864" s="26">
        <f t="shared" si="890"/>
        <v>4.196943122024655E-3</v>
      </c>
      <c r="D2864" s="26">
        <f t="shared" si="881"/>
        <v>-1.9524670950034281E-2</v>
      </c>
      <c r="E2864" s="26">
        <f t="shared" si="882"/>
        <v>8.2707723628957532E-4</v>
      </c>
      <c r="F2864" s="26">
        <f t="shared" si="883"/>
        <v>-8.518212446761193E-3</v>
      </c>
      <c r="G2864" s="26">
        <f t="shared" si="884"/>
        <v>3.8084246970571251E-2</v>
      </c>
      <c r="H2864" s="26">
        <f t="shared" si="885"/>
        <v>1.1981965289358272E-2</v>
      </c>
      <c r="I2864" s="26">
        <f t="shared" si="886"/>
        <v>-5.7979859627707575E-3</v>
      </c>
      <c r="J2864" s="26">
        <f t="shared" si="887"/>
        <v>1.614487415592385E-2</v>
      </c>
      <c r="K2864" s="26">
        <f t="shared" si="888"/>
        <v>6.2828490303871928E-3</v>
      </c>
      <c r="L2864" s="26">
        <f t="shared" si="889"/>
        <v>1.5428948790298333E-2</v>
      </c>
      <c r="O2864" s="37">
        <f t="shared" si="891"/>
        <v>-1.7136604015040354E-3</v>
      </c>
      <c r="P2864" s="37">
        <f t="shared" si="892"/>
        <v>-2.5435274473562971E-2</v>
      </c>
      <c r="Q2864" s="37">
        <f t="shared" si="893"/>
        <v>-5.083526287239115E-3</v>
      </c>
      <c r="R2864" s="37">
        <f t="shared" si="894"/>
        <v>-1.4428815970289884E-2</v>
      </c>
      <c r="S2864" s="37">
        <f t="shared" si="895"/>
        <v>3.2173643447042558E-2</v>
      </c>
      <c r="T2864" s="37">
        <f t="shared" si="896"/>
        <v>6.071361765829582E-3</v>
      </c>
      <c r="U2864" s="37">
        <f t="shared" si="897"/>
        <v>-1.1708589486299447E-2</v>
      </c>
      <c r="V2864" s="37">
        <f t="shared" si="898"/>
        <v>1.0234270632395161E-2</v>
      </c>
      <c r="W2864" s="37">
        <f t="shared" si="899"/>
        <v>3.7224550685850243E-4</v>
      </c>
      <c r="X2864" s="37">
        <f t="shared" si="900"/>
        <v>9.5183452667696421E-3</v>
      </c>
    </row>
    <row r="2865" spans="1:24" x14ac:dyDescent="0.25">
      <c r="A2865" s="17" vm="797">
        <v>45798</v>
      </c>
      <c r="B2865" vm="458">
        <v>157.18</v>
      </c>
      <c r="C2865" s="26">
        <f t="shared" si="890"/>
        <v>-1.9524670950034281E-2</v>
      </c>
      <c r="D2865" s="26">
        <f t="shared" si="881"/>
        <v>8.2707723628957532E-4</v>
      </c>
      <c r="E2865" s="26">
        <f t="shared" si="882"/>
        <v>-8.518212446761193E-3</v>
      </c>
      <c r="F2865" s="26">
        <f t="shared" si="883"/>
        <v>3.8084246970571251E-2</v>
      </c>
      <c r="G2865" s="26">
        <f t="shared" si="884"/>
        <v>1.1981965289358272E-2</v>
      </c>
      <c r="H2865" s="26">
        <f t="shared" si="885"/>
        <v>-5.7979859627707575E-3</v>
      </c>
      <c r="I2865" s="26">
        <f t="shared" si="886"/>
        <v>1.614487415592385E-2</v>
      </c>
      <c r="J2865" s="26">
        <f t="shared" si="887"/>
        <v>6.2828490303871928E-3</v>
      </c>
      <c r="K2865" s="26">
        <f t="shared" si="888"/>
        <v>1.5428948790298333E-2</v>
      </c>
      <c r="L2865" s="26">
        <f t="shared" si="889"/>
        <v>-6.1487525127113165E-3</v>
      </c>
      <c r="O2865" s="37">
        <f t="shared" si="891"/>
        <v>-2.4400704910089374E-2</v>
      </c>
      <c r="P2865" s="37">
        <f t="shared" si="892"/>
        <v>-4.0489567237655165E-3</v>
      </c>
      <c r="Q2865" s="37">
        <f t="shared" si="893"/>
        <v>-1.3394246406816284E-2</v>
      </c>
      <c r="R2865" s="37">
        <f t="shared" si="894"/>
        <v>3.3208213010516158E-2</v>
      </c>
      <c r="S2865" s="37">
        <f t="shared" si="895"/>
        <v>7.1059313293031804E-3</v>
      </c>
      <c r="T2865" s="37">
        <f t="shared" si="896"/>
        <v>-1.067401992282585E-2</v>
      </c>
      <c r="U2865" s="37">
        <f t="shared" si="897"/>
        <v>1.1268840195868757E-2</v>
      </c>
      <c r="V2865" s="37">
        <f t="shared" si="898"/>
        <v>1.4068150703321009E-3</v>
      </c>
      <c r="W2865" s="37">
        <f t="shared" si="899"/>
        <v>1.0552914830243242E-2</v>
      </c>
      <c r="X2865" s="37">
        <f t="shared" si="900"/>
        <v>-1.1024786472766408E-2</v>
      </c>
    </row>
    <row r="2866" spans="1:24" x14ac:dyDescent="0.25">
      <c r="A2866" s="17" vm="798">
        <v>45799</v>
      </c>
      <c r="B2866" vm="799">
        <v>157.31</v>
      </c>
      <c r="C2866" s="26">
        <f t="shared" si="890"/>
        <v>8.2707723628957532E-4</v>
      </c>
      <c r="D2866" s="26">
        <f t="shared" si="881"/>
        <v>-8.518212446761193E-3</v>
      </c>
      <c r="E2866" s="26">
        <f t="shared" si="882"/>
        <v>3.8084246970571251E-2</v>
      </c>
      <c r="F2866" s="26">
        <f t="shared" si="883"/>
        <v>1.1981965289358272E-2</v>
      </c>
      <c r="G2866" s="26">
        <f t="shared" si="884"/>
        <v>-5.7979859627707575E-3</v>
      </c>
      <c r="H2866" s="26">
        <f t="shared" si="885"/>
        <v>1.614487415592385E-2</v>
      </c>
      <c r="I2866" s="26">
        <f t="shared" si="886"/>
        <v>6.2828490303871928E-3</v>
      </c>
      <c r="J2866" s="26">
        <f t="shared" si="887"/>
        <v>1.5428948790298333E-2</v>
      </c>
      <c r="K2866" s="26">
        <f t="shared" si="888"/>
        <v>-6.1487525127113165E-3</v>
      </c>
      <c r="L2866" s="26">
        <f t="shared" si="889"/>
        <v>1.808447352766206E-2</v>
      </c>
      <c r="O2866" s="37">
        <f t="shared" si="891"/>
        <v>-7.8098711715351519E-3</v>
      </c>
      <c r="P2866" s="37">
        <f t="shared" si="892"/>
        <v>-1.7155160854585919E-2</v>
      </c>
      <c r="Q2866" s="37">
        <f t="shared" si="893"/>
        <v>2.9447298562746523E-2</v>
      </c>
      <c r="R2866" s="37">
        <f t="shared" si="894"/>
        <v>3.3450168815335451E-3</v>
      </c>
      <c r="S2866" s="37">
        <f t="shared" si="895"/>
        <v>-1.4434934370595485E-2</v>
      </c>
      <c r="T2866" s="37">
        <f t="shared" si="896"/>
        <v>7.5079257480991229E-3</v>
      </c>
      <c r="U2866" s="37">
        <f t="shared" si="897"/>
        <v>-2.3540993774375345E-3</v>
      </c>
      <c r="V2866" s="37">
        <f t="shared" si="898"/>
        <v>6.792000382473606E-3</v>
      </c>
      <c r="W2866" s="37">
        <f t="shared" si="899"/>
        <v>-1.4785700920536044E-2</v>
      </c>
      <c r="X2866" s="37">
        <f t="shared" si="900"/>
        <v>9.4475251198373328E-3</v>
      </c>
    </row>
    <row r="2867" spans="1:24" x14ac:dyDescent="0.25">
      <c r="A2867" s="17" vm="800">
        <v>45800</v>
      </c>
      <c r="B2867" vm="801">
        <v>155.97</v>
      </c>
      <c r="C2867" s="26">
        <f t="shared" si="890"/>
        <v>-8.518212446761193E-3</v>
      </c>
      <c r="D2867" s="26">
        <f t="shared" si="881"/>
        <v>3.8084246970571251E-2</v>
      </c>
      <c r="E2867" s="26">
        <f t="shared" si="882"/>
        <v>1.1981965289358272E-2</v>
      </c>
      <c r="F2867" s="26">
        <f t="shared" si="883"/>
        <v>-5.7979859627707575E-3</v>
      </c>
      <c r="G2867" s="26">
        <f t="shared" si="884"/>
        <v>1.614487415592385E-2</v>
      </c>
      <c r="H2867" s="26">
        <f t="shared" si="885"/>
        <v>6.2828490303871928E-3</v>
      </c>
      <c r="I2867" s="26">
        <f t="shared" si="886"/>
        <v>1.5428948790298333E-2</v>
      </c>
      <c r="J2867" s="26">
        <f t="shared" si="887"/>
        <v>-6.1487525127113165E-3</v>
      </c>
      <c r="K2867" s="26">
        <f t="shared" si="888"/>
        <v>1.808447352766206E-2</v>
      </c>
      <c r="L2867" s="26">
        <f t="shared" si="889"/>
        <v>1.6828327684936452E-2</v>
      </c>
      <c r="O2867" s="37">
        <f t="shared" si="891"/>
        <v>-1.8755285899450608E-2</v>
      </c>
      <c r="P2867" s="37">
        <f t="shared" si="892"/>
        <v>2.7847173517881837E-2</v>
      </c>
      <c r="Q2867" s="37">
        <f t="shared" si="893"/>
        <v>1.7448918366688593E-3</v>
      </c>
      <c r="R2867" s="37">
        <f t="shared" si="894"/>
        <v>-1.6035059415460171E-2</v>
      </c>
      <c r="S2867" s="37">
        <f t="shared" si="895"/>
        <v>5.9078007032344372E-3</v>
      </c>
      <c r="T2867" s="37">
        <f t="shared" si="896"/>
        <v>-3.9542244223022202E-3</v>
      </c>
      <c r="U2867" s="37">
        <f t="shared" si="897"/>
        <v>5.1918753376089203E-3</v>
      </c>
      <c r="V2867" s="37">
        <f t="shared" si="898"/>
        <v>-1.6385825965400731E-2</v>
      </c>
      <c r="W2867" s="37">
        <f t="shared" si="899"/>
        <v>7.847400074972647E-3</v>
      </c>
      <c r="X2867" s="37">
        <f t="shared" si="900"/>
        <v>6.5912542322470388E-3</v>
      </c>
    </row>
    <row r="2868" spans="1:24" x14ac:dyDescent="0.25">
      <c r="A2868" s="17" vm="802">
        <v>45804</v>
      </c>
      <c r="B2868" vm="803">
        <v>161.91</v>
      </c>
      <c r="C2868" s="26">
        <f t="shared" si="890"/>
        <v>3.8084246970571251E-2</v>
      </c>
      <c r="D2868" s="26">
        <f t="shared" si="881"/>
        <v>1.1981965289358272E-2</v>
      </c>
      <c r="E2868" s="26">
        <f t="shared" si="882"/>
        <v>-5.7979859627707575E-3</v>
      </c>
      <c r="F2868" s="26">
        <f t="shared" si="883"/>
        <v>1.614487415592385E-2</v>
      </c>
      <c r="G2868" s="26">
        <f t="shared" si="884"/>
        <v>6.2828490303871928E-3</v>
      </c>
      <c r="H2868" s="26">
        <f t="shared" si="885"/>
        <v>1.5428948790298333E-2</v>
      </c>
      <c r="I2868" s="26">
        <f t="shared" si="886"/>
        <v>-6.1487525127113165E-3</v>
      </c>
      <c r="J2868" s="26">
        <f t="shared" si="887"/>
        <v>1.808447352766206E-2</v>
      </c>
      <c r="K2868" s="26">
        <f t="shared" si="888"/>
        <v>1.6828327684936452E-2</v>
      </c>
      <c r="L2868" s="26">
        <f t="shared" si="889"/>
        <v>1.7986438340420616E-2</v>
      </c>
      <c r="O2868" s="37">
        <f t="shared" si="891"/>
        <v>2.5196708439163655E-2</v>
      </c>
      <c r="P2868" s="37">
        <f t="shared" si="892"/>
        <v>-9.0557324204932135E-4</v>
      </c>
      <c r="Q2868" s="37">
        <f t="shared" si="893"/>
        <v>-1.8685524494178353E-2</v>
      </c>
      <c r="R2868" s="37">
        <f t="shared" si="894"/>
        <v>3.2573356245162565E-3</v>
      </c>
      <c r="S2868" s="37">
        <f t="shared" si="895"/>
        <v>-6.6046895010204009E-3</v>
      </c>
      <c r="T2868" s="37">
        <f t="shared" si="896"/>
        <v>2.5414102588907396E-3</v>
      </c>
      <c r="U2868" s="37">
        <f t="shared" si="897"/>
        <v>-1.903629104411891E-2</v>
      </c>
      <c r="V2868" s="37">
        <f t="shared" si="898"/>
        <v>5.1969349962544664E-3</v>
      </c>
      <c r="W2868" s="37">
        <f t="shared" si="899"/>
        <v>3.9407891535288581E-3</v>
      </c>
      <c r="X2868" s="37">
        <f t="shared" si="900"/>
        <v>5.098899809013022E-3</v>
      </c>
    </row>
    <row r="2869" spans="1:24" x14ac:dyDescent="0.25">
      <c r="A2869" s="17" vm="804">
        <v>45805</v>
      </c>
      <c r="B2869" vm="805">
        <v>163.85</v>
      </c>
      <c r="C2869" s="26">
        <f t="shared" si="890"/>
        <v>1.1981965289358272E-2</v>
      </c>
      <c r="D2869" s="26">
        <f t="shared" si="881"/>
        <v>-5.7979859627707575E-3</v>
      </c>
      <c r="E2869" s="26">
        <f t="shared" si="882"/>
        <v>1.614487415592385E-2</v>
      </c>
      <c r="F2869" s="26">
        <f t="shared" si="883"/>
        <v>6.2828490303871928E-3</v>
      </c>
      <c r="G2869" s="26">
        <f t="shared" si="884"/>
        <v>1.5428948790298333E-2</v>
      </c>
      <c r="H2869" s="26">
        <f t="shared" si="885"/>
        <v>-6.1487525127113165E-3</v>
      </c>
      <c r="I2869" s="26">
        <f t="shared" si="886"/>
        <v>1.808447352766206E-2</v>
      </c>
      <c r="J2869" s="26">
        <f t="shared" si="887"/>
        <v>1.6828327684936452E-2</v>
      </c>
      <c r="K2869" s="26">
        <f t="shared" si="888"/>
        <v>1.7986438340420616E-2</v>
      </c>
      <c r="L2869" s="26">
        <f t="shared" si="889"/>
        <v>1.8628281117695968E-3</v>
      </c>
      <c r="O2869" s="37">
        <f t="shared" si="891"/>
        <v>2.7165686438308436E-3</v>
      </c>
      <c r="P2869" s="37">
        <f t="shared" si="892"/>
        <v>-1.5063382608298186E-2</v>
      </c>
      <c r="Q2869" s="37">
        <f t="shared" si="893"/>
        <v>6.8794775103964215E-3</v>
      </c>
      <c r="R2869" s="37">
        <f t="shared" si="894"/>
        <v>-2.9825476151402359E-3</v>
      </c>
      <c r="S2869" s="37">
        <f t="shared" si="895"/>
        <v>6.1635521447709046E-3</v>
      </c>
      <c r="T2869" s="37">
        <f t="shared" si="896"/>
        <v>-1.5414149158238745E-2</v>
      </c>
      <c r="U2869" s="37">
        <f t="shared" si="897"/>
        <v>8.8190768821346313E-3</v>
      </c>
      <c r="V2869" s="37">
        <f t="shared" si="898"/>
        <v>7.5629310394090231E-3</v>
      </c>
      <c r="W2869" s="37">
        <f t="shared" si="899"/>
        <v>8.721041694893187E-3</v>
      </c>
      <c r="X2869" s="37">
        <f t="shared" si="900"/>
        <v>-7.4025685337578322E-3</v>
      </c>
    </row>
    <row r="2870" spans="1:24" x14ac:dyDescent="0.25">
      <c r="A2870" s="17" vm="806">
        <v>45806</v>
      </c>
      <c r="B2870" vm="807">
        <v>162.9</v>
      </c>
      <c r="C2870" s="26">
        <f t="shared" si="890"/>
        <v>-5.7979859627707575E-3</v>
      </c>
      <c r="D2870" s="26">
        <f t="shared" si="881"/>
        <v>1.614487415592385E-2</v>
      </c>
      <c r="E2870" s="26">
        <f t="shared" si="882"/>
        <v>6.2828490303871928E-3</v>
      </c>
      <c r="F2870" s="26">
        <f t="shared" si="883"/>
        <v>1.5428948790298333E-2</v>
      </c>
      <c r="G2870" s="26">
        <f t="shared" si="884"/>
        <v>-6.1487525127113165E-3</v>
      </c>
      <c r="H2870" s="26">
        <f t="shared" si="885"/>
        <v>1.808447352766206E-2</v>
      </c>
      <c r="I2870" s="26">
        <f t="shared" si="886"/>
        <v>1.6828327684936452E-2</v>
      </c>
      <c r="J2870" s="26">
        <f t="shared" si="887"/>
        <v>1.7986438340420616E-2</v>
      </c>
      <c r="K2870" s="26">
        <f t="shared" si="888"/>
        <v>1.8628281117695968E-3</v>
      </c>
      <c r="L2870" s="26">
        <f t="shared" si="889"/>
        <v>-6.1978814514311153E-3</v>
      </c>
      <c r="O2870" s="37">
        <f t="shared" si="891"/>
        <v>-1.3245397934219246E-2</v>
      </c>
      <c r="P2870" s="37">
        <f t="shared" si="892"/>
        <v>8.6974621844753616E-3</v>
      </c>
      <c r="Q2870" s="37">
        <f t="shared" si="893"/>
        <v>-1.1645629410612967E-3</v>
      </c>
      <c r="R2870" s="37">
        <f t="shared" si="894"/>
        <v>7.981536818849843E-3</v>
      </c>
      <c r="S2870" s="37">
        <f t="shared" si="895"/>
        <v>-1.3596164484159807E-2</v>
      </c>
      <c r="T2870" s="37">
        <f t="shared" si="896"/>
        <v>1.0637061556213571E-2</v>
      </c>
      <c r="U2870" s="37">
        <f t="shared" si="897"/>
        <v>9.3809157134879632E-3</v>
      </c>
      <c r="V2870" s="37">
        <f t="shared" si="898"/>
        <v>1.0539026368972127E-2</v>
      </c>
      <c r="W2870" s="37">
        <f t="shared" si="899"/>
        <v>-5.5845838596788929E-3</v>
      </c>
      <c r="X2870" s="37">
        <f t="shared" si="900"/>
        <v>-1.3645293422879606E-2</v>
      </c>
    </row>
    <row r="2871" spans="1:24" x14ac:dyDescent="0.25">
      <c r="A2871" s="17" vm="808">
        <v>45807</v>
      </c>
      <c r="B2871" vm="809">
        <v>165.53</v>
      </c>
      <c r="C2871" s="26">
        <f t="shared" si="890"/>
        <v>1.614487415592385E-2</v>
      </c>
      <c r="D2871" s="26">
        <f t="shared" si="881"/>
        <v>6.2828490303871928E-3</v>
      </c>
      <c r="E2871" s="26">
        <f t="shared" si="882"/>
        <v>1.5428948790298333E-2</v>
      </c>
      <c r="F2871" s="26">
        <f t="shared" si="883"/>
        <v>-6.1487525127113165E-3</v>
      </c>
      <c r="G2871" s="26">
        <f t="shared" si="884"/>
        <v>1.808447352766206E-2</v>
      </c>
      <c r="H2871" s="26">
        <f t="shared" si="885"/>
        <v>1.6828327684936452E-2</v>
      </c>
      <c r="I2871" s="26">
        <f t="shared" si="886"/>
        <v>1.7986438340420616E-2</v>
      </c>
      <c r="J2871" s="26">
        <f t="shared" si="887"/>
        <v>1.8628281117695968E-3</v>
      </c>
      <c r="K2871" s="26">
        <f t="shared" si="888"/>
        <v>-6.1978814514311153E-3</v>
      </c>
      <c r="L2871" s="26">
        <f t="shared" si="889"/>
        <v>0.1331216691234835</v>
      </c>
      <c r="O2871" s="37">
        <f t="shared" si="891"/>
        <v>-5.1945033241500675E-3</v>
      </c>
      <c r="P2871" s="37">
        <f t="shared" si="892"/>
        <v>-1.5056528449686725E-2</v>
      </c>
      <c r="Q2871" s="37">
        <f t="shared" si="893"/>
        <v>-5.9104286897755844E-3</v>
      </c>
      <c r="R2871" s="37">
        <f t="shared" si="894"/>
        <v>-2.7488129992785236E-2</v>
      </c>
      <c r="S2871" s="37">
        <f t="shared" si="895"/>
        <v>-3.2549039524118577E-3</v>
      </c>
      <c r="T2871" s="37">
        <f t="shared" si="896"/>
        <v>-4.5110497951374659E-3</v>
      </c>
      <c r="U2871" s="37">
        <f t="shared" si="897"/>
        <v>-3.352939139653302E-3</v>
      </c>
      <c r="V2871" s="37">
        <f t="shared" si="898"/>
        <v>-1.947654936830432E-2</v>
      </c>
      <c r="W2871" s="37">
        <f t="shared" si="899"/>
        <v>-2.7537258931505035E-2</v>
      </c>
      <c r="X2871" s="37">
        <f t="shared" si="900"/>
        <v>0.11178229164340958</v>
      </c>
    </row>
    <row r="2872" spans="1:24" x14ac:dyDescent="0.25">
      <c r="A2872" s="17" vm="810">
        <v>45810</v>
      </c>
      <c r="B2872" vm="811">
        <v>166.57</v>
      </c>
      <c r="C2872" s="26">
        <f t="shared" si="890"/>
        <v>6.2828490303871928E-3</v>
      </c>
      <c r="D2872" s="26">
        <f t="shared" si="881"/>
        <v>1.5428948790298333E-2</v>
      </c>
      <c r="E2872" s="26">
        <f t="shared" si="882"/>
        <v>-6.1487525127113165E-3</v>
      </c>
      <c r="F2872" s="26">
        <f t="shared" si="883"/>
        <v>1.808447352766206E-2</v>
      </c>
      <c r="G2872" s="26">
        <f t="shared" si="884"/>
        <v>1.6828327684936452E-2</v>
      </c>
      <c r="H2872" s="26">
        <f t="shared" si="885"/>
        <v>1.7986438340420616E-2</v>
      </c>
      <c r="I2872" s="26">
        <f t="shared" si="886"/>
        <v>1.8628281117695968E-3</v>
      </c>
      <c r="J2872" s="26">
        <f t="shared" si="887"/>
        <v>-6.1978814514311153E-3</v>
      </c>
      <c r="K2872" s="26">
        <f t="shared" si="888"/>
        <v>0.1331216691234835</v>
      </c>
      <c r="L2872" s="26">
        <f t="shared" si="889"/>
        <v>7.685379765836077E-2</v>
      </c>
      <c r="O2872" s="37">
        <f t="shared" si="891"/>
        <v>-2.1127420799930414E-2</v>
      </c>
      <c r="P2872" s="37">
        <f t="shared" si="892"/>
        <v>-1.1981321040019274E-2</v>
      </c>
      <c r="Q2872" s="37">
        <f t="shared" si="893"/>
        <v>-3.3559022343028926E-2</v>
      </c>
      <c r="R2872" s="37">
        <f t="shared" si="894"/>
        <v>-9.3257963026555472E-3</v>
      </c>
      <c r="S2872" s="37">
        <f t="shared" si="895"/>
        <v>-1.0581942145381155E-2</v>
      </c>
      <c r="T2872" s="37">
        <f t="shared" si="896"/>
        <v>-9.4238314898969916E-3</v>
      </c>
      <c r="U2872" s="37">
        <f t="shared" si="897"/>
        <v>-2.554744171854801E-2</v>
      </c>
      <c r="V2872" s="37">
        <f t="shared" si="898"/>
        <v>-3.3608151281748724E-2</v>
      </c>
      <c r="W2872" s="37">
        <f t="shared" si="899"/>
        <v>0.10571139929316589</v>
      </c>
      <c r="X2872" s="37">
        <f t="shared" si="900"/>
        <v>4.9443527828043163E-2</v>
      </c>
    </row>
    <row r="2873" spans="1:24" x14ac:dyDescent="0.25">
      <c r="A2873" s="17" vm="812">
        <v>45811</v>
      </c>
      <c r="B2873" vm="602">
        <v>169.14</v>
      </c>
      <c r="C2873" s="26">
        <f t="shared" si="890"/>
        <v>1.5428948790298333E-2</v>
      </c>
      <c r="D2873" s="26">
        <f t="shared" si="881"/>
        <v>-6.1487525127113165E-3</v>
      </c>
      <c r="E2873" s="26">
        <f t="shared" si="882"/>
        <v>1.808447352766206E-2</v>
      </c>
      <c r="F2873" s="26">
        <f t="shared" si="883"/>
        <v>1.6828327684936452E-2</v>
      </c>
      <c r="G2873" s="26">
        <f t="shared" si="884"/>
        <v>1.7986438340420616E-2</v>
      </c>
      <c r="H2873" s="26">
        <f t="shared" si="885"/>
        <v>1.8628281117695968E-3</v>
      </c>
      <c r="I2873" s="26">
        <f t="shared" si="886"/>
        <v>-6.1978814514311153E-3</v>
      </c>
      <c r="J2873" s="26">
        <f t="shared" si="887"/>
        <v>0.1331216691234835</v>
      </c>
      <c r="K2873" s="26">
        <f t="shared" si="888"/>
        <v>7.685379765836077E-2</v>
      </c>
      <c r="L2873" s="26">
        <f t="shared" si="889"/>
        <v>-1.9143202304618551E-2</v>
      </c>
      <c r="O2873" s="37">
        <f t="shared" si="891"/>
        <v>-9.4387159065187024E-3</v>
      </c>
      <c r="P2873" s="37">
        <f t="shared" si="892"/>
        <v>-3.1016417209528351E-2</v>
      </c>
      <c r="Q2873" s="37">
        <f t="shared" si="893"/>
        <v>-6.7831911691549757E-3</v>
      </c>
      <c r="R2873" s="37">
        <f t="shared" si="894"/>
        <v>-8.0393370118805839E-3</v>
      </c>
      <c r="S2873" s="37">
        <f t="shared" si="895"/>
        <v>-6.88122635639642E-3</v>
      </c>
      <c r="T2873" s="37">
        <f t="shared" si="896"/>
        <v>-2.3004836585047438E-2</v>
      </c>
      <c r="U2873" s="37">
        <f t="shared" si="897"/>
        <v>-3.1065546148248149E-2</v>
      </c>
      <c r="V2873" s="37">
        <f t="shared" si="898"/>
        <v>0.10825400442666647</v>
      </c>
      <c r="W2873" s="37">
        <f t="shared" si="899"/>
        <v>5.1986132961543738E-2</v>
      </c>
      <c r="X2873" s="37">
        <f t="shared" si="900"/>
        <v>-4.4010867001435583E-2</v>
      </c>
    </row>
    <row r="2874" spans="1:24" x14ac:dyDescent="0.25">
      <c r="A2874" s="17" vm="813">
        <v>45812</v>
      </c>
      <c r="B2874" vm="480">
        <v>168.1</v>
      </c>
      <c r="C2874" s="26">
        <f t="shared" si="890"/>
        <v>-6.1487525127113165E-3</v>
      </c>
      <c r="D2874" s="26">
        <f t="shared" si="881"/>
        <v>1.808447352766206E-2</v>
      </c>
      <c r="E2874" s="26">
        <f t="shared" si="882"/>
        <v>1.6828327684936452E-2</v>
      </c>
      <c r="F2874" s="26">
        <f t="shared" si="883"/>
        <v>1.7986438340420616E-2</v>
      </c>
      <c r="G2874" s="26">
        <f t="shared" si="884"/>
        <v>1.8628281117695968E-3</v>
      </c>
      <c r="H2874" s="26">
        <f t="shared" si="885"/>
        <v>-6.1978814514311153E-3</v>
      </c>
      <c r="I2874" s="26">
        <f t="shared" si="886"/>
        <v>0.1331216691234835</v>
      </c>
      <c r="J2874" s="26">
        <f t="shared" si="887"/>
        <v>7.685379765836077E-2</v>
      </c>
      <c r="K2874" s="26">
        <f t="shared" si="888"/>
        <v>-1.9143202304618551E-2</v>
      </c>
      <c r="L2874" s="26">
        <f t="shared" si="889"/>
        <v>-1.3832306963524338E-2</v>
      </c>
      <c r="O2874" s="37">
        <f t="shared" si="891"/>
        <v>-2.8090291634146086E-2</v>
      </c>
      <c r="P2874" s="37">
        <f t="shared" si="892"/>
        <v>-3.8570655937727079E-3</v>
      </c>
      <c r="Q2874" s="37">
        <f t="shared" si="893"/>
        <v>-5.1132114364983161E-3</v>
      </c>
      <c r="R2874" s="37">
        <f t="shared" si="894"/>
        <v>-3.9551007810141522E-3</v>
      </c>
      <c r="S2874" s="37">
        <f t="shared" si="895"/>
        <v>-2.0078711009665171E-2</v>
      </c>
      <c r="T2874" s="37">
        <f t="shared" si="896"/>
        <v>-2.8139420572865885E-2</v>
      </c>
      <c r="U2874" s="37">
        <f t="shared" si="897"/>
        <v>0.11118013000204874</v>
      </c>
      <c r="V2874" s="37">
        <f t="shared" si="898"/>
        <v>5.4912258536926002E-2</v>
      </c>
      <c r="W2874" s="37">
        <f t="shared" si="899"/>
        <v>-4.1084741426053319E-2</v>
      </c>
      <c r="X2874" s="37">
        <f t="shared" si="900"/>
        <v>-3.5773846084959107E-2</v>
      </c>
    </row>
    <row r="2875" spans="1:24" x14ac:dyDescent="0.25">
      <c r="A2875" s="17" vm="814">
        <v>45813</v>
      </c>
      <c r="B2875" vm="815">
        <v>171.14</v>
      </c>
      <c r="C2875" s="26">
        <f t="shared" si="890"/>
        <v>1.808447352766206E-2</v>
      </c>
      <c r="D2875" s="26">
        <f t="shared" si="881"/>
        <v>1.6828327684936452E-2</v>
      </c>
      <c r="E2875" s="26">
        <f t="shared" si="882"/>
        <v>1.7986438340420616E-2</v>
      </c>
      <c r="F2875" s="26">
        <f t="shared" si="883"/>
        <v>1.8628281117695968E-3</v>
      </c>
      <c r="G2875" s="26">
        <f t="shared" si="884"/>
        <v>-6.1978814514311153E-3</v>
      </c>
      <c r="H2875" s="26">
        <f t="shared" si="885"/>
        <v>0.1331216691234835</v>
      </c>
      <c r="I2875" s="26">
        <f t="shared" si="886"/>
        <v>7.685379765836077E-2</v>
      </c>
      <c r="J2875" s="26">
        <f t="shared" si="887"/>
        <v>-1.9143202304618551E-2</v>
      </c>
      <c r="K2875" s="26">
        <f t="shared" si="888"/>
        <v>-1.3832306963524338E-2</v>
      </c>
      <c r="L2875" s="26">
        <f t="shared" si="889"/>
        <v>1.2921510231530394E-2</v>
      </c>
      <c r="O2875" s="37">
        <f t="shared" si="891"/>
        <v>-5.7640918681968779E-3</v>
      </c>
      <c r="P2875" s="37">
        <f t="shared" si="892"/>
        <v>-7.0202377109224862E-3</v>
      </c>
      <c r="Q2875" s="37">
        <f t="shared" si="893"/>
        <v>-5.8621270554383223E-3</v>
      </c>
      <c r="R2875" s="37">
        <f t="shared" si="894"/>
        <v>-2.1985737284089341E-2</v>
      </c>
      <c r="S2875" s="37">
        <f t="shared" si="895"/>
        <v>-3.0046446847290055E-2</v>
      </c>
      <c r="T2875" s="37">
        <f t="shared" si="896"/>
        <v>0.10927310372762455</v>
      </c>
      <c r="U2875" s="37">
        <f t="shared" si="897"/>
        <v>5.3005232262501832E-2</v>
      </c>
      <c r="V2875" s="37">
        <f t="shared" si="898"/>
        <v>-4.2991767700477489E-2</v>
      </c>
      <c r="W2875" s="37">
        <f t="shared" si="899"/>
        <v>-3.7680872359383277E-2</v>
      </c>
      <c r="X2875" s="37">
        <f t="shared" si="900"/>
        <v>-1.0927055164328544E-2</v>
      </c>
    </row>
    <row r="2876" spans="1:24" x14ac:dyDescent="0.25">
      <c r="A2876" s="17" vm="816">
        <v>45814</v>
      </c>
      <c r="B2876" vm="817">
        <v>174.02</v>
      </c>
      <c r="C2876" s="26">
        <f t="shared" si="890"/>
        <v>1.6828327684936452E-2</v>
      </c>
      <c r="D2876" s="26">
        <f t="shared" si="881"/>
        <v>1.7986438340420616E-2</v>
      </c>
      <c r="E2876" s="26">
        <f t="shared" si="882"/>
        <v>1.8628281117695968E-3</v>
      </c>
      <c r="F2876" s="26">
        <f t="shared" si="883"/>
        <v>-6.1978814514311153E-3</v>
      </c>
      <c r="G2876" s="26">
        <f t="shared" si="884"/>
        <v>0.1331216691234835</v>
      </c>
      <c r="H2876" s="26">
        <f t="shared" si="885"/>
        <v>7.685379765836077E-2</v>
      </c>
      <c r="I2876" s="26">
        <f t="shared" si="886"/>
        <v>-1.9143202304618551E-2</v>
      </c>
      <c r="J2876" s="26">
        <f t="shared" si="887"/>
        <v>-1.3832306963524338E-2</v>
      </c>
      <c r="K2876" s="26">
        <f t="shared" si="888"/>
        <v>1.2921510231530394E-2</v>
      </c>
      <c r="L2876" s="26">
        <f t="shared" si="889"/>
        <v>-2.7030872101294717E-2</v>
      </c>
      <c r="O2876" s="37">
        <f t="shared" si="891"/>
        <v>-2.5087031480268106E-3</v>
      </c>
      <c r="P2876" s="37">
        <f t="shared" si="892"/>
        <v>-1.3505924925426467E-3</v>
      </c>
      <c r="Q2876" s="37">
        <f t="shared" si="893"/>
        <v>-1.7474202721193665E-2</v>
      </c>
      <c r="R2876" s="37">
        <f t="shared" si="894"/>
        <v>-2.5534912284394376E-2</v>
      </c>
      <c r="S2876" s="37">
        <f t="shared" si="895"/>
        <v>0.11378463829052024</v>
      </c>
      <c r="T2876" s="37">
        <f t="shared" si="896"/>
        <v>5.7516766825397511E-2</v>
      </c>
      <c r="U2876" s="37">
        <f t="shared" si="897"/>
        <v>-3.848023313758181E-2</v>
      </c>
      <c r="V2876" s="37">
        <f t="shared" si="898"/>
        <v>-3.3169337796487598E-2</v>
      </c>
      <c r="W2876" s="37">
        <f t="shared" si="899"/>
        <v>-6.415520601432868E-3</v>
      </c>
      <c r="X2876" s="37">
        <f t="shared" si="900"/>
        <v>-4.6367902934257979E-2</v>
      </c>
    </row>
    <row r="2877" spans="1:24" x14ac:dyDescent="0.25">
      <c r="A2877" s="17" vm="1">
        <v>45817</v>
      </c>
      <c r="B2877" vm="2">
        <v>177.15</v>
      </c>
      <c r="C2877" s="26">
        <f t="shared" si="890"/>
        <v>1.7986438340420616E-2</v>
      </c>
      <c r="D2877" s="26">
        <f t="shared" si="881"/>
        <v>1.8628281117695968E-3</v>
      </c>
      <c r="E2877" s="26">
        <f t="shared" si="882"/>
        <v>-6.1978814514311153E-3</v>
      </c>
      <c r="F2877" s="26">
        <f t="shared" si="883"/>
        <v>0.1331216691234835</v>
      </c>
      <c r="G2877" s="26">
        <f t="shared" si="884"/>
        <v>7.685379765836077E-2</v>
      </c>
      <c r="H2877" s="26">
        <f t="shared" si="885"/>
        <v>-1.9143202304618551E-2</v>
      </c>
      <c r="I2877" s="26">
        <f t="shared" si="886"/>
        <v>-1.3832306963524338E-2</v>
      </c>
      <c r="J2877" s="26">
        <f t="shared" si="887"/>
        <v>1.2921510231530394E-2</v>
      </c>
      <c r="K2877" s="26">
        <f t="shared" si="888"/>
        <v>-2.7030872101294717E-2</v>
      </c>
      <c r="L2877" s="26">
        <f t="shared" si="889"/>
        <v>9.1143929424380016E-3</v>
      </c>
      <c r="O2877" s="37">
        <f t="shared" si="891"/>
        <v>-5.7919901829280723E-4</v>
      </c>
      <c r="P2877" s="37">
        <f t="shared" si="892"/>
        <v>-1.6702809246943826E-2</v>
      </c>
      <c r="Q2877" s="37">
        <f t="shared" si="893"/>
        <v>-2.476351881014454E-2</v>
      </c>
      <c r="R2877" s="37">
        <f t="shared" si="894"/>
        <v>0.11455603176477008</v>
      </c>
      <c r="S2877" s="37">
        <f t="shared" si="895"/>
        <v>5.8288160299647347E-2</v>
      </c>
      <c r="T2877" s="37">
        <f t="shared" si="896"/>
        <v>-3.7708839663331974E-2</v>
      </c>
      <c r="U2877" s="37">
        <f t="shared" si="897"/>
        <v>-3.2397944322237762E-2</v>
      </c>
      <c r="V2877" s="37">
        <f t="shared" si="898"/>
        <v>-5.6441271271830285E-3</v>
      </c>
      <c r="W2877" s="37">
        <f t="shared" si="899"/>
        <v>-4.5596509460008136E-2</v>
      </c>
      <c r="X2877" s="37">
        <f t="shared" si="900"/>
        <v>-9.4512444162754214E-3</v>
      </c>
    </row>
    <row r="2878" spans="1:24" x14ac:dyDescent="0.25">
      <c r="A2878" s="17" vm="3">
        <v>45818</v>
      </c>
      <c r="B2878" vm="4">
        <v>177.48</v>
      </c>
      <c r="C2878" s="26">
        <f t="shared" si="890"/>
        <v>1.8628281117695968E-3</v>
      </c>
      <c r="D2878" s="26">
        <f t="shared" si="881"/>
        <v>-6.1978814514311153E-3</v>
      </c>
      <c r="E2878" s="26">
        <f t="shared" si="882"/>
        <v>0.1331216691234835</v>
      </c>
      <c r="F2878" s="26">
        <f t="shared" si="883"/>
        <v>7.685379765836077E-2</v>
      </c>
      <c r="G2878" s="26">
        <f t="shared" si="884"/>
        <v>-1.9143202304618551E-2</v>
      </c>
      <c r="H2878" s="26">
        <f t="shared" si="885"/>
        <v>-1.3832306963524338E-2</v>
      </c>
      <c r="I2878" s="26">
        <f t="shared" si="886"/>
        <v>1.2921510231530394E-2</v>
      </c>
      <c r="J2878" s="26">
        <f t="shared" si="887"/>
        <v>-2.7030872101294717E-2</v>
      </c>
      <c r="K2878" s="26">
        <f t="shared" si="888"/>
        <v>9.1143929424380016E-3</v>
      </c>
      <c r="L2878" s="26">
        <f t="shared" si="889"/>
        <v>3.9750772797527138E-2</v>
      </c>
      <c r="O2878" s="37">
        <f t="shared" si="891"/>
        <v>-1.8879242692654476E-2</v>
      </c>
      <c r="P2878" s="37">
        <f t="shared" si="892"/>
        <v>-2.6939952255855187E-2</v>
      </c>
      <c r="Q2878" s="37">
        <f t="shared" si="893"/>
        <v>0.11237959831905943</v>
      </c>
      <c r="R2878" s="37">
        <f t="shared" si="894"/>
        <v>5.61117268539367E-2</v>
      </c>
      <c r="S2878" s="37">
        <f t="shared" si="895"/>
        <v>-3.9885273109042621E-2</v>
      </c>
      <c r="T2878" s="37">
        <f t="shared" si="896"/>
        <v>-3.457437776794841E-2</v>
      </c>
      <c r="U2878" s="37">
        <f t="shared" si="897"/>
        <v>-7.8205605728936794E-3</v>
      </c>
      <c r="V2878" s="37">
        <f t="shared" si="898"/>
        <v>-4.777294290571879E-2</v>
      </c>
      <c r="W2878" s="37">
        <f t="shared" si="899"/>
        <v>-1.1627677861986072E-2</v>
      </c>
      <c r="X2878" s="37">
        <f t="shared" si="900"/>
        <v>1.9008701993103064E-2</v>
      </c>
    </row>
    <row r="2879" spans="1:24" x14ac:dyDescent="0.25">
      <c r="A2879" s="17" vm="5">
        <v>45819</v>
      </c>
      <c r="B2879" vm="6">
        <v>176.38</v>
      </c>
      <c r="C2879" s="26">
        <f t="shared" si="890"/>
        <v>-6.1978814514311153E-3</v>
      </c>
      <c r="D2879" s="26">
        <f t="shared" si="881"/>
        <v>0.1331216691234835</v>
      </c>
      <c r="E2879" s="26">
        <f t="shared" si="882"/>
        <v>7.685379765836077E-2</v>
      </c>
      <c r="F2879" s="26">
        <f t="shared" si="883"/>
        <v>-1.9143202304618551E-2</v>
      </c>
      <c r="G2879" s="26">
        <f t="shared" si="884"/>
        <v>-1.3832306963524338E-2</v>
      </c>
      <c r="H2879" s="26">
        <f t="shared" si="885"/>
        <v>1.2921510231530394E-2</v>
      </c>
      <c r="I2879" s="26">
        <f t="shared" si="886"/>
        <v>-2.7030872101294717E-2</v>
      </c>
      <c r="J2879" s="26">
        <f t="shared" si="887"/>
        <v>9.1143929424380016E-3</v>
      </c>
      <c r="K2879" s="26">
        <f t="shared" si="888"/>
        <v>3.9750772797527138E-2</v>
      </c>
      <c r="L2879" s="26">
        <f t="shared" si="889"/>
        <v>-2.1136247503135648E-2</v>
      </c>
      <c r="O2879" s="37">
        <f t="shared" si="891"/>
        <v>-2.464004469436467E-2</v>
      </c>
      <c r="P2879" s="37">
        <f t="shared" si="892"/>
        <v>0.11467950588054995</v>
      </c>
      <c r="Q2879" s="37">
        <f t="shared" si="893"/>
        <v>5.8411634415427217E-2</v>
      </c>
      <c r="R2879" s="37">
        <f t="shared" si="894"/>
        <v>-3.7585365547552103E-2</v>
      </c>
      <c r="S2879" s="37">
        <f t="shared" si="895"/>
        <v>-3.2274470206457892E-2</v>
      </c>
      <c r="T2879" s="37">
        <f t="shared" si="896"/>
        <v>-5.5206530114031583E-3</v>
      </c>
      <c r="U2879" s="37">
        <f t="shared" si="897"/>
        <v>-4.5473035344228266E-2</v>
      </c>
      <c r="V2879" s="37">
        <f t="shared" si="898"/>
        <v>-9.3277703004955512E-3</v>
      </c>
      <c r="W2879" s="37">
        <f t="shared" si="899"/>
        <v>2.1308609554593586E-2</v>
      </c>
      <c r="X2879" s="37">
        <f t="shared" si="900"/>
        <v>-3.9578410746069201E-2</v>
      </c>
    </row>
    <row r="2880" spans="1:24" x14ac:dyDescent="0.25">
      <c r="A2880" s="17" vm="7">
        <v>45820</v>
      </c>
      <c r="B2880" vm="8">
        <v>199.86</v>
      </c>
      <c r="C2880" s="26">
        <f t="shared" si="890"/>
        <v>0.1331216691234835</v>
      </c>
      <c r="D2880" s="26">
        <f t="shared" si="881"/>
        <v>7.685379765836077E-2</v>
      </c>
      <c r="E2880" s="26">
        <f t="shared" si="882"/>
        <v>-1.9143202304618551E-2</v>
      </c>
      <c r="F2880" s="26">
        <f t="shared" si="883"/>
        <v>-1.3832306963524338E-2</v>
      </c>
      <c r="G2880" s="26">
        <f t="shared" si="884"/>
        <v>1.2921510231530394E-2</v>
      </c>
      <c r="H2880" s="26">
        <f t="shared" si="885"/>
        <v>-2.7030872101294717E-2</v>
      </c>
      <c r="I2880" s="26">
        <f t="shared" si="886"/>
        <v>9.1143929424380016E-3</v>
      </c>
      <c r="J2880" s="26">
        <f t="shared" si="887"/>
        <v>3.9750772797527138E-2</v>
      </c>
      <c r="K2880" s="26">
        <f t="shared" si="888"/>
        <v>-2.1136247503135648E-2</v>
      </c>
      <c r="L2880" s="26">
        <f t="shared" si="889"/>
        <v>9.9658314350796993E-3</v>
      </c>
      <c r="O2880" s="37">
        <f t="shared" si="891"/>
        <v>0.11306313459189887</v>
      </c>
      <c r="P2880" s="37">
        <f t="shared" si="892"/>
        <v>5.6795263126776144E-2</v>
      </c>
      <c r="Q2880" s="37">
        <f t="shared" si="893"/>
        <v>-3.9201736836203177E-2</v>
      </c>
      <c r="R2880" s="37">
        <f t="shared" si="894"/>
        <v>-3.3890841495108966E-2</v>
      </c>
      <c r="S2880" s="37">
        <f t="shared" si="895"/>
        <v>-7.1370243000542354E-3</v>
      </c>
      <c r="T2880" s="37">
        <f t="shared" si="896"/>
        <v>-4.7089406632879346E-2</v>
      </c>
      <c r="U2880" s="37">
        <f t="shared" si="897"/>
        <v>-1.0944141589146628E-2</v>
      </c>
      <c r="V2880" s="37">
        <f t="shared" si="898"/>
        <v>1.9692238265942508E-2</v>
      </c>
      <c r="W2880" s="37">
        <f t="shared" si="899"/>
        <v>-4.1194782034720281E-2</v>
      </c>
      <c r="X2880" s="37">
        <f t="shared" si="900"/>
        <v>-1.0092703096504931E-2</v>
      </c>
    </row>
    <row r="2881" spans="1:24" x14ac:dyDescent="0.25">
      <c r="A2881" s="17" vm="9">
        <v>45821</v>
      </c>
      <c r="B2881" vm="10">
        <v>215.22</v>
      </c>
      <c r="C2881" s="26">
        <f t="shared" si="890"/>
        <v>7.685379765836077E-2</v>
      </c>
      <c r="D2881" s="26">
        <f t="shared" si="881"/>
        <v>-1.9143202304618551E-2</v>
      </c>
      <c r="E2881" s="26">
        <f t="shared" si="882"/>
        <v>-1.3832306963524338E-2</v>
      </c>
      <c r="F2881" s="26">
        <f t="shared" si="883"/>
        <v>1.2921510231530394E-2</v>
      </c>
      <c r="G2881" s="26">
        <f t="shared" si="884"/>
        <v>-2.7030872101294717E-2</v>
      </c>
      <c r="H2881" s="26">
        <f t="shared" si="885"/>
        <v>9.1143929424380016E-3</v>
      </c>
      <c r="I2881" s="26">
        <f t="shared" si="886"/>
        <v>3.9750772797527138E-2</v>
      </c>
      <c r="J2881" s="26">
        <f t="shared" si="887"/>
        <v>-2.1136247503135648E-2</v>
      </c>
      <c r="K2881" s="26">
        <f t="shared" si="888"/>
        <v>9.9658314350796993E-3</v>
      </c>
      <c r="L2881" s="26">
        <f t="shared" si="889"/>
        <v>-1.2122920778122282E-2</v>
      </c>
      <c r="O2881" s="37">
        <f t="shared" si="891"/>
        <v>7.1319722116936726E-2</v>
      </c>
      <c r="P2881" s="37">
        <f t="shared" si="892"/>
        <v>-2.4677277846042598E-2</v>
      </c>
      <c r="Q2881" s="37">
        <f t="shared" si="893"/>
        <v>-1.9366382504948383E-2</v>
      </c>
      <c r="R2881" s="37">
        <f t="shared" si="894"/>
        <v>7.3874346901063479E-3</v>
      </c>
      <c r="S2881" s="37">
        <f t="shared" si="895"/>
        <v>-3.2564947642718764E-2</v>
      </c>
      <c r="T2881" s="37">
        <f t="shared" si="896"/>
        <v>3.5803174010139551E-3</v>
      </c>
      <c r="U2881" s="37">
        <f t="shared" si="897"/>
        <v>3.4216697256103094E-2</v>
      </c>
      <c r="V2881" s="37">
        <f t="shared" si="898"/>
        <v>-2.6670323044559695E-2</v>
      </c>
      <c r="W2881" s="37">
        <f t="shared" si="899"/>
        <v>4.4317558936556528E-3</v>
      </c>
      <c r="X2881" s="37">
        <f t="shared" si="900"/>
        <v>-1.7656996319546328E-2</v>
      </c>
    </row>
    <row r="2882" spans="1:24" x14ac:dyDescent="0.25">
      <c r="A2882" s="17" vm="11">
        <v>45824</v>
      </c>
      <c r="B2882" vm="12">
        <v>211.1</v>
      </c>
      <c r="C2882" s="26">
        <f t="shared" si="890"/>
        <v>-1.9143202304618551E-2</v>
      </c>
      <c r="D2882" s="26">
        <f t="shared" ref="D2882:D2918" si="901">C2883</f>
        <v>-1.3832306963524338E-2</v>
      </c>
      <c r="E2882" s="26">
        <f t="shared" ref="E2882:E2917" si="902">C2884</f>
        <v>1.2921510231530394E-2</v>
      </c>
      <c r="F2882" s="26">
        <f t="shared" ref="F2882:F2916" si="903">C2885</f>
        <v>-2.7030872101294717E-2</v>
      </c>
      <c r="G2882" s="26">
        <f t="shared" ref="G2882:G2915" si="904">C2886</f>
        <v>9.1143929424380016E-3</v>
      </c>
      <c r="H2882" s="26">
        <f t="shared" ref="H2882:H2914" si="905">C2887</f>
        <v>3.9750772797527138E-2</v>
      </c>
      <c r="I2882" s="26">
        <f t="shared" ref="I2882:I2913" si="906">C2888</f>
        <v>-2.1136247503135648E-2</v>
      </c>
      <c r="J2882" s="26">
        <f t="shared" ref="J2882:J2912" si="907">C2889</f>
        <v>9.9658314350796993E-3</v>
      </c>
      <c r="K2882" s="26">
        <f t="shared" ref="K2882:K2911" si="908">C2890</f>
        <v>-1.2122920778122282E-2</v>
      </c>
      <c r="L2882" s="26">
        <f t="shared" ref="L2882:L2910" si="909">C2891</f>
        <v>3.9906773211567666E-2</v>
      </c>
      <c r="O2882" s="37">
        <f t="shared" si="891"/>
        <v>-2.0982575401363286E-2</v>
      </c>
      <c r="P2882" s="37">
        <f t="shared" si="892"/>
        <v>-1.5671680060269075E-2</v>
      </c>
      <c r="Q2882" s="37">
        <f t="shared" si="893"/>
        <v>1.1082137134785659E-2</v>
      </c>
      <c r="R2882" s="37">
        <f t="shared" si="894"/>
        <v>-2.8870245198039452E-2</v>
      </c>
      <c r="S2882" s="37">
        <f t="shared" si="895"/>
        <v>7.2750198456932652E-3</v>
      </c>
      <c r="T2882" s="37">
        <f t="shared" si="896"/>
        <v>3.7911399700782403E-2</v>
      </c>
      <c r="U2882" s="37">
        <f t="shared" si="897"/>
        <v>-2.2975620599880384E-2</v>
      </c>
      <c r="V2882" s="37">
        <f t="shared" si="898"/>
        <v>8.1264583383349638E-3</v>
      </c>
      <c r="W2882" s="37">
        <f t="shared" si="899"/>
        <v>-1.3962293874867018E-2</v>
      </c>
      <c r="X2882" s="37">
        <f t="shared" si="900"/>
        <v>3.806740011482293E-2</v>
      </c>
    </row>
    <row r="2883" spans="1:24" x14ac:dyDescent="0.25">
      <c r="A2883" s="17" vm="13">
        <v>45825</v>
      </c>
      <c r="B2883" vm="14">
        <v>208.18</v>
      </c>
      <c r="C2883" s="26">
        <f t="shared" ref="C2883:C2919" si="910">(B2883-B2882)/B2882</f>
        <v>-1.3832306963524338E-2</v>
      </c>
      <c r="D2883" s="26">
        <f t="shared" si="901"/>
        <v>1.2921510231530394E-2</v>
      </c>
      <c r="E2883" s="26">
        <f t="shared" si="902"/>
        <v>-2.7030872101294717E-2</v>
      </c>
      <c r="F2883" s="26">
        <f t="shared" si="903"/>
        <v>9.1143929424380016E-3</v>
      </c>
      <c r="G2883" s="26">
        <f t="shared" si="904"/>
        <v>3.9750772797527138E-2</v>
      </c>
      <c r="H2883" s="26">
        <f t="shared" si="905"/>
        <v>-2.1136247503135648E-2</v>
      </c>
      <c r="I2883" s="26">
        <f t="shared" si="906"/>
        <v>9.9658314350796993E-3</v>
      </c>
      <c r="J2883" s="26">
        <f t="shared" si="907"/>
        <v>-1.2122920778122282E-2</v>
      </c>
      <c r="K2883" s="26">
        <f t="shared" si="908"/>
        <v>3.9906773211567666E-2</v>
      </c>
      <c r="L2883" s="26">
        <f t="shared" si="909"/>
        <v>1.5093994419796575E-3</v>
      </c>
      <c r="O2883" s="37">
        <f t="shared" ref="O2883:O2910" si="911">C2883-AVERAGE($C2883:$L2883)</f>
        <v>-1.7736940234928895E-2</v>
      </c>
      <c r="P2883" s="37">
        <f t="shared" ref="P2883:P2910" si="912">D2883-AVERAGE($C2883:$L2883)</f>
        <v>9.0168769601258365E-3</v>
      </c>
      <c r="Q2883" s="37">
        <f t="shared" ref="Q2883:Q2910" si="913">E2883-AVERAGE($C2883:$L2883)</f>
        <v>-3.0935505372699273E-2</v>
      </c>
      <c r="R2883" s="37">
        <f t="shared" ref="R2883:R2910" si="914">F2883-AVERAGE($C2883:$L2883)</f>
        <v>5.2097596710334445E-3</v>
      </c>
      <c r="S2883" s="37">
        <f t="shared" ref="S2883:S2910" si="915">G2883-AVERAGE($C2883:$L2883)</f>
        <v>3.5846139526122582E-2</v>
      </c>
      <c r="T2883" s="37">
        <f t="shared" ref="T2883:T2910" si="916">H2883-AVERAGE($C2883:$L2883)</f>
        <v>-2.5040880774540204E-2</v>
      </c>
      <c r="U2883" s="37">
        <f t="shared" ref="U2883:U2910" si="917">I2883-AVERAGE($C2883:$L2883)</f>
        <v>6.0611981636751423E-3</v>
      </c>
      <c r="V2883" s="37">
        <f t="shared" ref="V2883:V2910" si="918">J2883-AVERAGE($C2883:$L2883)</f>
        <v>-1.602755404952684E-2</v>
      </c>
      <c r="W2883" s="37">
        <f t="shared" ref="W2883:W2910" si="919">K2883-AVERAGE($C2883:$L2883)</f>
        <v>3.600213994016311E-2</v>
      </c>
      <c r="X2883" s="37">
        <f t="shared" ref="X2883:X2910" si="920">L2883-AVERAGE($C2883:$L2883)</f>
        <v>-2.3952338294248995E-3</v>
      </c>
    </row>
    <row r="2884" spans="1:24" x14ac:dyDescent="0.25">
      <c r="A2884" s="17" vm="15">
        <v>45826</v>
      </c>
      <c r="B2884" vm="16">
        <v>210.87</v>
      </c>
      <c r="C2884" s="26">
        <f t="shared" si="910"/>
        <v>1.2921510231530394E-2</v>
      </c>
      <c r="D2884" s="26">
        <f t="shared" si="901"/>
        <v>-2.7030872101294717E-2</v>
      </c>
      <c r="E2884" s="26">
        <f t="shared" si="902"/>
        <v>9.1143929424380016E-3</v>
      </c>
      <c r="F2884" s="26">
        <f t="shared" si="903"/>
        <v>3.9750772797527138E-2</v>
      </c>
      <c r="G2884" s="26">
        <f t="shared" si="904"/>
        <v>-2.1136247503135648E-2</v>
      </c>
      <c r="H2884" s="26">
        <f t="shared" si="905"/>
        <v>9.9658314350796993E-3</v>
      </c>
      <c r="I2884" s="26">
        <f t="shared" si="906"/>
        <v>-1.2122920778122282E-2</v>
      </c>
      <c r="J2884" s="26">
        <f t="shared" si="907"/>
        <v>3.9906773211567666E-2</v>
      </c>
      <c r="K2884" s="26">
        <f t="shared" si="908"/>
        <v>1.5093994419796575E-3</v>
      </c>
      <c r="L2884" s="26">
        <f t="shared" si="909"/>
        <v>5.0328827183047049E-2</v>
      </c>
      <c r="O2884" s="37">
        <f t="shared" si="911"/>
        <v>2.6007635454686987E-3</v>
      </c>
      <c r="P2884" s="37">
        <f t="shared" si="912"/>
        <v>-3.7351618787356412E-2</v>
      </c>
      <c r="Q2884" s="37">
        <f t="shared" si="913"/>
        <v>-1.2063537436236942E-3</v>
      </c>
      <c r="R2884" s="37">
        <f t="shared" si="914"/>
        <v>2.9430026111465443E-2</v>
      </c>
      <c r="S2884" s="37">
        <f t="shared" si="915"/>
        <v>-3.145699418919734E-2</v>
      </c>
      <c r="T2884" s="37">
        <f t="shared" si="916"/>
        <v>-3.5491525098199639E-4</v>
      </c>
      <c r="U2884" s="37">
        <f t="shared" si="917"/>
        <v>-2.2443667464183976E-2</v>
      </c>
      <c r="V2884" s="37">
        <f t="shared" si="918"/>
        <v>2.958602652550597E-2</v>
      </c>
      <c r="W2884" s="37">
        <f t="shared" si="919"/>
        <v>-8.8113472440820382E-3</v>
      </c>
      <c r="X2884" s="37">
        <f t="shared" si="920"/>
        <v>4.0008080496985357E-2</v>
      </c>
    </row>
    <row r="2885" spans="1:24" x14ac:dyDescent="0.25">
      <c r="A2885" s="17" vm="17">
        <v>45828</v>
      </c>
      <c r="B2885" vm="18">
        <v>205.17</v>
      </c>
      <c r="C2885" s="26">
        <f t="shared" si="910"/>
        <v>-2.7030872101294717E-2</v>
      </c>
      <c r="D2885" s="26">
        <f t="shared" si="901"/>
        <v>9.1143929424380016E-3</v>
      </c>
      <c r="E2885" s="26">
        <f t="shared" si="902"/>
        <v>3.9750772797527138E-2</v>
      </c>
      <c r="F2885" s="26">
        <f t="shared" si="903"/>
        <v>-2.1136247503135648E-2</v>
      </c>
      <c r="G2885" s="26">
        <f t="shared" si="904"/>
        <v>9.9658314350796993E-3</v>
      </c>
      <c r="H2885" s="26">
        <f t="shared" si="905"/>
        <v>-1.2122920778122282E-2</v>
      </c>
      <c r="I2885" s="26">
        <f t="shared" si="906"/>
        <v>3.9906773211567666E-2</v>
      </c>
      <c r="J2885" s="26">
        <f t="shared" si="907"/>
        <v>1.5093994419796575E-3</v>
      </c>
      <c r="K2885" s="26">
        <f t="shared" si="908"/>
        <v>5.0328827183047049E-2</v>
      </c>
      <c r="L2885" s="26">
        <f t="shared" si="909"/>
        <v>3.1915818766849305E-2</v>
      </c>
      <c r="O2885" s="37">
        <f t="shared" si="911"/>
        <v>-3.9251049640888304E-2</v>
      </c>
      <c r="P2885" s="37">
        <f t="shared" si="912"/>
        <v>-3.1057845971555857E-3</v>
      </c>
      <c r="Q2885" s="37">
        <f t="shared" si="913"/>
        <v>2.7530595257933551E-2</v>
      </c>
      <c r="R2885" s="37">
        <f t="shared" si="914"/>
        <v>-3.3356425042729232E-2</v>
      </c>
      <c r="S2885" s="37">
        <f t="shared" si="915"/>
        <v>-2.2543461045138879E-3</v>
      </c>
      <c r="T2885" s="37">
        <f t="shared" si="916"/>
        <v>-2.4343098317715868E-2</v>
      </c>
      <c r="U2885" s="37">
        <f t="shared" si="917"/>
        <v>2.7686595671974078E-2</v>
      </c>
      <c r="V2885" s="37">
        <f t="shared" si="918"/>
        <v>-1.071077809761393E-2</v>
      </c>
      <c r="W2885" s="37">
        <f t="shared" si="919"/>
        <v>3.8108649643453466E-2</v>
      </c>
      <c r="X2885" s="37">
        <f t="shared" si="920"/>
        <v>1.9695641227255718E-2</v>
      </c>
    </row>
    <row r="2886" spans="1:24" x14ac:dyDescent="0.25">
      <c r="A2886" s="17" vm="19">
        <v>45831</v>
      </c>
      <c r="B2886" vm="20">
        <v>207.04</v>
      </c>
      <c r="C2886" s="26">
        <f t="shared" si="910"/>
        <v>9.1143929424380016E-3</v>
      </c>
      <c r="D2886" s="26">
        <f t="shared" si="901"/>
        <v>3.9750772797527138E-2</v>
      </c>
      <c r="E2886" s="26">
        <f t="shared" si="902"/>
        <v>-2.1136247503135648E-2</v>
      </c>
      <c r="F2886" s="26">
        <f t="shared" si="903"/>
        <v>9.9658314350796993E-3</v>
      </c>
      <c r="G2886" s="26">
        <f t="shared" si="904"/>
        <v>-1.2122920778122282E-2</v>
      </c>
      <c r="H2886" s="26">
        <f t="shared" si="905"/>
        <v>3.9906773211567666E-2</v>
      </c>
      <c r="I2886" s="26">
        <f t="shared" si="906"/>
        <v>1.5093994419796575E-3</v>
      </c>
      <c r="J2886" s="26">
        <f t="shared" si="907"/>
        <v>5.0328827183047049E-2</v>
      </c>
      <c r="K2886" s="26">
        <f t="shared" si="908"/>
        <v>3.1915818766849305E-2</v>
      </c>
      <c r="L2886" s="26">
        <f t="shared" si="909"/>
        <v>-2.1321422551828766E-2</v>
      </c>
      <c r="O2886" s="37">
        <f t="shared" si="911"/>
        <v>-3.6767295521021818E-3</v>
      </c>
      <c r="P2886" s="37">
        <f t="shared" si="912"/>
        <v>2.6959650302986957E-2</v>
      </c>
      <c r="Q2886" s="37">
        <f t="shared" si="913"/>
        <v>-3.392736999767583E-2</v>
      </c>
      <c r="R2886" s="37">
        <f t="shared" si="914"/>
        <v>-2.825291059460484E-3</v>
      </c>
      <c r="S2886" s="37">
        <f t="shared" si="915"/>
        <v>-2.4914043272662466E-2</v>
      </c>
      <c r="T2886" s="37">
        <f t="shared" si="916"/>
        <v>2.7115650717027484E-2</v>
      </c>
      <c r="U2886" s="37">
        <f t="shared" si="917"/>
        <v>-1.1281723052560526E-2</v>
      </c>
      <c r="V2886" s="37">
        <f t="shared" si="918"/>
        <v>3.7537704688506868E-2</v>
      </c>
      <c r="W2886" s="37">
        <f t="shared" si="919"/>
        <v>1.9124696272309123E-2</v>
      </c>
      <c r="X2886" s="37">
        <f t="shared" si="920"/>
        <v>-3.4112545046368951E-2</v>
      </c>
    </row>
    <row r="2887" spans="1:24" x14ac:dyDescent="0.25">
      <c r="A2887" s="17" vm="21">
        <v>45832</v>
      </c>
      <c r="B2887" vm="22">
        <v>215.27</v>
      </c>
      <c r="C2887" s="26">
        <f t="shared" si="910"/>
        <v>3.9750772797527138E-2</v>
      </c>
      <c r="D2887" s="26">
        <f t="shared" si="901"/>
        <v>-2.1136247503135648E-2</v>
      </c>
      <c r="E2887" s="26">
        <f t="shared" si="902"/>
        <v>9.9658314350796993E-3</v>
      </c>
      <c r="F2887" s="26">
        <f t="shared" si="903"/>
        <v>-1.2122920778122282E-2</v>
      </c>
      <c r="G2887" s="26">
        <f t="shared" si="904"/>
        <v>3.9906773211567666E-2</v>
      </c>
      <c r="H2887" s="26">
        <f t="shared" si="905"/>
        <v>1.5093994419796575E-3</v>
      </c>
      <c r="I2887" s="26">
        <f t="shared" si="906"/>
        <v>5.0328827183047049E-2</v>
      </c>
      <c r="J2887" s="26">
        <f t="shared" si="907"/>
        <v>3.1915818766849305E-2</v>
      </c>
      <c r="K2887" s="26">
        <f t="shared" si="908"/>
        <v>-2.1321422551828766E-2</v>
      </c>
      <c r="L2887" s="26">
        <f t="shared" si="909"/>
        <v>9.6443640747438612E-3</v>
      </c>
      <c r="O2887" s="37">
        <f t="shared" si="911"/>
        <v>2.6906653189756369E-2</v>
      </c>
      <c r="P2887" s="37">
        <f t="shared" si="912"/>
        <v>-3.398036711090642E-2</v>
      </c>
      <c r="Q2887" s="37">
        <f t="shared" si="913"/>
        <v>-2.8782881726910695E-3</v>
      </c>
      <c r="R2887" s="37">
        <f t="shared" si="914"/>
        <v>-2.496704038589305E-2</v>
      </c>
      <c r="S2887" s="37">
        <f t="shared" si="915"/>
        <v>2.7062653603796897E-2</v>
      </c>
      <c r="T2887" s="37">
        <f t="shared" si="916"/>
        <v>-1.1334720165791111E-2</v>
      </c>
      <c r="U2887" s="37">
        <f t="shared" si="917"/>
        <v>3.7484707575276277E-2</v>
      </c>
      <c r="V2887" s="37">
        <f t="shared" si="918"/>
        <v>1.9071699159078536E-2</v>
      </c>
      <c r="W2887" s="37">
        <f t="shared" si="919"/>
        <v>-3.4165542159599535E-2</v>
      </c>
      <c r="X2887" s="37">
        <f t="shared" si="920"/>
        <v>-3.1997555330269076E-3</v>
      </c>
    </row>
    <row r="2888" spans="1:24" x14ac:dyDescent="0.25">
      <c r="A2888" s="17" vm="23">
        <v>45833</v>
      </c>
      <c r="B2888" vm="24">
        <v>210.72</v>
      </c>
      <c r="C2888" s="26">
        <f t="shared" si="910"/>
        <v>-2.1136247503135648E-2</v>
      </c>
      <c r="D2888" s="26">
        <f t="shared" si="901"/>
        <v>9.9658314350796993E-3</v>
      </c>
      <c r="E2888" s="26">
        <f t="shared" si="902"/>
        <v>-1.2122920778122282E-2</v>
      </c>
      <c r="F2888" s="26">
        <f t="shared" si="903"/>
        <v>3.9906773211567666E-2</v>
      </c>
      <c r="G2888" s="26">
        <f t="shared" si="904"/>
        <v>1.5093994419796575E-3</v>
      </c>
      <c r="H2888" s="26">
        <f t="shared" si="905"/>
        <v>5.0328827183047049E-2</v>
      </c>
      <c r="I2888" s="26">
        <f t="shared" si="906"/>
        <v>3.1915818766849305E-2</v>
      </c>
      <c r="J2888" s="26">
        <f t="shared" si="907"/>
        <v>-2.1321422551828766E-2</v>
      </c>
      <c r="K2888" s="26">
        <f t="shared" si="908"/>
        <v>9.6443640747438612E-3</v>
      </c>
      <c r="L2888" s="26">
        <f t="shared" si="909"/>
        <v>5.5863539445629093E-3</v>
      </c>
      <c r="O2888" s="37">
        <f t="shared" si="911"/>
        <v>-3.0563925225609995E-2</v>
      </c>
      <c r="P2888" s="37">
        <f t="shared" si="912"/>
        <v>5.3815371260535448E-4</v>
      </c>
      <c r="Q2888" s="37">
        <f t="shared" si="913"/>
        <v>-2.1550598500596627E-2</v>
      </c>
      <c r="R2888" s="37">
        <f t="shared" si="914"/>
        <v>3.0479095489093319E-2</v>
      </c>
      <c r="S2888" s="37">
        <f t="shared" si="915"/>
        <v>-7.9182782804946873E-3</v>
      </c>
      <c r="T2888" s="37">
        <f t="shared" si="916"/>
        <v>4.0901149460572703E-2</v>
      </c>
      <c r="U2888" s="37">
        <f t="shared" si="917"/>
        <v>2.2488141044374958E-2</v>
      </c>
      <c r="V2888" s="37">
        <f t="shared" si="918"/>
        <v>-3.0749100274303109E-2</v>
      </c>
      <c r="W2888" s="37">
        <f t="shared" si="919"/>
        <v>2.166863522695163E-4</v>
      </c>
      <c r="X2888" s="37">
        <f t="shared" si="920"/>
        <v>-3.8413237779114356E-3</v>
      </c>
    </row>
    <row r="2889" spans="1:24" x14ac:dyDescent="0.25">
      <c r="A2889" s="17" vm="25">
        <v>45834</v>
      </c>
      <c r="B2889" vm="26">
        <v>212.82</v>
      </c>
      <c r="C2889" s="26">
        <f t="shared" si="910"/>
        <v>9.9658314350796993E-3</v>
      </c>
      <c r="D2889" s="26">
        <f t="shared" si="901"/>
        <v>-1.2122920778122282E-2</v>
      </c>
      <c r="E2889" s="26">
        <f t="shared" si="902"/>
        <v>3.9906773211567666E-2</v>
      </c>
      <c r="F2889" s="26">
        <f t="shared" si="903"/>
        <v>1.5093994419796575E-3</v>
      </c>
      <c r="G2889" s="26">
        <f t="shared" si="904"/>
        <v>5.0328827183047049E-2</v>
      </c>
      <c r="H2889" s="26">
        <f t="shared" si="905"/>
        <v>3.1915818766849305E-2</v>
      </c>
      <c r="I2889" s="26">
        <f t="shared" si="906"/>
        <v>-2.1321422551828766E-2</v>
      </c>
      <c r="J2889" s="26">
        <f t="shared" si="907"/>
        <v>9.6443640747438612E-3</v>
      </c>
      <c r="K2889" s="26">
        <f t="shared" si="908"/>
        <v>5.5863539445629093E-3</v>
      </c>
      <c r="L2889" s="26">
        <f t="shared" si="909"/>
        <v>-3.4349688308383964E-3</v>
      </c>
      <c r="O2889" s="37">
        <f t="shared" si="911"/>
        <v>-1.2319741546243709E-3</v>
      </c>
      <c r="P2889" s="37">
        <f t="shared" si="912"/>
        <v>-2.3320726367826353E-2</v>
      </c>
      <c r="Q2889" s="37">
        <f t="shared" si="913"/>
        <v>2.8708967621863597E-2</v>
      </c>
      <c r="R2889" s="37">
        <f t="shared" si="914"/>
        <v>-9.6884061477244127E-3</v>
      </c>
      <c r="S2889" s="37">
        <f t="shared" si="915"/>
        <v>3.9131021593342981E-2</v>
      </c>
      <c r="T2889" s="37">
        <f t="shared" si="916"/>
        <v>2.0718013177145236E-2</v>
      </c>
      <c r="U2889" s="37">
        <f t="shared" si="917"/>
        <v>-3.2519228141532838E-2</v>
      </c>
      <c r="V2889" s="37">
        <f t="shared" si="918"/>
        <v>-1.553441514960209E-3</v>
      </c>
      <c r="W2889" s="37">
        <f t="shared" si="919"/>
        <v>-5.6114516451411609E-3</v>
      </c>
      <c r="X2889" s="37">
        <f t="shared" si="920"/>
        <v>-1.4632774420542467E-2</v>
      </c>
    </row>
    <row r="2890" spans="1:24" x14ac:dyDescent="0.25">
      <c r="A2890" s="17" vm="27">
        <v>45835</v>
      </c>
      <c r="B2890" vm="28">
        <v>210.24</v>
      </c>
      <c r="C2890" s="26">
        <f t="shared" si="910"/>
        <v>-1.2122920778122282E-2</v>
      </c>
      <c r="D2890" s="26">
        <f t="shared" si="901"/>
        <v>3.9906773211567666E-2</v>
      </c>
      <c r="E2890" s="26">
        <f t="shared" si="902"/>
        <v>1.5093994419796575E-3</v>
      </c>
      <c r="F2890" s="26">
        <f t="shared" si="903"/>
        <v>5.0328827183047049E-2</v>
      </c>
      <c r="G2890" s="26">
        <f t="shared" si="904"/>
        <v>3.1915818766849305E-2</v>
      </c>
      <c r="H2890" s="26">
        <f t="shared" si="905"/>
        <v>-2.1321422551828766E-2</v>
      </c>
      <c r="I2890" s="26">
        <f t="shared" si="906"/>
        <v>9.6443640747438612E-3</v>
      </c>
      <c r="J2890" s="26">
        <f t="shared" si="907"/>
        <v>5.5863539445629093E-3</v>
      </c>
      <c r="K2890" s="26">
        <f t="shared" si="908"/>
        <v>-3.4349688308383964E-3</v>
      </c>
      <c r="L2890" s="26">
        <f t="shared" si="909"/>
        <v>-1.8893617021276586E-2</v>
      </c>
      <c r="O2890" s="37">
        <f t="shared" si="911"/>
        <v>-2.0434781522190724E-2</v>
      </c>
      <c r="P2890" s="37">
        <f t="shared" si="912"/>
        <v>3.1594912467499223E-2</v>
      </c>
      <c r="Q2890" s="37">
        <f t="shared" si="913"/>
        <v>-6.8024613020887838E-3</v>
      </c>
      <c r="R2890" s="37">
        <f t="shared" si="914"/>
        <v>4.2016966438978606E-2</v>
      </c>
      <c r="S2890" s="37">
        <f t="shared" si="915"/>
        <v>2.3603958022780862E-2</v>
      </c>
      <c r="T2890" s="37">
        <f t="shared" si="916"/>
        <v>-2.9633283295897206E-2</v>
      </c>
      <c r="U2890" s="37">
        <f t="shared" si="917"/>
        <v>1.3325033306754198E-3</v>
      </c>
      <c r="V2890" s="37">
        <f t="shared" si="918"/>
        <v>-2.725506799505532E-3</v>
      </c>
      <c r="W2890" s="37">
        <f t="shared" si="919"/>
        <v>-1.1746829574906838E-2</v>
      </c>
      <c r="X2890" s="37">
        <f t="shared" si="920"/>
        <v>-2.7205477765345029E-2</v>
      </c>
    </row>
    <row r="2891" spans="1:24" x14ac:dyDescent="0.25">
      <c r="A2891" s="17" vm="29">
        <v>45838</v>
      </c>
      <c r="B2891" vm="30">
        <v>218.63</v>
      </c>
      <c r="C2891" s="26">
        <f t="shared" si="910"/>
        <v>3.9906773211567666E-2</v>
      </c>
      <c r="D2891" s="26">
        <f t="shared" si="901"/>
        <v>1.5093994419796575E-3</v>
      </c>
      <c r="E2891" s="26">
        <f t="shared" si="902"/>
        <v>5.0328827183047049E-2</v>
      </c>
      <c r="F2891" s="26">
        <f t="shared" si="903"/>
        <v>3.1915818766849305E-2</v>
      </c>
      <c r="G2891" s="26">
        <f t="shared" si="904"/>
        <v>-2.1321422551828766E-2</v>
      </c>
      <c r="H2891" s="26">
        <f t="shared" si="905"/>
        <v>9.6443640747438612E-3</v>
      </c>
      <c r="I2891" s="26">
        <f t="shared" si="906"/>
        <v>5.5863539445629093E-3</v>
      </c>
      <c r="J2891" s="26">
        <f t="shared" si="907"/>
        <v>-3.4349688308383964E-3</v>
      </c>
      <c r="K2891" s="26">
        <f t="shared" si="908"/>
        <v>-1.8893617021276586E-2</v>
      </c>
      <c r="L2891" s="26">
        <f t="shared" si="909"/>
        <v>-5.5517002081887628E-3</v>
      </c>
      <c r="O2891" s="37">
        <f t="shared" si="911"/>
        <v>3.0937790410505872E-2</v>
      </c>
      <c r="P2891" s="37">
        <f t="shared" si="912"/>
        <v>-7.4595833590821378E-3</v>
      </c>
      <c r="Q2891" s="37">
        <f t="shared" si="913"/>
        <v>4.1359844381985256E-2</v>
      </c>
      <c r="R2891" s="37">
        <f t="shared" si="914"/>
        <v>2.2946835965787511E-2</v>
      </c>
      <c r="S2891" s="37">
        <f t="shared" si="915"/>
        <v>-3.0290405352890563E-2</v>
      </c>
      <c r="T2891" s="37">
        <f t="shared" si="916"/>
        <v>6.753812736820658E-4</v>
      </c>
      <c r="U2891" s="37">
        <f t="shared" si="917"/>
        <v>-3.3826288564988861E-3</v>
      </c>
      <c r="V2891" s="37">
        <f t="shared" si="918"/>
        <v>-1.2403951631900192E-2</v>
      </c>
      <c r="W2891" s="37">
        <f t="shared" si="919"/>
        <v>-2.786259982233838E-2</v>
      </c>
      <c r="X2891" s="37">
        <f t="shared" si="920"/>
        <v>-1.4520683009250558E-2</v>
      </c>
    </row>
    <row r="2892" spans="1:24" x14ac:dyDescent="0.25">
      <c r="A2892" s="17" vm="31">
        <v>45839</v>
      </c>
      <c r="B2892" vm="32">
        <v>218.96</v>
      </c>
      <c r="C2892" s="26">
        <f t="shared" si="910"/>
        <v>1.5093994419796575E-3</v>
      </c>
      <c r="D2892" s="26">
        <f t="shared" si="901"/>
        <v>5.0328827183047049E-2</v>
      </c>
      <c r="E2892" s="26">
        <f t="shared" si="902"/>
        <v>3.1915818766849305E-2</v>
      </c>
      <c r="F2892" s="26">
        <f t="shared" si="903"/>
        <v>-2.1321422551828766E-2</v>
      </c>
      <c r="G2892" s="26">
        <f t="shared" si="904"/>
        <v>9.6443640747438612E-3</v>
      </c>
      <c r="H2892" s="26">
        <f t="shared" si="905"/>
        <v>5.5863539445629093E-3</v>
      </c>
      <c r="I2892" s="26">
        <f t="shared" si="906"/>
        <v>-3.4349688308383964E-3</v>
      </c>
      <c r="J2892" s="26">
        <f t="shared" si="907"/>
        <v>-1.8893617021276586E-2</v>
      </c>
      <c r="K2892" s="26">
        <f t="shared" si="908"/>
        <v>-5.5517002081887628E-3</v>
      </c>
      <c r="L2892" s="26">
        <f t="shared" si="909"/>
        <v>2.4773203070481538E-2</v>
      </c>
      <c r="O2892" s="37">
        <f t="shared" si="911"/>
        <v>-5.9462263449735217E-3</v>
      </c>
      <c r="P2892" s="37">
        <f t="shared" si="912"/>
        <v>4.2873201396093873E-2</v>
      </c>
      <c r="Q2892" s="37">
        <f t="shared" si="913"/>
        <v>2.4460192979896125E-2</v>
      </c>
      <c r="R2892" s="37">
        <f t="shared" si="914"/>
        <v>-2.8777048338781946E-2</v>
      </c>
      <c r="S2892" s="37">
        <f t="shared" si="915"/>
        <v>2.1887382877906819E-3</v>
      </c>
      <c r="T2892" s="37">
        <f t="shared" si="916"/>
        <v>-1.86927184239027E-3</v>
      </c>
      <c r="U2892" s="37">
        <f t="shared" si="917"/>
        <v>-1.0890594617791575E-2</v>
      </c>
      <c r="V2892" s="37">
        <f t="shared" si="918"/>
        <v>-2.6349242808229766E-2</v>
      </c>
      <c r="W2892" s="37">
        <f t="shared" si="919"/>
        <v>-1.3007325995141941E-2</v>
      </c>
      <c r="X2892" s="37">
        <f t="shared" si="920"/>
        <v>1.7317577283528358E-2</v>
      </c>
    </row>
    <row r="2893" spans="1:24" x14ac:dyDescent="0.25">
      <c r="A2893" s="17" vm="33">
        <v>45840</v>
      </c>
      <c r="B2893" vm="34">
        <v>229.98</v>
      </c>
      <c r="C2893" s="26">
        <f t="shared" si="910"/>
        <v>5.0328827183047049E-2</v>
      </c>
      <c r="D2893" s="26">
        <f t="shared" si="901"/>
        <v>3.1915818766849305E-2</v>
      </c>
      <c r="E2893" s="26">
        <f t="shared" si="902"/>
        <v>-2.1321422551828766E-2</v>
      </c>
      <c r="F2893" s="26">
        <f t="shared" si="903"/>
        <v>9.6443640747438612E-3</v>
      </c>
      <c r="G2893" s="26">
        <f t="shared" si="904"/>
        <v>5.5863539445629093E-3</v>
      </c>
      <c r="H2893" s="26">
        <f t="shared" si="905"/>
        <v>-3.4349688308383964E-3</v>
      </c>
      <c r="I2893" s="26">
        <f t="shared" si="906"/>
        <v>-1.8893617021276586E-2</v>
      </c>
      <c r="J2893" s="26">
        <f t="shared" si="907"/>
        <v>-5.5517002081887628E-3</v>
      </c>
      <c r="K2893" s="26">
        <f t="shared" si="908"/>
        <v>2.4773203070481538E-2</v>
      </c>
      <c r="L2893" s="26">
        <f t="shared" si="909"/>
        <v>2.6983316309159018E-2</v>
      </c>
      <c r="O2893" s="37">
        <f t="shared" si="911"/>
        <v>4.0325809709375937E-2</v>
      </c>
      <c r="P2893" s="37">
        <f t="shared" si="912"/>
        <v>2.1912801293178189E-2</v>
      </c>
      <c r="Q2893" s="37">
        <f t="shared" si="913"/>
        <v>-3.1324440025499882E-2</v>
      </c>
      <c r="R2893" s="37">
        <f t="shared" si="914"/>
        <v>-3.5865339892725452E-4</v>
      </c>
      <c r="S2893" s="37">
        <f t="shared" si="915"/>
        <v>-4.4166635291082064E-3</v>
      </c>
      <c r="T2893" s="37">
        <f t="shared" si="916"/>
        <v>-1.3437986304509512E-2</v>
      </c>
      <c r="U2893" s="37">
        <f t="shared" si="917"/>
        <v>-2.8896634494947702E-2</v>
      </c>
      <c r="V2893" s="37">
        <f t="shared" si="918"/>
        <v>-1.5554717681859878E-2</v>
      </c>
      <c r="W2893" s="37">
        <f t="shared" si="919"/>
        <v>1.4770185596810422E-2</v>
      </c>
      <c r="X2893" s="37">
        <f t="shared" si="920"/>
        <v>1.6980298835487902E-2</v>
      </c>
    </row>
    <row r="2894" spans="1:24" x14ac:dyDescent="0.25">
      <c r="A2894" s="17" vm="35">
        <v>45841</v>
      </c>
      <c r="B2894" vm="36">
        <v>237.32</v>
      </c>
      <c r="C2894" s="26">
        <f t="shared" si="910"/>
        <v>3.1915818766849305E-2</v>
      </c>
      <c r="D2894" s="26">
        <f t="shared" si="901"/>
        <v>-2.1321422551828766E-2</v>
      </c>
      <c r="E2894" s="26">
        <f t="shared" si="902"/>
        <v>9.6443640747438612E-3</v>
      </c>
      <c r="F2894" s="26">
        <f t="shared" si="903"/>
        <v>5.5863539445629093E-3</v>
      </c>
      <c r="G2894" s="26">
        <f t="shared" si="904"/>
        <v>-3.4349688308383964E-3</v>
      </c>
      <c r="H2894" s="26">
        <f t="shared" si="905"/>
        <v>-1.8893617021276586E-2</v>
      </c>
      <c r="I2894" s="26">
        <f t="shared" si="906"/>
        <v>-5.5517002081887628E-3</v>
      </c>
      <c r="J2894" s="26">
        <f t="shared" si="907"/>
        <v>2.4773203070481538E-2</v>
      </c>
      <c r="K2894" s="26">
        <f t="shared" si="908"/>
        <v>2.6983316309159018E-2</v>
      </c>
      <c r="L2894" s="26">
        <f t="shared" si="909"/>
        <v>3.0874430169912922E-2</v>
      </c>
      <c r="O2894" s="37">
        <f t="shared" si="911"/>
        <v>2.3858240994491599E-2</v>
      </c>
      <c r="P2894" s="37">
        <f t="shared" si="912"/>
        <v>-2.9379000324186472E-2</v>
      </c>
      <c r="Q2894" s="37">
        <f t="shared" si="913"/>
        <v>1.5867863023861558E-3</v>
      </c>
      <c r="R2894" s="37">
        <f t="shared" si="914"/>
        <v>-2.4712238277947961E-3</v>
      </c>
      <c r="S2894" s="37">
        <f t="shared" si="915"/>
        <v>-1.1492546603196102E-2</v>
      </c>
      <c r="T2894" s="37">
        <f t="shared" si="916"/>
        <v>-2.6951194793634291E-2</v>
      </c>
      <c r="U2894" s="37">
        <f t="shared" si="917"/>
        <v>-1.3609277980546468E-2</v>
      </c>
      <c r="V2894" s="37">
        <f t="shared" si="918"/>
        <v>1.6715625298123832E-2</v>
      </c>
      <c r="W2894" s="37">
        <f t="shared" si="919"/>
        <v>1.8925738536801313E-2</v>
      </c>
      <c r="X2894" s="37">
        <f t="shared" si="920"/>
        <v>2.2816852397555216E-2</v>
      </c>
    </row>
    <row r="2895" spans="1:24" x14ac:dyDescent="0.25">
      <c r="A2895" s="17" vm="37">
        <v>45845</v>
      </c>
      <c r="B2895" vm="38">
        <v>232.26</v>
      </c>
      <c r="C2895" s="26">
        <f t="shared" si="910"/>
        <v>-2.1321422551828766E-2</v>
      </c>
      <c r="D2895" s="26">
        <f t="shared" si="901"/>
        <v>9.6443640747438612E-3</v>
      </c>
      <c r="E2895" s="26">
        <f t="shared" si="902"/>
        <v>5.5863539445629093E-3</v>
      </c>
      <c r="F2895" s="26">
        <f t="shared" si="903"/>
        <v>-3.4349688308383964E-3</v>
      </c>
      <c r="G2895" s="26">
        <f t="shared" si="904"/>
        <v>-1.8893617021276586E-2</v>
      </c>
      <c r="H2895" s="26">
        <f t="shared" si="905"/>
        <v>-5.5517002081887628E-3</v>
      </c>
      <c r="I2895" s="26">
        <f t="shared" si="906"/>
        <v>2.4773203070481538E-2</v>
      </c>
      <c r="J2895" s="26">
        <f t="shared" si="907"/>
        <v>2.6983316309159018E-2</v>
      </c>
      <c r="K2895" s="26">
        <f t="shared" si="908"/>
        <v>3.0874430169912922E-2</v>
      </c>
      <c r="L2895" s="26">
        <f t="shared" si="909"/>
        <v>-1.3266331658291502E-2</v>
      </c>
      <c r="O2895" s="37">
        <f t="shared" si="911"/>
        <v>-2.486078528167239E-2</v>
      </c>
      <c r="P2895" s="37">
        <f t="shared" si="912"/>
        <v>6.1050013449002374E-3</v>
      </c>
      <c r="Q2895" s="37">
        <f t="shared" si="913"/>
        <v>2.0469912147192855E-3</v>
      </c>
      <c r="R2895" s="37">
        <f t="shared" si="914"/>
        <v>-6.9743315606820202E-3</v>
      </c>
      <c r="S2895" s="37">
        <f t="shared" si="915"/>
        <v>-2.243297975112021E-2</v>
      </c>
      <c r="T2895" s="37">
        <f t="shared" si="916"/>
        <v>-9.0910629380323866E-3</v>
      </c>
      <c r="U2895" s="37">
        <f t="shared" si="917"/>
        <v>2.1233840340637914E-2</v>
      </c>
      <c r="V2895" s="37">
        <f t="shared" si="918"/>
        <v>2.3443953579315394E-2</v>
      </c>
      <c r="W2895" s="37">
        <f t="shared" si="919"/>
        <v>2.7335067440069298E-2</v>
      </c>
      <c r="X2895" s="37">
        <f t="shared" si="920"/>
        <v>-1.6805694388135124E-2</v>
      </c>
    </row>
    <row r="2896" spans="1:24" x14ac:dyDescent="0.25">
      <c r="A2896" s="17" vm="39">
        <v>45846</v>
      </c>
      <c r="B2896" vm="40">
        <v>234.5</v>
      </c>
      <c r="C2896" s="26">
        <f t="shared" si="910"/>
        <v>9.6443640747438612E-3</v>
      </c>
      <c r="D2896" s="26">
        <f t="shared" si="901"/>
        <v>5.5863539445629093E-3</v>
      </c>
      <c r="E2896" s="26">
        <f t="shared" si="902"/>
        <v>-3.4349688308383964E-3</v>
      </c>
      <c r="F2896" s="26">
        <f t="shared" si="903"/>
        <v>-1.8893617021276586E-2</v>
      </c>
      <c r="G2896" s="26">
        <f t="shared" si="904"/>
        <v>-5.5517002081887628E-3</v>
      </c>
      <c r="H2896" s="26">
        <f t="shared" si="905"/>
        <v>2.4773203070481538E-2</v>
      </c>
      <c r="I2896" s="26">
        <f t="shared" si="906"/>
        <v>2.6983316309159018E-2</v>
      </c>
      <c r="J2896" s="26">
        <f t="shared" si="907"/>
        <v>3.0874430169912922E-2</v>
      </c>
      <c r="K2896" s="26">
        <f t="shared" si="908"/>
        <v>-1.3266331658291502E-2</v>
      </c>
      <c r="L2896" s="26">
        <f t="shared" si="909"/>
        <v>-7.78162558565898E-3</v>
      </c>
      <c r="O2896" s="37">
        <f t="shared" si="911"/>
        <v>4.7510216482832598E-3</v>
      </c>
      <c r="P2896" s="37">
        <f t="shared" si="912"/>
        <v>6.9301151810230791E-4</v>
      </c>
      <c r="Q2896" s="37">
        <f t="shared" si="913"/>
        <v>-8.3283112572989978E-3</v>
      </c>
      <c r="R2896" s="37">
        <f t="shared" si="914"/>
        <v>-2.3786959447737187E-2</v>
      </c>
      <c r="S2896" s="37">
        <f t="shared" si="915"/>
        <v>-1.0445042634649364E-2</v>
      </c>
      <c r="T2896" s="37">
        <f t="shared" si="916"/>
        <v>1.9879860644020936E-2</v>
      </c>
      <c r="U2896" s="37">
        <f t="shared" si="917"/>
        <v>2.2089973882698417E-2</v>
      </c>
      <c r="V2896" s="37">
        <f t="shared" si="918"/>
        <v>2.598108774345232E-2</v>
      </c>
      <c r="W2896" s="37">
        <f t="shared" si="919"/>
        <v>-1.8159674084752102E-2</v>
      </c>
      <c r="X2896" s="37">
        <f t="shared" si="920"/>
        <v>-1.2674968012119581E-2</v>
      </c>
    </row>
    <row r="2897" spans="1:24" x14ac:dyDescent="0.25">
      <c r="A2897" s="17" vm="41">
        <v>45847</v>
      </c>
      <c r="B2897" vm="42">
        <v>235.81</v>
      </c>
      <c r="C2897" s="26">
        <f t="shared" si="910"/>
        <v>5.5863539445629093E-3</v>
      </c>
      <c r="D2897" s="26">
        <f t="shared" si="901"/>
        <v>-3.4349688308383964E-3</v>
      </c>
      <c r="E2897" s="26">
        <f t="shared" si="902"/>
        <v>-1.8893617021276586E-2</v>
      </c>
      <c r="F2897" s="26">
        <f t="shared" si="903"/>
        <v>-5.5517002081887628E-3</v>
      </c>
      <c r="G2897" s="26">
        <f t="shared" si="904"/>
        <v>2.4773203070481538E-2</v>
      </c>
      <c r="H2897" s="26">
        <f t="shared" si="905"/>
        <v>2.6983316309159018E-2</v>
      </c>
      <c r="I2897" s="26">
        <f t="shared" si="906"/>
        <v>3.0874430169912922E-2</v>
      </c>
      <c r="J2897" s="26">
        <f t="shared" si="907"/>
        <v>-1.3266331658291502E-2</v>
      </c>
      <c r="K2897" s="26">
        <f t="shared" si="908"/>
        <v>-7.78162558565898E-3</v>
      </c>
      <c r="L2897" s="26">
        <f t="shared" si="909"/>
        <v>-2.2296132052229526E-2</v>
      </c>
      <c r="O2897" s="37">
        <f t="shared" si="911"/>
        <v>3.8870611307996457E-3</v>
      </c>
      <c r="P2897" s="37">
        <f t="shared" si="912"/>
        <v>-5.1342616446016596E-3</v>
      </c>
      <c r="Q2897" s="37">
        <f t="shared" si="913"/>
        <v>-2.0592909835039849E-2</v>
      </c>
      <c r="R2897" s="37">
        <f t="shared" si="914"/>
        <v>-7.250993021952026E-3</v>
      </c>
      <c r="S2897" s="37">
        <f t="shared" si="915"/>
        <v>2.3073910256718275E-2</v>
      </c>
      <c r="T2897" s="37">
        <f t="shared" si="916"/>
        <v>2.5284023495395755E-2</v>
      </c>
      <c r="U2897" s="37">
        <f t="shared" si="917"/>
        <v>2.9175137356149659E-2</v>
      </c>
      <c r="V2897" s="37">
        <f t="shared" si="918"/>
        <v>-1.4965624472054765E-2</v>
      </c>
      <c r="W2897" s="37">
        <f t="shared" si="919"/>
        <v>-9.4809183994222432E-3</v>
      </c>
      <c r="X2897" s="37">
        <f t="shared" si="920"/>
        <v>-2.3995424865992789E-2</v>
      </c>
    </row>
    <row r="2898" spans="1:24" x14ac:dyDescent="0.25">
      <c r="A2898" s="17" vm="43">
        <v>45848</v>
      </c>
      <c r="B2898" vm="44">
        <v>235</v>
      </c>
      <c r="C2898" s="26">
        <f t="shared" si="910"/>
        <v>-3.4349688308383964E-3</v>
      </c>
      <c r="D2898" s="26">
        <f t="shared" si="901"/>
        <v>-1.8893617021276586E-2</v>
      </c>
      <c r="E2898" s="26">
        <f t="shared" si="902"/>
        <v>-5.5517002081887628E-3</v>
      </c>
      <c r="F2898" s="26">
        <f t="shared" si="903"/>
        <v>2.4773203070481538E-2</v>
      </c>
      <c r="G2898" s="26">
        <f t="shared" si="904"/>
        <v>2.6983316309159018E-2</v>
      </c>
      <c r="H2898" s="26">
        <f t="shared" si="905"/>
        <v>3.0874430169912922E-2</v>
      </c>
      <c r="I2898" s="26">
        <f t="shared" si="906"/>
        <v>-1.3266331658291502E-2</v>
      </c>
      <c r="J2898" s="26">
        <f t="shared" si="907"/>
        <v>-7.78162558565898E-3</v>
      </c>
      <c r="K2898" s="26">
        <f t="shared" si="908"/>
        <v>-2.2296132052229526E-2</v>
      </c>
      <c r="L2898" s="26">
        <f t="shared" si="909"/>
        <v>1.5917013145184965E-2</v>
      </c>
      <c r="O2898" s="37">
        <f t="shared" si="911"/>
        <v>-6.1673275646638645E-3</v>
      </c>
      <c r="P2898" s="37">
        <f t="shared" si="912"/>
        <v>-2.1625975755102056E-2</v>
      </c>
      <c r="Q2898" s="37">
        <f t="shared" si="913"/>
        <v>-8.2840589420142309E-3</v>
      </c>
      <c r="R2898" s="37">
        <f t="shared" si="914"/>
        <v>2.2040844336656068E-2</v>
      </c>
      <c r="S2898" s="37">
        <f t="shared" si="915"/>
        <v>2.4250957575333548E-2</v>
      </c>
      <c r="T2898" s="37">
        <f t="shared" si="916"/>
        <v>2.8142071436087452E-2</v>
      </c>
      <c r="U2898" s="37">
        <f t="shared" si="917"/>
        <v>-1.599869039211697E-2</v>
      </c>
      <c r="V2898" s="37">
        <f t="shared" si="918"/>
        <v>-1.0513984319484448E-2</v>
      </c>
      <c r="W2898" s="37">
        <f t="shared" si="919"/>
        <v>-2.5028490786054996E-2</v>
      </c>
      <c r="X2898" s="37">
        <f t="shared" si="920"/>
        <v>1.3184654411359497E-2</v>
      </c>
    </row>
    <row r="2899" spans="1:24" x14ac:dyDescent="0.25">
      <c r="A2899" s="17" vm="45">
        <v>45849</v>
      </c>
      <c r="B2899" vm="46">
        <v>230.56</v>
      </c>
      <c r="C2899" s="26">
        <f t="shared" si="910"/>
        <v>-1.8893617021276586E-2</v>
      </c>
      <c r="D2899" s="26">
        <f t="shared" si="901"/>
        <v>-5.5517002081887628E-3</v>
      </c>
      <c r="E2899" s="26">
        <f t="shared" si="902"/>
        <v>2.4773203070481538E-2</v>
      </c>
      <c r="F2899" s="26">
        <f t="shared" si="903"/>
        <v>2.6983316309159018E-2</v>
      </c>
      <c r="G2899" s="26">
        <f t="shared" si="904"/>
        <v>3.0874430169912922E-2</v>
      </c>
      <c r="H2899" s="26">
        <f t="shared" si="905"/>
        <v>-1.3266331658291502E-2</v>
      </c>
      <c r="I2899" s="26">
        <f t="shared" si="906"/>
        <v>-7.78162558565898E-3</v>
      </c>
      <c r="J2899" s="26">
        <f t="shared" si="907"/>
        <v>-2.2296132052229526E-2</v>
      </c>
      <c r="K2899" s="26">
        <f t="shared" si="908"/>
        <v>1.5917013145184965E-2</v>
      </c>
      <c r="L2899" s="26">
        <f t="shared" si="909"/>
        <v>3.8445638693675355E-3</v>
      </c>
      <c r="O2899" s="37">
        <f t="shared" si="911"/>
        <v>-2.2353929025122649E-2</v>
      </c>
      <c r="P2899" s="37">
        <f t="shared" si="912"/>
        <v>-9.0120122120348235E-3</v>
      </c>
      <c r="Q2899" s="37">
        <f t="shared" si="913"/>
        <v>2.1312891066635475E-2</v>
      </c>
      <c r="R2899" s="37">
        <f t="shared" si="914"/>
        <v>2.3523004305312956E-2</v>
      </c>
      <c r="S2899" s="37">
        <f t="shared" si="915"/>
        <v>2.7414118166066859E-2</v>
      </c>
      <c r="T2899" s="37">
        <f t="shared" si="916"/>
        <v>-1.6726643662137563E-2</v>
      </c>
      <c r="U2899" s="37">
        <f t="shared" si="917"/>
        <v>-1.1241937589505042E-2</v>
      </c>
      <c r="V2899" s="37">
        <f t="shared" si="918"/>
        <v>-2.5756444056075588E-2</v>
      </c>
      <c r="W2899" s="37">
        <f t="shared" si="919"/>
        <v>1.2456701141338903E-2</v>
      </c>
      <c r="X2899" s="37">
        <f t="shared" si="920"/>
        <v>3.8425186552147389E-4</v>
      </c>
    </row>
    <row r="2900" spans="1:24" x14ac:dyDescent="0.25">
      <c r="A2900" s="17" vm="47">
        <v>45852</v>
      </c>
      <c r="B2900" vm="48">
        <v>229.28</v>
      </c>
      <c r="C2900" s="26">
        <f t="shared" si="910"/>
        <v>-5.5517002081887628E-3</v>
      </c>
      <c r="D2900" s="26">
        <f t="shared" si="901"/>
        <v>2.4773203070481538E-2</v>
      </c>
      <c r="E2900" s="26">
        <f t="shared" si="902"/>
        <v>2.6983316309159018E-2</v>
      </c>
      <c r="F2900" s="26">
        <f t="shared" si="903"/>
        <v>3.0874430169912922E-2</v>
      </c>
      <c r="G2900" s="26">
        <f t="shared" si="904"/>
        <v>-1.3266331658291502E-2</v>
      </c>
      <c r="H2900" s="26">
        <f t="shared" si="905"/>
        <v>-7.78162558565898E-3</v>
      </c>
      <c r="I2900" s="26">
        <f t="shared" si="906"/>
        <v>-2.2296132052229526E-2</v>
      </c>
      <c r="J2900" s="26">
        <f t="shared" si="907"/>
        <v>1.5917013145184965E-2</v>
      </c>
      <c r="K2900" s="26">
        <f t="shared" si="908"/>
        <v>3.8445638693675355E-3</v>
      </c>
      <c r="L2900" s="26">
        <f t="shared" si="909"/>
        <v>9.4304657579376179E-3</v>
      </c>
      <c r="O2900" s="37">
        <f t="shared" si="911"/>
        <v>-1.1844420489956247E-2</v>
      </c>
      <c r="P2900" s="37">
        <f t="shared" si="912"/>
        <v>1.8480482788714052E-2</v>
      </c>
      <c r="Q2900" s="37">
        <f t="shared" si="913"/>
        <v>2.0690596027391532E-2</v>
      </c>
      <c r="R2900" s="37">
        <f t="shared" si="914"/>
        <v>2.4581709888145439E-2</v>
      </c>
      <c r="S2900" s="37">
        <f t="shared" si="915"/>
        <v>-1.9559051940058986E-2</v>
      </c>
      <c r="T2900" s="37">
        <f t="shared" si="916"/>
        <v>-1.4074345867426464E-2</v>
      </c>
      <c r="U2900" s="37">
        <f t="shared" si="917"/>
        <v>-2.8588852333997009E-2</v>
      </c>
      <c r="V2900" s="37">
        <f t="shared" si="918"/>
        <v>9.6242928634174812E-3</v>
      </c>
      <c r="W2900" s="37">
        <f t="shared" si="919"/>
        <v>-2.4481564123999488E-3</v>
      </c>
      <c r="X2900" s="37">
        <f t="shared" si="920"/>
        <v>3.1377454761701336E-3</v>
      </c>
    </row>
    <row r="2901" spans="1:24" x14ac:dyDescent="0.25">
      <c r="A2901" s="17" vm="49">
        <v>45853</v>
      </c>
      <c r="B2901" vm="50">
        <v>234.96</v>
      </c>
      <c r="C2901" s="26">
        <f t="shared" si="910"/>
        <v>2.4773203070481538E-2</v>
      </c>
      <c r="D2901" s="26">
        <f t="shared" si="901"/>
        <v>2.6983316309159018E-2</v>
      </c>
      <c r="E2901" s="26">
        <f t="shared" si="902"/>
        <v>3.0874430169912922E-2</v>
      </c>
      <c r="F2901" s="26">
        <f t="shared" si="903"/>
        <v>-1.3266331658291502E-2</v>
      </c>
      <c r="G2901" s="26">
        <f t="shared" si="904"/>
        <v>-7.78162558565898E-3</v>
      </c>
      <c r="H2901" s="26">
        <f t="shared" si="905"/>
        <v>-2.2296132052229526E-2</v>
      </c>
      <c r="I2901" s="26">
        <f t="shared" si="906"/>
        <v>1.5917013145184965E-2</v>
      </c>
      <c r="J2901" s="26">
        <f t="shared" si="907"/>
        <v>3.8445638693675355E-3</v>
      </c>
      <c r="K2901" s="26">
        <f t="shared" si="908"/>
        <v>9.4304657579376179E-3</v>
      </c>
      <c r="L2901" s="26">
        <f t="shared" si="909"/>
        <v>1.0566253263707585E-2</v>
      </c>
      <c r="O2901" s="37">
        <f t="shared" si="911"/>
        <v>1.6868687441524418E-2</v>
      </c>
      <c r="P2901" s="37">
        <f t="shared" si="912"/>
        <v>1.9078800680201898E-2</v>
      </c>
      <c r="Q2901" s="37">
        <f t="shared" si="913"/>
        <v>2.2969914540955802E-2</v>
      </c>
      <c r="R2901" s="37">
        <f t="shared" si="914"/>
        <v>-2.117084728724862E-2</v>
      </c>
      <c r="S2901" s="37">
        <f t="shared" si="915"/>
        <v>-1.56861412146161E-2</v>
      </c>
      <c r="T2901" s="37">
        <f t="shared" si="916"/>
        <v>-3.0200647681186646E-2</v>
      </c>
      <c r="U2901" s="37">
        <f t="shared" si="917"/>
        <v>8.0124975162278456E-3</v>
      </c>
      <c r="V2901" s="37">
        <f t="shared" si="918"/>
        <v>-4.0599517595895848E-3</v>
      </c>
      <c r="W2901" s="37">
        <f t="shared" si="919"/>
        <v>1.525950128980498E-3</v>
      </c>
      <c r="X2901" s="37">
        <f t="shared" si="920"/>
        <v>2.6617376347504648E-3</v>
      </c>
    </row>
    <row r="2902" spans="1:24" x14ac:dyDescent="0.25">
      <c r="A2902" s="17" vm="51">
        <v>45854</v>
      </c>
      <c r="B2902" vm="52">
        <v>241.3</v>
      </c>
      <c r="C2902" s="26">
        <f t="shared" si="910"/>
        <v>2.6983316309159018E-2</v>
      </c>
      <c r="D2902" s="26">
        <f t="shared" si="901"/>
        <v>3.0874430169912922E-2</v>
      </c>
      <c r="E2902" s="26">
        <f t="shared" si="902"/>
        <v>-1.3266331658291502E-2</v>
      </c>
      <c r="F2902" s="26">
        <f t="shared" si="903"/>
        <v>-7.78162558565898E-3</v>
      </c>
      <c r="G2902" s="26">
        <f t="shared" si="904"/>
        <v>-2.2296132052229526E-2</v>
      </c>
      <c r="H2902" s="26">
        <f t="shared" si="905"/>
        <v>1.5917013145184965E-2</v>
      </c>
      <c r="I2902" s="26">
        <f t="shared" si="906"/>
        <v>3.8445638693675355E-3</v>
      </c>
      <c r="J2902" s="26">
        <f t="shared" si="907"/>
        <v>9.4304657579376179E-3</v>
      </c>
      <c r="K2902" s="26">
        <f t="shared" si="908"/>
        <v>1.0566253263707585E-2</v>
      </c>
      <c r="L2902" s="26">
        <f t="shared" si="909"/>
        <v>9.1639417060271362E-3</v>
      </c>
      <c r="O2902" s="37">
        <f t="shared" si="911"/>
        <v>2.0639726816647341E-2</v>
      </c>
      <c r="P2902" s="37">
        <f t="shared" si="912"/>
        <v>2.4530840677401244E-2</v>
      </c>
      <c r="Q2902" s="37">
        <f t="shared" si="913"/>
        <v>-1.9609921150803178E-2</v>
      </c>
      <c r="R2902" s="37">
        <f t="shared" si="914"/>
        <v>-1.4125215078170657E-2</v>
      </c>
      <c r="S2902" s="37">
        <f t="shared" si="915"/>
        <v>-2.8639721544741203E-2</v>
      </c>
      <c r="T2902" s="37">
        <f t="shared" si="916"/>
        <v>9.573423652673288E-3</v>
      </c>
      <c r="U2902" s="37">
        <f t="shared" si="917"/>
        <v>-2.4990256231441411E-3</v>
      </c>
      <c r="V2902" s="37">
        <f t="shared" si="918"/>
        <v>3.0868762654259413E-3</v>
      </c>
      <c r="W2902" s="37">
        <f t="shared" si="919"/>
        <v>4.2226637711959081E-3</v>
      </c>
      <c r="X2902" s="37">
        <f t="shared" si="920"/>
        <v>2.8203522135154596E-3</v>
      </c>
    </row>
    <row r="2903" spans="1:24" x14ac:dyDescent="0.25">
      <c r="A2903" s="17" vm="53">
        <v>45855</v>
      </c>
      <c r="B2903" vm="54">
        <v>248.75</v>
      </c>
      <c r="C2903" s="26">
        <f t="shared" si="910"/>
        <v>3.0874430169912922E-2</v>
      </c>
      <c r="D2903" s="26">
        <f t="shared" si="901"/>
        <v>-1.3266331658291502E-2</v>
      </c>
      <c r="E2903" s="26">
        <f t="shared" si="902"/>
        <v>-7.78162558565898E-3</v>
      </c>
      <c r="F2903" s="26">
        <f t="shared" si="903"/>
        <v>-2.2296132052229526E-2</v>
      </c>
      <c r="G2903" s="26">
        <f t="shared" si="904"/>
        <v>1.5917013145184965E-2</v>
      </c>
      <c r="H2903" s="26">
        <f t="shared" si="905"/>
        <v>3.8445638693675355E-3</v>
      </c>
      <c r="I2903" s="26">
        <f t="shared" si="906"/>
        <v>9.4304657579376179E-3</v>
      </c>
      <c r="J2903" s="26">
        <f t="shared" si="907"/>
        <v>1.0566253263707585E-2</v>
      </c>
      <c r="K2903" s="26">
        <f t="shared" si="908"/>
        <v>9.1639417060271362E-3</v>
      </c>
      <c r="L2903" s="26">
        <f t="shared" si="909"/>
        <v>2.4801984158732884E-3</v>
      </c>
      <c r="O2903" s="37">
        <f t="shared" si="911"/>
        <v>2.6981152466729816E-2</v>
      </c>
      <c r="P2903" s="37">
        <f t="shared" si="912"/>
        <v>-1.7159609361474606E-2</v>
      </c>
      <c r="Q2903" s="37">
        <f t="shared" si="913"/>
        <v>-1.1674903288842084E-2</v>
      </c>
      <c r="R2903" s="37">
        <f t="shared" si="914"/>
        <v>-2.6189409755412632E-2</v>
      </c>
      <c r="S2903" s="37">
        <f t="shared" si="915"/>
        <v>1.2023735442001861E-2</v>
      </c>
      <c r="T2903" s="37">
        <f t="shared" si="916"/>
        <v>-4.8713833815569249E-5</v>
      </c>
      <c r="U2903" s="37">
        <f t="shared" si="917"/>
        <v>5.5371880547545136E-3</v>
      </c>
      <c r="V2903" s="37">
        <f t="shared" si="918"/>
        <v>6.6729755605244804E-3</v>
      </c>
      <c r="W2903" s="37">
        <f t="shared" si="919"/>
        <v>5.2706640028440319E-3</v>
      </c>
      <c r="X2903" s="37">
        <f t="shared" si="920"/>
        <v>-1.4130792873098164E-3</v>
      </c>
    </row>
    <row r="2904" spans="1:24" x14ac:dyDescent="0.25">
      <c r="A2904" s="17" vm="55">
        <v>45856</v>
      </c>
      <c r="B2904" vm="56">
        <v>245.45</v>
      </c>
      <c r="C2904" s="26">
        <f t="shared" si="910"/>
        <v>-1.3266331658291502E-2</v>
      </c>
      <c r="D2904" s="26">
        <f t="shared" si="901"/>
        <v>-7.78162558565898E-3</v>
      </c>
      <c r="E2904" s="26">
        <f t="shared" si="902"/>
        <v>-2.2296132052229526E-2</v>
      </c>
      <c r="F2904" s="26">
        <f t="shared" si="903"/>
        <v>1.5917013145184965E-2</v>
      </c>
      <c r="G2904" s="26">
        <f t="shared" si="904"/>
        <v>3.8445638693675355E-3</v>
      </c>
      <c r="H2904" s="26">
        <f t="shared" si="905"/>
        <v>9.4304657579376179E-3</v>
      </c>
      <c r="I2904" s="26">
        <f t="shared" si="906"/>
        <v>1.0566253263707585E-2</v>
      </c>
      <c r="J2904" s="26">
        <f t="shared" si="907"/>
        <v>9.1639417060271362E-3</v>
      </c>
      <c r="K2904" s="26">
        <f t="shared" si="908"/>
        <v>2.4801984158732884E-3</v>
      </c>
      <c r="L2904" s="26">
        <f t="shared" si="909"/>
        <v>1.2649640861931429E-2</v>
      </c>
      <c r="O2904" s="37">
        <f t="shared" si="911"/>
        <v>-1.5337130430676457E-2</v>
      </c>
      <c r="P2904" s="37">
        <f t="shared" si="912"/>
        <v>-9.8524243580439333E-3</v>
      </c>
      <c r="Q2904" s="37">
        <f t="shared" si="913"/>
        <v>-2.4366930824614479E-2</v>
      </c>
      <c r="R2904" s="37">
        <f t="shared" si="914"/>
        <v>1.3846214372800012E-2</v>
      </c>
      <c r="S2904" s="37">
        <f t="shared" si="915"/>
        <v>1.7737650969825813E-3</v>
      </c>
      <c r="T2904" s="37">
        <f t="shared" si="916"/>
        <v>7.3596669855526637E-3</v>
      </c>
      <c r="U2904" s="37">
        <f t="shared" si="917"/>
        <v>8.4954544913226314E-3</v>
      </c>
      <c r="V2904" s="37">
        <f t="shared" si="918"/>
        <v>7.093142933642182E-3</v>
      </c>
      <c r="W2904" s="37">
        <f t="shared" si="919"/>
        <v>4.0939964348833419E-4</v>
      </c>
      <c r="X2904" s="37">
        <f t="shared" si="920"/>
        <v>1.0578842089546476E-2</v>
      </c>
    </row>
    <row r="2905" spans="1:24" x14ac:dyDescent="0.25">
      <c r="A2905" s="17" vm="57">
        <v>45859</v>
      </c>
      <c r="B2905" vm="58">
        <v>243.54</v>
      </c>
      <c r="C2905" s="26">
        <f t="shared" si="910"/>
        <v>-7.78162558565898E-3</v>
      </c>
      <c r="D2905" s="26">
        <f t="shared" si="901"/>
        <v>-2.2296132052229526E-2</v>
      </c>
      <c r="E2905" s="26">
        <f t="shared" si="902"/>
        <v>1.5917013145184965E-2</v>
      </c>
      <c r="F2905" s="26">
        <f t="shared" si="903"/>
        <v>3.8445638693675355E-3</v>
      </c>
      <c r="G2905" s="26">
        <f t="shared" si="904"/>
        <v>9.4304657579376179E-3</v>
      </c>
      <c r="H2905" s="26">
        <f t="shared" si="905"/>
        <v>1.0566253263707585E-2</v>
      </c>
      <c r="I2905" s="26">
        <f t="shared" si="906"/>
        <v>9.1639417060271362E-3</v>
      </c>
      <c r="J2905" s="26">
        <f t="shared" si="907"/>
        <v>2.4801984158732884E-3</v>
      </c>
      <c r="K2905" s="26">
        <f t="shared" si="908"/>
        <v>1.2649640861931429E-2</v>
      </c>
      <c r="L2905" s="26">
        <f t="shared" si="909"/>
        <v>-3.6844386649328223E-2</v>
      </c>
      <c r="O2905" s="37">
        <f t="shared" si="911"/>
        <v>-7.4946188589402633E-3</v>
      </c>
      <c r="P2905" s="37">
        <f t="shared" si="912"/>
        <v>-2.200912532551081E-2</v>
      </c>
      <c r="Q2905" s="37">
        <f t="shared" si="913"/>
        <v>1.6204019871903681E-2</v>
      </c>
      <c r="R2905" s="37">
        <f t="shared" si="914"/>
        <v>4.1315705960862517E-3</v>
      </c>
      <c r="S2905" s="37">
        <f t="shared" si="915"/>
        <v>9.7174724846563337E-3</v>
      </c>
      <c r="T2905" s="37">
        <f t="shared" si="916"/>
        <v>1.0853259990426301E-2</v>
      </c>
      <c r="U2905" s="37">
        <f t="shared" si="917"/>
        <v>9.450948432745852E-3</v>
      </c>
      <c r="V2905" s="37">
        <f t="shared" si="918"/>
        <v>2.7672051425920051E-3</v>
      </c>
      <c r="W2905" s="37">
        <f t="shared" si="919"/>
        <v>1.2936647588650145E-2</v>
      </c>
      <c r="X2905" s="37">
        <f t="shared" si="920"/>
        <v>-3.6557379922609504E-2</v>
      </c>
    </row>
    <row r="2906" spans="1:24" x14ac:dyDescent="0.25">
      <c r="A2906" s="17" vm="59">
        <v>45860</v>
      </c>
      <c r="B2906" vm="60">
        <v>238.11</v>
      </c>
      <c r="C2906" s="26">
        <f t="shared" si="910"/>
        <v>-2.2296132052229526E-2</v>
      </c>
      <c r="D2906" s="26">
        <f t="shared" si="901"/>
        <v>1.5917013145184965E-2</v>
      </c>
      <c r="E2906" s="26">
        <f t="shared" si="902"/>
        <v>3.8445638693675355E-3</v>
      </c>
      <c r="F2906" s="26">
        <f t="shared" si="903"/>
        <v>9.4304657579376179E-3</v>
      </c>
      <c r="G2906" s="26">
        <f t="shared" si="904"/>
        <v>1.0566253263707585E-2</v>
      </c>
      <c r="H2906" s="26">
        <f t="shared" si="905"/>
        <v>9.1639417060271362E-3</v>
      </c>
      <c r="I2906" s="26">
        <f t="shared" si="906"/>
        <v>2.4801984158732884E-3</v>
      </c>
      <c r="J2906" s="26">
        <f t="shared" si="907"/>
        <v>1.2649640861931429E-2</v>
      </c>
      <c r="K2906" s="26">
        <f t="shared" si="908"/>
        <v>-3.6844386649328223E-2</v>
      </c>
      <c r="L2906" s="26">
        <f t="shared" si="909"/>
        <v>3.3180590786351417E-2</v>
      </c>
      <c r="O2906" s="37">
        <f t="shared" si="911"/>
        <v>-2.6105346962711849E-2</v>
      </c>
      <c r="P2906" s="37">
        <f t="shared" si="912"/>
        <v>1.2107798234702642E-2</v>
      </c>
      <c r="Q2906" s="37">
        <f t="shared" si="913"/>
        <v>3.5348958885212268E-5</v>
      </c>
      <c r="R2906" s="37">
        <f t="shared" si="914"/>
        <v>5.6212508474552947E-3</v>
      </c>
      <c r="S2906" s="37">
        <f t="shared" si="915"/>
        <v>6.7570383532252615E-3</v>
      </c>
      <c r="T2906" s="37">
        <f t="shared" si="916"/>
        <v>5.3547267955448129E-3</v>
      </c>
      <c r="U2906" s="37">
        <f t="shared" si="917"/>
        <v>-1.3290164946090349E-3</v>
      </c>
      <c r="V2906" s="37">
        <f t="shared" si="918"/>
        <v>8.840425951449106E-3</v>
      </c>
      <c r="W2906" s="37">
        <f t="shared" si="919"/>
        <v>-4.0653601559810543E-2</v>
      </c>
      <c r="X2906" s="37">
        <f t="shared" si="920"/>
        <v>2.9371375875869094E-2</v>
      </c>
    </row>
    <row r="2907" spans="1:24" x14ac:dyDescent="0.25">
      <c r="A2907" s="17" vm="61">
        <v>45861</v>
      </c>
      <c r="B2907" vm="62">
        <v>241.9</v>
      </c>
      <c r="C2907" s="26">
        <f t="shared" si="910"/>
        <v>1.5917013145184965E-2</v>
      </c>
      <c r="D2907" s="26">
        <f t="shared" si="901"/>
        <v>3.8445638693675355E-3</v>
      </c>
      <c r="E2907" s="26">
        <f t="shared" si="902"/>
        <v>9.4304657579376179E-3</v>
      </c>
      <c r="F2907" s="26">
        <f t="shared" si="903"/>
        <v>1.0566253263707585E-2</v>
      </c>
      <c r="G2907" s="26">
        <f t="shared" si="904"/>
        <v>9.1639417060271362E-3</v>
      </c>
      <c r="H2907" s="26">
        <f t="shared" si="905"/>
        <v>2.4801984158732884E-3</v>
      </c>
      <c r="I2907" s="26">
        <f t="shared" si="906"/>
        <v>1.2649640861931429E-2</v>
      </c>
      <c r="J2907" s="26">
        <f t="shared" si="907"/>
        <v>-3.6844386649328223E-2</v>
      </c>
      <c r="K2907" s="26">
        <f t="shared" si="908"/>
        <v>3.3180590786351417E-2</v>
      </c>
      <c r="L2907" s="26">
        <f t="shared" si="909"/>
        <v>1.2434166237674677E-2</v>
      </c>
      <c r="O2907" s="37">
        <f t="shared" si="911"/>
        <v>8.6347684057122218E-3</v>
      </c>
      <c r="P2907" s="37">
        <f t="shared" si="912"/>
        <v>-3.4376808701052073E-3</v>
      </c>
      <c r="Q2907" s="37">
        <f t="shared" si="913"/>
        <v>2.1482210184648751E-3</v>
      </c>
      <c r="R2907" s="37">
        <f t="shared" si="914"/>
        <v>3.2840085242348419E-3</v>
      </c>
      <c r="S2907" s="37">
        <f t="shared" si="915"/>
        <v>1.8816969665543934E-3</v>
      </c>
      <c r="T2907" s="37">
        <f t="shared" si="916"/>
        <v>-4.8020463235994544E-3</v>
      </c>
      <c r="U2907" s="37">
        <f t="shared" si="917"/>
        <v>5.3673961224586864E-3</v>
      </c>
      <c r="V2907" s="37">
        <f t="shared" si="918"/>
        <v>-4.4126631388800963E-2</v>
      </c>
      <c r="W2907" s="37">
        <f t="shared" si="919"/>
        <v>2.5898346046878674E-2</v>
      </c>
      <c r="X2907" s="37">
        <f t="shared" si="920"/>
        <v>5.151921498201934E-3</v>
      </c>
    </row>
    <row r="2908" spans="1:24" x14ac:dyDescent="0.25">
      <c r="A2908" s="17" vm="63">
        <v>45862</v>
      </c>
      <c r="B2908" vm="64">
        <v>242.83</v>
      </c>
      <c r="C2908" s="26">
        <f t="shared" si="910"/>
        <v>3.8445638693675355E-3</v>
      </c>
      <c r="D2908" s="26">
        <f t="shared" si="901"/>
        <v>9.4304657579376179E-3</v>
      </c>
      <c r="E2908" s="26">
        <f t="shared" si="902"/>
        <v>1.0566253263707585E-2</v>
      </c>
      <c r="F2908" s="26">
        <f t="shared" si="903"/>
        <v>9.1639417060271362E-3</v>
      </c>
      <c r="G2908" s="26">
        <f t="shared" si="904"/>
        <v>2.4801984158732884E-3</v>
      </c>
      <c r="H2908" s="26">
        <f t="shared" si="905"/>
        <v>1.2649640861931429E-2</v>
      </c>
      <c r="I2908" s="26">
        <f t="shared" si="906"/>
        <v>-3.6844386649328223E-2</v>
      </c>
      <c r="J2908" s="26">
        <f t="shared" si="907"/>
        <v>3.3180590786351417E-2</v>
      </c>
      <c r="K2908" s="26">
        <f t="shared" si="908"/>
        <v>1.2434166237674677E-2</v>
      </c>
      <c r="L2908" s="26">
        <f t="shared" si="909"/>
        <v>2.9725818437830774E-3</v>
      </c>
      <c r="O2908" s="37">
        <f t="shared" si="911"/>
        <v>-2.1432377399650186E-3</v>
      </c>
      <c r="P2908" s="37">
        <f t="shared" si="912"/>
        <v>3.4426641486050638E-3</v>
      </c>
      <c r="Q2908" s="37">
        <f t="shared" si="913"/>
        <v>4.5784516543750306E-3</v>
      </c>
      <c r="R2908" s="37">
        <f t="shared" si="914"/>
        <v>3.1761400966945821E-3</v>
      </c>
      <c r="S2908" s="37">
        <f t="shared" si="915"/>
        <v>-3.5076031934592657E-3</v>
      </c>
      <c r="T2908" s="37">
        <f t="shared" si="916"/>
        <v>6.6618392525988751E-3</v>
      </c>
      <c r="U2908" s="37">
        <f t="shared" si="917"/>
        <v>-4.283218825866078E-2</v>
      </c>
      <c r="V2908" s="37">
        <f t="shared" si="918"/>
        <v>2.7192789177018863E-2</v>
      </c>
      <c r="W2908" s="37">
        <f t="shared" si="919"/>
        <v>6.4463646283421227E-3</v>
      </c>
      <c r="X2908" s="37">
        <f t="shared" si="920"/>
        <v>-3.0152197655494766E-3</v>
      </c>
    </row>
    <row r="2909" spans="1:24" x14ac:dyDescent="0.25">
      <c r="A2909" s="17" vm="65">
        <v>45863</v>
      </c>
      <c r="B2909" vm="66">
        <v>245.12</v>
      </c>
      <c r="C2909" s="26">
        <f t="shared" si="910"/>
        <v>9.4304657579376179E-3</v>
      </c>
      <c r="D2909" s="26">
        <f t="shared" si="901"/>
        <v>1.0566253263707585E-2</v>
      </c>
      <c r="E2909" s="26">
        <f t="shared" si="902"/>
        <v>9.1639417060271362E-3</v>
      </c>
      <c r="F2909" s="26">
        <f t="shared" si="903"/>
        <v>2.4801984158732884E-3</v>
      </c>
      <c r="G2909" s="26">
        <f t="shared" si="904"/>
        <v>1.2649640861931429E-2</v>
      </c>
      <c r="H2909" s="26">
        <f t="shared" si="905"/>
        <v>-3.6844386649328223E-2</v>
      </c>
      <c r="I2909" s="26">
        <f t="shared" si="906"/>
        <v>3.3180590786351417E-2</v>
      </c>
      <c r="J2909" s="26">
        <f t="shared" si="907"/>
        <v>1.2434166237674677E-2</v>
      </c>
      <c r="K2909" s="26">
        <f t="shared" si="908"/>
        <v>2.9725818437830774E-3</v>
      </c>
      <c r="L2909" s="26">
        <f t="shared" si="909"/>
        <v>-2.745388605077417E-2</v>
      </c>
      <c r="O2909" s="37">
        <f t="shared" si="911"/>
        <v>6.572509140619234E-3</v>
      </c>
      <c r="P2909" s="37">
        <f t="shared" si="912"/>
        <v>7.7082966463892007E-3</v>
      </c>
      <c r="Q2909" s="37">
        <f t="shared" si="913"/>
        <v>6.3059850887087522E-3</v>
      </c>
      <c r="R2909" s="37">
        <f t="shared" si="914"/>
        <v>-3.7775820144509559E-4</v>
      </c>
      <c r="S2909" s="37">
        <f t="shared" si="915"/>
        <v>9.7916842446130452E-3</v>
      </c>
      <c r="T2909" s="37">
        <f t="shared" si="916"/>
        <v>-3.9702343266646609E-2</v>
      </c>
      <c r="U2909" s="37">
        <f t="shared" si="917"/>
        <v>3.0322634169033032E-2</v>
      </c>
      <c r="V2909" s="37">
        <f t="shared" si="918"/>
        <v>9.5762096203562928E-3</v>
      </c>
      <c r="W2909" s="37">
        <f t="shared" si="919"/>
        <v>1.146252264646935E-4</v>
      </c>
      <c r="X2909" s="37">
        <f t="shared" si="920"/>
        <v>-3.0311842668092552E-2</v>
      </c>
    </row>
    <row r="2910" spans="1:24" x14ac:dyDescent="0.25">
      <c r="A2910" s="17" vm="67">
        <v>45866</v>
      </c>
      <c r="B2910" vm="68">
        <v>247.71</v>
      </c>
      <c r="C2910" s="26">
        <f t="shared" si="910"/>
        <v>1.0566253263707585E-2</v>
      </c>
      <c r="D2910" s="26">
        <f t="shared" si="901"/>
        <v>9.1639417060271362E-3</v>
      </c>
      <c r="E2910" s="26">
        <f t="shared" si="902"/>
        <v>2.4801984158732884E-3</v>
      </c>
      <c r="F2910" s="26">
        <f t="shared" si="903"/>
        <v>1.2649640861931429E-2</v>
      </c>
      <c r="G2910" s="26">
        <f t="shared" si="904"/>
        <v>-3.6844386649328223E-2</v>
      </c>
      <c r="H2910" s="26">
        <f t="shared" si="905"/>
        <v>3.3180590786351417E-2</v>
      </c>
      <c r="I2910" s="26">
        <f t="shared" si="906"/>
        <v>1.2434166237674677E-2</v>
      </c>
      <c r="J2910" s="26">
        <f t="shared" si="907"/>
        <v>2.9725818437830774E-3</v>
      </c>
      <c r="K2910" s="26">
        <f t="shared" si="908"/>
        <v>-2.745388605077417E-2</v>
      </c>
      <c r="L2910" s="26">
        <f t="shared" si="909"/>
        <v>2.6464573559486148E-3</v>
      </c>
      <c r="O2910" s="37">
        <f t="shared" si="911"/>
        <v>8.3866974865881017E-3</v>
      </c>
      <c r="P2910" s="37">
        <f t="shared" si="912"/>
        <v>6.9843859289076523E-3</v>
      </c>
      <c r="Q2910" s="37">
        <f t="shared" si="913"/>
        <v>3.0064263875380446E-4</v>
      </c>
      <c r="R2910" s="37">
        <f t="shared" si="914"/>
        <v>1.0470085084811946E-2</v>
      </c>
      <c r="S2910" s="37">
        <f t="shared" si="915"/>
        <v>-3.9023942426447709E-2</v>
      </c>
      <c r="T2910" s="37">
        <f t="shared" si="916"/>
        <v>3.1001035009231934E-2</v>
      </c>
      <c r="U2910" s="37">
        <f t="shared" si="917"/>
        <v>1.0254610460555192E-2</v>
      </c>
      <c r="V2910" s="37">
        <f t="shared" si="918"/>
        <v>7.9302606666359354E-4</v>
      </c>
      <c r="W2910" s="37">
        <f t="shared" si="919"/>
        <v>-2.9633441827893653E-2</v>
      </c>
      <c r="X2910" s="37">
        <f t="shared" si="920"/>
        <v>4.6690157882913093E-4</v>
      </c>
    </row>
    <row r="2911" spans="1:24" x14ac:dyDescent="0.25">
      <c r="A2911" s="17" vm="69">
        <v>45867</v>
      </c>
      <c r="B2911" vm="70">
        <v>249.98</v>
      </c>
      <c r="C2911" s="26">
        <f t="shared" si="910"/>
        <v>9.1639417060271362E-3</v>
      </c>
      <c r="D2911" s="26">
        <f t="shared" si="901"/>
        <v>2.4801984158732884E-3</v>
      </c>
      <c r="E2911" s="26">
        <f t="shared" si="902"/>
        <v>1.2649640861931429E-2</v>
      </c>
      <c r="F2911" s="26">
        <f t="shared" si="903"/>
        <v>-3.6844386649328223E-2</v>
      </c>
      <c r="G2911" s="26">
        <f t="shared" si="904"/>
        <v>3.3180590786351417E-2</v>
      </c>
      <c r="H2911" s="26">
        <f t="shared" si="905"/>
        <v>1.2434166237674677E-2</v>
      </c>
      <c r="I2911" s="26">
        <f t="shared" si="906"/>
        <v>2.9725818437830774E-3</v>
      </c>
      <c r="J2911" s="26">
        <f t="shared" si="907"/>
        <v>-2.745388605077417E-2</v>
      </c>
      <c r="K2911" s="26">
        <f t="shared" si="908"/>
        <v>2.6464573559486148E-3</v>
      </c>
      <c r="L2911" s="26"/>
    </row>
    <row r="2912" spans="1:24" x14ac:dyDescent="0.25">
      <c r="A2912" s="17" vm="71">
        <v>45868</v>
      </c>
      <c r="B2912" vm="72">
        <v>250.6</v>
      </c>
      <c r="C2912" s="26">
        <f t="shared" si="910"/>
        <v>2.4801984158732884E-3</v>
      </c>
      <c r="D2912" s="26">
        <f t="shared" si="901"/>
        <v>1.2649640861931429E-2</v>
      </c>
      <c r="E2912" s="26">
        <f t="shared" si="902"/>
        <v>-3.6844386649328223E-2</v>
      </c>
      <c r="F2912" s="26">
        <f t="shared" si="903"/>
        <v>3.3180590786351417E-2</v>
      </c>
      <c r="G2912" s="26">
        <f t="shared" si="904"/>
        <v>1.2434166237674677E-2</v>
      </c>
      <c r="H2912" s="26">
        <f t="shared" si="905"/>
        <v>2.9725818437830774E-3</v>
      </c>
      <c r="I2912" s="26">
        <f t="shared" si="906"/>
        <v>-2.745388605077417E-2</v>
      </c>
      <c r="J2912" s="26">
        <f t="shared" si="907"/>
        <v>2.6464573559486148E-3</v>
      </c>
      <c r="K2912" s="26"/>
      <c r="L2912" s="26"/>
    </row>
    <row r="2913" spans="1:12" x14ac:dyDescent="0.25">
      <c r="A2913" s="17" vm="73">
        <v>45869</v>
      </c>
      <c r="B2913" vm="74">
        <v>253.77</v>
      </c>
      <c r="C2913" s="26">
        <f t="shared" si="910"/>
        <v>1.2649640861931429E-2</v>
      </c>
      <c r="D2913" s="26">
        <f t="shared" si="901"/>
        <v>-3.6844386649328223E-2</v>
      </c>
      <c r="E2913" s="26">
        <f t="shared" si="902"/>
        <v>3.3180590786351417E-2</v>
      </c>
      <c r="F2913" s="26">
        <f t="shared" si="903"/>
        <v>1.2434166237674677E-2</v>
      </c>
      <c r="G2913" s="26">
        <f t="shared" si="904"/>
        <v>2.9725818437830774E-3</v>
      </c>
      <c r="H2913" s="26">
        <f t="shared" si="905"/>
        <v>-2.745388605077417E-2</v>
      </c>
      <c r="I2913" s="26">
        <f t="shared" si="906"/>
        <v>2.6464573559486148E-3</v>
      </c>
      <c r="J2913" s="26"/>
      <c r="K2913" s="26"/>
      <c r="L2913" s="26"/>
    </row>
    <row r="2914" spans="1:12" x14ac:dyDescent="0.25">
      <c r="A2914" s="17" vm="75">
        <v>45870</v>
      </c>
      <c r="B2914" vm="76">
        <v>244.42</v>
      </c>
      <c r="C2914" s="26">
        <f t="shared" si="910"/>
        <v>-3.6844386649328223E-2</v>
      </c>
      <c r="D2914" s="26">
        <f t="shared" si="901"/>
        <v>3.3180590786351417E-2</v>
      </c>
      <c r="E2914" s="26">
        <f t="shared" si="902"/>
        <v>1.2434166237674677E-2</v>
      </c>
      <c r="F2914" s="26">
        <f t="shared" si="903"/>
        <v>2.9725818437830774E-3</v>
      </c>
      <c r="G2914" s="26">
        <f t="shared" si="904"/>
        <v>-2.745388605077417E-2</v>
      </c>
      <c r="H2914" s="26">
        <f t="shared" si="905"/>
        <v>2.6464573559486148E-3</v>
      </c>
      <c r="I2914" s="26"/>
      <c r="J2914" s="26"/>
      <c r="K2914" s="26"/>
      <c r="L2914" s="26"/>
    </row>
    <row r="2915" spans="1:12" x14ac:dyDescent="0.25">
      <c r="A2915" s="17" vm="77">
        <v>45873</v>
      </c>
      <c r="B2915" vm="78">
        <v>252.53</v>
      </c>
      <c r="C2915" s="26">
        <f t="shared" si="910"/>
        <v>3.3180590786351417E-2</v>
      </c>
      <c r="D2915" s="26">
        <f t="shared" si="901"/>
        <v>1.2434166237674677E-2</v>
      </c>
      <c r="E2915" s="26">
        <f t="shared" si="902"/>
        <v>2.9725818437830774E-3</v>
      </c>
      <c r="F2915" s="26">
        <f t="shared" si="903"/>
        <v>-2.745388605077417E-2</v>
      </c>
      <c r="G2915" s="26">
        <f t="shared" si="904"/>
        <v>2.6464573559486148E-3</v>
      </c>
      <c r="H2915" s="26"/>
      <c r="I2915" s="26"/>
      <c r="J2915" s="26"/>
      <c r="K2915" s="26"/>
      <c r="L2915" s="26"/>
    </row>
    <row r="2916" spans="1:12" x14ac:dyDescent="0.25">
      <c r="A2916" s="17" vm="79">
        <v>45874</v>
      </c>
      <c r="B2916" vm="80">
        <v>255.67</v>
      </c>
      <c r="C2916" s="26">
        <f t="shared" si="910"/>
        <v>1.2434166237674677E-2</v>
      </c>
      <c r="D2916" s="26">
        <f t="shared" si="901"/>
        <v>2.9725818437830774E-3</v>
      </c>
      <c r="E2916" s="26">
        <f t="shared" si="902"/>
        <v>-2.745388605077417E-2</v>
      </c>
      <c r="F2916" s="26">
        <f t="shared" si="903"/>
        <v>2.6464573559486148E-3</v>
      </c>
      <c r="G2916" s="26"/>
      <c r="H2916" s="26"/>
      <c r="I2916" s="26"/>
      <c r="J2916" s="26"/>
      <c r="K2916" s="26"/>
      <c r="L2916" s="26"/>
    </row>
    <row r="2917" spans="1:12" x14ac:dyDescent="0.25">
      <c r="A2917" s="17" vm="81">
        <v>45875</v>
      </c>
      <c r="B2917" vm="82">
        <v>256.43</v>
      </c>
      <c r="C2917" s="26">
        <f t="shared" si="910"/>
        <v>2.9725818437830774E-3</v>
      </c>
      <c r="D2917" s="26">
        <f t="shared" si="901"/>
        <v>-2.745388605077417E-2</v>
      </c>
      <c r="E2917" s="26">
        <f t="shared" si="902"/>
        <v>2.6464573559486148E-3</v>
      </c>
      <c r="F2917" s="26"/>
      <c r="G2917" s="26"/>
      <c r="H2917" s="26"/>
      <c r="I2917" s="26"/>
      <c r="J2917" s="26"/>
      <c r="K2917" s="26"/>
      <c r="L2917" s="26"/>
    </row>
    <row r="2918" spans="1:12" x14ac:dyDescent="0.25">
      <c r="A2918" s="17" vm="83">
        <v>45876</v>
      </c>
      <c r="B2918" vm="84">
        <v>249.39</v>
      </c>
      <c r="C2918" s="26">
        <f t="shared" si="910"/>
        <v>-2.745388605077417E-2</v>
      </c>
      <c r="D2918" s="26">
        <f t="shared" si="901"/>
        <v>2.6464573559486148E-3</v>
      </c>
      <c r="E2918" s="26"/>
      <c r="F2918" s="26"/>
      <c r="G2918" s="26"/>
      <c r="H2918" s="26"/>
      <c r="I2918" s="26"/>
      <c r="J2918" s="26"/>
      <c r="K2918" s="26"/>
      <c r="L2918" s="26"/>
    </row>
    <row r="2919" spans="1:12" x14ac:dyDescent="0.25">
      <c r="A2919" s="17" vm="85">
        <v>45877</v>
      </c>
      <c r="B2919" vm="86">
        <v>250.05</v>
      </c>
      <c r="C2919" s="26">
        <f t="shared" si="910"/>
        <v>2.6464573559486148E-3</v>
      </c>
      <c r="D2919" s="26"/>
      <c r="E2919" s="26"/>
      <c r="F2919" s="26"/>
      <c r="G2919" s="26"/>
      <c r="H2919" s="26"/>
      <c r="I2919" s="26"/>
      <c r="J2919" s="26"/>
      <c r="K2919" s="26"/>
      <c r="L2919" s="26"/>
    </row>
  </sheetData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E5ED0-9F61-451D-B766-2D28671324E5}">
  <sheetPr codeName="Sheet2"/>
  <dimension ref="A1:P2919"/>
  <sheetViews>
    <sheetView workbookViewId="0">
      <selection activeCell="U8" sqref="U8"/>
    </sheetView>
  </sheetViews>
  <sheetFormatPr defaultRowHeight="15" x14ac:dyDescent="0.25"/>
  <cols>
    <col min="1" max="2" width="12.42578125" customWidth="1"/>
    <col min="3" max="3" width="9.28515625" customWidth="1"/>
    <col min="4" max="4" width="12" customWidth="1"/>
    <col min="5" max="5" width="4.5703125" customWidth="1"/>
    <col min="8" max="8" width="10.5703125" bestFit="1" customWidth="1"/>
    <col min="9" max="9" width="11.28515625" bestFit="1" customWidth="1"/>
    <col min="10" max="11" width="11.28515625" customWidth="1"/>
  </cols>
  <sheetData>
    <row r="1" spans="1:16" x14ac:dyDescent="0.25">
      <c r="A1" s="17" t="s">
        <v>33</v>
      </c>
      <c r="B1" s="17" t="s">
        <v>78</v>
      </c>
      <c r="C1" t="s">
        <v>71</v>
      </c>
      <c r="D1" t="s">
        <v>35</v>
      </c>
      <c r="F1" t="s">
        <v>69</v>
      </c>
      <c r="G1" t="s">
        <v>70</v>
      </c>
      <c r="H1" t="s">
        <v>68</v>
      </c>
      <c r="I1" t="s">
        <v>67</v>
      </c>
      <c r="L1" t="s">
        <v>76</v>
      </c>
    </row>
    <row r="2" spans="1:16" x14ac:dyDescent="0.25">
      <c r="A2" s="17">
        <v>41641</v>
      </c>
      <c r="B2">
        <v>37.840000000000003</v>
      </c>
      <c r="C2">
        <v>0</v>
      </c>
      <c r="D2" t="s">
        <v>63</v>
      </c>
      <c r="F2">
        <v>1</v>
      </c>
      <c r="G2" s="36" cm="1">
        <f t="array" aca="1" ref="G2" ca="1">SUMPRODUCT(OFFSET($C$2:$C$2919,0,0,COUNT($C$2:$C$2919)-F2),OFFSET($C$2:$C$2919,F2,0,COUNT($C$2:$C$2919)-F2))/DEVSQ($C$2:$C$2919-AVERAGE($C$2:$C$2919))</f>
        <v>-7.6967276200765614E-2</v>
      </c>
      <c r="H2" s="34">
        <f>2/SQRT(2918)</f>
        <v>3.702434225104731E-2</v>
      </c>
      <c r="I2" s="34">
        <f t="shared" ref="I2:I33" si="0">-H2</f>
        <v>-3.702434225104731E-2</v>
      </c>
      <c r="J2" s="33"/>
      <c r="N2" t="s">
        <v>100</v>
      </c>
    </row>
    <row r="3" spans="1:16" x14ac:dyDescent="0.25">
      <c r="A3" s="17">
        <v>41642</v>
      </c>
      <c r="B3">
        <v>37.619999</v>
      </c>
      <c r="C3" s="34">
        <f>(B3-B2)/B2</f>
        <v>-5.8139799154334941E-3</v>
      </c>
      <c r="D3" t="s">
        <v>62</v>
      </c>
      <c r="F3">
        <v>2</v>
      </c>
      <c r="G3" s="36" cm="1">
        <f t="array" aca="1" ref="G3" ca="1">SUMPRODUCT(OFFSET($C$2:$C$2919,0,0,COUNT($C$2:$C$2919)-F3),OFFSET($C$2:$C$2919,F3,0,COUNT($C$2:$C$2919)-F3))/DEVSQ($C$2:$C$2919-AVERAGE($C$2:$C$2919))</f>
        <v>1.0251132071794995E-3</v>
      </c>
      <c r="H3" s="34">
        <f t="shared" ref="H3:H66" si="1">2/SQRT(2918)</f>
        <v>3.702434225104731E-2</v>
      </c>
      <c r="I3" s="34">
        <f t="shared" si="0"/>
        <v>-3.702434225104731E-2</v>
      </c>
      <c r="J3" s="33"/>
      <c r="L3" t="str" cm="1">
        <f t="array" ref="L3">_xlfn.IFS(AND(C2&lt;0,C3&lt;0),"N",AND(C2&gt;0,C3&gt;0),"P",TRUE,"Change")</f>
        <v>Change</v>
      </c>
      <c r="N3" t="s">
        <v>73</v>
      </c>
      <c r="O3" s="6">
        <f>COUNTIF($L$3:$L$2919,N3)</f>
        <v>1534</v>
      </c>
      <c r="P3" s="35">
        <f>O3/$O$6</f>
        <v>0.52588275625642789</v>
      </c>
    </row>
    <row r="4" spans="1:16" x14ac:dyDescent="0.25">
      <c r="A4" s="17">
        <v>41645</v>
      </c>
      <c r="B4">
        <v>37.470001000000003</v>
      </c>
      <c r="C4" s="34">
        <f t="shared" ref="C4:C67" si="2">(B4-B3)/B3</f>
        <v>-3.9871877721207949E-3</v>
      </c>
      <c r="D4" t="s">
        <v>66</v>
      </c>
      <c r="F4">
        <v>3</v>
      </c>
      <c r="G4" s="36" cm="1">
        <f t="array" aca="1" ref="G4" ca="1">SUMPRODUCT(OFFSET($C$2:$C$2919,0,0,COUNT($C$2:$C$2919)-F4),OFFSET($C$2:$C$2919,F4,0,COUNT($C$2:$C$2919)-F4))/DEVSQ($C$2:$C$2919-AVERAGE($C$2:$C$2919))</f>
        <v>-5.4609823782895911E-3</v>
      </c>
      <c r="H4" s="34">
        <f t="shared" si="1"/>
        <v>3.702434225104731E-2</v>
      </c>
      <c r="I4" s="34">
        <f t="shared" si="0"/>
        <v>-3.702434225104731E-2</v>
      </c>
      <c r="J4" s="33"/>
      <c r="L4" t="str" cm="1">
        <f t="array" ref="L4">_xlfn.IFS(AND(C3&lt;0,C4&lt;0),"N",AND(C3&gt;0,C4&gt;0),"P",TRUE,"Change")</f>
        <v>N</v>
      </c>
      <c r="N4" t="s">
        <v>74</v>
      </c>
      <c r="O4" s="6">
        <f>COUNTIF($L$3:$L$2919,N4)</f>
        <v>597</v>
      </c>
      <c r="P4" s="35">
        <f>O4/$O$6</f>
        <v>0.20466232430579362</v>
      </c>
    </row>
    <row r="5" spans="1:16" x14ac:dyDescent="0.25">
      <c r="A5" s="17">
        <v>41646</v>
      </c>
      <c r="B5">
        <v>37.849997999999999</v>
      </c>
      <c r="C5" s="34">
        <f t="shared" si="2"/>
        <v>1.014136615582145E-2</v>
      </c>
      <c r="D5" t="s">
        <v>65</v>
      </c>
      <c r="F5">
        <v>4</v>
      </c>
      <c r="G5" s="36" cm="1">
        <f t="array" aca="1" ref="G5" ca="1">SUMPRODUCT(OFFSET($C$2:$C$2919,0,0,COUNT($C$2:$C$2919)-F5),OFFSET($C$2:$C$2919,F5,0,COUNT($C$2:$C$2919)-F5))/DEVSQ($C$2:$C$2919-AVERAGE($C$2:$C$2919))</f>
        <v>-9.9528142394122582E-3</v>
      </c>
      <c r="H5" s="34">
        <f t="shared" si="1"/>
        <v>3.702434225104731E-2</v>
      </c>
      <c r="I5" s="34">
        <f t="shared" si="0"/>
        <v>-3.702434225104731E-2</v>
      </c>
      <c r="J5" s="33"/>
      <c r="L5" t="str" cm="1">
        <f t="array" ref="L5">_xlfn.IFS(AND(C4&lt;0,C5&lt;0),"N",AND(C4&gt;0,C5&gt;0),"P",TRUE,"Change")</f>
        <v>Change</v>
      </c>
      <c r="N5" t="s">
        <v>75</v>
      </c>
      <c r="O5" s="6">
        <f>COUNTIF($L$3:$L$2919,N5)</f>
        <v>786</v>
      </c>
      <c r="P5" s="35">
        <f>O5/$O$6</f>
        <v>0.26945491943777855</v>
      </c>
    </row>
    <row r="6" spans="1:16" x14ac:dyDescent="0.25">
      <c r="A6" s="17">
        <v>41647</v>
      </c>
      <c r="B6">
        <v>37.720001000000003</v>
      </c>
      <c r="C6" s="34">
        <f t="shared" si="2"/>
        <v>-3.4345312250741973E-3</v>
      </c>
      <c r="D6" t="s">
        <v>64</v>
      </c>
      <c r="F6">
        <v>5</v>
      </c>
      <c r="G6" s="36" cm="1">
        <f t="array" aca="1" ref="G6" ca="1">SUMPRODUCT(OFFSET($C$2:$C$2919,0,0,COUNT($C$2:$C$2919)-F6),OFFSET($C$2:$C$2919,F6,0,COUNT($C$2:$C$2919)-F6))/DEVSQ($C$2:$C$2919-AVERAGE($C$2:$C$2919))</f>
        <v>1.3552236391424706E-2</v>
      </c>
      <c r="H6" s="34">
        <f t="shared" si="1"/>
        <v>3.702434225104731E-2</v>
      </c>
      <c r="I6" s="34">
        <f t="shared" si="0"/>
        <v>-3.702434225104731E-2</v>
      </c>
      <c r="J6" s="33"/>
      <c r="K6" s="33"/>
      <c r="L6" t="str" cm="1">
        <f t="array" ref="L6">_xlfn.IFS(AND(C5&lt;0,C6&lt;0),"N",AND(C5&gt;0,C6&gt;0),"P",TRUE,"Change")</f>
        <v>Change</v>
      </c>
      <c r="N6" s="33" t="s">
        <v>77</v>
      </c>
      <c r="O6" s="6">
        <f>SUM(O3:O5)</f>
        <v>2917</v>
      </c>
      <c r="P6" s="35">
        <f>SUM(P3:P5)</f>
        <v>1</v>
      </c>
    </row>
    <row r="7" spans="1:16" x14ac:dyDescent="0.25">
      <c r="A7" s="17">
        <v>41648</v>
      </c>
      <c r="B7">
        <v>37.650002000000001</v>
      </c>
      <c r="C7" s="34">
        <f t="shared" si="2"/>
        <v>-1.8557528670267746E-3</v>
      </c>
      <c r="D7" t="s">
        <v>63</v>
      </c>
      <c r="F7">
        <v>6</v>
      </c>
      <c r="G7" s="36" cm="1">
        <f t="array" aca="1" ref="G7" ca="1">SUMPRODUCT(OFFSET($C$2:$C$2919,0,0,COUNT($C$2:$C$2919)-F7),OFFSET($C$2:$C$2919,F7,0,COUNT($C$2:$C$2919)-F7))/DEVSQ($C$2:$C$2919-AVERAGE($C$2:$C$2919))</f>
        <v>-1.7538201713271029E-2</v>
      </c>
      <c r="H7" s="34">
        <f t="shared" si="1"/>
        <v>3.702434225104731E-2</v>
      </c>
      <c r="I7" s="34">
        <f t="shared" si="0"/>
        <v>-3.702434225104731E-2</v>
      </c>
      <c r="J7" s="33"/>
      <c r="K7" s="33"/>
      <c r="L7" t="str" cm="1">
        <f t="array" ref="L7">_xlfn.IFS(AND(C6&lt;0,C7&lt;0),"N",AND(C6&gt;0,C7&gt;0),"P",TRUE,"Change")</f>
        <v>N</v>
      </c>
    </row>
    <row r="8" spans="1:16" x14ac:dyDescent="0.25">
      <c r="A8" s="17">
        <v>41649</v>
      </c>
      <c r="B8">
        <v>38.110000999999997</v>
      </c>
      <c r="C8" s="34">
        <f t="shared" si="2"/>
        <v>1.2217768275284455E-2</v>
      </c>
      <c r="D8" t="s">
        <v>62</v>
      </c>
      <c r="F8">
        <v>7</v>
      </c>
      <c r="G8" s="36" cm="1">
        <f t="array" aca="1" ref="G8" ca="1">SUMPRODUCT(OFFSET($C$2:$C$2919,0,0,COUNT($C$2:$C$2919)-F8),OFFSET($C$2:$C$2919,F8,0,COUNT($C$2:$C$2919)-F8))/DEVSQ($C$2:$C$2919-AVERAGE($C$2:$C$2919))</f>
        <v>5.8557595763000403E-2</v>
      </c>
      <c r="H8" s="34">
        <f t="shared" si="1"/>
        <v>3.702434225104731E-2</v>
      </c>
      <c r="I8" s="34">
        <f t="shared" si="0"/>
        <v>-3.702434225104731E-2</v>
      </c>
      <c r="J8" s="33"/>
      <c r="K8" s="33"/>
      <c r="L8" t="str" cm="1">
        <f t="array" ref="L8">_xlfn.IFS(AND(C7&lt;0,C8&lt;0),"N",AND(C7&gt;0,C8&gt;0),"P",TRUE,"Change")</f>
        <v>Change</v>
      </c>
    </row>
    <row r="9" spans="1:16" x14ac:dyDescent="0.25">
      <c r="A9" s="17">
        <v>41652</v>
      </c>
      <c r="B9">
        <v>37.75</v>
      </c>
      <c r="C9" s="34">
        <f t="shared" si="2"/>
        <v>-9.4463655353878608E-3</v>
      </c>
      <c r="D9" t="s">
        <v>66</v>
      </c>
      <c r="F9">
        <v>8</v>
      </c>
      <c r="G9" s="36" cm="1">
        <f t="array" aca="1" ref="G9" ca="1">SUMPRODUCT(OFFSET($C$2:$C$2919,0,0,COUNT($C$2:$C$2919)-F9),OFFSET($C$2:$C$2919,F9,0,COUNT($C$2:$C$2919)-F9))/DEVSQ($C$2:$C$2919-AVERAGE($C$2:$C$2919))</f>
        <v>-8.4389386224911878E-2</v>
      </c>
      <c r="H9" s="34">
        <f t="shared" si="1"/>
        <v>3.702434225104731E-2</v>
      </c>
      <c r="I9" s="34">
        <f t="shared" si="0"/>
        <v>-3.702434225104731E-2</v>
      </c>
      <c r="J9" s="33"/>
      <c r="K9" s="33"/>
      <c r="L9" t="str" cm="1">
        <f t="array" ref="L9">_xlfn.IFS(AND(C8&lt;0,C9&lt;0),"N",AND(C8&gt;0,C9&gt;0),"P",TRUE,"Change")</f>
        <v>Change</v>
      </c>
    </row>
    <row r="10" spans="1:16" x14ac:dyDescent="0.25">
      <c r="A10" s="17">
        <v>41653</v>
      </c>
      <c r="B10">
        <v>38.209999000000003</v>
      </c>
      <c r="C10" s="34">
        <f t="shared" si="2"/>
        <v>1.2185403973510023E-2</v>
      </c>
      <c r="D10" t="s">
        <v>65</v>
      </c>
      <c r="F10">
        <v>9</v>
      </c>
      <c r="G10" s="36" cm="1">
        <f t="array" aca="1" ref="G10" ca="1">SUMPRODUCT(OFFSET($C$2:$C$2919,0,0,COUNT($C$2:$C$2919)-F10),OFFSET($C$2:$C$2919,F10,0,COUNT($C$2:$C$2919)-F10))/DEVSQ($C$2:$C$2919-AVERAGE($C$2:$C$2919))</f>
        <v>3.4787099991498226E-2</v>
      </c>
      <c r="H10" s="34">
        <f t="shared" si="1"/>
        <v>3.702434225104731E-2</v>
      </c>
      <c r="I10" s="34">
        <f t="shared" si="0"/>
        <v>-3.702434225104731E-2</v>
      </c>
      <c r="J10" s="33"/>
      <c r="K10" s="33"/>
      <c r="L10" t="str" cm="1">
        <f t="array" ref="L10">_xlfn.IFS(AND(C9&lt;0,C10&lt;0),"N",AND(C9&gt;0,C10&gt;0),"P",TRUE,"Change")</f>
        <v>Change</v>
      </c>
    </row>
    <row r="11" spans="1:16" x14ac:dyDescent="0.25">
      <c r="A11" s="17">
        <v>41654</v>
      </c>
      <c r="B11">
        <v>38.409999999999997</v>
      </c>
      <c r="C11" s="34">
        <f t="shared" si="2"/>
        <v>5.2342581846179376E-3</v>
      </c>
      <c r="D11" t="s">
        <v>64</v>
      </c>
      <c r="F11">
        <v>10</v>
      </c>
      <c r="G11" s="36" cm="1">
        <f t="array" aca="1" ref="G11" ca="1">SUMPRODUCT(OFFSET($C$2:$C$2919,0,0,COUNT($C$2:$C$2919)-F11),OFFSET($C$2:$C$2919,F11,0,COUNT($C$2:$C$2919)-F11))/DEVSQ($C$2:$C$2919-AVERAGE($C$2:$C$2919))</f>
        <v>-1.4967763674610661E-2</v>
      </c>
      <c r="H11" s="34">
        <f t="shared" si="1"/>
        <v>3.702434225104731E-2</v>
      </c>
      <c r="I11" s="34">
        <f t="shared" si="0"/>
        <v>-3.702434225104731E-2</v>
      </c>
      <c r="J11" s="33"/>
      <c r="K11" s="33"/>
      <c r="L11" t="str" cm="1">
        <f t="array" ref="L11">_xlfn.IFS(AND(C10&lt;0,C11&lt;0),"N",AND(C10&gt;0,C11&gt;0),"P",TRUE,"Change")</f>
        <v>P</v>
      </c>
    </row>
    <row r="12" spans="1:16" x14ac:dyDescent="0.25">
      <c r="A12" s="17">
        <v>41655</v>
      </c>
      <c r="B12">
        <v>38.290000999999997</v>
      </c>
      <c r="C12" s="34">
        <f t="shared" si="2"/>
        <v>-3.1241603749023687E-3</v>
      </c>
      <c r="D12" t="s">
        <v>63</v>
      </c>
      <c r="F12">
        <v>11</v>
      </c>
      <c r="G12" s="36" cm="1">
        <f t="array" aca="1" ref="G12" ca="1">SUMPRODUCT(OFFSET($C$2:$C$2919,0,0,COUNT($C$2:$C$2919)-F12),OFFSET($C$2:$C$2919,F12,0,COUNT($C$2:$C$2919)-F12))/DEVSQ($C$2:$C$2919-AVERAGE($C$2:$C$2919))</f>
        <v>7.5176353705615224E-3</v>
      </c>
      <c r="H12" s="34">
        <f t="shared" si="1"/>
        <v>3.702434225104731E-2</v>
      </c>
      <c r="I12" s="34">
        <f t="shared" si="0"/>
        <v>-3.702434225104731E-2</v>
      </c>
      <c r="J12" s="33"/>
      <c r="K12" s="33"/>
      <c r="L12" t="str" cm="1">
        <f t="array" ref="L12">_xlfn.IFS(AND(C11&lt;0,C12&lt;0),"N",AND(C11&gt;0,C12&gt;0),"P",TRUE,"Change")</f>
        <v>Change</v>
      </c>
    </row>
    <row r="13" spans="1:16" x14ac:dyDescent="0.25">
      <c r="A13" s="17">
        <v>41656</v>
      </c>
      <c r="B13">
        <v>38.209999000000003</v>
      </c>
      <c r="C13" s="34">
        <f t="shared" si="2"/>
        <v>-2.0893705382769054E-3</v>
      </c>
      <c r="D13" t="s">
        <v>62</v>
      </c>
      <c r="F13">
        <v>12</v>
      </c>
      <c r="G13" s="36" cm="1">
        <f t="array" aca="1" ref="G13" ca="1">SUMPRODUCT(OFFSET($C$2:$C$2919,0,0,COUNT($C$2:$C$2919)-F13),OFFSET($C$2:$C$2919,F13,0,COUNT($C$2:$C$2919)-F13))/DEVSQ($C$2:$C$2919-AVERAGE($C$2:$C$2919))</f>
        <v>2.976703364631603E-2</v>
      </c>
      <c r="H13" s="34">
        <f t="shared" si="1"/>
        <v>3.702434225104731E-2</v>
      </c>
      <c r="I13" s="34">
        <f t="shared" si="0"/>
        <v>-3.702434225104731E-2</v>
      </c>
      <c r="J13" s="33"/>
      <c r="K13" s="33"/>
      <c r="L13" t="str" cm="1">
        <f t="array" ref="L13">_xlfn.IFS(AND(C12&lt;0,C13&lt;0),"N",AND(C12&gt;0,C13&gt;0),"P",TRUE,"Change")</f>
        <v>N</v>
      </c>
    </row>
    <row r="14" spans="1:16" x14ac:dyDescent="0.25">
      <c r="A14" s="17">
        <v>41660</v>
      </c>
      <c r="B14">
        <v>38.110000999999997</v>
      </c>
      <c r="C14" s="34">
        <f t="shared" si="2"/>
        <v>-2.6170636644090584E-3</v>
      </c>
      <c r="D14" t="s">
        <v>65</v>
      </c>
      <c r="F14">
        <v>13</v>
      </c>
      <c r="G14" s="36" cm="1">
        <f t="array" aca="1" ref="G14" ca="1">SUMPRODUCT(OFFSET($C$2:$C$2919,0,0,COUNT($C$2:$C$2919)-F14),OFFSET($C$2:$C$2919,F14,0,COUNT($C$2:$C$2919)-F14))/DEVSQ($C$2:$C$2919-AVERAGE($C$2:$C$2919))</f>
        <v>-1.5471688956971704E-2</v>
      </c>
      <c r="H14" s="34">
        <f t="shared" si="1"/>
        <v>3.702434225104731E-2</v>
      </c>
      <c r="I14" s="34">
        <f t="shared" si="0"/>
        <v>-3.702434225104731E-2</v>
      </c>
      <c r="J14" s="33"/>
      <c r="K14" s="33"/>
      <c r="L14" t="str" cm="1">
        <f t="array" ref="L14">_xlfn.IFS(AND(C13&lt;0,C14&lt;0),"N",AND(C13&gt;0,C14&gt;0),"P",TRUE,"Change")</f>
        <v>N</v>
      </c>
    </row>
    <row r="15" spans="1:16" x14ac:dyDescent="0.25">
      <c r="A15" s="17">
        <v>41661</v>
      </c>
      <c r="B15">
        <v>37.979999999999997</v>
      </c>
      <c r="C15" s="34">
        <f t="shared" si="2"/>
        <v>-3.4112043187823596E-3</v>
      </c>
      <c r="D15" t="s">
        <v>64</v>
      </c>
      <c r="F15">
        <v>14</v>
      </c>
      <c r="G15" s="36" cm="1">
        <f t="array" aca="1" ref="G15" ca="1">SUMPRODUCT(OFFSET($C$2:$C$2919,0,0,COUNT($C$2:$C$2919)-F15),OFFSET($C$2:$C$2919,F15,0,COUNT($C$2:$C$2919)-F15))/DEVSQ($C$2:$C$2919-AVERAGE($C$2:$C$2919))</f>
        <v>1.8538457767739856E-2</v>
      </c>
      <c r="H15" s="34">
        <f t="shared" si="1"/>
        <v>3.702434225104731E-2</v>
      </c>
      <c r="I15" s="34">
        <f t="shared" si="0"/>
        <v>-3.702434225104731E-2</v>
      </c>
      <c r="J15" s="33"/>
      <c r="K15" s="33"/>
      <c r="L15" t="str" cm="1">
        <f t="array" ref="L15">_xlfn.IFS(AND(C14&lt;0,C15&lt;0),"N",AND(C14&gt;0,C15&gt;0),"P",TRUE,"Change")</f>
        <v>N</v>
      </c>
    </row>
    <row r="16" spans="1:16" x14ac:dyDescent="0.25">
      <c r="A16" s="17">
        <v>41662</v>
      </c>
      <c r="B16">
        <v>38.150002000000001</v>
      </c>
      <c r="C16" s="34">
        <f t="shared" si="2"/>
        <v>4.4760926803581822E-3</v>
      </c>
      <c r="D16" t="s">
        <v>63</v>
      </c>
      <c r="F16">
        <v>15</v>
      </c>
      <c r="G16" s="36" cm="1">
        <f t="array" aca="1" ref="G16" ca="1">SUMPRODUCT(OFFSET($C$2:$C$2919,0,0,COUNT($C$2:$C$2919)-F16),OFFSET($C$2:$C$2919,F16,0,COUNT($C$2:$C$2919)-F16))/DEVSQ($C$2:$C$2919-AVERAGE($C$2:$C$2919))</f>
        <v>-4.3830813428347368E-2</v>
      </c>
      <c r="H16" s="34">
        <f t="shared" si="1"/>
        <v>3.702434225104731E-2</v>
      </c>
      <c r="I16" s="34">
        <f t="shared" si="0"/>
        <v>-3.702434225104731E-2</v>
      </c>
      <c r="J16" s="33"/>
      <c r="K16" s="33"/>
      <c r="L16" t="str" cm="1">
        <f t="array" ref="L16">_xlfn.IFS(AND(C15&lt;0,C16&lt;0),"N",AND(C15&gt;0,C16&gt;0),"P",TRUE,"Change")</f>
        <v>Change</v>
      </c>
    </row>
    <row r="17" spans="1:12" x14ac:dyDescent="0.25">
      <c r="A17" s="17">
        <v>41663</v>
      </c>
      <c r="B17">
        <v>37.110000999999997</v>
      </c>
      <c r="C17" s="34">
        <f t="shared" si="2"/>
        <v>-2.7260837365093812E-2</v>
      </c>
      <c r="D17" t="s">
        <v>62</v>
      </c>
      <c r="F17">
        <v>16</v>
      </c>
      <c r="G17" s="36" cm="1">
        <f t="array" aca="1" ref="G17" ca="1">SUMPRODUCT(OFFSET($C$2:$C$2919,0,0,COUNT($C$2:$C$2919)-F17),OFFSET($C$2:$C$2919,F17,0,COUNT($C$2:$C$2919)-F17))/DEVSQ($C$2:$C$2919-AVERAGE($C$2:$C$2919))</f>
        <v>2.519073964674946E-2</v>
      </c>
      <c r="H17" s="34">
        <f t="shared" si="1"/>
        <v>3.702434225104731E-2</v>
      </c>
      <c r="I17" s="34">
        <f t="shared" si="0"/>
        <v>-3.702434225104731E-2</v>
      </c>
      <c r="J17" s="33"/>
      <c r="K17" s="33"/>
      <c r="L17" t="str" cm="1">
        <f t="array" ref="L17">_xlfn.IFS(AND(C16&lt;0,C17&lt;0),"N",AND(C16&gt;0,C17&gt;0),"P",TRUE,"Change")</f>
        <v>Change</v>
      </c>
    </row>
    <row r="18" spans="1:12" x14ac:dyDescent="0.25">
      <c r="A18" s="17">
        <v>41666</v>
      </c>
      <c r="B18">
        <v>36.490001999999997</v>
      </c>
      <c r="C18" s="34">
        <f t="shared" si="2"/>
        <v>-1.6707059641415802E-2</v>
      </c>
      <c r="D18" t="s">
        <v>66</v>
      </c>
      <c r="F18">
        <v>17</v>
      </c>
      <c r="G18" s="36" cm="1">
        <f t="array" aca="1" ref="G18" ca="1">SUMPRODUCT(OFFSET($C$2:$C$2919,0,0,COUNT($C$2:$C$2919)-F18),OFFSET($C$2:$C$2919,F18,0,COUNT($C$2:$C$2919)-F18))/DEVSQ($C$2:$C$2919-AVERAGE($C$2:$C$2919))</f>
        <v>-5.9096370159100152E-3</v>
      </c>
      <c r="H18" s="34">
        <f t="shared" si="1"/>
        <v>3.702434225104731E-2</v>
      </c>
      <c r="I18" s="34">
        <f t="shared" si="0"/>
        <v>-3.702434225104731E-2</v>
      </c>
      <c r="J18" s="33"/>
      <c r="K18" s="33"/>
      <c r="L18" t="str" cm="1">
        <f t="array" ref="L18">_xlfn.IFS(AND(C17&lt;0,C18&lt;0),"N",AND(C17&gt;0,C18&gt;0),"P",TRUE,"Change")</f>
        <v>N</v>
      </c>
    </row>
    <row r="19" spans="1:12" x14ac:dyDescent="0.25">
      <c r="A19" s="17">
        <v>41667</v>
      </c>
      <c r="B19">
        <v>37.099997999999999</v>
      </c>
      <c r="C19" s="34">
        <f t="shared" si="2"/>
        <v>1.671679820680751E-2</v>
      </c>
      <c r="D19" t="s">
        <v>65</v>
      </c>
      <c r="F19">
        <v>18</v>
      </c>
      <c r="G19" s="36" cm="1">
        <f t="array" aca="1" ref="G19" ca="1">SUMPRODUCT(OFFSET($C$2:$C$2919,0,0,COUNT($C$2:$C$2919)-F19),OFFSET($C$2:$C$2919,F19,0,COUNT($C$2:$C$2919)-F19))/DEVSQ($C$2:$C$2919-AVERAGE($C$2:$C$2919))</f>
        <v>4.4968723334092138E-2</v>
      </c>
      <c r="H19" s="34">
        <f t="shared" si="1"/>
        <v>3.702434225104731E-2</v>
      </c>
      <c r="I19" s="34">
        <f t="shared" si="0"/>
        <v>-3.702434225104731E-2</v>
      </c>
      <c r="J19" s="33"/>
      <c r="K19" s="33"/>
      <c r="L19" t="str" cm="1">
        <f t="array" ref="L19">_xlfn.IFS(AND(C18&lt;0,C19&lt;0),"N",AND(C18&gt;0,C19&gt;0),"P",TRUE,"Change")</f>
        <v>Change</v>
      </c>
    </row>
    <row r="20" spans="1:12" x14ac:dyDescent="0.25">
      <c r="A20" s="17">
        <v>41668</v>
      </c>
      <c r="B20">
        <v>36.970001000000003</v>
      </c>
      <c r="C20" s="34">
        <f t="shared" si="2"/>
        <v>-3.5039624530436883E-3</v>
      </c>
      <c r="D20" t="s">
        <v>64</v>
      </c>
      <c r="F20">
        <v>19</v>
      </c>
      <c r="G20" s="36" cm="1">
        <f t="array" aca="1" ref="G20" ca="1">SUMPRODUCT(OFFSET($C$2:$C$2919,0,0,COUNT($C$2:$C$2919)-F20),OFFSET($C$2:$C$2919,F20,0,COUNT($C$2:$C$2919)-F20))/DEVSQ($C$2:$C$2919-AVERAGE($C$2:$C$2919))</f>
        <v>-1.0684589477113144E-2</v>
      </c>
      <c r="H20" s="34">
        <f t="shared" si="1"/>
        <v>3.702434225104731E-2</v>
      </c>
      <c r="I20" s="34">
        <f t="shared" si="0"/>
        <v>-3.702434225104731E-2</v>
      </c>
      <c r="J20" s="33"/>
      <c r="K20" s="33"/>
      <c r="L20" t="str" cm="1">
        <f t="array" ref="L20">_xlfn.IFS(AND(C19&lt;0,C20&lt;0),"N",AND(C19&gt;0,C20&gt;0),"P",TRUE,"Change")</f>
        <v>Change</v>
      </c>
    </row>
    <row r="21" spans="1:12" x14ac:dyDescent="0.25">
      <c r="A21" s="17">
        <v>41669</v>
      </c>
      <c r="B21">
        <v>37.400002000000001</v>
      </c>
      <c r="C21" s="34">
        <f t="shared" si="2"/>
        <v>1.1631078938840092E-2</v>
      </c>
      <c r="D21" t="s">
        <v>63</v>
      </c>
      <c r="F21">
        <v>20</v>
      </c>
      <c r="G21" s="36" cm="1">
        <f t="array" aca="1" ref="G21" ca="1">SUMPRODUCT(OFFSET($C$2:$C$2919,0,0,COUNT($C$2:$C$2919)-F21),OFFSET($C$2:$C$2919,F21,0,COUNT($C$2:$C$2919)-F21))/DEVSQ($C$2:$C$2919-AVERAGE($C$2:$C$2919))</f>
        <v>5.7061525521747408E-3</v>
      </c>
      <c r="H21" s="34">
        <f t="shared" si="1"/>
        <v>3.702434225104731E-2</v>
      </c>
      <c r="I21" s="34">
        <f t="shared" si="0"/>
        <v>-3.702434225104731E-2</v>
      </c>
      <c r="J21" s="33"/>
      <c r="K21" s="33"/>
      <c r="L21" t="str" cm="1">
        <f t="array" ref="L21">_xlfn.IFS(AND(C20&lt;0,C21&lt;0),"N",AND(C20&gt;0,C21&gt;0),"P",TRUE,"Change")</f>
        <v>Change</v>
      </c>
    </row>
    <row r="22" spans="1:12" x14ac:dyDescent="0.25">
      <c r="A22" s="17">
        <v>41670</v>
      </c>
      <c r="B22">
        <v>36.900002000000001</v>
      </c>
      <c r="C22" s="34">
        <f t="shared" si="2"/>
        <v>-1.3368983242300361E-2</v>
      </c>
      <c r="D22" t="s">
        <v>62</v>
      </c>
      <c r="F22">
        <v>21</v>
      </c>
      <c r="G22" s="36" cm="1">
        <f t="array" aca="1" ref="G22" ca="1">SUMPRODUCT(OFFSET($C$2:$C$2919,0,0,COUNT($C$2:$C$2919)-F22),OFFSET($C$2:$C$2919,F22,0,COUNT($C$2:$C$2919)-F22))/DEVSQ($C$2:$C$2919-AVERAGE($C$2:$C$2919))</f>
        <v>2.3775055330471046E-2</v>
      </c>
      <c r="H22" s="34">
        <f t="shared" si="1"/>
        <v>3.702434225104731E-2</v>
      </c>
      <c r="I22" s="34">
        <f t="shared" si="0"/>
        <v>-3.702434225104731E-2</v>
      </c>
      <c r="J22" s="33"/>
      <c r="K22" s="33"/>
      <c r="L22" t="str" cm="1">
        <f t="array" ref="L22">_xlfn.IFS(AND(C21&lt;0,C22&lt;0),"N",AND(C21&gt;0,C22&gt;0),"P",TRUE,"Change")</f>
        <v>Change</v>
      </c>
    </row>
    <row r="23" spans="1:12" x14ac:dyDescent="0.25">
      <c r="A23" s="17">
        <v>41673</v>
      </c>
      <c r="B23">
        <v>35.840000000000003</v>
      </c>
      <c r="C23" s="34">
        <f t="shared" si="2"/>
        <v>-2.8726339906431364E-2</v>
      </c>
      <c r="D23" t="s">
        <v>66</v>
      </c>
      <c r="F23">
        <v>22</v>
      </c>
      <c r="G23" s="36" cm="1">
        <f t="array" aca="1" ref="G23" ca="1">SUMPRODUCT(OFFSET($C$2:$C$2919,0,0,COUNT($C$2:$C$2919)-F23),OFFSET($C$2:$C$2919,F23,0,COUNT($C$2:$C$2919)-F23))/DEVSQ($C$2:$C$2919-AVERAGE($C$2:$C$2919))</f>
        <v>7.4448696835418713E-3</v>
      </c>
      <c r="H23" s="34">
        <f t="shared" si="1"/>
        <v>3.702434225104731E-2</v>
      </c>
      <c r="I23" s="34">
        <f t="shared" si="0"/>
        <v>-3.702434225104731E-2</v>
      </c>
      <c r="J23" s="33"/>
      <c r="K23" s="33"/>
      <c r="L23" t="str" cm="1">
        <f t="array" ref="L23">_xlfn.IFS(AND(C22&lt;0,C23&lt;0),"N",AND(C22&gt;0,C23&gt;0),"P",TRUE,"Change")</f>
        <v>N</v>
      </c>
    </row>
    <row r="24" spans="1:12" x14ac:dyDescent="0.25">
      <c r="A24" s="17">
        <v>41674</v>
      </c>
      <c r="B24">
        <v>35.959999000000003</v>
      </c>
      <c r="C24" s="34">
        <f t="shared" si="2"/>
        <v>3.3481863839285703E-3</v>
      </c>
      <c r="D24" t="s">
        <v>65</v>
      </c>
      <c r="F24">
        <v>23</v>
      </c>
      <c r="G24" s="36" cm="1">
        <f t="array" aca="1" ref="G24" ca="1">SUMPRODUCT(OFFSET($C$2:$C$2919,0,0,COUNT($C$2:$C$2919)-F24),OFFSET($C$2:$C$2919,F24,0,COUNT($C$2:$C$2919)-F24))/DEVSQ($C$2:$C$2919-AVERAGE($C$2:$C$2919))</f>
        <v>2.4996728502817717E-2</v>
      </c>
      <c r="H24" s="34">
        <f t="shared" si="1"/>
        <v>3.702434225104731E-2</v>
      </c>
      <c r="I24" s="34">
        <f t="shared" si="0"/>
        <v>-3.702434225104731E-2</v>
      </c>
      <c r="J24" s="33"/>
      <c r="K24" s="33"/>
      <c r="L24" t="str" cm="1">
        <f t="array" ref="L24">_xlfn.IFS(AND(C23&lt;0,C24&lt;0),"N",AND(C23&gt;0,C24&gt;0),"P",TRUE,"Change")</f>
        <v>Change</v>
      </c>
    </row>
    <row r="25" spans="1:12" x14ac:dyDescent="0.25">
      <c r="A25" s="17">
        <v>41675</v>
      </c>
      <c r="B25">
        <v>35.950001</v>
      </c>
      <c r="C25" s="34">
        <f t="shared" si="2"/>
        <v>-2.7803115344922726E-4</v>
      </c>
      <c r="D25" t="s">
        <v>64</v>
      </c>
      <c r="F25">
        <v>24</v>
      </c>
      <c r="G25" s="36" cm="1">
        <f t="array" aca="1" ref="G25" ca="1">SUMPRODUCT(OFFSET($C$2:$C$2919,0,0,COUNT($C$2:$C$2919)-F25),OFFSET($C$2:$C$2919,F25,0,COUNT($C$2:$C$2919)-F25))/DEVSQ($C$2:$C$2919-AVERAGE($C$2:$C$2919))</f>
        <v>-3.0040802246031745E-2</v>
      </c>
      <c r="H25" s="34">
        <f t="shared" si="1"/>
        <v>3.702434225104731E-2</v>
      </c>
      <c r="I25" s="34">
        <f t="shared" si="0"/>
        <v>-3.702434225104731E-2</v>
      </c>
      <c r="J25" s="33"/>
      <c r="K25" s="33"/>
      <c r="L25" t="str" cm="1">
        <f t="array" ref="L25">_xlfn.IFS(AND(C24&lt;0,C25&lt;0),"N",AND(C24&gt;0,C25&gt;0),"P",TRUE,"Change")</f>
        <v>Change</v>
      </c>
    </row>
    <row r="26" spans="1:12" x14ac:dyDescent="0.25">
      <c r="A26" s="17">
        <v>41676</v>
      </c>
      <c r="B26">
        <v>36.720001000000003</v>
      </c>
      <c r="C26" s="34">
        <f t="shared" si="2"/>
        <v>2.1418636400038018E-2</v>
      </c>
      <c r="D26" t="s">
        <v>63</v>
      </c>
      <c r="F26">
        <v>25</v>
      </c>
      <c r="G26" s="36" cm="1">
        <f t="array" aca="1" ref="G26" ca="1">SUMPRODUCT(OFFSET($C$2:$C$2919,0,0,COUNT($C$2:$C$2919)-F26),OFFSET($C$2:$C$2919,F26,0,COUNT($C$2:$C$2919)-F26))/DEVSQ($C$2:$C$2919-AVERAGE($C$2:$C$2919))</f>
        <v>-3.8146760798762107E-2</v>
      </c>
      <c r="H26" s="34">
        <f t="shared" si="1"/>
        <v>3.702434225104731E-2</v>
      </c>
      <c r="I26" s="34">
        <f t="shared" si="0"/>
        <v>-3.702434225104731E-2</v>
      </c>
      <c r="J26" s="33"/>
      <c r="K26" s="33"/>
      <c r="L26" t="str" cm="1">
        <f t="array" ref="L26">_xlfn.IFS(AND(C25&lt;0,C26&lt;0),"N",AND(C25&gt;0,C26&gt;0),"P",TRUE,"Change")</f>
        <v>Change</v>
      </c>
    </row>
    <row r="27" spans="1:12" x14ac:dyDescent="0.25">
      <c r="A27" s="17">
        <v>41677</v>
      </c>
      <c r="B27">
        <v>37.189999</v>
      </c>
      <c r="C27" s="34">
        <f t="shared" si="2"/>
        <v>1.2799509455350962E-2</v>
      </c>
      <c r="D27" t="s">
        <v>62</v>
      </c>
      <c r="F27">
        <v>26</v>
      </c>
      <c r="G27" s="36" cm="1">
        <f t="array" aca="1" ref="G27" ca="1">SUMPRODUCT(OFFSET($C$2:$C$2919,0,0,COUNT($C$2:$C$2919)-F27),OFFSET($C$2:$C$2919,F27,0,COUNT($C$2:$C$2919)-F27))/DEVSQ($C$2:$C$2919-AVERAGE($C$2:$C$2919))</f>
        <v>-5.2331017073409605E-2</v>
      </c>
      <c r="H27" s="34">
        <f t="shared" si="1"/>
        <v>3.702434225104731E-2</v>
      </c>
      <c r="I27" s="34">
        <f t="shared" si="0"/>
        <v>-3.702434225104731E-2</v>
      </c>
      <c r="J27" s="33"/>
      <c r="K27" s="33"/>
      <c r="L27" t="str" cm="1">
        <f t="array" ref="L27">_xlfn.IFS(AND(C26&lt;0,C27&lt;0),"N",AND(C26&gt;0,C27&gt;0),"P",TRUE,"Change")</f>
        <v>P</v>
      </c>
    </row>
    <row r="28" spans="1:12" x14ac:dyDescent="0.25">
      <c r="A28" s="17">
        <v>41680</v>
      </c>
      <c r="B28">
        <v>37.299999</v>
      </c>
      <c r="C28" s="34">
        <f t="shared" si="2"/>
        <v>2.9577844301635885E-3</v>
      </c>
      <c r="D28" t="s">
        <v>66</v>
      </c>
      <c r="F28">
        <v>27</v>
      </c>
      <c r="G28" s="36" cm="1">
        <f t="array" aca="1" ref="G28" ca="1">SUMPRODUCT(OFFSET($C$2:$C$2919,0,0,COUNT($C$2:$C$2919)-F28),OFFSET($C$2:$C$2919,F28,0,COUNT($C$2:$C$2919)-F28))/DEVSQ($C$2:$C$2919-AVERAGE($C$2:$C$2919))</f>
        <v>-7.0359202766250486E-3</v>
      </c>
      <c r="H28" s="34">
        <f t="shared" si="1"/>
        <v>3.702434225104731E-2</v>
      </c>
      <c r="I28" s="34">
        <f t="shared" si="0"/>
        <v>-3.702434225104731E-2</v>
      </c>
      <c r="J28" s="33"/>
      <c r="K28" s="33"/>
      <c r="L28" t="str" cm="1">
        <f t="array" ref="L28">_xlfn.IFS(AND(C27&lt;0,C28&lt;0),"N",AND(C27&gt;0,C28&gt;0),"P",TRUE,"Change")</f>
        <v>P</v>
      </c>
    </row>
    <row r="29" spans="1:12" x14ac:dyDescent="0.25">
      <c r="A29" s="17">
        <v>41681</v>
      </c>
      <c r="B29">
        <v>37.840000000000003</v>
      </c>
      <c r="C29" s="34">
        <f t="shared" si="2"/>
        <v>1.4477238994027955E-2</v>
      </c>
      <c r="D29" t="s">
        <v>65</v>
      </c>
      <c r="F29">
        <v>28</v>
      </c>
      <c r="G29" s="36" cm="1">
        <f t="array" aca="1" ref="G29" ca="1">SUMPRODUCT(OFFSET($C$2:$C$2919,0,0,COUNT($C$2:$C$2919)-F29),OFFSET($C$2:$C$2919,F29,0,COUNT($C$2:$C$2919)-F29))/DEVSQ($C$2:$C$2919-AVERAGE($C$2:$C$2919))</f>
        <v>2.1608519875758573E-2</v>
      </c>
      <c r="H29" s="34">
        <f t="shared" si="1"/>
        <v>3.702434225104731E-2</v>
      </c>
      <c r="I29" s="34">
        <f t="shared" si="0"/>
        <v>-3.702434225104731E-2</v>
      </c>
      <c r="J29" s="33"/>
      <c r="K29" s="33"/>
      <c r="L29" t="str" cm="1">
        <f t="array" ref="L29">_xlfn.IFS(AND(C28&lt;0,C29&lt;0),"N",AND(C28&gt;0,C29&gt;0),"P",TRUE,"Change")</f>
        <v>P</v>
      </c>
    </row>
    <row r="30" spans="1:12" x14ac:dyDescent="0.25">
      <c r="A30" s="17">
        <v>41682</v>
      </c>
      <c r="B30">
        <v>38.07</v>
      </c>
      <c r="C30" s="34">
        <f t="shared" si="2"/>
        <v>6.0782241014798325E-3</v>
      </c>
      <c r="D30" t="s">
        <v>64</v>
      </c>
      <c r="F30">
        <v>29</v>
      </c>
      <c r="G30" s="36" cm="1">
        <f t="array" aca="1" ref="G30" ca="1">SUMPRODUCT(OFFSET($C$2:$C$2919,0,0,COUNT($C$2:$C$2919)-F30),OFFSET($C$2:$C$2919,F30,0,COUNT($C$2:$C$2919)-F30))/DEVSQ($C$2:$C$2919-AVERAGE($C$2:$C$2919))</f>
        <v>6.3797810390398228E-3</v>
      </c>
      <c r="H30" s="34">
        <f t="shared" si="1"/>
        <v>3.702434225104731E-2</v>
      </c>
      <c r="I30" s="34">
        <f t="shared" si="0"/>
        <v>-3.702434225104731E-2</v>
      </c>
      <c r="J30" s="33"/>
      <c r="K30" s="33"/>
      <c r="L30" t="str" cm="1">
        <f t="array" ref="L30">_xlfn.IFS(AND(C29&lt;0,C30&lt;0),"N",AND(C29&gt;0,C30&gt;0),"P",TRUE,"Change")</f>
        <v>P</v>
      </c>
    </row>
    <row r="31" spans="1:12" x14ac:dyDescent="0.25">
      <c r="A31" s="17">
        <v>41683</v>
      </c>
      <c r="B31">
        <v>38.419998</v>
      </c>
      <c r="C31" s="34">
        <f t="shared" si="2"/>
        <v>9.1935382190701173E-3</v>
      </c>
      <c r="D31" t="s">
        <v>63</v>
      </c>
      <c r="F31">
        <v>30</v>
      </c>
      <c r="G31" s="36" cm="1">
        <f t="array" aca="1" ref="G31" ca="1">SUMPRODUCT(OFFSET($C$2:$C$2919,0,0,COUNT($C$2:$C$2919)-F31),OFFSET($C$2:$C$2919,F31,0,COUNT($C$2:$C$2919)-F31))/DEVSQ($C$2:$C$2919-AVERAGE($C$2:$C$2919))</f>
        <v>3.778833714292016E-2</v>
      </c>
      <c r="H31" s="34">
        <f t="shared" si="1"/>
        <v>3.702434225104731E-2</v>
      </c>
      <c r="I31" s="34">
        <f t="shared" si="0"/>
        <v>-3.702434225104731E-2</v>
      </c>
      <c r="J31" s="33"/>
      <c r="K31" s="33"/>
      <c r="L31" t="str" cm="1">
        <f t="array" ref="L31">_xlfn.IFS(AND(C30&lt;0,C31&lt;0),"N",AND(C30&gt;0,C31&gt;0),"P",TRUE,"Change")</f>
        <v>P</v>
      </c>
    </row>
    <row r="32" spans="1:12" x14ac:dyDescent="0.25">
      <c r="A32" s="17">
        <v>41684</v>
      </c>
      <c r="B32">
        <v>37.979999999999997</v>
      </c>
      <c r="C32" s="34">
        <f t="shared" si="2"/>
        <v>-1.1452317097986386E-2</v>
      </c>
      <c r="D32" t="s">
        <v>62</v>
      </c>
      <c r="F32">
        <v>31</v>
      </c>
      <c r="G32" s="36" cm="1">
        <f t="array" aca="1" ref="G32" ca="1">SUMPRODUCT(OFFSET($C$2:$C$2919,0,0,COUNT($C$2:$C$2919)-F32),OFFSET($C$2:$C$2919,F32,0,COUNT($C$2:$C$2919)-F32))/DEVSQ($C$2:$C$2919-AVERAGE($C$2:$C$2919))</f>
        <v>-3.818414859323354E-2</v>
      </c>
      <c r="H32" s="34">
        <f t="shared" si="1"/>
        <v>3.702434225104731E-2</v>
      </c>
      <c r="I32" s="34">
        <f t="shared" si="0"/>
        <v>-3.702434225104731E-2</v>
      </c>
      <c r="J32" s="33"/>
      <c r="K32" s="33"/>
      <c r="L32" t="str" cm="1">
        <f t="array" ref="L32">_xlfn.IFS(AND(C31&lt;0,C32&lt;0),"N",AND(C31&gt;0,C32&gt;0),"P",TRUE,"Change")</f>
        <v>Change</v>
      </c>
    </row>
    <row r="33" spans="1:12" x14ac:dyDescent="0.25">
      <c r="A33" s="17">
        <v>41688</v>
      </c>
      <c r="B33">
        <v>37.970001000000003</v>
      </c>
      <c r="C33" s="34">
        <f t="shared" si="2"/>
        <v>-2.6327014217992183E-4</v>
      </c>
      <c r="D33" t="s">
        <v>65</v>
      </c>
      <c r="F33">
        <v>32</v>
      </c>
      <c r="G33" s="36" cm="1">
        <f t="array" aca="1" ref="G33" ca="1">SUMPRODUCT(OFFSET($C$2:$C$2919,0,0,COUNT($C$2:$C$2919)-F33),OFFSET($C$2:$C$2919,F33,0,COUNT($C$2:$C$2919)-F33))/DEVSQ($C$2:$C$2919-AVERAGE($C$2:$C$2919))</f>
        <v>5.8392052499626063E-3</v>
      </c>
      <c r="H33" s="34">
        <f t="shared" si="1"/>
        <v>3.702434225104731E-2</v>
      </c>
      <c r="I33" s="34">
        <f t="shared" si="0"/>
        <v>-3.702434225104731E-2</v>
      </c>
      <c r="J33" s="33"/>
      <c r="K33" s="33"/>
      <c r="L33" t="str" cm="1">
        <f t="array" ref="L33">_xlfn.IFS(AND(C32&lt;0,C33&lt;0),"N",AND(C32&gt;0,C33&gt;0),"P",TRUE,"Change")</f>
        <v>N</v>
      </c>
    </row>
    <row r="34" spans="1:12" x14ac:dyDescent="0.25">
      <c r="A34" s="17">
        <v>41689</v>
      </c>
      <c r="B34">
        <v>37.869999</v>
      </c>
      <c r="C34" s="34">
        <f t="shared" si="2"/>
        <v>-2.6337107549721547E-3</v>
      </c>
      <c r="D34" t="s">
        <v>64</v>
      </c>
      <c r="F34">
        <v>33</v>
      </c>
      <c r="G34" s="36" cm="1">
        <f t="array" aca="1" ref="G34" ca="1">SUMPRODUCT(OFFSET($C$2:$C$2919,0,0,COUNT($C$2:$C$2919)-F34),OFFSET($C$2:$C$2919,F34,0,COUNT($C$2:$C$2919)-F34))/DEVSQ($C$2:$C$2919-AVERAGE($C$2:$C$2919))</f>
        <v>-2.0731573592882437E-2</v>
      </c>
      <c r="H34" s="34">
        <f t="shared" si="1"/>
        <v>3.702434225104731E-2</v>
      </c>
      <c r="I34" s="34">
        <f t="shared" ref="I34:I65" si="3">-H34</f>
        <v>-3.702434225104731E-2</v>
      </c>
      <c r="J34" s="33"/>
      <c r="K34" s="33"/>
      <c r="L34" t="str" cm="1">
        <f t="array" ref="L34">_xlfn.IFS(AND(C33&lt;0,C34&lt;0),"N",AND(C33&gt;0,C34&gt;0),"P",TRUE,"Change")</f>
        <v>N</v>
      </c>
    </row>
    <row r="35" spans="1:12" x14ac:dyDescent="0.25">
      <c r="A35" s="17">
        <v>41690</v>
      </c>
      <c r="B35">
        <v>38.270000000000003</v>
      </c>
      <c r="C35" s="34">
        <f t="shared" si="2"/>
        <v>1.0562477173553745E-2</v>
      </c>
      <c r="D35" t="s">
        <v>63</v>
      </c>
      <c r="F35">
        <v>34</v>
      </c>
      <c r="G35" s="36" cm="1">
        <f t="array" aca="1" ref="G35" ca="1">SUMPRODUCT(OFFSET($C$2:$C$2919,0,0,COUNT($C$2:$C$2919)-F35),OFFSET($C$2:$C$2919,F35,0,COUNT($C$2:$C$2919)-F35))/DEVSQ($C$2:$C$2919-AVERAGE($C$2:$C$2919))</f>
        <v>-7.2408378312716643E-3</v>
      </c>
      <c r="H35" s="34">
        <f t="shared" si="1"/>
        <v>3.702434225104731E-2</v>
      </c>
      <c r="I35" s="34">
        <f t="shared" si="3"/>
        <v>-3.702434225104731E-2</v>
      </c>
      <c r="J35" s="33"/>
      <c r="K35" s="33"/>
      <c r="L35" t="str" cm="1">
        <f t="array" ref="L35">_xlfn.IFS(AND(C34&lt;0,C35&lt;0),"N",AND(C34&gt;0,C35&gt;0),"P",TRUE,"Change")</f>
        <v>Change</v>
      </c>
    </row>
    <row r="36" spans="1:12" x14ac:dyDescent="0.25">
      <c r="A36" s="17">
        <v>41691</v>
      </c>
      <c r="B36">
        <v>38.099997999999999</v>
      </c>
      <c r="C36" s="34">
        <f t="shared" si="2"/>
        <v>-4.4421740266528285E-3</v>
      </c>
      <c r="D36" t="s">
        <v>62</v>
      </c>
      <c r="F36">
        <v>35</v>
      </c>
      <c r="G36" s="36" cm="1">
        <f t="array" aca="1" ref="G36" ca="1">SUMPRODUCT(OFFSET($C$2:$C$2919,0,0,COUNT($C$2:$C$2919)-F36),OFFSET($C$2:$C$2919,F36,0,COUNT($C$2:$C$2919)-F36))/DEVSQ($C$2:$C$2919-AVERAGE($C$2:$C$2919))</f>
        <v>2.8572860389494872E-2</v>
      </c>
      <c r="H36" s="34">
        <f t="shared" si="1"/>
        <v>3.702434225104731E-2</v>
      </c>
      <c r="I36" s="34">
        <f t="shared" si="3"/>
        <v>-3.702434225104731E-2</v>
      </c>
      <c r="J36" s="33"/>
      <c r="K36" s="33"/>
      <c r="L36" t="str" cm="1">
        <f t="array" ref="L36">_xlfn.IFS(AND(C35&lt;0,C36&lt;0),"N",AND(C35&gt;0,C36&gt;0),"P",TRUE,"Change")</f>
        <v>Change</v>
      </c>
    </row>
    <row r="37" spans="1:12" x14ac:dyDescent="0.25">
      <c r="A37" s="17">
        <v>41694</v>
      </c>
      <c r="B37">
        <v>38.139999000000003</v>
      </c>
      <c r="C37" s="34">
        <f t="shared" si="2"/>
        <v>1.0498950682360595E-3</v>
      </c>
      <c r="D37" t="s">
        <v>66</v>
      </c>
      <c r="F37">
        <v>36</v>
      </c>
      <c r="G37" s="36" cm="1">
        <f t="array" aca="1" ref="G37" ca="1">SUMPRODUCT(OFFSET($C$2:$C$2919,0,0,COUNT($C$2:$C$2919)-F37),OFFSET($C$2:$C$2919,F37,0,COUNT($C$2:$C$2919)-F37))/DEVSQ($C$2:$C$2919-AVERAGE($C$2:$C$2919))</f>
        <v>6.6696446112552267E-4</v>
      </c>
      <c r="H37" s="34">
        <f t="shared" si="1"/>
        <v>3.702434225104731E-2</v>
      </c>
      <c r="I37" s="34">
        <f t="shared" si="3"/>
        <v>-3.702434225104731E-2</v>
      </c>
      <c r="J37" s="33"/>
      <c r="K37" s="33"/>
      <c r="L37" t="str" cm="1">
        <f t="array" ref="L37">_xlfn.IFS(AND(C36&lt;0,C37&lt;0),"N",AND(C36&gt;0,C37&gt;0),"P",TRUE,"Change")</f>
        <v>Change</v>
      </c>
    </row>
    <row r="38" spans="1:12" x14ac:dyDescent="0.25">
      <c r="A38" s="17">
        <v>41695</v>
      </c>
      <c r="B38">
        <v>38.25</v>
      </c>
      <c r="C38" s="34">
        <f t="shared" si="2"/>
        <v>2.8841374641881061E-3</v>
      </c>
      <c r="D38" t="s">
        <v>65</v>
      </c>
      <c r="F38">
        <v>37</v>
      </c>
      <c r="G38" s="36" cm="1">
        <f t="array" aca="1" ref="G38" ca="1">SUMPRODUCT(OFFSET($C$2:$C$2919,0,0,COUNT($C$2:$C$2919)-F38),OFFSET($C$2:$C$2919,F38,0,COUNT($C$2:$C$2919)-F38))/DEVSQ($C$2:$C$2919-AVERAGE($C$2:$C$2919))</f>
        <v>-1.7168437574303277E-2</v>
      </c>
      <c r="H38" s="34">
        <f t="shared" si="1"/>
        <v>3.702434225104731E-2</v>
      </c>
      <c r="I38" s="34">
        <f t="shared" si="3"/>
        <v>-3.702434225104731E-2</v>
      </c>
      <c r="J38" s="33"/>
      <c r="K38" s="33"/>
      <c r="L38" t="str" cm="1">
        <f t="array" ref="L38">_xlfn.IFS(AND(C37&lt;0,C38&lt;0),"N",AND(C37&gt;0,C38&gt;0),"P",TRUE,"Change")</f>
        <v>P</v>
      </c>
    </row>
    <row r="39" spans="1:12" x14ac:dyDescent="0.25">
      <c r="A39" s="17">
        <v>41696</v>
      </c>
      <c r="B39">
        <v>38.5</v>
      </c>
      <c r="C39" s="34">
        <f t="shared" si="2"/>
        <v>6.5359477124183009E-3</v>
      </c>
      <c r="D39" t="s">
        <v>64</v>
      </c>
      <c r="F39">
        <v>38</v>
      </c>
      <c r="G39" s="36" cm="1">
        <f t="array" aca="1" ref="G39" ca="1">SUMPRODUCT(OFFSET($C$2:$C$2919,0,0,COUNT($C$2:$C$2919)-F39),OFFSET($C$2:$C$2919,F39,0,COUNT($C$2:$C$2919)-F39))/DEVSQ($C$2:$C$2919-AVERAGE($C$2:$C$2919))</f>
        <v>-3.8634903844962276E-3</v>
      </c>
      <c r="H39" s="34">
        <f t="shared" si="1"/>
        <v>3.702434225104731E-2</v>
      </c>
      <c r="I39" s="34">
        <f t="shared" si="3"/>
        <v>-3.702434225104731E-2</v>
      </c>
      <c r="J39" s="33"/>
      <c r="K39" s="33"/>
      <c r="L39" t="str" cm="1">
        <f t="array" ref="L39">_xlfn.IFS(AND(C38&lt;0,C39&lt;0),"N",AND(C38&gt;0,C39&gt;0),"P",TRUE,"Change")</f>
        <v>P</v>
      </c>
    </row>
    <row r="40" spans="1:12" x14ac:dyDescent="0.25">
      <c r="A40" s="17">
        <v>41697</v>
      </c>
      <c r="B40">
        <v>38.950001</v>
      </c>
      <c r="C40" s="34">
        <f t="shared" si="2"/>
        <v>1.1688337662337671E-2</v>
      </c>
      <c r="D40" t="s">
        <v>63</v>
      </c>
      <c r="F40">
        <v>39</v>
      </c>
      <c r="G40" s="36" cm="1">
        <f t="array" aca="1" ref="G40" ca="1">SUMPRODUCT(OFFSET($C$2:$C$2919,0,0,COUNT($C$2:$C$2919)-F40),OFFSET($C$2:$C$2919,F40,0,COUNT($C$2:$C$2919)-F40))/DEVSQ($C$2:$C$2919-AVERAGE($C$2:$C$2919))</f>
        <v>-1.7359971762478867E-2</v>
      </c>
      <c r="H40" s="34">
        <f t="shared" si="1"/>
        <v>3.702434225104731E-2</v>
      </c>
      <c r="I40" s="34">
        <f t="shared" si="3"/>
        <v>-3.702434225104731E-2</v>
      </c>
      <c r="J40" s="33"/>
      <c r="K40" s="33"/>
      <c r="L40" t="str" cm="1">
        <f t="array" ref="L40">_xlfn.IFS(AND(C39&lt;0,C40&lt;0),"N",AND(C39&gt;0,C40&gt;0),"P",TRUE,"Change")</f>
        <v>P</v>
      </c>
    </row>
    <row r="41" spans="1:12" x14ac:dyDescent="0.25">
      <c r="A41" s="17">
        <v>41698</v>
      </c>
      <c r="B41">
        <v>39.110000999999997</v>
      </c>
      <c r="C41" s="34">
        <f t="shared" si="2"/>
        <v>4.1078304465254466E-3</v>
      </c>
      <c r="D41" t="s">
        <v>62</v>
      </c>
      <c r="F41">
        <v>40</v>
      </c>
      <c r="G41" s="36" cm="1">
        <f t="array" aca="1" ref="G41" ca="1">SUMPRODUCT(OFFSET($C$2:$C$2919,0,0,COUNT($C$2:$C$2919)-F41),OFFSET($C$2:$C$2919,F41,0,COUNT($C$2:$C$2919)-F41))/DEVSQ($C$2:$C$2919-AVERAGE($C$2:$C$2919))</f>
        <v>9.0316997866572105E-3</v>
      </c>
      <c r="H41" s="34">
        <f t="shared" si="1"/>
        <v>3.702434225104731E-2</v>
      </c>
      <c r="I41" s="34">
        <f t="shared" si="3"/>
        <v>-3.702434225104731E-2</v>
      </c>
      <c r="J41" s="33"/>
      <c r="K41" s="33"/>
      <c r="L41" t="str" cm="1">
        <f t="array" ref="L41">_xlfn.IFS(AND(C40&lt;0,C41&lt;0),"N",AND(C40&gt;0,C41&gt;0),"P",TRUE,"Change")</f>
        <v>P</v>
      </c>
    </row>
    <row r="42" spans="1:12" x14ac:dyDescent="0.25">
      <c r="A42" s="17">
        <v>41701</v>
      </c>
      <c r="B42">
        <v>38.509998000000003</v>
      </c>
      <c r="C42" s="34">
        <f t="shared" si="2"/>
        <v>-1.5341421239032796E-2</v>
      </c>
      <c r="D42" t="s">
        <v>66</v>
      </c>
      <c r="F42">
        <v>41</v>
      </c>
      <c r="G42" s="36" cm="1">
        <f t="array" aca="1" ref="G42" ca="1">SUMPRODUCT(OFFSET($C$2:$C$2919,0,0,COUNT($C$2:$C$2919)-F42),OFFSET($C$2:$C$2919,F42,0,COUNT($C$2:$C$2919)-F42))/DEVSQ($C$2:$C$2919-AVERAGE($C$2:$C$2919))</f>
        <v>1.3738127965125272E-2</v>
      </c>
      <c r="H42" s="34">
        <f t="shared" si="1"/>
        <v>3.702434225104731E-2</v>
      </c>
      <c r="I42" s="34">
        <f t="shared" si="3"/>
        <v>-3.702434225104731E-2</v>
      </c>
      <c r="J42" s="33"/>
      <c r="K42" s="33"/>
      <c r="L42" t="str" cm="1">
        <f t="array" ref="L42">_xlfn.IFS(AND(C41&lt;0,C42&lt;0),"N",AND(C41&gt;0,C42&gt;0),"P",TRUE,"Change")</f>
        <v>Change</v>
      </c>
    </row>
    <row r="43" spans="1:12" x14ac:dyDescent="0.25">
      <c r="A43" s="17">
        <v>41702</v>
      </c>
      <c r="B43">
        <v>39.409999999999997</v>
      </c>
      <c r="C43" s="34">
        <f t="shared" si="2"/>
        <v>2.3370606251394598E-2</v>
      </c>
      <c r="D43" t="s">
        <v>65</v>
      </c>
      <c r="F43">
        <v>42</v>
      </c>
      <c r="G43" s="36" cm="1">
        <f t="array" aca="1" ref="G43" ca="1">SUMPRODUCT(OFFSET($C$2:$C$2919,0,0,COUNT($C$2:$C$2919)-F43),OFFSET($C$2:$C$2919,F43,0,COUNT($C$2:$C$2919)-F43))/DEVSQ($C$2:$C$2919-AVERAGE($C$2:$C$2919))</f>
        <v>1.7604326339328933E-2</v>
      </c>
      <c r="H43" s="34">
        <f t="shared" si="1"/>
        <v>3.702434225104731E-2</v>
      </c>
      <c r="I43" s="34">
        <f t="shared" si="3"/>
        <v>-3.702434225104731E-2</v>
      </c>
      <c r="J43" s="33"/>
      <c r="K43" s="33"/>
      <c r="L43" t="str" cm="1">
        <f t="array" ref="L43">_xlfn.IFS(AND(C42&lt;0,C43&lt;0),"N",AND(C42&gt;0,C43&gt;0),"P",TRUE,"Change")</f>
        <v>Change</v>
      </c>
    </row>
    <row r="44" spans="1:12" x14ac:dyDescent="0.25">
      <c r="A44" s="17">
        <v>41703</v>
      </c>
      <c r="B44">
        <v>39.5</v>
      </c>
      <c r="C44" s="34">
        <f t="shared" si="2"/>
        <v>2.2836843440751948E-3</v>
      </c>
      <c r="D44" t="s">
        <v>64</v>
      </c>
      <c r="F44">
        <v>43</v>
      </c>
      <c r="G44" s="36" cm="1">
        <f t="array" aca="1" ref="G44" ca="1">SUMPRODUCT(OFFSET($C$2:$C$2919,0,0,COUNT($C$2:$C$2919)-F44),OFFSET($C$2:$C$2919,F44,0,COUNT($C$2:$C$2919)-F44))/DEVSQ($C$2:$C$2919-AVERAGE($C$2:$C$2919))</f>
        <v>-4.1923268560685518E-2</v>
      </c>
      <c r="H44" s="34">
        <f t="shared" si="1"/>
        <v>3.702434225104731E-2</v>
      </c>
      <c r="I44" s="34">
        <f t="shared" si="3"/>
        <v>-3.702434225104731E-2</v>
      </c>
      <c r="J44" s="33"/>
      <c r="K44" s="33"/>
      <c r="L44" t="str" cm="1">
        <f t="array" ref="L44">_xlfn.IFS(AND(C43&lt;0,C44&lt;0),"N",AND(C43&gt;0,C44&gt;0),"P",TRUE,"Change")</f>
        <v>P</v>
      </c>
    </row>
    <row r="45" spans="1:12" x14ac:dyDescent="0.25">
      <c r="A45" s="17">
        <v>41704</v>
      </c>
      <c r="B45">
        <v>39.459999000000003</v>
      </c>
      <c r="C45" s="34">
        <f t="shared" si="2"/>
        <v>-1.012683544303712E-3</v>
      </c>
      <c r="D45" t="s">
        <v>63</v>
      </c>
      <c r="F45">
        <v>44</v>
      </c>
      <c r="G45" s="36" cm="1">
        <f t="array" aca="1" ref="G45" ca="1">SUMPRODUCT(OFFSET($C$2:$C$2919,0,0,COUNT($C$2:$C$2919)-F45),OFFSET($C$2:$C$2919,F45,0,COUNT($C$2:$C$2919)-F45))/DEVSQ($C$2:$C$2919-AVERAGE($C$2:$C$2919))</f>
        <v>1.2631500939411774E-2</v>
      </c>
      <c r="H45" s="34">
        <f t="shared" si="1"/>
        <v>3.702434225104731E-2</v>
      </c>
      <c r="I45" s="34">
        <f t="shared" si="3"/>
        <v>-3.702434225104731E-2</v>
      </c>
      <c r="J45" s="33"/>
      <c r="K45" s="33"/>
      <c r="L45" t="str" cm="1">
        <f t="array" ref="L45">_xlfn.IFS(AND(C44&lt;0,C45&lt;0),"N",AND(C44&gt;0,C45&gt;0),"P",TRUE,"Change")</f>
        <v>Change</v>
      </c>
    </row>
    <row r="46" spans="1:12" x14ac:dyDescent="0.25">
      <c r="A46" s="17">
        <v>41705</v>
      </c>
      <c r="B46">
        <v>38.830002</v>
      </c>
      <c r="C46" s="34">
        <f t="shared" si="2"/>
        <v>-1.5965459096945314E-2</v>
      </c>
      <c r="D46" t="s">
        <v>62</v>
      </c>
      <c r="F46">
        <v>45</v>
      </c>
      <c r="G46" s="36" cm="1">
        <f t="array" aca="1" ref="G46" ca="1">SUMPRODUCT(OFFSET($C$2:$C$2919,0,0,COUNT($C$2:$C$2919)-F46),OFFSET($C$2:$C$2919,F46,0,COUNT($C$2:$C$2919)-F46))/DEVSQ($C$2:$C$2919-AVERAGE($C$2:$C$2919))</f>
        <v>7.8141229993324117E-3</v>
      </c>
      <c r="H46" s="34">
        <f t="shared" si="1"/>
        <v>3.702434225104731E-2</v>
      </c>
      <c r="I46" s="34">
        <f t="shared" si="3"/>
        <v>-3.702434225104731E-2</v>
      </c>
      <c r="J46" s="33"/>
      <c r="K46" s="33"/>
      <c r="L46" t="str" cm="1">
        <f t="array" ref="L46">_xlfn.IFS(AND(C45&lt;0,C46&lt;0),"N",AND(C45&gt;0,C46&gt;0),"P",TRUE,"Change")</f>
        <v>N</v>
      </c>
    </row>
    <row r="47" spans="1:12" x14ac:dyDescent="0.25">
      <c r="A47" s="17">
        <v>41708</v>
      </c>
      <c r="B47">
        <v>38.860000999999997</v>
      </c>
      <c r="C47" s="34">
        <f t="shared" si="2"/>
        <v>7.7257271323335379E-4</v>
      </c>
      <c r="D47" t="s">
        <v>66</v>
      </c>
      <c r="F47">
        <v>46</v>
      </c>
      <c r="G47" s="36" cm="1">
        <f t="array" aca="1" ref="G47" ca="1">SUMPRODUCT(OFFSET($C$2:$C$2919,0,0,COUNT($C$2:$C$2919)-F47),OFFSET($C$2:$C$2919,F47,0,COUNT($C$2:$C$2919)-F47))/DEVSQ($C$2:$C$2919-AVERAGE($C$2:$C$2919))</f>
        <v>-1.7843273323281731E-2</v>
      </c>
      <c r="H47" s="34">
        <f t="shared" si="1"/>
        <v>3.702434225104731E-2</v>
      </c>
      <c r="I47" s="34">
        <f t="shared" si="3"/>
        <v>-3.702434225104731E-2</v>
      </c>
      <c r="J47" s="33"/>
      <c r="K47" s="33"/>
      <c r="L47" t="str" cm="1">
        <f t="array" ref="L47">_xlfn.IFS(AND(C46&lt;0,C47&lt;0),"N",AND(C46&gt;0,C47&gt;0),"P",TRUE,"Change")</f>
        <v>Change</v>
      </c>
    </row>
    <row r="48" spans="1:12" x14ac:dyDescent="0.25">
      <c r="A48" s="17">
        <v>41709</v>
      </c>
      <c r="B48">
        <v>38.900002000000001</v>
      </c>
      <c r="C48" s="34">
        <f t="shared" si="2"/>
        <v>1.0293617851426132E-3</v>
      </c>
      <c r="D48" t="s">
        <v>65</v>
      </c>
      <c r="F48">
        <v>47</v>
      </c>
      <c r="G48" s="36" cm="1">
        <f t="array" aca="1" ref="G48" ca="1">SUMPRODUCT(OFFSET($C$2:$C$2919,0,0,COUNT($C$2:$C$2919)-F48),OFFSET($C$2:$C$2919,F48,0,COUNT($C$2:$C$2919)-F48))/DEVSQ($C$2:$C$2919-AVERAGE($C$2:$C$2919))</f>
        <v>9.5129438582339573E-3</v>
      </c>
      <c r="H48" s="34">
        <f t="shared" si="1"/>
        <v>3.702434225104731E-2</v>
      </c>
      <c r="I48" s="34">
        <f t="shared" si="3"/>
        <v>-3.702434225104731E-2</v>
      </c>
      <c r="J48" s="33"/>
      <c r="K48" s="33"/>
      <c r="L48" t="str" cm="1">
        <f t="array" ref="L48">_xlfn.IFS(AND(C47&lt;0,C48&lt;0),"N",AND(C47&gt;0,C48&gt;0),"P",TRUE,"Change")</f>
        <v>P</v>
      </c>
    </row>
    <row r="49" spans="1:12" x14ac:dyDescent="0.25">
      <c r="A49" s="17">
        <v>41710</v>
      </c>
      <c r="B49">
        <v>38.520000000000003</v>
      </c>
      <c r="C49" s="34">
        <f t="shared" si="2"/>
        <v>-9.7686884437691683E-3</v>
      </c>
      <c r="D49" t="s">
        <v>64</v>
      </c>
      <c r="F49">
        <v>48</v>
      </c>
      <c r="G49" s="36" cm="1">
        <f t="array" aca="1" ref="G49" ca="1">SUMPRODUCT(OFFSET($C$2:$C$2919,0,0,COUNT($C$2:$C$2919)-F49),OFFSET($C$2:$C$2919,F49,0,COUNT($C$2:$C$2919)-F49))/DEVSQ($C$2:$C$2919-AVERAGE($C$2:$C$2919))</f>
        <v>-2.4014659432936469E-3</v>
      </c>
      <c r="H49" s="34">
        <f t="shared" si="1"/>
        <v>3.702434225104731E-2</v>
      </c>
      <c r="I49" s="34">
        <f t="shared" si="3"/>
        <v>-3.702434225104731E-2</v>
      </c>
      <c r="J49" s="33"/>
      <c r="K49" s="33"/>
      <c r="L49" t="str" cm="1">
        <f t="array" ref="L49">_xlfn.IFS(AND(C48&lt;0,C49&lt;0),"N",AND(C48&gt;0,C49&gt;0),"P",TRUE,"Change")</f>
        <v>Change</v>
      </c>
    </row>
    <row r="50" spans="1:12" x14ac:dyDescent="0.25">
      <c r="A50" s="17">
        <v>41711</v>
      </c>
      <c r="B50">
        <v>37.650002000000001</v>
      </c>
      <c r="C50" s="34">
        <f t="shared" si="2"/>
        <v>-2.2585617860851569E-2</v>
      </c>
      <c r="D50" t="s">
        <v>63</v>
      </c>
      <c r="F50">
        <v>49</v>
      </c>
      <c r="G50" s="36" cm="1">
        <f t="array" aca="1" ref="G50" ca="1">SUMPRODUCT(OFFSET($C$2:$C$2919,0,0,COUNT($C$2:$C$2919)-F50),OFFSET($C$2:$C$2919,F50,0,COUNT($C$2:$C$2919)-F50))/DEVSQ($C$2:$C$2919-AVERAGE($C$2:$C$2919))</f>
        <v>7.868119542078944E-3</v>
      </c>
      <c r="H50" s="34">
        <f t="shared" si="1"/>
        <v>3.702434225104731E-2</v>
      </c>
      <c r="I50" s="34">
        <f t="shared" si="3"/>
        <v>-3.702434225104731E-2</v>
      </c>
      <c r="J50" s="33"/>
      <c r="K50" s="33"/>
      <c r="L50" t="str" cm="1">
        <f t="array" ref="L50">_xlfn.IFS(AND(C49&lt;0,C50&lt;0),"N",AND(C49&gt;0,C50&gt;0),"P",TRUE,"Change")</f>
        <v>N</v>
      </c>
    </row>
    <row r="51" spans="1:12" x14ac:dyDescent="0.25">
      <c r="A51" s="17">
        <v>41712</v>
      </c>
      <c r="B51">
        <v>37.599997999999999</v>
      </c>
      <c r="C51" s="34">
        <f t="shared" si="2"/>
        <v>-1.3281274194886169E-3</v>
      </c>
      <c r="D51" t="s">
        <v>62</v>
      </c>
      <c r="F51">
        <v>50</v>
      </c>
      <c r="G51" s="36" cm="1">
        <f t="array" aca="1" ref="G51" ca="1">SUMPRODUCT(OFFSET($C$2:$C$2919,0,0,COUNT($C$2:$C$2919)-F51),OFFSET($C$2:$C$2919,F51,0,COUNT($C$2:$C$2919)-F51))/DEVSQ($C$2:$C$2919-AVERAGE($C$2:$C$2919))</f>
        <v>5.3538857147388749E-3</v>
      </c>
      <c r="H51" s="34">
        <f t="shared" si="1"/>
        <v>3.702434225104731E-2</v>
      </c>
      <c r="I51" s="34">
        <f t="shared" si="3"/>
        <v>-3.702434225104731E-2</v>
      </c>
      <c r="J51" s="33"/>
      <c r="K51" s="33"/>
      <c r="L51" t="str" cm="1">
        <f t="array" ref="L51">_xlfn.IFS(AND(C50&lt;0,C51&lt;0),"N",AND(C50&gt;0,C51&gt;0),"P",TRUE,"Change")</f>
        <v>N</v>
      </c>
    </row>
    <row r="52" spans="1:12" x14ac:dyDescent="0.25">
      <c r="A52" s="17">
        <v>41715</v>
      </c>
      <c r="B52">
        <v>38.220001000000003</v>
      </c>
      <c r="C52" s="34">
        <f t="shared" si="2"/>
        <v>1.648944236645981E-2</v>
      </c>
      <c r="D52" t="s">
        <v>66</v>
      </c>
      <c r="F52">
        <v>51</v>
      </c>
      <c r="G52" s="36" cm="1">
        <f t="array" aca="1" ref="G52" ca="1">SUMPRODUCT(OFFSET($C$2:$C$2919,0,0,COUNT($C$2:$C$2919)-F52),OFFSET($C$2:$C$2919,F52,0,COUNT($C$2:$C$2919)-F52))/DEVSQ($C$2:$C$2919-AVERAGE($C$2:$C$2919))</f>
        <v>-1.1100414332701503E-2</v>
      </c>
      <c r="H52" s="34">
        <f t="shared" si="1"/>
        <v>3.702434225104731E-2</v>
      </c>
      <c r="I52" s="34">
        <f t="shared" si="3"/>
        <v>-3.702434225104731E-2</v>
      </c>
      <c r="J52" s="33"/>
      <c r="K52" s="33"/>
      <c r="L52" t="str" cm="1">
        <f t="array" ref="L52">_xlfn.IFS(AND(C51&lt;0,C52&lt;0),"N",AND(C51&gt;0,C52&gt;0),"P",TRUE,"Change")</f>
        <v>Change</v>
      </c>
    </row>
    <row r="53" spans="1:12" x14ac:dyDescent="0.25">
      <c r="A53" s="17">
        <v>41716</v>
      </c>
      <c r="B53">
        <v>38.840000000000003</v>
      </c>
      <c r="C53" s="34">
        <f t="shared" si="2"/>
        <v>1.622184677598517E-2</v>
      </c>
      <c r="D53" t="s">
        <v>65</v>
      </c>
      <c r="F53">
        <v>52</v>
      </c>
      <c r="G53" s="36" cm="1">
        <f t="array" aca="1" ref="G53" ca="1">SUMPRODUCT(OFFSET($C$2:$C$2919,0,0,COUNT($C$2:$C$2919)-F53),OFFSET($C$2:$C$2919,F53,0,COUNT($C$2:$C$2919)-F53))/DEVSQ($C$2:$C$2919-AVERAGE($C$2:$C$2919))</f>
        <v>-2.5892462470758597E-3</v>
      </c>
      <c r="H53" s="34">
        <f t="shared" si="1"/>
        <v>3.702434225104731E-2</v>
      </c>
      <c r="I53" s="34">
        <f t="shared" si="3"/>
        <v>-3.702434225104731E-2</v>
      </c>
      <c r="J53" s="33"/>
      <c r="K53" s="33"/>
      <c r="L53" t="str" cm="1">
        <f t="array" ref="L53">_xlfn.IFS(AND(C52&lt;0,C53&lt;0),"N",AND(C52&gt;0,C53&gt;0),"P",TRUE,"Change")</f>
        <v>P</v>
      </c>
    </row>
    <row r="54" spans="1:12" x14ac:dyDescent="0.25">
      <c r="A54" s="17">
        <v>41717</v>
      </c>
      <c r="B54">
        <v>38.549999</v>
      </c>
      <c r="C54" s="34">
        <f t="shared" si="2"/>
        <v>-7.4665550978373768E-3</v>
      </c>
      <c r="D54" t="s">
        <v>64</v>
      </c>
      <c r="F54">
        <v>53</v>
      </c>
      <c r="G54" s="36" cm="1">
        <f t="array" aca="1" ref="G54" ca="1">SUMPRODUCT(OFFSET($C$2:$C$2919,0,0,COUNT($C$2:$C$2919)-F54),OFFSET($C$2:$C$2919,F54,0,COUNT($C$2:$C$2919)-F54))/DEVSQ($C$2:$C$2919-AVERAGE($C$2:$C$2919))</f>
        <v>-3.1650576818987274E-3</v>
      </c>
      <c r="H54" s="34">
        <f t="shared" si="1"/>
        <v>3.702434225104731E-2</v>
      </c>
      <c r="I54" s="34">
        <f t="shared" si="3"/>
        <v>-3.702434225104731E-2</v>
      </c>
      <c r="J54" s="33"/>
      <c r="K54" s="33"/>
      <c r="L54" t="str" cm="1">
        <f t="array" ref="L54">_xlfn.IFS(AND(C53&lt;0,C54&lt;0),"N",AND(C53&gt;0,C54&gt;0),"P",TRUE,"Change")</f>
        <v>Change</v>
      </c>
    </row>
    <row r="55" spans="1:12" x14ac:dyDescent="0.25">
      <c r="A55" s="17">
        <v>41718</v>
      </c>
      <c r="B55">
        <v>38.369999</v>
      </c>
      <c r="C55" s="34">
        <f t="shared" si="2"/>
        <v>-4.669260821511298E-3</v>
      </c>
      <c r="D55" t="s">
        <v>63</v>
      </c>
      <c r="F55">
        <v>54</v>
      </c>
      <c r="G55" s="36" cm="1">
        <f t="array" aca="1" ref="G55" ca="1">SUMPRODUCT(OFFSET($C$2:$C$2919,0,0,COUNT($C$2:$C$2919)-F55),OFFSET($C$2:$C$2919,F55,0,COUNT($C$2:$C$2919)-F55))/DEVSQ($C$2:$C$2919-AVERAGE($C$2:$C$2919))</f>
        <v>-5.2630643711818284E-4</v>
      </c>
      <c r="H55" s="34">
        <f t="shared" si="1"/>
        <v>3.702434225104731E-2</v>
      </c>
      <c r="I55" s="34">
        <f t="shared" si="3"/>
        <v>-3.702434225104731E-2</v>
      </c>
      <c r="J55" s="33"/>
      <c r="K55" s="33"/>
      <c r="L55" t="str" cm="1">
        <f t="array" ref="L55">_xlfn.IFS(AND(C54&lt;0,C55&lt;0),"N",AND(C54&gt;0,C55&gt;0),"P",TRUE,"Change")</f>
        <v>N</v>
      </c>
    </row>
    <row r="56" spans="1:12" x14ac:dyDescent="0.25">
      <c r="A56" s="17">
        <v>41719</v>
      </c>
      <c r="B56">
        <v>37.5</v>
      </c>
      <c r="C56" s="34">
        <f t="shared" si="2"/>
        <v>-2.2673938563303062E-2</v>
      </c>
      <c r="D56" t="s">
        <v>62</v>
      </c>
      <c r="F56">
        <v>55</v>
      </c>
      <c r="G56" s="36" cm="1">
        <f t="array" aca="1" ref="G56" ca="1">SUMPRODUCT(OFFSET($C$2:$C$2919,0,0,COUNT($C$2:$C$2919)-F56),OFFSET($C$2:$C$2919,F56,0,COUNT($C$2:$C$2919)-F56))/DEVSQ($C$2:$C$2919-AVERAGE($C$2:$C$2919))</f>
        <v>2.1853790642978148E-2</v>
      </c>
      <c r="H56" s="34">
        <f t="shared" si="1"/>
        <v>3.702434225104731E-2</v>
      </c>
      <c r="I56" s="34">
        <f t="shared" si="3"/>
        <v>-3.702434225104731E-2</v>
      </c>
      <c r="J56" s="33"/>
      <c r="K56" s="33"/>
      <c r="L56" t="str" cm="1">
        <f t="array" ref="L56">_xlfn.IFS(AND(C55&lt;0,C56&lt;0),"N",AND(C55&gt;0,C56&gt;0),"P",TRUE,"Change")</f>
        <v>N</v>
      </c>
    </row>
    <row r="57" spans="1:12" x14ac:dyDescent="0.25">
      <c r="A57" s="17">
        <v>41722</v>
      </c>
      <c r="B57">
        <v>38.18</v>
      </c>
      <c r="C57" s="34">
        <f t="shared" si="2"/>
        <v>1.8133333333333324E-2</v>
      </c>
      <c r="D57" t="s">
        <v>66</v>
      </c>
      <c r="F57">
        <v>56</v>
      </c>
      <c r="G57" s="36" cm="1">
        <f t="array" aca="1" ref="G57" ca="1">SUMPRODUCT(OFFSET($C$2:$C$2919,0,0,COUNT($C$2:$C$2919)-F57),OFFSET($C$2:$C$2919,F57,0,COUNT($C$2:$C$2919)-F57))/DEVSQ($C$2:$C$2919-AVERAGE($C$2:$C$2919))</f>
        <v>8.0074613557323104E-3</v>
      </c>
      <c r="H57" s="34">
        <f t="shared" si="1"/>
        <v>3.702434225104731E-2</v>
      </c>
      <c r="I57" s="34">
        <f t="shared" si="3"/>
        <v>-3.702434225104731E-2</v>
      </c>
      <c r="J57" s="33"/>
      <c r="K57" s="33"/>
      <c r="L57" t="str" cm="1">
        <f t="array" ref="L57">_xlfn.IFS(AND(C56&lt;0,C57&lt;0),"N",AND(C56&gt;0,C57&gt;0),"P",TRUE,"Change")</f>
        <v>Change</v>
      </c>
    </row>
    <row r="58" spans="1:12" x14ac:dyDescent="0.25">
      <c r="A58" s="17">
        <v>41723</v>
      </c>
      <c r="B58">
        <v>38.400002000000001</v>
      </c>
      <c r="C58" s="34">
        <f t="shared" si="2"/>
        <v>5.7622315348350162E-3</v>
      </c>
      <c r="D58" t="s">
        <v>65</v>
      </c>
      <c r="F58">
        <v>57</v>
      </c>
      <c r="G58" s="36" cm="1">
        <f t="array" aca="1" ref="G58" ca="1">SUMPRODUCT(OFFSET($C$2:$C$2919,0,0,COUNT($C$2:$C$2919)-F58),OFFSET($C$2:$C$2919,F58,0,COUNT($C$2:$C$2919)-F58))/DEVSQ($C$2:$C$2919-AVERAGE($C$2:$C$2919))</f>
        <v>2.7561624546351183E-2</v>
      </c>
      <c r="H58" s="34">
        <f t="shared" si="1"/>
        <v>3.702434225104731E-2</v>
      </c>
      <c r="I58" s="34">
        <f t="shared" si="3"/>
        <v>-3.702434225104731E-2</v>
      </c>
      <c r="J58" s="33"/>
      <c r="K58" s="33"/>
      <c r="L58" t="str" cm="1">
        <f t="array" ref="L58">_xlfn.IFS(AND(C57&lt;0,C58&lt;0),"N",AND(C57&gt;0,C58&gt;0),"P",TRUE,"Change")</f>
        <v>P</v>
      </c>
    </row>
    <row r="59" spans="1:12" x14ac:dyDescent="0.25">
      <c r="A59" s="17">
        <v>41724</v>
      </c>
      <c r="B59">
        <v>39.080002</v>
      </c>
      <c r="C59" s="34">
        <f t="shared" si="2"/>
        <v>1.7708332411024347E-2</v>
      </c>
      <c r="D59" t="s">
        <v>64</v>
      </c>
      <c r="F59">
        <v>58</v>
      </c>
      <c r="G59" s="36" cm="1">
        <f t="array" aca="1" ref="G59" ca="1">SUMPRODUCT(OFFSET($C$2:$C$2919,0,0,COUNT($C$2:$C$2919)-F59),OFFSET($C$2:$C$2919,F59,0,COUNT($C$2:$C$2919)-F59))/DEVSQ($C$2:$C$2919-AVERAGE($C$2:$C$2919))</f>
        <v>5.3896856635903538E-2</v>
      </c>
      <c r="H59" s="34">
        <f t="shared" si="1"/>
        <v>3.702434225104731E-2</v>
      </c>
      <c r="I59" s="34">
        <f t="shared" si="3"/>
        <v>-3.702434225104731E-2</v>
      </c>
      <c r="J59" s="33"/>
      <c r="K59" s="33"/>
      <c r="L59" t="str" cm="1">
        <f t="array" ref="L59">_xlfn.IFS(AND(C58&lt;0,C59&lt;0),"N",AND(C58&gt;0,C59&gt;0),"P",TRUE,"Change")</f>
        <v>P</v>
      </c>
    </row>
    <row r="60" spans="1:12" x14ac:dyDescent="0.25">
      <c r="A60" s="17">
        <v>41725</v>
      </c>
      <c r="B60">
        <v>39.240001999999997</v>
      </c>
      <c r="C60" s="34">
        <f t="shared" si="2"/>
        <v>4.0941656041879578E-3</v>
      </c>
      <c r="D60" t="s">
        <v>63</v>
      </c>
      <c r="F60">
        <v>59</v>
      </c>
      <c r="G60" s="36" cm="1">
        <f t="array" aca="1" ref="G60" ca="1">SUMPRODUCT(OFFSET($C$2:$C$2919,0,0,COUNT($C$2:$C$2919)-F60),OFFSET($C$2:$C$2919,F60,0,COUNT($C$2:$C$2919)-F60))/DEVSQ($C$2:$C$2919-AVERAGE($C$2:$C$2919))</f>
        <v>-2.2196615012271086E-2</v>
      </c>
      <c r="H60" s="34">
        <f t="shared" si="1"/>
        <v>3.702434225104731E-2</v>
      </c>
      <c r="I60" s="34">
        <f t="shared" si="3"/>
        <v>-3.702434225104731E-2</v>
      </c>
      <c r="J60" s="33"/>
      <c r="K60" s="33"/>
      <c r="L60" t="str" cm="1">
        <f t="array" ref="L60">_xlfn.IFS(AND(C59&lt;0,C60&lt;0),"N",AND(C59&gt;0,C60&gt;0),"P",TRUE,"Change")</f>
        <v>P</v>
      </c>
    </row>
    <row r="61" spans="1:12" x14ac:dyDescent="0.25">
      <c r="A61" s="17">
        <v>41726</v>
      </c>
      <c r="B61">
        <v>39.57</v>
      </c>
      <c r="C61" s="34">
        <f t="shared" si="2"/>
        <v>8.4097345356914967E-3</v>
      </c>
      <c r="D61" t="s">
        <v>62</v>
      </c>
      <c r="F61">
        <v>60</v>
      </c>
      <c r="G61" s="36" cm="1">
        <f t="array" aca="1" ref="G61" ca="1">SUMPRODUCT(OFFSET($C$2:$C$2919,0,0,COUNT($C$2:$C$2919)-F61),OFFSET($C$2:$C$2919,F61,0,COUNT($C$2:$C$2919)-F61))/DEVSQ($C$2:$C$2919-AVERAGE($C$2:$C$2919))</f>
        <v>-3.2034998012604675E-3</v>
      </c>
      <c r="H61" s="34">
        <f t="shared" si="1"/>
        <v>3.702434225104731E-2</v>
      </c>
      <c r="I61" s="34">
        <f t="shared" si="3"/>
        <v>-3.702434225104731E-2</v>
      </c>
      <c r="J61" s="33"/>
      <c r="K61" s="33"/>
      <c r="L61" t="str" cm="1">
        <f t="array" ref="L61">_xlfn.IFS(AND(C60&lt;0,C61&lt;0),"N",AND(C60&gt;0,C61&gt;0),"P",TRUE,"Change")</f>
        <v>P</v>
      </c>
    </row>
    <row r="62" spans="1:12" x14ac:dyDescent="0.25">
      <c r="A62" s="17">
        <v>41729</v>
      </c>
      <c r="B62">
        <v>40.909999999999997</v>
      </c>
      <c r="C62" s="34">
        <f t="shared" si="2"/>
        <v>3.3864038412939002E-2</v>
      </c>
      <c r="D62" t="s">
        <v>66</v>
      </c>
      <c r="F62">
        <v>61</v>
      </c>
      <c r="G62" s="36" cm="1">
        <f t="array" aca="1" ref="G62" ca="1">SUMPRODUCT(OFFSET($C$2:$C$2919,0,0,COUNT($C$2:$C$2919)-F62),OFFSET($C$2:$C$2919,F62,0,COUNT($C$2:$C$2919)-F62))/DEVSQ($C$2:$C$2919-AVERAGE($C$2:$C$2919))</f>
        <v>-4.4678425130638376E-2</v>
      </c>
      <c r="H62" s="34">
        <f t="shared" si="1"/>
        <v>3.702434225104731E-2</v>
      </c>
      <c r="I62" s="34">
        <f t="shared" si="3"/>
        <v>-3.702434225104731E-2</v>
      </c>
      <c r="J62" s="33"/>
      <c r="K62" s="33"/>
      <c r="L62" t="str" cm="1">
        <f t="array" ref="L62">_xlfn.IFS(AND(C61&lt;0,C62&lt;0),"N",AND(C61&gt;0,C62&gt;0),"P",TRUE,"Change")</f>
        <v>P</v>
      </c>
    </row>
    <row r="63" spans="1:12" x14ac:dyDescent="0.25">
      <c r="A63" s="17">
        <v>41730</v>
      </c>
      <c r="B63">
        <v>41.490001999999997</v>
      </c>
      <c r="C63" s="34">
        <f t="shared" si="2"/>
        <v>1.4177511610853103E-2</v>
      </c>
      <c r="D63" t="s">
        <v>65</v>
      </c>
      <c r="F63">
        <v>62</v>
      </c>
      <c r="G63" s="36" cm="1">
        <f t="array" aca="1" ref="G63" ca="1">SUMPRODUCT(OFFSET($C$2:$C$2919,0,0,COUNT($C$2:$C$2919)-F63),OFFSET($C$2:$C$2919,F63,0,COUNT($C$2:$C$2919)-F63))/DEVSQ($C$2:$C$2919-AVERAGE($C$2:$C$2919))</f>
        <v>3.4488634595677727E-3</v>
      </c>
      <c r="H63" s="34">
        <f t="shared" si="1"/>
        <v>3.702434225104731E-2</v>
      </c>
      <c r="I63" s="34">
        <f t="shared" si="3"/>
        <v>-3.702434225104731E-2</v>
      </c>
      <c r="J63" s="33"/>
      <c r="K63" s="33"/>
      <c r="L63" t="str" cm="1">
        <f t="array" ref="L63">_xlfn.IFS(AND(C62&lt;0,C63&lt;0),"N",AND(C62&gt;0,C63&gt;0),"P",TRUE,"Change")</f>
        <v>P</v>
      </c>
    </row>
    <row r="64" spans="1:12" x14ac:dyDescent="0.25">
      <c r="A64" s="17">
        <v>41731</v>
      </c>
      <c r="B64">
        <v>41.130001</v>
      </c>
      <c r="C64" s="34">
        <f t="shared" si="2"/>
        <v>-8.6768132717852595E-3</v>
      </c>
      <c r="D64" t="s">
        <v>64</v>
      </c>
      <c r="F64">
        <v>63</v>
      </c>
      <c r="G64" s="36" cm="1">
        <f t="array" aca="1" ref="G64" ca="1">SUMPRODUCT(OFFSET($C$2:$C$2919,0,0,COUNT($C$2:$C$2919)-F64),OFFSET($C$2:$C$2919,F64,0,COUNT($C$2:$C$2919)-F64))/DEVSQ($C$2:$C$2919-AVERAGE($C$2:$C$2919))</f>
        <v>2.3927301863861925E-3</v>
      </c>
      <c r="H64" s="34">
        <f t="shared" si="1"/>
        <v>3.702434225104731E-2</v>
      </c>
      <c r="I64" s="34">
        <f t="shared" si="3"/>
        <v>-3.702434225104731E-2</v>
      </c>
      <c r="J64" s="33"/>
      <c r="K64" s="33"/>
      <c r="L64" t="str" cm="1">
        <f t="array" ref="L64">_xlfn.IFS(AND(C63&lt;0,C64&lt;0),"N",AND(C63&gt;0,C64&gt;0),"P",TRUE,"Change")</f>
        <v>Change</v>
      </c>
    </row>
    <row r="65" spans="1:12" x14ac:dyDescent="0.25">
      <c r="A65" s="17">
        <v>41732</v>
      </c>
      <c r="B65">
        <v>40.369999</v>
      </c>
      <c r="C65" s="34">
        <f t="shared" si="2"/>
        <v>-1.8478044773205818E-2</v>
      </c>
      <c r="D65" t="s">
        <v>63</v>
      </c>
      <c r="F65">
        <v>64</v>
      </c>
      <c r="G65" s="36" cm="1">
        <f t="array" aca="1" ref="G65" ca="1">SUMPRODUCT(OFFSET($C$2:$C$2919,0,0,COUNT($C$2:$C$2919)-F65),OFFSET($C$2:$C$2919,F65,0,COUNT($C$2:$C$2919)-F65))/DEVSQ($C$2:$C$2919-AVERAGE($C$2:$C$2919))</f>
        <v>4.5585816442055012E-2</v>
      </c>
      <c r="H65" s="34">
        <f t="shared" si="1"/>
        <v>3.702434225104731E-2</v>
      </c>
      <c r="I65" s="34">
        <f t="shared" si="3"/>
        <v>-3.702434225104731E-2</v>
      </c>
      <c r="J65" s="33"/>
      <c r="K65" s="33"/>
      <c r="L65" t="str" cm="1">
        <f t="array" ref="L65">_xlfn.IFS(AND(C64&lt;0,C65&lt;0),"N",AND(C64&gt;0,C65&gt;0),"P",TRUE,"Change")</f>
        <v>N</v>
      </c>
    </row>
    <row r="66" spans="1:12" x14ac:dyDescent="0.25">
      <c r="A66" s="17">
        <v>41733</v>
      </c>
      <c r="B66">
        <v>39.979999999999997</v>
      </c>
      <c r="C66" s="34">
        <f t="shared" si="2"/>
        <v>-9.6606145568644448E-3</v>
      </c>
      <c r="D66" t="s">
        <v>62</v>
      </c>
      <c r="F66">
        <v>65</v>
      </c>
      <c r="G66" s="36" cm="1">
        <f t="array" aca="1" ref="G66" ca="1">SUMPRODUCT(OFFSET($C$2:$C$2919,0,0,COUNT($C$2:$C$2919)-F66),OFFSET($C$2:$C$2919,F66,0,COUNT($C$2:$C$2919)-F66))/DEVSQ($C$2:$C$2919-AVERAGE($C$2:$C$2919))</f>
        <v>5.2496863700983006E-2</v>
      </c>
      <c r="H66" s="34">
        <f t="shared" si="1"/>
        <v>3.702434225104731E-2</v>
      </c>
      <c r="I66" s="34">
        <f t="shared" ref="I66:I97" si="4">-H66</f>
        <v>-3.702434225104731E-2</v>
      </c>
      <c r="J66" s="33"/>
      <c r="K66" s="33"/>
      <c r="L66" t="str" cm="1">
        <f t="array" ref="L66">_xlfn.IFS(AND(C65&lt;0,C66&lt;0),"N",AND(C65&gt;0,C66&gt;0),"P",TRUE,"Change")</f>
        <v>N</v>
      </c>
    </row>
    <row r="67" spans="1:12" x14ac:dyDescent="0.25">
      <c r="A67" s="17">
        <v>41736</v>
      </c>
      <c r="B67">
        <v>39.470001000000003</v>
      </c>
      <c r="C67" s="34">
        <f t="shared" si="2"/>
        <v>-1.2756353176588131E-2</v>
      </c>
      <c r="D67" t="s">
        <v>66</v>
      </c>
      <c r="F67">
        <v>66</v>
      </c>
      <c r="G67" s="36" cm="1">
        <f t="array" aca="1" ref="G67" ca="1">SUMPRODUCT(OFFSET($C$2:$C$2919,0,0,COUNT($C$2:$C$2919)-F67),OFFSET($C$2:$C$2919,F67,0,COUNT($C$2:$C$2919)-F67))/DEVSQ($C$2:$C$2919-AVERAGE($C$2:$C$2919))</f>
        <v>-4.4369739857186834E-2</v>
      </c>
      <c r="H67" s="34">
        <f t="shared" ref="H67:H101" si="5">2/SQRT(2918)</f>
        <v>3.702434225104731E-2</v>
      </c>
      <c r="I67" s="34">
        <f t="shared" si="4"/>
        <v>-3.702434225104731E-2</v>
      </c>
      <c r="J67" s="33"/>
      <c r="K67" s="33"/>
      <c r="L67" t="str" cm="1">
        <f t="array" ref="L67">_xlfn.IFS(AND(C66&lt;0,C67&lt;0),"N",AND(C66&gt;0,C67&gt;0),"P",TRUE,"Change")</f>
        <v>N</v>
      </c>
    </row>
    <row r="68" spans="1:12" x14ac:dyDescent="0.25">
      <c r="A68" s="17">
        <v>41737</v>
      </c>
      <c r="B68">
        <v>40.240001999999997</v>
      </c>
      <c r="C68" s="34">
        <f t="shared" ref="C68:C131" si="6">(B68-B67)/B67</f>
        <v>1.9508512300265547E-2</v>
      </c>
      <c r="D68" t="s">
        <v>65</v>
      </c>
      <c r="F68">
        <v>67</v>
      </c>
      <c r="G68" s="36" cm="1">
        <f t="array" aca="1" ref="G68" ca="1">SUMPRODUCT(OFFSET($C$2:$C$2919,0,0,COUNT($C$2:$C$2919)-F68),OFFSET($C$2:$C$2919,F68,0,COUNT($C$2:$C$2919)-F68))/DEVSQ($C$2:$C$2919-AVERAGE($C$2:$C$2919))</f>
        <v>1.4016229053763993E-2</v>
      </c>
      <c r="H68" s="34">
        <f t="shared" si="5"/>
        <v>3.702434225104731E-2</v>
      </c>
      <c r="I68" s="34">
        <f t="shared" si="4"/>
        <v>-3.702434225104731E-2</v>
      </c>
      <c r="J68" s="33"/>
      <c r="K68" s="33"/>
      <c r="L68" t="str" cm="1">
        <f t="array" ref="L68">_xlfn.IFS(AND(C67&lt;0,C68&lt;0),"N",AND(C67&gt;0,C68&gt;0),"P",TRUE,"Change")</f>
        <v>Change</v>
      </c>
    </row>
    <row r="69" spans="1:12" x14ac:dyDescent="0.25">
      <c r="A69" s="17">
        <v>41738</v>
      </c>
      <c r="B69">
        <v>40.880001</v>
      </c>
      <c r="C69" s="34">
        <f t="shared" si="6"/>
        <v>1.5904546923233332E-2</v>
      </c>
      <c r="D69" t="s">
        <v>64</v>
      </c>
      <c r="F69">
        <v>68</v>
      </c>
      <c r="G69" s="36" cm="1">
        <f t="array" aca="1" ref="G69" ca="1">SUMPRODUCT(OFFSET($C$2:$C$2919,0,0,COUNT($C$2:$C$2919)-F69),OFFSET($C$2:$C$2919,F69,0,COUNT($C$2:$C$2919)-F69))/DEVSQ($C$2:$C$2919-AVERAGE($C$2:$C$2919))</f>
        <v>6.9448677477345448E-3</v>
      </c>
      <c r="H69" s="34">
        <f t="shared" si="5"/>
        <v>3.702434225104731E-2</v>
      </c>
      <c r="I69" s="34">
        <f t="shared" si="4"/>
        <v>-3.702434225104731E-2</v>
      </c>
      <c r="J69" s="33"/>
      <c r="K69" s="33"/>
      <c r="L69" t="str" cm="1">
        <f t="array" ref="L69">_xlfn.IFS(AND(C68&lt;0,C69&lt;0),"N",AND(C68&gt;0,C69&gt;0),"P",TRUE,"Change")</f>
        <v>P</v>
      </c>
    </row>
    <row r="70" spans="1:12" x14ac:dyDescent="0.25">
      <c r="A70" s="17">
        <v>41739</v>
      </c>
      <c r="B70">
        <v>39.790000999999997</v>
      </c>
      <c r="C70" s="34">
        <f t="shared" si="6"/>
        <v>-2.6663404435826786E-2</v>
      </c>
      <c r="D70" t="s">
        <v>63</v>
      </c>
      <c r="F70">
        <v>69</v>
      </c>
      <c r="G70" s="36" cm="1">
        <f t="array" aca="1" ref="G70" ca="1">SUMPRODUCT(OFFSET($C$2:$C$2919,0,0,COUNT($C$2:$C$2919)-F70),OFFSET($C$2:$C$2919,F70,0,COUNT($C$2:$C$2919)-F70))/DEVSQ($C$2:$C$2919-AVERAGE($C$2:$C$2919))</f>
        <v>-4.4527409369022946E-3</v>
      </c>
      <c r="H70" s="34">
        <f t="shared" si="5"/>
        <v>3.702434225104731E-2</v>
      </c>
      <c r="I70" s="34">
        <f t="shared" si="4"/>
        <v>-3.702434225104731E-2</v>
      </c>
      <c r="J70" s="33"/>
      <c r="K70" s="33"/>
      <c r="L70" t="str" cm="1">
        <f t="array" ref="L70">_xlfn.IFS(AND(C69&lt;0,C70&lt;0),"N",AND(C69&gt;0,C70&gt;0),"P",TRUE,"Change")</f>
        <v>Change</v>
      </c>
    </row>
    <row r="71" spans="1:12" x14ac:dyDescent="0.25">
      <c r="A71" s="17">
        <v>41740</v>
      </c>
      <c r="B71">
        <v>38.979999999999997</v>
      </c>
      <c r="C71" s="34">
        <f t="shared" si="6"/>
        <v>-2.0356898206662519E-2</v>
      </c>
      <c r="D71" t="s">
        <v>62</v>
      </c>
      <c r="F71">
        <v>70</v>
      </c>
      <c r="G71" s="36" cm="1">
        <f t="array" aca="1" ref="G71" ca="1">SUMPRODUCT(OFFSET($C$2:$C$2919,0,0,COUNT($C$2:$C$2919)-F71),OFFSET($C$2:$C$2919,F71,0,COUNT($C$2:$C$2919)-F71))/DEVSQ($C$2:$C$2919-AVERAGE($C$2:$C$2919))</f>
        <v>-1.3290461129027627E-2</v>
      </c>
      <c r="H71" s="34">
        <f t="shared" si="5"/>
        <v>3.702434225104731E-2</v>
      </c>
      <c r="I71" s="34">
        <f t="shared" si="4"/>
        <v>-3.702434225104731E-2</v>
      </c>
      <c r="J71" s="33"/>
      <c r="K71" s="33"/>
      <c r="L71" t="str" cm="1">
        <f t="array" ref="L71">_xlfn.IFS(AND(C70&lt;0,C71&lt;0),"N",AND(C70&gt;0,C71&gt;0),"P",TRUE,"Change")</f>
        <v>N</v>
      </c>
    </row>
    <row r="72" spans="1:12" x14ac:dyDescent="0.25">
      <c r="A72" s="17">
        <v>41743</v>
      </c>
      <c r="B72">
        <v>39.57</v>
      </c>
      <c r="C72" s="34">
        <f t="shared" si="6"/>
        <v>1.51359671626476E-2</v>
      </c>
      <c r="D72" t="s">
        <v>66</v>
      </c>
      <c r="F72">
        <v>71</v>
      </c>
      <c r="G72" s="36" cm="1">
        <f t="array" aca="1" ref="G72" ca="1">SUMPRODUCT(OFFSET($C$2:$C$2919,0,0,COUNT($C$2:$C$2919)-F72),OFFSET($C$2:$C$2919,F72,0,COUNT($C$2:$C$2919)-F72))/DEVSQ($C$2:$C$2919-AVERAGE($C$2:$C$2919))</f>
        <v>-1.1129075427062868E-2</v>
      </c>
      <c r="H72" s="34">
        <f t="shared" si="5"/>
        <v>3.702434225104731E-2</v>
      </c>
      <c r="I72" s="34">
        <f t="shared" si="4"/>
        <v>-3.702434225104731E-2</v>
      </c>
      <c r="J72" s="33"/>
      <c r="K72" s="33"/>
      <c r="L72" t="str" cm="1">
        <f t="array" ref="L72">_xlfn.IFS(AND(C71&lt;0,C72&lt;0),"N",AND(C71&gt;0,C72&gt;0),"P",TRUE,"Change")</f>
        <v>Change</v>
      </c>
    </row>
    <row r="73" spans="1:12" x14ac:dyDescent="0.25">
      <c r="A73" s="17">
        <v>41744</v>
      </c>
      <c r="B73">
        <v>39.729999999999997</v>
      </c>
      <c r="C73" s="34">
        <f t="shared" si="6"/>
        <v>4.0434672731866714E-3</v>
      </c>
      <c r="D73" t="s">
        <v>65</v>
      </c>
      <c r="F73">
        <v>72</v>
      </c>
      <c r="G73" s="36" cm="1">
        <f t="array" aca="1" ref="G73" ca="1">SUMPRODUCT(OFFSET($C$2:$C$2919,0,0,COUNT($C$2:$C$2919)-F73),OFFSET($C$2:$C$2919,F73,0,COUNT($C$2:$C$2919)-F73))/DEVSQ($C$2:$C$2919-AVERAGE($C$2:$C$2919))</f>
        <v>1.8128700006518985E-3</v>
      </c>
      <c r="H73" s="34">
        <f t="shared" si="5"/>
        <v>3.702434225104731E-2</v>
      </c>
      <c r="I73" s="34">
        <f t="shared" si="4"/>
        <v>-3.702434225104731E-2</v>
      </c>
      <c r="J73" s="33"/>
      <c r="K73" s="33"/>
      <c r="L73" t="str" cm="1">
        <f t="array" ref="L73">_xlfn.IFS(AND(C72&lt;0,C73&lt;0),"N",AND(C72&gt;0,C73&gt;0),"P",TRUE,"Change")</f>
        <v>P</v>
      </c>
    </row>
    <row r="74" spans="1:12" x14ac:dyDescent="0.25">
      <c r="A74" s="17">
        <v>41745</v>
      </c>
      <c r="B74">
        <v>40.130001</v>
      </c>
      <c r="C74" s="34">
        <f t="shared" si="6"/>
        <v>1.0067983891266126E-2</v>
      </c>
      <c r="D74" t="s">
        <v>64</v>
      </c>
      <c r="F74">
        <v>73</v>
      </c>
      <c r="G74" s="36" cm="1">
        <f t="array" aca="1" ref="G74" ca="1">SUMPRODUCT(OFFSET($C$2:$C$2919,0,0,COUNT($C$2:$C$2919)-F74),OFFSET($C$2:$C$2919,F74,0,COUNT($C$2:$C$2919)-F74))/DEVSQ($C$2:$C$2919-AVERAGE($C$2:$C$2919))</f>
        <v>-1.5438584936124442E-2</v>
      </c>
      <c r="H74" s="34">
        <f t="shared" si="5"/>
        <v>3.702434225104731E-2</v>
      </c>
      <c r="I74" s="34">
        <f t="shared" si="4"/>
        <v>-3.702434225104731E-2</v>
      </c>
      <c r="J74" s="33"/>
      <c r="K74" s="33"/>
      <c r="L74" t="str" cm="1">
        <f t="array" ref="L74">_xlfn.IFS(AND(C73&lt;0,C74&lt;0),"N",AND(C73&gt;0,C74&gt;0),"P",TRUE,"Change")</f>
        <v>P</v>
      </c>
    </row>
    <row r="75" spans="1:12" x14ac:dyDescent="0.25">
      <c r="A75" s="17">
        <v>41746</v>
      </c>
      <c r="B75">
        <v>40.080002</v>
      </c>
      <c r="C75" s="34">
        <f t="shared" si="6"/>
        <v>-1.2459257102933959E-3</v>
      </c>
      <c r="D75" t="s">
        <v>63</v>
      </c>
      <c r="F75">
        <v>74</v>
      </c>
      <c r="G75" s="36" cm="1">
        <f t="array" aca="1" ref="G75" ca="1">SUMPRODUCT(OFFSET($C$2:$C$2919,0,0,COUNT($C$2:$C$2919)-F75),OFFSET($C$2:$C$2919,F75,0,COUNT($C$2:$C$2919)-F75))/DEVSQ($C$2:$C$2919-AVERAGE($C$2:$C$2919))</f>
        <v>-9.1494432600931243E-3</v>
      </c>
      <c r="H75" s="34">
        <f t="shared" si="5"/>
        <v>3.702434225104731E-2</v>
      </c>
      <c r="I75" s="34">
        <f t="shared" si="4"/>
        <v>-3.702434225104731E-2</v>
      </c>
      <c r="J75" s="33"/>
      <c r="K75" s="33"/>
      <c r="L75" t="str" cm="1">
        <f t="array" ref="L75">_xlfn.IFS(AND(C74&lt;0,C75&lt;0),"N",AND(C74&gt;0,C75&gt;0),"P",TRUE,"Change")</f>
        <v>Change</v>
      </c>
    </row>
    <row r="76" spans="1:12" x14ac:dyDescent="0.25">
      <c r="A76" s="17">
        <v>41750</v>
      </c>
      <c r="B76">
        <v>40.240001999999997</v>
      </c>
      <c r="C76" s="34">
        <f t="shared" si="6"/>
        <v>3.9920157688614032E-3</v>
      </c>
      <c r="D76" t="s">
        <v>66</v>
      </c>
      <c r="F76">
        <v>75</v>
      </c>
      <c r="G76" s="36" cm="1">
        <f t="array" aca="1" ref="G76" ca="1">SUMPRODUCT(OFFSET($C$2:$C$2919,0,0,COUNT($C$2:$C$2919)-F76),OFFSET($C$2:$C$2919,F76,0,COUNT($C$2:$C$2919)-F76))/DEVSQ($C$2:$C$2919-AVERAGE($C$2:$C$2919))</f>
        <v>-9.1025165849599344E-3</v>
      </c>
      <c r="H76" s="34">
        <f t="shared" si="5"/>
        <v>3.702434225104731E-2</v>
      </c>
      <c r="I76" s="34">
        <f t="shared" si="4"/>
        <v>-3.702434225104731E-2</v>
      </c>
      <c r="J76" s="33"/>
      <c r="K76" s="33"/>
      <c r="L76" t="str" cm="1">
        <f t="array" ref="L76">_xlfn.IFS(AND(C75&lt;0,C76&lt;0),"N",AND(C75&gt;0,C76&gt;0),"P",TRUE,"Change")</f>
        <v>Change</v>
      </c>
    </row>
    <row r="77" spans="1:12" x14ac:dyDescent="0.25">
      <c r="A77" s="17">
        <v>41751</v>
      </c>
      <c r="B77">
        <v>40.459999000000003</v>
      </c>
      <c r="C77" s="34">
        <f t="shared" si="6"/>
        <v>5.4671219946760058E-3</v>
      </c>
      <c r="D77" t="s">
        <v>65</v>
      </c>
      <c r="F77">
        <v>76</v>
      </c>
      <c r="G77" s="36" cm="1">
        <f t="array" aca="1" ref="G77" ca="1">SUMPRODUCT(OFFSET($C$2:$C$2919,0,0,COUNT($C$2:$C$2919)-F77),OFFSET($C$2:$C$2919,F77,0,COUNT($C$2:$C$2919)-F77))/DEVSQ($C$2:$C$2919-AVERAGE($C$2:$C$2919))</f>
        <v>4.6810374797761909E-3</v>
      </c>
      <c r="H77" s="34">
        <f t="shared" si="5"/>
        <v>3.702434225104731E-2</v>
      </c>
      <c r="I77" s="34">
        <f t="shared" si="4"/>
        <v>-3.702434225104731E-2</v>
      </c>
      <c r="J77" s="33"/>
      <c r="K77" s="33"/>
      <c r="L77" t="str" cm="1">
        <f t="array" ref="L77">_xlfn.IFS(AND(C76&lt;0,C77&lt;0),"N",AND(C76&gt;0,C77&gt;0),"P",TRUE,"Change")</f>
        <v>P</v>
      </c>
    </row>
    <row r="78" spans="1:12" x14ac:dyDescent="0.25">
      <c r="A78" s="17">
        <v>41752</v>
      </c>
      <c r="B78">
        <v>39.790000999999997</v>
      </c>
      <c r="C78" s="34">
        <f t="shared" si="6"/>
        <v>-1.6559515980215586E-2</v>
      </c>
      <c r="D78" t="s">
        <v>64</v>
      </c>
      <c r="F78">
        <v>77</v>
      </c>
      <c r="G78" s="36" cm="1">
        <f t="array" aca="1" ref="G78" ca="1">SUMPRODUCT(OFFSET($C$2:$C$2919,0,0,COUNT($C$2:$C$2919)-F78),OFFSET($C$2:$C$2919,F78,0,COUNT($C$2:$C$2919)-F78))/DEVSQ($C$2:$C$2919-AVERAGE($C$2:$C$2919))</f>
        <v>1.4617686787302969E-2</v>
      </c>
      <c r="H78" s="34">
        <f t="shared" si="5"/>
        <v>3.702434225104731E-2</v>
      </c>
      <c r="I78" s="34">
        <f t="shared" si="4"/>
        <v>-3.702434225104731E-2</v>
      </c>
      <c r="J78" s="33"/>
      <c r="K78" s="33"/>
      <c r="L78" t="str" cm="1">
        <f t="array" ref="L78">_xlfn.IFS(AND(C77&lt;0,C78&lt;0),"N",AND(C77&gt;0,C78&gt;0),"P",TRUE,"Change")</f>
        <v>Change</v>
      </c>
    </row>
    <row r="79" spans="1:12" x14ac:dyDescent="0.25">
      <c r="A79" s="17">
        <v>41753</v>
      </c>
      <c r="B79">
        <v>39.75</v>
      </c>
      <c r="C79" s="34">
        <f t="shared" si="6"/>
        <v>-1.0053028146442275E-3</v>
      </c>
      <c r="D79" t="s">
        <v>63</v>
      </c>
      <c r="F79">
        <v>78</v>
      </c>
      <c r="G79" s="36" cm="1">
        <f t="array" aca="1" ref="G79" ca="1">SUMPRODUCT(OFFSET($C$2:$C$2919,0,0,COUNT($C$2:$C$2919)-F79),OFFSET($C$2:$C$2919,F79,0,COUNT($C$2:$C$2919)-F79))/DEVSQ($C$2:$C$2919-AVERAGE($C$2:$C$2919))</f>
        <v>-3.0508787740423826E-3</v>
      </c>
      <c r="H79" s="34">
        <f t="shared" si="5"/>
        <v>3.702434225104731E-2</v>
      </c>
      <c r="I79" s="34">
        <f t="shared" si="4"/>
        <v>-3.702434225104731E-2</v>
      </c>
      <c r="J79" s="33"/>
      <c r="K79" s="33"/>
      <c r="L79" t="str" cm="1">
        <f t="array" ref="L79">_xlfn.IFS(AND(C78&lt;0,C79&lt;0),"N",AND(C78&gt;0,C79&gt;0),"P",TRUE,"Change")</f>
        <v>N</v>
      </c>
    </row>
    <row r="80" spans="1:12" x14ac:dyDescent="0.25">
      <c r="A80" s="17">
        <v>41754</v>
      </c>
      <c r="B80">
        <v>39.450001</v>
      </c>
      <c r="C80" s="34">
        <f t="shared" si="6"/>
        <v>-7.547144654088042E-3</v>
      </c>
      <c r="D80" t="s">
        <v>62</v>
      </c>
      <c r="F80">
        <v>79</v>
      </c>
      <c r="G80" s="36" cm="1">
        <f t="array" aca="1" ref="G80" ca="1">SUMPRODUCT(OFFSET($C$2:$C$2919,0,0,COUNT($C$2:$C$2919)-F80),OFFSET($C$2:$C$2919,F80,0,COUNT($C$2:$C$2919)-F80))/DEVSQ($C$2:$C$2919-AVERAGE($C$2:$C$2919))</f>
        <v>-9.7256592337753318E-3</v>
      </c>
      <c r="H80" s="34">
        <f t="shared" si="5"/>
        <v>3.702434225104731E-2</v>
      </c>
      <c r="I80" s="34">
        <f t="shared" si="4"/>
        <v>-3.702434225104731E-2</v>
      </c>
      <c r="J80" s="33"/>
      <c r="K80" s="33"/>
      <c r="L80" t="str" cm="1">
        <f t="array" ref="L80">_xlfn.IFS(AND(C79&lt;0,C80&lt;0),"N",AND(C79&gt;0,C80&gt;0),"P",TRUE,"Change")</f>
        <v>N</v>
      </c>
    </row>
    <row r="81" spans="1:12" x14ac:dyDescent="0.25">
      <c r="A81" s="17">
        <v>41757</v>
      </c>
      <c r="B81">
        <v>40.130001</v>
      </c>
      <c r="C81" s="34">
        <f t="shared" si="6"/>
        <v>1.7237008435056812E-2</v>
      </c>
      <c r="D81" t="s">
        <v>66</v>
      </c>
      <c r="F81">
        <v>80</v>
      </c>
      <c r="G81" s="36" cm="1">
        <f t="array" aca="1" ref="G81" ca="1">SUMPRODUCT(OFFSET($C$2:$C$2919,0,0,COUNT($C$2:$C$2919)-F81),OFFSET($C$2:$C$2919,F81,0,COUNT($C$2:$C$2919)-F81))/DEVSQ($C$2:$C$2919-AVERAGE($C$2:$C$2919))</f>
        <v>-8.9970937351836512E-3</v>
      </c>
      <c r="H81" s="34">
        <f t="shared" si="5"/>
        <v>3.702434225104731E-2</v>
      </c>
      <c r="I81" s="34">
        <f t="shared" si="4"/>
        <v>-3.702434225104731E-2</v>
      </c>
      <c r="J81" s="33"/>
      <c r="K81" s="33"/>
      <c r="L81" t="str" cm="1">
        <f t="array" ref="L81">_xlfn.IFS(AND(C80&lt;0,C81&lt;0),"N",AND(C80&gt;0,C81&gt;0),"P",TRUE,"Change")</f>
        <v>Change</v>
      </c>
    </row>
    <row r="82" spans="1:12" x14ac:dyDescent="0.25">
      <c r="A82" s="17">
        <v>41758</v>
      </c>
      <c r="B82">
        <v>40.110000999999997</v>
      </c>
      <c r="C82" s="34">
        <f t="shared" si="6"/>
        <v>-4.9838025172247379E-4</v>
      </c>
      <c r="D82" t="s">
        <v>65</v>
      </c>
      <c r="F82">
        <v>81</v>
      </c>
      <c r="G82" s="36" cm="1">
        <f t="array" aca="1" ref="G82" ca="1">SUMPRODUCT(OFFSET($C$2:$C$2919,0,0,COUNT($C$2:$C$2919)-F82),OFFSET($C$2:$C$2919,F82,0,COUNT($C$2:$C$2919)-F82))/DEVSQ($C$2:$C$2919-AVERAGE($C$2:$C$2919))</f>
        <v>5.4150394537939165E-3</v>
      </c>
      <c r="H82" s="34">
        <f t="shared" si="5"/>
        <v>3.702434225104731E-2</v>
      </c>
      <c r="I82" s="34">
        <f t="shared" si="4"/>
        <v>-3.702434225104731E-2</v>
      </c>
      <c r="J82" s="33"/>
      <c r="K82" s="33"/>
      <c r="L82" t="str" cm="1">
        <f t="array" ref="L82">_xlfn.IFS(AND(C81&lt;0,C82&lt;0),"N",AND(C81&gt;0,C82&gt;0),"P",TRUE,"Change")</f>
        <v>Change</v>
      </c>
    </row>
    <row r="83" spans="1:12" x14ac:dyDescent="0.25">
      <c r="A83" s="17">
        <v>41759</v>
      </c>
      <c r="B83">
        <v>40.880001</v>
      </c>
      <c r="C83" s="34">
        <f t="shared" si="6"/>
        <v>1.919720720026916E-2</v>
      </c>
      <c r="D83" t="s">
        <v>64</v>
      </c>
      <c r="F83">
        <v>82</v>
      </c>
      <c r="G83" s="36" cm="1">
        <f t="array" aca="1" ref="G83" ca="1">SUMPRODUCT(OFFSET($C$2:$C$2919,0,0,COUNT($C$2:$C$2919)-F83),OFFSET($C$2:$C$2919,F83,0,COUNT($C$2:$C$2919)-F83))/DEVSQ($C$2:$C$2919-AVERAGE($C$2:$C$2919))</f>
        <v>2.1640224262204225E-3</v>
      </c>
      <c r="H83" s="34">
        <f t="shared" si="5"/>
        <v>3.702434225104731E-2</v>
      </c>
      <c r="I83" s="34">
        <f t="shared" si="4"/>
        <v>-3.702434225104731E-2</v>
      </c>
      <c r="J83" s="33"/>
      <c r="K83" s="33"/>
      <c r="L83" t="str" cm="1">
        <f t="array" ref="L83">_xlfn.IFS(AND(C82&lt;0,C83&lt;0),"N",AND(C82&gt;0,C83&gt;0),"P",TRUE,"Change")</f>
        <v>Change</v>
      </c>
    </row>
    <row r="84" spans="1:12" x14ac:dyDescent="0.25">
      <c r="A84" s="17">
        <v>41760</v>
      </c>
      <c r="B84">
        <v>40.970001000000003</v>
      </c>
      <c r="C84" s="34">
        <f t="shared" si="6"/>
        <v>2.2015655038756824E-3</v>
      </c>
      <c r="D84" t="s">
        <v>63</v>
      </c>
      <c r="F84">
        <v>83</v>
      </c>
      <c r="G84" s="36" cm="1">
        <f t="array" aca="1" ref="G84" ca="1">SUMPRODUCT(OFFSET($C$2:$C$2919,0,0,COUNT($C$2:$C$2919)-F84),OFFSET($C$2:$C$2919,F84,0,COUNT($C$2:$C$2919)-F84))/DEVSQ($C$2:$C$2919-AVERAGE($C$2:$C$2919))</f>
        <v>2.2894047383897331E-3</v>
      </c>
      <c r="H84" s="34">
        <f t="shared" si="5"/>
        <v>3.702434225104731E-2</v>
      </c>
      <c r="I84" s="34">
        <f t="shared" si="4"/>
        <v>-3.702434225104731E-2</v>
      </c>
      <c r="J84" s="33"/>
      <c r="K84" s="33"/>
      <c r="L84" t="str" cm="1">
        <f t="array" ref="L84">_xlfn.IFS(AND(C83&lt;0,C84&lt;0),"N",AND(C83&gt;0,C84&gt;0),"P",TRUE,"Change")</f>
        <v>P</v>
      </c>
    </row>
    <row r="85" spans="1:12" x14ac:dyDescent="0.25">
      <c r="A85" s="17">
        <v>41761</v>
      </c>
      <c r="B85">
        <v>40.810001</v>
      </c>
      <c r="C85" s="34">
        <f t="shared" si="6"/>
        <v>-3.9052964631366175E-3</v>
      </c>
      <c r="D85" t="s">
        <v>62</v>
      </c>
      <c r="F85">
        <v>84</v>
      </c>
      <c r="G85" s="36" cm="1">
        <f t="array" aca="1" ref="G85" ca="1">SUMPRODUCT(OFFSET($C$2:$C$2919,0,0,COUNT($C$2:$C$2919)-F85),OFFSET($C$2:$C$2919,F85,0,COUNT($C$2:$C$2919)-F85))/DEVSQ($C$2:$C$2919-AVERAGE($C$2:$C$2919))</f>
        <v>-1.8197474908479821E-2</v>
      </c>
      <c r="H85" s="34">
        <f t="shared" si="5"/>
        <v>3.702434225104731E-2</v>
      </c>
      <c r="I85" s="34">
        <f t="shared" si="4"/>
        <v>-3.702434225104731E-2</v>
      </c>
      <c r="J85" s="33"/>
      <c r="K85" s="33"/>
      <c r="L85" t="str" cm="1">
        <f t="array" ref="L85">_xlfn.IFS(AND(C84&lt;0,C85&lt;0),"N",AND(C84&gt;0,C85&gt;0),"P",TRUE,"Change")</f>
        <v>Change</v>
      </c>
    </row>
    <row r="86" spans="1:12" x14ac:dyDescent="0.25">
      <c r="A86" s="17">
        <v>41764</v>
      </c>
      <c r="B86">
        <v>41.209999000000003</v>
      </c>
      <c r="C86" s="34">
        <f t="shared" si="6"/>
        <v>9.8014699877121692E-3</v>
      </c>
      <c r="D86" t="s">
        <v>66</v>
      </c>
      <c r="F86">
        <v>85</v>
      </c>
      <c r="G86" s="36" cm="1">
        <f t="array" aca="1" ref="G86" ca="1">SUMPRODUCT(OFFSET($C$2:$C$2919,0,0,COUNT($C$2:$C$2919)-F86),OFFSET($C$2:$C$2919,F86,0,COUNT($C$2:$C$2919)-F86))/DEVSQ($C$2:$C$2919-AVERAGE($C$2:$C$2919))</f>
        <v>3.4999915558151851E-3</v>
      </c>
      <c r="H86" s="34">
        <f t="shared" si="5"/>
        <v>3.702434225104731E-2</v>
      </c>
      <c r="I86" s="34">
        <f t="shared" si="4"/>
        <v>-3.702434225104731E-2</v>
      </c>
      <c r="J86" s="33"/>
      <c r="K86" s="33"/>
      <c r="L86" t="str" cm="1">
        <f t="array" ref="L86">_xlfn.IFS(AND(C85&lt;0,C86&lt;0),"N",AND(C85&gt;0,C86&gt;0),"P",TRUE,"Change")</f>
        <v>Change</v>
      </c>
    </row>
    <row r="87" spans="1:12" x14ac:dyDescent="0.25">
      <c r="A87" s="17">
        <v>41765</v>
      </c>
      <c r="B87">
        <v>41.009998000000003</v>
      </c>
      <c r="C87" s="34">
        <f t="shared" si="6"/>
        <v>-4.8532153567875675E-3</v>
      </c>
      <c r="D87" t="s">
        <v>65</v>
      </c>
      <c r="F87">
        <v>86</v>
      </c>
      <c r="G87" s="36" cm="1">
        <f t="array" aca="1" ref="G87" ca="1">SUMPRODUCT(OFFSET($C$2:$C$2919,0,0,COUNT($C$2:$C$2919)-F87),OFFSET($C$2:$C$2919,F87,0,COUNT($C$2:$C$2919)-F87))/DEVSQ($C$2:$C$2919-AVERAGE($C$2:$C$2919))</f>
        <v>1.8743618402733041E-2</v>
      </c>
      <c r="H87" s="34">
        <f t="shared" si="5"/>
        <v>3.702434225104731E-2</v>
      </c>
      <c r="I87" s="34">
        <f t="shared" si="4"/>
        <v>-3.702434225104731E-2</v>
      </c>
      <c r="J87" s="33"/>
      <c r="K87" s="33"/>
      <c r="L87" t="str" cm="1">
        <f t="array" ref="L87">_xlfn.IFS(AND(C86&lt;0,C87&lt;0),"N",AND(C86&gt;0,C87&gt;0),"P",TRUE,"Change")</f>
        <v>Change</v>
      </c>
    </row>
    <row r="88" spans="1:12" x14ac:dyDescent="0.25">
      <c r="A88" s="17">
        <v>41766</v>
      </c>
      <c r="B88">
        <v>41.060001</v>
      </c>
      <c r="C88" s="34">
        <f t="shared" si="6"/>
        <v>1.2192880380047003E-3</v>
      </c>
      <c r="D88" t="s">
        <v>64</v>
      </c>
      <c r="F88">
        <v>87</v>
      </c>
      <c r="G88" s="36" cm="1">
        <f t="array" aca="1" ref="G88" ca="1">SUMPRODUCT(OFFSET($C$2:$C$2919,0,0,COUNT($C$2:$C$2919)-F88),OFFSET($C$2:$C$2919,F88,0,COUNT($C$2:$C$2919)-F88))/DEVSQ($C$2:$C$2919-AVERAGE($C$2:$C$2919))</f>
        <v>7.5794981678083337E-3</v>
      </c>
      <c r="H88" s="34">
        <f t="shared" si="5"/>
        <v>3.702434225104731E-2</v>
      </c>
      <c r="I88" s="34">
        <f t="shared" si="4"/>
        <v>-3.702434225104731E-2</v>
      </c>
      <c r="J88" s="33"/>
      <c r="K88" s="33"/>
      <c r="L88" t="str" cm="1">
        <f t="array" ref="L88">_xlfn.IFS(AND(C87&lt;0,C88&lt;0),"N",AND(C87&gt;0,C88&gt;0),"P",TRUE,"Change")</f>
        <v>Change</v>
      </c>
    </row>
    <row r="89" spans="1:12" x14ac:dyDescent="0.25">
      <c r="A89" s="17">
        <v>41767</v>
      </c>
      <c r="B89">
        <v>40.869999</v>
      </c>
      <c r="C89" s="34">
        <f t="shared" si="6"/>
        <v>-4.6274231703014278E-3</v>
      </c>
      <c r="D89" t="s">
        <v>63</v>
      </c>
      <c r="F89">
        <v>88</v>
      </c>
      <c r="G89" s="36" cm="1">
        <f t="array" aca="1" ref="G89" ca="1">SUMPRODUCT(OFFSET($C$2:$C$2919,0,0,COUNT($C$2:$C$2919)-F89),OFFSET($C$2:$C$2919,F89,0,COUNT($C$2:$C$2919)-F89))/DEVSQ($C$2:$C$2919-AVERAGE($C$2:$C$2919))</f>
        <v>1.5594696837114537E-2</v>
      </c>
      <c r="H89" s="34">
        <f t="shared" si="5"/>
        <v>3.702434225104731E-2</v>
      </c>
      <c r="I89" s="34">
        <f t="shared" si="4"/>
        <v>-3.702434225104731E-2</v>
      </c>
      <c r="J89" s="33"/>
      <c r="K89" s="33"/>
      <c r="L89" t="str" cm="1">
        <f t="array" ref="L89">_xlfn.IFS(AND(C88&lt;0,C89&lt;0),"N",AND(C88&gt;0,C89&gt;0),"P",TRUE,"Change")</f>
        <v>Change</v>
      </c>
    </row>
    <row r="90" spans="1:12" x14ac:dyDescent="0.25">
      <c r="A90" s="17">
        <v>41768</v>
      </c>
      <c r="B90">
        <v>41.040000999999997</v>
      </c>
      <c r="C90" s="34">
        <f t="shared" si="6"/>
        <v>4.1595792551890366E-3</v>
      </c>
      <c r="D90" t="s">
        <v>62</v>
      </c>
      <c r="F90">
        <v>89</v>
      </c>
      <c r="G90" s="36" cm="1">
        <f t="array" aca="1" ref="G90" ca="1">SUMPRODUCT(OFFSET($C$2:$C$2919,0,0,COUNT($C$2:$C$2919)-F90),OFFSET($C$2:$C$2919,F90,0,COUNT($C$2:$C$2919)-F90))/DEVSQ($C$2:$C$2919-AVERAGE($C$2:$C$2919))</f>
        <v>4.1123893042677075E-3</v>
      </c>
      <c r="H90" s="34">
        <f t="shared" si="5"/>
        <v>3.702434225104731E-2</v>
      </c>
      <c r="I90" s="34">
        <f t="shared" si="4"/>
        <v>-3.702434225104731E-2</v>
      </c>
      <c r="J90" s="33"/>
      <c r="K90" s="33"/>
      <c r="L90" t="str" cm="1">
        <f t="array" ref="L90">_xlfn.IFS(AND(C89&lt;0,C90&lt;0),"N",AND(C89&gt;0,C90&gt;0),"P",TRUE,"Change")</f>
        <v>Change</v>
      </c>
    </row>
    <row r="91" spans="1:12" x14ac:dyDescent="0.25">
      <c r="A91" s="17">
        <v>41771</v>
      </c>
      <c r="B91">
        <v>41.950001</v>
      </c>
      <c r="C91" s="34">
        <f t="shared" si="6"/>
        <v>2.2173488738462841E-2</v>
      </c>
      <c r="D91" t="s">
        <v>66</v>
      </c>
      <c r="F91">
        <v>90</v>
      </c>
      <c r="G91" s="36" cm="1">
        <f t="array" aca="1" ref="G91" ca="1">SUMPRODUCT(OFFSET($C$2:$C$2919,0,0,COUNT($C$2:$C$2919)-F91),OFFSET($C$2:$C$2919,F91,0,COUNT($C$2:$C$2919)-F91))/DEVSQ($C$2:$C$2919-AVERAGE($C$2:$C$2919))</f>
        <v>1.7208960908238737E-2</v>
      </c>
      <c r="H91" s="34">
        <f t="shared" si="5"/>
        <v>3.702434225104731E-2</v>
      </c>
      <c r="I91" s="34">
        <f t="shared" si="4"/>
        <v>-3.702434225104731E-2</v>
      </c>
      <c r="J91" s="33"/>
      <c r="K91" s="33"/>
      <c r="L91" t="str" cm="1">
        <f t="array" ref="L91">_xlfn.IFS(AND(C90&lt;0,C91&lt;0),"N",AND(C90&gt;0,C91&gt;0),"P",TRUE,"Change")</f>
        <v>P</v>
      </c>
    </row>
    <row r="92" spans="1:12" x14ac:dyDescent="0.25">
      <c r="A92" s="17">
        <v>41772</v>
      </c>
      <c r="B92">
        <v>41.889999000000003</v>
      </c>
      <c r="C92" s="34">
        <f t="shared" si="6"/>
        <v>-1.4303217775846352E-3</v>
      </c>
      <c r="D92" t="s">
        <v>65</v>
      </c>
      <c r="F92">
        <v>91</v>
      </c>
      <c r="G92" s="36" cm="1">
        <f t="array" aca="1" ref="G92" ca="1">SUMPRODUCT(OFFSET($C$2:$C$2919,0,0,COUNT($C$2:$C$2919)-F92),OFFSET($C$2:$C$2919,F92,0,COUNT($C$2:$C$2919)-F92))/DEVSQ($C$2:$C$2919-AVERAGE($C$2:$C$2919))</f>
        <v>-1.5095986612830922E-2</v>
      </c>
      <c r="H92" s="34">
        <f t="shared" si="5"/>
        <v>3.702434225104731E-2</v>
      </c>
      <c r="I92" s="34">
        <f t="shared" si="4"/>
        <v>-3.702434225104731E-2</v>
      </c>
      <c r="J92" s="33"/>
      <c r="K92" s="33"/>
      <c r="L92" t="str" cm="1">
        <f t="array" ref="L92">_xlfn.IFS(AND(C91&lt;0,C92&lt;0),"N",AND(C91&gt;0,C92&gt;0),"P",TRUE,"Change")</f>
        <v>Change</v>
      </c>
    </row>
    <row r="93" spans="1:12" x14ac:dyDescent="0.25">
      <c r="A93" s="17">
        <v>41773</v>
      </c>
      <c r="B93">
        <v>41.880001</v>
      </c>
      <c r="C93" s="34">
        <f t="shared" si="6"/>
        <v>-2.386727199492905E-4</v>
      </c>
      <c r="D93" t="s">
        <v>64</v>
      </c>
      <c r="F93">
        <v>92</v>
      </c>
      <c r="G93" s="36" cm="1">
        <f t="array" aca="1" ref="G93" ca="1">SUMPRODUCT(OFFSET($C$2:$C$2919,0,0,COUNT($C$2:$C$2919)-F93),OFFSET($C$2:$C$2919,F93,0,COUNT($C$2:$C$2919)-F93))/DEVSQ($C$2:$C$2919-AVERAGE($C$2:$C$2919))</f>
        <v>-6.108213235010285E-3</v>
      </c>
      <c r="H93" s="34">
        <f t="shared" si="5"/>
        <v>3.702434225104731E-2</v>
      </c>
      <c r="I93" s="34">
        <f t="shared" si="4"/>
        <v>-3.702434225104731E-2</v>
      </c>
      <c r="J93" s="33"/>
      <c r="K93" s="33"/>
      <c r="L93" t="str" cm="1">
        <f t="array" ref="L93">_xlfn.IFS(AND(C92&lt;0,C93&lt;0),"N",AND(C92&gt;0,C93&gt;0),"P",TRUE,"Change")</f>
        <v>N</v>
      </c>
    </row>
    <row r="94" spans="1:12" x14ac:dyDescent="0.25">
      <c r="A94" s="17">
        <v>41774</v>
      </c>
      <c r="B94">
        <v>41.93</v>
      </c>
      <c r="C94" s="34">
        <f t="shared" si="6"/>
        <v>1.1938633907864443E-3</v>
      </c>
      <c r="D94" t="s">
        <v>63</v>
      </c>
      <c r="F94">
        <v>93</v>
      </c>
      <c r="G94" s="36" cm="1">
        <f t="array" aca="1" ref="G94" ca="1">SUMPRODUCT(OFFSET($C$2:$C$2919,0,0,COUNT($C$2:$C$2919)-F94),OFFSET($C$2:$C$2919,F94,0,COUNT($C$2:$C$2919)-F94))/DEVSQ($C$2:$C$2919-AVERAGE($C$2:$C$2919))</f>
        <v>3.9723626468911727E-3</v>
      </c>
      <c r="H94" s="34">
        <f t="shared" si="5"/>
        <v>3.702434225104731E-2</v>
      </c>
      <c r="I94" s="34">
        <f t="shared" si="4"/>
        <v>-3.702434225104731E-2</v>
      </c>
      <c r="J94" s="33"/>
      <c r="K94" s="33"/>
      <c r="L94" t="str" cm="1">
        <f t="array" ref="L94">_xlfn.IFS(AND(C93&lt;0,C94&lt;0),"N",AND(C93&gt;0,C94&gt;0),"P",TRUE,"Change")</f>
        <v>Change</v>
      </c>
    </row>
    <row r="95" spans="1:12" x14ac:dyDescent="0.25">
      <c r="A95" s="17">
        <v>41775</v>
      </c>
      <c r="B95">
        <v>41.689999</v>
      </c>
      <c r="C95" s="34">
        <f t="shared" si="6"/>
        <v>-5.7238492725971727E-3</v>
      </c>
      <c r="D95" t="s">
        <v>62</v>
      </c>
      <c r="F95">
        <v>94</v>
      </c>
      <c r="G95" s="36" cm="1">
        <f t="array" aca="1" ref="G95" ca="1">SUMPRODUCT(OFFSET($C$2:$C$2919,0,0,COUNT($C$2:$C$2919)-F95),OFFSET($C$2:$C$2919,F95,0,COUNT($C$2:$C$2919)-F95))/DEVSQ($C$2:$C$2919-AVERAGE($C$2:$C$2919))</f>
        <v>-7.509190035193976E-3</v>
      </c>
      <c r="H95" s="34">
        <f t="shared" si="5"/>
        <v>3.702434225104731E-2</v>
      </c>
      <c r="I95" s="34">
        <f t="shared" si="4"/>
        <v>-3.702434225104731E-2</v>
      </c>
      <c r="J95" s="33"/>
      <c r="K95" s="33"/>
      <c r="L95" t="str" cm="1">
        <f t="array" ref="L95">_xlfn.IFS(AND(C94&lt;0,C95&lt;0),"N",AND(C94&gt;0,C95&gt;0),"P",TRUE,"Change")</f>
        <v>Change</v>
      </c>
    </row>
    <row r="96" spans="1:12" x14ac:dyDescent="0.25">
      <c r="A96" s="17">
        <v>41778</v>
      </c>
      <c r="B96">
        <v>42.16</v>
      </c>
      <c r="C96" s="34">
        <f t="shared" si="6"/>
        <v>1.1273710992413224E-2</v>
      </c>
      <c r="D96" t="s">
        <v>66</v>
      </c>
      <c r="F96">
        <v>95</v>
      </c>
      <c r="G96" s="36" cm="1">
        <f t="array" aca="1" ref="G96" ca="1">SUMPRODUCT(OFFSET($C$2:$C$2919,0,0,COUNT($C$2:$C$2919)-F96),OFFSET($C$2:$C$2919,F96,0,COUNT($C$2:$C$2919)-F96))/DEVSQ($C$2:$C$2919-AVERAGE($C$2:$C$2919))</f>
        <v>-9.7398368195736225E-3</v>
      </c>
      <c r="H96" s="34">
        <f t="shared" si="5"/>
        <v>3.702434225104731E-2</v>
      </c>
      <c r="I96" s="34">
        <f t="shared" si="4"/>
        <v>-3.702434225104731E-2</v>
      </c>
      <c r="J96" s="33"/>
      <c r="K96" s="33"/>
      <c r="L96" t="str" cm="1">
        <f t="array" ref="L96">_xlfn.IFS(AND(C95&lt;0,C96&lt;0),"N",AND(C95&gt;0,C96&gt;0),"P",TRUE,"Change")</f>
        <v>Change</v>
      </c>
    </row>
    <row r="97" spans="1:12" x14ac:dyDescent="0.25">
      <c r="A97" s="17">
        <v>41779</v>
      </c>
      <c r="B97">
        <v>41.560001</v>
      </c>
      <c r="C97" s="34">
        <f t="shared" si="6"/>
        <v>-1.4231475332068238E-2</v>
      </c>
      <c r="D97" t="s">
        <v>65</v>
      </c>
      <c r="F97">
        <v>96</v>
      </c>
      <c r="G97" s="36" cm="1">
        <f t="array" aca="1" ref="G97" ca="1">SUMPRODUCT(OFFSET($C$2:$C$2919,0,0,COUNT($C$2:$C$2919)-F97),OFFSET($C$2:$C$2919,F97,0,COUNT($C$2:$C$2919)-F97))/DEVSQ($C$2:$C$2919-AVERAGE($C$2:$C$2919))</f>
        <v>-6.5836435393213785E-3</v>
      </c>
      <c r="H97" s="34">
        <f t="shared" si="5"/>
        <v>3.702434225104731E-2</v>
      </c>
      <c r="I97" s="34">
        <f t="shared" si="4"/>
        <v>-3.702434225104731E-2</v>
      </c>
      <c r="J97" s="33"/>
      <c r="K97" s="33"/>
      <c r="L97" t="str" cm="1">
        <f t="array" ref="L97">_xlfn.IFS(AND(C96&lt;0,C97&lt;0),"N",AND(C96&gt;0,C97&gt;0),"P",TRUE,"Change")</f>
        <v>Change</v>
      </c>
    </row>
    <row r="98" spans="1:12" x14ac:dyDescent="0.25">
      <c r="A98" s="17">
        <v>41780</v>
      </c>
      <c r="B98">
        <v>41.68</v>
      </c>
      <c r="C98" s="34">
        <f t="shared" si="6"/>
        <v>2.8873675917380263E-3</v>
      </c>
      <c r="D98" t="s">
        <v>64</v>
      </c>
      <c r="F98">
        <v>97</v>
      </c>
      <c r="G98" s="36" cm="1">
        <f t="array" aca="1" ref="G98" ca="1">SUMPRODUCT(OFFSET($C$2:$C$2919,0,0,COUNT($C$2:$C$2919)-F98),OFFSET($C$2:$C$2919,F98,0,COUNT($C$2:$C$2919)-F98))/DEVSQ($C$2:$C$2919-AVERAGE($C$2:$C$2919))</f>
        <v>2.9107393852324061E-2</v>
      </c>
      <c r="H98" s="34">
        <f t="shared" si="5"/>
        <v>3.702434225104731E-2</v>
      </c>
      <c r="I98" s="34">
        <f>-H98</f>
        <v>-3.702434225104731E-2</v>
      </c>
      <c r="J98" s="33"/>
      <c r="K98" s="33"/>
      <c r="L98" t="str" cm="1">
        <f t="array" ref="L98">_xlfn.IFS(AND(C97&lt;0,C98&lt;0),"N",AND(C97&gt;0,C98&gt;0),"P",TRUE,"Change")</f>
        <v>Change</v>
      </c>
    </row>
    <row r="99" spans="1:12" x14ac:dyDescent="0.25">
      <c r="A99" s="17">
        <v>41781</v>
      </c>
      <c r="B99">
        <v>41.52</v>
      </c>
      <c r="C99" s="34">
        <f t="shared" si="6"/>
        <v>-3.8387715930901295E-3</v>
      </c>
      <c r="D99" t="s">
        <v>63</v>
      </c>
      <c r="F99">
        <v>98</v>
      </c>
      <c r="G99" s="36" cm="1">
        <f t="array" aca="1" ref="G99" ca="1">SUMPRODUCT(OFFSET($C$2:$C$2919,0,0,COUNT($C$2:$C$2919)-F99),OFFSET($C$2:$C$2919,F99,0,COUNT($C$2:$C$2919)-F99))/DEVSQ($C$2:$C$2919-AVERAGE($C$2:$C$2919))</f>
        <v>-2.0366094201759635E-2</v>
      </c>
      <c r="H99" s="34">
        <f t="shared" si="5"/>
        <v>3.702434225104731E-2</v>
      </c>
      <c r="I99" s="34">
        <f>-H99</f>
        <v>-3.702434225104731E-2</v>
      </c>
      <c r="J99" s="33"/>
      <c r="K99" s="33"/>
      <c r="L99" t="str" cm="1">
        <f t="array" ref="L99">_xlfn.IFS(AND(C98&lt;0,C99&lt;0),"N",AND(C98&gt;0,C99&gt;0),"P",TRUE,"Change")</f>
        <v>Change</v>
      </c>
    </row>
    <row r="100" spans="1:12" x14ac:dyDescent="0.25">
      <c r="A100" s="17">
        <v>41782</v>
      </c>
      <c r="B100">
        <v>42.150002000000001</v>
      </c>
      <c r="C100" s="34">
        <f t="shared" si="6"/>
        <v>1.5173458574181056E-2</v>
      </c>
      <c r="D100" t="s">
        <v>62</v>
      </c>
      <c r="F100">
        <v>99</v>
      </c>
      <c r="G100" s="36" cm="1">
        <f t="array" aca="1" ref="G100" ca="1">SUMPRODUCT(OFFSET($C$2:$C$2919,0,0,COUNT($C$2:$C$2919)-F100),OFFSET($C$2:$C$2919,F100,0,COUNT($C$2:$C$2919)-F100))/DEVSQ($C$2:$C$2919-AVERAGE($C$2:$C$2919))</f>
        <v>4.4335533754382095E-2</v>
      </c>
      <c r="H100" s="34">
        <f t="shared" si="5"/>
        <v>3.702434225104731E-2</v>
      </c>
      <c r="I100" s="34">
        <f>-H100</f>
        <v>-3.702434225104731E-2</v>
      </c>
      <c r="J100" s="33"/>
      <c r="K100" s="33"/>
      <c r="L100" t="str" cm="1">
        <f t="array" ref="L100">_xlfn.IFS(AND(C99&lt;0,C100&lt;0),"N",AND(C99&gt;0,C100&gt;0),"P",TRUE,"Change")</f>
        <v>Change</v>
      </c>
    </row>
    <row r="101" spans="1:12" x14ac:dyDescent="0.25">
      <c r="A101" s="17">
        <v>41786</v>
      </c>
      <c r="B101">
        <v>41.91</v>
      </c>
      <c r="C101" s="34">
        <f t="shared" si="6"/>
        <v>-5.6939973573430442E-3</v>
      </c>
      <c r="D101" t="s">
        <v>65</v>
      </c>
      <c r="F101">
        <v>100</v>
      </c>
      <c r="G101" s="36" cm="1">
        <f t="array" aca="1" ref="G101" ca="1">SUMPRODUCT(OFFSET($C$2:$C$2919,0,0,COUNT($C$2:$C$2919)-F101),OFFSET($C$2:$C$2919,F101,0,COUNT($C$2:$C$2919)-F101))/DEVSQ($C$2:$C$2919-AVERAGE($C$2:$C$2919))</f>
        <v>-1.5837249304555965E-2</v>
      </c>
      <c r="H101" s="34">
        <f t="shared" si="5"/>
        <v>3.702434225104731E-2</v>
      </c>
      <c r="I101" s="34">
        <f>-H101</f>
        <v>-3.702434225104731E-2</v>
      </c>
      <c r="J101" s="33"/>
      <c r="K101" s="33"/>
      <c r="L101" t="str" cm="1">
        <f t="array" ref="L101">_xlfn.IFS(AND(C100&lt;0,C101&lt;0),"N",AND(C100&gt;0,C101&gt;0),"P",TRUE,"Change")</f>
        <v>Change</v>
      </c>
    </row>
    <row r="102" spans="1:12" x14ac:dyDescent="0.25">
      <c r="A102" s="17">
        <v>41787</v>
      </c>
      <c r="B102">
        <v>41.57</v>
      </c>
      <c r="C102" s="34">
        <f t="shared" si="6"/>
        <v>-8.1126222858505445E-3</v>
      </c>
      <c r="D102" t="s">
        <v>64</v>
      </c>
      <c r="K102" s="33"/>
      <c r="L102" t="str" cm="1">
        <f t="array" ref="L102">_xlfn.IFS(AND(C101&lt;0,C102&lt;0),"N",AND(C101&gt;0,C102&gt;0),"P",TRUE,"Change")</f>
        <v>N</v>
      </c>
    </row>
    <row r="103" spans="1:12" x14ac:dyDescent="0.25">
      <c r="A103" s="17">
        <v>41788</v>
      </c>
      <c r="B103">
        <v>42.200001</v>
      </c>
      <c r="C103" s="34">
        <f t="shared" si="6"/>
        <v>1.5155184026942508E-2</v>
      </c>
      <c r="D103" t="s">
        <v>63</v>
      </c>
      <c r="L103" t="str" cm="1">
        <f t="array" ref="L103">_xlfn.IFS(AND(C102&lt;0,C103&lt;0),"N",AND(C102&gt;0,C103&gt;0),"P",TRUE,"Change")</f>
        <v>Change</v>
      </c>
    </row>
    <row r="104" spans="1:12" x14ac:dyDescent="0.25">
      <c r="A104" s="17">
        <v>41789</v>
      </c>
      <c r="B104">
        <v>42.02</v>
      </c>
      <c r="C104" s="34">
        <f t="shared" si="6"/>
        <v>-4.2654264392078377E-3</v>
      </c>
      <c r="D104" t="s">
        <v>62</v>
      </c>
      <c r="L104" t="str" cm="1">
        <f t="array" ref="L104">_xlfn.IFS(AND(C103&lt;0,C104&lt;0),"N",AND(C103&gt;0,C104&gt;0),"P",TRUE,"Change")</f>
        <v>Change</v>
      </c>
    </row>
    <row r="105" spans="1:12" x14ac:dyDescent="0.25">
      <c r="A105" s="17">
        <v>41792</v>
      </c>
      <c r="B105">
        <v>41.970001000000003</v>
      </c>
      <c r="C105" s="34">
        <f t="shared" si="6"/>
        <v>-1.1898857686815725E-3</v>
      </c>
      <c r="D105" t="s">
        <v>66</v>
      </c>
      <c r="L105" t="str" cm="1">
        <f t="array" ref="L105">_xlfn.IFS(AND(C104&lt;0,C105&lt;0),"N",AND(C104&gt;0,C105&gt;0),"P",TRUE,"Change")</f>
        <v>N</v>
      </c>
    </row>
    <row r="106" spans="1:12" x14ac:dyDescent="0.25">
      <c r="A106" s="17">
        <v>41793</v>
      </c>
      <c r="B106">
        <v>41.810001</v>
      </c>
      <c r="C106" s="34">
        <f t="shared" si="6"/>
        <v>-3.8122467521505107E-3</v>
      </c>
      <c r="D106" t="s">
        <v>65</v>
      </c>
      <c r="L106" t="str" cm="1">
        <f t="array" ref="L106">_xlfn.IFS(AND(C105&lt;0,C106&lt;0),"N",AND(C105&gt;0,C106&gt;0),"P",TRUE,"Change")</f>
        <v>N</v>
      </c>
    </row>
    <row r="107" spans="1:12" x14ac:dyDescent="0.25">
      <c r="A107" s="17">
        <v>41794</v>
      </c>
      <c r="B107">
        <v>41.700001</v>
      </c>
      <c r="C107" s="34">
        <f t="shared" si="6"/>
        <v>-2.6309494706780664E-3</v>
      </c>
      <c r="D107" t="s">
        <v>64</v>
      </c>
      <c r="L107" t="str" cm="1">
        <f t="array" ref="L107">_xlfn.IFS(AND(C106&lt;0,C107&lt;0),"N",AND(C106&gt;0,C107&gt;0),"P",TRUE,"Change")</f>
        <v>N</v>
      </c>
    </row>
    <row r="108" spans="1:12" x14ac:dyDescent="0.25">
      <c r="A108" s="17">
        <v>41795</v>
      </c>
      <c r="B108">
        <v>42.099997999999999</v>
      </c>
      <c r="C108" s="34">
        <f t="shared" si="6"/>
        <v>9.5922539666125923E-3</v>
      </c>
      <c r="D108" t="s">
        <v>63</v>
      </c>
      <c r="L108" t="str" cm="1">
        <f t="array" ref="L108">_xlfn.IFS(AND(C107&lt;0,C108&lt;0),"N",AND(C107&gt;0,C108&gt;0),"P",TRUE,"Change")</f>
        <v>Change</v>
      </c>
    </row>
    <row r="109" spans="1:12" x14ac:dyDescent="0.25">
      <c r="A109" s="17">
        <v>41796</v>
      </c>
      <c r="B109">
        <v>42.630001</v>
      </c>
      <c r="C109" s="34">
        <f t="shared" si="6"/>
        <v>1.2589145491170824E-2</v>
      </c>
      <c r="D109" t="s">
        <v>62</v>
      </c>
      <c r="L109" t="str" cm="1">
        <f t="array" ref="L109">_xlfn.IFS(AND(C108&lt;0,C109&lt;0),"N",AND(C108&gt;0,C109&gt;0),"P",TRUE,"Change")</f>
        <v>P</v>
      </c>
    </row>
    <row r="110" spans="1:12" x14ac:dyDescent="0.25">
      <c r="A110" s="17">
        <v>41799</v>
      </c>
      <c r="B110">
        <v>42.700001</v>
      </c>
      <c r="C110" s="34">
        <f t="shared" si="6"/>
        <v>1.6420360862764297E-3</v>
      </c>
      <c r="D110" t="s">
        <v>66</v>
      </c>
      <c r="L110" t="str" cm="1">
        <f t="array" ref="L110">_xlfn.IFS(AND(C109&lt;0,C110&lt;0),"N",AND(C109&gt;0,C110&gt;0),"P",TRUE,"Change")</f>
        <v>P</v>
      </c>
    </row>
    <row r="111" spans="1:12" x14ac:dyDescent="0.25">
      <c r="A111" s="17">
        <v>41800</v>
      </c>
      <c r="B111">
        <v>42.66</v>
      </c>
      <c r="C111" s="34">
        <f t="shared" si="6"/>
        <v>-9.3679154714782626E-4</v>
      </c>
      <c r="D111" t="s">
        <v>65</v>
      </c>
      <c r="L111" t="str" cm="1">
        <f t="array" ref="L111">_xlfn.IFS(AND(C110&lt;0,C111&lt;0),"N",AND(C110&gt;0,C111&gt;0),"P",TRUE,"Change")</f>
        <v>Change</v>
      </c>
    </row>
    <row r="112" spans="1:12" x14ac:dyDescent="0.25">
      <c r="A112" s="17">
        <v>41801</v>
      </c>
      <c r="B112">
        <v>42.560001</v>
      </c>
      <c r="C112" s="34">
        <f t="shared" si="6"/>
        <v>-2.3440928270041456E-3</v>
      </c>
      <c r="D112" t="s">
        <v>64</v>
      </c>
      <c r="L112" t="str" cm="1">
        <f t="array" ref="L112">_xlfn.IFS(AND(C111&lt;0,C112&lt;0),"N",AND(C111&gt;0,C112&gt;0),"P",TRUE,"Change")</f>
        <v>N</v>
      </c>
    </row>
    <row r="113" spans="1:12" x14ac:dyDescent="0.25">
      <c r="A113" s="17">
        <v>41802</v>
      </c>
      <c r="B113">
        <v>42</v>
      </c>
      <c r="C113" s="34">
        <f t="shared" si="6"/>
        <v>-1.3157917923921096E-2</v>
      </c>
      <c r="D113" t="s">
        <v>63</v>
      </c>
      <c r="L113" t="str" cm="1">
        <f t="array" ref="L113">_xlfn.IFS(AND(C112&lt;0,C113&lt;0),"N",AND(C112&gt;0,C113&gt;0),"P",TRUE,"Change")</f>
        <v>N</v>
      </c>
    </row>
    <row r="114" spans="1:12" x14ac:dyDescent="0.25">
      <c r="A114" s="17">
        <v>41803</v>
      </c>
      <c r="B114">
        <v>42.139999000000003</v>
      </c>
      <c r="C114" s="34">
        <f t="shared" si="6"/>
        <v>3.3333095238095973E-3</v>
      </c>
      <c r="D114" t="s">
        <v>62</v>
      </c>
      <c r="L114" t="str" cm="1">
        <f t="array" ref="L114">_xlfn.IFS(AND(C113&lt;0,C114&lt;0),"N",AND(C113&gt;0,C114&gt;0),"P",TRUE,"Change")</f>
        <v>Change</v>
      </c>
    </row>
    <row r="115" spans="1:12" x14ac:dyDescent="0.25">
      <c r="A115" s="17">
        <v>41806</v>
      </c>
      <c r="B115">
        <v>42.150002000000001</v>
      </c>
      <c r="C115" s="34">
        <f t="shared" si="6"/>
        <v>2.3737542091535269E-4</v>
      </c>
      <c r="D115" t="s">
        <v>66</v>
      </c>
      <c r="L115" t="str" cm="1">
        <f t="array" ref="L115">_xlfn.IFS(AND(C114&lt;0,C115&lt;0),"N",AND(C114&gt;0,C115&gt;0),"P",TRUE,"Change")</f>
        <v>P</v>
      </c>
    </row>
    <row r="116" spans="1:12" x14ac:dyDescent="0.25">
      <c r="A116" s="17">
        <v>41807</v>
      </c>
      <c r="B116">
        <v>42.32</v>
      </c>
      <c r="C116" s="34">
        <f t="shared" si="6"/>
        <v>4.033167068414366E-3</v>
      </c>
      <c r="D116" t="s">
        <v>65</v>
      </c>
      <c r="L116" t="str" cm="1">
        <f t="array" ref="L116">_xlfn.IFS(AND(C115&lt;0,C116&lt;0),"N",AND(C115&gt;0,C116&gt;0),"P",TRUE,"Change")</f>
        <v>P</v>
      </c>
    </row>
    <row r="117" spans="1:12" x14ac:dyDescent="0.25">
      <c r="A117" s="17">
        <v>41808</v>
      </c>
      <c r="B117">
        <v>42.810001</v>
      </c>
      <c r="C117" s="34">
        <f t="shared" si="6"/>
        <v>1.1578473534971632E-2</v>
      </c>
      <c r="D117" t="s">
        <v>64</v>
      </c>
      <c r="L117" t="str" cm="1">
        <f t="array" ref="L117">_xlfn.IFS(AND(C116&lt;0,C117&lt;0),"N",AND(C116&gt;0,C117&gt;0),"P",TRUE,"Change")</f>
        <v>P</v>
      </c>
    </row>
    <row r="118" spans="1:12" x14ac:dyDescent="0.25">
      <c r="A118" s="17">
        <v>41809</v>
      </c>
      <c r="B118">
        <v>42.509998000000003</v>
      </c>
      <c r="C118" s="34">
        <f t="shared" si="6"/>
        <v>-7.007778392717082E-3</v>
      </c>
      <c r="D118" t="s">
        <v>63</v>
      </c>
      <c r="L118" t="str" cm="1">
        <f t="array" ref="L118">_xlfn.IFS(AND(C117&lt;0,C118&lt;0),"N",AND(C117&gt;0,C118&gt;0),"P",TRUE,"Change")</f>
        <v>Change</v>
      </c>
    </row>
    <row r="119" spans="1:12" x14ac:dyDescent="0.25">
      <c r="A119" s="17">
        <v>41810</v>
      </c>
      <c r="B119">
        <v>40.82</v>
      </c>
      <c r="C119" s="34">
        <f t="shared" si="6"/>
        <v>-3.9755306504601635E-2</v>
      </c>
      <c r="D119" t="s">
        <v>62</v>
      </c>
      <c r="L119" t="str" cm="1">
        <f t="array" ref="L119">_xlfn.IFS(AND(C118&lt;0,C119&lt;0),"N",AND(C118&gt;0,C119&gt;0),"P",TRUE,"Change")</f>
        <v>N</v>
      </c>
    </row>
    <row r="120" spans="1:12" x14ac:dyDescent="0.25">
      <c r="A120" s="17">
        <v>41813</v>
      </c>
      <c r="B120">
        <v>41.099997999999999</v>
      </c>
      <c r="C120" s="34">
        <f t="shared" si="6"/>
        <v>6.8593336599705804E-3</v>
      </c>
      <c r="D120" t="s">
        <v>66</v>
      </c>
      <c r="L120" t="str" cm="1">
        <f t="array" ref="L120">_xlfn.IFS(AND(C119&lt;0,C120&lt;0),"N",AND(C119&gt;0,C120&gt;0),"P",TRUE,"Change")</f>
        <v>Change</v>
      </c>
    </row>
    <row r="121" spans="1:12" x14ac:dyDescent="0.25">
      <c r="A121" s="17">
        <v>41814</v>
      </c>
      <c r="B121">
        <v>40.759998000000003</v>
      </c>
      <c r="C121" s="34">
        <f t="shared" si="6"/>
        <v>-8.2725064852800304E-3</v>
      </c>
      <c r="D121" t="s">
        <v>65</v>
      </c>
      <c r="L121" t="str" cm="1">
        <f t="array" ref="L121">_xlfn.IFS(AND(C120&lt;0,C121&lt;0),"N",AND(C120&gt;0,C121&gt;0),"P",TRUE,"Change")</f>
        <v>Change</v>
      </c>
    </row>
    <row r="122" spans="1:12" x14ac:dyDescent="0.25">
      <c r="A122" s="17">
        <v>41815</v>
      </c>
      <c r="B122">
        <v>40.459999000000003</v>
      </c>
      <c r="C122" s="34">
        <f t="shared" si="6"/>
        <v>-7.3601328439711813E-3</v>
      </c>
      <c r="D122" t="s">
        <v>64</v>
      </c>
      <c r="L122" t="str" cm="1">
        <f t="array" ref="L122">_xlfn.IFS(AND(C121&lt;0,C122&lt;0),"N",AND(C121&gt;0,C122&gt;0),"P",TRUE,"Change")</f>
        <v>N</v>
      </c>
    </row>
    <row r="123" spans="1:12" x14ac:dyDescent="0.25">
      <c r="A123" s="17">
        <v>41816</v>
      </c>
      <c r="B123">
        <v>40.150002000000001</v>
      </c>
      <c r="C123" s="34">
        <f t="shared" si="6"/>
        <v>-7.6618143267873709E-3</v>
      </c>
      <c r="D123" t="s">
        <v>63</v>
      </c>
      <c r="L123" t="str" cm="1">
        <f t="array" ref="L123">_xlfn.IFS(AND(C122&lt;0,C123&lt;0),"N",AND(C122&gt;0,C123&gt;0),"P",TRUE,"Change")</f>
        <v>N</v>
      </c>
    </row>
    <row r="124" spans="1:12" x14ac:dyDescent="0.25">
      <c r="A124" s="17">
        <v>41817</v>
      </c>
      <c r="B124">
        <v>40.529998999999997</v>
      </c>
      <c r="C124" s="34">
        <f t="shared" si="6"/>
        <v>9.4644329033905378E-3</v>
      </c>
      <c r="D124" t="s">
        <v>62</v>
      </c>
      <c r="L124" t="str" cm="1">
        <f t="array" ref="L124">_xlfn.IFS(AND(C123&lt;0,C124&lt;0),"N",AND(C123&gt;0,C124&gt;0),"P",TRUE,"Change")</f>
        <v>Change</v>
      </c>
    </row>
    <row r="125" spans="1:12" x14ac:dyDescent="0.25">
      <c r="A125" s="17">
        <v>41820</v>
      </c>
      <c r="B125">
        <v>40.529998999999997</v>
      </c>
      <c r="C125" s="34">
        <f t="shared" si="6"/>
        <v>0</v>
      </c>
      <c r="D125" t="s">
        <v>66</v>
      </c>
      <c r="L125" t="str" cm="1">
        <f t="array" ref="L125">_xlfn.IFS(AND(C124&lt;0,C125&lt;0),"N",AND(C124&gt;0,C125&gt;0),"P",TRUE,"Change")</f>
        <v>Change</v>
      </c>
    </row>
    <row r="126" spans="1:12" x14ac:dyDescent="0.25">
      <c r="A126" s="17">
        <v>41821</v>
      </c>
      <c r="B126">
        <v>40.770000000000003</v>
      </c>
      <c r="C126" s="34">
        <f t="shared" si="6"/>
        <v>5.9215644194811502E-3</v>
      </c>
      <c r="D126" t="s">
        <v>65</v>
      </c>
      <c r="L126" t="str" cm="1">
        <f t="array" ref="L126">_xlfn.IFS(AND(C125&lt;0,C126&lt;0),"N",AND(C125&gt;0,C126&gt;0),"P",TRUE,"Change")</f>
        <v>Change</v>
      </c>
    </row>
    <row r="127" spans="1:12" x14ac:dyDescent="0.25">
      <c r="A127" s="17">
        <v>41822</v>
      </c>
      <c r="B127">
        <v>40.950001</v>
      </c>
      <c r="C127" s="34">
        <f t="shared" si="6"/>
        <v>4.4150355653666219E-3</v>
      </c>
      <c r="D127" t="s">
        <v>64</v>
      </c>
      <c r="L127" t="str" cm="1">
        <f t="array" ref="L127">_xlfn.IFS(AND(C126&lt;0,C127&lt;0),"N",AND(C126&gt;0,C127&gt;0),"P",TRUE,"Change")</f>
        <v>P</v>
      </c>
    </row>
    <row r="128" spans="1:12" x14ac:dyDescent="0.25">
      <c r="A128" s="17">
        <v>41823</v>
      </c>
      <c r="B128">
        <v>41.34</v>
      </c>
      <c r="C128" s="34">
        <f t="shared" si="6"/>
        <v>9.5237848712141204E-3</v>
      </c>
      <c r="D128" t="s">
        <v>63</v>
      </c>
      <c r="L128" t="str" cm="1">
        <f t="array" ref="L128">_xlfn.IFS(AND(C127&lt;0,C128&lt;0),"N",AND(C127&gt;0,C128&gt;0),"P",TRUE,"Change")</f>
        <v>P</v>
      </c>
    </row>
    <row r="129" spans="1:12" x14ac:dyDescent="0.25">
      <c r="A129" s="17">
        <v>41827</v>
      </c>
      <c r="B129">
        <v>40.889999000000003</v>
      </c>
      <c r="C129" s="34">
        <f t="shared" si="6"/>
        <v>-1.0885365263667157E-2</v>
      </c>
      <c r="D129" t="s">
        <v>66</v>
      </c>
      <c r="L129" t="str" cm="1">
        <f t="array" ref="L129">_xlfn.IFS(AND(C128&lt;0,C129&lt;0),"N",AND(C128&gt;0,C129&gt;0),"P",TRUE,"Change")</f>
        <v>Change</v>
      </c>
    </row>
    <row r="130" spans="1:12" x14ac:dyDescent="0.25">
      <c r="A130" s="17">
        <v>41828</v>
      </c>
      <c r="B130">
        <v>40.560001</v>
      </c>
      <c r="C130" s="34">
        <f t="shared" si="6"/>
        <v>-8.0703841543259356E-3</v>
      </c>
      <c r="D130" t="s">
        <v>65</v>
      </c>
      <c r="L130" t="str" cm="1">
        <f t="array" ref="L130">_xlfn.IFS(AND(C129&lt;0,C130&lt;0),"N",AND(C129&gt;0,C130&gt;0),"P",TRUE,"Change")</f>
        <v>N</v>
      </c>
    </row>
    <row r="131" spans="1:12" x14ac:dyDescent="0.25">
      <c r="A131" s="17">
        <v>41829</v>
      </c>
      <c r="B131">
        <v>40.259998000000003</v>
      </c>
      <c r="C131" s="34">
        <f t="shared" si="6"/>
        <v>-7.3965234862789254E-3</v>
      </c>
      <c r="D131" t="s">
        <v>64</v>
      </c>
      <c r="L131" t="str" cm="1">
        <f t="array" ref="L131">_xlfn.IFS(AND(C130&lt;0,C131&lt;0),"N",AND(C130&gt;0,C131&gt;0),"P",TRUE,"Change")</f>
        <v>N</v>
      </c>
    </row>
    <row r="132" spans="1:12" x14ac:dyDescent="0.25">
      <c r="A132" s="17">
        <v>41830</v>
      </c>
      <c r="B132">
        <v>40.32</v>
      </c>
      <c r="C132" s="34">
        <f t="shared" ref="C132:C195" si="7">(B132-B131)/B131</f>
        <v>1.4903627168584863E-3</v>
      </c>
      <c r="D132" t="s">
        <v>63</v>
      </c>
      <c r="L132" t="str" cm="1">
        <f t="array" ref="L132">_xlfn.IFS(AND(C131&lt;0,C132&lt;0),"N",AND(C131&gt;0,C132&gt;0),"P",TRUE,"Change")</f>
        <v>Change</v>
      </c>
    </row>
    <row r="133" spans="1:12" x14ac:dyDescent="0.25">
      <c r="A133" s="17">
        <v>41831</v>
      </c>
      <c r="B133">
        <v>40.130001</v>
      </c>
      <c r="C133" s="34">
        <f t="shared" si="7"/>
        <v>-4.7122767857142919E-3</v>
      </c>
      <c r="D133" t="s">
        <v>62</v>
      </c>
      <c r="L133" t="str" cm="1">
        <f t="array" ref="L133">_xlfn.IFS(AND(C132&lt;0,C133&lt;0),"N",AND(C132&gt;0,C133&gt;0),"P",TRUE,"Change")</f>
        <v>Change</v>
      </c>
    </row>
    <row r="134" spans="1:12" x14ac:dyDescent="0.25">
      <c r="A134" s="17">
        <v>41834</v>
      </c>
      <c r="B134">
        <v>40.490001999999997</v>
      </c>
      <c r="C134" s="34">
        <f t="shared" si="7"/>
        <v>8.9708694500156352E-3</v>
      </c>
      <c r="D134" t="s">
        <v>66</v>
      </c>
      <c r="L134" t="str" cm="1">
        <f t="array" ref="L134">_xlfn.IFS(AND(C133&lt;0,C134&lt;0),"N",AND(C133&gt;0,C134&gt;0),"P",TRUE,"Change")</f>
        <v>Change</v>
      </c>
    </row>
    <row r="135" spans="1:12" x14ac:dyDescent="0.25">
      <c r="A135" s="17">
        <v>41835</v>
      </c>
      <c r="B135">
        <v>40.540000999999997</v>
      </c>
      <c r="C135" s="34">
        <f t="shared" si="7"/>
        <v>1.2348480496493846E-3</v>
      </c>
      <c r="D135" t="s">
        <v>65</v>
      </c>
      <c r="L135" t="str" cm="1">
        <f t="array" ref="L135">_xlfn.IFS(AND(C134&lt;0,C135&lt;0),"N",AND(C134&gt;0,C135&gt;0),"P",TRUE,"Change")</f>
        <v>P</v>
      </c>
    </row>
    <row r="136" spans="1:12" x14ac:dyDescent="0.25">
      <c r="A136" s="17">
        <v>41836</v>
      </c>
      <c r="B136">
        <v>40.259998000000003</v>
      </c>
      <c r="C136" s="34">
        <f t="shared" si="7"/>
        <v>-6.906832587399137E-3</v>
      </c>
      <c r="D136" t="s">
        <v>64</v>
      </c>
      <c r="L136" t="str" cm="1">
        <f t="array" ref="L136">_xlfn.IFS(AND(C135&lt;0,C136&lt;0),"N",AND(C135&gt;0,C136&gt;0),"P",TRUE,"Change")</f>
        <v>Change</v>
      </c>
    </row>
    <row r="137" spans="1:12" x14ac:dyDescent="0.25">
      <c r="A137" s="17">
        <v>41837</v>
      </c>
      <c r="B137">
        <v>39.909999999999997</v>
      </c>
      <c r="C137" s="34">
        <f t="shared" si="7"/>
        <v>-8.6934430548160097E-3</v>
      </c>
      <c r="D137" t="s">
        <v>63</v>
      </c>
      <c r="L137" t="str" cm="1">
        <f t="array" ref="L137">_xlfn.IFS(AND(C136&lt;0,C137&lt;0),"N",AND(C136&gt;0,C137&gt;0),"P",TRUE,"Change")</f>
        <v>N</v>
      </c>
    </row>
    <row r="138" spans="1:12" x14ac:dyDescent="0.25">
      <c r="A138" s="17">
        <v>41838</v>
      </c>
      <c r="B138">
        <v>40</v>
      </c>
      <c r="C138" s="34">
        <f t="shared" si="7"/>
        <v>2.2550739163117871E-3</v>
      </c>
      <c r="D138" t="s">
        <v>62</v>
      </c>
      <c r="L138" t="str" cm="1">
        <f t="array" ref="L138">_xlfn.IFS(AND(C137&lt;0,C138&lt;0),"N",AND(C137&gt;0,C138&gt;0),"P",TRUE,"Change")</f>
        <v>Change</v>
      </c>
    </row>
    <row r="139" spans="1:12" x14ac:dyDescent="0.25">
      <c r="A139" s="17">
        <v>41841</v>
      </c>
      <c r="B139">
        <v>40.009998000000003</v>
      </c>
      <c r="C139" s="34">
        <f t="shared" si="7"/>
        <v>2.4995000000007652E-4</v>
      </c>
      <c r="D139" t="s">
        <v>66</v>
      </c>
      <c r="L139" t="str" cm="1">
        <f t="array" ref="L139">_xlfn.IFS(AND(C138&lt;0,C139&lt;0),"N",AND(C138&gt;0,C139&gt;0),"P",TRUE,"Change")</f>
        <v>P</v>
      </c>
    </row>
    <row r="140" spans="1:12" x14ac:dyDescent="0.25">
      <c r="A140" s="17">
        <v>41842</v>
      </c>
      <c r="B140">
        <v>40.43</v>
      </c>
      <c r="C140" s="34">
        <f t="shared" si="7"/>
        <v>1.0497426168329141E-2</v>
      </c>
      <c r="D140" t="s">
        <v>65</v>
      </c>
      <c r="L140" t="str" cm="1">
        <f t="array" ref="L140">_xlfn.IFS(AND(C139&lt;0,C140&lt;0),"N",AND(C139&gt;0,C140&gt;0),"P",TRUE,"Change")</f>
        <v>P</v>
      </c>
    </row>
    <row r="141" spans="1:12" x14ac:dyDescent="0.25">
      <c r="A141" s="17">
        <v>41843</v>
      </c>
      <c r="B141">
        <v>40.310001</v>
      </c>
      <c r="C141" s="34">
        <f t="shared" si="7"/>
        <v>-2.9680682661390049E-3</v>
      </c>
      <c r="D141" t="s">
        <v>64</v>
      </c>
      <c r="L141" t="str" cm="1">
        <f t="array" ref="L141">_xlfn.IFS(AND(C140&lt;0,C141&lt;0),"N",AND(C140&gt;0,C141&gt;0),"P",TRUE,"Change")</f>
        <v>Change</v>
      </c>
    </row>
    <row r="142" spans="1:12" x14ac:dyDescent="0.25">
      <c r="A142" s="17">
        <v>41844</v>
      </c>
      <c r="B142">
        <v>40.470001000000003</v>
      </c>
      <c r="C142" s="34">
        <f t="shared" si="7"/>
        <v>3.9692383039138029E-3</v>
      </c>
      <c r="D142" t="s">
        <v>63</v>
      </c>
      <c r="L142" t="str" cm="1">
        <f t="array" ref="L142">_xlfn.IFS(AND(C141&lt;0,C142&lt;0),"N",AND(C141&gt;0,C142&gt;0),"P",TRUE,"Change")</f>
        <v>Change</v>
      </c>
    </row>
    <row r="143" spans="1:12" x14ac:dyDescent="0.25">
      <c r="A143" s="17">
        <v>41845</v>
      </c>
      <c r="B143">
        <v>40.330002</v>
      </c>
      <c r="C143" s="34">
        <f t="shared" si="7"/>
        <v>-3.4593278117290654E-3</v>
      </c>
      <c r="D143" t="s">
        <v>62</v>
      </c>
      <c r="L143" t="str" cm="1">
        <f t="array" ref="L143">_xlfn.IFS(AND(C142&lt;0,C143&lt;0),"N",AND(C142&gt;0,C143&gt;0),"P",TRUE,"Change")</f>
        <v>Change</v>
      </c>
    </row>
    <row r="144" spans="1:12" x14ac:dyDescent="0.25">
      <c r="A144" s="17">
        <v>41848</v>
      </c>
      <c r="B144">
        <v>40.549999</v>
      </c>
      <c r="C144" s="34">
        <f t="shared" si="7"/>
        <v>5.4549216238570812E-3</v>
      </c>
      <c r="D144" t="s">
        <v>66</v>
      </c>
      <c r="L144" t="str" cm="1">
        <f t="array" ref="L144">_xlfn.IFS(AND(C143&lt;0,C144&lt;0),"N",AND(C143&gt;0,C144&gt;0),"P",TRUE,"Change")</f>
        <v>Change</v>
      </c>
    </row>
    <row r="145" spans="1:12" x14ac:dyDescent="0.25">
      <c r="A145" s="17">
        <v>41849</v>
      </c>
      <c r="B145">
        <v>40.630001</v>
      </c>
      <c r="C145" s="34">
        <f t="shared" si="7"/>
        <v>1.972922366779845E-3</v>
      </c>
      <c r="D145" t="s">
        <v>65</v>
      </c>
      <c r="L145" t="str" cm="1">
        <f t="array" ref="L145">_xlfn.IFS(AND(C144&lt;0,C145&lt;0),"N",AND(C144&gt;0,C145&gt;0),"P",TRUE,"Change")</f>
        <v>P</v>
      </c>
    </row>
    <row r="146" spans="1:12" x14ac:dyDescent="0.25">
      <c r="A146" s="17">
        <v>41850</v>
      </c>
      <c r="B146">
        <v>40.959999000000003</v>
      </c>
      <c r="C146" s="34">
        <f t="shared" si="7"/>
        <v>8.1220278581830042E-3</v>
      </c>
      <c r="D146" t="s">
        <v>64</v>
      </c>
      <c r="L146" t="str" cm="1">
        <f t="array" ref="L146">_xlfn.IFS(AND(C145&lt;0,C146&lt;0),"N",AND(C145&gt;0,C146&gt;0),"P",TRUE,"Change")</f>
        <v>P</v>
      </c>
    </row>
    <row r="147" spans="1:12" x14ac:dyDescent="0.25">
      <c r="A147" s="17">
        <v>41851</v>
      </c>
      <c r="B147">
        <v>40.389999000000003</v>
      </c>
      <c r="C147" s="34">
        <f t="shared" si="7"/>
        <v>-1.391601596474649E-2</v>
      </c>
      <c r="D147" t="s">
        <v>63</v>
      </c>
      <c r="L147" t="str" cm="1">
        <f t="array" ref="L147">_xlfn.IFS(AND(C146&lt;0,C147&lt;0),"N",AND(C146&gt;0,C147&gt;0),"P",TRUE,"Change")</f>
        <v>Change</v>
      </c>
    </row>
    <row r="148" spans="1:12" x14ac:dyDescent="0.25">
      <c r="A148" s="17">
        <v>41852</v>
      </c>
      <c r="B148">
        <v>39.610000999999997</v>
      </c>
      <c r="C148" s="34">
        <f t="shared" si="7"/>
        <v>-1.931166178043248E-2</v>
      </c>
      <c r="D148" t="s">
        <v>62</v>
      </c>
      <c r="L148" t="str" cm="1">
        <f t="array" ref="L148">_xlfn.IFS(AND(C147&lt;0,C148&lt;0),"N",AND(C147&gt;0,C148&gt;0),"P",TRUE,"Change")</f>
        <v>N</v>
      </c>
    </row>
    <row r="149" spans="1:12" x14ac:dyDescent="0.25">
      <c r="A149" s="17">
        <v>41855</v>
      </c>
      <c r="B149">
        <v>40.099997999999999</v>
      </c>
      <c r="C149" s="34">
        <f t="shared" si="7"/>
        <v>1.2370537430685813E-2</v>
      </c>
      <c r="D149" t="s">
        <v>66</v>
      </c>
      <c r="L149" t="str" cm="1">
        <f t="array" ref="L149">_xlfn.IFS(AND(C148&lt;0,C149&lt;0),"N",AND(C148&gt;0,C149&gt;0),"P",TRUE,"Change")</f>
        <v>Change</v>
      </c>
    </row>
    <row r="150" spans="1:12" x14ac:dyDescent="0.25">
      <c r="A150" s="17">
        <v>41856</v>
      </c>
      <c r="B150">
        <v>39.959999000000003</v>
      </c>
      <c r="C150" s="34">
        <f t="shared" si="7"/>
        <v>-3.4912470569199525E-3</v>
      </c>
      <c r="D150" t="s">
        <v>65</v>
      </c>
      <c r="L150" t="str" cm="1">
        <f t="array" ref="L150">_xlfn.IFS(AND(C149&lt;0,C150&lt;0),"N",AND(C149&gt;0,C150&gt;0),"P",TRUE,"Change")</f>
        <v>Change</v>
      </c>
    </row>
    <row r="151" spans="1:12" x14ac:dyDescent="0.25">
      <c r="A151" s="17">
        <v>41857</v>
      </c>
      <c r="B151">
        <v>40.159999999999997</v>
      </c>
      <c r="C151" s="34">
        <f t="shared" si="7"/>
        <v>5.0050301552808643E-3</v>
      </c>
      <c r="D151" t="s">
        <v>64</v>
      </c>
      <c r="L151" t="str" cm="1">
        <f t="array" ref="L151">_xlfn.IFS(AND(C150&lt;0,C151&lt;0),"N",AND(C150&gt;0,C151&gt;0),"P",TRUE,"Change")</f>
        <v>Change</v>
      </c>
    </row>
    <row r="152" spans="1:12" x14ac:dyDescent="0.25">
      <c r="A152" s="17">
        <v>41858</v>
      </c>
      <c r="B152">
        <v>39.669998</v>
      </c>
      <c r="C152" s="34">
        <f t="shared" si="7"/>
        <v>-1.2201245019920244E-2</v>
      </c>
      <c r="D152" t="s">
        <v>63</v>
      </c>
      <c r="L152" t="str" cm="1">
        <f t="array" ref="L152">_xlfn.IFS(AND(C151&lt;0,C152&lt;0),"N",AND(C151&gt;0,C152&gt;0),"P",TRUE,"Change")</f>
        <v>Change</v>
      </c>
    </row>
    <row r="153" spans="1:12" x14ac:dyDescent="0.25">
      <c r="A153" s="17">
        <v>41859</v>
      </c>
      <c r="B153">
        <v>39.939999</v>
      </c>
      <c r="C153" s="34">
        <f t="shared" si="7"/>
        <v>6.8061762947404384E-3</v>
      </c>
      <c r="D153" t="s">
        <v>62</v>
      </c>
      <c r="L153" t="str" cm="1">
        <f t="array" ref="L153">_xlfn.IFS(AND(C152&lt;0,C153&lt;0),"N",AND(C152&gt;0,C153&gt;0),"P",TRUE,"Change")</f>
        <v>Change</v>
      </c>
    </row>
    <row r="154" spans="1:12" x14ac:dyDescent="0.25">
      <c r="A154" s="17">
        <v>41862</v>
      </c>
      <c r="B154">
        <v>39.919998</v>
      </c>
      <c r="C154" s="34">
        <f t="shared" si="7"/>
        <v>-5.0077617678459638E-4</v>
      </c>
      <c r="D154" t="s">
        <v>66</v>
      </c>
      <c r="L154" t="str" cm="1">
        <f t="array" ref="L154">_xlfn.IFS(AND(C153&lt;0,C154&lt;0),"N",AND(C153&gt;0,C154&gt;0),"P",TRUE,"Change")</f>
        <v>Change</v>
      </c>
    </row>
    <row r="155" spans="1:12" x14ac:dyDescent="0.25">
      <c r="A155" s="17">
        <v>41863</v>
      </c>
      <c r="B155">
        <v>39.900002000000001</v>
      </c>
      <c r="C155" s="34">
        <f t="shared" si="7"/>
        <v>-5.0090182870247176E-4</v>
      </c>
      <c r="D155" t="s">
        <v>65</v>
      </c>
      <c r="L155" t="str" cm="1">
        <f t="array" ref="L155">_xlfn.IFS(AND(C154&lt;0,C155&lt;0),"N",AND(C154&gt;0,C155&gt;0),"P",TRUE,"Change")</f>
        <v>N</v>
      </c>
    </row>
    <row r="156" spans="1:12" x14ac:dyDescent="0.25">
      <c r="A156" s="17">
        <v>41864</v>
      </c>
      <c r="B156">
        <v>40.240001999999997</v>
      </c>
      <c r="C156" s="34">
        <f t="shared" si="7"/>
        <v>8.5213028310122969E-3</v>
      </c>
      <c r="D156" t="s">
        <v>64</v>
      </c>
      <c r="L156" t="str" cm="1">
        <f t="array" ref="L156">_xlfn.IFS(AND(C155&lt;0,C156&lt;0),"N",AND(C155&gt;0,C156&gt;0),"P",TRUE,"Change")</f>
        <v>Change</v>
      </c>
    </row>
    <row r="157" spans="1:12" x14ac:dyDescent="0.25">
      <c r="A157" s="17">
        <v>41865</v>
      </c>
      <c r="B157">
        <v>40.220001000000003</v>
      </c>
      <c r="C157" s="34">
        <f t="shared" si="7"/>
        <v>-4.9704271883469332E-4</v>
      </c>
      <c r="D157" t="s">
        <v>63</v>
      </c>
      <c r="L157" t="str" cm="1">
        <f t="array" ref="L157">_xlfn.IFS(AND(C156&lt;0,C157&lt;0),"N",AND(C156&gt;0,C157&gt;0),"P",TRUE,"Change")</f>
        <v>Change</v>
      </c>
    </row>
    <row r="158" spans="1:12" x14ac:dyDescent="0.25">
      <c r="A158" s="17">
        <v>41866</v>
      </c>
      <c r="B158">
        <v>40.279998999999997</v>
      </c>
      <c r="C158" s="34">
        <f t="shared" si="7"/>
        <v>1.4917453632085466E-3</v>
      </c>
      <c r="D158" t="s">
        <v>62</v>
      </c>
      <c r="L158" t="str" cm="1">
        <f t="array" ref="L158">_xlfn.IFS(AND(C157&lt;0,C158&lt;0),"N",AND(C157&gt;0,C158&gt;0),"P",TRUE,"Change")</f>
        <v>Change</v>
      </c>
    </row>
    <row r="159" spans="1:12" x14ac:dyDescent="0.25">
      <c r="A159" s="17">
        <v>41869</v>
      </c>
      <c r="B159">
        <v>40.639999000000003</v>
      </c>
      <c r="C159" s="34">
        <f t="shared" si="7"/>
        <v>8.9374381563417267E-3</v>
      </c>
      <c r="D159" t="s">
        <v>66</v>
      </c>
      <c r="L159" t="str" cm="1">
        <f t="array" ref="L159">_xlfn.IFS(AND(C158&lt;0,C159&lt;0),"N",AND(C158&gt;0,C159&gt;0),"P",TRUE,"Change")</f>
        <v>P</v>
      </c>
    </row>
    <row r="160" spans="1:12" x14ac:dyDescent="0.25">
      <c r="A160" s="17">
        <v>41870</v>
      </c>
      <c r="B160">
        <v>41.41</v>
      </c>
      <c r="C160" s="34">
        <f t="shared" si="7"/>
        <v>1.8946875466212324E-2</v>
      </c>
      <c r="D160" t="s">
        <v>65</v>
      </c>
      <c r="L160" t="str" cm="1">
        <f t="array" ref="L160">_xlfn.IFS(AND(C159&lt;0,C160&lt;0),"N",AND(C159&gt;0,C160&gt;0),"P",TRUE,"Change")</f>
        <v>P</v>
      </c>
    </row>
    <row r="161" spans="1:12" x14ac:dyDescent="0.25">
      <c r="A161" s="17">
        <v>41871</v>
      </c>
      <c r="B161">
        <v>41.25</v>
      </c>
      <c r="C161" s="34">
        <f t="shared" si="7"/>
        <v>-3.8638010142476842E-3</v>
      </c>
      <c r="D161" t="s">
        <v>64</v>
      </c>
      <c r="L161" t="str" cm="1">
        <f t="array" ref="L161">_xlfn.IFS(AND(C160&lt;0,C161&lt;0),"N",AND(C160&gt;0,C161&gt;0),"P",TRUE,"Change")</f>
        <v>Change</v>
      </c>
    </row>
    <row r="162" spans="1:12" x14ac:dyDescent="0.25">
      <c r="A162" s="17">
        <v>41872</v>
      </c>
      <c r="B162">
        <v>41.580002</v>
      </c>
      <c r="C162" s="34">
        <f t="shared" si="7"/>
        <v>8.0000484848484939E-3</v>
      </c>
      <c r="D162" t="s">
        <v>63</v>
      </c>
      <c r="L162" t="str" cm="1">
        <f t="array" ref="L162">_xlfn.IFS(AND(C161&lt;0,C162&lt;0),"N",AND(C161&gt;0,C162&gt;0),"P",TRUE,"Change")</f>
        <v>Change</v>
      </c>
    </row>
    <row r="163" spans="1:12" x14ac:dyDescent="0.25">
      <c r="A163" s="17">
        <v>41873</v>
      </c>
      <c r="B163">
        <v>41.630001</v>
      </c>
      <c r="C163" s="34">
        <f t="shared" si="7"/>
        <v>1.2024770946379387E-3</v>
      </c>
      <c r="D163" t="s">
        <v>62</v>
      </c>
      <c r="L163" t="str" cm="1">
        <f t="array" ref="L163">_xlfn.IFS(AND(C162&lt;0,C163&lt;0),"N",AND(C162&gt;0,C163&gt;0),"P",TRUE,"Change")</f>
        <v>P</v>
      </c>
    </row>
    <row r="164" spans="1:12" x14ac:dyDescent="0.25">
      <c r="A164" s="17">
        <v>41876</v>
      </c>
      <c r="B164">
        <v>41.740001999999997</v>
      </c>
      <c r="C164" s="34">
        <f t="shared" si="7"/>
        <v>2.6423492038829617E-3</v>
      </c>
      <c r="D164" t="s">
        <v>66</v>
      </c>
      <c r="L164" t="str" cm="1">
        <f t="array" ref="L164">_xlfn.IFS(AND(C163&lt;0,C164&lt;0),"N",AND(C163&gt;0,C164&gt;0),"P",TRUE,"Change")</f>
        <v>P</v>
      </c>
    </row>
    <row r="165" spans="1:12" x14ac:dyDescent="0.25">
      <c r="A165" s="17">
        <v>41877</v>
      </c>
      <c r="B165">
        <v>41.84</v>
      </c>
      <c r="C165" s="34">
        <f t="shared" si="7"/>
        <v>2.3957353907171942E-3</v>
      </c>
      <c r="D165" t="s">
        <v>65</v>
      </c>
      <c r="L165" t="str" cm="1">
        <f t="array" ref="L165">_xlfn.IFS(AND(C164&lt;0,C165&lt;0),"N",AND(C164&gt;0,C165&gt;0),"P",TRUE,"Change")</f>
        <v>P</v>
      </c>
    </row>
    <row r="166" spans="1:12" x14ac:dyDescent="0.25">
      <c r="A166" s="17">
        <v>41878</v>
      </c>
      <c r="B166">
        <v>41.639999000000003</v>
      </c>
      <c r="C166" s="34">
        <f t="shared" si="7"/>
        <v>-4.780138623326967E-3</v>
      </c>
      <c r="D166" t="s">
        <v>64</v>
      </c>
      <c r="L166" t="str" cm="1">
        <f t="array" ref="L166">_xlfn.IFS(AND(C165&lt;0,C166&lt;0),"N",AND(C165&gt;0,C166&gt;0),"P",TRUE,"Change")</f>
        <v>Change</v>
      </c>
    </row>
    <row r="167" spans="1:12" x14ac:dyDescent="0.25">
      <c r="A167" s="17">
        <v>41879</v>
      </c>
      <c r="B167">
        <v>41.27</v>
      </c>
      <c r="C167" s="34">
        <f t="shared" si="7"/>
        <v>-8.8856630375999755E-3</v>
      </c>
      <c r="D167" t="s">
        <v>63</v>
      </c>
      <c r="L167" t="str" cm="1">
        <f t="array" ref="L167">_xlfn.IFS(AND(C166&lt;0,C167&lt;0),"N",AND(C166&gt;0,C167&gt;0),"P",TRUE,"Change")</f>
        <v>N</v>
      </c>
    </row>
    <row r="168" spans="1:12" x14ac:dyDescent="0.25">
      <c r="A168" s="17">
        <v>41880</v>
      </c>
      <c r="B168">
        <v>41.529998999999997</v>
      </c>
      <c r="C168" s="34">
        <f t="shared" si="7"/>
        <v>6.2999515386477686E-3</v>
      </c>
      <c r="D168" t="s">
        <v>62</v>
      </c>
      <c r="L168" t="str" cm="1">
        <f t="array" ref="L168">_xlfn.IFS(AND(C167&lt;0,C168&lt;0),"N",AND(C167&gt;0,C168&gt;0),"P",TRUE,"Change")</f>
        <v>Change</v>
      </c>
    </row>
    <row r="169" spans="1:12" x14ac:dyDescent="0.25">
      <c r="A169" s="17">
        <v>41884</v>
      </c>
      <c r="B169">
        <v>41.66</v>
      </c>
      <c r="C169" s="34">
        <f t="shared" si="7"/>
        <v>3.1302914310207433E-3</v>
      </c>
      <c r="D169" t="s">
        <v>65</v>
      </c>
      <c r="L169" t="str" cm="1">
        <f t="array" ref="L169">_xlfn.IFS(AND(C168&lt;0,C169&lt;0),"N",AND(C168&gt;0,C169&gt;0),"P",TRUE,"Change")</f>
        <v>P</v>
      </c>
    </row>
    <row r="170" spans="1:12" x14ac:dyDescent="0.25">
      <c r="A170" s="17">
        <v>41885</v>
      </c>
      <c r="B170">
        <v>41.900002000000001</v>
      </c>
      <c r="C170" s="34">
        <f t="shared" si="7"/>
        <v>5.7609697551609237E-3</v>
      </c>
      <c r="D170" t="s">
        <v>64</v>
      </c>
      <c r="L170" t="str" cm="1">
        <f t="array" ref="L170">_xlfn.IFS(AND(C169&lt;0,C170&lt;0),"N",AND(C169&gt;0,C170&gt;0),"P",TRUE,"Change")</f>
        <v>P</v>
      </c>
    </row>
    <row r="171" spans="1:12" x14ac:dyDescent="0.25">
      <c r="A171" s="17">
        <v>41886</v>
      </c>
      <c r="B171">
        <v>41.549999</v>
      </c>
      <c r="C171" s="34">
        <f t="shared" si="7"/>
        <v>-8.3532931573607316E-3</v>
      </c>
      <c r="D171" t="s">
        <v>63</v>
      </c>
      <c r="L171" t="str" cm="1">
        <f t="array" ref="L171">_xlfn.IFS(AND(C170&lt;0,C171&lt;0),"N",AND(C170&gt;0,C171&gt;0),"P",TRUE,"Change")</f>
        <v>Change</v>
      </c>
    </row>
    <row r="172" spans="1:12" x14ac:dyDescent="0.25">
      <c r="A172" s="17">
        <v>41887</v>
      </c>
      <c r="B172">
        <v>41.27</v>
      </c>
      <c r="C172" s="34">
        <f t="shared" si="7"/>
        <v>-6.7388449275292773E-3</v>
      </c>
      <c r="D172" t="s">
        <v>62</v>
      </c>
      <c r="L172" t="str" cm="1">
        <f t="array" ref="L172">_xlfn.IFS(AND(C171&lt;0,C172&lt;0),"N",AND(C171&gt;0,C172&gt;0),"P",TRUE,"Change")</f>
        <v>N</v>
      </c>
    </row>
    <row r="173" spans="1:12" x14ac:dyDescent="0.25">
      <c r="A173" s="17">
        <v>41890</v>
      </c>
      <c r="B173">
        <v>40.639999000000003</v>
      </c>
      <c r="C173" s="34">
        <f t="shared" si="7"/>
        <v>-1.5265350133268718E-2</v>
      </c>
      <c r="D173" t="s">
        <v>66</v>
      </c>
      <c r="L173" t="str" cm="1">
        <f t="array" ref="L173">_xlfn.IFS(AND(C172&lt;0,C173&lt;0),"N",AND(C172&gt;0,C173&gt;0),"P",TRUE,"Change")</f>
        <v>N</v>
      </c>
    </row>
    <row r="174" spans="1:12" x14ac:dyDescent="0.25">
      <c r="A174" s="17">
        <v>41891</v>
      </c>
      <c r="B174">
        <v>40.709999000000003</v>
      </c>
      <c r="C174" s="34">
        <f t="shared" si="7"/>
        <v>1.7224409872647949E-3</v>
      </c>
      <c r="D174" t="s">
        <v>65</v>
      </c>
      <c r="L174" t="str" cm="1">
        <f t="array" ref="L174">_xlfn.IFS(AND(C173&lt;0,C174&lt;0),"N",AND(C173&gt;0,C174&gt;0),"P",TRUE,"Change")</f>
        <v>Change</v>
      </c>
    </row>
    <row r="175" spans="1:12" x14ac:dyDescent="0.25">
      <c r="A175" s="17">
        <v>41892</v>
      </c>
      <c r="B175">
        <v>40.709999000000003</v>
      </c>
      <c r="C175" s="34">
        <f t="shared" si="7"/>
        <v>0</v>
      </c>
      <c r="D175" t="s">
        <v>64</v>
      </c>
      <c r="L175" t="str" cm="1">
        <f t="array" ref="L175">_xlfn.IFS(AND(C174&lt;0,C175&lt;0),"N",AND(C174&gt;0,C175&gt;0),"P",TRUE,"Change")</f>
        <v>Change</v>
      </c>
    </row>
    <row r="176" spans="1:12" x14ac:dyDescent="0.25">
      <c r="A176" s="17">
        <v>41893</v>
      </c>
      <c r="B176">
        <v>40.68</v>
      </c>
      <c r="C176" s="34">
        <f t="shared" si="7"/>
        <v>-7.3689512986732468E-4</v>
      </c>
      <c r="D176" t="s">
        <v>63</v>
      </c>
      <c r="L176" t="str" cm="1">
        <f t="array" ref="L176">_xlfn.IFS(AND(C175&lt;0,C176&lt;0),"N",AND(C175&gt;0,C176&gt;0),"P",TRUE,"Change")</f>
        <v>Change</v>
      </c>
    </row>
    <row r="177" spans="1:12" x14ac:dyDescent="0.25">
      <c r="A177" s="17">
        <v>41894</v>
      </c>
      <c r="B177">
        <v>40.5</v>
      </c>
      <c r="C177" s="34">
        <f t="shared" si="7"/>
        <v>-4.4247787610619399E-3</v>
      </c>
      <c r="D177" t="s">
        <v>62</v>
      </c>
      <c r="L177" t="str" cm="1">
        <f t="array" ref="L177">_xlfn.IFS(AND(C176&lt;0,C177&lt;0),"N",AND(C176&gt;0,C177&gt;0),"P",TRUE,"Change")</f>
        <v>N</v>
      </c>
    </row>
    <row r="178" spans="1:12" x14ac:dyDescent="0.25">
      <c r="A178" s="17">
        <v>41897</v>
      </c>
      <c r="B178">
        <v>40.659999999999997</v>
      </c>
      <c r="C178" s="34">
        <f t="shared" si="7"/>
        <v>3.9506172839505332E-3</v>
      </c>
      <c r="D178" t="s">
        <v>66</v>
      </c>
      <c r="L178" t="str" cm="1">
        <f t="array" ref="L178">_xlfn.IFS(AND(C177&lt;0,C178&lt;0),"N",AND(C177&gt;0,C178&gt;0),"P",TRUE,"Change")</f>
        <v>Change</v>
      </c>
    </row>
    <row r="179" spans="1:12" x14ac:dyDescent="0.25">
      <c r="A179" s="17">
        <v>41898</v>
      </c>
      <c r="B179">
        <v>41.189999</v>
      </c>
      <c r="C179" s="34">
        <f t="shared" si="7"/>
        <v>1.3034899163797435E-2</v>
      </c>
      <c r="D179" t="s">
        <v>65</v>
      </c>
      <c r="L179" t="str" cm="1">
        <f t="array" ref="L179">_xlfn.IFS(AND(C178&lt;0,C179&lt;0),"N",AND(C178&gt;0,C179&gt;0),"P",TRUE,"Change")</f>
        <v>P</v>
      </c>
    </row>
    <row r="180" spans="1:12" x14ac:dyDescent="0.25">
      <c r="A180" s="17">
        <v>41899</v>
      </c>
      <c r="B180">
        <v>41.139999000000003</v>
      </c>
      <c r="C180" s="34">
        <f t="shared" si="7"/>
        <v>-1.2138868952144709E-3</v>
      </c>
      <c r="D180" t="s">
        <v>64</v>
      </c>
      <c r="L180" t="str" cm="1">
        <f t="array" ref="L180">_xlfn.IFS(AND(C179&lt;0,C180&lt;0),"N",AND(C179&gt;0,C180&gt;0),"P",TRUE,"Change")</f>
        <v>Change</v>
      </c>
    </row>
    <row r="181" spans="1:12" x14ac:dyDescent="0.25">
      <c r="A181" s="17">
        <v>41900</v>
      </c>
      <c r="B181">
        <v>41.549999</v>
      </c>
      <c r="C181" s="34">
        <f t="shared" si="7"/>
        <v>9.9659701012631656E-3</v>
      </c>
      <c r="D181" t="s">
        <v>63</v>
      </c>
      <c r="L181" t="str" cm="1">
        <f t="array" ref="L181">_xlfn.IFS(AND(C180&lt;0,C181&lt;0),"N",AND(C180&gt;0,C181&gt;0),"P",TRUE,"Change")</f>
        <v>Change</v>
      </c>
    </row>
    <row r="182" spans="1:12" x14ac:dyDescent="0.25">
      <c r="A182" s="17">
        <v>41901</v>
      </c>
      <c r="B182">
        <v>39.799999</v>
      </c>
      <c r="C182" s="34">
        <f t="shared" si="7"/>
        <v>-4.2117931218241422E-2</v>
      </c>
      <c r="D182" t="s">
        <v>62</v>
      </c>
      <c r="L182" t="str" cm="1">
        <f t="array" ref="L182">_xlfn.IFS(AND(C181&lt;0,C182&lt;0),"N",AND(C181&gt;0,C182&gt;0),"P",TRUE,"Change")</f>
        <v>Change</v>
      </c>
    </row>
    <row r="183" spans="1:12" x14ac:dyDescent="0.25">
      <c r="A183" s="17">
        <v>41904</v>
      </c>
      <c r="B183">
        <v>39.580002</v>
      </c>
      <c r="C183" s="34">
        <f t="shared" si="7"/>
        <v>-5.5275629529538267E-3</v>
      </c>
      <c r="D183" t="s">
        <v>66</v>
      </c>
      <c r="L183" t="str" cm="1">
        <f t="array" ref="L183">_xlfn.IFS(AND(C182&lt;0,C183&lt;0),"N",AND(C182&gt;0,C183&gt;0),"P",TRUE,"Change")</f>
        <v>N</v>
      </c>
    </row>
    <row r="184" spans="1:12" x14ac:dyDescent="0.25">
      <c r="A184" s="17">
        <v>41905</v>
      </c>
      <c r="B184">
        <v>38.830002</v>
      </c>
      <c r="C184" s="34">
        <f t="shared" si="7"/>
        <v>-1.8948963165792664E-2</v>
      </c>
      <c r="D184" t="s">
        <v>65</v>
      </c>
      <c r="L184" t="str" cm="1">
        <f t="array" ref="L184">_xlfn.IFS(AND(C183&lt;0,C184&lt;0),"N",AND(C183&gt;0,C184&gt;0),"P",TRUE,"Change")</f>
        <v>N</v>
      </c>
    </row>
    <row r="185" spans="1:12" x14ac:dyDescent="0.25">
      <c r="A185" s="17">
        <v>41906</v>
      </c>
      <c r="B185">
        <v>39.419998</v>
      </c>
      <c r="C185" s="34">
        <f t="shared" si="7"/>
        <v>1.5194333495012421E-2</v>
      </c>
      <c r="D185" t="s">
        <v>64</v>
      </c>
      <c r="L185" t="str" cm="1">
        <f t="array" ref="L185">_xlfn.IFS(AND(C184&lt;0,C185&lt;0),"N",AND(C184&gt;0,C185&gt;0),"P",TRUE,"Change")</f>
        <v>Change</v>
      </c>
    </row>
    <row r="186" spans="1:12" x14ac:dyDescent="0.25">
      <c r="A186" s="17">
        <v>41907</v>
      </c>
      <c r="B186">
        <v>38.759998000000003</v>
      </c>
      <c r="C186" s="34">
        <f t="shared" si="7"/>
        <v>-1.6742771016883273E-2</v>
      </c>
      <c r="D186" t="s">
        <v>63</v>
      </c>
      <c r="L186" t="str" cm="1">
        <f t="array" ref="L186">_xlfn.IFS(AND(C185&lt;0,C186&lt;0),"N",AND(C185&gt;0,C186&gt;0),"P",TRUE,"Change")</f>
        <v>Change</v>
      </c>
    </row>
    <row r="187" spans="1:12" x14ac:dyDescent="0.25">
      <c r="A187" s="17">
        <v>41908</v>
      </c>
      <c r="B187">
        <v>38.950001</v>
      </c>
      <c r="C187" s="34">
        <f t="shared" si="7"/>
        <v>4.9020384366376193E-3</v>
      </c>
      <c r="D187" t="s">
        <v>62</v>
      </c>
      <c r="L187" t="str" cm="1">
        <f t="array" ref="L187">_xlfn.IFS(AND(C186&lt;0,C187&lt;0),"N",AND(C186&gt;0,C187&gt;0),"P",TRUE,"Change")</f>
        <v>Change</v>
      </c>
    </row>
    <row r="188" spans="1:12" x14ac:dyDescent="0.25">
      <c r="A188" s="17">
        <v>41911</v>
      </c>
      <c r="B188">
        <v>38.439999</v>
      </c>
      <c r="C188" s="34">
        <f t="shared" si="7"/>
        <v>-1.3093760896180723E-2</v>
      </c>
      <c r="D188" t="s">
        <v>66</v>
      </c>
      <c r="L188" t="str" cm="1">
        <f t="array" ref="L188">_xlfn.IFS(AND(C187&lt;0,C188&lt;0),"N",AND(C187&gt;0,C188&gt;0),"P",TRUE,"Change")</f>
        <v>Change</v>
      </c>
    </row>
    <row r="189" spans="1:12" x14ac:dyDescent="0.25">
      <c r="A189" s="17">
        <v>41912</v>
      </c>
      <c r="B189">
        <v>38.279998999999997</v>
      </c>
      <c r="C189" s="34">
        <f t="shared" si="7"/>
        <v>-4.1623310135883119E-3</v>
      </c>
      <c r="D189" t="s">
        <v>65</v>
      </c>
      <c r="L189" t="str" cm="1">
        <f t="array" ref="L189">_xlfn.IFS(AND(C188&lt;0,C189&lt;0),"N",AND(C188&gt;0,C189&gt;0),"P",TRUE,"Change")</f>
        <v>N</v>
      </c>
    </row>
    <row r="190" spans="1:12" x14ac:dyDescent="0.25">
      <c r="A190" s="17">
        <v>41913</v>
      </c>
      <c r="B190">
        <v>38.090000000000003</v>
      </c>
      <c r="C190" s="34">
        <f t="shared" si="7"/>
        <v>-4.9634013835787496E-3</v>
      </c>
      <c r="D190" t="s">
        <v>64</v>
      </c>
      <c r="L190" t="str" cm="1">
        <f t="array" ref="L190">_xlfn.IFS(AND(C189&lt;0,C190&lt;0),"N",AND(C189&gt;0,C190&gt;0),"P",TRUE,"Change")</f>
        <v>N</v>
      </c>
    </row>
    <row r="191" spans="1:12" x14ac:dyDescent="0.25">
      <c r="A191" s="17">
        <v>41914</v>
      </c>
      <c r="B191">
        <v>38.270000000000003</v>
      </c>
      <c r="C191" s="34">
        <f t="shared" si="7"/>
        <v>4.7256497768443078E-3</v>
      </c>
      <c r="D191" t="s">
        <v>63</v>
      </c>
      <c r="L191" t="str" cm="1">
        <f t="array" ref="L191">_xlfn.IFS(AND(C190&lt;0,C191&lt;0),"N",AND(C190&gt;0,C191&gt;0),"P",TRUE,"Change")</f>
        <v>Change</v>
      </c>
    </row>
    <row r="192" spans="1:12" x14ac:dyDescent="0.25">
      <c r="A192" s="17">
        <v>41915</v>
      </c>
      <c r="B192">
        <v>38.889999000000003</v>
      </c>
      <c r="C192" s="34">
        <f t="shared" si="7"/>
        <v>1.6200653253200938E-2</v>
      </c>
      <c r="D192" t="s">
        <v>62</v>
      </c>
      <c r="L192" t="str" cm="1">
        <f t="array" ref="L192">_xlfn.IFS(AND(C191&lt;0,C192&lt;0),"N",AND(C191&gt;0,C192&gt;0),"P",TRUE,"Change")</f>
        <v>P</v>
      </c>
    </row>
    <row r="193" spans="1:12" x14ac:dyDescent="0.25">
      <c r="A193" s="17">
        <v>41918</v>
      </c>
      <c r="B193">
        <v>39.080002</v>
      </c>
      <c r="C193" s="34">
        <f t="shared" si="7"/>
        <v>4.8856519641462901E-3</v>
      </c>
      <c r="D193" t="s">
        <v>66</v>
      </c>
      <c r="L193" t="str" cm="1">
        <f t="array" ref="L193">_xlfn.IFS(AND(C192&lt;0,C193&lt;0),"N",AND(C192&gt;0,C193&gt;0),"P",TRUE,"Change")</f>
        <v>P</v>
      </c>
    </row>
    <row r="194" spans="1:12" x14ac:dyDescent="0.25">
      <c r="A194" s="17">
        <v>41919</v>
      </c>
      <c r="B194">
        <v>38.459999000000003</v>
      </c>
      <c r="C194" s="34">
        <f t="shared" si="7"/>
        <v>-1.5864968481833674E-2</v>
      </c>
      <c r="D194" t="s">
        <v>65</v>
      </c>
      <c r="L194" t="str" cm="1">
        <f t="array" ref="L194">_xlfn.IFS(AND(C193&lt;0,C194&lt;0),"N",AND(C193&gt;0,C194&gt;0),"P",TRUE,"Change")</f>
        <v>Change</v>
      </c>
    </row>
    <row r="195" spans="1:12" x14ac:dyDescent="0.25">
      <c r="A195" s="17">
        <v>41920</v>
      </c>
      <c r="B195">
        <v>39.020000000000003</v>
      </c>
      <c r="C195" s="34">
        <f t="shared" si="7"/>
        <v>1.4560608802927939E-2</v>
      </c>
      <c r="D195" t="s">
        <v>64</v>
      </c>
      <c r="L195" t="str" cm="1">
        <f t="array" ref="L195">_xlfn.IFS(AND(C194&lt;0,C195&lt;0),"N",AND(C194&gt;0,C195&gt;0),"P",TRUE,"Change")</f>
        <v>Change</v>
      </c>
    </row>
    <row r="196" spans="1:12" x14ac:dyDescent="0.25">
      <c r="A196" s="17">
        <v>41921</v>
      </c>
      <c r="B196">
        <v>38.740001999999997</v>
      </c>
      <c r="C196" s="34">
        <f t="shared" ref="C196:C259" si="8">(B196-B195)/B195</f>
        <v>-7.1757560225526951E-3</v>
      </c>
      <c r="D196" t="s">
        <v>63</v>
      </c>
      <c r="L196" t="str" cm="1">
        <f t="array" ref="L196">_xlfn.IFS(AND(C195&lt;0,C196&lt;0),"N",AND(C195&gt;0,C196&gt;0),"P",TRUE,"Change")</f>
        <v>Change</v>
      </c>
    </row>
    <row r="197" spans="1:12" x14ac:dyDescent="0.25">
      <c r="A197" s="17">
        <v>41922</v>
      </c>
      <c r="B197">
        <v>38.099997999999999</v>
      </c>
      <c r="C197" s="34">
        <f t="shared" si="8"/>
        <v>-1.6520494758879921E-2</v>
      </c>
      <c r="D197" t="s">
        <v>62</v>
      </c>
      <c r="L197" t="str" cm="1">
        <f t="array" ref="L197">_xlfn.IFS(AND(C196&lt;0,C197&lt;0),"N",AND(C196&gt;0,C197&gt;0),"P",TRUE,"Change")</f>
        <v>N</v>
      </c>
    </row>
    <row r="198" spans="1:12" x14ac:dyDescent="0.25">
      <c r="A198" s="17">
        <v>41925</v>
      </c>
      <c r="B198">
        <v>38.229999999999997</v>
      </c>
      <c r="C198" s="34">
        <f t="shared" si="8"/>
        <v>3.4121261633661376E-3</v>
      </c>
      <c r="D198" t="s">
        <v>66</v>
      </c>
      <c r="L198" t="str" cm="1">
        <f t="array" ref="L198">_xlfn.IFS(AND(C197&lt;0,C198&lt;0),"N",AND(C197&gt;0,C198&gt;0),"P",TRUE,"Change")</f>
        <v>Change</v>
      </c>
    </row>
    <row r="199" spans="1:12" x14ac:dyDescent="0.25">
      <c r="A199" s="17">
        <v>41926</v>
      </c>
      <c r="B199">
        <v>38.459999000000003</v>
      </c>
      <c r="C199" s="34">
        <f t="shared" si="8"/>
        <v>6.0161914726656164E-3</v>
      </c>
      <c r="D199" t="s">
        <v>65</v>
      </c>
      <c r="L199" t="str" cm="1">
        <f t="array" ref="L199">_xlfn.IFS(AND(C198&lt;0,C199&lt;0),"N",AND(C198&gt;0,C199&gt;0),"P",TRUE,"Change")</f>
        <v>P</v>
      </c>
    </row>
    <row r="200" spans="1:12" x14ac:dyDescent="0.25">
      <c r="A200" s="17">
        <v>41927</v>
      </c>
      <c r="B200">
        <v>38.299999</v>
      </c>
      <c r="C200" s="34">
        <f t="shared" si="8"/>
        <v>-4.1601665148250184E-3</v>
      </c>
      <c r="D200" t="s">
        <v>64</v>
      </c>
      <c r="L200" t="str" cm="1">
        <f t="array" ref="L200">_xlfn.IFS(AND(C199&lt;0,C200&lt;0),"N",AND(C199&gt;0,C200&gt;0),"P",TRUE,"Change")</f>
        <v>Change</v>
      </c>
    </row>
    <row r="201" spans="1:12" x14ac:dyDescent="0.25">
      <c r="A201" s="17">
        <v>41928</v>
      </c>
      <c r="B201">
        <v>37.560001</v>
      </c>
      <c r="C201" s="34">
        <f t="shared" si="8"/>
        <v>-1.9321097110211412E-2</v>
      </c>
      <c r="D201" t="s">
        <v>63</v>
      </c>
      <c r="L201" t="str" cm="1">
        <f t="array" ref="L201">_xlfn.IFS(AND(C200&lt;0,C201&lt;0),"N",AND(C200&gt;0,C201&gt;0),"P",TRUE,"Change")</f>
        <v>N</v>
      </c>
    </row>
    <row r="202" spans="1:12" x14ac:dyDescent="0.25">
      <c r="A202" s="17">
        <v>41929</v>
      </c>
      <c r="B202">
        <v>37.869999</v>
      </c>
      <c r="C202" s="34">
        <f t="shared" si="8"/>
        <v>8.2534076609848926E-3</v>
      </c>
      <c r="D202" t="s">
        <v>62</v>
      </c>
      <c r="L202" t="str" cm="1">
        <f t="array" ref="L202">_xlfn.IFS(AND(C201&lt;0,C202&lt;0),"N",AND(C201&gt;0,C202&gt;0),"P",TRUE,"Change")</f>
        <v>Change</v>
      </c>
    </row>
    <row r="203" spans="1:12" x14ac:dyDescent="0.25">
      <c r="A203" s="17">
        <v>41932</v>
      </c>
      <c r="B203">
        <v>37.799999</v>
      </c>
      <c r="C203" s="34">
        <f t="shared" si="8"/>
        <v>-1.8484288842996876E-3</v>
      </c>
      <c r="D203" t="s">
        <v>66</v>
      </c>
      <c r="L203" t="str" cm="1">
        <f t="array" ref="L203">_xlfn.IFS(AND(C202&lt;0,C203&lt;0),"N",AND(C202&gt;0,C203&gt;0),"P",TRUE,"Change")</f>
        <v>Change</v>
      </c>
    </row>
    <row r="204" spans="1:12" x14ac:dyDescent="0.25">
      <c r="A204" s="17">
        <v>41933</v>
      </c>
      <c r="B204">
        <v>38.349997999999999</v>
      </c>
      <c r="C204" s="34">
        <f t="shared" si="8"/>
        <v>1.4550238480165031E-2</v>
      </c>
      <c r="D204" t="s">
        <v>65</v>
      </c>
      <c r="L204" t="str" cm="1">
        <f t="array" ref="L204">_xlfn.IFS(AND(C203&lt;0,C204&lt;0),"N",AND(C203&gt;0,C204&gt;0),"P",TRUE,"Change")</f>
        <v>Change</v>
      </c>
    </row>
    <row r="205" spans="1:12" x14ac:dyDescent="0.25">
      <c r="A205" s="17">
        <v>41934</v>
      </c>
      <c r="B205">
        <v>37.639999000000003</v>
      </c>
      <c r="C205" s="34">
        <f t="shared" si="8"/>
        <v>-1.8513664590021524E-2</v>
      </c>
      <c r="D205" t="s">
        <v>64</v>
      </c>
      <c r="L205" t="str" cm="1">
        <f t="array" ref="L205">_xlfn.IFS(AND(C204&lt;0,C205&lt;0),"N",AND(C204&gt;0,C205&gt;0),"P",TRUE,"Change")</f>
        <v>Change</v>
      </c>
    </row>
    <row r="206" spans="1:12" x14ac:dyDescent="0.25">
      <c r="A206" s="17">
        <v>41935</v>
      </c>
      <c r="B206">
        <v>38.229999999999997</v>
      </c>
      <c r="C206" s="34">
        <f t="shared" si="8"/>
        <v>1.5674841011552462E-2</v>
      </c>
      <c r="D206" t="s">
        <v>63</v>
      </c>
      <c r="L206" t="str" cm="1">
        <f t="array" ref="L206">_xlfn.IFS(AND(C205&lt;0,C206&lt;0),"N",AND(C205&gt;0,C206&gt;0),"P",TRUE,"Change")</f>
        <v>Change</v>
      </c>
    </row>
    <row r="207" spans="1:12" x14ac:dyDescent="0.25">
      <c r="A207" s="17">
        <v>41936</v>
      </c>
      <c r="B207">
        <v>38.729999999999997</v>
      </c>
      <c r="C207" s="34">
        <f t="shared" si="8"/>
        <v>1.3078733978550878E-2</v>
      </c>
      <c r="D207" t="s">
        <v>62</v>
      </c>
      <c r="L207" t="str" cm="1">
        <f t="array" ref="L207">_xlfn.IFS(AND(C206&lt;0,C207&lt;0),"N",AND(C206&gt;0,C207&gt;0),"P",TRUE,"Change")</f>
        <v>P</v>
      </c>
    </row>
    <row r="208" spans="1:12" x14ac:dyDescent="0.25">
      <c r="A208" s="17">
        <v>41939</v>
      </c>
      <c r="B208">
        <v>38.43</v>
      </c>
      <c r="C208" s="34">
        <f t="shared" si="8"/>
        <v>-7.7459333849728166E-3</v>
      </c>
      <c r="D208" t="s">
        <v>66</v>
      </c>
      <c r="L208" t="str" cm="1">
        <f t="array" ref="L208">_xlfn.IFS(AND(C207&lt;0,C208&lt;0),"N",AND(C207&gt;0,C208&gt;0),"P",TRUE,"Change")</f>
        <v>Change</v>
      </c>
    </row>
    <row r="209" spans="1:12" x14ac:dyDescent="0.25">
      <c r="A209" s="17">
        <v>41940</v>
      </c>
      <c r="B209">
        <v>38.650002000000001</v>
      </c>
      <c r="C209" s="34">
        <f t="shared" si="8"/>
        <v>5.7247462919594308E-3</v>
      </c>
      <c r="D209" t="s">
        <v>65</v>
      </c>
      <c r="L209" t="str" cm="1">
        <f t="array" ref="L209">_xlfn.IFS(AND(C208&lt;0,C209&lt;0),"N",AND(C208&gt;0,C209&gt;0),"P",TRUE,"Change")</f>
        <v>Change</v>
      </c>
    </row>
    <row r="210" spans="1:12" x14ac:dyDescent="0.25">
      <c r="A210" s="17">
        <v>41941</v>
      </c>
      <c r="B210">
        <v>38.580002</v>
      </c>
      <c r="C210" s="34">
        <f t="shared" si="8"/>
        <v>-1.8111253914036094E-3</v>
      </c>
      <c r="D210" t="s">
        <v>64</v>
      </c>
      <c r="L210" t="str" cm="1">
        <f t="array" ref="L210">_xlfn.IFS(AND(C209&lt;0,C210&lt;0),"N",AND(C209&gt;0,C210&gt;0),"P",TRUE,"Change")</f>
        <v>Change</v>
      </c>
    </row>
    <row r="211" spans="1:12" x14ac:dyDescent="0.25">
      <c r="A211" s="17">
        <v>41942</v>
      </c>
      <c r="B211">
        <v>38.5</v>
      </c>
      <c r="C211" s="34">
        <f t="shared" si="8"/>
        <v>-2.0736650039572405E-3</v>
      </c>
      <c r="D211" t="s">
        <v>63</v>
      </c>
      <c r="L211" t="str" cm="1">
        <f t="array" ref="L211">_xlfn.IFS(AND(C210&lt;0,C211&lt;0),"N",AND(C210&gt;0,C211&gt;0),"P",TRUE,"Change")</f>
        <v>N</v>
      </c>
    </row>
    <row r="212" spans="1:12" x14ac:dyDescent="0.25">
      <c r="A212" s="17">
        <v>41943</v>
      </c>
      <c r="B212">
        <v>39.049999</v>
      </c>
      <c r="C212" s="34">
        <f t="shared" si="8"/>
        <v>1.4285688311688303E-2</v>
      </c>
      <c r="D212" t="s">
        <v>62</v>
      </c>
      <c r="L212" t="str" cm="1">
        <f t="array" ref="L212">_xlfn.IFS(AND(C211&lt;0,C212&lt;0),"N",AND(C211&gt;0,C212&gt;0),"P",TRUE,"Change")</f>
        <v>Change</v>
      </c>
    </row>
    <row r="213" spans="1:12" x14ac:dyDescent="0.25">
      <c r="A213" s="17">
        <v>41946</v>
      </c>
      <c r="B213">
        <v>38.990001999999997</v>
      </c>
      <c r="C213" s="34">
        <f t="shared" si="8"/>
        <v>-1.5364148920977627E-3</v>
      </c>
      <c r="D213" t="s">
        <v>66</v>
      </c>
      <c r="L213" t="str" cm="1">
        <f t="array" ref="L213">_xlfn.IFS(AND(C212&lt;0,C213&lt;0),"N",AND(C212&gt;0,C213&gt;0),"P",TRUE,"Change")</f>
        <v>Change</v>
      </c>
    </row>
    <row r="214" spans="1:12" x14ac:dyDescent="0.25">
      <c r="A214" s="17">
        <v>41947</v>
      </c>
      <c r="B214">
        <v>39.130001</v>
      </c>
      <c r="C214" s="34">
        <f t="shared" si="8"/>
        <v>3.5906384411060841E-3</v>
      </c>
      <c r="D214" t="s">
        <v>65</v>
      </c>
      <c r="L214" t="str" cm="1">
        <f t="array" ref="L214">_xlfn.IFS(AND(C213&lt;0,C214&lt;0),"N",AND(C213&gt;0,C214&gt;0),"P",TRUE,"Change")</f>
        <v>Change</v>
      </c>
    </row>
    <row r="215" spans="1:12" x14ac:dyDescent="0.25">
      <c r="A215" s="17">
        <v>41948</v>
      </c>
      <c r="B215">
        <v>39.290000999999997</v>
      </c>
      <c r="C215" s="34">
        <f t="shared" si="8"/>
        <v>4.0889342169962272E-3</v>
      </c>
      <c r="D215" t="s">
        <v>64</v>
      </c>
      <c r="L215" t="str" cm="1">
        <f t="array" ref="L215">_xlfn.IFS(AND(C214&lt;0,C215&lt;0),"N",AND(C214&gt;0,C215&gt;0),"P",TRUE,"Change")</f>
        <v>P</v>
      </c>
    </row>
    <row r="216" spans="1:12" x14ac:dyDescent="0.25">
      <c r="A216" s="17">
        <v>41949</v>
      </c>
      <c r="B216">
        <v>39.810001</v>
      </c>
      <c r="C216" s="34">
        <f t="shared" si="8"/>
        <v>1.3234919490075939E-2</v>
      </c>
      <c r="D216" t="s">
        <v>63</v>
      </c>
      <c r="L216" t="str" cm="1">
        <f t="array" ref="L216">_xlfn.IFS(AND(C215&lt;0,C216&lt;0),"N",AND(C215&gt;0,C216&gt;0),"P",TRUE,"Change")</f>
        <v>P</v>
      </c>
    </row>
    <row r="217" spans="1:12" x14ac:dyDescent="0.25">
      <c r="A217" s="17">
        <v>41950</v>
      </c>
      <c r="B217">
        <v>39.939999</v>
      </c>
      <c r="C217" s="34">
        <f t="shared" si="8"/>
        <v>3.2654608574363138E-3</v>
      </c>
      <c r="D217" t="s">
        <v>62</v>
      </c>
      <c r="L217" t="str" cm="1">
        <f t="array" ref="L217">_xlfn.IFS(AND(C216&lt;0,C217&lt;0),"N",AND(C216&gt;0,C217&gt;0),"P",TRUE,"Change")</f>
        <v>P</v>
      </c>
    </row>
    <row r="218" spans="1:12" x14ac:dyDescent="0.25">
      <c r="A218" s="17">
        <v>41953</v>
      </c>
      <c r="B218">
        <v>40.450001</v>
      </c>
      <c r="C218" s="34">
        <f t="shared" si="8"/>
        <v>1.2769204125418232E-2</v>
      </c>
      <c r="D218" t="s">
        <v>66</v>
      </c>
      <c r="L218" t="str" cm="1">
        <f t="array" ref="L218">_xlfn.IFS(AND(C217&lt;0,C218&lt;0),"N",AND(C217&gt;0,C218&gt;0),"P",TRUE,"Change")</f>
        <v>P</v>
      </c>
    </row>
    <row r="219" spans="1:12" x14ac:dyDescent="0.25">
      <c r="A219" s="17">
        <v>41954</v>
      </c>
      <c r="B219">
        <v>40.470001000000003</v>
      </c>
      <c r="C219" s="34">
        <f t="shared" si="8"/>
        <v>4.9443756503252318E-4</v>
      </c>
      <c r="D219" t="s">
        <v>65</v>
      </c>
      <c r="L219" t="str" cm="1">
        <f t="array" ref="L219">_xlfn.IFS(AND(C218&lt;0,C219&lt;0),"N",AND(C218&gt;0,C219&gt;0),"P",TRUE,"Change")</f>
        <v>P</v>
      </c>
    </row>
    <row r="220" spans="1:12" x14ac:dyDescent="0.25">
      <c r="A220" s="17">
        <v>41955</v>
      </c>
      <c r="B220">
        <v>40.139999000000003</v>
      </c>
      <c r="C220" s="34">
        <f t="shared" si="8"/>
        <v>-8.1542375054549747E-3</v>
      </c>
      <c r="D220" t="s">
        <v>64</v>
      </c>
      <c r="L220" t="str" cm="1">
        <f t="array" ref="L220">_xlfn.IFS(AND(C219&lt;0,C220&lt;0),"N",AND(C219&gt;0,C220&gt;0),"P",TRUE,"Change")</f>
        <v>Change</v>
      </c>
    </row>
    <row r="221" spans="1:12" x14ac:dyDescent="0.25">
      <c r="A221" s="17">
        <v>41956</v>
      </c>
      <c r="B221">
        <v>40.720001000000003</v>
      </c>
      <c r="C221" s="34">
        <f t="shared" si="8"/>
        <v>1.4449477191068198E-2</v>
      </c>
      <c r="D221" t="s">
        <v>63</v>
      </c>
      <c r="L221" t="str" cm="1">
        <f t="array" ref="L221">_xlfn.IFS(AND(C220&lt;0,C221&lt;0),"N",AND(C220&gt;0,C221&gt;0),"P",TRUE,"Change")</f>
        <v>Change</v>
      </c>
    </row>
    <row r="222" spans="1:12" x14ac:dyDescent="0.25">
      <c r="A222" s="17">
        <v>41957</v>
      </c>
      <c r="B222">
        <v>40.840000000000003</v>
      </c>
      <c r="C222" s="34">
        <f t="shared" si="8"/>
        <v>2.9469301830321653E-3</v>
      </c>
      <c r="D222" t="s">
        <v>62</v>
      </c>
      <c r="L222" t="str" cm="1">
        <f t="array" ref="L222">_xlfn.IFS(AND(C221&lt;0,C222&lt;0),"N",AND(C221&gt;0,C222&gt;0),"P",TRUE,"Change")</f>
        <v>P</v>
      </c>
    </row>
    <row r="223" spans="1:12" x14ac:dyDescent="0.25">
      <c r="A223" s="17">
        <v>41960</v>
      </c>
      <c r="B223">
        <v>41.16</v>
      </c>
      <c r="C223" s="34">
        <f t="shared" si="8"/>
        <v>7.8354554358470406E-3</v>
      </c>
      <c r="D223" t="s">
        <v>66</v>
      </c>
      <c r="L223" t="str" cm="1">
        <f t="array" ref="L223">_xlfn.IFS(AND(C222&lt;0,C223&lt;0),"N",AND(C222&gt;0,C223&gt;0),"P",TRUE,"Change")</f>
        <v>P</v>
      </c>
    </row>
    <row r="224" spans="1:12" x14ac:dyDescent="0.25">
      <c r="A224" s="17">
        <v>41961</v>
      </c>
      <c r="B224">
        <v>41.259998000000003</v>
      </c>
      <c r="C224" s="34">
        <f t="shared" si="8"/>
        <v>2.4294946550050163E-3</v>
      </c>
      <c r="D224" t="s">
        <v>65</v>
      </c>
      <c r="L224" t="str" cm="1">
        <f t="array" ref="L224">_xlfn.IFS(AND(C223&lt;0,C224&lt;0),"N",AND(C223&gt;0,C224&gt;0),"P",TRUE,"Change")</f>
        <v>P</v>
      </c>
    </row>
    <row r="225" spans="1:12" x14ac:dyDescent="0.25">
      <c r="A225" s="17">
        <v>41962</v>
      </c>
      <c r="B225">
        <v>40.919998</v>
      </c>
      <c r="C225" s="34">
        <f t="shared" si="8"/>
        <v>-8.2404269626964941E-3</v>
      </c>
      <c r="D225" t="s">
        <v>64</v>
      </c>
      <c r="L225" t="str" cm="1">
        <f t="array" ref="L225">_xlfn.IFS(AND(C224&lt;0,C225&lt;0),"N",AND(C224&gt;0,C225&gt;0),"P",TRUE,"Change")</f>
        <v>Change</v>
      </c>
    </row>
    <row r="226" spans="1:12" x14ac:dyDescent="0.25">
      <c r="A226" s="17">
        <v>41963</v>
      </c>
      <c r="B226">
        <v>40.919998</v>
      </c>
      <c r="C226" s="34">
        <f t="shared" si="8"/>
        <v>0</v>
      </c>
      <c r="D226" t="s">
        <v>63</v>
      </c>
      <c r="L226" t="str" cm="1">
        <f t="array" ref="L226">_xlfn.IFS(AND(C225&lt;0,C226&lt;0),"N",AND(C225&gt;0,C226&gt;0),"P",TRUE,"Change")</f>
        <v>Change</v>
      </c>
    </row>
    <row r="227" spans="1:12" x14ac:dyDescent="0.25">
      <c r="A227" s="17">
        <v>41964</v>
      </c>
      <c r="B227">
        <v>41.439999</v>
      </c>
      <c r="C227" s="34">
        <f t="shared" si="8"/>
        <v>1.2707747444171445E-2</v>
      </c>
      <c r="D227" t="s">
        <v>62</v>
      </c>
      <c r="L227" t="str" cm="1">
        <f t="array" ref="L227">_xlfn.IFS(AND(C226&lt;0,C227&lt;0),"N",AND(C226&gt;0,C227&gt;0),"P",TRUE,"Change")</f>
        <v>Change</v>
      </c>
    </row>
    <row r="228" spans="1:12" x14ac:dyDescent="0.25">
      <c r="A228" s="17">
        <v>41967</v>
      </c>
      <c r="B228">
        <v>41.43</v>
      </c>
      <c r="C228" s="34">
        <f t="shared" si="8"/>
        <v>-2.4128861586122469E-4</v>
      </c>
      <c r="D228" t="s">
        <v>66</v>
      </c>
      <c r="L228" t="str" cm="1">
        <f t="array" ref="L228">_xlfn.IFS(AND(C227&lt;0,C228&lt;0),"N",AND(C227&gt;0,C228&gt;0),"P",TRUE,"Change")</f>
        <v>Change</v>
      </c>
    </row>
    <row r="229" spans="1:12" x14ac:dyDescent="0.25">
      <c r="A229" s="17">
        <v>41968</v>
      </c>
      <c r="B229">
        <v>41.150002000000001</v>
      </c>
      <c r="C229" s="34">
        <f t="shared" si="8"/>
        <v>-6.7583393676079913E-3</v>
      </c>
      <c r="D229" t="s">
        <v>65</v>
      </c>
      <c r="L229" t="str" cm="1">
        <f t="array" ref="L229">_xlfn.IFS(AND(C228&lt;0,C229&lt;0),"N",AND(C228&gt;0,C229&gt;0),"P",TRUE,"Change")</f>
        <v>N</v>
      </c>
    </row>
    <row r="230" spans="1:12" x14ac:dyDescent="0.25">
      <c r="A230" s="17">
        <v>41969</v>
      </c>
      <c r="B230">
        <v>41.869999</v>
      </c>
      <c r="C230" s="34">
        <f t="shared" si="8"/>
        <v>1.7496888578523016E-2</v>
      </c>
      <c r="D230" t="s">
        <v>64</v>
      </c>
      <c r="L230" t="str" cm="1">
        <f t="array" ref="L230">_xlfn.IFS(AND(C229&lt;0,C230&lt;0),"N",AND(C229&gt;0,C230&gt;0),"P",TRUE,"Change")</f>
        <v>Change</v>
      </c>
    </row>
    <row r="231" spans="1:12" x14ac:dyDescent="0.25">
      <c r="A231" s="17">
        <v>41971</v>
      </c>
      <c r="B231">
        <v>42.41</v>
      </c>
      <c r="C231" s="34">
        <f t="shared" si="8"/>
        <v>1.2897086527276884E-2</v>
      </c>
      <c r="D231" t="s">
        <v>62</v>
      </c>
      <c r="L231" t="str" cm="1">
        <f t="array" ref="L231">_xlfn.IFS(AND(C230&lt;0,C231&lt;0),"N",AND(C230&gt;0,C231&gt;0),"P",TRUE,"Change")</f>
        <v>P</v>
      </c>
    </row>
    <row r="232" spans="1:12" x14ac:dyDescent="0.25">
      <c r="A232" s="17">
        <v>41974</v>
      </c>
      <c r="B232">
        <v>42.080002</v>
      </c>
      <c r="C232" s="34">
        <f t="shared" si="8"/>
        <v>-7.7811365244045338E-3</v>
      </c>
      <c r="D232" t="s">
        <v>66</v>
      </c>
      <c r="L232" t="str" cm="1">
        <f t="array" ref="L232">_xlfn.IFS(AND(C231&lt;0,C232&lt;0),"N",AND(C231&gt;0,C232&gt;0),"P",TRUE,"Change")</f>
        <v>Change</v>
      </c>
    </row>
    <row r="233" spans="1:12" x14ac:dyDescent="0.25">
      <c r="A233" s="17">
        <v>41975</v>
      </c>
      <c r="B233">
        <v>42.18</v>
      </c>
      <c r="C233" s="34">
        <f t="shared" si="8"/>
        <v>2.3763782140504498E-3</v>
      </c>
      <c r="D233" t="s">
        <v>65</v>
      </c>
      <c r="L233" t="str" cm="1">
        <f t="array" ref="L233">_xlfn.IFS(AND(C232&lt;0,C233&lt;0),"N",AND(C232&gt;0,C233&gt;0),"P",TRUE,"Change")</f>
        <v>Change</v>
      </c>
    </row>
    <row r="234" spans="1:12" x14ac:dyDescent="0.25">
      <c r="A234" s="17">
        <v>41976</v>
      </c>
      <c r="B234">
        <v>42.060001</v>
      </c>
      <c r="C234" s="34">
        <f t="shared" si="8"/>
        <v>-2.8449265054528204E-3</v>
      </c>
      <c r="D234" t="s">
        <v>64</v>
      </c>
      <c r="L234" t="str" cm="1">
        <f t="array" ref="L234">_xlfn.IFS(AND(C233&lt;0,C234&lt;0),"N",AND(C233&gt;0,C234&gt;0),"P",TRUE,"Change")</f>
        <v>Change</v>
      </c>
    </row>
    <row r="235" spans="1:12" x14ac:dyDescent="0.25">
      <c r="A235" s="17">
        <v>41977</v>
      </c>
      <c r="B235">
        <v>41.889999000000003</v>
      </c>
      <c r="C235" s="34">
        <f t="shared" si="8"/>
        <v>-4.0418924383762295E-3</v>
      </c>
      <c r="D235" t="s">
        <v>63</v>
      </c>
      <c r="L235" t="str" cm="1">
        <f t="array" ref="L235">_xlfn.IFS(AND(C234&lt;0,C235&lt;0),"N",AND(C234&gt;0,C235&gt;0),"P",TRUE,"Change")</f>
        <v>N</v>
      </c>
    </row>
    <row r="236" spans="1:12" x14ac:dyDescent="0.25">
      <c r="A236" s="17">
        <v>41978</v>
      </c>
      <c r="B236">
        <v>41.93</v>
      </c>
      <c r="C236" s="34">
        <f t="shared" si="8"/>
        <v>9.5490572821442705E-4</v>
      </c>
      <c r="D236" t="s">
        <v>62</v>
      </c>
      <c r="L236" t="str" cm="1">
        <f t="array" ref="L236">_xlfn.IFS(AND(C235&lt;0,C236&lt;0),"N",AND(C235&gt;0,C236&gt;0),"P",TRUE,"Change")</f>
        <v>Change</v>
      </c>
    </row>
    <row r="237" spans="1:12" x14ac:dyDescent="0.25">
      <c r="A237" s="17">
        <v>41981</v>
      </c>
      <c r="B237">
        <v>41.369999</v>
      </c>
      <c r="C237" s="34">
        <f t="shared" si="8"/>
        <v>-1.3355616503696632E-2</v>
      </c>
      <c r="D237" t="s">
        <v>66</v>
      </c>
      <c r="L237" t="str" cm="1">
        <f t="array" ref="L237">_xlfn.IFS(AND(C236&lt;0,C237&lt;0),"N",AND(C236&gt;0,C237&gt;0),"P",TRUE,"Change")</f>
        <v>Change</v>
      </c>
    </row>
    <row r="238" spans="1:12" x14ac:dyDescent="0.25">
      <c r="A238" s="17">
        <v>41982</v>
      </c>
      <c r="B238">
        <v>41.869999</v>
      </c>
      <c r="C238" s="34">
        <f t="shared" si="8"/>
        <v>1.2086052987335097E-2</v>
      </c>
      <c r="D238" t="s">
        <v>65</v>
      </c>
      <c r="L238" t="str" cm="1">
        <f t="array" ref="L238">_xlfn.IFS(AND(C237&lt;0,C238&lt;0),"N",AND(C237&gt;0,C238&gt;0),"P",TRUE,"Change")</f>
        <v>Change</v>
      </c>
    </row>
    <row r="239" spans="1:12" x14ac:dyDescent="0.25">
      <c r="A239" s="17">
        <v>41983</v>
      </c>
      <c r="B239">
        <v>40.919998</v>
      </c>
      <c r="C239" s="34">
        <f t="shared" si="8"/>
        <v>-2.2689300756849797E-2</v>
      </c>
      <c r="D239" t="s">
        <v>64</v>
      </c>
      <c r="L239" t="str" cm="1">
        <f t="array" ref="L239">_xlfn.IFS(AND(C238&lt;0,C239&lt;0),"N",AND(C238&gt;0,C239&gt;0),"P",TRUE,"Change")</f>
        <v>Change</v>
      </c>
    </row>
    <row r="240" spans="1:12" x14ac:dyDescent="0.25">
      <c r="A240" s="17">
        <v>41984</v>
      </c>
      <c r="B240">
        <v>40.759998000000003</v>
      </c>
      <c r="C240" s="34">
        <f t="shared" si="8"/>
        <v>-3.9100686173053232E-3</v>
      </c>
      <c r="D240" t="s">
        <v>63</v>
      </c>
      <c r="L240" t="str" cm="1">
        <f t="array" ref="L240">_xlfn.IFS(AND(C239&lt;0,C240&lt;0),"N",AND(C239&gt;0,C240&gt;0),"P",TRUE,"Change")</f>
        <v>N</v>
      </c>
    </row>
    <row r="241" spans="1:12" x14ac:dyDescent="0.25">
      <c r="A241" s="17">
        <v>41985</v>
      </c>
      <c r="B241">
        <v>39.950001</v>
      </c>
      <c r="C241" s="34">
        <f t="shared" si="8"/>
        <v>-1.98723513185649E-2</v>
      </c>
      <c r="D241" t="s">
        <v>62</v>
      </c>
      <c r="L241" t="str" cm="1">
        <f t="array" ref="L241">_xlfn.IFS(AND(C240&lt;0,C241&lt;0),"N",AND(C240&gt;0,C241&gt;0),"P",TRUE,"Change")</f>
        <v>N</v>
      </c>
    </row>
    <row r="242" spans="1:12" x14ac:dyDescent="0.25">
      <c r="A242" s="17">
        <v>41988</v>
      </c>
      <c r="B242">
        <v>41.110000999999997</v>
      </c>
      <c r="C242" s="34">
        <f t="shared" si="8"/>
        <v>2.9036294642395544E-2</v>
      </c>
      <c r="D242" t="s">
        <v>66</v>
      </c>
      <c r="L242" t="str" cm="1">
        <f t="array" ref="L242">_xlfn.IFS(AND(C241&lt;0,C242&lt;0),"N",AND(C241&gt;0,C242&gt;0),"P",TRUE,"Change")</f>
        <v>Change</v>
      </c>
    </row>
    <row r="243" spans="1:12" x14ac:dyDescent="0.25">
      <c r="A243" s="17">
        <v>41989</v>
      </c>
      <c r="B243">
        <v>40.630001</v>
      </c>
      <c r="C243" s="34">
        <f t="shared" si="8"/>
        <v>-1.1675990958988226E-2</v>
      </c>
      <c r="D243" t="s">
        <v>65</v>
      </c>
      <c r="L243" t="str" cm="1">
        <f t="array" ref="L243">_xlfn.IFS(AND(C242&lt;0,C243&lt;0),"N",AND(C242&gt;0,C243&gt;0),"P",TRUE,"Change")</f>
        <v>Change</v>
      </c>
    </row>
    <row r="244" spans="1:12" x14ac:dyDescent="0.25">
      <c r="A244" s="17">
        <v>41990</v>
      </c>
      <c r="B244">
        <v>41.16</v>
      </c>
      <c r="C244" s="34">
        <f t="shared" si="8"/>
        <v>1.3044523429866431E-2</v>
      </c>
      <c r="D244" t="s">
        <v>64</v>
      </c>
      <c r="L244" t="str" cm="1">
        <f t="array" ref="L244">_xlfn.IFS(AND(C243&lt;0,C244&lt;0),"N",AND(C243&gt;0,C244&gt;0),"P",TRUE,"Change")</f>
        <v>Change</v>
      </c>
    </row>
    <row r="245" spans="1:12" x14ac:dyDescent="0.25">
      <c r="A245" s="17">
        <v>41991</v>
      </c>
      <c r="B245">
        <v>45.349997999999999</v>
      </c>
      <c r="C245" s="34">
        <f t="shared" si="8"/>
        <v>0.1017978134110788</v>
      </c>
      <c r="D245" t="s">
        <v>63</v>
      </c>
      <c r="L245" t="str" cm="1">
        <f t="array" ref="L245">_xlfn.IFS(AND(C244&lt;0,C245&lt;0),"N",AND(C244&gt;0,C245&gt;0),"P",TRUE,"Change")</f>
        <v>P</v>
      </c>
    </row>
    <row r="246" spans="1:12" x14ac:dyDescent="0.25">
      <c r="A246" s="17">
        <v>41992</v>
      </c>
      <c r="B246">
        <v>46</v>
      </c>
      <c r="C246" s="34">
        <f t="shared" si="8"/>
        <v>1.4333010554928815E-2</v>
      </c>
      <c r="D246" t="s">
        <v>62</v>
      </c>
      <c r="L246" t="str" cm="1">
        <f t="array" ref="L246">_xlfn.IFS(AND(C245&lt;0,C246&lt;0),"N",AND(C245&gt;0,C246&gt;0),"P",TRUE,"Change")</f>
        <v>P</v>
      </c>
    </row>
    <row r="247" spans="1:12" x14ac:dyDescent="0.25">
      <c r="A247" s="17">
        <v>41995</v>
      </c>
      <c r="B247">
        <v>45.650002000000001</v>
      </c>
      <c r="C247" s="34">
        <f t="shared" si="8"/>
        <v>-7.6086521739130294E-3</v>
      </c>
      <c r="D247" t="s">
        <v>66</v>
      </c>
      <c r="L247" t="str" cm="1">
        <f t="array" ref="L247">_xlfn.IFS(AND(C246&lt;0,C247&lt;0),"N",AND(C246&gt;0,C247&gt;0),"P",TRUE,"Change")</f>
        <v>Change</v>
      </c>
    </row>
    <row r="248" spans="1:12" x14ac:dyDescent="0.25">
      <c r="A248" s="17">
        <v>41996</v>
      </c>
      <c r="B248">
        <v>46.009998000000003</v>
      </c>
      <c r="C248" s="34">
        <f t="shared" si="8"/>
        <v>7.886001845082119E-3</v>
      </c>
      <c r="D248" t="s">
        <v>65</v>
      </c>
      <c r="L248" t="str" cm="1">
        <f t="array" ref="L248">_xlfn.IFS(AND(C247&lt;0,C248&lt;0),"N",AND(C247&gt;0,C248&gt;0),"P",TRUE,"Change")</f>
        <v>Change</v>
      </c>
    </row>
    <row r="249" spans="1:12" x14ac:dyDescent="0.25">
      <c r="A249" s="17">
        <v>41997</v>
      </c>
      <c r="B249">
        <v>46.23</v>
      </c>
      <c r="C249" s="34">
        <f t="shared" si="8"/>
        <v>4.7816129007437428E-3</v>
      </c>
      <c r="D249" t="s">
        <v>64</v>
      </c>
      <c r="L249" t="str" cm="1">
        <f t="array" ref="L249">_xlfn.IFS(AND(C248&lt;0,C249&lt;0),"N",AND(C248&gt;0,C249&gt;0),"P",TRUE,"Change")</f>
        <v>P</v>
      </c>
    </row>
    <row r="250" spans="1:12" x14ac:dyDescent="0.25">
      <c r="A250" s="17">
        <v>41999</v>
      </c>
      <c r="B250">
        <v>46.099997999999999</v>
      </c>
      <c r="C250" s="34">
        <f t="shared" si="8"/>
        <v>-2.8120700843607509E-3</v>
      </c>
      <c r="D250" t="s">
        <v>62</v>
      </c>
      <c r="L250" t="str" cm="1">
        <f t="array" ref="L250">_xlfn.IFS(AND(C249&lt;0,C250&lt;0),"N",AND(C249&gt;0,C250&gt;0),"P",TRUE,"Change")</f>
        <v>Change</v>
      </c>
    </row>
    <row r="251" spans="1:12" x14ac:dyDescent="0.25">
      <c r="A251" s="17">
        <v>42002</v>
      </c>
      <c r="B251">
        <v>45.610000999999997</v>
      </c>
      <c r="C251" s="34">
        <f t="shared" si="8"/>
        <v>-1.0629002630325547E-2</v>
      </c>
      <c r="D251" t="s">
        <v>66</v>
      </c>
      <c r="L251" t="str" cm="1">
        <f t="array" ref="L251">_xlfn.IFS(AND(C250&lt;0,C251&lt;0),"N",AND(C250&gt;0,C251&gt;0),"P",TRUE,"Change")</f>
        <v>N</v>
      </c>
    </row>
    <row r="252" spans="1:12" x14ac:dyDescent="0.25">
      <c r="A252" s="17">
        <v>42003</v>
      </c>
      <c r="B252">
        <v>45.34</v>
      </c>
      <c r="C252" s="34">
        <f t="shared" si="8"/>
        <v>-5.9197762350409406E-3</v>
      </c>
      <c r="D252" t="s">
        <v>65</v>
      </c>
      <c r="L252" t="str" cm="1">
        <f t="array" ref="L252">_xlfn.IFS(AND(C251&lt;0,C252&lt;0),"N",AND(C251&gt;0,C252&gt;0),"P",TRUE,"Change")</f>
        <v>N</v>
      </c>
    </row>
    <row r="253" spans="1:12" x14ac:dyDescent="0.25">
      <c r="A253" s="17">
        <v>42004</v>
      </c>
      <c r="B253">
        <v>44.970001000000003</v>
      </c>
      <c r="C253" s="34">
        <f t="shared" si="8"/>
        <v>-8.1605425672695176E-3</v>
      </c>
      <c r="D253" t="s">
        <v>64</v>
      </c>
      <c r="L253" t="str" cm="1">
        <f t="array" ref="L253">_xlfn.IFS(AND(C252&lt;0,C253&lt;0),"N",AND(C252&gt;0,C253&gt;0),"P",TRUE,"Change")</f>
        <v>N</v>
      </c>
    </row>
    <row r="254" spans="1:12" x14ac:dyDescent="0.25">
      <c r="A254" s="17">
        <v>42006</v>
      </c>
      <c r="B254">
        <v>44.330002</v>
      </c>
      <c r="C254" s="34">
        <f t="shared" si="8"/>
        <v>-1.4231687475390607E-2</v>
      </c>
      <c r="D254" t="s">
        <v>62</v>
      </c>
      <c r="L254" t="str" cm="1">
        <f t="array" ref="L254">_xlfn.IFS(AND(C253&lt;0,C254&lt;0),"N",AND(C253&gt;0,C254&gt;0),"P",TRUE,"Change")</f>
        <v>N</v>
      </c>
    </row>
    <row r="255" spans="1:12" x14ac:dyDescent="0.25">
      <c r="A255" s="17">
        <v>42009</v>
      </c>
      <c r="B255">
        <v>43.59</v>
      </c>
      <c r="C255" s="34">
        <f t="shared" si="8"/>
        <v>-1.6693028797968405E-2</v>
      </c>
      <c r="D255" t="s">
        <v>66</v>
      </c>
      <c r="L255" t="str" cm="1">
        <f t="array" ref="L255">_xlfn.IFS(AND(C254&lt;0,C255&lt;0),"N",AND(C254&gt;0,C255&gt;0),"P",TRUE,"Change")</f>
        <v>N</v>
      </c>
    </row>
    <row r="256" spans="1:12" x14ac:dyDescent="0.25">
      <c r="A256" s="17">
        <v>42010</v>
      </c>
      <c r="B256">
        <v>43.139999000000003</v>
      </c>
      <c r="C256" s="34">
        <f t="shared" si="8"/>
        <v>-1.0323491626519851E-2</v>
      </c>
      <c r="D256" t="s">
        <v>65</v>
      </c>
      <c r="L256" t="str" cm="1">
        <f t="array" ref="L256">_xlfn.IFS(AND(C255&lt;0,C256&lt;0),"N",AND(C255&gt;0,C256&gt;0),"P",TRUE,"Change")</f>
        <v>N</v>
      </c>
    </row>
    <row r="257" spans="1:12" x14ac:dyDescent="0.25">
      <c r="A257" s="17">
        <v>42011</v>
      </c>
      <c r="B257">
        <v>43.150002000000001</v>
      </c>
      <c r="C257" s="34">
        <f t="shared" si="8"/>
        <v>2.3187297709481962E-4</v>
      </c>
      <c r="D257" t="s">
        <v>64</v>
      </c>
      <c r="L257" t="str" cm="1">
        <f t="array" ref="L257">_xlfn.IFS(AND(C256&lt;0,C257&lt;0),"N",AND(C256&gt;0,C257&gt;0),"P",TRUE,"Change")</f>
        <v>Change</v>
      </c>
    </row>
    <row r="258" spans="1:12" x14ac:dyDescent="0.25">
      <c r="A258" s="17">
        <v>42012</v>
      </c>
      <c r="B258">
        <v>43.41</v>
      </c>
      <c r="C258" s="34">
        <f t="shared" si="8"/>
        <v>6.0254458389131932E-3</v>
      </c>
      <c r="D258" t="s">
        <v>63</v>
      </c>
      <c r="L258" t="str" cm="1">
        <f t="array" ref="L258">_xlfn.IFS(AND(C257&lt;0,C258&lt;0),"N",AND(C257&gt;0,C258&gt;0),"P",TRUE,"Change")</f>
        <v>P</v>
      </c>
    </row>
    <row r="259" spans="1:12" x14ac:dyDescent="0.25">
      <c r="A259" s="17">
        <v>42013</v>
      </c>
      <c r="B259">
        <v>43.389999000000003</v>
      </c>
      <c r="C259" s="34">
        <f t="shared" si="8"/>
        <v>-4.6074637180358206E-4</v>
      </c>
      <c r="D259" t="s">
        <v>62</v>
      </c>
      <c r="L259" t="str" cm="1">
        <f t="array" ref="L259">_xlfn.IFS(AND(C258&lt;0,C259&lt;0),"N",AND(C258&gt;0,C259&gt;0),"P",TRUE,"Change")</f>
        <v>Change</v>
      </c>
    </row>
    <row r="260" spans="1:12" x14ac:dyDescent="0.25">
      <c r="A260" s="17">
        <v>42016</v>
      </c>
      <c r="B260">
        <v>43.27</v>
      </c>
      <c r="C260" s="34">
        <f t="shared" ref="C260:C323" si="9">(B260-B259)/B259</f>
        <v>-2.7655912137725552E-3</v>
      </c>
      <c r="D260" t="s">
        <v>66</v>
      </c>
      <c r="L260" t="str" cm="1">
        <f t="array" ref="L260">_xlfn.IFS(AND(C259&lt;0,C260&lt;0),"N",AND(C259&gt;0,C260&gt;0),"P",TRUE,"Change")</f>
        <v>N</v>
      </c>
    </row>
    <row r="261" spans="1:12" x14ac:dyDescent="0.25">
      <c r="A261" s="17">
        <v>42017</v>
      </c>
      <c r="B261">
        <v>42.93</v>
      </c>
      <c r="C261" s="34">
        <f t="shared" si="9"/>
        <v>-7.8576380864340978E-3</v>
      </c>
      <c r="D261" t="s">
        <v>65</v>
      </c>
      <c r="L261" t="str" cm="1">
        <f t="array" ref="L261">_xlfn.IFS(AND(C260&lt;0,C261&lt;0),"N",AND(C260&gt;0,C261&gt;0),"P",TRUE,"Change")</f>
        <v>N</v>
      </c>
    </row>
    <row r="262" spans="1:12" x14ac:dyDescent="0.25">
      <c r="A262" s="17">
        <v>42018</v>
      </c>
      <c r="B262">
        <v>43.060001</v>
      </c>
      <c r="C262" s="34">
        <f t="shared" si="9"/>
        <v>3.0282087118565114E-3</v>
      </c>
      <c r="D262" t="s">
        <v>64</v>
      </c>
      <c r="L262" t="str" cm="1">
        <f t="array" ref="L262">_xlfn.IFS(AND(C261&lt;0,C262&lt;0),"N",AND(C261&gt;0,C262&gt;0),"P",TRUE,"Change")</f>
        <v>Change</v>
      </c>
    </row>
    <row r="263" spans="1:12" x14ac:dyDescent="0.25">
      <c r="A263" s="17">
        <v>42019</v>
      </c>
      <c r="B263">
        <v>42.630001</v>
      </c>
      <c r="C263" s="34">
        <f t="shared" si="9"/>
        <v>-9.9860657225716212E-3</v>
      </c>
      <c r="D263" t="s">
        <v>63</v>
      </c>
      <c r="L263" t="str" cm="1">
        <f t="array" ref="L263">_xlfn.IFS(AND(C262&lt;0,C263&lt;0),"N",AND(C262&gt;0,C263&gt;0),"P",TRUE,"Change")</f>
        <v>Change</v>
      </c>
    </row>
    <row r="264" spans="1:12" x14ac:dyDescent="0.25">
      <c r="A264" s="17">
        <v>42020</v>
      </c>
      <c r="B264">
        <v>43.509998000000003</v>
      </c>
      <c r="C264" s="34">
        <f t="shared" si="9"/>
        <v>2.064266899735712E-2</v>
      </c>
      <c r="D264" t="s">
        <v>62</v>
      </c>
      <c r="L264" t="str" cm="1">
        <f t="array" ref="L264">_xlfn.IFS(AND(C263&lt;0,C264&lt;0),"N",AND(C263&gt;0,C264&gt;0),"P",TRUE,"Change")</f>
        <v>Change</v>
      </c>
    </row>
    <row r="265" spans="1:12" x14ac:dyDescent="0.25">
      <c r="A265" s="17">
        <v>42024</v>
      </c>
      <c r="B265">
        <v>43.900002000000001</v>
      </c>
      <c r="C265" s="34">
        <f t="shared" si="9"/>
        <v>8.9635490215374761E-3</v>
      </c>
      <c r="D265" t="s">
        <v>65</v>
      </c>
      <c r="L265" t="str" cm="1">
        <f t="array" ref="L265">_xlfn.IFS(AND(C264&lt;0,C265&lt;0),"N",AND(C264&gt;0,C265&gt;0),"P",TRUE,"Change")</f>
        <v>P</v>
      </c>
    </row>
    <row r="266" spans="1:12" x14ac:dyDescent="0.25">
      <c r="A266" s="17">
        <v>42025</v>
      </c>
      <c r="B266">
        <v>43.490001999999997</v>
      </c>
      <c r="C266" s="34">
        <f t="shared" si="9"/>
        <v>-9.3394073193892729E-3</v>
      </c>
      <c r="D266" t="s">
        <v>64</v>
      </c>
      <c r="L266" t="str" cm="1">
        <f t="array" ref="L266">_xlfn.IFS(AND(C265&lt;0,C266&lt;0),"N",AND(C265&gt;0,C266&gt;0),"P",TRUE,"Change")</f>
        <v>Change</v>
      </c>
    </row>
    <row r="267" spans="1:12" x14ac:dyDescent="0.25">
      <c r="A267" s="17">
        <v>42026</v>
      </c>
      <c r="B267">
        <v>44.049999</v>
      </c>
      <c r="C267" s="34">
        <f t="shared" si="9"/>
        <v>1.2876453765166596E-2</v>
      </c>
      <c r="D267" t="s">
        <v>63</v>
      </c>
      <c r="L267" t="str" cm="1">
        <f t="array" ref="L267">_xlfn.IFS(AND(C266&lt;0,C267&lt;0),"N",AND(C266&gt;0,C267&gt;0),"P",TRUE,"Change")</f>
        <v>Change</v>
      </c>
    </row>
    <row r="268" spans="1:12" x14ac:dyDescent="0.25">
      <c r="A268" s="17">
        <v>42027</v>
      </c>
      <c r="B268">
        <v>44.189999</v>
      </c>
      <c r="C268" s="34">
        <f t="shared" si="9"/>
        <v>3.1782066555779164E-3</v>
      </c>
      <c r="D268" t="s">
        <v>62</v>
      </c>
      <c r="L268" t="str" cm="1">
        <f t="array" ref="L268">_xlfn.IFS(AND(C267&lt;0,C268&lt;0),"N",AND(C267&gt;0,C268&gt;0),"P",TRUE,"Change")</f>
        <v>P</v>
      </c>
    </row>
    <row r="269" spans="1:12" x14ac:dyDescent="0.25">
      <c r="A269" s="17">
        <v>42030</v>
      </c>
      <c r="B269">
        <v>43.900002000000001</v>
      </c>
      <c r="C269" s="34">
        <f t="shared" si="9"/>
        <v>-6.5625029772007825E-3</v>
      </c>
      <c r="D269" t="s">
        <v>66</v>
      </c>
      <c r="L269" t="str" cm="1">
        <f t="array" ref="L269">_xlfn.IFS(AND(C268&lt;0,C269&lt;0),"N",AND(C268&gt;0,C269&gt;0),"P",TRUE,"Change")</f>
        <v>Change</v>
      </c>
    </row>
    <row r="270" spans="1:12" x14ac:dyDescent="0.25">
      <c r="A270" s="17">
        <v>42031</v>
      </c>
      <c r="B270">
        <v>43.400002000000001</v>
      </c>
      <c r="C270" s="34">
        <f t="shared" si="9"/>
        <v>-1.1389521121206328E-2</v>
      </c>
      <c r="D270" t="s">
        <v>65</v>
      </c>
      <c r="L270" t="str" cm="1">
        <f t="array" ref="L270">_xlfn.IFS(AND(C269&lt;0,C270&lt;0),"N",AND(C269&gt;0,C270&gt;0),"P",TRUE,"Change")</f>
        <v>N</v>
      </c>
    </row>
    <row r="271" spans="1:12" x14ac:dyDescent="0.25">
      <c r="A271" s="17">
        <v>42032</v>
      </c>
      <c r="B271">
        <v>42.689999</v>
      </c>
      <c r="C271" s="34">
        <f t="shared" si="9"/>
        <v>-1.6359515375137548E-2</v>
      </c>
      <c r="D271" t="s">
        <v>64</v>
      </c>
      <c r="L271" t="str" cm="1">
        <f t="array" ref="L271">_xlfn.IFS(AND(C270&lt;0,C271&lt;0),"N",AND(C270&gt;0,C271&gt;0),"P",TRUE,"Change")</f>
        <v>N</v>
      </c>
    </row>
    <row r="272" spans="1:12" x14ac:dyDescent="0.25">
      <c r="A272" s="17">
        <v>42033</v>
      </c>
      <c r="B272">
        <v>42.860000999999997</v>
      </c>
      <c r="C272" s="34">
        <f t="shared" si="9"/>
        <v>3.9822441785486258E-3</v>
      </c>
      <c r="D272" t="s">
        <v>63</v>
      </c>
      <c r="L272" t="str" cm="1">
        <f t="array" ref="L272">_xlfn.IFS(AND(C271&lt;0,C272&lt;0),"N",AND(C271&gt;0,C272&gt;0),"P",TRUE,"Change")</f>
        <v>Change</v>
      </c>
    </row>
    <row r="273" spans="1:12" x14ac:dyDescent="0.25">
      <c r="A273" s="17">
        <v>42034</v>
      </c>
      <c r="B273">
        <v>41.889999000000003</v>
      </c>
      <c r="C273" s="34">
        <f t="shared" si="9"/>
        <v>-2.2631870680544171E-2</v>
      </c>
      <c r="D273" t="s">
        <v>62</v>
      </c>
      <c r="L273" t="str" cm="1">
        <f t="array" ref="L273">_xlfn.IFS(AND(C272&lt;0,C273&lt;0),"N",AND(C272&gt;0,C273&gt;0),"P",TRUE,"Change")</f>
        <v>Change</v>
      </c>
    </row>
    <row r="274" spans="1:12" x14ac:dyDescent="0.25">
      <c r="A274" s="17">
        <v>42037</v>
      </c>
      <c r="B274">
        <v>42.68</v>
      </c>
      <c r="C274" s="34">
        <f t="shared" si="9"/>
        <v>1.8858940531366365E-2</v>
      </c>
      <c r="D274" t="s">
        <v>66</v>
      </c>
      <c r="L274" t="str" cm="1">
        <f t="array" ref="L274">_xlfn.IFS(AND(C273&lt;0,C274&lt;0),"N",AND(C273&gt;0,C274&gt;0),"P",TRUE,"Change")</f>
        <v>Change</v>
      </c>
    </row>
    <row r="275" spans="1:12" x14ac:dyDescent="0.25">
      <c r="A275" s="17">
        <v>42038</v>
      </c>
      <c r="B275">
        <v>43.040000999999997</v>
      </c>
      <c r="C275" s="34">
        <f t="shared" si="9"/>
        <v>8.4348875351451941E-3</v>
      </c>
      <c r="D275" t="s">
        <v>65</v>
      </c>
      <c r="L275" t="str" cm="1">
        <f t="array" ref="L275">_xlfn.IFS(AND(C274&lt;0,C275&lt;0),"N",AND(C274&gt;0,C275&gt;0),"P",TRUE,"Change")</f>
        <v>P</v>
      </c>
    </row>
    <row r="276" spans="1:12" x14ac:dyDescent="0.25">
      <c r="A276" s="17">
        <v>42039</v>
      </c>
      <c r="B276">
        <v>42.419998</v>
      </c>
      <c r="C276" s="34">
        <f t="shared" si="9"/>
        <v>-1.4405273828873679E-2</v>
      </c>
      <c r="D276" t="s">
        <v>64</v>
      </c>
      <c r="L276" t="str" cm="1">
        <f t="array" ref="L276">_xlfn.IFS(AND(C275&lt;0,C276&lt;0),"N",AND(C275&gt;0,C276&gt;0),"P",TRUE,"Change")</f>
        <v>Change</v>
      </c>
    </row>
    <row r="277" spans="1:12" x14ac:dyDescent="0.25">
      <c r="A277" s="17">
        <v>42040</v>
      </c>
      <c r="B277">
        <v>43.16</v>
      </c>
      <c r="C277" s="34">
        <f t="shared" si="9"/>
        <v>1.7444649573062142E-2</v>
      </c>
      <c r="D277" t="s">
        <v>63</v>
      </c>
      <c r="L277" t="str" cm="1">
        <f t="array" ref="L277">_xlfn.IFS(AND(C276&lt;0,C277&lt;0),"N",AND(C276&gt;0,C277&gt;0),"P",TRUE,"Change")</f>
        <v>Change</v>
      </c>
    </row>
    <row r="278" spans="1:12" x14ac:dyDescent="0.25">
      <c r="A278" s="17">
        <v>42041</v>
      </c>
      <c r="B278">
        <v>42.98</v>
      </c>
      <c r="C278" s="34">
        <f t="shared" si="9"/>
        <v>-4.1705282669138024E-3</v>
      </c>
      <c r="D278" t="s">
        <v>62</v>
      </c>
      <c r="L278" t="str" cm="1">
        <f t="array" ref="L278">_xlfn.IFS(AND(C277&lt;0,C278&lt;0),"N",AND(C277&gt;0,C278&gt;0),"P",TRUE,"Change")</f>
        <v>Change</v>
      </c>
    </row>
    <row r="279" spans="1:12" x14ac:dyDescent="0.25">
      <c r="A279" s="17">
        <v>42044</v>
      </c>
      <c r="B279">
        <v>43.400002000000001</v>
      </c>
      <c r="C279" s="34">
        <f t="shared" si="9"/>
        <v>9.7720335039554167E-3</v>
      </c>
      <c r="D279" t="s">
        <v>66</v>
      </c>
      <c r="L279" t="str" cm="1">
        <f t="array" ref="L279">_xlfn.IFS(AND(C278&lt;0,C279&lt;0),"N",AND(C278&gt;0,C279&gt;0),"P",TRUE,"Change")</f>
        <v>Change</v>
      </c>
    </row>
    <row r="280" spans="1:12" x14ac:dyDescent="0.25">
      <c r="A280" s="17">
        <v>42045</v>
      </c>
      <c r="B280">
        <v>43.990001999999997</v>
      </c>
      <c r="C280" s="34">
        <f t="shared" si="9"/>
        <v>1.3594469419609619E-2</v>
      </c>
      <c r="D280" t="s">
        <v>65</v>
      </c>
      <c r="L280" t="str" cm="1">
        <f t="array" ref="L280">_xlfn.IFS(AND(C279&lt;0,C280&lt;0),"N",AND(C279&gt;0,C280&gt;0),"P",TRUE,"Change")</f>
        <v>P</v>
      </c>
    </row>
    <row r="281" spans="1:12" x14ac:dyDescent="0.25">
      <c r="A281" s="17">
        <v>42046</v>
      </c>
      <c r="B281">
        <v>43.360000999999997</v>
      </c>
      <c r="C281" s="34">
        <f t="shared" si="9"/>
        <v>-1.4321458771472666E-2</v>
      </c>
      <c r="D281" t="s">
        <v>64</v>
      </c>
      <c r="L281" t="str" cm="1">
        <f t="array" ref="L281">_xlfn.IFS(AND(C280&lt;0,C281&lt;0),"N",AND(C280&gt;0,C281&gt;0),"P",TRUE,"Change")</f>
        <v>Change</v>
      </c>
    </row>
    <row r="282" spans="1:12" x14ac:dyDescent="0.25">
      <c r="A282" s="17">
        <v>42047</v>
      </c>
      <c r="B282">
        <v>43.889999000000003</v>
      </c>
      <c r="C282" s="34">
        <f t="shared" si="9"/>
        <v>1.2223200825110825E-2</v>
      </c>
      <c r="D282" t="s">
        <v>63</v>
      </c>
      <c r="L282" t="str" cm="1">
        <f t="array" ref="L282">_xlfn.IFS(AND(C281&lt;0,C282&lt;0),"N",AND(C281&gt;0,C282&gt;0),"P",TRUE,"Change")</f>
        <v>Change</v>
      </c>
    </row>
    <row r="283" spans="1:12" x14ac:dyDescent="0.25">
      <c r="A283" s="17">
        <v>42048</v>
      </c>
      <c r="B283">
        <v>43.93</v>
      </c>
      <c r="C283" s="34">
        <f t="shared" si="9"/>
        <v>9.1139213742056865E-4</v>
      </c>
      <c r="D283" t="s">
        <v>62</v>
      </c>
      <c r="L283" t="str" cm="1">
        <f t="array" ref="L283">_xlfn.IFS(AND(C282&lt;0,C283&lt;0),"N",AND(C282&gt;0,C283&gt;0),"P",TRUE,"Change")</f>
        <v>P</v>
      </c>
    </row>
    <row r="284" spans="1:12" x14ac:dyDescent="0.25">
      <c r="A284" s="17">
        <v>42052</v>
      </c>
      <c r="B284">
        <v>43.84</v>
      </c>
      <c r="C284" s="34">
        <f t="shared" si="9"/>
        <v>-2.0487138629637219E-3</v>
      </c>
      <c r="D284" t="s">
        <v>65</v>
      </c>
      <c r="L284" t="str" cm="1">
        <f t="array" ref="L284">_xlfn.IFS(AND(C283&lt;0,C284&lt;0),"N",AND(C283&gt;0,C284&gt;0),"P",TRUE,"Change")</f>
        <v>Change</v>
      </c>
    </row>
    <row r="285" spans="1:12" x14ac:dyDescent="0.25">
      <c r="A285" s="17">
        <v>42053</v>
      </c>
      <c r="B285">
        <v>44.099997999999999</v>
      </c>
      <c r="C285" s="34">
        <f t="shared" si="9"/>
        <v>5.9306113138685203E-3</v>
      </c>
      <c r="D285" t="s">
        <v>64</v>
      </c>
      <c r="L285" t="str" cm="1">
        <f t="array" ref="L285">_xlfn.IFS(AND(C284&lt;0,C285&lt;0),"N",AND(C284&gt;0,C285&gt;0),"P",TRUE,"Change")</f>
        <v>Change</v>
      </c>
    </row>
    <row r="286" spans="1:12" x14ac:dyDescent="0.25">
      <c r="A286" s="17">
        <v>42054</v>
      </c>
      <c r="B286">
        <v>44.110000999999997</v>
      </c>
      <c r="C286" s="34">
        <f t="shared" si="9"/>
        <v>2.2682540711220763E-4</v>
      </c>
      <c r="D286" t="s">
        <v>63</v>
      </c>
      <c r="L286" t="str" cm="1">
        <f t="array" ref="L286">_xlfn.IFS(AND(C285&lt;0,C286&lt;0),"N",AND(C285&gt;0,C286&gt;0),"P",TRUE,"Change")</f>
        <v>P</v>
      </c>
    </row>
    <row r="287" spans="1:12" x14ac:dyDescent="0.25">
      <c r="A287" s="17">
        <v>42055</v>
      </c>
      <c r="B287">
        <v>43.77</v>
      </c>
      <c r="C287" s="34">
        <f t="shared" si="9"/>
        <v>-7.7080252163221168E-3</v>
      </c>
      <c r="D287" t="s">
        <v>62</v>
      </c>
      <c r="L287" t="str" cm="1">
        <f t="array" ref="L287">_xlfn.IFS(AND(C286&lt;0,C287&lt;0),"N",AND(C286&gt;0,C287&gt;0),"P",TRUE,"Change")</f>
        <v>Change</v>
      </c>
    </row>
    <row r="288" spans="1:12" x14ac:dyDescent="0.25">
      <c r="A288" s="17">
        <v>42058</v>
      </c>
      <c r="B288">
        <v>43.779998999999997</v>
      </c>
      <c r="C288" s="34">
        <f t="shared" si="9"/>
        <v>2.2844413982164562E-4</v>
      </c>
      <c r="D288" t="s">
        <v>66</v>
      </c>
      <c r="L288" t="str" cm="1">
        <f t="array" ref="L288">_xlfn.IFS(AND(C287&lt;0,C288&lt;0),"N",AND(C287&gt;0,C288&gt;0),"P",TRUE,"Change")</f>
        <v>Change</v>
      </c>
    </row>
    <row r="289" spans="1:12" x14ac:dyDescent="0.25">
      <c r="A289" s="17">
        <v>42059</v>
      </c>
      <c r="B289">
        <v>43.880001</v>
      </c>
      <c r="C289" s="34">
        <f t="shared" si="9"/>
        <v>2.2841937479259303E-3</v>
      </c>
      <c r="D289" t="s">
        <v>65</v>
      </c>
      <c r="L289" t="str" cm="1">
        <f t="array" ref="L289">_xlfn.IFS(AND(C288&lt;0,C289&lt;0),"N",AND(C288&gt;0,C289&gt;0),"P",TRUE,"Change")</f>
        <v>P</v>
      </c>
    </row>
    <row r="290" spans="1:12" x14ac:dyDescent="0.25">
      <c r="A290" s="17">
        <v>42060</v>
      </c>
      <c r="B290">
        <v>43.73</v>
      </c>
      <c r="C290" s="34">
        <f t="shared" si="9"/>
        <v>-3.418436567492402E-3</v>
      </c>
      <c r="D290" t="s">
        <v>64</v>
      </c>
      <c r="L290" t="str" cm="1">
        <f t="array" ref="L290">_xlfn.IFS(AND(C289&lt;0,C290&lt;0),"N",AND(C289&gt;0,C290&gt;0),"P",TRUE,"Change")</f>
        <v>Change</v>
      </c>
    </row>
    <row r="291" spans="1:12" x14ac:dyDescent="0.25">
      <c r="A291" s="17">
        <v>42061</v>
      </c>
      <c r="B291">
        <v>43.889999000000003</v>
      </c>
      <c r="C291" s="34">
        <f t="shared" si="9"/>
        <v>3.6587925908988391E-3</v>
      </c>
      <c r="D291" t="s">
        <v>63</v>
      </c>
      <c r="L291" t="str" cm="1">
        <f t="array" ref="L291">_xlfn.IFS(AND(C290&lt;0,C291&lt;0),"N",AND(C290&gt;0,C291&gt;0),"P",TRUE,"Change")</f>
        <v>Change</v>
      </c>
    </row>
    <row r="292" spans="1:12" x14ac:dyDescent="0.25">
      <c r="A292" s="17">
        <v>42062</v>
      </c>
      <c r="B292">
        <v>43.82</v>
      </c>
      <c r="C292" s="34">
        <f t="shared" si="9"/>
        <v>-1.5948735838431621E-3</v>
      </c>
      <c r="D292" t="s">
        <v>62</v>
      </c>
      <c r="L292" t="str" cm="1">
        <f t="array" ref="L292">_xlfn.IFS(AND(C291&lt;0,C292&lt;0),"N",AND(C291&gt;0,C292&gt;0),"P",TRUE,"Change")</f>
        <v>Change</v>
      </c>
    </row>
    <row r="293" spans="1:12" x14ac:dyDescent="0.25">
      <c r="A293" s="17">
        <v>42065</v>
      </c>
      <c r="B293">
        <v>44.029998999999997</v>
      </c>
      <c r="C293" s="34">
        <f t="shared" si="9"/>
        <v>4.7923094477406725E-3</v>
      </c>
      <c r="D293" t="s">
        <v>66</v>
      </c>
      <c r="L293" t="str" cm="1">
        <f t="array" ref="L293">_xlfn.IFS(AND(C292&lt;0,C293&lt;0),"N",AND(C292&gt;0,C293&gt;0),"P",TRUE,"Change")</f>
        <v>Change</v>
      </c>
    </row>
    <row r="294" spans="1:12" x14ac:dyDescent="0.25">
      <c r="A294" s="17">
        <v>42066</v>
      </c>
      <c r="B294">
        <v>43.380001</v>
      </c>
      <c r="C294" s="34">
        <f t="shared" si="9"/>
        <v>-1.476261673319585E-2</v>
      </c>
      <c r="D294" t="s">
        <v>65</v>
      </c>
      <c r="L294" t="str" cm="1">
        <f t="array" ref="L294">_xlfn.IFS(AND(C293&lt;0,C294&lt;0),"N",AND(C293&gt;0,C294&gt;0),"P",TRUE,"Change")</f>
        <v>Change</v>
      </c>
    </row>
    <row r="295" spans="1:12" x14ac:dyDescent="0.25">
      <c r="A295" s="17">
        <v>42067</v>
      </c>
      <c r="B295">
        <v>43.610000999999997</v>
      </c>
      <c r="C295" s="34">
        <f t="shared" si="9"/>
        <v>5.3019823581838292E-3</v>
      </c>
      <c r="D295" t="s">
        <v>64</v>
      </c>
      <c r="L295" t="str" cm="1">
        <f t="array" ref="L295">_xlfn.IFS(AND(C294&lt;0,C295&lt;0),"N",AND(C294&gt;0,C295&gt;0),"P",TRUE,"Change")</f>
        <v>Change</v>
      </c>
    </row>
    <row r="296" spans="1:12" x14ac:dyDescent="0.25">
      <c r="A296" s="17">
        <v>42068</v>
      </c>
      <c r="B296">
        <v>43.799999</v>
      </c>
      <c r="C296" s="34">
        <f t="shared" si="9"/>
        <v>4.3567529383914203E-3</v>
      </c>
      <c r="D296" t="s">
        <v>63</v>
      </c>
      <c r="L296" t="str" cm="1">
        <f t="array" ref="L296">_xlfn.IFS(AND(C295&lt;0,C296&lt;0),"N",AND(C295&gt;0,C296&gt;0),"P",TRUE,"Change")</f>
        <v>P</v>
      </c>
    </row>
    <row r="297" spans="1:12" x14ac:dyDescent="0.25">
      <c r="A297" s="17">
        <v>42069</v>
      </c>
      <c r="B297">
        <v>42.380001</v>
      </c>
      <c r="C297" s="34">
        <f t="shared" si="9"/>
        <v>-3.2420046402284158E-2</v>
      </c>
      <c r="D297" t="s">
        <v>62</v>
      </c>
      <c r="L297" t="str" cm="1">
        <f t="array" ref="L297">_xlfn.IFS(AND(C296&lt;0,C297&lt;0),"N",AND(C296&gt;0,C297&gt;0),"P",TRUE,"Change")</f>
        <v>Change</v>
      </c>
    </row>
    <row r="298" spans="1:12" x14ac:dyDescent="0.25">
      <c r="A298" s="17">
        <v>42072</v>
      </c>
      <c r="B298">
        <v>42.689999</v>
      </c>
      <c r="C298" s="34">
        <f t="shared" si="9"/>
        <v>7.3147237537818889E-3</v>
      </c>
      <c r="D298" t="s">
        <v>66</v>
      </c>
      <c r="L298" t="str" cm="1">
        <f t="array" ref="L298">_xlfn.IFS(AND(C297&lt;0,C298&lt;0),"N",AND(C297&gt;0,C298&gt;0),"P",TRUE,"Change")</f>
        <v>Change</v>
      </c>
    </row>
    <row r="299" spans="1:12" x14ac:dyDescent="0.25">
      <c r="A299" s="17">
        <v>42073</v>
      </c>
      <c r="B299">
        <v>41.82</v>
      </c>
      <c r="C299" s="34">
        <f t="shared" si="9"/>
        <v>-2.0379457024583204E-2</v>
      </c>
      <c r="D299" t="s">
        <v>65</v>
      </c>
      <c r="L299" t="str" cm="1">
        <f t="array" ref="L299">_xlfn.IFS(AND(C298&lt;0,C299&lt;0),"N",AND(C298&gt;0,C299&gt;0),"P",TRUE,"Change")</f>
        <v>Change</v>
      </c>
    </row>
    <row r="300" spans="1:12" x14ac:dyDescent="0.25">
      <c r="A300" s="17">
        <v>42074</v>
      </c>
      <c r="B300">
        <v>41.470001000000003</v>
      </c>
      <c r="C300" s="34">
        <f t="shared" si="9"/>
        <v>-8.3691774270683132E-3</v>
      </c>
      <c r="D300" t="s">
        <v>64</v>
      </c>
      <c r="L300" t="str" cm="1">
        <f t="array" ref="L300">_xlfn.IFS(AND(C299&lt;0,C300&lt;0),"N",AND(C299&gt;0,C300&gt;0),"P",TRUE,"Change")</f>
        <v>N</v>
      </c>
    </row>
    <row r="301" spans="1:12" x14ac:dyDescent="0.25">
      <c r="A301" s="17">
        <v>42075</v>
      </c>
      <c r="B301">
        <v>41.619999</v>
      </c>
      <c r="C301" s="34">
        <f t="shared" si="9"/>
        <v>3.6170242677350433E-3</v>
      </c>
      <c r="D301" t="s">
        <v>63</v>
      </c>
      <c r="L301" t="str" cm="1">
        <f t="array" ref="L301">_xlfn.IFS(AND(C300&lt;0,C301&lt;0),"N",AND(C300&gt;0,C301&gt;0),"P",TRUE,"Change")</f>
        <v>Change</v>
      </c>
    </row>
    <row r="302" spans="1:12" x14ac:dyDescent="0.25">
      <c r="A302" s="17">
        <v>42076</v>
      </c>
      <c r="B302">
        <v>42.380001</v>
      </c>
      <c r="C302" s="34">
        <f t="shared" si="9"/>
        <v>1.8260500198474298E-2</v>
      </c>
      <c r="D302" t="s">
        <v>62</v>
      </c>
      <c r="L302" t="str" cm="1">
        <f t="array" ref="L302">_xlfn.IFS(AND(C301&lt;0,C302&lt;0),"N",AND(C301&gt;0,C302&gt;0),"P",TRUE,"Change")</f>
        <v>P</v>
      </c>
    </row>
    <row r="303" spans="1:12" x14ac:dyDescent="0.25">
      <c r="A303" s="17">
        <v>42079</v>
      </c>
      <c r="B303">
        <v>43.41</v>
      </c>
      <c r="C303" s="34">
        <f t="shared" si="9"/>
        <v>2.4303892772442277E-2</v>
      </c>
      <c r="D303" t="s">
        <v>66</v>
      </c>
      <c r="L303" t="str" cm="1">
        <f t="array" ref="L303">_xlfn.IFS(AND(C302&lt;0,C303&lt;0),"N",AND(C302&gt;0,C303&gt;0),"P",TRUE,"Change")</f>
        <v>P</v>
      </c>
    </row>
    <row r="304" spans="1:12" x14ac:dyDescent="0.25">
      <c r="A304" s="17">
        <v>42080</v>
      </c>
      <c r="B304">
        <v>42.869999</v>
      </c>
      <c r="C304" s="34">
        <f t="shared" si="9"/>
        <v>-1.2439553098364356E-2</v>
      </c>
      <c r="D304" t="s">
        <v>65</v>
      </c>
      <c r="L304" t="str" cm="1">
        <f t="array" ref="L304">_xlfn.IFS(AND(C303&lt;0,C304&lt;0),"N",AND(C303&gt;0,C304&gt;0),"P",TRUE,"Change")</f>
        <v>Change</v>
      </c>
    </row>
    <row r="305" spans="1:12" x14ac:dyDescent="0.25">
      <c r="A305" s="17">
        <v>42081</v>
      </c>
      <c r="B305">
        <v>44.130001</v>
      </c>
      <c r="C305" s="34">
        <f t="shared" si="9"/>
        <v>2.9391229983466993E-2</v>
      </c>
      <c r="D305" t="s">
        <v>64</v>
      </c>
      <c r="L305" t="str" cm="1">
        <f t="array" ref="L305">_xlfn.IFS(AND(C304&lt;0,C305&lt;0),"N",AND(C304&gt;0,C305&gt;0),"P",TRUE,"Change")</f>
        <v>Change</v>
      </c>
    </row>
    <row r="306" spans="1:12" x14ac:dyDescent="0.25">
      <c r="A306" s="17">
        <v>42082</v>
      </c>
      <c r="B306">
        <v>44.16</v>
      </c>
      <c r="C306" s="34">
        <f t="shared" si="9"/>
        <v>6.7978697757103057E-4</v>
      </c>
      <c r="D306" t="s">
        <v>63</v>
      </c>
      <c r="L306" t="str" cm="1">
        <f t="array" ref="L306">_xlfn.IFS(AND(C305&lt;0,C306&lt;0),"N",AND(C305&gt;0,C306&gt;0),"P",TRUE,"Change")</f>
        <v>P</v>
      </c>
    </row>
    <row r="307" spans="1:12" x14ac:dyDescent="0.25">
      <c r="A307" s="17">
        <v>42083</v>
      </c>
      <c r="B307">
        <v>44.41</v>
      </c>
      <c r="C307" s="34">
        <f t="shared" si="9"/>
        <v>5.6612318840579719E-3</v>
      </c>
      <c r="D307" t="s">
        <v>62</v>
      </c>
      <c r="L307" t="str" cm="1">
        <f t="array" ref="L307">_xlfn.IFS(AND(C306&lt;0,C307&lt;0),"N",AND(C306&gt;0,C307&gt;0),"P",TRUE,"Change")</f>
        <v>P</v>
      </c>
    </row>
    <row r="308" spans="1:12" x14ac:dyDescent="0.25">
      <c r="A308" s="17">
        <v>42086</v>
      </c>
      <c r="B308">
        <v>44.25</v>
      </c>
      <c r="C308" s="34">
        <f t="shared" si="9"/>
        <v>-3.6027921639269671E-3</v>
      </c>
      <c r="D308" t="s">
        <v>66</v>
      </c>
      <c r="L308" t="str" cm="1">
        <f t="array" ref="L308">_xlfn.IFS(AND(C307&lt;0,C308&lt;0),"N",AND(C307&gt;0,C308&gt;0),"P",TRUE,"Change")</f>
        <v>Change</v>
      </c>
    </row>
    <row r="309" spans="1:12" x14ac:dyDescent="0.25">
      <c r="A309" s="17">
        <v>42087</v>
      </c>
      <c r="B309">
        <v>43.709999000000003</v>
      </c>
      <c r="C309" s="34">
        <f t="shared" si="9"/>
        <v>-1.2203412429378455E-2</v>
      </c>
      <c r="D309" t="s">
        <v>65</v>
      </c>
      <c r="L309" t="str" cm="1">
        <f t="array" ref="L309">_xlfn.IFS(AND(C308&lt;0,C309&lt;0),"N",AND(C308&gt;0,C309&gt;0),"P",TRUE,"Change")</f>
        <v>N</v>
      </c>
    </row>
    <row r="310" spans="1:12" x14ac:dyDescent="0.25">
      <c r="A310" s="17">
        <v>42088</v>
      </c>
      <c r="B310">
        <v>42.93</v>
      </c>
      <c r="C310" s="34">
        <f t="shared" si="9"/>
        <v>-1.7844864283799312E-2</v>
      </c>
      <c r="D310" t="s">
        <v>64</v>
      </c>
      <c r="L310" t="str" cm="1">
        <f t="array" ref="L310">_xlfn.IFS(AND(C309&lt;0,C310&lt;0),"N",AND(C309&gt;0,C310&gt;0),"P",TRUE,"Change")</f>
        <v>N</v>
      </c>
    </row>
    <row r="311" spans="1:12" x14ac:dyDescent="0.25">
      <c r="A311" s="17">
        <v>42089</v>
      </c>
      <c r="B311">
        <v>42.990001999999997</v>
      </c>
      <c r="C311" s="34">
        <f t="shared" si="9"/>
        <v>1.3976706266013797E-3</v>
      </c>
      <c r="D311" t="s">
        <v>63</v>
      </c>
      <c r="L311" t="str" cm="1">
        <f t="array" ref="L311">_xlfn.IFS(AND(C310&lt;0,C311&lt;0),"N",AND(C310&gt;0,C311&gt;0),"P",TRUE,"Change")</f>
        <v>Change</v>
      </c>
    </row>
    <row r="312" spans="1:12" x14ac:dyDescent="0.25">
      <c r="A312" s="17">
        <v>42090</v>
      </c>
      <c r="B312">
        <v>42.639999000000003</v>
      </c>
      <c r="C312" s="34">
        <f t="shared" si="9"/>
        <v>-8.141497644033463E-3</v>
      </c>
      <c r="D312" t="s">
        <v>62</v>
      </c>
      <c r="L312" t="str" cm="1">
        <f t="array" ref="L312">_xlfn.IFS(AND(C311&lt;0,C312&lt;0),"N",AND(C311&gt;0,C312&gt;0),"P",TRUE,"Change")</f>
        <v>Change</v>
      </c>
    </row>
    <row r="313" spans="1:12" x14ac:dyDescent="0.25">
      <c r="A313" s="17">
        <v>42093</v>
      </c>
      <c r="B313">
        <v>43.439999</v>
      </c>
      <c r="C313" s="34">
        <f t="shared" si="9"/>
        <v>1.876172651880215E-2</v>
      </c>
      <c r="D313" t="s">
        <v>66</v>
      </c>
      <c r="L313" t="str" cm="1">
        <f t="array" ref="L313">_xlfn.IFS(AND(C312&lt;0,C313&lt;0),"N",AND(C312&gt;0,C313&gt;0),"P",TRUE,"Change")</f>
        <v>Change</v>
      </c>
    </row>
    <row r="314" spans="1:12" x14ac:dyDescent="0.25">
      <c r="A314" s="17">
        <v>42094</v>
      </c>
      <c r="B314">
        <v>43.150002000000001</v>
      </c>
      <c r="C314" s="34">
        <f t="shared" si="9"/>
        <v>-6.6758058627027043E-3</v>
      </c>
      <c r="D314" t="s">
        <v>65</v>
      </c>
      <c r="L314" t="str" cm="1">
        <f t="array" ref="L314">_xlfn.IFS(AND(C313&lt;0,C314&lt;0),"N",AND(C313&gt;0,C314&gt;0),"P",TRUE,"Change")</f>
        <v>Change</v>
      </c>
    </row>
    <row r="315" spans="1:12" x14ac:dyDescent="0.25">
      <c r="A315" s="17">
        <v>42095</v>
      </c>
      <c r="B315">
        <v>42.939999</v>
      </c>
      <c r="C315" s="34">
        <f t="shared" si="9"/>
        <v>-4.8668132159066964E-3</v>
      </c>
      <c r="D315" t="s">
        <v>64</v>
      </c>
      <c r="L315" t="str" cm="1">
        <f t="array" ref="L315">_xlfn.IFS(AND(C314&lt;0,C315&lt;0),"N",AND(C314&gt;0,C315&gt;0),"P",TRUE,"Change")</f>
        <v>N</v>
      </c>
    </row>
    <row r="316" spans="1:12" x14ac:dyDescent="0.25">
      <c r="A316" s="17">
        <v>42096</v>
      </c>
      <c r="B316">
        <v>42.619999</v>
      </c>
      <c r="C316" s="34">
        <f t="shared" si="9"/>
        <v>-7.4522591395495908E-3</v>
      </c>
      <c r="D316" t="s">
        <v>63</v>
      </c>
      <c r="L316" t="str" cm="1">
        <f t="array" ref="L316">_xlfn.IFS(AND(C315&lt;0,C316&lt;0),"N",AND(C315&gt;0,C316&gt;0),"P",TRUE,"Change")</f>
        <v>N</v>
      </c>
    </row>
    <row r="317" spans="1:12" x14ac:dyDescent="0.25">
      <c r="A317" s="17">
        <v>42100</v>
      </c>
      <c r="B317">
        <v>42.959999000000003</v>
      </c>
      <c r="C317" s="34">
        <f t="shared" si="9"/>
        <v>7.9774755508559125E-3</v>
      </c>
      <c r="D317" t="s">
        <v>66</v>
      </c>
      <c r="L317" t="str" cm="1">
        <f t="array" ref="L317">_xlfn.IFS(AND(C316&lt;0,C317&lt;0),"N",AND(C316&gt;0,C317&gt;0),"P",TRUE,"Change")</f>
        <v>Change</v>
      </c>
    </row>
    <row r="318" spans="1:12" x14ac:dyDescent="0.25">
      <c r="A318" s="17">
        <v>42101</v>
      </c>
      <c r="B318">
        <v>42.959999000000003</v>
      </c>
      <c r="C318" s="34">
        <f t="shared" si="9"/>
        <v>0</v>
      </c>
      <c r="D318" t="s">
        <v>65</v>
      </c>
      <c r="L318" t="str" cm="1">
        <f t="array" ref="L318">_xlfn.IFS(AND(C317&lt;0,C318&lt;0),"N",AND(C317&gt;0,C318&gt;0),"P",TRUE,"Change")</f>
        <v>Change</v>
      </c>
    </row>
    <row r="319" spans="1:12" x14ac:dyDescent="0.25">
      <c r="A319" s="17">
        <v>42102</v>
      </c>
      <c r="B319">
        <v>43.110000999999997</v>
      </c>
      <c r="C319" s="34">
        <f t="shared" si="9"/>
        <v>3.4916667479436749E-3</v>
      </c>
      <c r="D319" t="s">
        <v>64</v>
      </c>
      <c r="L319" t="str" cm="1">
        <f t="array" ref="L319">_xlfn.IFS(AND(C318&lt;0,C319&lt;0),"N",AND(C318&gt;0,C319&gt;0),"P",TRUE,"Change")</f>
        <v>Change</v>
      </c>
    </row>
    <row r="320" spans="1:12" x14ac:dyDescent="0.25">
      <c r="A320" s="17">
        <v>42103</v>
      </c>
      <c r="B320">
        <v>43.200001</v>
      </c>
      <c r="C320" s="34">
        <f t="shared" si="9"/>
        <v>2.0876826238070238E-3</v>
      </c>
      <c r="D320" t="s">
        <v>63</v>
      </c>
      <c r="L320" t="str" cm="1">
        <f t="array" ref="L320">_xlfn.IFS(AND(C319&lt;0,C320&lt;0),"N",AND(C319&gt;0,C320&gt;0),"P",TRUE,"Change")</f>
        <v>P</v>
      </c>
    </row>
    <row r="321" spans="1:12" x14ac:dyDescent="0.25">
      <c r="A321" s="17">
        <v>42104</v>
      </c>
      <c r="B321">
        <v>43.509998000000003</v>
      </c>
      <c r="C321" s="34">
        <f t="shared" si="9"/>
        <v>7.1758563153737596E-3</v>
      </c>
      <c r="D321" t="s">
        <v>62</v>
      </c>
      <c r="L321" t="str" cm="1">
        <f t="array" ref="L321">_xlfn.IFS(AND(C320&lt;0,C321&lt;0),"N",AND(C320&gt;0,C321&gt;0),"P",TRUE,"Change")</f>
        <v>P</v>
      </c>
    </row>
    <row r="322" spans="1:12" x14ac:dyDescent="0.25">
      <c r="A322" s="17">
        <v>42107</v>
      </c>
      <c r="B322">
        <v>43.080002</v>
      </c>
      <c r="C322" s="34">
        <f t="shared" si="9"/>
        <v>-9.8826940879198077E-3</v>
      </c>
      <c r="D322" t="s">
        <v>66</v>
      </c>
      <c r="L322" t="str" cm="1">
        <f t="array" ref="L322">_xlfn.IFS(AND(C321&lt;0,C322&lt;0),"N",AND(C321&gt;0,C322&gt;0),"P",TRUE,"Change")</f>
        <v>Change</v>
      </c>
    </row>
    <row r="323" spans="1:12" x14ac:dyDescent="0.25">
      <c r="A323" s="17">
        <v>42108</v>
      </c>
      <c r="B323">
        <v>42.73</v>
      </c>
      <c r="C323" s="34">
        <f t="shared" si="9"/>
        <v>-8.1244657323832868E-3</v>
      </c>
      <c r="D323" t="s">
        <v>65</v>
      </c>
      <c r="L323" t="str" cm="1">
        <f t="array" ref="L323">_xlfn.IFS(AND(C322&lt;0,C323&lt;0),"N",AND(C322&gt;0,C323&gt;0),"P",TRUE,"Change")</f>
        <v>N</v>
      </c>
    </row>
    <row r="324" spans="1:12" x14ac:dyDescent="0.25">
      <c r="A324" s="17">
        <v>42109</v>
      </c>
      <c r="B324">
        <v>43.990001999999997</v>
      </c>
      <c r="C324" s="34">
        <f t="shared" ref="C324:C387" si="10">(B324-B323)/B323</f>
        <v>2.9487526328106719E-2</v>
      </c>
      <c r="D324" t="s">
        <v>64</v>
      </c>
      <c r="L324" t="str" cm="1">
        <f t="array" ref="L324">_xlfn.IFS(AND(C323&lt;0,C324&lt;0),"N",AND(C323&gt;0,C324&gt;0),"P",TRUE,"Change")</f>
        <v>Change</v>
      </c>
    </row>
    <row r="325" spans="1:12" x14ac:dyDescent="0.25">
      <c r="A325" s="17">
        <v>42110</v>
      </c>
      <c r="B325">
        <v>43.459999000000003</v>
      </c>
      <c r="C325" s="34">
        <f t="shared" si="10"/>
        <v>-1.204826042062907E-2</v>
      </c>
      <c r="D325" t="s">
        <v>63</v>
      </c>
      <c r="L325" t="str" cm="1">
        <f t="array" ref="L325">_xlfn.IFS(AND(C324&lt;0,C325&lt;0),"N",AND(C324&gt;0,C325&gt;0),"P",TRUE,"Change")</f>
        <v>Change</v>
      </c>
    </row>
    <row r="326" spans="1:12" x14ac:dyDescent="0.25">
      <c r="A326" s="17">
        <v>42111</v>
      </c>
      <c r="B326">
        <v>43</v>
      </c>
      <c r="C326" s="34">
        <f t="shared" si="10"/>
        <v>-1.0584422700976209E-2</v>
      </c>
      <c r="D326" t="s">
        <v>62</v>
      </c>
      <c r="L326" t="str" cm="1">
        <f t="array" ref="L326">_xlfn.IFS(AND(C325&lt;0,C326&lt;0),"N",AND(C325&gt;0,C326&gt;0),"P",TRUE,"Change")</f>
        <v>N</v>
      </c>
    </row>
    <row r="327" spans="1:12" x14ac:dyDescent="0.25">
      <c r="A327" s="17">
        <v>42114</v>
      </c>
      <c r="B327">
        <v>43.32</v>
      </c>
      <c r="C327" s="34">
        <f t="shared" si="10"/>
        <v>7.4418604651162856E-3</v>
      </c>
      <c r="D327" t="s">
        <v>66</v>
      </c>
      <c r="L327" t="str" cm="1">
        <f t="array" ref="L327">_xlfn.IFS(AND(C326&lt;0,C327&lt;0),"N",AND(C326&gt;0,C327&gt;0),"P",TRUE,"Change")</f>
        <v>Change</v>
      </c>
    </row>
    <row r="328" spans="1:12" x14ac:dyDescent="0.25">
      <c r="A328" s="17">
        <v>42115</v>
      </c>
      <c r="B328">
        <v>43.419998</v>
      </c>
      <c r="C328" s="34">
        <f t="shared" si="10"/>
        <v>2.308356417359173E-3</v>
      </c>
      <c r="D328" t="s">
        <v>65</v>
      </c>
      <c r="L328" t="str" cm="1">
        <f t="array" ref="L328">_xlfn.IFS(AND(C327&lt;0,C328&lt;0),"N",AND(C327&gt;0,C328&gt;0),"P",TRUE,"Change")</f>
        <v>P</v>
      </c>
    </row>
    <row r="329" spans="1:12" x14ac:dyDescent="0.25">
      <c r="A329" s="17">
        <v>42116</v>
      </c>
      <c r="B329">
        <v>43.549999</v>
      </c>
      <c r="C329" s="34">
        <f t="shared" si="10"/>
        <v>2.9940351448196757E-3</v>
      </c>
      <c r="D329" t="s">
        <v>64</v>
      </c>
      <c r="L329" t="str" cm="1">
        <f t="array" ref="L329">_xlfn.IFS(AND(C328&lt;0,C329&lt;0),"N",AND(C328&gt;0,C329&gt;0),"P",TRUE,"Change")</f>
        <v>P</v>
      </c>
    </row>
    <row r="330" spans="1:12" x14ac:dyDescent="0.25">
      <c r="A330" s="17">
        <v>42117</v>
      </c>
      <c r="B330">
        <v>43.389999000000003</v>
      </c>
      <c r="C330" s="34">
        <f t="shared" si="10"/>
        <v>-3.6739380866575126E-3</v>
      </c>
      <c r="D330" t="s">
        <v>63</v>
      </c>
      <c r="L330" t="str" cm="1">
        <f t="array" ref="L330">_xlfn.IFS(AND(C329&lt;0,C330&lt;0),"N",AND(C329&gt;0,C330&gt;0),"P",TRUE,"Change")</f>
        <v>Change</v>
      </c>
    </row>
    <row r="331" spans="1:12" x14ac:dyDescent="0.25">
      <c r="A331" s="17">
        <v>42118</v>
      </c>
      <c r="B331">
        <v>43.080002</v>
      </c>
      <c r="C331" s="34">
        <f t="shared" si="10"/>
        <v>-7.1444343660852063E-3</v>
      </c>
      <c r="D331" t="s">
        <v>62</v>
      </c>
      <c r="L331" t="str" cm="1">
        <f t="array" ref="L331">_xlfn.IFS(AND(C330&lt;0,C331&lt;0),"N",AND(C330&gt;0,C331&gt;0),"P",TRUE,"Change")</f>
        <v>N</v>
      </c>
    </row>
    <row r="332" spans="1:12" x14ac:dyDescent="0.25">
      <c r="A332" s="17">
        <v>42121</v>
      </c>
      <c r="B332">
        <v>43.610000999999997</v>
      </c>
      <c r="C332" s="34">
        <f t="shared" si="10"/>
        <v>1.2302668881027363E-2</v>
      </c>
      <c r="D332" t="s">
        <v>66</v>
      </c>
      <c r="L332" t="str" cm="1">
        <f t="array" ref="L332">_xlfn.IFS(AND(C331&lt;0,C332&lt;0),"N",AND(C331&gt;0,C332&gt;0),"P",TRUE,"Change")</f>
        <v>Change</v>
      </c>
    </row>
    <row r="333" spans="1:12" x14ac:dyDescent="0.25">
      <c r="A333" s="17">
        <v>42122</v>
      </c>
      <c r="B333">
        <v>44.5</v>
      </c>
      <c r="C333" s="34">
        <f t="shared" si="10"/>
        <v>2.0408139866816402E-2</v>
      </c>
      <c r="D333" t="s">
        <v>65</v>
      </c>
      <c r="L333" t="str" cm="1">
        <f t="array" ref="L333">_xlfn.IFS(AND(C332&lt;0,C333&lt;0),"N",AND(C332&gt;0,C333&gt;0),"P",TRUE,"Change")</f>
        <v>P</v>
      </c>
    </row>
    <row r="334" spans="1:12" x14ac:dyDescent="0.25">
      <c r="A334" s="17">
        <v>42123</v>
      </c>
      <c r="B334">
        <v>44.73</v>
      </c>
      <c r="C334" s="34">
        <f t="shared" si="10"/>
        <v>5.1685393258426261E-3</v>
      </c>
      <c r="D334" t="s">
        <v>64</v>
      </c>
      <c r="L334" t="str" cm="1">
        <f t="array" ref="L334">_xlfn.IFS(AND(C333&lt;0,C334&lt;0),"N",AND(C333&gt;0,C334&gt;0),"P",TRUE,"Change")</f>
        <v>P</v>
      </c>
    </row>
    <row r="335" spans="1:12" x14ac:dyDescent="0.25">
      <c r="A335" s="17">
        <v>42124</v>
      </c>
      <c r="B335">
        <v>43.619999</v>
      </c>
      <c r="C335" s="34">
        <f t="shared" si="10"/>
        <v>-2.4815582383187949E-2</v>
      </c>
      <c r="D335" t="s">
        <v>63</v>
      </c>
      <c r="L335" t="str" cm="1">
        <f t="array" ref="L335">_xlfn.IFS(AND(C334&lt;0,C335&lt;0),"N",AND(C334&gt;0,C335&gt;0),"P",TRUE,"Change")</f>
        <v>Change</v>
      </c>
    </row>
    <row r="336" spans="1:12" x14ac:dyDescent="0.25">
      <c r="A336" s="17">
        <v>42125</v>
      </c>
      <c r="B336">
        <v>44.369999</v>
      </c>
      <c r="C336" s="34">
        <f t="shared" si="10"/>
        <v>1.7193948124574695E-2</v>
      </c>
      <c r="D336" t="s">
        <v>62</v>
      </c>
      <c r="L336" t="str" cm="1">
        <f t="array" ref="L336">_xlfn.IFS(AND(C335&lt;0,C336&lt;0),"N",AND(C335&gt;0,C336&gt;0),"P",TRUE,"Change")</f>
        <v>Change</v>
      </c>
    </row>
    <row r="337" spans="1:12" x14ac:dyDescent="0.25">
      <c r="A337" s="17">
        <v>42128</v>
      </c>
      <c r="B337">
        <v>44.59</v>
      </c>
      <c r="C337" s="34">
        <f t="shared" si="10"/>
        <v>4.9583278106452838E-3</v>
      </c>
      <c r="D337" t="s">
        <v>66</v>
      </c>
      <c r="L337" t="str" cm="1">
        <f t="array" ref="L337">_xlfn.IFS(AND(C336&lt;0,C337&lt;0),"N",AND(C336&gt;0,C337&gt;0),"P",TRUE,"Change")</f>
        <v>P</v>
      </c>
    </row>
    <row r="338" spans="1:12" x14ac:dyDescent="0.25">
      <c r="A338" s="17">
        <v>42129</v>
      </c>
      <c r="B338">
        <v>43.919998</v>
      </c>
      <c r="C338" s="34">
        <f t="shared" si="10"/>
        <v>-1.5025835389100779E-2</v>
      </c>
      <c r="D338" t="s">
        <v>65</v>
      </c>
      <c r="L338" t="str" cm="1">
        <f t="array" ref="L338">_xlfn.IFS(AND(C337&lt;0,C338&lt;0),"N",AND(C337&gt;0,C338&gt;0),"P",TRUE,"Change")</f>
        <v>Change</v>
      </c>
    </row>
    <row r="339" spans="1:12" x14ac:dyDescent="0.25">
      <c r="A339" s="17">
        <v>42130</v>
      </c>
      <c r="B339">
        <v>43.259998000000003</v>
      </c>
      <c r="C339" s="34">
        <f t="shared" si="10"/>
        <v>-1.5027323088675838E-2</v>
      </c>
      <c r="D339" t="s">
        <v>64</v>
      </c>
      <c r="L339" t="str" cm="1">
        <f t="array" ref="L339">_xlfn.IFS(AND(C338&lt;0,C339&lt;0),"N",AND(C338&gt;0,C339&gt;0),"P",TRUE,"Change")</f>
        <v>N</v>
      </c>
    </row>
    <row r="340" spans="1:12" x14ac:dyDescent="0.25">
      <c r="A340" s="17">
        <v>42131</v>
      </c>
      <c r="B340">
        <v>43.48</v>
      </c>
      <c r="C340" s="34">
        <f t="shared" si="10"/>
        <v>5.0855758245757152E-3</v>
      </c>
      <c r="D340" t="s">
        <v>63</v>
      </c>
      <c r="L340" t="str" cm="1">
        <f t="array" ref="L340">_xlfn.IFS(AND(C339&lt;0,C340&lt;0),"N",AND(C339&gt;0,C340&gt;0),"P",TRUE,"Change")</f>
        <v>Change</v>
      </c>
    </row>
    <row r="341" spans="1:12" x14ac:dyDescent="0.25">
      <c r="A341" s="17">
        <v>42132</v>
      </c>
      <c r="B341">
        <v>44.009998000000003</v>
      </c>
      <c r="C341" s="34">
        <f t="shared" si="10"/>
        <v>1.218946642134329E-2</v>
      </c>
      <c r="D341" t="s">
        <v>62</v>
      </c>
      <c r="L341" t="str" cm="1">
        <f t="array" ref="L341">_xlfn.IFS(AND(C340&lt;0,C341&lt;0),"N",AND(C340&gt;0,C341&gt;0),"P",TRUE,"Change")</f>
        <v>P</v>
      </c>
    </row>
    <row r="342" spans="1:12" x14ac:dyDescent="0.25">
      <c r="A342" s="17">
        <v>42135</v>
      </c>
      <c r="B342">
        <v>43.84</v>
      </c>
      <c r="C342" s="34">
        <f t="shared" si="10"/>
        <v>-3.8627131953062038E-3</v>
      </c>
      <c r="D342" t="s">
        <v>66</v>
      </c>
      <c r="L342" t="str" cm="1">
        <f t="array" ref="L342">_xlfn.IFS(AND(C341&lt;0,C342&lt;0),"N",AND(C341&gt;0,C342&gt;0),"P",TRUE,"Change")</f>
        <v>Change</v>
      </c>
    </row>
    <row r="343" spans="1:12" x14ac:dyDescent="0.25">
      <c r="A343" s="17">
        <v>42136</v>
      </c>
      <c r="B343">
        <v>43.57</v>
      </c>
      <c r="C343" s="34">
        <f t="shared" si="10"/>
        <v>-6.1587591240876618E-3</v>
      </c>
      <c r="D343" t="s">
        <v>65</v>
      </c>
      <c r="L343" t="str" cm="1">
        <f t="array" ref="L343">_xlfn.IFS(AND(C342&lt;0,C343&lt;0),"N",AND(C342&gt;0,C343&gt;0),"P",TRUE,"Change")</f>
        <v>N</v>
      </c>
    </row>
    <row r="344" spans="1:12" x14ac:dyDescent="0.25">
      <c r="A344" s="17">
        <v>42137</v>
      </c>
      <c r="B344">
        <v>43.790000999999997</v>
      </c>
      <c r="C344" s="34">
        <f t="shared" si="10"/>
        <v>5.0493688317648916E-3</v>
      </c>
      <c r="D344" t="s">
        <v>64</v>
      </c>
      <c r="L344" t="str" cm="1">
        <f t="array" ref="L344">_xlfn.IFS(AND(C343&lt;0,C344&lt;0),"N",AND(C343&gt;0,C344&gt;0),"P",TRUE,"Change")</f>
        <v>Change</v>
      </c>
    </row>
    <row r="345" spans="1:12" x14ac:dyDescent="0.25">
      <c r="A345" s="17">
        <v>42138</v>
      </c>
      <c r="B345">
        <v>44.380001</v>
      </c>
      <c r="C345" s="34">
        <f t="shared" si="10"/>
        <v>1.3473395444772962E-2</v>
      </c>
      <c r="D345" t="s">
        <v>63</v>
      </c>
      <c r="L345" t="str" cm="1">
        <f t="array" ref="L345">_xlfn.IFS(AND(C344&lt;0,C345&lt;0),"N",AND(C344&gt;0,C345&gt;0),"P",TRUE,"Change")</f>
        <v>P</v>
      </c>
    </row>
    <row r="346" spans="1:12" x14ac:dyDescent="0.25">
      <c r="A346" s="17">
        <v>42139</v>
      </c>
      <c r="B346">
        <v>44.150002000000001</v>
      </c>
      <c r="C346" s="34">
        <f t="shared" si="10"/>
        <v>-5.1824919967892614E-3</v>
      </c>
      <c r="D346" t="s">
        <v>62</v>
      </c>
      <c r="L346" t="str" cm="1">
        <f t="array" ref="L346">_xlfn.IFS(AND(C345&lt;0,C346&lt;0),"N",AND(C345&gt;0,C346&gt;0),"P",TRUE,"Change")</f>
        <v>Change</v>
      </c>
    </row>
    <row r="347" spans="1:12" x14ac:dyDescent="0.25">
      <c r="A347" s="17">
        <v>42142</v>
      </c>
      <c r="B347">
        <v>44.240001999999997</v>
      </c>
      <c r="C347" s="34">
        <f t="shared" si="10"/>
        <v>2.0385050039181496E-3</v>
      </c>
      <c r="D347" t="s">
        <v>66</v>
      </c>
      <c r="L347" t="str" cm="1">
        <f t="array" ref="L347">_xlfn.IFS(AND(C346&lt;0,C347&lt;0),"N",AND(C346&gt;0,C347&gt;0),"P",TRUE,"Change")</f>
        <v>Change</v>
      </c>
    </row>
    <row r="348" spans="1:12" x14ac:dyDescent="0.25">
      <c r="A348" s="17">
        <v>42143</v>
      </c>
      <c r="B348">
        <v>44.32</v>
      </c>
      <c r="C348" s="34">
        <f t="shared" si="10"/>
        <v>1.8082729743096157E-3</v>
      </c>
      <c r="D348" t="s">
        <v>65</v>
      </c>
      <c r="L348" t="str" cm="1">
        <f t="array" ref="L348">_xlfn.IFS(AND(C347&lt;0,C348&lt;0),"N",AND(C347&gt;0,C348&gt;0),"P",TRUE,"Change")</f>
        <v>P</v>
      </c>
    </row>
    <row r="349" spans="1:12" x14ac:dyDescent="0.25">
      <c r="A349" s="17">
        <v>42144</v>
      </c>
      <c r="B349">
        <v>44.290000999999997</v>
      </c>
      <c r="C349" s="34">
        <f t="shared" si="10"/>
        <v>-6.7687274368239303E-4</v>
      </c>
      <c r="D349" t="s">
        <v>64</v>
      </c>
      <c r="L349" t="str" cm="1">
        <f t="array" ref="L349">_xlfn.IFS(AND(C348&lt;0,C349&lt;0),"N",AND(C348&gt;0,C349&gt;0),"P",TRUE,"Change")</f>
        <v>Change</v>
      </c>
    </row>
    <row r="350" spans="1:12" x14ac:dyDescent="0.25">
      <c r="A350" s="17">
        <v>42145</v>
      </c>
      <c r="B350">
        <v>44.279998999999997</v>
      </c>
      <c r="C350" s="34">
        <f t="shared" si="10"/>
        <v>-2.2582975331158985E-4</v>
      </c>
      <c r="D350" t="s">
        <v>63</v>
      </c>
      <c r="L350" t="str" cm="1">
        <f t="array" ref="L350">_xlfn.IFS(AND(C349&lt;0,C350&lt;0),"N",AND(C349&gt;0,C350&gt;0),"P",TRUE,"Change")</f>
        <v>N</v>
      </c>
    </row>
    <row r="351" spans="1:12" x14ac:dyDescent="0.25">
      <c r="A351" s="17">
        <v>42146</v>
      </c>
      <c r="B351">
        <v>43.93</v>
      </c>
      <c r="C351" s="34">
        <f t="shared" si="10"/>
        <v>-7.9042233040700124E-3</v>
      </c>
      <c r="D351" t="s">
        <v>62</v>
      </c>
      <c r="L351" t="str" cm="1">
        <f t="array" ref="L351">_xlfn.IFS(AND(C350&lt;0,C351&lt;0),"N",AND(C350&gt;0,C351&gt;0),"P",TRUE,"Change")</f>
        <v>N</v>
      </c>
    </row>
    <row r="352" spans="1:12" x14ac:dyDescent="0.25">
      <c r="A352" s="17">
        <v>42150</v>
      </c>
      <c r="B352">
        <v>43.330002</v>
      </c>
      <c r="C352" s="34">
        <f t="shared" si="10"/>
        <v>-1.365804689278396E-2</v>
      </c>
      <c r="D352" t="s">
        <v>65</v>
      </c>
      <c r="L352" t="str" cm="1">
        <f t="array" ref="L352">_xlfn.IFS(AND(C351&lt;0,C352&lt;0),"N",AND(C351&gt;0,C352&gt;0),"P",TRUE,"Change")</f>
        <v>N</v>
      </c>
    </row>
    <row r="353" spans="1:12" x14ac:dyDescent="0.25">
      <c r="A353" s="17">
        <v>42151</v>
      </c>
      <c r="B353">
        <v>44.139999000000003</v>
      </c>
      <c r="C353" s="34">
        <f t="shared" si="10"/>
        <v>1.8693675573797638E-2</v>
      </c>
      <c r="D353" t="s">
        <v>64</v>
      </c>
      <c r="L353" t="str" cm="1">
        <f t="array" ref="L353">_xlfn.IFS(AND(C352&lt;0,C353&lt;0),"N",AND(C352&gt;0,C353&gt;0),"P",TRUE,"Change")</f>
        <v>Change</v>
      </c>
    </row>
    <row r="354" spans="1:12" x14ac:dyDescent="0.25">
      <c r="A354" s="17">
        <v>42152</v>
      </c>
      <c r="B354">
        <v>43.860000999999997</v>
      </c>
      <c r="C354" s="34">
        <f t="shared" si="10"/>
        <v>-6.3434074839921533E-3</v>
      </c>
      <c r="D354" t="s">
        <v>63</v>
      </c>
      <c r="L354" t="str" cm="1">
        <f t="array" ref="L354">_xlfn.IFS(AND(C353&lt;0,C354&lt;0),"N",AND(C353&gt;0,C354&gt;0),"P",TRUE,"Change")</f>
        <v>Change</v>
      </c>
    </row>
    <row r="355" spans="1:12" x14ac:dyDescent="0.25">
      <c r="A355" s="17">
        <v>42153</v>
      </c>
      <c r="B355">
        <v>43.490001999999997</v>
      </c>
      <c r="C355" s="34">
        <f t="shared" si="10"/>
        <v>-8.4359095203850997E-3</v>
      </c>
      <c r="D355" t="s">
        <v>62</v>
      </c>
      <c r="L355" t="str" cm="1">
        <f t="array" ref="L355">_xlfn.IFS(AND(C354&lt;0,C355&lt;0),"N",AND(C354&gt;0,C355&gt;0),"P",TRUE,"Change")</f>
        <v>N</v>
      </c>
    </row>
    <row r="356" spans="1:12" x14ac:dyDescent="0.25">
      <c r="A356" s="17">
        <v>42156</v>
      </c>
      <c r="B356">
        <v>43.790000999999997</v>
      </c>
      <c r="C356" s="34">
        <f t="shared" si="10"/>
        <v>6.8981141918549394E-3</v>
      </c>
      <c r="D356" t="s">
        <v>66</v>
      </c>
      <c r="L356" t="str" cm="1">
        <f t="array" ref="L356">_xlfn.IFS(AND(C355&lt;0,C356&lt;0),"N",AND(C355&gt;0,C356&gt;0),"P",TRUE,"Change")</f>
        <v>Change</v>
      </c>
    </row>
    <row r="357" spans="1:12" x14ac:dyDescent="0.25">
      <c r="A357" s="17">
        <v>42157</v>
      </c>
      <c r="B357">
        <v>43.700001</v>
      </c>
      <c r="C357" s="34">
        <f t="shared" si="10"/>
        <v>-2.0552637119144236E-3</v>
      </c>
      <c r="D357" t="s">
        <v>65</v>
      </c>
      <c r="L357" t="str" cm="1">
        <f t="array" ref="L357">_xlfn.IFS(AND(C356&lt;0,C357&lt;0),"N",AND(C356&gt;0,C357&gt;0),"P",TRUE,"Change")</f>
        <v>Change</v>
      </c>
    </row>
    <row r="358" spans="1:12" x14ac:dyDescent="0.25">
      <c r="A358" s="17">
        <v>42158</v>
      </c>
      <c r="B358">
        <v>43.970001000000003</v>
      </c>
      <c r="C358" s="34">
        <f t="shared" si="10"/>
        <v>6.1784895611330338E-3</v>
      </c>
      <c r="D358" t="s">
        <v>64</v>
      </c>
      <c r="L358" t="str" cm="1">
        <f t="array" ref="L358">_xlfn.IFS(AND(C357&lt;0,C358&lt;0),"N",AND(C357&gt;0,C358&gt;0),"P",TRUE,"Change")</f>
        <v>Change</v>
      </c>
    </row>
    <row r="359" spans="1:12" x14ac:dyDescent="0.25">
      <c r="A359" s="17">
        <v>42159</v>
      </c>
      <c r="B359">
        <v>43.77</v>
      </c>
      <c r="C359" s="34">
        <f t="shared" si="10"/>
        <v>-4.5485784728547156E-3</v>
      </c>
      <c r="D359" t="s">
        <v>63</v>
      </c>
      <c r="L359" t="str" cm="1">
        <f t="array" ref="L359">_xlfn.IFS(AND(C358&lt;0,C359&lt;0),"N",AND(C358&gt;0,C359&gt;0),"P",TRUE,"Change")</f>
        <v>Change</v>
      </c>
    </row>
    <row r="360" spans="1:12" x14ac:dyDescent="0.25">
      <c r="A360" s="17">
        <v>42160</v>
      </c>
      <c r="B360">
        <v>43.810001</v>
      </c>
      <c r="C360" s="34">
        <f t="shared" si="10"/>
        <v>9.1389079278036598E-4</v>
      </c>
      <c r="D360" t="s">
        <v>62</v>
      </c>
      <c r="L360" t="str" cm="1">
        <f t="array" ref="L360">_xlfn.IFS(AND(C359&lt;0,C360&lt;0),"N",AND(C359&gt;0,C360&gt;0),"P",TRUE,"Change")</f>
        <v>Change</v>
      </c>
    </row>
    <row r="361" spans="1:12" x14ac:dyDescent="0.25">
      <c r="A361" s="17">
        <v>42163</v>
      </c>
      <c r="B361">
        <v>43.099997999999999</v>
      </c>
      <c r="C361" s="34">
        <f t="shared" si="10"/>
        <v>-1.6206413690791753E-2</v>
      </c>
      <c r="D361" t="s">
        <v>66</v>
      </c>
      <c r="L361" t="str" cm="1">
        <f t="array" ref="L361">_xlfn.IFS(AND(C360&lt;0,C361&lt;0),"N",AND(C360&gt;0,C361&gt;0),"P",TRUE,"Change")</f>
        <v>Change</v>
      </c>
    </row>
    <row r="362" spans="1:12" x14ac:dyDescent="0.25">
      <c r="A362" s="17">
        <v>42164</v>
      </c>
      <c r="B362">
        <v>43.07</v>
      </c>
      <c r="C362" s="34">
        <f t="shared" si="10"/>
        <v>-6.9600931303985395E-4</v>
      </c>
      <c r="D362" t="s">
        <v>65</v>
      </c>
      <c r="L362" t="str" cm="1">
        <f t="array" ref="L362">_xlfn.IFS(AND(C361&lt;0,C362&lt;0),"N",AND(C361&gt;0,C362&gt;0),"P",TRUE,"Change")</f>
        <v>N</v>
      </c>
    </row>
    <row r="363" spans="1:12" x14ac:dyDescent="0.25">
      <c r="A363" s="17">
        <v>42165</v>
      </c>
      <c r="B363">
        <v>43.939999</v>
      </c>
      <c r="C363" s="34">
        <f t="shared" si="10"/>
        <v>2.019965172974228E-2</v>
      </c>
      <c r="D363" t="s">
        <v>64</v>
      </c>
      <c r="L363" t="str" cm="1">
        <f t="array" ref="L363">_xlfn.IFS(AND(C362&lt;0,C363&lt;0),"N",AND(C362&gt;0,C363&gt;0),"P",TRUE,"Change")</f>
        <v>Change</v>
      </c>
    </row>
    <row r="364" spans="1:12" x14ac:dyDescent="0.25">
      <c r="A364" s="17">
        <v>42166</v>
      </c>
      <c r="B364">
        <v>44.279998999999997</v>
      </c>
      <c r="C364" s="34">
        <f t="shared" si="10"/>
        <v>7.7378244819713421E-3</v>
      </c>
      <c r="D364" t="s">
        <v>63</v>
      </c>
      <c r="L364" t="str" cm="1">
        <f t="array" ref="L364">_xlfn.IFS(AND(C363&lt;0,C364&lt;0),"N",AND(C363&gt;0,C364&gt;0),"P",TRUE,"Change")</f>
        <v>P</v>
      </c>
    </row>
    <row r="365" spans="1:12" x14ac:dyDescent="0.25">
      <c r="A365" s="17">
        <v>42167</v>
      </c>
      <c r="B365">
        <v>44.34</v>
      </c>
      <c r="C365" s="34">
        <f t="shared" si="10"/>
        <v>1.3550361642963645E-3</v>
      </c>
      <c r="D365" t="s">
        <v>62</v>
      </c>
      <c r="L365" t="str" cm="1">
        <f t="array" ref="L365">_xlfn.IFS(AND(C364&lt;0,C365&lt;0),"N",AND(C364&gt;0,C365&gt;0),"P",TRUE,"Change")</f>
        <v>P</v>
      </c>
    </row>
    <row r="366" spans="1:12" x14ac:dyDescent="0.25">
      <c r="A366" s="17">
        <v>42170</v>
      </c>
      <c r="B366">
        <v>43.720001000000003</v>
      </c>
      <c r="C366" s="34">
        <f t="shared" si="10"/>
        <v>-1.3982837167343255E-2</v>
      </c>
      <c r="D366" t="s">
        <v>66</v>
      </c>
      <c r="L366" t="str" cm="1">
        <f t="array" ref="L366">_xlfn.IFS(AND(C365&lt;0,C366&lt;0),"N",AND(C365&gt;0,C366&gt;0),"P",TRUE,"Change")</f>
        <v>Change</v>
      </c>
    </row>
    <row r="367" spans="1:12" x14ac:dyDescent="0.25">
      <c r="A367" s="17">
        <v>42171</v>
      </c>
      <c r="B367">
        <v>44.639999000000003</v>
      </c>
      <c r="C367" s="34">
        <f t="shared" si="10"/>
        <v>2.1042954687947046E-2</v>
      </c>
      <c r="D367" t="s">
        <v>65</v>
      </c>
      <c r="L367" t="str" cm="1">
        <f t="array" ref="L367">_xlfn.IFS(AND(C366&lt;0,C367&lt;0),"N",AND(C366&gt;0,C367&gt;0),"P",TRUE,"Change")</f>
        <v>Change</v>
      </c>
    </row>
    <row r="368" spans="1:12" x14ac:dyDescent="0.25">
      <c r="A368" s="17">
        <v>42172</v>
      </c>
      <c r="B368">
        <v>44.91</v>
      </c>
      <c r="C368" s="34">
        <f t="shared" si="10"/>
        <v>6.0484096337007865E-3</v>
      </c>
      <c r="D368" t="s">
        <v>64</v>
      </c>
      <c r="L368" t="str" cm="1">
        <f t="array" ref="L368">_xlfn.IFS(AND(C367&lt;0,C368&lt;0),"N",AND(C367&gt;0,C368&gt;0),"P",TRUE,"Change")</f>
        <v>P</v>
      </c>
    </row>
    <row r="369" spans="1:12" x14ac:dyDescent="0.25">
      <c r="A369" s="17">
        <v>42173</v>
      </c>
      <c r="B369">
        <v>42.740001999999997</v>
      </c>
      <c r="C369" s="34">
        <f t="shared" si="10"/>
        <v>-4.8318815408594964E-2</v>
      </c>
      <c r="D369" t="s">
        <v>63</v>
      </c>
      <c r="L369" t="str" cm="1">
        <f t="array" ref="L369">_xlfn.IFS(AND(C368&lt;0,C369&lt;0),"N",AND(C368&gt;0,C369&gt;0),"P",TRUE,"Change")</f>
        <v>Change</v>
      </c>
    </row>
    <row r="370" spans="1:12" x14ac:dyDescent="0.25">
      <c r="A370" s="17">
        <v>42174</v>
      </c>
      <c r="B370">
        <v>41.59</v>
      </c>
      <c r="C370" s="34">
        <f t="shared" si="10"/>
        <v>-2.6906924337532639E-2</v>
      </c>
      <c r="D370" t="s">
        <v>62</v>
      </c>
      <c r="L370" t="str" cm="1">
        <f t="array" ref="L370">_xlfn.IFS(AND(C369&lt;0,C370&lt;0),"N",AND(C369&gt;0,C370&gt;0),"P",TRUE,"Change")</f>
        <v>N</v>
      </c>
    </row>
    <row r="371" spans="1:12" x14ac:dyDescent="0.25">
      <c r="A371" s="17">
        <v>42177</v>
      </c>
      <c r="B371">
        <v>41.490001999999997</v>
      </c>
      <c r="C371" s="34">
        <f t="shared" si="10"/>
        <v>-2.4043760519357167E-3</v>
      </c>
      <c r="D371" t="s">
        <v>66</v>
      </c>
      <c r="L371" t="str" cm="1">
        <f t="array" ref="L371">_xlfn.IFS(AND(C370&lt;0,C371&lt;0),"N",AND(C370&gt;0,C371&gt;0),"P",TRUE,"Change")</f>
        <v>N</v>
      </c>
    </row>
    <row r="372" spans="1:12" x14ac:dyDescent="0.25">
      <c r="A372" s="17">
        <v>42178</v>
      </c>
      <c r="B372">
        <v>41.709999000000003</v>
      </c>
      <c r="C372" s="34">
        <f t="shared" si="10"/>
        <v>5.3024099637306952E-3</v>
      </c>
      <c r="D372" t="s">
        <v>65</v>
      </c>
      <c r="L372" t="str" cm="1">
        <f t="array" ref="L372">_xlfn.IFS(AND(C371&lt;0,C372&lt;0),"N",AND(C371&gt;0,C372&gt;0),"P",TRUE,"Change")</f>
        <v>Change</v>
      </c>
    </row>
    <row r="373" spans="1:12" x14ac:dyDescent="0.25">
      <c r="A373" s="17">
        <v>42179</v>
      </c>
      <c r="B373">
        <v>41.200001</v>
      </c>
      <c r="C373" s="34">
        <f t="shared" si="10"/>
        <v>-1.2227235968046967E-2</v>
      </c>
      <c r="D373" t="s">
        <v>64</v>
      </c>
      <c r="L373" t="str" cm="1">
        <f t="array" ref="L373">_xlfn.IFS(AND(C372&lt;0,C373&lt;0),"N",AND(C372&gt;0,C373&gt;0),"P",TRUE,"Change")</f>
        <v>Change</v>
      </c>
    </row>
    <row r="374" spans="1:12" x14ac:dyDescent="0.25">
      <c r="A374" s="17">
        <v>42180</v>
      </c>
      <c r="B374">
        <v>41.060001</v>
      </c>
      <c r="C374" s="34">
        <f t="shared" si="10"/>
        <v>-3.3980581699500582E-3</v>
      </c>
      <c r="D374" t="s">
        <v>63</v>
      </c>
      <c r="L374" t="str" cm="1">
        <f t="array" ref="L374">_xlfn.IFS(AND(C373&lt;0,C374&lt;0),"N",AND(C373&gt;0,C374&gt;0),"P",TRUE,"Change")</f>
        <v>N</v>
      </c>
    </row>
    <row r="375" spans="1:12" x14ac:dyDescent="0.25">
      <c r="A375" s="17">
        <v>42181</v>
      </c>
      <c r="B375">
        <v>40.990001999999997</v>
      </c>
      <c r="C375" s="34">
        <f t="shared" si="10"/>
        <v>-1.7047978152753287E-3</v>
      </c>
      <c r="D375" t="s">
        <v>62</v>
      </c>
      <c r="L375" t="str" cm="1">
        <f t="array" ref="L375">_xlfn.IFS(AND(C374&lt;0,C375&lt;0),"N",AND(C374&gt;0,C375&gt;0),"P",TRUE,"Change")</f>
        <v>N</v>
      </c>
    </row>
    <row r="376" spans="1:12" x14ac:dyDescent="0.25">
      <c r="A376" s="17">
        <v>42184</v>
      </c>
      <c r="B376">
        <v>40.419998</v>
      </c>
      <c r="C376" s="34">
        <f t="shared" si="10"/>
        <v>-1.3905927596685585E-2</v>
      </c>
      <c r="D376" t="s">
        <v>66</v>
      </c>
      <c r="L376" t="str" cm="1">
        <f t="array" ref="L376">_xlfn.IFS(AND(C375&lt;0,C376&lt;0),"N",AND(C375&gt;0,C376&gt;0),"P",TRUE,"Change")</f>
        <v>N</v>
      </c>
    </row>
    <row r="377" spans="1:12" x14ac:dyDescent="0.25">
      <c r="A377" s="17">
        <v>42185</v>
      </c>
      <c r="B377">
        <v>40.299999</v>
      </c>
      <c r="C377" s="34">
        <f t="shared" si="10"/>
        <v>-2.9688027198813806E-3</v>
      </c>
      <c r="D377" t="s">
        <v>65</v>
      </c>
      <c r="L377" t="str" cm="1">
        <f t="array" ref="L377">_xlfn.IFS(AND(C376&lt;0,C377&lt;0),"N",AND(C376&gt;0,C377&gt;0),"P",TRUE,"Change")</f>
        <v>N</v>
      </c>
    </row>
    <row r="378" spans="1:12" x14ac:dyDescent="0.25">
      <c r="A378" s="17">
        <v>42186</v>
      </c>
      <c r="B378">
        <v>40.240001999999997</v>
      </c>
      <c r="C378" s="34">
        <f t="shared" si="10"/>
        <v>-1.4887593421529053E-3</v>
      </c>
      <c r="D378" t="s">
        <v>64</v>
      </c>
      <c r="L378" t="str" cm="1">
        <f t="array" ref="L378">_xlfn.IFS(AND(C377&lt;0,C378&lt;0),"N",AND(C377&gt;0,C378&gt;0),"P",TRUE,"Change")</f>
        <v>N</v>
      </c>
    </row>
    <row r="379" spans="1:12" x14ac:dyDescent="0.25">
      <c r="A379" s="17">
        <v>42187</v>
      </c>
      <c r="B379">
        <v>40.360000999999997</v>
      </c>
      <c r="C379" s="34">
        <f t="shared" si="10"/>
        <v>2.9820823567553493E-3</v>
      </c>
      <c r="D379" t="s">
        <v>63</v>
      </c>
      <c r="L379" t="str" cm="1">
        <f t="array" ref="L379">_xlfn.IFS(AND(C378&lt;0,C379&lt;0),"N",AND(C378&gt;0,C379&gt;0),"P",TRUE,"Change")</f>
        <v>Change</v>
      </c>
    </row>
    <row r="380" spans="1:12" x14ac:dyDescent="0.25">
      <c r="A380" s="17">
        <v>42191</v>
      </c>
      <c r="B380">
        <v>40.150002000000001</v>
      </c>
      <c r="C380" s="34">
        <f t="shared" si="10"/>
        <v>-5.2031465509625799E-3</v>
      </c>
      <c r="D380" t="s">
        <v>66</v>
      </c>
      <c r="L380" t="str" cm="1">
        <f t="array" ref="L380">_xlfn.IFS(AND(C379&lt;0,C380&lt;0),"N",AND(C379&gt;0,C380&gt;0),"P",TRUE,"Change")</f>
        <v>Change</v>
      </c>
    </row>
    <row r="381" spans="1:12" x14ac:dyDescent="0.25">
      <c r="A381" s="17">
        <v>42192</v>
      </c>
      <c r="B381">
        <v>40.159999999999997</v>
      </c>
      <c r="C381" s="34">
        <f t="shared" si="10"/>
        <v>2.4901617688576836E-4</v>
      </c>
      <c r="D381" t="s">
        <v>65</v>
      </c>
      <c r="L381" t="str" cm="1">
        <f t="array" ref="L381">_xlfn.IFS(AND(C380&lt;0,C381&lt;0),"N",AND(C380&gt;0,C381&gt;0),"P",TRUE,"Change")</f>
        <v>Change</v>
      </c>
    </row>
    <row r="382" spans="1:12" x14ac:dyDescent="0.25">
      <c r="A382" s="17">
        <v>42193</v>
      </c>
      <c r="B382">
        <v>39.770000000000003</v>
      </c>
      <c r="C382" s="34">
        <f t="shared" si="10"/>
        <v>-9.7111553784858945E-3</v>
      </c>
      <c r="D382" t="s">
        <v>64</v>
      </c>
      <c r="L382" t="str" cm="1">
        <f t="array" ref="L382">_xlfn.IFS(AND(C381&lt;0,C382&lt;0),"N",AND(C381&gt;0,C382&gt;0),"P",TRUE,"Change")</f>
        <v>Change</v>
      </c>
    </row>
    <row r="383" spans="1:12" x14ac:dyDescent="0.25">
      <c r="A383" s="17">
        <v>42194</v>
      </c>
      <c r="B383">
        <v>40.18</v>
      </c>
      <c r="C383" s="34">
        <f t="shared" si="10"/>
        <v>1.0309278350515377E-2</v>
      </c>
      <c r="D383" t="s">
        <v>63</v>
      </c>
      <c r="L383" t="str" cm="1">
        <f t="array" ref="L383">_xlfn.IFS(AND(C382&lt;0,C383&lt;0),"N",AND(C382&gt;0,C383&gt;0),"P",TRUE,"Change")</f>
        <v>Change</v>
      </c>
    </row>
    <row r="384" spans="1:12" x14ac:dyDescent="0.25">
      <c r="A384" s="17">
        <v>42195</v>
      </c>
      <c r="B384">
        <v>40.360000999999997</v>
      </c>
      <c r="C384" s="34">
        <f t="shared" si="10"/>
        <v>4.4798656047784265E-3</v>
      </c>
      <c r="D384" t="s">
        <v>62</v>
      </c>
      <c r="L384" t="str" cm="1">
        <f t="array" ref="L384">_xlfn.IFS(AND(C383&lt;0,C384&lt;0),"N",AND(C383&gt;0,C384&gt;0),"P",TRUE,"Change")</f>
        <v>P</v>
      </c>
    </row>
    <row r="385" spans="1:12" x14ac:dyDescent="0.25">
      <c r="A385" s="17">
        <v>42198</v>
      </c>
      <c r="B385">
        <v>40.799999</v>
      </c>
      <c r="C385" s="34">
        <f t="shared" si="10"/>
        <v>1.0901833228398652E-2</v>
      </c>
      <c r="D385" t="s">
        <v>66</v>
      </c>
      <c r="L385" t="str" cm="1">
        <f t="array" ref="L385">_xlfn.IFS(AND(C384&lt;0,C385&lt;0),"N",AND(C384&gt;0,C385&gt;0),"P",TRUE,"Change")</f>
        <v>P</v>
      </c>
    </row>
    <row r="386" spans="1:12" x14ac:dyDescent="0.25">
      <c r="A386" s="17">
        <v>42199</v>
      </c>
      <c r="B386">
        <v>40.779998999999997</v>
      </c>
      <c r="C386" s="34">
        <f t="shared" si="10"/>
        <v>-4.9019609044605921E-4</v>
      </c>
      <c r="D386" t="s">
        <v>65</v>
      </c>
      <c r="L386" t="str" cm="1">
        <f t="array" ref="L386">_xlfn.IFS(AND(C385&lt;0,C386&lt;0),"N",AND(C385&gt;0,C386&gt;0),"P",TRUE,"Change")</f>
        <v>Change</v>
      </c>
    </row>
    <row r="387" spans="1:12" x14ac:dyDescent="0.25">
      <c r="A387" s="17">
        <v>42200</v>
      </c>
      <c r="B387">
        <v>40.790000999999997</v>
      </c>
      <c r="C387" s="34">
        <f t="shared" si="10"/>
        <v>2.4526729390062191E-4</v>
      </c>
      <c r="D387" t="s">
        <v>64</v>
      </c>
      <c r="L387" t="str" cm="1">
        <f t="array" ref="L387">_xlfn.IFS(AND(C386&lt;0,C387&lt;0),"N",AND(C386&gt;0,C387&gt;0),"P",TRUE,"Change")</f>
        <v>Change</v>
      </c>
    </row>
    <row r="388" spans="1:12" x14ac:dyDescent="0.25">
      <c r="A388" s="17">
        <v>42201</v>
      </c>
      <c r="B388">
        <v>40.959999000000003</v>
      </c>
      <c r="C388" s="34">
        <f t="shared" ref="C388:C451" si="11">(B388-B387)/B387</f>
        <v>4.1676390250641763E-3</v>
      </c>
      <c r="D388" t="s">
        <v>63</v>
      </c>
      <c r="L388" t="str" cm="1">
        <f t="array" ref="L388">_xlfn.IFS(AND(C387&lt;0,C388&lt;0),"N",AND(C387&gt;0,C388&gt;0),"P",TRUE,"Change")</f>
        <v>P</v>
      </c>
    </row>
    <row r="389" spans="1:12" x14ac:dyDescent="0.25">
      <c r="A389" s="17">
        <v>42202</v>
      </c>
      <c r="B389">
        <v>40.400002000000001</v>
      </c>
      <c r="C389" s="34">
        <f t="shared" si="11"/>
        <v>-1.3671802091596796E-2</v>
      </c>
      <c r="D389" t="s">
        <v>62</v>
      </c>
      <c r="L389" t="str" cm="1">
        <f t="array" ref="L389">_xlfn.IFS(AND(C388&lt;0,C389&lt;0),"N",AND(C388&gt;0,C389&gt;0),"P",TRUE,"Change")</f>
        <v>Change</v>
      </c>
    </row>
    <row r="390" spans="1:12" x14ac:dyDescent="0.25">
      <c r="A390" s="17">
        <v>42205</v>
      </c>
      <c r="B390">
        <v>39.93</v>
      </c>
      <c r="C390" s="34">
        <f t="shared" si="11"/>
        <v>-1.1633712295360799E-2</v>
      </c>
      <c r="D390" t="s">
        <v>66</v>
      </c>
      <c r="L390" t="str" cm="1">
        <f t="array" ref="L390">_xlfn.IFS(AND(C389&lt;0,C390&lt;0),"N",AND(C389&gt;0,C390&gt;0),"P",TRUE,"Change")</f>
        <v>N</v>
      </c>
    </row>
    <row r="391" spans="1:12" x14ac:dyDescent="0.25">
      <c r="A391" s="17">
        <v>42206</v>
      </c>
      <c r="B391">
        <v>39.57</v>
      </c>
      <c r="C391" s="34">
        <f t="shared" si="11"/>
        <v>-9.0157776108189189E-3</v>
      </c>
      <c r="D391" t="s">
        <v>65</v>
      </c>
      <c r="L391" t="str" cm="1">
        <f t="array" ref="L391">_xlfn.IFS(AND(C390&lt;0,C391&lt;0),"N",AND(C390&gt;0,C391&gt;0),"P",TRUE,"Change")</f>
        <v>N</v>
      </c>
    </row>
    <row r="392" spans="1:12" x14ac:dyDescent="0.25">
      <c r="A392" s="17">
        <v>42207</v>
      </c>
      <c r="B392">
        <v>39.419998</v>
      </c>
      <c r="C392" s="34">
        <f t="shared" si="11"/>
        <v>-3.7908011119535162E-3</v>
      </c>
      <c r="D392" t="s">
        <v>64</v>
      </c>
      <c r="L392" t="str" cm="1">
        <f t="array" ref="L392">_xlfn.IFS(AND(C391&lt;0,C392&lt;0),"N",AND(C391&gt;0,C392&gt;0),"P",TRUE,"Change")</f>
        <v>N</v>
      </c>
    </row>
    <row r="393" spans="1:12" x14ac:dyDescent="0.25">
      <c r="A393" s="17">
        <v>42208</v>
      </c>
      <c r="B393">
        <v>39</v>
      </c>
      <c r="C393" s="34">
        <f t="shared" si="11"/>
        <v>-1.0654439911437835E-2</v>
      </c>
      <c r="D393" t="s">
        <v>63</v>
      </c>
      <c r="L393" t="str" cm="1">
        <f t="array" ref="L393">_xlfn.IFS(AND(C392&lt;0,C393&lt;0),"N",AND(C392&gt;0,C393&gt;0),"P",TRUE,"Change")</f>
        <v>N</v>
      </c>
    </row>
    <row r="394" spans="1:12" x14ac:dyDescent="0.25">
      <c r="A394" s="17">
        <v>42209</v>
      </c>
      <c r="B394">
        <v>39</v>
      </c>
      <c r="C394" s="34">
        <f t="shared" si="11"/>
        <v>0</v>
      </c>
      <c r="D394" t="s">
        <v>62</v>
      </c>
      <c r="L394" t="str" cm="1">
        <f t="array" ref="L394">_xlfn.IFS(AND(C393&lt;0,C394&lt;0),"N",AND(C393&gt;0,C394&gt;0),"P",TRUE,"Change")</f>
        <v>Change</v>
      </c>
    </row>
    <row r="395" spans="1:12" x14ac:dyDescent="0.25">
      <c r="A395" s="17">
        <v>42212</v>
      </c>
      <c r="B395">
        <v>38.509998000000003</v>
      </c>
      <c r="C395" s="34">
        <f t="shared" si="11"/>
        <v>-1.2564153846153768E-2</v>
      </c>
      <c r="D395" t="s">
        <v>66</v>
      </c>
      <c r="L395" t="str" cm="1">
        <f t="array" ref="L395">_xlfn.IFS(AND(C394&lt;0,C395&lt;0),"N",AND(C394&gt;0,C395&gt;0),"P",TRUE,"Change")</f>
        <v>Change</v>
      </c>
    </row>
    <row r="396" spans="1:12" x14ac:dyDescent="0.25">
      <c r="A396" s="17">
        <v>42213</v>
      </c>
      <c r="B396">
        <v>39.279998999999997</v>
      </c>
      <c r="C396" s="34">
        <f t="shared" si="11"/>
        <v>1.9994833549458857E-2</v>
      </c>
      <c r="D396" t="s">
        <v>65</v>
      </c>
      <c r="L396" t="str" cm="1">
        <f t="array" ref="L396">_xlfn.IFS(AND(C395&lt;0,C396&lt;0),"N",AND(C395&gt;0,C396&gt;0),"P",TRUE,"Change")</f>
        <v>Change</v>
      </c>
    </row>
    <row r="397" spans="1:12" x14ac:dyDescent="0.25">
      <c r="A397" s="17">
        <v>42214</v>
      </c>
      <c r="B397">
        <v>39.790000999999997</v>
      </c>
      <c r="C397" s="34">
        <f t="shared" si="11"/>
        <v>1.298375796801828E-2</v>
      </c>
      <c r="D397" t="s">
        <v>64</v>
      </c>
      <c r="L397" t="str" cm="1">
        <f t="array" ref="L397">_xlfn.IFS(AND(C396&lt;0,C397&lt;0),"N",AND(C396&gt;0,C397&gt;0),"P",TRUE,"Change")</f>
        <v>P</v>
      </c>
    </row>
    <row r="398" spans="1:12" x14ac:dyDescent="0.25">
      <c r="A398" s="17">
        <v>42215</v>
      </c>
      <c r="B398">
        <v>39.650002000000001</v>
      </c>
      <c r="C398" s="34">
        <f t="shared" si="11"/>
        <v>-3.5184467575156884E-3</v>
      </c>
      <c r="D398" t="s">
        <v>63</v>
      </c>
      <c r="L398" t="str" cm="1">
        <f t="array" ref="L398">_xlfn.IFS(AND(C397&lt;0,C398&lt;0),"N",AND(C397&gt;0,C398&gt;0),"P",TRUE,"Change")</f>
        <v>Change</v>
      </c>
    </row>
    <row r="399" spans="1:12" x14ac:dyDescent="0.25">
      <c r="A399" s="17">
        <v>42216</v>
      </c>
      <c r="B399">
        <v>39.939999</v>
      </c>
      <c r="C399" s="34">
        <f t="shared" si="11"/>
        <v>7.3139214469648602E-3</v>
      </c>
      <c r="D399" t="s">
        <v>62</v>
      </c>
      <c r="L399" t="str" cm="1">
        <f t="array" ref="L399">_xlfn.IFS(AND(C398&lt;0,C399&lt;0),"N",AND(C398&gt;0,C399&gt;0),"P",TRUE,"Change")</f>
        <v>Change</v>
      </c>
    </row>
    <row r="400" spans="1:12" x14ac:dyDescent="0.25">
      <c r="A400" s="17">
        <v>42219</v>
      </c>
      <c r="B400">
        <v>39.709999000000003</v>
      </c>
      <c r="C400" s="34">
        <f t="shared" si="11"/>
        <v>-5.7586381011175509E-3</v>
      </c>
      <c r="D400" t="s">
        <v>66</v>
      </c>
      <c r="L400" t="str" cm="1">
        <f t="array" ref="L400">_xlfn.IFS(AND(C399&lt;0,C400&lt;0),"N",AND(C399&gt;0,C400&gt;0),"P",TRUE,"Change")</f>
        <v>Change</v>
      </c>
    </row>
    <row r="401" spans="1:12" x14ac:dyDescent="0.25">
      <c r="A401" s="17">
        <v>42220</v>
      </c>
      <c r="B401">
        <v>39.659999999999997</v>
      </c>
      <c r="C401" s="34">
        <f t="shared" si="11"/>
        <v>-1.259103532085377E-3</v>
      </c>
      <c r="D401" t="s">
        <v>65</v>
      </c>
      <c r="L401" t="str" cm="1">
        <f t="array" ref="L401">_xlfn.IFS(AND(C400&lt;0,C401&lt;0),"N",AND(C400&gt;0,C401&gt;0),"P",TRUE,"Change")</f>
        <v>N</v>
      </c>
    </row>
    <row r="402" spans="1:12" x14ac:dyDescent="0.25">
      <c r="A402" s="17">
        <v>42221</v>
      </c>
      <c r="B402">
        <v>39.639999000000003</v>
      </c>
      <c r="C402" s="34">
        <f t="shared" si="11"/>
        <v>-5.0431164901647751E-4</v>
      </c>
      <c r="D402" t="s">
        <v>64</v>
      </c>
      <c r="L402" t="str" cm="1">
        <f t="array" ref="L402">_xlfn.IFS(AND(C401&lt;0,C402&lt;0),"N",AND(C401&gt;0,C402&gt;0),"P",TRUE,"Change")</f>
        <v>N</v>
      </c>
    </row>
    <row r="403" spans="1:12" x14ac:dyDescent="0.25">
      <c r="A403" s="17">
        <v>42222</v>
      </c>
      <c r="B403">
        <v>39.32</v>
      </c>
      <c r="C403" s="34">
        <f t="shared" si="11"/>
        <v>-8.0726288615699197E-3</v>
      </c>
      <c r="D403" t="s">
        <v>63</v>
      </c>
      <c r="L403" t="str" cm="1">
        <f t="array" ref="L403">_xlfn.IFS(AND(C402&lt;0,C403&lt;0),"N",AND(C402&gt;0,C403&gt;0),"P",TRUE,"Change")</f>
        <v>N</v>
      </c>
    </row>
    <row r="404" spans="1:12" x14ac:dyDescent="0.25">
      <c r="A404" s="17">
        <v>42223</v>
      </c>
      <c r="B404">
        <v>39.560001</v>
      </c>
      <c r="C404" s="34">
        <f t="shared" si="11"/>
        <v>6.1037894201424079E-3</v>
      </c>
      <c r="D404" t="s">
        <v>62</v>
      </c>
      <c r="L404" t="str" cm="1">
        <f t="array" ref="L404">_xlfn.IFS(AND(C403&lt;0,C404&lt;0),"N",AND(C403&gt;0,C404&gt;0),"P",TRUE,"Change")</f>
        <v>Change</v>
      </c>
    </row>
    <row r="405" spans="1:12" x14ac:dyDescent="0.25">
      <c r="A405" s="17">
        <v>42226</v>
      </c>
      <c r="B405">
        <v>39.889999000000003</v>
      </c>
      <c r="C405" s="34">
        <f t="shared" si="11"/>
        <v>8.3417085859022935E-3</v>
      </c>
      <c r="D405" t="s">
        <v>66</v>
      </c>
      <c r="L405" t="str" cm="1">
        <f t="array" ref="L405">_xlfn.IFS(AND(C404&lt;0,C405&lt;0),"N",AND(C404&gt;0,C405&gt;0),"P",TRUE,"Change")</f>
        <v>P</v>
      </c>
    </row>
    <row r="406" spans="1:12" x14ac:dyDescent="0.25">
      <c r="A406" s="17">
        <v>42227</v>
      </c>
      <c r="B406">
        <v>39.169998</v>
      </c>
      <c r="C406" s="34">
        <f t="shared" si="11"/>
        <v>-1.8049662021801589E-2</v>
      </c>
      <c r="D406" t="s">
        <v>65</v>
      </c>
      <c r="L406" t="str" cm="1">
        <f t="array" ref="L406">_xlfn.IFS(AND(C405&lt;0,C406&lt;0),"N",AND(C405&gt;0,C406&gt;0),"P",TRUE,"Change")</f>
        <v>Change</v>
      </c>
    </row>
    <row r="407" spans="1:12" x14ac:dyDescent="0.25">
      <c r="A407" s="17">
        <v>42228</v>
      </c>
      <c r="B407">
        <v>39.279998999999997</v>
      </c>
      <c r="C407" s="34">
        <f t="shared" si="11"/>
        <v>2.8082973095887548E-3</v>
      </c>
      <c r="D407" t="s">
        <v>64</v>
      </c>
      <c r="L407" t="str" cm="1">
        <f t="array" ref="L407">_xlfn.IFS(AND(C406&lt;0,C407&lt;0),"N",AND(C406&gt;0,C407&gt;0),"P",TRUE,"Change")</f>
        <v>Change</v>
      </c>
    </row>
    <row r="408" spans="1:12" x14ac:dyDescent="0.25">
      <c r="A408" s="17">
        <v>42229</v>
      </c>
      <c r="B408">
        <v>39.310001</v>
      </c>
      <c r="C408" s="34">
        <f t="shared" si="11"/>
        <v>7.6379839011714832E-4</v>
      </c>
      <c r="D408" t="s">
        <v>63</v>
      </c>
      <c r="L408" t="str" cm="1">
        <f t="array" ref="L408">_xlfn.IFS(AND(C407&lt;0,C408&lt;0),"N",AND(C407&gt;0,C408&gt;0),"P",TRUE,"Change")</f>
        <v>P</v>
      </c>
    </row>
    <row r="409" spans="1:12" x14ac:dyDescent="0.25">
      <c r="A409" s="17">
        <v>42230</v>
      </c>
      <c r="B409">
        <v>39.409999999999997</v>
      </c>
      <c r="C409" s="34">
        <f t="shared" si="11"/>
        <v>2.5438564603444515E-3</v>
      </c>
      <c r="D409" t="s">
        <v>62</v>
      </c>
      <c r="L409" t="str" cm="1">
        <f t="array" ref="L409">_xlfn.IFS(AND(C408&lt;0,C409&lt;0),"N",AND(C408&gt;0,C409&gt;0),"P",TRUE,"Change")</f>
        <v>P</v>
      </c>
    </row>
    <row r="410" spans="1:12" x14ac:dyDescent="0.25">
      <c r="A410" s="17">
        <v>42233</v>
      </c>
      <c r="B410">
        <v>39.720001000000003</v>
      </c>
      <c r="C410" s="34">
        <f t="shared" si="11"/>
        <v>7.866049226084925E-3</v>
      </c>
      <c r="D410" t="s">
        <v>66</v>
      </c>
      <c r="L410" t="str" cm="1">
        <f t="array" ref="L410">_xlfn.IFS(AND(C409&lt;0,C410&lt;0),"N",AND(C409&gt;0,C410&gt;0),"P",TRUE,"Change")</f>
        <v>P</v>
      </c>
    </row>
    <row r="411" spans="1:12" x14ac:dyDescent="0.25">
      <c r="A411" s="17">
        <v>42234</v>
      </c>
      <c r="B411">
        <v>39.830002</v>
      </c>
      <c r="C411" s="34">
        <f t="shared" si="11"/>
        <v>2.7694108064095189E-3</v>
      </c>
      <c r="D411" t="s">
        <v>65</v>
      </c>
      <c r="L411" t="str" cm="1">
        <f t="array" ref="L411">_xlfn.IFS(AND(C410&lt;0,C411&lt;0),"N",AND(C410&gt;0,C411&gt;0),"P",TRUE,"Change")</f>
        <v>P</v>
      </c>
    </row>
    <row r="412" spans="1:12" x14ac:dyDescent="0.25">
      <c r="A412" s="17">
        <v>42235</v>
      </c>
      <c r="B412">
        <v>39.529998999999997</v>
      </c>
      <c r="C412" s="34">
        <f t="shared" si="11"/>
        <v>-7.5320859888484007E-3</v>
      </c>
      <c r="D412" t="s">
        <v>64</v>
      </c>
      <c r="L412" t="str" cm="1">
        <f t="array" ref="L412">_xlfn.IFS(AND(C411&lt;0,C412&lt;0),"N",AND(C411&gt;0,C412&gt;0),"P",TRUE,"Change")</f>
        <v>Change</v>
      </c>
    </row>
    <row r="413" spans="1:12" x14ac:dyDescent="0.25">
      <c r="A413" s="17">
        <v>42236</v>
      </c>
      <c r="B413">
        <v>38.630001</v>
      </c>
      <c r="C413" s="34">
        <f t="shared" si="11"/>
        <v>-2.2767468321969769E-2</v>
      </c>
      <c r="D413" t="s">
        <v>63</v>
      </c>
      <c r="L413" t="str" cm="1">
        <f t="array" ref="L413">_xlfn.IFS(AND(C412&lt;0,C413&lt;0),"N",AND(C412&gt;0,C413&gt;0),"P",TRUE,"Change")</f>
        <v>N</v>
      </c>
    </row>
    <row r="414" spans="1:12" x14ac:dyDescent="0.25">
      <c r="A414" s="17">
        <v>42237</v>
      </c>
      <c r="B414">
        <v>37.549999</v>
      </c>
      <c r="C414" s="34">
        <f t="shared" si="11"/>
        <v>-2.795759699825015E-2</v>
      </c>
      <c r="D414" t="s">
        <v>62</v>
      </c>
      <c r="L414" t="str" cm="1">
        <f t="array" ref="L414">_xlfn.IFS(AND(C413&lt;0,C414&lt;0),"N",AND(C413&gt;0,C414&gt;0),"P",TRUE,"Change")</f>
        <v>N</v>
      </c>
    </row>
    <row r="415" spans="1:12" x14ac:dyDescent="0.25">
      <c r="A415" s="17">
        <v>42240</v>
      </c>
      <c r="B415">
        <v>36.080002</v>
      </c>
      <c r="C415" s="34">
        <f t="shared" si="11"/>
        <v>-3.9147724078501291E-2</v>
      </c>
      <c r="D415" t="s">
        <v>66</v>
      </c>
      <c r="L415" t="str" cm="1">
        <f t="array" ref="L415">_xlfn.IFS(AND(C414&lt;0,C415&lt;0),"N",AND(C414&gt;0,C415&gt;0),"P",TRUE,"Change")</f>
        <v>N</v>
      </c>
    </row>
    <row r="416" spans="1:12" x14ac:dyDescent="0.25">
      <c r="A416" s="17">
        <v>42241</v>
      </c>
      <c r="B416">
        <v>35.450001</v>
      </c>
      <c r="C416" s="34">
        <f t="shared" si="11"/>
        <v>-1.7461224087515295E-2</v>
      </c>
      <c r="D416" t="s">
        <v>65</v>
      </c>
      <c r="L416" t="str" cm="1">
        <f t="array" ref="L416">_xlfn.IFS(AND(C415&lt;0,C416&lt;0),"N",AND(C415&gt;0,C416&gt;0),"P",TRUE,"Change")</f>
        <v>N</v>
      </c>
    </row>
    <row r="417" spans="1:12" x14ac:dyDescent="0.25">
      <c r="A417" s="17">
        <v>42242</v>
      </c>
      <c r="B417">
        <v>36.909999999999997</v>
      </c>
      <c r="C417" s="34">
        <f t="shared" si="11"/>
        <v>4.1184737907341562E-2</v>
      </c>
      <c r="D417" t="s">
        <v>64</v>
      </c>
      <c r="L417" t="str" cm="1">
        <f t="array" ref="L417">_xlfn.IFS(AND(C416&lt;0,C417&lt;0),"N",AND(C416&gt;0,C417&gt;0),"P",TRUE,"Change")</f>
        <v>Change</v>
      </c>
    </row>
    <row r="418" spans="1:12" x14ac:dyDescent="0.25">
      <c r="A418" s="17">
        <v>42243</v>
      </c>
      <c r="B418">
        <v>36.82</v>
      </c>
      <c r="C418" s="34">
        <f t="shared" si="11"/>
        <v>-2.4383635871036658E-3</v>
      </c>
      <c r="D418" t="s">
        <v>63</v>
      </c>
      <c r="L418" t="str" cm="1">
        <f t="array" ref="L418">_xlfn.IFS(AND(C417&lt;0,C418&lt;0),"N",AND(C417&gt;0,C418&gt;0),"P",TRUE,"Change")</f>
        <v>Change</v>
      </c>
    </row>
    <row r="419" spans="1:12" x14ac:dyDescent="0.25">
      <c r="A419" s="17">
        <v>42244</v>
      </c>
      <c r="B419">
        <v>37.459999000000003</v>
      </c>
      <c r="C419" s="34">
        <f t="shared" si="11"/>
        <v>1.7381830526887646E-2</v>
      </c>
      <c r="D419" t="s">
        <v>62</v>
      </c>
      <c r="L419" t="str" cm="1">
        <f t="array" ref="L419">_xlfn.IFS(AND(C418&lt;0,C419&lt;0),"N",AND(C418&gt;0,C419&gt;0),"P",TRUE,"Change")</f>
        <v>Change</v>
      </c>
    </row>
    <row r="420" spans="1:12" x14ac:dyDescent="0.25">
      <c r="A420" s="17">
        <v>42247</v>
      </c>
      <c r="B420">
        <v>37.090000000000003</v>
      </c>
      <c r="C420" s="34">
        <f t="shared" si="11"/>
        <v>-9.877175917703573E-3</v>
      </c>
      <c r="D420" t="s">
        <v>66</v>
      </c>
      <c r="L420" t="str" cm="1">
        <f t="array" ref="L420">_xlfn.IFS(AND(C419&lt;0,C420&lt;0),"N",AND(C419&gt;0,C420&gt;0),"P",TRUE,"Change")</f>
        <v>Change</v>
      </c>
    </row>
    <row r="421" spans="1:12" x14ac:dyDescent="0.25">
      <c r="A421" s="17">
        <v>42248</v>
      </c>
      <c r="B421">
        <v>36.009998000000003</v>
      </c>
      <c r="C421" s="34">
        <f t="shared" si="11"/>
        <v>-2.9118414667026159E-2</v>
      </c>
      <c r="D421" t="s">
        <v>65</v>
      </c>
      <c r="L421" t="str" cm="1">
        <f t="array" ref="L421">_xlfn.IFS(AND(C420&lt;0,C421&lt;0),"N",AND(C420&gt;0,C421&gt;0),"P",TRUE,"Change")</f>
        <v>N</v>
      </c>
    </row>
    <row r="422" spans="1:12" x14ac:dyDescent="0.25">
      <c r="A422" s="17">
        <v>42249</v>
      </c>
      <c r="B422">
        <v>36.75</v>
      </c>
      <c r="C422" s="34">
        <f t="shared" si="11"/>
        <v>2.0549903946120655E-2</v>
      </c>
      <c r="D422" t="s">
        <v>64</v>
      </c>
      <c r="L422" t="str" cm="1">
        <f t="array" ref="L422">_xlfn.IFS(AND(C421&lt;0,C422&lt;0),"N",AND(C421&gt;0,C422&gt;0),"P",TRUE,"Change")</f>
        <v>Change</v>
      </c>
    </row>
    <row r="423" spans="1:12" x14ac:dyDescent="0.25">
      <c r="A423" s="17">
        <v>42250</v>
      </c>
      <c r="B423">
        <v>36.900002000000001</v>
      </c>
      <c r="C423" s="34">
        <f t="shared" si="11"/>
        <v>4.0816870748299492E-3</v>
      </c>
      <c r="D423" t="s">
        <v>63</v>
      </c>
      <c r="L423" t="str" cm="1">
        <f t="array" ref="L423">_xlfn.IFS(AND(C422&lt;0,C423&lt;0),"N",AND(C422&gt;0,C423&gt;0),"P",TRUE,"Change")</f>
        <v>P</v>
      </c>
    </row>
    <row r="424" spans="1:12" x14ac:dyDescent="0.25">
      <c r="A424" s="17">
        <v>42251</v>
      </c>
      <c r="B424">
        <v>36.270000000000003</v>
      </c>
      <c r="C424" s="34">
        <f t="shared" si="11"/>
        <v>-1.7073224006871258E-2</v>
      </c>
      <c r="D424" t="s">
        <v>62</v>
      </c>
      <c r="L424" t="str" cm="1">
        <f t="array" ref="L424">_xlfn.IFS(AND(C423&lt;0,C424&lt;0),"N",AND(C423&gt;0,C424&gt;0),"P",TRUE,"Change")</f>
        <v>Change</v>
      </c>
    </row>
    <row r="425" spans="1:12" x14ac:dyDescent="0.25">
      <c r="A425" s="17">
        <v>42255</v>
      </c>
      <c r="B425">
        <v>37.68</v>
      </c>
      <c r="C425" s="34">
        <f t="shared" si="11"/>
        <v>3.8875103391232325E-2</v>
      </c>
      <c r="D425" t="s">
        <v>65</v>
      </c>
      <c r="L425" t="str" cm="1">
        <f t="array" ref="L425">_xlfn.IFS(AND(C424&lt;0,C425&lt;0),"N",AND(C424&gt;0,C425&gt;0),"P",TRUE,"Change")</f>
        <v>Change</v>
      </c>
    </row>
    <row r="426" spans="1:12" x14ac:dyDescent="0.25">
      <c r="A426" s="17">
        <v>42256</v>
      </c>
      <c r="B426">
        <v>37.090000000000003</v>
      </c>
      <c r="C426" s="34">
        <f t="shared" si="11"/>
        <v>-1.5658174097664446E-2</v>
      </c>
      <c r="D426" t="s">
        <v>64</v>
      </c>
      <c r="L426" t="str" cm="1">
        <f t="array" ref="L426">_xlfn.IFS(AND(C425&lt;0,C426&lt;0),"N",AND(C425&gt;0,C426&gt;0),"P",TRUE,"Change")</f>
        <v>Change</v>
      </c>
    </row>
    <row r="427" spans="1:12" x14ac:dyDescent="0.25">
      <c r="A427" s="17">
        <v>42257</v>
      </c>
      <c r="B427">
        <v>37.610000999999997</v>
      </c>
      <c r="C427" s="34">
        <f t="shared" si="11"/>
        <v>1.4019978430843717E-2</v>
      </c>
      <c r="D427" t="s">
        <v>63</v>
      </c>
      <c r="L427" t="str" cm="1">
        <f t="array" ref="L427">_xlfn.IFS(AND(C426&lt;0,C427&lt;0),"N",AND(C426&gt;0,C427&gt;0),"P",TRUE,"Change")</f>
        <v>Change</v>
      </c>
    </row>
    <row r="428" spans="1:12" x14ac:dyDescent="0.25">
      <c r="A428" s="17">
        <v>42258</v>
      </c>
      <c r="B428">
        <v>37.919998</v>
      </c>
      <c r="C428" s="34">
        <f t="shared" si="11"/>
        <v>8.242408714639566E-3</v>
      </c>
      <c r="D428" t="s">
        <v>62</v>
      </c>
      <c r="L428" t="str" cm="1">
        <f t="array" ref="L428">_xlfn.IFS(AND(C427&lt;0,C428&lt;0),"N",AND(C427&gt;0,C428&gt;0),"P",TRUE,"Change")</f>
        <v>P</v>
      </c>
    </row>
    <row r="429" spans="1:12" x14ac:dyDescent="0.25">
      <c r="A429" s="17">
        <v>42261</v>
      </c>
      <c r="B429">
        <v>37.560001</v>
      </c>
      <c r="C429" s="34">
        <f t="shared" si="11"/>
        <v>-9.4935922728687887E-3</v>
      </c>
      <c r="D429" t="s">
        <v>66</v>
      </c>
      <c r="L429" t="str" cm="1">
        <f t="array" ref="L429">_xlfn.IFS(AND(C428&lt;0,C429&lt;0),"N",AND(C428&gt;0,C429&gt;0),"P",TRUE,"Change")</f>
        <v>Change</v>
      </c>
    </row>
    <row r="430" spans="1:12" x14ac:dyDescent="0.25">
      <c r="A430" s="17">
        <v>42262</v>
      </c>
      <c r="B430">
        <v>37.990001999999997</v>
      </c>
      <c r="C430" s="34">
        <f t="shared" si="11"/>
        <v>1.1448375627039977E-2</v>
      </c>
      <c r="D430" t="s">
        <v>65</v>
      </c>
      <c r="L430" t="str" cm="1">
        <f t="array" ref="L430">_xlfn.IFS(AND(C429&lt;0,C430&lt;0),"N",AND(C429&gt;0,C430&gt;0),"P",TRUE,"Change")</f>
        <v>Change</v>
      </c>
    </row>
    <row r="431" spans="1:12" x14ac:dyDescent="0.25">
      <c r="A431" s="17">
        <v>42263</v>
      </c>
      <c r="B431">
        <v>38.270000000000003</v>
      </c>
      <c r="C431" s="34">
        <f t="shared" si="11"/>
        <v>7.3703075877702296E-3</v>
      </c>
      <c r="D431" t="s">
        <v>64</v>
      </c>
      <c r="L431" t="str" cm="1">
        <f t="array" ref="L431">_xlfn.IFS(AND(C430&lt;0,C431&lt;0),"N",AND(C430&gt;0,C431&gt;0),"P",TRUE,"Change")</f>
        <v>P</v>
      </c>
    </row>
    <row r="432" spans="1:12" x14ac:dyDescent="0.25">
      <c r="A432" s="17">
        <v>42264</v>
      </c>
      <c r="B432">
        <v>36.740001999999997</v>
      </c>
      <c r="C432" s="34">
        <f t="shared" si="11"/>
        <v>-3.9979043637313978E-2</v>
      </c>
      <c r="D432" t="s">
        <v>63</v>
      </c>
      <c r="L432" t="str" cm="1">
        <f t="array" ref="L432">_xlfn.IFS(AND(C431&lt;0,C432&lt;0),"N",AND(C431&gt;0,C432&gt;0),"P",TRUE,"Change")</f>
        <v>Change</v>
      </c>
    </row>
    <row r="433" spans="1:12" x14ac:dyDescent="0.25">
      <c r="A433" s="17">
        <v>42265</v>
      </c>
      <c r="B433">
        <v>36.380001</v>
      </c>
      <c r="C433" s="34">
        <f t="shared" si="11"/>
        <v>-9.7986113337717555E-3</v>
      </c>
      <c r="D433" t="s">
        <v>62</v>
      </c>
      <c r="L433" t="str" cm="1">
        <f t="array" ref="L433">_xlfn.IFS(AND(C432&lt;0,C433&lt;0),"N",AND(C432&gt;0,C433&gt;0),"P",TRUE,"Change")</f>
        <v>N</v>
      </c>
    </row>
    <row r="434" spans="1:12" x14ac:dyDescent="0.25">
      <c r="A434" s="17">
        <v>42268</v>
      </c>
      <c r="B434">
        <v>36.830002</v>
      </c>
      <c r="C434" s="34">
        <f t="shared" si="11"/>
        <v>1.2369460902433739E-2</v>
      </c>
      <c r="D434" t="s">
        <v>66</v>
      </c>
      <c r="L434" t="str" cm="1">
        <f t="array" ref="L434">_xlfn.IFS(AND(C433&lt;0,C434&lt;0),"N",AND(C433&gt;0,C434&gt;0),"P",TRUE,"Change")</f>
        <v>Change</v>
      </c>
    </row>
    <row r="435" spans="1:12" x14ac:dyDescent="0.25">
      <c r="A435" s="17">
        <v>42269</v>
      </c>
      <c r="B435">
        <v>36.189999</v>
      </c>
      <c r="C435" s="34">
        <f t="shared" si="11"/>
        <v>-1.7377218714242811E-2</v>
      </c>
      <c r="D435" t="s">
        <v>65</v>
      </c>
      <c r="L435" t="str" cm="1">
        <f t="array" ref="L435">_xlfn.IFS(AND(C434&lt;0,C435&lt;0),"N",AND(C434&gt;0,C435&gt;0),"P",TRUE,"Change")</f>
        <v>Change</v>
      </c>
    </row>
    <row r="436" spans="1:12" x14ac:dyDescent="0.25">
      <c r="A436" s="17">
        <v>42270</v>
      </c>
      <c r="B436">
        <v>35.990001999999997</v>
      </c>
      <c r="C436" s="34">
        <f t="shared" si="11"/>
        <v>-5.526305761986987E-3</v>
      </c>
      <c r="D436" t="s">
        <v>64</v>
      </c>
      <c r="L436" t="str" cm="1">
        <f t="array" ref="L436">_xlfn.IFS(AND(C435&lt;0,C436&lt;0),"N",AND(C435&gt;0,C436&gt;0),"P",TRUE,"Change")</f>
        <v>N</v>
      </c>
    </row>
    <row r="437" spans="1:12" x14ac:dyDescent="0.25">
      <c r="A437" s="17">
        <v>42271</v>
      </c>
      <c r="B437">
        <v>36.060001</v>
      </c>
      <c r="C437" s="34">
        <f t="shared" si="11"/>
        <v>1.9449568243981429E-3</v>
      </c>
      <c r="D437" t="s">
        <v>63</v>
      </c>
      <c r="L437" t="str" cm="1">
        <f t="array" ref="L437">_xlfn.IFS(AND(C436&lt;0,C437&lt;0),"N",AND(C436&gt;0,C437&gt;0),"P",TRUE,"Change")</f>
        <v>Change</v>
      </c>
    </row>
    <row r="438" spans="1:12" x14ac:dyDescent="0.25">
      <c r="A438" s="17">
        <v>42272</v>
      </c>
      <c r="B438">
        <v>36.049999</v>
      </c>
      <c r="C438" s="34">
        <f t="shared" si="11"/>
        <v>-2.7737104056098241E-4</v>
      </c>
      <c r="D438" t="s">
        <v>62</v>
      </c>
      <c r="L438" t="str" cm="1">
        <f t="array" ref="L438">_xlfn.IFS(AND(C437&lt;0,C438&lt;0),"N",AND(C437&gt;0,C438&gt;0),"P",TRUE,"Change")</f>
        <v>Change</v>
      </c>
    </row>
    <row r="439" spans="1:12" x14ac:dyDescent="0.25">
      <c r="A439" s="17">
        <v>42275</v>
      </c>
      <c r="B439">
        <v>35.439999</v>
      </c>
      <c r="C439" s="34">
        <f t="shared" si="11"/>
        <v>-1.6920943603909656E-2</v>
      </c>
      <c r="D439" t="s">
        <v>66</v>
      </c>
      <c r="L439" t="str" cm="1">
        <f t="array" ref="L439">_xlfn.IFS(AND(C438&lt;0,C439&lt;0),"N",AND(C438&gt;0,C439&gt;0),"P",TRUE,"Change")</f>
        <v>N</v>
      </c>
    </row>
    <row r="440" spans="1:12" x14ac:dyDescent="0.25">
      <c r="A440" s="17">
        <v>42276</v>
      </c>
      <c r="B440">
        <v>35.509998000000003</v>
      </c>
      <c r="C440" s="34">
        <f t="shared" si="11"/>
        <v>1.9751411392534973E-3</v>
      </c>
      <c r="D440" t="s">
        <v>65</v>
      </c>
      <c r="L440" t="str" cm="1">
        <f t="array" ref="L440">_xlfn.IFS(AND(C439&lt;0,C440&lt;0),"N",AND(C439&gt;0,C440&gt;0),"P",TRUE,"Change")</f>
        <v>Change</v>
      </c>
    </row>
    <row r="441" spans="1:12" x14ac:dyDescent="0.25">
      <c r="A441" s="17">
        <v>42277</v>
      </c>
      <c r="B441">
        <v>36.119999</v>
      </c>
      <c r="C441" s="34">
        <f t="shared" si="11"/>
        <v>1.7178288773770048E-2</v>
      </c>
      <c r="D441" t="s">
        <v>64</v>
      </c>
      <c r="L441" t="str" cm="1">
        <f t="array" ref="L441">_xlfn.IFS(AND(C440&lt;0,C441&lt;0),"N",AND(C440&gt;0,C441&gt;0),"P",TRUE,"Change")</f>
        <v>P</v>
      </c>
    </row>
    <row r="442" spans="1:12" x14ac:dyDescent="0.25">
      <c r="A442" s="17">
        <v>42278</v>
      </c>
      <c r="B442">
        <v>36.240001999999997</v>
      </c>
      <c r="C442" s="34">
        <f t="shared" si="11"/>
        <v>3.3223422846716294E-3</v>
      </c>
      <c r="D442" t="s">
        <v>63</v>
      </c>
      <c r="L442" t="str" cm="1">
        <f t="array" ref="L442">_xlfn.IFS(AND(C441&lt;0,C442&lt;0),"N",AND(C441&gt;0,C442&gt;0),"P",TRUE,"Change")</f>
        <v>P</v>
      </c>
    </row>
    <row r="443" spans="1:12" x14ac:dyDescent="0.25">
      <c r="A443" s="17">
        <v>42279</v>
      </c>
      <c r="B443">
        <v>36.889999000000003</v>
      </c>
      <c r="C443" s="34">
        <f t="shared" si="11"/>
        <v>1.7935898568659191E-2</v>
      </c>
      <c r="D443" t="s">
        <v>62</v>
      </c>
      <c r="L443" t="str" cm="1">
        <f t="array" ref="L443">_xlfn.IFS(AND(C442&lt;0,C443&lt;0),"N",AND(C442&gt;0,C443&gt;0),"P",TRUE,"Change")</f>
        <v>P</v>
      </c>
    </row>
    <row r="444" spans="1:12" x14ac:dyDescent="0.25">
      <c r="A444" s="17">
        <v>42282</v>
      </c>
      <c r="B444">
        <v>37.590000000000003</v>
      </c>
      <c r="C444" s="34">
        <f t="shared" si="11"/>
        <v>1.897535969030523E-2</v>
      </c>
      <c r="D444" t="s">
        <v>66</v>
      </c>
      <c r="L444" t="str" cm="1">
        <f t="array" ref="L444">_xlfn.IFS(AND(C443&lt;0,C444&lt;0),"N",AND(C443&gt;0,C444&gt;0),"P",TRUE,"Change")</f>
        <v>P</v>
      </c>
    </row>
    <row r="445" spans="1:12" x14ac:dyDescent="0.25">
      <c r="A445" s="17">
        <v>42283</v>
      </c>
      <c r="B445">
        <v>37.729999999999997</v>
      </c>
      <c r="C445" s="34">
        <f t="shared" si="11"/>
        <v>3.7243947858471254E-3</v>
      </c>
      <c r="D445" t="s">
        <v>65</v>
      </c>
      <c r="L445" t="str" cm="1">
        <f t="array" ref="L445">_xlfn.IFS(AND(C444&lt;0,C445&lt;0),"N",AND(C444&gt;0,C445&gt;0),"P",TRUE,"Change")</f>
        <v>P</v>
      </c>
    </row>
    <row r="446" spans="1:12" x14ac:dyDescent="0.25">
      <c r="A446" s="17">
        <v>42284</v>
      </c>
      <c r="B446">
        <v>37.659999999999997</v>
      </c>
      <c r="C446" s="34">
        <f t="shared" si="11"/>
        <v>-1.8552875695732915E-3</v>
      </c>
      <c r="D446" t="s">
        <v>64</v>
      </c>
      <c r="L446" t="str" cm="1">
        <f t="array" ref="L446">_xlfn.IFS(AND(C445&lt;0,C446&lt;0),"N",AND(C445&gt;0,C446&gt;0),"P",TRUE,"Change")</f>
        <v>Change</v>
      </c>
    </row>
    <row r="447" spans="1:12" x14ac:dyDescent="0.25">
      <c r="A447" s="17">
        <v>42285</v>
      </c>
      <c r="B447">
        <v>37.889999000000003</v>
      </c>
      <c r="C447" s="34">
        <f t="shared" si="11"/>
        <v>6.1072490706321437E-3</v>
      </c>
      <c r="D447" t="s">
        <v>63</v>
      </c>
      <c r="L447" t="str" cm="1">
        <f t="array" ref="L447">_xlfn.IFS(AND(C446&lt;0,C447&lt;0),"N",AND(C446&gt;0,C447&gt;0),"P",TRUE,"Change")</f>
        <v>Change</v>
      </c>
    </row>
    <row r="448" spans="1:12" x14ac:dyDescent="0.25">
      <c r="A448" s="17">
        <v>42286</v>
      </c>
      <c r="B448">
        <v>38.099997999999999</v>
      </c>
      <c r="C448" s="34">
        <f t="shared" si="11"/>
        <v>5.5423332156856551E-3</v>
      </c>
      <c r="D448" t="s">
        <v>62</v>
      </c>
      <c r="L448" t="str" cm="1">
        <f t="array" ref="L448">_xlfn.IFS(AND(C447&lt;0,C448&lt;0),"N",AND(C447&gt;0,C448&gt;0),"P",TRUE,"Change")</f>
        <v>P</v>
      </c>
    </row>
    <row r="449" spans="1:12" x14ac:dyDescent="0.25">
      <c r="A449" s="17">
        <v>42289</v>
      </c>
      <c r="B449">
        <v>38.040000999999997</v>
      </c>
      <c r="C449" s="34">
        <f t="shared" si="11"/>
        <v>-1.5747244921115939E-3</v>
      </c>
      <c r="D449" t="s">
        <v>66</v>
      </c>
      <c r="L449" t="str" cm="1">
        <f t="array" ref="L449">_xlfn.IFS(AND(C448&lt;0,C449&lt;0),"N",AND(C448&gt;0,C449&gt;0),"P",TRUE,"Change")</f>
        <v>Change</v>
      </c>
    </row>
    <row r="450" spans="1:12" x14ac:dyDescent="0.25">
      <c r="A450" s="17">
        <v>42290</v>
      </c>
      <c r="B450">
        <v>37.82</v>
      </c>
      <c r="C450" s="34">
        <f t="shared" si="11"/>
        <v>-5.7834120456515328E-3</v>
      </c>
      <c r="D450" t="s">
        <v>65</v>
      </c>
      <c r="L450" t="str" cm="1">
        <f t="array" ref="L450">_xlfn.IFS(AND(C449&lt;0,C450&lt;0),"N",AND(C449&gt;0,C450&gt;0),"P",TRUE,"Change")</f>
        <v>N</v>
      </c>
    </row>
    <row r="451" spans="1:12" x14ac:dyDescent="0.25">
      <c r="A451" s="17">
        <v>42291</v>
      </c>
      <c r="B451">
        <v>37.259998000000003</v>
      </c>
      <c r="C451" s="34">
        <f t="shared" si="11"/>
        <v>-1.4807033315705901E-2</v>
      </c>
      <c r="D451" t="s">
        <v>64</v>
      </c>
      <c r="L451" t="str" cm="1">
        <f t="array" ref="L451">_xlfn.IFS(AND(C450&lt;0,C451&lt;0),"N",AND(C450&gt;0,C451&gt;0),"P",TRUE,"Change")</f>
        <v>N</v>
      </c>
    </row>
    <row r="452" spans="1:12" x14ac:dyDescent="0.25">
      <c r="A452" s="17">
        <v>42292</v>
      </c>
      <c r="B452">
        <v>37.549999</v>
      </c>
      <c r="C452" s="34">
        <f t="shared" ref="C452:C515" si="12">(B452-B451)/B451</f>
        <v>7.7831727205137421E-3</v>
      </c>
      <c r="D452" t="s">
        <v>63</v>
      </c>
      <c r="L452" t="str" cm="1">
        <f t="array" ref="L452">_xlfn.IFS(AND(C451&lt;0,C452&lt;0),"N",AND(C451&gt;0,C452&gt;0),"P",TRUE,"Change")</f>
        <v>Change</v>
      </c>
    </row>
    <row r="453" spans="1:12" x14ac:dyDescent="0.25">
      <c r="A453" s="17">
        <v>42293</v>
      </c>
      <c r="B453">
        <v>37.369999</v>
      </c>
      <c r="C453" s="34">
        <f t="shared" si="12"/>
        <v>-4.7936086496300498E-3</v>
      </c>
      <c r="D453" t="s">
        <v>62</v>
      </c>
      <c r="L453" t="str" cm="1">
        <f t="array" ref="L453">_xlfn.IFS(AND(C452&lt;0,C453&lt;0),"N",AND(C452&gt;0,C453&gt;0),"P",TRUE,"Change")</f>
        <v>Change</v>
      </c>
    </row>
    <row r="454" spans="1:12" x14ac:dyDescent="0.25">
      <c r="A454" s="17">
        <v>42296</v>
      </c>
      <c r="B454">
        <v>36.869999</v>
      </c>
      <c r="C454" s="34">
        <f t="shared" si="12"/>
        <v>-1.3379716708047008E-2</v>
      </c>
      <c r="D454" t="s">
        <v>66</v>
      </c>
      <c r="L454" t="str" cm="1">
        <f t="array" ref="L454">_xlfn.IFS(AND(C453&lt;0,C454&lt;0),"N",AND(C453&gt;0,C454&gt;0),"P",TRUE,"Change")</f>
        <v>N</v>
      </c>
    </row>
    <row r="455" spans="1:12" x14ac:dyDescent="0.25">
      <c r="A455" s="17">
        <v>42297</v>
      </c>
      <c r="B455">
        <v>36.860000999999997</v>
      </c>
      <c r="C455" s="34">
        <f t="shared" si="12"/>
        <v>-2.7116897941882395E-4</v>
      </c>
      <c r="D455" t="s">
        <v>65</v>
      </c>
      <c r="L455" t="str" cm="1">
        <f t="array" ref="L455">_xlfn.IFS(AND(C454&lt;0,C455&lt;0),"N",AND(C454&gt;0,C455&gt;0),"P",TRUE,"Change")</f>
        <v>N</v>
      </c>
    </row>
    <row r="456" spans="1:12" x14ac:dyDescent="0.25">
      <c r="A456" s="17">
        <v>42298</v>
      </c>
      <c r="B456">
        <v>36.619999</v>
      </c>
      <c r="C456" s="34">
        <f t="shared" si="12"/>
        <v>-6.5111772514601114E-3</v>
      </c>
      <c r="D456" t="s">
        <v>64</v>
      </c>
      <c r="L456" t="str" cm="1">
        <f t="array" ref="L456">_xlfn.IFS(AND(C455&lt;0,C456&lt;0),"N",AND(C455&gt;0,C456&gt;0),"P",TRUE,"Change")</f>
        <v>N</v>
      </c>
    </row>
    <row r="457" spans="1:12" x14ac:dyDescent="0.25">
      <c r="A457" s="17">
        <v>42299</v>
      </c>
      <c r="B457">
        <v>37.790000999999997</v>
      </c>
      <c r="C457" s="34">
        <f t="shared" si="12"/>
        <v>3.1949809720093023E-2</v>
      </c>
      <c r="D457" t="s">
        <v>63</v>
      </c>
      <c r="L457" t="str" cm="1">
        <f t="array" ref="L457">_xlfn.IFS(AND(C456&lt;0,C457&lt;0),"N",AND(C456&gt;0,C457&gt;0),"P",TRUE,"Change")</f>
        <v>Change</v>
      </c>
    </row>
    <row r="458" spans="1:12" x14ac:dyDescent="0.25">
      <c r="A458" s="17">
        <v>42300</v>
      </c>
      <c r="B458">
        <v>38.07</v>
      </c>
      <c r="C458" s="34">
        <f t="shared" si="12"/>
        <v>7.4093408994618361E-3</v>
      </c>
      <c r="D458" t="s">
        <v>62</v>
      </c>
      <c r="L458" t="str" cm="1">
        <f t="array" ref="L458">_xlfn.IFS(AND(C457&lt;0,C458&lt;0),"N",AND(C457&gt;0,C458&gt;0),"P",TRUE,"Change")</f>
        <v>P</v>
      </c>
    </row>
    <row r="459" spans="1:12" x14ac:dyDescent="0.25">
      <c r="A459" s="17">
        <v>42303</v>
      </c>
      <c r="B459">
        <v>38.369999</v>
      </c>
      <c r="C459" s="34">
        <f t="shared" si="12"/>
        <v>7.8801943787759308E-3</v>
      </c>
      <c r="D459" t="s">
        <v>66</v>
      </c>
      <c r="L459" t="str" cm="1">
        <f t="array" ref="L459">_xlfn.IFS(AND(C458&lt;0,C459&lt;0),"N",AND(C458&gt;0,C459&gt;0),"P",TRUE,"Change")</f>
        <v>P</v>
      </c>
    </row>
    <row r="460" spans="1:12" x14ac:dyDescent="0.25">
      <c r="A460" s="17">
        <v>42304</v>
      </c>
      <c r="B460">
        <v>38.340000000000003</v>
      </c>
      <c r="C460" s="34">
        <f t="shared" si="12"/>
        <v>-7.8183478712096283E-4</v>
      </c>
      <c r="D460" t="s">
        <v>65</v>
      </c>
      <c r="L460" t="str" cm="1">
        <f t="array" ref="L460">_xlfn.IFS(AND(C459&lt;0,C460&lt;0),"N",AND(C459&gt;0,C460&gt;0),"P",TRUE,"Change")</f>
        <v>Change</v>
      </c>
    </row>
    <row r="461" spans="1:12" x14ac:dyDescent="0.25">
      <c r="A461" s="17">
        <v>42305</v>
      </c>
      <c r="B461">
        <v>38.880001</v>
      </c>
      <c r="C461" s="34">
        <f t="shared" si="12"/>
        <v>1.408453312467388E-2</v>
      </c>
      <c r="D461" t="s">
        <v>64</v>
      </c>
      <c r="L461" t="str" cm="1">
        <f t="array" ref="L461">_xlfn.IFS(AND(C460&lt;0,C461&lt;0),"N",AND(C460&gt;0,C461&gt;0),"P",TRUE,"Change")</f>
        <v>Change</v>
      </c>
    </row>
    <row r="462" spans="1:12" x14ac:dyDescent="0.25">
      <c r="A462" s="17">
        <v>42306</v>
      </c>
      <c r="B462">
        <v>38.860000999999997</v>
      </c>
      <c r="C462" s="34">
        <f t="shared" si="12"/>
        <v>-5.1440327895061334E-4</v>
      </c>
      <c r="D462" t="s">
        <v>63</v>
      </c>
      <c r="L462" t="str" cm="1">
        <f t="array" ref="L462">_xlfn.IFS(AND(C461&lt;0,C462&lt;0),"N",AND(C461&gt;0,C462&gt;0),"P",TRUE,"Change")</f>
        <v>Change</v>
      </c>
    </row>
    <row r="463" spans="1:12" x14ac:dyDescent="0.25">
      <c r="A463" s="17">
        <v>42307</v>
      </c>
      <c r="B463">
        <v>38.840000000000003</v>
      </c>
      <c r="C463" s="34">
        <f t="shared" si="12"/>
        <v>-5.1469375927173803E-4</v>
      </c>
      <c r="D463" t="s">
        <v>62</v>
      </c>
      <c r="L463" t="str" cm="1">
        <f t="array" ref="L463">_xlfn.IFS(AND(C462&lt;0,C463&lt;0),"N",AND(C462&gt;0,C463&gt;0),"P",TRUE,"Change")</f>
        <v>N</v>
      </c>
    </row>
    <row r="464" spans="1:12" x14ac:dyDescent="0.25">
      <c r="A464" s="17">
        <v>42310</v>
      </c>
      <c r="B464">
        <v>39.75</v>
      </c>
      <c r="C464" s="34">
        <f t="shared" si="12"/>
        <v>2.3429454170957684E-2</v>
      </c>
      <c r="D464" t="s">
        <v>66</v>
      </c>
      <c r="L464" t="str" cm="1">
        <f t="array" ref="L464">_xlfn.IFS(AND(C463&lt;0,C464&lt;0),"N",AND(C463&gt;0,C464&gt;0),"P",TRUE,"Change")</f>
        <v>Change</v>
      </c>
    </row>
    <row r="465" spans="1:12" x14ac:dyDescent="0.25">
      <c r="A465" s="17">
        <v>42311</v>
      </c>
      <c r="B465">
        <v>40.200001</v>
      </c>
      <c r="C465" s="34">
        <f t="shared" si="12"/>
        <v>1.1320779874213845E-2</v>
      </c>
      <c r="D465" t="s">
        <v>65</v>
      </c>
      <c r="L465" t="str" cm="1">
        <f t="array" ref="L465">_xlfn.IFS(AND(C464&lt;0,C465&lt;0),"N",AND(C464&gt;0,C465&gt;0),"P",TRUE,"Change")</f>
        <v>P</v>
      </c>
    </row>
    <row r="466" spans="1:12" x14ac:dyDescent="0.25">
      <c r="A466" s="17">
        <v>42312</v>
      </c>
      <c r="B466">
        <v>40.479999999999997</v>
      </c>
      <c r="C466" s="34">
        <f t="shared" si="12"/>
        <v>6.9651490804688429E-3</v>
      </c>
      <c r="D466" t="s">
        <v>64</v>
      </c>
      <c r="L466" t="str" cm="1">
        <f t="array" ref="L466">_xlfn.IFS(AND(C465&lt;0,C466&lt;0),"N",AND(C465&gt;0,C466&gt;0),"P",TRUE,"Change")</f>
        <v>P</v>
      </c>
    </row>
    <row r="467" spans="1:12" x14ac:dyDescent="0.25">
      <c r="A467" s="17">
        <v>42313</v>
      </c>
      <c r="B467">
        <v>40.349997999999999</v>
      </c>
      <c r="C467" s="34">
        <f t="shared" si="12"/>
        <v>-3.2115118577074487E-3</v>
      </c>
      <c r="D467" t="s">
        <v>63</v>
      </c>
      <c r="L467" t="str" cm="1">
        <f t="array" ref="L467">_xlfn.IFS(AND(C466&lt;0,C467&lt;0),"N",AND(C466&gt;0,C467&gt;0),"P",TRUE,"Change")</f>
        <v>Change</v>
      </c>
    </row>
    <row r="468" spans="1:12" x14ac:dyDescent="0.25">
      <c r="A468" s="17">
        <v>42314</v>
      </c>
      <c r="B468">
        <v>40.619999</v>
      </c>
      <c r="C468" s="34">
        <f t="shared" si="12"/>
        <v>6.6914749289454884E-3</v>
      </c>
      <c r="D468" t="s">
        <v>62</v>
      </c>
      <c r="L468" t="str" cm="1">
        <f t="array" ref="L468">_xlfn.IFS(AND(C467&lt;0,C468&lt;0),"N",AND(C467&gt;0,C468&gt;0),"P",TRUE,"Change")</f>
        <v>Change</v>
      </c>
    </row>
    <row r="469" spans="1:12" x14ac:dyDescent="0.25">
      <c r="A469" s="17">
        <v>42317</v>
      </c>
      <c r="B469">
        <v>40.099997999999999</v>
      </c>
      <c r="C469" s="34">
        <f t="shared" si="12"/>
        <v>-1.280160051210244E-2</v>
      </c>
      <c r="D469" t="s">
        <v>66</v>
      </c>
      <c r="L469" t="str" cm="1">
        <f t="array" ref="L469">_xlfn.IFS(AND(C468&lt;0,C469&lt;0),"N",AND(C468&gt;0,C469&gt;0),"P",TRUE,"Change")</f>
        <v>Change</v>
      </c>
    </row>
    <row r="470" spans="1:12" x14ac:dyDescent="0.25">
      <c r="A470" s="17">
        <v>42318</v>
      </c>
      <c r="B470">
        <v>39.919998</v>
      </c>
      <c r="C470" s="34">
        <f t="shared" si="12"/>
        <v>-4.4887782787420517E-3</v>
      </c>
      <c r="D470" t="s">
        <v>65</v>
      </c>
      <c r="L470" t="str" cm="1">
        <f t="array" ref="L470">_xlfn.IFS(AND(C469&lt;0,C470&lt;0),"N",AND(C469&gt;0,C470&gt;0),"P",TRUE,"Change")</f>
        <v>N</v>
      </c>
    </row>
    <row r="471" spans="1:12" x14ac:dyDescent="0.25">
      <c r="A471" s="17">
        <v>42319</v>
      </c>
      <c r="B471">
        <v>39.040000999999997</v>
      </c>
      <c r="C471" s="34">
        <f t="shared" si="12"/>
        <v>-2.2044014130461705E-2</v>
      </c>
      <c r="D471" t="s">
        <v>64</v>
      </c>
      <c r="L471" t="str" cm="1">
        <f t="array" ref="L471">_xlfn.IFS(AND(C470&lt;0,C471&lt;0),"N",AND(C470&gt;0,C471&gt;0),"P",TRUE,"Change")</f>
        <v>N</v>
      </c>
    </row>
    <row r="472" spans="1:12" x14ac:dyDescent="0.25">
      <c r="A472" s="17">
        <v>42320</v>
      </c>
      <c r="B472">
        <v>38.630001</v>
      </c>
      <c r="C472" s="34">
        <f t="shared" si="12"/>
        <v>-1.0502048911320382E-2</v>
      </c>
      <c r="D472" t="s">
        <v>63</v>
      </c>
      <c r="L472" t="str" cm="1">
        <f t="array" ref="L472">_xlfn.IFS(AND(C471&lt;0,C472&lt;0),"N",AND(C471&gt;0,C472&gt;0),"P",TRUE,"Change")</f>
        <v>N</v>
      </c>
    </row>
    <row r="473" spans="1:12" x14ac:dyDescent="0.25">
      <c r="A473" s="17">
        <v>42321</v>
      </c>
      <c r="B473">
        <v>37.299999</v>
      </c>
      <c r="C473" s="34">
        <f t="shared" si="12"/>
        <v>-3.4429250985522894E-2</v>
      </c>
      <c r="D473" t="s">
        <v>62</v>
      </c>
      <c r="L473" t="str" cm="1">
        <f t="array" ref="L473">_xlfn.IFS(AND(C472&lt;0,C473&lt;0),"N",AND(C472&gt;0,C473&gt;0),"P",TRUE,"Change")</f>
        <v>N</v>
      </c>
    </row>
    <row r="474" spans="1:12" x14ac:dyDescent="0.25">
      <c r="A474" s="17">
        <v>42324</v>
      </c>
      <c r="B474">
        <v>38.119999</v>
      </c>
      <c r="C474" s="34">
        <f t="shared" si="12"/>
        <v>2.1983914798496384E-2</v>
      </c>
      <c r="D474" t="s">
        <v>66</v>
      </c>
      <c r="L474" t="str" cm="1">
        <f t="array" ref="L474">_xlfn.IFS(AND(C473&lt;0,C474&lt;0),"N",AND(C473&gt;0,C474&gt;0),"P",TRUE,"Change")</f>
        <v>Change</v>
      </c>
    </row>
    <row r="475" spans="1:12" x14ac:dyDescent="0.25">
      <c r="A475" s="17">
        <v>42325</v>
      </c>
      <c r="B475">
        <v>38.130001</v>
      </c>
      <c r="C475" s="34">
        <f t="shared" si="12"/>
        <v>2.6238195861442878E-4</v>
      </c>
      <c r="D475" t="s">
        <v>65</v>
      </c>
      <c r="L475" t="str" cm="1">
        <f t="array" ref="L475">_xlfn.IFS(AND(C474&lt;0,C475&lt;0),"N",AND(C474&gt;0,C475&gt;0),"P",TRUE,"Change")</f>
        <v>P</v>
      </c>
    </row>
    <row r="476" spans="1:12" x14ac:dyDescent="0.25">
      <c r="A476" s="17">
        <v>42326</v>
      </c>
      <c r="B476">
        <v>38.700001</v>
      </c>
      <c r="C476" s="34">
        <f t="shared" si="12"/>
        <v>1.4948858773961226E-2</v>
      </c>
      <c r="D476" t="s">
        <v>64</v>
      </c>
      <c r="L476" t="str" cm="1">
        <f t="array" ref="L476">_xlfn.IFS(AND(C475&lt;0,C476&lt;0),"N",AND(C475&gt;0,C476&gt;0),"P",TRUE,"Change")</f>
        <v>P</v>
      </c>
    </row>
    <row r="477" spans="1:12" x14ac:dyDescent="0.25">
      <c r="A477" s="17">
        <v>42327</v>
      </c>
      <c r="B477">
        <v>39.020000000000003</v>
      </c>
      <c r="C477" s="34">
        <f t="shared" si="12"/>
        <v>8.2687077966742892E-3</v>
      </c>
      <c r="D477" t="s">
        <v>63</v>
      </c>
      <c r="L477" t="str" cm="1">
        <f t="array" ref="L477">_xlfn.IFS(AND(C476&lt;0,C477&lt;0),"N",AND(C476&gt;0,C477&gt;0),"P",TRUE,"Change")</f>
        <v>P</v>
      </c>
    </row>
    <row r="478" spans="1:12" x14ac:dyDescent="0.25">
      <c r="A478" s="17">
        <v>42328</v>
      </c>
      <c r="B478">
        <v>39.340000000000003</v>
      </c>
      <c r="C478" s="34">
        <f t="shared" si="12"/>
        <v>8.2009226037929334E-3</v>
      </c>
      <c r="D478" t="s">
        <v>62</v>
      </c>
      <c r="L478" t="str" cm="1">
        <f t="array" ref="L478">_xlfn.IFS(AND(C477&lt;0,C478&lt;0),"N",AND(C477&gt;0,C478&gt;0),"P",TRUE,"Change")</f>
        <v>P</v>
      </c>
    </row>
    <row r="479" spans="1:12" x14ac:dyDescent="0.25">
      <c r="A479" s="17">
        <v>42331</v>
      </c>
      <c r="B479">
        <v>39.139999000000003</v>
      </c>
      <c r="C479" s="34">
        <f t="shared" si="12"/>
        <v>-5.0839095068632512E-3</v>
      </c>
      <c r="D479" t="s">
        <v>66</v>
      </c>
      <c r="L479" t="str" cm="1">
        <f t="array" ref="L479">_xlfn.IFS(AND(C478&lt;0,C479&lt;0),"N",AND(C478&gt;0,C479&gt;0),"P",TRUE,"Change")</f>
        <v>Change</v>
      </c>
    </row>
    <row r="480" spans="1:12" x14ac:dyDescent="0.25">
      <c r="A480" s="17">
        <v>42332</v>
      </c>
      <c r="B480">
        <v>39.459999000000003</v>
      </c>
      <c r="C480" s="34">
        <f t="shared" si="12"/>
        <v>8.1757794628456743E-3</v>
      </c>
      <c r="D480" t="s">
        <v>65</v>
      </c>
      <c r="L480" t="str" cm="1">
        <f t="array" ref="L480">_xlfn.IFS(AND(C479&lt;0,C480&lt;0),"N",AND(C479&gt;0,C480&gt;0),"P",TRUE,"Change")</f>
        <v>Change</v>
      </c>
    </row>
    <row r="481" spans="1:12" x14ac:dyDescent="0.25">
      <c r="A481" s="17">
        <v>42333</v>
      </c>
      <c r="B481">
        <v>39.259998000000003</v>
      </c>
      <c r="C481" s="34">
        <f t="shared" si="12"/>
        <v>-5.0684491907868603E-3</v>
      </c>
      <c r="D481" t="s">
        <v>64</v>
      </c>
      <c r="L481" t="str" cm="1">
        <f t="array" ref="L481">_xlfn.IFS(AND(C480&lt;0,C481&lt;0),"N",AND(C480&gt;0,C481&gt;0),"P",TRUE,"Change")</f>
        <v>Change</v>
      </c>
    </row>
    <row r="482" spans="1:12" x14ac:dyDescent="0.25">
      <c r="A482" s="17">
        <v>42335</v>
      </c>
      <c r="B482">
        <v>39.18</v>
      </c>
      <c r="C482" s="34">
        <f t="shared" si="12"/>
        <v>-2.0376465633035268E-3</v>
      </c>
      <c r="D482" t="s">
        <v>62</v>
      </c>
      <c r="L482" t="str" cm="1">
        <f t="array" ref="L482">_xlfn.IFS(AND(C481&lt;0,C482&lt;0),"N",AND(C481&gt;0,C482&gt;0),"P",TRUE,"Change")</f>
        <v>N</v>
      </c>
    </row>
    <row r="483" spans="1:12" x14ac:dyDescent="0.25">
      <c r="A483" s="17">
        <v>42338</v>
      </c>
      <c r="B483">
        <v>38.970001000000003</v>
      </c>
      <c r="C483" s="34">
        <f t="shared" si="12"/>
        <v>-5.3598519652883177E-3</v>
      </c>
      <c r="D483" t="s">
        <v>66</v>
      </c>
      <c r="L483" t="str" cm="1">
        <f t="array" ref="L483">_xlfn.IFS(AND(C482&lt;0,C483&lt;0),"N",AND(C482&gt;0,C483&gt;0),"P",TRUE,"Change")</f>
        <v>N</v>
      </c>
    </row>
    <row r="484" spans="1:12" x14ac:dyDescent="0.25">
      <c r="A484" s="17">
        <v>42339</v>
      </c>
      <c r="B484">
        <v>39.229999999999997</v>
      </c>
      <c r="C484" s="34">
        <f t="shared" si="12"/>
        <v>6.6717729876371677E-3</v>
      </c>
      <c r="D484" t="s">
        <v>65</v>
      </c>
      <c r="L484" t="str" cm="1">
        <f t="array" ref="L484">_xlfn.IFS(AND(C483&lt;0,C484&lt;0),"N",AND(C483&gt;0,C484&gt;0),"P",TRUE,"Change")</f>
        <v>Change</v>
      </c>
    </row>
    <row r="485" spans="1:12" x14ac:dyDescent="0.25">
      <c r="A485" s="17">
        <v>42340</v>
      </c>
      <c r="B485">
        <v>38.700001</v>
      </c>
      <c r="C485" s="34">
        <f t="shared" si="12"/>
        <v>-1.3510043334182936E-2</v>
      </c>
      <c r="D485" t="s">
        <v>64</v>
      </c>
      <c r="L485" t="str" cm="1">
        <f t="array" ref="L485">_xlfn.IFS(AND(C484&lt;0,C485&lt;0),"N",AND(C484&gt;0,C485&gt;0),"P",TRUE,"Change")</f>
        <v>Change</v>
      </c>
    </row>
    <row r="486" spans="1:12" x14ac:dyDescent="0.25">
      <c r="A486" s="17">
        <v>42341</v>
      </c>
      <c r="B486">
        <v>37.810001</v>
      </c>
      <c r="C486" s="34">
        <f t="shared" si="12"/>
        <v>-2.299741542642339E-2</v>
      </c>
      <c r="D486" t="s">
        <v>63</v>
      </c>
      <c r="L486" t="str" cm="1">
        <f t="array" ref="L486">_xlfn.IFS(AND(C485&lt;0,C486&lt;0),"N",AND(C485&gt;0,C486&gt;0),"P",TRUE,"Change")</f>
        <v>N</v>
      </c>
    </row>
    <row r="487" spans="1:12" x14ac:dyDescent="0.25">
      <c r="A487" s="17">
        <v>42342</v>
      </c>
      <c r="B487">
        <v>39.159999999999997</v>
      </c>
      <c r="C487" s="34">
        <f t="shared" si="12"/>
        <v>3.570481259706914E-2</v>
      </c>
      <c r="D487" t="s">
        <v>62</v>
      </c>
      <c r="L487" t="str" cm="1">
        <f t="array" ref="L487">_xlfn.IFS(AND(C486&lt;0,C487&lt;0),"N",AND(C486&gt;0,C487&gt;0),"P",TRUE,"Change")</f>
        <v>Change</v>
      </c>
    </row>
    <row r="488" spans="1:12" x14ac:dyDescent="0.25">
      <c r="A488" s="17">
        <v>42345</v>
      </c>
      <c r="B488">
        <v>38.82</v>
      </c>
      <c r="C488" s="34">
        <f t="shared" si="12"/>
        <v>-8.6823289070479138E-3</v>
      </c>
      <c r="D488" t="s">
        <v>66</v>
      </c>
      <c r="L488" t="str" cm="1">
        <f t="array" ref="L488">_xlfn.IFS(AND(C487&lt;0,C488&lt;0),"N",AND(C487&gt;0,C488&gt;0),"P",TRUE,"Change")</f>
        <v>Change</v>
      </c>
    </row>
    <row r="489" spans="1:12" x14ac:dyDescent="0.25">
      <c r="A489" s="17">
        <v>42346</v>
      </c>
      <c r="B489">
        <v>38.729999999999997</v>
      </c>
      <c r="C489" s="34">
        <f t="shared" si="12"/>
        <v>-2.3183925811438282E-3</v>
      </c>
      <c r="D489" t="s">
        <v>65</v>
      </c>
      <c r="L489" t="str" cm="1">
        <f t="array" ref="L489">_xlfn.IFS(AND(C488&lt;0,C489&lt;0),"N",AND(C488&gt;0,C489&gt;0),"P",TRUE,"Change")</f>
        <v>N</v>
      </c>
    </row>
    <row r="490" spans="1:12" x14ac:dyDescent="0.25">
      <c r="A490" s="17">
        <v>42347</v>
      </c>
      <c r="B490">
        <v>38.580002</v>
      </c>
      <c r="C490" s="34">
        <f t="shared" si="12"/>
        <v>-3.8729150529304554E-3</v>
      </c>
      <c r="D490" t="s">
        <v>64</v>
      </c>
      <c r="L490" t="str" cm="1">
        <f t="array" ref="L490">_xlfn.IFS(AND(C489&lt;0,C490&lt;0),"N",AND(C489&gt;0,C490&gt;0),"P",TRUE,"Change")</f>
        <v>N</v>
      </c>
    </row>
    <row r="491" spans="1:12" x14ac:dyDescent="0.25">
      <c r="A491" s="17">
        <v>42348</v>
      </c>
      <c r="B491">
        <v>38.189999</v>
      </c>
      <c r="C491" s="34">
        <f t="shared" si="12"/>
        <v>-1.0108941933180826E-2</v>
      </c>
      <c r="D491" t="s">
        <v>63</v>
      </c>
      <c r="L491" t="str" cm="1">
        <f t="array" ref="L491">_xlfn.IFS(AND(C490&lt;0,C491&lt;0),"N",AND(C490&gt;0,C491&gt;0),"P",TRUE,"Change")</f>
        <v>N</v>
      </c>
    </row>
    <row r="492" spans="1:12" x14ac:dyDescent="0.25">
      <c r="A492" s="17">
        <v>42349</v>
      </c>
      <c r="B492">
        <v>37.209999000000003</v>
      </c>
      <c r="C492" s="34">
        <f t="shared" si="12"/>
        <v>-2.5661168516919755E-2</v>
      </c>
      <c r="D492" t="s">
        <v>62</v>
      </c>
      <c r="L492" t="str" cm="1">
        <f t="array" ref="L492">_xlfn.IFS(AND(C491&lt;0,C492&lt;0),"N",AND(C491&gt;0,C492&gt;0),"P",TRUE,"Change")</f>
        <v>N</v>
      </c>
    </row>
    <row r="493" spans="1:12" x14ac:dyDescent="0.25">
      <c r="A493" s="17">
        <v>42352</v>
      </c>
      <c r="B493">
        <v>37.650002000000001</v>
      </c>
      <c r="C493" s="34">
        <f t="shared" si="12"/>
        <v>1.1824859226682517E-2</v>
      </c>
      <c r="D493" t="s">
        <v>66</v>
      </c>
      <c r="L493" t="str" cm="1">
        <f t="array" ref="L493">_xlfn.IFS(AND(C492&lt;0,C493&lt;0),"N",AND(C492&gt;0,C493&gt;0),"P",TRUE,"Change")</f>
        <v>Change</v>
      </c>
    </row>
    <row r="494" spans="1:12" x14ac:dyDescent="0.25">
      <c r="A494" s="17">
        <v>42353</v>
      </c>
      <c r="B494">
        <v>38.209999000000003</v>
      </c>
      <c r="C494" s="34">
        <f t="shared" si="12"/>
        <v>1.4873757510026234E-2</v>
      </c>
      <c r="D494" t="s">
        <v>65</v>
      </c>
      <c r="L494" t="str" cm="1">
        <f t="array" ref="L494">_xlfn.IFS(AND(C493&lt;0,C494&lt;0),"N",AND(C493&gt;0,C494&gt;0),"P",TRUE,"Change")</f>
        <v>P</v>
      </c>
    </row>
    <row r="495" spans="1:12" x14ac:dyDescent="0.25">
      <c r="A495" s="17">
        <v>42354</v>
      </c>
      <c r="B495">
        <v>38.909999999999997</v>
      </c>
      <c r="C495" s="34">
        <f t="shared" si="12"/>
        <v>1.8319838218263055E-2</v>
      </c>
      <c r="D495" t="s">
        <v>64</v>
      </c>
      <c r="L495" t="str" cm="1">
        <f t="array" ref="L495">_xlfn.IFS(AND(C494&lt;0,C495&lt;0),"N",AND(C494&gt;0,C495&gt;0),"P",TRUE,"Change")</f>
        <v>P</v>
      </c>
    </row>
    <row r="496" spans="1:12" x14ac:dyDescent="0.25">
      <c r="A496" s="17">
        <v>42355</v>
      </c>
      <c r="B496">
        <v>36.93</v>
      </c>
      <c r="C496" s="34">
        <f t="shared" si="12"/>
        <v>-5.088666152659977E-2</v>
      </c>
      <c r="D496" t="s">
        <v>63</v>
      </c>
      <c r="L496" t="str" cm="1">
        <f t="array" ref="L496">_xlfn.IFS(AND(C495&lt;0,C496&lt;0),"N",AND(C495&gt;0,C496&gt;0),"P",TRUE,"Change")</f>
        <v>Change</v>
      </c>
    </row>
    <row r="497" spans="1:12" x14ac:dyDescent="0.25">
      <c r="A497" s="17">
        <v>42356</v>
      </c>
      <c r="B497">
        <v>36.349997999999999</v>
      </c>
      <c r="C497" s="34">
        <f t="shared" si="12"/>
        <v>-1.570544272948823E-2</v>
      </c>
      <c r="D497" t="s">
        <v>62</v>
      </c>
      <c r="L497" t="str" cm="1">
        <f t="array" ref="L497">_xlfn.IFS(AND(C496&lt;0,C497&lt;0),"N",AND(C496&gt;0,C497&gt;0),"P",TRUE,"Change")</f>
        <v>N</v>
      </c>
    </row>
    <row r="498" spans="1:12" x14ac:dyDescent="0.25">
      <c r="A498" s="17">
        <v>42359</v>
      </c>
      <c r="B498">
        <v>36.419998</v>
      </c>
      <c r="C498" s="34">
        <f t="shared" si="12"/>
        <v>1.9257222517591415E-3</v>
      </c>
      <c r="D498" t="s">
        <v>66</v>
      </c>
      <c r="L498" t="str" cm="1">
        <f t="array" ref="L498">_xlfn.IFS(AND(C497&lt;0,C498&lt;0),"N",AND(C497&gt;0,C498&gt;0),"P",TRUE,"Change")</f>
        <v>Change</v>
      </c>
    </row>
    <row r="499" spans="1:12" x14ac:dyDescent="0.25">
      <c r="A499" s="17">
        <v>42360</v>
      </c>
      <c r="B499">
        <v>36.590000000000003</v>
      </c>
      <c r="C499" s="34">
        <f t="shared" si="12"/>
        <v>4.6678201355201546E-3</v>
      </c>
      <c r="D499" t="s">
        <v>65</v>
      </c>
      <c r="L499" t="str" cm="1">
        <f t="array" ref="L499">_xlfn.IFS(AND(C498&lt;0,C499&lt;0),"N",AND(C498&gt;0,C499&gt;0),"P",TRUE,"Change")</f>
        <v>P</v>
      </c>
    </row>
    <row r="500" spans="1:12" x14ac:dyDescent="0.25">
      <c r="A500" s="17">
        <v>42361</v>
      </c>
      <c r="B500">
        <v>36.93</v>
      </c>
      <c r="C500" s="34">
        <f t="shared" si="12"/>
        <v>9.2921563268651627E-3</v>
      </c>
      <c r="D500" t="s">
        <v>64</v>
      </c>
      <c r="L500" t="str" cm="1">
        <f t="array" ref="L500">_xlfn.IFS(AND(C499&lt;0,C500&lt;0),"N",AND(C499&gt;0,C500&gt;0),"P",TRUE,"Change")</f>
        <v>P</v>
      </c>
    </row>
    <row r="501" spans="1:12" x14ac:dyDescent="0.25">
      <c r="A501" s="17">
        <v>42362</v>
      </c>
      <c r="B501">
        <v>37.009998000000003</v>
      </c>
      <c r="C501" s="34">
        <f t="shared" si="12"/>
        <v>2.166206336312032E-3</v>
      </c>
      <c r="D501" t="s">
        <v>63</v>
      </c>
      <c r="L501" t="str" cm="1">
        <f t="array" ref="L501">_xlfn.IFS(AND(C500&lt;0,C501&lt;0),"N",AND(C500&gt;0,C501&gt;0),"P",TRUE,"Change")</f>
        <v>P</v>
      </c>
    </row>
    <row r="502" spans="1:12" x14ac:dyDescent="0.25">
      <c r="A502" s="17">
        <v>42366</v>
      </c>
      <c r="B502">
        <v>36.790000999999997</v>
      </c>
      <c r="C502" s="34">
        <f t="shared" si="12"/>
        <v>-5.944258629789886E-3</v>
      </c>
      <c r="D502" t="s">
        <v>66</v>
      </c>
      <c r="L502" t="str" cm="1">
        <f t="array" ref="L502">_xlfn.IFS(AND(C501&lt;0,C502&lt;0),"N",AND(C501&gt;0,C502&gt;0),"P",TRUE,"Change")</f>
        <v>Change</v>
      </c>
    </row>
    <row r="503" spans="1:12" x14ac:dyDescent="0.25">
      <c r="A503" s="17">
        <v>42367</v>
      </c>
      <c r="B503">
        <v>37.040000999999997</v>
      </c>
      <c r="C503" s="34">
        <f t="shared" si="12"/>
        <v>6.795324631820478E-3</v>
      </c>
      <c r="D503" t="s">
        <v>65</v>
      </c>
      <c r="L503" t="str" cm="1">
        <f t="array" ref="L503">_xlfn.IFS(AND(C502&lt;0,C503&lt;0),"N",AND(C502&gt;0,C503&gt;0),"P",TRUE,"Change")</f>
        <v>Change</v>
      </c>
    </row>
    <row r="504" spans="1:12" x14ac:dyDescent="0.25">
      <c r="A504" s="17">
        <v>42368</v>
      </c>
      <c r="B504">
        <v>36.919998</v>
      </c>
      <c r="C504" s="34">
        <f t="shared" si="12"/>
        <v>-3.2398217267865892E-3</v>
      </c>
      <c r="D504" t="s">
        <v>64</v>
      </c>
      <c r="L504" t="str" cm="1">
        <f t="array" ref="L504">_xlfn.IFS(AND(C503&lt;0,C504&lt;0),"N",AND(C503&gt;0,C504&gt;0),"P",TRUE,"Change")</f>
        <v>Change</v>
      </c>
    </row>
    <row r="505" spans="1:12" x14ac:dyDescent="0.25">
      <c r="A505" s="17">
        <v>42369</v>
      </c>
      <c r="B505">
        <v>36.529998999999997</v>
      </c>
      <c r="C505" s="34">
        <f t="shared" si="12"/>
        <v>-1.0563353768329106E-2</v>
      </c>
      <c r="D505" t="s">
        <v>63</v>
      </c>
      <c r="L505" t="str" cm="1">
        <f t="array" ref="L505">_xlfn.IFS(AND(C504&lt;0,C505&lt;0),"N",AND(C504&gt;0,C505&gt;0),"P",TRUE,"Change")</f>
        <v>N</v>
      </c>
    </row>
    <row r="506" spans="1:12" x14ac:dyDescent="0.25">
      <c r="A506" s="17">
        <v>42373</v>
      </c>
      <c r="B506">
        <v>35.75</v>
      </c>
      <c r="C506" s="34">
        <f t="shared" si="12"/>
        <v>-2.1352286377012947E-2</v>
      </c>
      <c r="D506" t="s">
        <v>66</v>
      </c>
      <c r="L506" t="str" cm="1">
        <f t="array" ref="L506">_xlfn.IFS(AND(C505&lt;0,C506&lt;0),"N",AND(C505&gt;0,C506&gt;0),"P",TRUE,"Change")</f>
        <v>N</v>
      </c>
    </row>
    <row r="507" spans="1:12" x14ac:dyDescent="0.25">
      <c r="A507" s="17">
        <v>42374</v>
      </c>
      <c r="B507">
        <v>35.639999000000003</v>
      </c>
      <c r="C507" s="34">
        <f t="shared" si="12"/>
        <v>-3.0769510489509623E-3</v>
      </c>
      <c r="D507" t="s">
        <v>65</v>
      </c>
      <c r="L507" t="str" cm="1">
        <f t="array" ref="L507">_xlfn.IFS(AND(C506&lt;0,C507&lt;0),"N",AND(C506&gt;0,C507&gt;0),"P",TRUE,"Change")</f>
        <v>N</v>
      </c>
    </row>
    <row r="508" spans="1:12" x14ac:dyDescent="0.25">
      <c r="A508" s="17">
        <v>42375</v>
      </c>
      <c r="B508">
        <v>35.82</v>
      </c>
      <c r="C508" s="34">
        <f t="shared" si="12"/>
        <v>5.0505332505760498E-3</v>
      </c>
      <c r="D508" t="s">
        <v>64</v>
      </c>
      <c r="L508" t="str" cm="1">
        <f t="array" ref="L508">_xlfn.IFS(AND(C507&lt;0,C508&lt;0),"N",AND(C507&gt;0,C508&gt;0),"P",TRUE,"Change")</f>
        <v>Change</v>
      </c>
    </row>
    <row r="509" spans="1:12" x14ac:dyDescent="0.25">
      <c r="A509" s="17">
        <v>42376</v>
      </c>
      <c r="B509">
        <v>35.040000999999997</v>
      </c>
      <c r="C509" s="34">
        <f t="shared" si="12"/>
        <v>-2.1775516471245218E-2</v>
      </c>
      <c r="D509" t="s">
        <v>63</v>
      </c>
      <c r="L509" t="str" cm="1">
        <f t="array" ref="L509">_xlfn.IFS(AND(C508&lt;0,C509&lt;0),"N",AND(C508&gt;0,C509&gt;0),"P",TRUE,"Change")</f>
        <v>Change</v>
      </c>
    </row>
    <row r="510" spans="1:12" x14ac:dyDescent="0.25">
      <c r="A510" s="17">
        <v>42377</v>
      </c>
      <c r="B510">
        <v>34.650002000000001</v>
      </c>
      <c r="C510" s="34">
        <f t="shared" si="12"/>
        <v>-1.1130108129848399E-2</v>
      </c>
      <c r="D510" t="s">
        <v>62</v>
      </c>
      <c r="L510" t="str" cm="1">
        <f t="array" ref="L510">_xlfn.IFS(AND(C509&lt;0,C510&lt;0),"N",AND(C509&gt;0,C510&gt;0),"P",TRUE,"Change")</f>
        <v>N</v>
      </c>
    </row>
    <row r="511" spans="1:12" x14ac:dyDescent="0.25">
      <c r="A511" s="17">
        <v>42380</v>
      </c>
      <c r="B511">
        <v>34.939999</v>
      </c>
      <c r="C511" s="34">
        <f t="shared" si="12"/>
        <v>8.369321306244069E-3</v>
      </c>
      <c r="D511" t="s">
        <v>66</v>
      </c>
      <c r="L511" t="str" cm="1">
        <f t="array" ref="L511">_xlfn.IFS(AND(C510&lt;0,C511&lt;0),"N",AND(C510&gt;0,C511&gt;0),"P",TRUE,"Change")</f>
        <v>Change</v>
      </c>
    </row>
    <row r="512" spans="1:12" x14ac:dyDescent="0.25">
      <c r="A512" s="17">
        <v>42381</v>
      </c>
      <c r="B512">
        <v>35.369999</v>
      </c>
      <c r="C512" s="34">
        <f t="shared" si="12"/>
        <v>1.2306812029387857E-2</v>
      </c>
      <c r="D512" t="s">
        <v>65</v>
      </c>
      <c r="L512" t="str" cm="1">
        <f t="array" ref="L512">_xlfn.IFS(AND(C511&lt;0,C512&lt;0),"N",AND(C511&gt;0,C512&gt;0),"P",TRUE,"Change")</f>
        <v>P</v>
      </c>
    </row>
    <row r="513" spans="1:12" x14ac:dyDescent="0.25">
      <c r="A513" s="17">
        <v>42382</v>
      </c>
      <c r="B513">
        <v>34.080002</v>
      </c>
      <c r="C513" s="34">
        <f t="shared" si="12"/>
        <v>-3.64715023034069E-2</v>
      </c>
      <c r="D513" t="s">
        <v>64</v>
      </c>
      <c r="L513" t="str" cm="1">
        <f t="array" ref="L513">_xlfn.IFS(AND(C512&lt;0,C513&lt;0),"N",AND(C512&gt;0,C513&gt;0),"P",TRUE,"Change")</f>
        <v>Change</v>
      </c>
    </row>
    <row r="514" spans="1:12" x14ac:dyDescent="0.25">
      <c r="A514" s="17">
        <v>42383</v>
      </c>
      <c r="B514">
        <v>34.790000999999997</v>
      </c>
      <c r="C514" s="34">
        <f t="shared" si="12"/>
        <v>2.0833302767998555E-2</v>
      </c>
      <c r="D514" t="s">
        <v>63</v>
      </c>
      <c r="L514" t="str" cm="1">
        <f t="array" ref="L514">_xlfn.IFS(AND(C513&lt;0,C514&lt;0),"N",AND(C513&gt;0,C514&gt;0),"P",TRUE,"Change")</f>
        <v>Change</v>
      </c>
    </row>
    <row r="515" spans="1:12" x14ac:dyDescent="0.25">
      <c r="A515" s="17">
        <v>42384</v>
      </c>
      <c r="B515">
        <v>34.119999</v>
      </c>
      <c r="C515" s="34">
        <f t="shared" si="12"/>
        <v>-1.9258464522607998E-2</v>
      </c>
      <c r="D515" t="s">
        <v>62</v>
      </c>
      <c r="L515" t="str" cm="1">
        <f t="array" ref="L515">_xlfn.IFS(AND(C514&lt;0,C515&lt;0),"N",AND(C514&gt;0,C515&gt;0),"P",TRUE,"Change")</f>
        <v>Change</v>
      </c>
    </row>
    <row r="516" spans="1:12" x14ac:dyDescent="0.25">
      <c r="A516" s="17">
        <v>42388</v>
      </c>
      <c r="B516">
        <v>34.549999</v>
      </c>
      <c r="C516" s="34">
        <f t="shared" ref="C516:C579" si="13">(B516-B515)/B515</f>
        <v>1.2602579501834093E-2</v>
      </c>
      <c r="D516" t="s">
        <v>65</v>
      </c>
      <c r="L516" t="str" cm="1">
        <f t="array" ref="L516">_xlfn.IFS(AND(C515&lt;0,C516&lt;0),"N",AND(C515&gt;0,C516&gt;0),"P",TRUE,"Change")</f>
        <v>Change</v>
      </c>
    </row>
    <row r="517" spans="1:12" x14ac:dyDescent="0.25">
      <c r="A517" s="17">
        <v>42389</v>
      </c>
      <c r="B517">
        <v>33.939999</v>
      </c>
      <c r="C517" s="34">
        <f t="shared" si="13"/>
        <v>-1.7655572146326241E-2</v>
      </c>
      <c r="D517" t="s">
        <v>64</v>
      </c>
      <c r="L517" t="str" cm="1">
        <f t="array" ref="L517">_xlfn.IFS(AND(C516&lt;0,C517&lt;0),"N",AND(C516&gt;0,C517&gt;0),"P",TRUE,"Change")</f>
        <v>Change</v>
      </c>
    </row>
    <row r="518" spans="1:12" x14ac:dyDescent="0.25">
      <c r="A518" s="17">
        <v>42390</v>
      </c>
      <c r="B518">
        <v>34.119999</v>
      </c>
      <c r="C518" s="34">
        <f t="shared" si="13"/>
        <v>5.3034768798902948E-3</v>
      </c>
      <c r="D518" t="s">
        <v>63</v>
      </c>
      <c r="L518" t="str" cm="1">
        <f t="array" ref="L518">_xlfn.IFS(AND(C517&lt;0,C518&lt;0),"N",AND(C517&gt;0,C518&gt;0),"P",TRUE,"Change")</f>
        <v>Change</v>
      </c>
    </row>
    <row r="519" spans="1:12" x14ac:dyDescent="0.25">
      <c r="A519" s="17">
        <v>42391</v>
      </c>
      <c r="B519">
        <v>34.799999</v>
      </c>
      <c r="C519" s="34">
        <f t="shared" si="13"/>
        <v>1.9929660607551591E-2</v>
      </c>
      <c r="D519" t="s">
        <v>62</v>
      </c>
      <c r="L519" t="str" cm="1">
        <f t="array" ref="L519">_xlfn.IFS(AND(C518&lt;0,C519&lt;0),"N",AND(C518&gt;0,C519&gt;0),"P",TRUE,"Change")</f>
        <v>P</v>
      </c>
    </row>
    <row r="520" spans="1:12" x14ac:dyDescent="0.25">
      <c r="A520" s="17">
        <v>42394</v>
      </c>
      <c r="B520">
        <v>34.340000000000003</v>
      </c>
      <c r="C520" s="34">
        <f t="shared" si="13"/>
        <v>-1.3218362448803412E-2</v>
      </c>
      <c r="D520" t="s">
        <v>66</v>
      </c>
      <c r="L520" t="str" cm="1">
        <f t="array" ref="L520">_xlfn.IFS(AND(C519&lt;0,C520&lt;0),"N",AND(C519&gt;0,C520&gt;0),"P",TRUE,"Change")</f>
        <v>Change</v>
      </c>
    </row>
    <row r="521" spans="1:12" x14ac:dyDescent="0.25">
      <c r="A521" s="17">
        <v>42395</v>
      </c>
      <c r="B521">
        <v>35.229999999999997</v>
      </c>
      <c r="C521" s="34">
        <f t="shared" si="13"/>
        <v>2.5917297612113959E-2</v>
      </c>
      <c r="D521" t="s">
        <v>65</v>
      </c>
      <c r="L521" t="str" cm="1">
        <f t="array" ref="L521">_xlfn.IFS(AND(C520&lt;0,C521&lt;0),"N",AND(C520&gt;0,C521&gt;0),"P",TRUE,"Change")</f>
        <v>Change</v>
      </c>
    </row>
    <row r="522" spans="1:12" x14ac:dyDescent="0.25">
      <c r="A522" s="17">
        <v>42396</v>
      </c>
      <c r="B522">
        <v>34.909999999999997</v>
      </c>
      <c r="C522" s="34">
        <f t="shared" si="13"/>
        <v>-9.083167754754479E-3</v>
      </c>
      <c r="D522" t="s">
        <v>64</v>
      </c>
      <c r="L522" t="str" cm="1">
        <f t="array" ref="L522">_xlfn.IFS(AND(C521&lt;0,C522&lt;0),"N",AND(C521&gt;0,C522&gt;0),"P",TRUE,"Change")</f>
        <v>Change</v>
      </c>
    </row>
    <row r="523" spans="1:12" x14ac:dyDescent="0.25">
      <c r="A523" s="17">
        <v>42397</v>
      </c>
      <c r="B523">
        <v>35.330002</v>
      </c>
      <c r="C523" s="34">
        <f t="shared" si="13"/>
        <v>1.2030993984531762E-2</v>
      </c>
      <c r="D523" t="s">
        <v>63</v>
      </c>
      <c r="L523" t="str" cm="1">
        <f t="array" ref="L523">_xlfn.IFS(AND(C522&lt;0,C523&lt;0),"N",AND(C522&gt;0,C523&gt;0),"P",TRUE,"Change")</f>
        <v>Change</v>
      </c>
    </row>
    <row r="524" spans="1:12" x14ac:dyDescent="0.25">
      <c r="A524" s="17">
        <v>42398</v>
      </c>
      <c r="B524">
        <v>36.310001</v>
      </c>
      <c r="C524" s="34">
        <f t="shared" si="13"/>
        <v>2.7738436018203434E-2</v>
      </c>
      <c r="D524" t="s">
        <v>62</v>
      </c>
      <c r="L524" t="str" cm="1">
        <f t="array" ref="L524">_xlfn.IFS(AND(C523&lt;0,C524&lt;0),"N",AND(C523&gt;0,C524&gt;0),"P",TRUE,"Change")</f>
        <v>P</v>
      </c>
    </row>
    <row r="525" spans="1:12" x14ac:dyDescent="0.25">
      <c r="A525" s="17">
        <v>42401</v>
      </c>
      <c r="B525">
        <v>36.32</v>
      </c>
      <c r="C525" s="34">
        <f t="shared" si="13"/>
        <v>2.7537867597416304E-4</v>
      </c>
      <c r="D525" t="s">
        <v>66</v>
      </c>
      <c r="L525" t="str" cm="1">
        <f t="array" ref="L525">_xlfn.IFS(AND(C524&lt;0,C525&lt;0),"N",AND(C524&gt;0,C525&gt;0),"P",TRUE,"Change")</f>
        <v>P</v>
      </c>
    </row>
    <row r="526" spans="1:12" x14ac:dyDescent="0.25">
      <c r="A526" s="17">
        <v>42402</v>
      </c>
      <c r="B526">
        <v>35.349997999999999</v>
      </c>
      <c r="C526" s="34">
        <f t="shared" si="13"/>
        <v>-2.67071035242291E-2</v>
      </c>
      <c r="D526" t="s">
        <v>65</v>
      </c>
      <c r="L526" t="str" cm="1">
        <f t="array" ref="L526">_xlfn.IFS(AND(C525&lt;0,C526&lt;0),"N",AND(C525&gt;0,C526&gt;0),"P",TRUE,"Change")</f>
        <v>Change</v>
      </c>
    </row>
    <row r="527" spans="1:12" x14ac:dyDescent="0.25">
      <c r="A527" s="17">
        <v>42403</v>
      </c>
      <c r="B527">
        <v>35.689999</v>
      </c>
      <c r="C527" s="34">
        <f t="shared" si="13"/>
        <v>9.6181335003187526E-3</v>
      </c>
      <c r="D527" t="s">
        <v>64</v>
      </c>
      <c r="L527" t="str" cm="1">
        <f t="array" ref="L527">_xlfn.IFS(AND(C526&lt;0,C527&lt;0),"N",AND(C526&gt;0,C527&gt;0),"P",TRUE,"Change")</f>
        <v>Change</v>
      </c>
    </row>
    <row r="528" spans="1:12" x14ac:dyDescent="0.25">
      <c r="A528" s="17">
        <v>42404</v>
      </c>
      <c r="B528">
        <v>36.450001</v>
      </c>
      <c r="C528" s="34">
        <f t="shared" si="13"/>
        <v>2.1294536881326338E-2</v>
      </c>
      <c r="D528" t="s">
        <v>63</v>
      </c>
      <c r="L528" t="str" cm="1">
        <f t="array" ref="L528">_xlfn.IFS(AND(C527&lt;0,C528&lt;0),"N",AND(C527&gt;0,C528&gt;0),"P",TRUE,"Change")</f>
        <v>P</v>
      </c>
    </row>
    <row r="529" spans="1:12" x14ac:dyDescent="0.25">
      <c r="A529" s="17">
        <v>42405</v>
      </c>
      <c r="B529">
        <v>35.700001</v>
      </c>
      <c r="C529" s="34">
        <f t="shared" si="13"/>
        <v>-2.0576131122739885E-2</v>
      </c>
      <c r="D529" t="s">
        <v>62</v>
      </c>
      <c r="L529" t="str" cm="1">
        <f t="array" ref="L529">_xlfn.IFS(AND(C528&lt;0,C529&lt;0),"N",AND(C528&gt;0,C529&gt;0),"P",TRUE,"Change")</f>
        <v>Change</v>
      </c>
    </row>
    <row r="530" spans="1:12" x14ac:dyDescent="0.25">
      <c r="A530" s="17">
        <v>42408</v>
      </c>
      <c r="B530">
        <v>35.610000999999997</v>
      </c>
      <c r="C530" s="34">
        <f t="shared" si="13"/>
        <v>-2.52100833274496E-3</v>
      </c>
      <c r="D530" t="s">
        <v>66</v>
      </c>
      <c r="L530" t="str" cm="1">
        <f t="array" ref="L530">_xlfn.IFS(AND(C529&lt;0,C530&lt;0),"N",AND(C529&gt;0,C530&gt;0),"P",TRUE,"Change")</f>
        <v>N</v>
      </c>
    </row>
    <row r="531" spans="1:12" x14ac:dyDescent="0.25">
      <c r="A531" s="17">
        <v>42409</v>
      </c>
      <c r="B531">
        <v>35.080002</v>
      </c>
      <c r="C531" s="34">
        <f t="shared" si="13"/>
        <v>-1.4883431202374765E-2</v>
      </c>
      <c r="D531" t="s">
        <v>65</v>
      </c>
      <c r="L531" t="str" cm="1">
        <f t="array" ref="L531">_xlfn.IFS(AND(C530&lt;0,C531&lt;0),"N",AND(C530&gt;0,C531&gt;0),"P",TRUE,"Change")</f>
        <v>N</v>
      </c>
    </row>
    <row r="532" spans="1:12" x14ac:dyDescent="0.25">
      <c r="A532" s="17">
        <v>42410</v>
      </c>
      <c r="B532">
        <v>35.200001</v>
      </c>
      <c r="C532" s="34">
        <f t="shared" si="13"/>
        <v>3.4207238642688779E-3</v>
      </c>
      <c r="D532" t="s">
        <v>64</v>
      </c>
      <c r="L532" t="str" cm="1">
        <f t="array" ref="L532">_xlfn.IFS(AND(C531&lt;0,C532&lt;0),"N",AND(C531&gt;0,C532&gt;0),"P",TRUE,"Change")</f>
        <v>Change</v>
      </c>
    </row>
    <row r="533" spans="1:12" x14ac:dyDescent="0.25">
      <c r="A533" s="17">
        <v>42411</v>
      </c>
      <c r="B533">
        <v>34.840000000000003</v>
      </c>
      <c r="C533" s="34">
        <f t="shared" si="13"/>
        <v>-1.0227300845815229E-2</v>
      </c>
      <c r="D533" t="s">
        <v>63</v>
      </c>
      <c r="L533" t="str" cm="1">
        <f t="array" ref="L533">_xlfn.IFS(AND(C532&lt;0,C533&lt;0),"N",AND(C532&gt;0,C533&gt;0),"P",TRUE,"Change")</f>
        <v>Change</v>
      </c>
    </row>
    <row r="534" spans="1:12" x14ac:dyDescent="0.25">
      <c r="A534" s="17">
        <v>42412</v>
      </c>
      <c r="B534">
        <v>35.540000999999997</v>
      </c>
      <c r="C534" s="34">
        <f t="shared" si="13"/>
        <v>2.0091877152697852E-2</v>
      </c>
      <c r="D534" t="s">
        <v>62</v>
      </c>
      <c r="L534" t="str" cm="1">
        <f t="array" ref="L534">_xlfn.IFS(AND(C533&lt;0,C534&lt;0),"N",AND(C533&gt;0,C534&gt;0),"P",TRUE,"Change")</f>
        <v>Change</v>
      </c>
    </row>
    <row r="535" spans="1:12" x14ac:dyDescent="0.25">
      <c r="A535" s="17">
        <v>42416</v>
      </c>
      <c r="B535">
        <v>35.700001</v>
      </c>
      <c r="C535" s="34">
        <f t="shared" si="13"/>
        <v>4.5019694850319137E-3</v>
      </c>
      <c r="D535" t="s">
        <v>65</v>
      </c>
      <c r="L535" t="str" cm="1">
        <f t="array" ref="L535">_xlfn.IFS(AND(C534&lt;0,C535&lt;0),"N",AND(C534&gt;0,C535&gt;0),"P",TRUE,"Change")</f>
        <v>P</v>
      </c>
    </row>
    <row r="536" spans="1:12" x14ac:dyDescent="0.25">
      <c r="A536" s="17">
        <v>42417</v>
      </c>
      <c r="B536">
        <v>36.630001</v>
      </c>
      <c r="C536" s="34">
        <f t="shared" si="13"/>
        <v>2.6050419438363594E-2</v>
      </c>
      <c r="D536" t="s">
        <v>64</v>
      </c>
      <c r="L536" t="str" cm="1">
        <f t="array" ref="L536">_xlfn.IFS(AND(C535&lt;0,C536&lt;0),"N",AND(C535&gt;0,C536&gt;0),"P",TRUE,"Change")</f>
        <v>P</v>
      </c>
    </row>
    <row r="537" spans="1:12" x14ac:dyDescent="0.25">
      <c r="A537" s="17">
        <v>42418</v>
      </c>
      <c r="B537">
        <v>36.630001</v>
      </c>
      <c r="C537" s="34">
        <f t="shared" si="13"/>
        <v>0</v>
      </c>
      <c r="D537" t="s">
        <v>63</v>
      </c>
      <c r="L537" t="str" cm="1">
        <f t="array" ref="L537">_xlfn.IFS(AND(C536&lt;0,C537&lt;0),"N",AND(C536&gt;0,C537&gt;0),"P",TRUE,"Change")</f>
        <v>Change</v>
      </c>
    </row>
    <row r="538" spans="1:12" x14ac:dyDescent="0.25">
      <c r="A538" s="17">
        <v>42419</v>
      </c>
      <c r="B538">
        <v>36.779998999999997</v>
      </c>
      <c r="C538" s="34">
        <f t="shared" si="13"/>
        <v>4.0949493831571697E-3</v>
      </c>
      <c r="D538" t="s">
        <v>62</v>
      </c>
      <c r="L538" t="str" cm="1">
        <f t="array" ref="L538">_xlfn.IFS(AND(C537&lt;0,C538&lt;0),"N",AND(C537&gt;0,C538&gt;0),"P",TRUE,"Change")</f>
        <v>Change</v>
      </c>
    </row>
    <row r="539" spans="1:12" x14ac:dyDescent="0.25">
      <c r="A539" s="17">
        <v>42422</v>
      </c>
      <c r="B539">
        <v>37.110000999999997</v>
      </c>
      <c r="C539" s="34">
        <f t="shared" si="13"/>
        <v>8.9723221580294329E-3</v>
      </c>
      <c r="D539" t="s">
        <v>66</v>
      </c>
      <c r="L539" t="str" cm="1">
        <f t="array" ref="L539">_xlfn.IFS(AND(C538&lt;0,C539&lt;0),"N",AND(C538&gt;0,C539&gt;0),"P",TRUE,"Change")</f>
        <v>P</v>
      </c>
    </row>
    <row r="540" spans="1:12" x14ac:dyDescent="0.25">
      <c r="A540" s="17">
        <v>42423</v>
      </c>
      <c r="B540">
        <v>36.549999</v>
      </c>
      <c r="C540" s="34">
        <f t="shared" si="13"/>
        <v>-1.5090325651028608E-2</v>
      </c>
      <c r="D540" t="s">
        <v>65</v>
      </c>
      <c r="L540" t="str" cm="1">
        <f t="array" ref="L540">_xlfn.IFS(AND(C539&lt;0,C540&lt;0),"N",AND(C539&gt;0,C540&gt;0),"P",TRUE,"Change")</f>
        <v>Change</v>
      </c>
    </row>
    <row r="541" spans="1:12" x14ac:dyDescent="0.25">
      <c r="A541" s="17">
        <v>42424</v>
      </c>
      <c r="B541">
        <v>36.630001</v>
      </c>
      <c r="C541" s="34">
        <f t="shared" si="13"/>
        <v>2.188837269188444E-3</v>
      </c>
      <c r="D541" t="s">
        <v>64</v>
      </c>
      <c r="L541" t="str" cm="1">
        <f t="array" ref="L541">_xlfn.IFS(AND(C540&lt;0,C541&lt;0),"N",AND(C540&gt;0,C541&gt;0),"P",TRUE,"Change")</f>
        <v>Change</v>
      </c>
    </row>
    <row r="542" spans="1:12" x14ac:dyDescent="0.25">
      <c r="A542" s="17">
        <v>42425</v>
      </c>
      <c r="B542">
        <v>37.290000999999997</v>
      </c>
      <c r="C542" s="34">
        <f t="shared" si="13"/>
        <v>1.8018017526125554E-2</v>
      </c>
      <c r="D542" t="s">
        <v>63</v>
      </c>
      <c r="L542" t="str" cm="1">
        <f t="array" ref="L542">_xlfn.IFS(AND(C541&lt;0,C542&lt;0),"N",AND(C541&gt;0,C542&gt;0),"P",TRUE,"Change")</f>
        <v>P</v>
      </c>
    </row>
    <row r="543" spans="1:12" x14ac:dyDescent="0.25">
      <c r="A543" s="17">
        <v>42426</v>
      </c>
      <c r="B543">
        <v>36.959999000000003</v>
      </c>
      <c r="C543" s="34">
        <f t="shared" si="13"/>
        <v>-8.8496109184870563E-3</v>
      </c>
      <c r="D543" t="s">
        <v>62</v>
      </c>
      <c r="L543" t="str" cm="1">
        <f t="array" ref="L543">_xlfn.IFS(AND(C542&lt;0,C543&lt;0),"N",AND(C542&gt;0,C543&gt;0),"P",TRUE,"Change")</f>
        <v>Change</v>
      </c>
    </row>
    <row r="544" spans="1:12" x14ac:dyDescent="0.25">
      <c r="A544" s="17">
        <v>42429</v>
      </c>
      <c r="B544">
        <v>36.779998999999997</v>
      </c>
      <c r="C544" s="34">
        <f t="shared" si="13"/>
        <v>-4.8701300018976412E-3</v>
      </c>
      <c r="D544" t="s">
        <v>66</v>
      </c>
      <c r="L544" t="str" cm="1">
        <f t="array" ref="L544">_xlfn.IFS(AND(C543&lt;0,C544&lt;0),"N",AND(C543&gt;0,C544&gt;0),"P",TRUE,"Change")</f>
        <v>N</v>
      </c>
    </row>
    <row r="545" spans="1:12" x14ac:dyDescent="0.25">
      <c r="A545" s="17">
        <v>42430</v>
      </c>
      <c r="B545">
        <v>37.990001999999997</v>
      </c>
      <c r="C545" s="34">
        <f t="shared" si="13"/>
        <v>3.2898396761783501E-2</v>
      </c>
      <c r="D545" t="s">
        <v>65</v>
      </c>
      <c r="L545" t="str" cm="1">
        <f t="array" ref="L545">_xlfn.IFS(AND(C544&lt;0,C545&lt;0),"N",AND(C544&gt;0,C545&gt;0),"P",TRUE,"Change")</f>
        <v>Change</v>
      </c>
    </row>
    <row r="546" spans="1:12" x14ac:dyDescent="0.25">
      <c r="A546" s="17">
        <v>42431</v>
      </c>
      <c r="B546">
        <v>37.759998000000003</v>
      </c>
      <c r="C546" s="34">
        <f t="shared" si="13"/>
        <v>-6.0543297681319918E-3</v>
      </c>
      <c r="D546" t="s">
        <v>64</v>
      </c>
      <c r="L546" t="str" cm="1">
        <f t="array" ref="L546">_xlfn.IFS(AND(C545&lt;0,C546&lt;0),"N",AND(C545&gt;0,C546&gt;0),"P",TRUE,"Change")</f>
        <v>Change</v>
      </c>
    </row>
    <row r="547" spans="1:12" x14ac:dyDescent="0.25">
      <c r="A547" s="17">
        <v>42432</v>
      </c>
      <c r="B547">
        <v>37.889999000000003</v>
      </c>
      <c r="C547" s="34">
        <f t="shared" si="13"/>
        <v>3.4428232755732671E-3</v>
      </c>
      <c r="D547" t="s">
        <v>63</v>
      </c>
      <c r="L547" t="str" cm="1">
        <f t="array" ref="L547">_xlfn.IFS(AND(C546&lt;0,C547&lt;0),"N",AND(C546&gt;0,C547&gt;0),"P",TRUE,"Change")</f>
        <v>Change</v>
      </c>
    </row>
    <row r="548" spans="1:12" x14ac:dyDescent="0.25">
      <c r="A548" s="17">
        <v>42433</v>
      </c>
      <c r="B548">
        <v>37.889999000000003</v>
      </c>
      <c r="C548" s="34">
        <f t="shared" si="13"/>
        <v>0</v>
      </c>
      <c r="D548" t="s">
        <v>62</v>
      </c>
      <c r="L548" t="str" cm="1">
        <f t="array" ref="L548">_xlfn.IFS(AND(C547&lt;0,C548&lt;0),"N",AND(C547&gt;0,C548&gt;0),"P",TRUE,"Change")</f>
        <v>Change</v>
      </c>
    </row>
    <row r="549" spans="1:12" x14ac:dyDescent="0.25">
      <c r="A549" s="17">
        <v>42436</v>
      </c>
      <c r="B549">
        <v>38.360000999999997</v>
      </c>
      <c r="C549" s="34">
        <f t="shared" si="13"/>
        <v>1.2404381430572056E-2</v>
      </c>
      <c r="D549" t="s">
        <v>66</v>
      </c>
      <c r="L549" t="str" cm="1">
        <f t="array" ref="L549">_xlfn.IFS(AND(C548&lt;0,C549&lt;0),"N",AND(C548&gt;0,C549&gt;0),"P",TRUE,"Change")</f>
        <v>Change</v>
      </c>
    </row>
    <row r="550" spans="1:12" x14ac:dyDescent="0.25">
      <c r="A550" s="17">
        <v>42437</v>
      </c>
      <c r="B550">
        <v>38.150002000000001</v>
      </c>
      <c r="C550" s="34">
        <f t="shared" si="13"/>
        <v>-5.4744263432108956E-3</v>
      </c>
      <c r="D550" t="s">
        <v>65</v>
      </c>
      <c r="L550" t="str" cm="1">
        <f t="array" ref="L550">_xlfn.IFS(AND(C549&lt;0,C550&lt;0),"N",AND(C549&gt;0,C550&gt;0),"P",TRUE,"Change")</f>
        <v>Change</v>
      </c>
    </row>
    <row r="551" spans="1:12" x14ac:dyDescent="0.25">
      <c r="A551" s="17">
        <v>42438</v>
      </c>
      <c r="B551">
        <v>38.479999999999997</v>
      </c>
      <c r="C551" s="34">
        <f t="shared" si="13"/>
        <v>8.6500126526860011E-3</v>
      </c>
      <c r="D551" t="s">
        <v>64</v>
      </c>
      <c r="L551" t="str" cm="1">
        <f t="array" ref="L551">_xlfn.IFS(AND(C550&lt;0,C551&lt;0),"N",AND(C550&gt;0,C551&gt;0),"P",TRUE,"Change")</f>
        <v>Change</v>
      </c>
    </row>
    <row r="552" spans="1:12" x14ac:dyDescent="0.25">
      <c r="A552" s="17">
        <v>42439</v>
      </c>
      <c r="B552">
        <v>38.049999</v>
      </c>
      <c r="C552" s="34">
        <f t="shared" si="13"/>
        <v>-1.1174662162162089E-2</v>
      </c>
      <c r="D552" t="s">
        <v>63</v>
      </c>
      <c r="L552" t="str" cm="1">
        <f t="array" ref="L552">_xlfn.IFS(AND(C551&lt;0,C552&lt;0),"N",AND(C551&gt;0,C552&gt;0),"P",TRUE,"Change")</f>
        <v>Change</v>
      </c>
    </row>
    <row r="553" spans="1:12" x14ac:dyDescent="0.25">
      <c r="A553" s="17">
        <v>42440</v>
      </c>
      <c r="B553">
        <v>38.950001</v>
      </c>
      <c r="C553" s="34">
        <f t="shared" si="13"/>
        <v>2.365314122610097E-2</v>
      </c>
      <c r="D553" t="s">
        <v>62</v>
      </c>
      <c r="L553" t="str" cm="1">
        <f t="array" ref="L553">_xlfn.IFS(AND(C552&lt;0,C553&lt;0),"N",AND(C552&gt;0,C553&gt;0),"P",TRUE,"Change")</f>
        <v>Change</v>
      </c>
    </row>
    <row r="554" spans="1:12" x14ac:dyDescent="0.25">
      <c r="A554" s="17">
        <v>42443</v>
      </c>
      <c r="B554">
        <v>38.700001</v>
      </c>
      <c r="C554" s="34">
        <f t="shared" si="13"/>
        <v>-6.4184850726961467E-3</v>
      </c>
      <c r="D554" t="s">
        <v>66</v>
      </c>
      <c r="L554" t="str" cm="1">
        <f t="array" ref="L554">_xlfn.IFS(AND(C553&lt;0,C554&lt;0),"N",AND(C553&gt;0,C554&gt;0),"P",TRUE,"Change")</f>
        <v>Change</v>
      </c>
    </row>
    <row r="555" spans="1:12" x14ac:dyDescent="0.25">
      <c r="A555" s="17">
        <v>42444</v>
      </c>
      <c r="B555">
        <v>38.740001999999997</v>
      </c>
      <c r="C555" s="34">
        <f t="shared" si="13"/>
        <v>1.0336175443508805E-3</v>
      </c>
      <c r="D555" t="s">
        <v>65</v>
      </c>
      <c r="L555" t="str" cm="1">
        <f t="array" ref="L555">_xlfn.IFS(AND(C554&lt;0,C555&lt;0),"N",AND(C554&gt;0,C555&gt;0),"P",TRUE,"Change")</f>
        <v>Change</v>
      </c>
    </row>
    <row r="556" spans="1:12" x14ac:dyDescent="0.25">
      <c r="A556" s="17">
        <v>42445</v>
      </c>
      <c r="B556">
        <v>40.220001000000003</v>
      </c>
      <c r="C556" s="34">
        <f t="shared" si="13"/>
        <v>3.8203379545514907E-2</v>
      </c>
      <c r="D556" t="s">
        <v>64</v>
      </c>
      <c r="L556" t="str" cm="1">
        <f t="array" ref="L556">_xlfn.IFS(AND(C555&lt;0,C556&lt;0),"N",AND(C555&gt;0,C556&gt;0),"P",TRUE,"Change")</f>
        <v>P</v>
      </c>
    </row>
    <row r="557" spans="1:12" x14ac:dyDescent="0.25">
      <c r="A557" s="17">
        <v>42446</v>
      </c>
      <c r="B557">
        <v>40.610000999999997</v>
      </c>
      <c r="C557" s="34">
        <f t="shared" si="13"/>
        <v>9.6966680831259405E-3</v>
      </c>
      <c r="D557" t="s">
        <v>63</v>
      </c>
      <c r="L557" t="str" cm="1">
        <f t="array" ref="L557">_xlfn.IFS(AND(C556&lt;0,C557&lt;0),"N",AND(C556&gt;0,C557&gt;0),"P",TRUE,"Change")</f>
        <v>P</v>
      </c>
    </row>
    <row r="558" spans="1:12" x14ac:dyDescent="0.25">
      <c r="A558" s="17">
        <v>42447</v>
      </c>
      <c r="B558">
        <v>41.48</v>
      </c>
      <c r="C558" s="34">
        <f t="shared" si="13"/>
        <v>2.1423269602972923E-2</v>
      </c>
      <c r="D558" t="s">
        <v>62</v>
      </c>
      <c r="L558" t="str" cm="1">
        <f t="array" ref="L558">_xlfn.IFS(AND(C557&lt;0,C558&lt;0),"N",AND(C557&gt;0,C558&gt;0),"P",TRUE,"Change")</f>
        <v>P</v>
      </c>
    </row>
    <row r="559" spans="1:12" x14ac:dyDescent="0.25">
      <c r="A559" s="17">
        <v>42450</v>
      </c>
      <c r="B559">
        <v>41.610000999999997</v>
      </c>
      <c r="C559" s="34">
        <f t="shared" si="13"/>
        <v>3.1340646094503385E-3</v>
      </c>
      <c r="D559" t="s">
        <v>66</v>
      </c>
      <c r="L559" t="str" cm="1">
        <f t="array" ref="L559">_xlfn.IFS(AND(C558&lt;0,C559&lt;0),"N",AND(C558&gt;0,C559&gt;0),"P",TRUE,"Change")</f>
        <v>P</v>
      </c>
    </row>
    <row r="560" spans="1:12" x14ac:dyDescent="0.25">
      <c r="A560" s="17">
        <v>42451</v>
      </c>
      <c r="B560">
        <v>41.380001</v>
      </c>
      <c r="C560" s="34">
        <f t="shared" si="13"/>
        <v>-5.5275172908550736E-3</v>
      </c>
      <c r="D560" t="s">
        <v>65</v>
      </c>
      <c r="L560" t="str" cm="1">
        <f t="array" ref="L560">_xlfn.IFS(AND(C559&lt;0,C560&lt;0),"N",AND(C559&gt;0,C560&gt;0),"P",TRUE,"Change")</f>
        <v>Change</v>
      </c>
    </row>
    <row r="561" spans="1:12" x14ac:dyDescent="0.25">
      <c r="A561" s="17">
        <v>42452</v>
      </c>
      <c r="B561">
        <v>40.75</v>
      </c>
      <c r="C561" s="34">
        <f t="shared" si="13"/>
        <v>-1.5224770052567182E-2</v>
      </c>
      <c r="D561" t="s">
        <v>64</v>
      </c>
      <c r="L561" t="str" cm="1">
        <f t="array" ref="L561">_xlfn.IFS(AND(C560&lt;0,C561&lt;0),"N",AND(C560&gt;0,C561&gt;0),"P",TRUE,"Change")</f>
        <v>N</v>
      </c>
    </row>
    <row r="562" spans="1:12" x14ac:dyDescent="0.25">
      <c r="A562" s="17">
        <v>42453</v>
      </c>
      <c r="B562">
        <v>40.970001000000003</v>
      </c>
      <c r="C562" s="34">
        <f t="shared" si="13"/>
        <v>5.3987975460123546E-3</v>
      </c>
      <c r="D562" t="s">
        <v>63</v>
      </c>
      <c r="L562" t="str" cm="1">
        <f t="array" ref="L562">_xlfn.IFS(AND(C561&lt;0,C562&lt;0),"N",AND(C561&gt;0,C562&gt;0),"P",TRUE,"Change")</f>
        <v>Change</v>
      </c>
    </row>
    <row r="563" spans="1:12" x14ac:dyDescent="0.25">
      <c r="A563" s="17">
        <v>42457</v>
      </c>
      <c r="B563">
        <v>40.619999</v>
      </c>
      <c r="C563" s="34">
        <f t="shared" si="13"/>
        <v>-8.5428848293170271E-3</v>
      </c>
      <c r="D563" t="s">
        <v>66</v>
      </c>
      <c r="L563" t="str" cm="1">
        <f t="array" ref="L563">_xlfn.IFS(AND(C562&lt;0,C563&lt;0),"N",AND(C562&gt;0,C563&gt;0),"P",TRUE,"Change")</f>
        <v>Change</v>
      </c>
    </row>
    <row r="564" spans="1:12" x14ac:dyDescent="0.25">
      <c r="A564" s="17">
        <v>42458</v>
      </c>
      <c r="B564">
        <v>40.700001</v>
      </c>
      <c r="C564" s="34">
        <f t="shared" si="13"/>
        <v>1.9695224512437915E-3</v>
      </c>
      <c r="D564" t="s">
        <v>65</v>
      </c>
      <c r="L564" t="str" cm="1">
        <f t="array" ref="L564">_xlfn.IFS(AND(C563&lt;0,C564&lt;0),"N",AND(C563&gt;0,C564&gt;0),"P",TRUE,"Change")</f>
        <v>Change</v>
      </c>
    </row>
    <row r="565" spans="1:12" x14ac:dyDescent="0.25">
      <c r="A565" s="17">
        <v>42459</v>
      </c>
      <c r="B565">
        <v>40.970001000000003</v>
      </c>
      <c r="C565" s="34">
        <f t="shared" si="13"/>
        <v>6.6339064709114654E-3</v>
      </c>
      <c r="D565" t="s">
        <v>64</v>
      </c>
      <c r="L565" t="str" cm="1">
        <f t="array" ref="L565">_xlfn.IFS(AND(C564&lt;0,C565&lt;0),"N",AND(C564&gt;0,C565&gt;0),"P",TRUE,"Change")</f>
        <v>P</v>
      </c>
    </row>
    <row r="566" spans="1:12" x14ac:dyDescent="0.25">
      <c r="A566" s="17">
        <v>42460</v>
      </c>
      <c r="B566">
        <v>40.909999999999997</v>
      </c>
      <c r="C566" s="34">
        <f t="shared" si="13"/>
        <v>-1.4645105817792596E-3</v>
      </c>
      <c r="D566" t="s">
        <v>63</v>
      </c>
      <c r="L566" t="str" cm="1">
        <f t="array" ref="L566">_xlfn.IFS(AND(C565&lt;0,C566&lt;0),"N",AND(C565&gt;0,C566&gt;0),"P",TRUE,"Change")</f>
        <v>Change</v>
      </c>
    </row>
    <row r="567" spans="1:12" x14ac:dyDescent="0.25">
      <c r="A567" s="17">
        <v>42461</v>
      </c>
      <c r="B567">
        <v>41.16</v>
      </c>
      <c r="C567" s="34">
        <f t="shared" si="13"/>
        <v>6.1109753116597417E-3</v>
      </c>
      <c r="D567" t="s">
        <v>62</v>
      </c>
      <c r="L567" t="str" cm="1">
        <f t="array" ref="L567">_xlfn.IFS(AND(C566&lt;0,C567&lt;0),"N",AND(C566&gt;0,C567&gt;0),"P",TRUE,"Change")</f>
        <v>Change</v>
      </c>
    </row>
    <row r="568" spans="1:12" x14ac:dyDescent="0.25">
      <c r="A568" s="17">
        <v>42464</v>
      </c>
      <c r="B568">
        <v>41.07</v>
      </c>
      <c r="C568" s="34">
        <f t="shared" si="13"/>
        <v>-2.1865889212827091E-3</v>
      </c>
      <c r="D568" t="s">
        <v>66</v>
      </c>
      <c r="L568" t="str" cm="1">
        <f t="array" ref="L568">_xlfn.IFS(AND(C567&lt;0,C568&lt;0),"N",AND(C567&gt;0,C568&gt;0),"P",TRUE,"Change")</f>
        <v>Change</v>
      </c>
    </row>
    <row r="569" spans="1:12" x14ac:dyDescent="0.25">
      <c r="A569" s="17">
        <v>42465</v>
      </c>
      <c r="B569">
        <v>40.529998999999997</v>
      </c>
      <c r="C569" s="34">
        <f t="shared" si="13"/>
        <v>-1.3148307767226777E-2</v>
      </c>
      <c r="D569" t="s">
        <v>65</v>
      </c>
      <c r="L569" t="str" cm="1">
        <f t="array" ref="L569">_xlfn.IFS(AND(C568&lt;0,C569&lt;0),"N",AND(C568&gt;0,C569&gt;0),"P",TRUE,"Change")</f>
        <v>N</v>
      </c>
    </row>
    <row r="570" spans="1:12" x14ac:dyDescent="0.25">
      <c r="A570" s="17">
        <v>42466</v>
      </c>
      <c r="B570">
        <v>40.75</v>
      </c>
      <c r="C570" s="34">
        <f t="shared" si="13"/>
        <v>5.4281027739478465E-3</v>
      </c>
      <c r="D570" t="s">
        <v>64</v>
      </c>
      <c r="L570" t="str" cm="1">
        <f t="array" ref="L570">_xlfn.IFS(AND(C569&lt;0,C570&lt;0),"N",AND(C569&gt;0,C570&gt;0),"P",TRUE,"Change")</f>
        <v>Change</v>
      </c>
    </row>
    <row r="571" spans="1:12" x14ac:dyDescent="0.25">
      <c r="A571" s="17">
        <v>42467</v>
      </c>
      <c r="B571">
        <v>39.970001000000003</v>
      </c>
      <c r="C571" s="34">
        <f t="shared" si="13"/>
        <v>-1.9141079754601144E-2</v>
      </c>
      <c r="D571" t="s">
        <v>63</v>
      </c>
      <c r="L571" t="str" cm="1">
        <f t="array" ref="L571">_xlfn.IFS(AND(C570&lt;0,C571&lt;0),"N",AND(C570&gt;0,C571&gt;0),"P",TRUE,"Change")</f>
        <v>Change</v>
      </c>
    </row>
    <row r="572" spans="1:12" x14ac:dyDescent="0.25">
      <c r="A572" s="17">
        <v>42468</v>
      </c>
      <c r="B572">
        <v>40.360000999999997</v>
      </c>
      <c r="C572" s="34">
        <f t="shared" si="13"/>
        <v>9.7573177443751741E-3</v>
      </c>
      <c r="D572" t="s">
        <v>62</v>
      </c>
      <c r="L572" t="str" cm="1">
        <f t="array" ref="L572">_xlfn.IFS(AND(C571&lt;0,C572&lt;0),"N",AND(C571&gt;0,C572&gt;0),"P",TRUE,"Change")</f>
        <v>Change</v>
      </c>
    </row>
    <row r="573" spans="1:12" x14ac:dyDescent="0.25">
      <c r="A573" s="17">
        <v>42471</v>
      </c>
      <c r="B573">
        <v>40.389999000000003</v>
      </c>
      <c r="C573" s="34">
        <f t="shared" si="13"/>
        <v>7.4326063569736252E-4</v>
      </c>
      <c r="D573" t="s">
        <v>66</v>
      </c>
      <c r="L573" t="str" cm="1">
        <f t="array" ref="L573">_xlfn.IFS(AND(C572&lt;0,C573&lt;0),"N",AND(C572&gt;0,C573&gt;0),"P",TRUE,"Change")</f>
        <v>P</v>
      </c>
    </row>
    <row r="574" spans="1:12" x14ac:dyDescent="0.25">
      <c r="A574" s="17">
        <v>42472</v>
      </c>
      <c r="B574">
        <v>40.419998</v>
      </c>
      <c r="C574" s="34">
        <f t="shared" si="13"/>
        <v>7.4273336822802476E-4</v>
      </c>
      <c r="D574" t="s">
        <v>65</v>
      </c>
      <c r="L574" t="str" cm="1">
        <f t="array" ref="L574">_xlfn.IFS(AND(C573&lt;0,C574&lt;0),"N",AND(C573&gt;0,C574&gt;0),"P",TRUE,"Change")</f>
        <v>P</v>
      </c>
    </row>
    <row r="575" spans="1:12" x14ac:dyDescent="0.25">
      <c r="A575" s="17">
        <v>42473</v>
      </c>
      <c r="B575">
        <v>41.310001</v>
      </c>
      <c r="C575" s="34">
        <f t="shared" si="13"/>
        <v>2.2018877883170605E-2</v>
      </c>
      <c r="D575" t="s">
        <v>64</v>
      </c>
      <c r="L575" t="str" cm="1">
        <f t="array" ref="L575">_xlfn.IFS(AND(C574&lt;0,C575&lt;0),"N",AND(C574&gt;0,C575&gt;0),"P",TRUE,"Change")</f>
        <v>P</v>
      </c>
    </row>
    <row r="576" spans="1:12" x14ac:dyDescent="0.25">
      <c r="A576" s="17">
        <v>42474</v>
      </c>
      <c r="B576">
        <v>41.240001999999997</v>
      </c>
      <c r="C576" s="34">
        <f t="shared" si="13"/>
        <v>-1.69448071424648E-3</v>
      </c>
      <c r="D576" t="s">
        <v>63</v>
      </c>
      <c r="L576" t="str" cm="1">
        <f t="array" ref="L576">_xlfn.IFS(AND(C575&lt;0,C576&lt;0),"N",AND(C575&gt;0,C576&gt;0),"P",TRUE,"Change")</f>
        <v>Change</v>
      </c>
    </row>
    <row r="577" spans="1:12" x14ac:dyDescent="0.25">
      <c r="A577" s="17">
        <v>42475</v>
      </c>
      <c r="B577">
        <v>41.02</v>
      </c>
      <c r="C577" s="34">
        <f t="shared" si="13"/>
        <v>-5.3346748140311396E-3</v>
      </c>
      <c r="D577" t="s">
        <v>62</v>
      </c>
      <c r="L577" t="str" cm="1">
        <f t="array" ref="L577">_xlfn.IFS(AND(C576&lt;0,C577&lt;0),"N",AND(C576&gt;0,C577&gt;0),"P",TRUE,"Change")</f>
        <v>N</v>
      </c>
    </row>
    <row r="578" spans="1:12" x14ac:dyDescent="0.25">
      <c r="A578" s="17">
        <v>42478</v>
      </c>
      <c r="B578">
        <v>41.240001999999997</v>
      </c>
      <c r="C578" s="34">
        <f t="shared" si="13"/>
        <v>5.3632862018526033E-3</v>
      </c>
      <c r="D578" t="s">
        <v>66</v>
      </c>
      <c r="L578" t="str" cm="1">
        <f t="array" ref="L578">_xlfn.IFS(AND(C577&lt;0,C578&lt;0),"N",AND(C577&gt;0,C578&gt;0),"P",TRUE,"Change")</f>
        <v>Change</v>
      </c>
    </row>
    <row r="579" spans="1:12" x14ac:dyDescent="0.25">
      <c r="A579" s="17">
        <v>42479</v>
      </c>
      <c r="B579">
        <v>41.060001</v>
      </c>
      <c r="C579" s="34">
        <f t="shared" si="13"/>
        <v>-4.3647185080155238E-3</v>
      </c>
      <c r="D579" t="s">
        <v>65</v>
      </c>
      <c r="L579" t="str" cm="1">
        <f t="array" ref="L579">_xlfn.IFS(AND(C578&lt;0,C579&lt;0),"N",AND(C578&gt;0,C579&gt;0),"P",TRUE,"Change")</f>
        <v>Change</v>
      </c>
    </row>
    <row r="580" spans="1:12" x14ac:dyDescent="0.25">
      <c r="A580" s="17">
        <v>42480</v>
      </c>
      <c r="B580">
        <v>41.099997999999999</v>
      </c>
      <c r="C580" s="34">
        <f t="shared" ref="C580:C643" si="14">(B580-B579)/B579</f>
        <v>9.7411103326567423E-4</v>
      </c>
      <c r="D580" t="s">
        <v>64</v>
      </c>
      <c r="L580" t="str" cm="1">
        <f t="array" ref="L580">_xlfn.IFS(AND(C579&lt;0,C580&lt;0),"N",AND(C579&gt;0,C580&gt;0),"P",TRUE,"Change")</f>
        <v>Change</v>
      </c>
    </row>
    <row r="581" spans="1:12" x14ac:dyDescent="0.25">
      <c r="A581" s="17">
        <v>42481</v>
      </c>
      <c r="B581">
        <v>40.990001999999997</v>
      </c>
      <c r="C581" s="34">
        <f t="shared" si="14"/>
        <v>-2.6763018333967421E-3</v>
      </c>
      <c r="D581" t="s">
        <v>63</v>
      </c>
      <c r="L581" t="str" cm="1">
        <f t="array" ref="L581">_xlfn.IFS(AND(C580&lt;0,C581&lt;0),"N",AND(C580&gt;0,C581&gt;0),"P",TRUE,"Change")</f>
        <v>Change</v>
      </c>
    </row>
    <row r="582" spans="1:12" x14ac:dyDescent="0.25">
      <c r="A582" s="17">
        <v>42482</v>
      </c>
      <c r="B582">
        <v>40.700001</v>
      </c>
      <c r="C582" s="34">
        <f t="shared" si="14"/>
        <v>-7.0749203671665265E-3</v>
      </c>
      <c r="D582" t="s">
        <v>62</v>
      </c>
      <c r="L582" t="str" cm="1">
        <f t="array" ref="L582">_xlfn.IFS(AND(C581&lt;0,C582&lt;0),"N",AND(C581&gt;0,C582&gt;0),"P",TRUE,"Change")</f>
        <v>N</v>
      </c>
    </row>
    <row r="583" spans="1:12" x14ac:dyDescent="0.25">
      <c r="A583" s="17">
        <v>42485</v>
      </c>
      <c r="B583">
        <v>40.779998999999997</v>
      </c>
      <c r="C583" s="34">
        <f t="shared" si="14"/>
        <v>1.9655527772590529E-3</v>
      </c>
      <c r="D583" t="s">
        <v>66</v>
      </c>
      <c r="L583" t="str" cm="1">
        <f t="array" ref="L583">_xlfn.IFS(AND(C582&lt;0,C583&lt;0),"N",AND(C582&gt;0,C583&gt;0),"P",TRUE,"Change")</f>
        <v>Change</v>
      </c>
    </row>
    <row r="584" spans="1:12" x14ac:dyDescent="0.25">
      <c r="A584" s="17">
        <v>42486</v>
      </c>
      <c r="B584">
        <v>40.650002000000001</v>
      </c>
      <c r="C584" s="34">
        <f t="shared" si="14"/>
        <v>-3.1877636877822367E-3</v>
      </c>
      <c r="D584" t="s">
        <v>65</v>
      </c>
      <c r="L584" t="str" cm="1">
        <f t="array" ref="L584">_xlfn.IFS(AND(C583&lt;0,C584&lt;0),"N",AND(C583&gt;0,C584&gt;0),"P",TRUE,"Change")</f>
        <v>Change</v>
      </c>
    </row>
    <row r="585" spans="1:12" x14ac:dyDescent="0.25">
      <c r="A585" s="17">
        <v>42487</v>
      </c>
      <c r="B585">
        <v>40.849997999999999</v>
      </c>
      <c r="C585" s="34">
        <f t="shared" si="14"/>
        <v>4.9199505574439757E-3</v>
      </c>
      <c r="D585" t="s">
        <v>64</v>
      </c>
      <c r="L585" t="str" cm="1">
        <f t="array" ref="L585">_xlfn.IFS(AND(C584&lt;0,C585&lt;0),"N",AND(C584&gt;0,C585&gt;0),"P",TRUE,"Change")</f>
        <v>Change</v>
      </c>
    </row>
    <row r="586" spans="1:12" x14ac:dyDescent="0.25">
      <c r="A586" s="17">
        <v>42488</v>
      </c>
      <c r="B586">
        <v>40.330002</v>
      </c>
      <c r="C586" s="34">
        <f t="shared" si="14"/>
        <v>-1.2729400868024498E-2</v>
      </c>
      <c r="D586" t="s">
        <v>63</v>
      </c>
      <c r="L586" t="str" cm="1">
        <f t="array" ref="L586">_xlfn.IFS(AND(C585&lt;0,C586&lt;0),"N",AND(C585&gt;0,C586&gt;0),"P",TRUE,"Change")</f>
        <v>Change</v>
      </c>
    </row>
    <row r="587" spans="1:12" x14ac:dyDescent="0.25">
      <c r="A587" s="17">
        <v>42489</v>
      </c>
      <c r="B587">
        <v>39.860000999999997</v>
      </c>
      <c r="C587" s="34">
        <f t="shared" si="14"/>
        <v>-1.1653879908064558E-2</v>
      </c>
      <c r="D587" t="s">
        <v>62</v>
      </c>
      <c r="L587" t="str" cm="1">
        <f t="array" ref="L587">_xlfn.IFS(AND(C586&lt;0,C587&lt;0),"N",AND(C586&gt;0,C587&gt;0),"P",TRUE,"Change")</f>
        <v>N</v>
      </c>
    </row>
    <row r="588" spans="1:12" x14ac:dyDescent="0.25">
      <c r="A588" s="17">
        <v>42492</v>
      </c>
      <c r="B588">
        <v>40.299999</v>
      </c>
      <c r="C588" s="34">
        <f t="shared" si="14"/>
        <v>1.1038584770733016E-2</v>
      </c>
      <c r="D588" t="s">
        <v>66</v>
      </c>
      <c r="L588" t="str" cm="1">
        <f t="array" ref="L588">_xlfn.IFS(AND(C587&lt;0,C588&lt;0),"N",AND(C587&gt;0,C588&gt;0),"P",TRUE,"Change")</f>
        <v>Change</v>
      </c>
    </row>
    <row r="589" spans="1:12" x14ac:dyDescent="0.25">
      <c r="A589" s="17">
        <v>42493</v>
      </c>
      <c r="B589">
        <v>39.68</v>
      </c>
      <c r="C589" s="34">
        <f t="shared" si="14"/>
        <v>-1.5384590952471239E-2</v>
      </c>
      <c r="D589" t="s">
        <v>65</v>
      </c>
      <c r="L589" t="str" cm="1">
        <f t="array" ref="L589">_xlfn.IFS(AND(C588&lt;0,C589&lt;0),"N",AND(C588&gt;0,C589&gt;0),"P",TRUE,"Change")</f>
        <v>Change</v>
      </c>
    </row>
    <row r="590" spans="1:12" x14ac:dyDescent="0.25">
      <c r="A590" s="17">
        <v>42494</v>
      </c>
      <c r="B590">
        <v>39.290000999999997</v>
      </c>
      <c r="C590" s="34">
        <f t="shared" si="14"/>
        <v>-9.8286038306452401E-3</v>
      </c>
      <c r="D590" t="s">
        <v>64</v>
      </c>
      <c r="L590" t="str" cm="1">
        <f t="array" ref="L590">_xlfn.IFS(AND(C589&lt;0,C590&lt;0),"N",AND(C589&gt;0,C590&gt;0),"P",TRUE,"Change")</f>
        <v>N</v>
      </c>
    </row>
    <row r="591" spans="1:12" x14ac:dyDescent="0.25">
      <c r="A591" s="17">
        <v>42495</v>
      </c>
      <c r="B591">
        <v>39.229999999999997</v>
      </c>
      <c r="C591" s="34">
        <f t="shared" si="14"/>
        <v>-1.5271315467769969E-3</v>
      </c>
      <c r="D591" t="s">
        <v>63</v>
      </c>
      <c r="L591" t="str" cm="1">
        <f t="array" ref="L591">_xlfn.IFS(AND(C590&lt;0,C591&lt;0),"N",AND(C590&gt;0,C591&gt;0),"P",TRUE,"Change")</f>
        <v>N</v>
      </c>
    </row>
    <row r="592" spans="1:12" x14ac:dyDescent="0.25">
      <c r="A592" s="17">
        <v>42496</v>
      </c>
      <c r="B592">
        <v>39.409999999999997</v>
      </c>
      <c r="C592" s="34">
        <f t="shared" si="14"/>
        <v>4.5883252612796263E-3</v>
      </c>
      <c r="D592" t="s">
        <v>62</v>
      </c>
      <c r="L592" t="str" cm="1">
        <f t="array" ref="L592">_xlfn.IFS(AND(C591&lt;0,C592&lt;0),"N",AND(C591&gt;0,C592&gt;0),"P",TRUE,"Change")</f>
        <v>Change</v>
      </c>
    </row>
    <row r="593" spans="1:12" x14ac:dyDescent="0.25">
      <c r="A593" s="17">
        <v>42499</v>
      </c>
      <c r="B593">
        <v>39.360000999999997</v>
      </c>
      <c r="C593" s="34">
        <f t="shared" si="14"/>
        <v>-1.2686881502156733E-3</v>
      </c>
      <c r="D593" t="s">
        <v>66</v>
      </c>
      <c r="L593" t="str" cm="1">
        <f t="array" ref="L593">_xlfn.IFS(AND(C592&lt;0,C593&lt;0),"N",AND(C592&gt;0,C593&gt;0),"P",TRUE,"Change")</f>
        <v>Change</v>
      </c>
    </row>
    <row r="594" spans="1:12" x14ac:dyDescent="0.25">
      <c r="A594" s="17">
        <v>42500</v>
      </c>
      <c r="B594">
        <v>40.020000000000003</v>
      </c>
      <c r="C594" s="34">
        <f t="shared" si="14"/>
        <v>1.6768266850399883E-2</v>
      </c>
      <c r="D594" t="s">
        <v>65</v>
      </c>
      <c r="L594" t="str" cm="1">
        <f t="array" ref="L594">_xlfn.IFS(AND(C593&lt;0,C594&lt;0),"N",AND(C593&gt;0,C594&gt;0),"P",TRUE,"Change")</f>
        <v>Change</v>
      </c>
    </row>
    <row r="595" spans="1:12" x14ac:dyDescent="0.25">
      <c r="A595" s="17">
        <v>42501</v>
      </c>
      <c r="B595">
        <v>39.650002000000001</v>
      </c>
      <c r="C595" s="34">
        <f t="shared" si="14"/>
        <v>-9.2453273363318957E-3</v>
      </c>
      <c r="D595" t="s">
        <v>64</v>
      </c>
      <c r="L595" t="str" cm="1">
        <f t="array" ref="L595">_xlfn.IFS(AND(C594&lt;0,C595&lt;0),"N",AND(C594&gt;0,C595&gt;0),"P",TRUE,"Change")</f>
        <v>Change</v>
      </c>
    </row>
    <row r="596" spans="1:12" x14ac:dyDescent="0.25">
      <c r="A596" s="17">
        <v>42502</v>
      </c>
      <c r="B596">
        <v>39.82</v>
      </c>
      <c r="C596" s="34">
        <f t="shared" si="14"/>
        <v>4.2874651052980939E-3</v>
      </c>
      <c r="D596" t="s">
        <v>63</v>
      </c>
      <c r="L596" t="str" cm="1">
        <f t="array" ref="L596">_xlfn.IFS(AND(C595&lt;0,C596&lt;0),"N",AND(C595&gt;0,C596&gt;0),"P",TRUE,"Change")</f>
        <v>Change</v>
      </c>
    </row>
    <row r="597" spans="1:12" x14ac:dyDescent="0.25">
      <c r="A597" s="17">
        <v>42503</v>
      </c>
      <c r="B597">
        <v>39.610000999999997</v>
      </c>
      <c r="C597" s="34">
        <f t="shared" si="14"/>
        <v>-5.2737066800603557E-3</v>
      </c>
      <c r="D597" t="s">
        <v>62</v>
      </c>
      <c r="L597" t="str" cm="1">
        <f t="array" ref="L597">_xlfn.IFS(AND(C596&lt;0,C597&lt;0),"N",AND(C596&gt;0,C597&gt;0),"P",TRUE,"Change")</f>
        <v>Change</v>
      </c>
    </row>
    <row r="598" spans="1:12" x14ac:dyDescent="0.25">
      <c r="A598" s="17">
        <v>42506</v>
      </c>
      <c r="B598">
        <v>39.970001000000003</v>
      </c>
      <c r="C598" s="34">
        <f t="shared" si="14"/>
        <v>9.0886137569147381E-3</v>
      </c>
      <c r="D598" t="s">
        <v>66</v>
      </c>
      <c r="L598" t="str" cm="1">
        <f t="array" ref="L598">_xlfn.IFS(AND(C597&lt;0,C598&lt;0),"N",AND(C597&gt;0,C598&gt;0),"P",TRUE,"Change")</f>
        <v>Change</v>
      </c>
    </row>
    <row r="599" spans="1:12" x14ac:dyDescent="0.25">
      <c r="A599" s="17">
        <v>42507</v>
      </c>
      <c r="B599">
        <v>39.599997999999999</v>
      </c>
      <c r="C599" s="34">
        <f t="shared" si="14"/>
        <v>-9.2570175317234563E-3</v>
      </c>
      <c r="D599" t="s">
        <v>65</v>
      </c>
      <c r="L599" t="str" cm="1">
        <f t="array" ref="L599">_xlfn.IFS(AND(C598&lt;0,C599&lt;0),"N",AND(C598&gt;0,C599&gt;0),"P",TRUE,"Change")</f>
        <v>Change</v>
      </c>
    </row>
    <row r="600" spans="1:12" x14ac:dyDescent="0.25">
      <c r="A600" s="17">
        <v>42508</v>
      </c>
      <c r="B600">
        <v>39.470001000000003</v>
      </c>
      <c r="C600" s="34">
        <f t="shared" si="14"/>
        <v>-3.282752691048013E-3</v>
      </c>
      <c r="D600" t="s">
        <v>64</v>
      </c>
      <c r="L600" t="str" cm="1">
        <f t="array" ref="L600">_xlfn.IFS(AND(C599&lt;0,C600&lt;0),"N",AND(C599&gt;0,C600&gt;0),"P",TRUE,"Change")</f>
        <v>N</v>
      </c>
    </row>
    <row r="601" spans="1:12" x14ac:dyDescent="0.25">
      <c r="A601" s="17">
        <v>42509</v>
      </c>
      <c r="B601">
        <v>38.840000000000003</v>
      </c>
      <c r="C601" s="34">
        <f t="shared" si="14"/>
        <v>-1.5961514670344193E-2</v>
      </c>
      <c r="D601" t="s">
        <v>63</v>
      </c>
      <c r="L601" t="str" cm="1">
        <f t="array" ref="L601">_xlfn.IFS(AND(C600&lt;0,C601&lt;0),"N",AND(C600&gt;0,C601&gt;0),"P",TRUE,"Change")</f>
        <v>N</v>
      </c>
    </row>
    <row r="602" spans="1:12" x14ac:dyDescent="0.25">
      <c r="A602" s="17">
        <v>42510</v>
      </c>
      <c r="B602">
        <v>39.409999999999997</v>
      </c>
      <c r="C602" s="34">
        <f t="shared" si="14"/>
        <v>1.4675592173017331E-2</v>
      </c>
      <c r="D602" t="s">
        <v>62</v>
      </c>
      <c r="L602" t="str" cm="1">
        <f t="array" ref="L602">_xlfn.IFS(AND(C601&lt;0,C602&lt;0),"N",AND(C601&gt;0,C602&gt;0),"P",TRUE,"Change")</f>
        <v>Change</v>
      </c>
    </row>
    <row r="603" spans="1:12" x14ac:dyDescent="0.25">
      <c r="A603" s="17">
        <v>42513</v>
      </c>
      <c r="B603">
        <v>39.18</v>
      </c>
      <c r="C603" s="34">
        <f t="shared" si="14"/>
        <v>-5.8360822126363081E-3</v>
      </c>
      <c r="D603" t="s">
        <v>66</v>
      </c>
      <c r="L603" t="str" cm="1">
        <f t="array" ref="L603">_xlfn.IFS(AND(C602&lt;0,C603&lt;0),"N",AND(C602&gt;0,C603&gt;0),"P",TRUE,"Change")</f>
        <v>Change</v>
      </c>
    </row>
    <row r="604" spans="1:12" x14ac:dyDescent="0.25">
      <c r="A604" s="17">
        <v>42514</v>
      </c>
      <c r="B604">
        <v>39.900002000000001</v>
      </c>
      <c r="C604" s="34">
        <f t="shared" si="14"/>
        <v>1.8376773864216461E-2</v>
      </c>
      <c r="D604" t="s">
        <v>65</v>
      </c>
      <c r="L604" t="str" cm="1">
        <f t="array" ref="L604">_xlfn.IFS(AND(C603&lt;0,C604&lt;0),"N",AND(C603&gt;0,C604&gt;0),"P",TRUE,"Change")</f>
        <v>Change</v>
      </c>
    </row>
    <row r="605" spans="1:12" x14ac:dyDescent="0.25">
      <c r="A605" s="17">
        <v>42515</v>
      </c>
      <c r="B605">
        <v>40.130001</v>
      </c>
      <c r="C605" s="34">
        <f t="shared" si="14"/>
        <v>5.7643856759706279E-3</v>
      </c>
      <c r="D605" t="s">
        <v>64</v>
      </c>
      <c r="L605" t="str" cm="1">
        <f t="array" ref="L605">_xlfn.IFS(AND(C604&lt;0,C605&lt;0),"N",AND(C604&gt;0,C605&gt;0),"P",TRUE,"Change")</f>
        <v>P</v>
      </c>
    </row>
    <row r="606" spans="1:12" x14ac:dyDescent="0.25">
      <c r="A606" s="17">
        <v>42516</v>
      </c>
      <c r="B606">
        <v>39.950001</v>
      </c>
      <c r="C606" s="34">
        <f t="shared" si="14"/>
        <v>-4.4854222655015558E-3</v>
      </c>
      <c r="D606" t="s">
        <v>63</v>
      </c>
      <c r="L606" t="str" cm="1">
        <f t="array" ref="L606">_xlfn.IFS(AND(C605&lt;0,C606&lt;0),"N",AND(C605&gt;0,C606&gt;0),"P",TRUE,"Change")</f>
        <v>Change</v>
      </c>
    </row>
    <row r="607" spans="1:12" x14ac:dyDescent="0.25">
      <c r="A607" s="17">
        <v>42517</v>
      </c>
      <c r="B607">
        <v>40.07</v>
      </c>
      <c r="C607" s="34">
        <f t="shared" si="14"/>
        <v>3.0037295868903724E-3</v>
      </c>
      <c r="D607" t="s">
        <v>62</v>
      </c>
      <c r="L607" t="str" cm="1">
        <f t="array" ref="L607">_xlfn.IFS(AND(C606&lt;0,C607&lt;0),"N",AND(C606&gt;0,C607&gt;0),"P",TRUE,"Change")</f>
        <v>Change</v>
      </c>
    </row>
    <row r="608" spans="1:12" x14ac:dyDescent="0.25">
      <c r="A608" s="17">
        <v>42521</v>
      </c>
      <c r="B608">
        <v>40.200001</v>
      </c>
      <c r="C608" s="34">
        <f t="shared" si="14"/>
        <v>3.244347392063889E-3</v>
      </c>
      <c r="D608" t="s">
        <v>65</v>
      </c>
      <c r="L608" t="str" cm="1">
        <f t="array" ref="L608">_xlfn.IFS(AND(C607&lt;0,C608&lt;0),"N",AND(C607&gt;0,C608&gt;0),"P",TRUE,"Change")</f>
        <v>P</v>
      </c>
    </row>
    <row r="609" spans="1:12" x14ac:dyDescent="0.25">
      <c r="A609" s="17">
        <v>42522</v>
      </c>
      <c r="B609">
        <v>40.259998000000003</v>
      </c>
      <c r="C609" s="34">
        <f t="shared" si="14"/>
        <v>1.4924626494412958E-3</v>
      </c>
      <c r="D609" t="s">
        <v>64</v>
      </c>
      <c r="L609" t="str" cm="1">
        <f t="array" ref="L609">_xlfn.IFS(AND(C608&lt;0,C609&lt;0),"N",AND(C608&gt;0,C609&gt;0),"P",TRUE,"Change")</f>
        <v>P</v>
      </c>
    </row>
    <row r="610" spans="1:12" x14ac:dyDescent="0.25">
      <c r="A610" s="17">
        <v>42523</v>
      </c>
      <c r="B610">
        <v>38.659999999999997</v>
      </c>
      <c r="C610" s="34">
        <f t="shared" si="14"/>
        <v>-3.9741631383091634E-2</v>
      </c>
      <c r="D610" t="s">
        <v>63</v>
      </c>
      <c r="L610" t="str" cm="1">
        <f t="array" ref="L610">_xlfn.IFS(AND(C609&lt;0,C610&lt;0),"N",AND(C609&gt;0,C610&gt;0),"P",TRUE,"Change")</f>
        <v>Change</v>
      </c>
    </row>
    <row r="611" spans="1:12" x14ac:dyDescent="0.25">
      <c r="A611" s="17">
        <v>42524</v>
      </c>
      <c r="B611">
        <v>39.099997999999999</v>
      </c>
      <c r="C611" s="34">
        <f t="shared" si="14"/>
        <v>1.1381220900155272E-2</v>
      </c>
      <c r="D611" t="s">
        <v>62</v>
      </c>
      <c r="L611" t="str" cm="1">
        <f t="array" ref="L611">_xlfn.IFS(AND(C610&lt;0,C611&lt;0),"N",AND(C610&gt;0,C611&gt;0),"P",TRUE,"Change")</f>
        <v>Change</v>
      </c>
    </row>
    <row r="612" spans="1:12" x14ac:dyDescent="0.25">
      <c r="A612" s="17">
        <v>42527</v>
      </c>
      <c r="B612">
        <v>39.439999</v>
      </c>
      <c r="C612" s="34">
        <f t="shared" si="14"/>
        <v>8.6956781941523609E-3</v>
      </c>
      <c r="D612" t="s">
        <v>66</v>
      </c>
      <c r="L612" t="str" cm="1">
        <f t="array" ref="L612">_xlfn.IFS(AND(C611&lt;0,C612&lt;0),"N",AND(C611&gt;0,C612&gt;0),"P",TRUE,"Change")</f>
        <v>P</v>
      </c>
    </row>
    <row r="613" spans="1:12" x14ac:dyDescent="0.25">
      <c r="A613" s="17">
        <v>42528</v>
      </c>
      <c r="B613">
        <v>39.130001</v>
      </c>
      <c r="C613" s="34">
        <f t="shared" si="14"/>
        <v>-7.8599900573019851E-3</v>
      </c>
      <c r="D613" t="s">
        <v>65</v>
      </c>
      <c r="L613" t="str" cm="1">
        <f t="array" ref="L613">_xlfn.IFS(AND(C612&lt;0,C613&lt;0),"N",AND(C612&gt;0,C613&gt;0),"P",TRUE,"Change")</f>
        <v>Change</v>
      </c>
    </row>
    <row r="614" spans="1:12" x14ac:dyDescent="0.25">
      <c r="A614" s="17">
        <v>42529</v>
      </c>
      <c r="B614">
        <v>39.279998999999997</v>
      </c>
      <c r="C614" s="34">
        <f t="shared" si="14"/>
        <v>3.8333247167562433E-3</v>
      </c>
      <c r="D614" t="s">
        <v>64</v>
      </c>
      <c r="L614" t="str" cm="1">
        <f t="array" ref="L614">_xlfn.IFS(AND(C613&lt;0,C614&lt;0),"N",AND(C613&gt;0,C614&gt;0),"P",TRUE,"Change")</f>
        <v>Change</v>
      </c>
    </row>
    <row r="615" spans="1:12" x14ac:dyDescent="0.25">
      <c r="A615" s="17">
        <v>42530</v>
      </c>
      <c r="B615">
        <v>39.049999</v>
      </c>
      <c r="C615" s="34">
        <f t="shared" si="14"/>
        <v>-5.8553972977442512E-3</v>
      </c>
      <c r="D615" t="s">
        <v>63</v>
      </c>
      <c r="L615" t="str" cm="1">
        <f t="array" ref="L615">_xlfn.IFS(AND(C614&lt;0,C615&lt;0),"N",AND(C614&gt;0,C615&gt;0),"P",TRUE,"Change")</f>
        <v>Change</v>
      </c>
    </row>
    <row r="616" spans="1:12" x14ac:dyDescent="0.25">
      <c r="A616" s="17">
        <v>42531</v>
      </c>
      <c r="B616">
        <v>38.740001999999997</v>
      </c>
      <c r="C616" s="34">
        <f t="shared" si="14"/>
        <v>-7.938463711612458E-3</v>
      </c>
      <c r="D616" t="s">
        <v>62</v>
      </c>
      <c r="L616" t="str" cm="1">
        <f t="array" ref="L616">_xlfn.IFS(AND(C615&lt;0,C616&lt;0),"N",AND(C615&gt;0,C616&gt;0),"P",TRUE,"Change")</f>
        <v>N</v>
      </c>
    </row>
    <row r="617" spans="1:12" x14ac:dyDescent="0.25">
      <c r="A617" s="17">
        <v>42534</v>
      </c>
      <c r="B617">
        <v>38.619999</v>
      </c>
      <c r="C617" s="34">
        <f t="shared" si="14"/>
        <v>-3.0976508467913085E-3</v>
      </c>
      <c r="D617" t="s">
        <v>66</v>
      </c>
      <c r="L617" t="str" cm="1">
        <f t="array" ref="L617">_xlfn.IFS(AND(C616&lt;0,C617&lt;0),"N",AND(C616&gt;0,C617&gt;0),"P",TRUE,"Change")</f>
        <v>N</v>
      </c>
    </row>
    <row r="618" spans="1:12" x14ac:dyDescent="0.25">
      <c r="A618" s="17">
        <v>42535</v>
      </c>
      <c r="B618">
        <v>38.830002</v>
      </c>
      <c r="C618" s="34">
        <f t="shared" si="14"/>
        <v>5.4376749207062482E-3</v>
      </c>
      <c r="D618" t="s">
        <v>65</v>
      </c>
      <c r="L618" t="str" cm="1">
        <f t="array" ref="L618">_xlfn.IFS(AND(C617&lt;0,C618&lt;0),"N",AND(C617&gt;0,C618&gt;0),"P",TRUE,"Change")</f>
        <v>Change</v>
      </c>
    </row>
    <row r="619" spans="1:12" x14ac:dyDescent="0.25">
      <c r="A619" s="17">
        <v>42536</v>
      </c>
      <c r="B619">
        <v>38.439999</v>
      </c>
      <c r="C619" s="34">
        <f t="shared" si="14"/>
        <v>-1.004385732455023E-2</v>
      </c>
      <c r="D619" t="s">
        <v>64</v>
      </c>
      <c r="L619" t="str" cm="1">
        <f t="array" ref="L619">_xlfn.IFS(AND(C618&lt;0,C619&lt;0),"N",AND(C618&gt;0,C619&gt;0),"P",TRUE,"Change")</f>
        <v>Change</v>
      </c>
    </row>
    <row r="620" spans="1:12" x14ac:dyDescent="0.25">
      <c r="A620" s="17">
        <v>42537</v>
      </c>
      <c r="B620">
        <v>38.639999000000003</v>
      </c>
      <c r="C620" s="34">
        <f t="shared" si="14"/>
        <v>5.2029137669853433E-3</v>
      </c>
      <c r="D620" t="s">
        <v>63</v>
      </c>
      <c r="L620" t="str" cm="1">
        <f t="array" ref="L620">_xlfn.IFS(AND(C619&lt;0,C620&lt;0),"N",AND(C619&gt;0,C620&gt;0),"P",TRUE,"Change")</f>
        <v>Change</v>
      </c>
    </row>
    <row r="621" spans="1:12" x14ac:dyDescent="0.25">
      <c r="A621" s="17">
        <v>42538</v>
      </c>
      <c r="B621">
        <v>39.68</v>
      </c>
      <c r="C621" s="34">
        <f t="shared" si="14"/>
        <v>2.691514044811431E-2</v>
      </c>
      <c r="D621" t="s">
        <v>62</v>
      </c>
      <c r="L621" t="str" cm="1">
        <f t="array" ref="L621">_xlfn.IFS(AND(C620&lt;0,C621&lt;0),"N",AND(C620&gt;0,C621&gt;0),"P",TRUE,"Change")</f>
        <v>P</v>
      </c>
    </row>
    <row r="622" spans="1:12" x14ac:dyDescent="0.25">
      <c r="A622" s="17">
        <v>42541</v>
      </c>
      <c r="B622">
        <v>39.729999999999997</v>
      </c>
      <c r="C622" s="34">
        <f t="shared" si="14"/>
        <v>1.2600806451612187E-3</v>
      </c>
      <c r="D622" t="s">
        <v>66</v>
      </c>
      <c r="L622" t="str" cm="1">
        <f t="array" ref="L622">_xlfn.IFS(AND(C621&lt;0,C622&lt;0),"N",AND(C621&gt;0,C622&gt;0),"P",TRUE,"Change")</f>
        <v>P</v>
      </c>
    </row>
    <row r="623" spans="1:12" x14ac:dyDescent="0.25">
      <c r="A623" s="17">
        <v>42542</v>
      </c>
      <c r="B623">
        <v>39.990001999999997</v>
      </c>
      <c r="C623" s="34">
        <f t="shared" si="14"/>
        <v>6.544223508683617E-3</v>
      </c>
      <c r="D623" t="s">
        <v>65</v>
      </c>
      <c r="L623" t="str" cm="1">
        <f t="array" ref="L623">_xlfn.IFS(AND(C622&lt;0,C623&lt;0),"N",AND(C622&gt;0,C623&gt;0),"P",TRUE,"Change")</f>
        <v>P</v>
      </c>
    </row>
    <row r="624" spans="1:12" x14ac:dyDescent="0.25">
      <c r="A624" s="17">
        <v>42543</v>
      </c>
      <c r="B624">
        <v>40.009998000000003</v>
      </c>
      <c r="C624" s="34">
        <f t="shared" si="14"/>
        <v>5.0002498124421507E-4</v>
      </c>
      <c r="D624" t="s">
        <v>64</v>
      </c>
      <c r="L624" t="str" cm="1">
        <f t="array" ref="L624">_xlfn.IFS(AND(C623&lt;0,C624&lt;0),"N",AND(C623&gt;0,C624&gt;0),"P",TRUE,"Change")</f>
        <v>P</v>
      </c>
    </row>
    <row r="625" spans="1:12" x14ac:dyDescent="0.25">
      <c r="A625" s="17">
        <v>42544</v>
      </c>
      <c r="B625">
        <v>40.830002</v>
      </c>
      <c r="C625" s="34">
        <f t="shared" si="14"/>
        <v>2.0494977280428688E-2</v>
      </c>
      <c r="D625" t="s">
        <v>63</v>
      </c>
      <c r="L625" t="str" cm="1">
        <f t="array" ref="L625">_xlfn.IFS(AND(C624&lt;0,C625&lt;0),"N",AND(C624&gt;0,C625&gt;0),"P",TRUE,"Change")</f>
        <v>P</v>
      </c>
    </row>
    <row r="626" spans="1:12" x14ac:dyDescent="0.25">
      <c r="A626" s="17">
        <v>42545</v>
      </c>
      <c r="B626">
        <v>39.229999999999997</v>
      </c>
      <c r="C626" s="34">
        <f t="shared" si="14"/>
        <v>-3.9186919461821318E-2</v>
      </c>
      <c r="D626" t="s">
        <v>62</v>
      </c>
      <c r="L626" t="str" cm="1">
        <f t="array" ref="L626">_xlfn.IFS(AND(C625&lt;0,C626&lt;0),"N",AND(C625&gt;0,C626&gt;0),"P",TRUE,"Change")</f>
        <v>Change</v>
      </c>
    </row>
    <row r="627" spans="1:12" x14ac:dyDescent="0.25">
      <c r="A627" s="17">
        <v>42548</v>
      </c>
      <c r="B627">
        <v>38.479999999999997</v>
      </c>
      <c r="C627" s="34">
        <f t="shared" si="14"/>
        <v>-1.9118021921998473E-2</v>
      </c>
      <c r="D627" t="s">
        <v>66</v>
      </c>
      <c r="L627" t="str" cm="1">
        <f t="array" ref="L627">_xlfn.IFS(AND(C626&lt;0,C627&lt;0),"N",AND(C626&gt;0,C627&gt;0),"P",TRUE,"Change")</f>
        <v>N</v>
      </c>
    </row>
    <row r="628" spans="1:12" x14ac:dyDescent="0.25">
      <c r="A628" s="17">
        <v>42549</v>
      </c>
      <c r="B628">
        <v>39.130001</v>
      </c>
      <c r="C628" s="34">
        <f t="shared" si="14"/>
        <v>1.6891917879417961E-2</v>
      </c>
      <c r="D628" t="s">
        <v>65</v>
      </c>
      <c r="L628" t="str" cm="1">
        <f t="array" ref="L628">_xlfn.IFS(AND(C627&lt;0,C628&lt;0),"N",AND(C627&gt;0,C628&gt;0),"P",TRUE,"Change")</f>
        <v>Change</v>
      </c>
    </row>
    <row r="629" spans="1:12" x14ac:dyDescent="0.25">
      <c r="A629" s="17">
        <v>42550</v>
      </c>
      <c r="B629">
        <v>40.549999</v>
      </c>
      <c r="C629" s="34">
        <f t="shared" si="14"/>
        <v>3.628924006416457E-2</v>
      </c>
      <c r="D629" t="s">
        <v>64</v>
      </c>
      <c r="L629" t="str" cm="1">
        <f t="array" ref="L629">_xlfn.IFS(AND(C628&lt;0,C629&lt;0),"N",AND(C628&gt;0,C629&gt;0),"P",TRUE,"Change")</f>
        <v>P</v>
      </c>
    </row>
    <row r="630" spans="1:12" x14ac:dyDescent="0.25">
      <c r="A630" s="17">
        <v>42551</v>
      </c>
      <c r="B630">
        <v>40.93</v>
      </c>
      <c r="C630" s="34">
        <f t="shared" si="14"/>
        <v>9.3711716244431979E-3</v>
      </c>
      <c r="D630" t="s">
        <v>63</v>
      </c>
      <c r="L630" t="str" cm="1">
        <f t="array" ref="L630">_xlfn.IFS(AND(C629&lt;0,C630&lt;0),"N",AND(C629&gt;0,C630&gt;0),"P",TRUE,"Change")</f>
        <v>P</v>
      </c>
    </row>
    <row r="631" spans="1:12" x14ac:dyDescent="0.25">
      <c r="A631" s="17">
        <v>42552</v>
      </c>
      <c r="B631">
        <v>40.860000999999997</v>
      </c>
      <c r="C631" s="34">
        <f t="shared" si="14"/>
        <v>-1.7102125580259666E-3</v>
      </c>
      <c r="D631" t="s">
        <v>62</v>
      </c>
      <c r="L631" t="str" cm="1">
        <f t="array" ref="L631">_xlfn.IFS(AND(C630&lt;0,C631&lt;0),"N",AND(C630&gt;0,C631&gt;0),"P",TRUE,"Change")</f>
        <v>Change</v>
      </c>
    </row>
    <row r="632" spans="1:12" x14ac:dyDescent="0.25">
      <c r="A632" s="17">
        <v>42556</v>
      </c>
      <c r="B632">
        <v>40.400002000000001</v>
      </c>
      <c r="C632" s="34">
        <f t="shared" si="14"/>
        <v>-1.1257929239893957E-2</v>
      </c>
      <c r="D632" t="s">
        <v>65</v>
      </c>
      <c r="L632" t="str" cm="1">
        <f t="array" ref="L632">_xlfn.IFS(AND(C631&lt;0,C632&lt;0),"N",AND(C631&gt;0,C632&gt;0),"P",TRUE,"Change")</f>
        <v>N</v>
      </c>
    </row>
    <row r="633" spans="1:12" x14ac:dyDescent="0.25">
      <c r="A633" s="17">
        <v>42557</v>
      </c>
      <c r="B633">
        <v>40.529998999999997</v>
      </c>
      <c r="C633" s="34">
        <f t="shared" si="14"/>
        <v>3.2177473654579503E-3</v>
      </c>
      <c r="D633" t="s">
        <v>64</v>
      </c>
      <c r="L633" t="str" cm="1">
        <f t="array" ref="L633">_xlfn.IFS(AND(C632&lt;0,C633&lt;0),"N",AND(C632&gt;0,C633&gt;0),"P",TRUE,"Change")</f>
        <v>Change</v>
      </c>
    </row>
    <row r="634" spans="1:12" x14ac:dyDescent="0.25">
      <c r="A634" s="17">
        <v>42558</v>
      </c>
      <c r="B634">
        <v>40.529998999999997</v>
      </c>
      <c r="C634" s="34">
        <f t="shared" si="14"/>
        <v>0</v>
      </c>
      <c r="D634" t="s">
        <v>63</v>
      </c>
      <c r="L634" t="str" cm="1">
        <f t="array" ref="L634">_xlfn.IFS(AND(C633&lt;0,C634&lt;0),"N",AND(C633&gt;0,C634&gt;0),"P",TRUE,"Change")</f>
        <v>Change</v>
      </c>
    </row>
    <row r="635" spans="1:12" x14ac:dyDescent="0.25">
      <c r="A635" s="17">
        <v>42559</v>
      </c>
      <c r="B635">
        <v>40.869999</v>
      </c>
      <c r="C635" s="34">
        <f t="shared" si="14"/>
        <v>8.3888479740649256E-3</v>
      </c>
      <c r="D635" t="s">
        <v>62</v>
      </c>
      <c r="L635" t="str" cm="1">
        <f t="array" ref="L635">_xlfn.IFS(AND(C634&lt;0,C635&lt;0),"N",AND(C634&gt;0,C635&gt;0),"P",TRUE,"Change")</f>
        <v>Change</v>
      </c>
    </row>
    <row r="636" spans="1:12" x14ac:dyDescent="0.25">
      <c r="A636" s="17">
        <v>42562</v>
      </c>
      <c r="B636">
        <v>40.779998999999997</v>
      </c>
      <c r="C636" s="34">
        <f t="shared" si="14"/>
        <v>-2.2021042868144774E-3</v>
      </c>
      <c r="D636" t="s">
        <v>66</v>
      </c>
      <c r="L636" t="str" cm="1">
        <f t="array" ref="L636">_xlfn.IFS(AND(C635&lt;0,C636&lt;0),"N",AND(C635&gt;0,C636&gt;0),"P",TRUE,"Change")</f>
        <v>Change</v>
      </c>
    </row>
    <row r="637" spans="1:12" x14ac:dyDescent="0.25">
      <c r="A637" s="17">
        <v>42563</v>
      </c>
      <c r="B637">
        <v>41.419998</v>
      </c>
      <c r="C637" s="34">
        <f t="shared" si="14"/>
        <v>1.5693943494211542E-2</v>
      </c>
      <c r="D637" t="s">
        <v>65</v>
      </c>
      <c r="L637" t="str" cm="1">
        <f t="array" ref="L637">_xlfn.IFS(AND(C636&lt;0,C637&lt;0),"N",AND(C636&gt;0,C637&gt;0),"P",TRUE,"Change")</f>
        <v>Change</v>
      </c>
    </row>
    <row r="638" spans="1:12" x14ac:dyDescent="0.25">
      <c r="A638" s="17">
        <v>42564</v>
      </c>
      <c r="B638">
        <v>41.459999000000003</v>
      </c>
      <c r="C638" s="34">
        <f t="shared" si="14"/>
        <v>9.6574123446369379E-4</v>
      </c>
      <c r="D638" t="s">
        <v>64</v>
      </c>
      <c r="L638" t="str" cm="1">
        <f t="array" ref="L638">_xlfn.IFS(AND(C637&lt;0,C638&lt;0),"N",AND(C637&gt;0,C638&gt;0),"P",TRUE,"Change")</f>
        <v>P</v>
      </c>
    </row>
    <row r="639" spans="1:12" x14ac:dyDescent="0.25">
      <c r="A639" s="17">
        <v>42565</v>
      </c>
      <c r="B639">
        <v>41.669998</v>
      </c>
      <c r="C639" s="34">
        <f t="shared" si="14"/>
        <v>5.0650990126651051E-3</v>
      </c>
      <c r="D639" t="s">
        <v>63</v>
      </c>
      <c r="L639" t="str" cm="1">
        <f t="array" ref="L639">_xlfn.IFS(AND(C638&lt;0,C639&lt;0),"N",AND(C638&gt;0,C639&gt;0),"P",TRUE,"Change")</f>
        <v>P</v>
      </c>
    </row>
    <row r="640" spans="1:12" x14ac:dyDescent="0.25">
      <c r="A640" s="17">
        <v>42566</v>
      </c>
      <c r="B640">
        <v>41.77</v>
      </c>
      <c r="C640" s="34">
        <f t="shared" si="14"/>
        <v>2.3998561267030414E-3</v>
      </c>
      <c r="D640" t="s">
        <v>62</v>
      </c>
      <c r="L640" t="str" cm="1">
        <f t="array" ref="L640">_xlfn.IFS(AND(C639&lt;0,C640&lt;0),"N",AND(C639&gt;0,C640&gt;0),"P",TRUE,"Change")</f>
        <v>P</v>
      </c>
    </row>
    <row r="641" spans="1:12" x14ac:dyDescent="0.25">
      <c r="A641" s="17">
        <v>42569</v>
      </c>
      <c r="B641">
        <v>41.639999000000003</v>
      </c>
      <c r="C641" s="34">
        <f t="shared" si="14"/>
        <v>-3.1123054824036397E-3</v>
      </c>
      <c r="D641" t="s">
        <v>66</v>
      </c>
      <c r="L641" t="str" cm="1">
        <f t="array" ref="L641">_xlfn.IFS(AND(C640&lt;0,C641&lt;0),"N",AND(C640&gt;0,C641&gt;0),"P",TRUE,"Change")</f>
        <v>Change</v>
      </c>
    </row>
    <row r="642" spans="1:12" x14ac:dyDescent="0.25">
      <c r="A642" s="17">
        <v>42570</v>
      </c>
      <c r="B642">
        <v>41.080002</v>
      </c>
      <c r="C642" s="34">
        <f t="shared" si="14"/>
        <v>-1.3448535385411577E-2</v>
      </c>
      <c r="D642" t="s">
        <v>65</v>
      </c>
      <c r="L642" t="str" cm="1">
        <f t="array" ref="L642">_xlfn.IFS(AND(C641&lt;0,C642&lt;0),"N",AND(C641&gt;0,C642&gt;0),"P",TRUE,"Change")</f>
        <v>N</v>
      </c>
    </row>
    <row r="643" spans="1:12" x14ac:dyDescent="0.25">
      <c r="A643" s="17">
        <v>42571</v>
      </c>
      <c r="B643">
        <v>41.25</v>
      </c>
      <c r="C643" s="34">
        <f t="shared" si="14"/>
        <v>4.1382179095317386E-3</v>
      </c>
      <c r="D643" t="s">
        <v>64</v>
      </c>
      <c r="L643" t="str" cm="1">
        <f t="array" ref="L643">_xlfn.IFS(AND(C642&lt;0,C643&lt;0),"N",AND(C642&gt;0,C643&gt;0),"P",TRUE,"Change")</f>
        <v>Change</v>
      </c>
    </row>
    <row r="644" spans="1:12" x14ac:dyDescent="0.25">
      <c r="A644" s="17">
        <v>42572</v>
      </c>
      <c r="B644">
        <v>41.07</v>
      </c>
      <c r="C644" s="34">
        <f t="shared" ref="C644:C707" si="15">(B644-B643)/B643</f>
        <v>-4.3636363636363569E-3</v>
      </c>
      <c r="D644" t="s">
        <v>63</v>
      </c>
      <c r="L644" t="str" cm="1">
        <f t="array" ref="L644">_xlfn.IFS(AND(C643&lt;0,C644&lt;0),"N",AND(C643&gt;0,C644&gt;0),"P",TRUE,"Change")</f>
        <v>Change</v>
      </c>
    </row>
    <row r="645" spans="1:12" x14ac:dyDescent="0.25">
      <c r="A645" s="17">
        <v>42573</v>
      </c>
      <c r="B645">
        <v>41.080002</v>
      </c>
      <c r="C645" s="34">
        <f t="shared" si="15"/>
        <v>2.4353542731921272E-4</v>
      </c>
      <c r="D645" t="s">
        <v>62</v>
      </c>
      <c r="L645" t="str" cm="1">
        <f t="array" ref="L645">_xlfn.IFS(AND(C644&lt;0,C645&lt;0),"N",AND(C644&gt;0,C645&gt;0),"P",TRUE,"Change")</f>
        <v>Change</v>
      </c>
    </row>
    <row r="646" spans="1:12" x14ac:dyDescent="0.25">
      <c r="A646" s="17">
        <v>42576</v>
      </c>
      <c r="B646">
        <v>41.16</v>
      </c>
      <c r="C646" s="34">
        <f t="shared" si="15"/>
        <v>1.947370888638132E-3</v>
      </c>
      <c r="D646" t="s">
        <v>66</v>
      </c>
      <c r="L646" t="str" cm="1">
        <f t="array" ref="L646">_xlfn.IFS(AND(C645&lt;0,C646&lt;0),"N",AND(C645&gt;0,C646&gt;0),"P",TRUE,"Change")</f>
        <v>P</v>
      </c>
    </row>
    <row r="647" spans="1:12" x14ac:dyDescent="0.25">
      <c r="A647" s="17">
        <v>42577</v>
      </c>
      <c r="B647">
        <v>40.939999</v>
      </c>
      <c r="C647" s="34">
        <f t="shared" si="15"/>
        <v>-5.3450194363458782E-3</v>
      </c>
      <c r="D647" t="s">
        <v>65</v>
      </c>
      <c r="L647" t="str" cm="1">
        <f t="array" ref="L647">_xlfn.IFS(AND(C646&lt;0,C647&lt;0),"N",AND(C646&gt;0,C647&gt;0),"P",TRUE,"Change")</f>
        <v>Change</v>
      </c>
    </row>
    <row r="648" spans="1:12" x14ac:dyDescent="0.25">
      <c r="A648" s="17">
        <v>42578</v>
      </c>
      <c r="B648">
        <v>40.93</v>
      </c>
      <c r="C648" s="34">
        <f t="shared" si="15"/>
        <v>-2.4423547250210085E-4</v>
      </c>
      <c r="D648" t="s">
        <v>64</v>
      </c>
      <c r="L648" t="str" cm="1">
        <f t="array" ref="L648">_xlfn.IFS(AND(C647&lt;0,C648&lt;0),"N",AND(C647&gt;0,C648&gt;0),"P",TRUE,"Change")</f>
        <v>N</v>
      </c>
    </row>
    <row r="649" spans="1:12" x14ac:dyDescent="0.25">
      <c r="A649" s="17">
        <v>42579</v>
      </c>
      <c r="B649">
        <v>41.189999</v>
      </c>
      <c r="C649" s="34">
        <f t="shared" si="15"/>
        <v>6.3522843879794903E-3</v>
      </c>
      <c r="D649" t="s">
        <v>63</v>
      </c>
      <c r="L649" t="str" cm="1">
        <f t="array" ref="L649">_xlfn.IFS(AND(C648&lt;0,C649&lt;0),"N",AND(C648&gt;0,C649&gt;0),"P",TRUE,"Change")</f>
        <v>Change</v>
      </c>
    </row>
    <row r="650" spans="1:12" x14ac:dyDescent="0.25">
      <c r="A650" s="17">
        <v>42580</v>
      </c>
      <c r="B650">
        <v>41.040000999999997</v>
      </c>
      <c r="C650" s="34">
        <f t="shared" si="15"/>
        <v>-3.6416121301678988E-3</v>
      </c>
      <c r="D650" t="s">
        <v>62</v>
      </c>
      <c r="L650" t="str" cm="1">
        <f t="array" ref="L650">_xlfn.IFS(AND(C649&lt;0,C650&lt;0),"N",AND(C649&gt;0,C650&gt;0),"P",TRUE,"Change")</f>
        <v>Change</v>
      </c>
    </row>
    <row r="651" spans="1:12" x14ac:dyDescent="0.25">
      <c r="A651" s="17">
        <v>42583</v>
      </c>
      <c r="B651">
        <v>41.150002000000001</v>
      </c>
      <c r="C651" s="34">
        <f t="shared" si="15"/>
        <v>2.6803361919997036E-3</v>
      </c>
      <c r="D651" t="s">
        <v>66</v>
      </c>
      <c r="L651" t="str" cm="1">
        <f t="array" ref="L651">_xlfn.IFS(AND(C650&lt;0,C651&lt;0),"N",AND(C650&gt;0,C651&gt;0),"P",TRUE,"Change")</f>
        <v>Change</v>
      </c>
    </row>
    <row r="652" spans="1:12" x14ac:dyDescent="0.25">
      <c r="A652" s="17">
        <v>42584</v>
      </c>
      <c r="B652">
        <v>40.709999000000003</v>
      </c>
      <c r="C652" s="34">
        <f t="shared" si="15"/>
        <v>-1.0692660476662851E-2</v>
      </c>
      <c r="D652" t="s">
        <v>65</v>
      </c>
      <c r="L652" t="str" cm="1">
        <f t="array" ref="L652">_xlfn.IFS(AND(C651&lt;0,C652&lt;0),"N",AND(C651&gt;0,C652&gt;0),"P",TRUE,"Change")</f>
        <v>Change</v>
      </c>
    </row>
    <row r="653" spans="1:12" x14ac:dyDescent="0.25">
      <c r="A653" s="17">
        <v>42585</v>
      </c>
      <c r="B653">
        <v>40.709999000000003</v>
      </c>
      <c r="C653" s="34">
        <f t="shared" si="15"/>
        <v>0</v>
      </c>
      <c r="D653" t="s">
        <v>64</v>
      </c>
      <c r="L653" t="str" cm="1">
        <f t="array" ref="L653">_xlfn.IFS(AND(C652&lt;0,C653&lt;0),"N",AND(C652&gt;0,C653&gt;0),"P",TRUE,"Change")</f>
        <v>Change</v>
      </c>
    </row>
    <row r="654" spans="1:12" x14ac:dyDescent="0.25">
      <c r="A654" s="17">
        <v>42586</v>
      </c>
      <c r="B654">
        <v>40.900002000000001</v>
      </c>
      <c r="C654" s="34">
        <f t="shared" si="15"/>
        <v>4.6672317530638413E-3</v>
      </c>
      <c r="D654" t="s">
        <v>63</v>
      </c>
      <c r="L654" t="str" cm="1">
        <f t="array" ref="L654">_xlfn.IFS(AND(C653&lt;0,C654&lt;0),"N",AND(C653&gt;0,C654&gt;0),"P",TRUE,"Change")</f>
        <v>Change</v>
      </c>
    </row>
    <row r="655" spans="1:12" x14ac:dyDescent="0.25">
      <c r="A655" s="17">
        <v>42587</v>
      </c>
      <c r="B655">
        <v>41.130001</v>
      </c>
      <c r="C655" s="34">
        <f t="shared" si="15"/>
        <v>5.6234471577776305E-3</v>
      </c>
      <c r="D655" t="s">
        <v>62</v>
      </c>
      <c r="L655" t="str" cm="1">
        <f t="array" ref="L655">_xlfn.IFS(AND(C654&lt;0,C655&lt;0),"N",AND(C654&gt;0,C655&gt;0),"P",TRUE,"Change")</f>
        <v>P</v>
      </c>
    </row>
    <row r="656" spans="1:12" x14ac:dyDescent="0.25">
      <c r="A656" s="17">
        <v>42590</v>
      </c>
      <c r="B656">
        <v>41.16</v>
      </c>
      <c r="C656" s="34">
        <f t="shared" si="15"/>
        <v>7.2937027159315066E-4</v>
      </c>
      <c r="D656" t="s">
        <v>66</v>
      </c>
      <c r="L656" t="str" cm="1">
        <f t="array" ref="L656">_xlfn.IFS(AND(C655&lt;0,C656&lt;0),"N",AND(C655&gt;0,C656&gt;0),"P",TRUE,"Change")</f>
        <v>P</v>
      </c>
    </row>
    <row r="657" spans="1:12" x14ac:dyDescent="0.25">
      <c r="A657" s="17">
        <v>42591</v>
      </c>
      <c r="B657">
        <v>41.099997999999999</v>
      </c>
      <c r="C657" s="34">
        <f t="shared" si="15"/>
        <v>-1.4577745383867161E-3</v>
      </c>
      <c r="D657" t="s">
        <v>65</v>
      </c>
      <c r="L657" t="str" cm="1">
        <f t="array" ref="L657">_xlfn.IFS(AND(C656&lt;0,C657&lt;0),"N",AND(C656&gt;0,C657&gt;0),"P",TRUE,"Change")</f>
        <v>Change</v>
      </c>
    </row>
    <row r="658" spans="1:12" x14ac:dyDescent="0.25">
      <c r="A658" s="17">
        <v>42592</v>
      </c>
      <c r="B658">
        <v>41.09</v>
      </c>
      <c r="C658" s="34">
        <f t="shared" si="15"/>
        <v>-2.4326035246999172E-4</v>
      </c>
      <c r="D658" t="s">
        <v>64</v>
      </c>
      <c r="L658" t="str" cm="1">
        <f t="array" ref="L658">_xlfn.IFS(AND(C657&lt;0,C658&lt;0),"N",AND(C657&gt;0,C658&gt;0),"P",TRUE,"Change")</f>
        <v>N</v>
      </c>
    </row>
    <row r="659" spans="1:12" x14ac:dyDescent="0.25">
      <c r="A659" s="17">
        <v>42593</v>
      </c>
      <c r="B659">
        <v>41.279998999999997</v>
      </c>
      <c r="C659" s="34">
        <f t="shared" si="15"/>
        <v>4.6239717692867638E-3</v>
      </c>
      <c r="D659" t="s">
        <v>63</v>
      </c>
      <c r="L659" t="str" cm="1">
        <f t="array" ref="L659">_xlfn.IFS(AND(C658&lt;0,C659&lt;0),"N",AND(C658&gt;0,C659&gt;0),"P",TRUE,"Change")</f>
        <v>Change</v>
      </c>
    </row>
    <row r="660" spans="1:12" x14ac:dyDescent="0.25">
      <c r="A660" s="17">
        <v>42594</v>
      </c>
      <c r="B660">
        <v>41.09</v>
      </c>
      <c r="C660" s="34">
        <f t="shared" si="15"/>
        <v>-4.6026890649874573E-3</v>
      </c>
      <c r="D660" t="s">
        <v>62</v>
      </c>
      <c r="L660" t="str" cm="1">
        <f t="array" ref="L660">_xlfn.IFS(AND(C659&lt;0,C660&lt;0),"N",AND(C659&gt;0,C660&gt;0),"P",TRUE,"Change")</f>
        <v>Change</v>
      </c>
    </row>
    <row r="661" spans="1:12" x14ac:dyDescent="0.25">
      <c r="A661" s="17">
        <v>42597</v>
      </c>
      <c r="B661">
        <v>41.389999000000003</v>
      </c>
      <c r="C661" s="34">
        <f t="shared" si="15"/>
        <v>7.3010221465076575E-3</v>
      </c>
      <c r="D661" t="s">
        <v>66</v>
      </c>
      <c r="L661" t="str" cm="1">
        <f t="array" ref="L661">_xlfn.IFS(AND(C660&lt;0,C661&lt;0),"N",AND(C660&gt;0,C661&gt;0),"P",TRUE,"Change")</f>
        <v>Change</v>
      </c>
    </row>
    <row r="662" spans="1:12" x14ac:dyDescent="0.25">
      <c r="A662" s="17">
        <v>42598</v>
      </c>
      <c r="B662">
        <v>41.32</v>
      </c>
      <c r="C662" s="34">
        <f t="shared" si="15"/>
        <v>-1.6912056460789671E-3</v>
      </c>
      <c r="D662" t="s">
        <v>65</v>
      </c>
      <c r="L662" t="str" cm="1">
        <f t="array" ref="L662">_xlfn.IFS(AND(C661&lt;0,C662&lt;0),"N",AND(C661&gt;0,C662&gt;0),"P",TRUE,"Change")</f>
        <v>Change</v>
      </c>
    </row>
    <row r="663" spans="1:12" x14ac:dyDescent="0.25">
      <c r="A663" s="17">
        <v>42599</v>
      </c>
      <c r="B663">
        <v>41.209999000000003</v>
      </c>
      <c r="C663" s="34">
        <f t="shared" si="15"/>
        <v>-2.6621732817037006E-3</v>
      </c>
      <c r="D663" t="s">
        <v>64</v>
      </c>
      <c r="L663" t="str" cm="1">
        <f t="array" ref="L663">_xlfn.IFS(AND(C662&lt;0,C663&lt;0),"N",AND(C662&gt;0,C663&gt;0),"P",TRUE,"Change")</f>
        <v>N</v>
      </c>
    </row>
    <row r="664" spans="1:12" x14ac:dyDescent="0.25">
      <c r="A664" s="17">
        <v>42600</v>
      </c>
      <c r="B664">
        <v>41.139999000000003</v>
      </c>
      <c r="C664" s="34">
        <f t="shared" si="15"/>
        <v>-1.698616881791244E-3</v>
      </c>
      <c r="D664" t="s">
        <v>63</v>
      </c>
      <c r="L664" t="str" cm="1">
        <f t="array" ref="L664">_xlfn.IFS(AND(C663&lt;0,C664&lt;0),"N",AND(C663&gt;0,C664&gt;0),"P",TRUE,"Change")</f>
        <v>N</v>
      </c>
    </row>
    <row r="665" spans="1:12" x14ac:dyDescent="0.25">
      <c r="A665" s="17">
        <v>42601</v>
      </c>
      <c r="B665">
        <v>41.32</v>
      </c>
      <c r="C665" s="34">
        <f t="shared" si="15"/>
        <v>4.3753282541401416E-3</v>
      </c>
      <c r="D665" t="s">
        <v>62</v>
      </c>
      <c r="L665" t="str" cm="1">
        <f t="array" ref="L665">_xlfn.IFS(AND(C664&lt;0,C665&lt;0),"N",AND(C664&gt;0,C665&gt;0),"P",TRUE,"Change")</f>
        <v>Change</v>
      </c>
    </row>
    <row r="666" spans="1:12" x14ac:dyDescent="0.25">
      <c r="A666" s="17">
        <v>42604</v>
      </c>
      <c r="B666">
        <v>41.220001000000003</v>
      </c>
      <c r="C666" s="34">
        <f t="shared" si="15"/>
        <v>-2.4201113262341928E-3</v>
      </c>
      <c r="D666" t="s">
        <v>66</v>
      </c>
      <c r="L666" t="str" cm="1">
        <f t="array" ref="L666">_xlfn.IFS(AND(C665&lt;0,C666&lt;0),"N",AND(C665&gt;0,C666&gt;0),"P",TRUE,"Change")</f>
        <v>Change</v>
      </c>
    </row>
    <row r="667" spans="1:12" x14ac:dyDescent="0.25">
      <c r="A667" s="17">
        <v>42605</v>
      </c>
      <c r="B667">
        <v>41.5</v>
      </c>
      <c r="C667" s="34">
        <f t="shared" si="15"/>
        <v>6.7927945950315852E-3</v>
      </c>
      <c r="D667" t="s">
        <v>65</v>
      </c>
      <c r="L667" t="str" cm="1">
        <f t="array" ref="L667">_xlfn.IFS(AND(C666&lt;0,C667&lt;0),"N",AND(C666&gt;0,C667&gt;0),"P",TRUE,"Change")</f>
        <v>Change</v>
      </c>
    </row>
    <row r="668" spans="1:12" x14ac:dyDescent="0.25">
      <c r="A668" s="17">
        <v>42606</v>
      </c>
      <c r="B668">
        <v>41.07</v>
      </c>
      <c r="C668" s="34">
        <f t="shared" si="15"/>
        <v>-1.0361445783132523E-2</v>
      </c>
      <c r="D668" t="s">
        <v>64</v>
      </c>
      <c r="L668" t="str" cm="1">
        <f t="array" ref="L668">_xlfn.IFS(AND(C667&lt;0,C668&lt;0),"N",AND(C667&gt;0,C668&gt;0),"P",TRUE,"Change")</f>
        <v>Change</v>
      </c>
    </row>
    <row r="669" spans="1:12" x14ac:dyDescent="0.25">
      <c r="A669" s="17">
        <v>42607</v>
      </c>
      <c r="B669">
        <v>41.099997999999999</v>
      </c>
      <c r="C669" s="34">
        <f t="shared" si="15"/>
        <v>7.3041149257363231E-4</v>
      </c>
      <c r="D669" t="s">
        <v>63</v>
      </c>
      <c r="L669" t="str" cm="1">
        <f t="array" ref="L669">_xlfn.IFS(AND(C668&lt;0,C669&lt;0),"N",AND(C668&gt;0,C669&gt;0),"P",TRUE,"Change")</f>
        <v>Change</v>
      </c>
    </row>
    <row r="670" spans="1:12" x14ac:dyDescent="0.25">
      <c r="A670" s="17">
        <v>42608</v>
      </c>
      <c r="B670">
        <v>41.259998000000003</v>
      </c>
      <c r="C670" s="34">
        <f t="shared" si="15"/>
        <v>3.8929442283672055E-3</v>
      </c>
      <c r="D670" t="s">
        <v>62</v>
      </c>
      <c r="L670" t="str" cm="1">
        <f t="array" ref="L670">_xlfn.IFS(AND(C669&lt;0,C670&lt;0),"N",AND(C669&gt;0,C670&gt;0),"P",TRUE,"Change")</f>
        <v>P</v>
      </c>
    </row>
    <row r="671" spans="1:12" x14ac:dyDescent="0.25">
      <c r="A671" s="17">
        <v>42611</v>
      </c>
      <c r="B671">
        <v>41.310001</v>
      </c>
      <c r="C671" s="34">
        <f t="shared" si="15"/>
        <v>1.2119002041637687E-3</v>
      </c>
      <c r="D671" t="s">
        <v>66</v>
      </c>
      <c r="L671" t="str" cm="1">
        <f t="array" ref="L671">_xlfn.IFS(AND(C670&lt;0,C671&lt;0),"N",AND(C670&gt;0,C671&gt;0),"P",TRUE,"Change")</f>
        <v>P</v>
      </c>
    </row>
    <row r="672" spans="1:12" x14ac:dyDescent="0.25">
      <c r="A672" s="17">
        <v>42612</v>
      </c>
      <c r="B672">
        <v>41.310001</v>
      </c>
      <c r="C672" s="34">
        <f t="shared" si="15"/>
        <v>0</v>
      </c>
      <c r="D672" t="s">
        <v>65</v>
      </c>
      <c r="L672" t="str" cm="1">
        <f t="array" ref="L672">_xlfn.IFS(AND(C671&lt;0,C672&lt;0),"N",AND(C671&gt;0,C672&gt;0),"P",TRUE,"Change")</f>
        <v>Change</v>
      </c>
    </row>
    <row r="673" spans="1:12" x14ac:dyDescent="0.25">
      <c r="A673" s="17">
        <v>42613</v>
      </c>
      <c r="B673">
        <v>41.220001000000003</v>
      </c>
      <c r="C673" s="34">
        <f t="shared" si="15"/>
        <v>-2.1786491847336511E-3</v>
      </c>
      <c r="D673" t="s">
        <v>64</v>
      </c>
      <c r="L673" t="str" cm="1">
        <f t="array" ref="L673">_xlfn.IFS(AND(C672&lt;0,C673&lt;0),"N",AND(C672&gt;0,C673&gt;0),"P",TRUE,"Change")</f>
        <v>Change</v>
      </c>
    </row>
    <row r="674" spans="1:12" x14ac:dyDescent="0.25">
      <c r="A674" s="17">
        <v>42614</v>
      </c>
      <c r="B674">
        <v>41.16</v>
      </c>
      <c r="C674" s="34">
        <f t="shared" si="15"/>
        <v>-1.4556283004458648E-3</v>
      </c>
      <c r="D674" t="s">
        <v>63</v>
      </c>
      <c r="L674" t="str" cm="1">
        <f t="array" ref="L674">_xlfn.IFS(AND(C673&lt;0,C674&lt;0),"N",AND(C673&gt;0,C674&gt;0),"P",TRUE,"Change")</f>
        <v>N</v>
      </c>
    </row>
    <row r="675" spans="1:12" x14ac:dyDescent="0.25">
      <c r="A675" s="17">
        <v>42615</v>
      </c>
      <c r="B675">
        <v>41.25</v>
      </c>
      <c r="C675" s="34">
        <f t="shared" si="15"/>
        <v>2.1865889212828817E-3</v>
      </c>
      <c r="D675" t="s">
        <v>62</v>
      </c>
      <c r="L675" t="str" cm="1">
        <f t="array" ref="L675">_xlfn.IFS(AND(C674&lt;0,C675&lt;0),"N",AND(C674&gt;0,C675&gt;0),"P",TRUE,"Change")</f>
        <v>Change</v>
      </c>
    </row>
    <row r="676" spans="1:12" x14ac:dyDescent="0.25">
      <c r="A676" s="17">
        <v>42619</v>
      </c>
      <c r="B676">
        <v>41.25</v>
      </c>
      <c r="C676" s="34">
        <f t="shared" si="15"/>
        <v>0</v>
      </c>
      <c r="D676" t="s">
        <v>65</v>
      </c>
      <c r="L676" t="str" cm="1">
        <f t="array" ref="L676">_xlfn.IFS(AND(C675&lt;0,C676&lt;0),"N",AND(C675&gt;0,C676&gt;0),"P",TRUE,"Change")</f>
        <v>Change</v>
      </c>
    </row>
    <row r="677" spans="1:12" x14ac:dyDescent="0.25">
      <c r="A677" s="17">
        <v>42620</v>
      </c>
      <c r="B677">
        <v>41.25</v>
      </c>
      <c r="C677" s="34">
        <f t="shared" si="15"/>
        <v>0</v>
      </c>
      <c r="D677" t="s">
        <v>64</v>
      </c>
      <c r="L677" t="str" cm="1">
        <f t="array" ref="L677">_xlfn.IFS(AND(C676&lt;0,C677&lt;0),"N",AND(C676&gt;0,C677&gt;0),"P",TRUE,"Change")</f>
        <v>Change</v>
      </c>
    </row>
    <row r="678" spans="1:12" x14ac:dyDescent="0.25">
      <c r="A678" s="17">
        <v>42621</v>
      </c>
      <c r="B678">
        <v>40.720001000000003</v>
      </c>
      <c r="C678" s="34">
        <f t="shared" si="15"/>
        <v>-1.2848460606060522E-2</v>
      </c>
      <c r="D678" t="s">
        <v>63</v>
      </c>
      <c r="L678" t="str" cm="1">
        <f t="array" ref="L678">_xlfn.IFS(AND(C677&lt;0,C678&lt;0),"N",AND(C677&gt;0,C678&gt;0),"P",TRUE,"Change")</f>
        <v>Change</v>
      </c>
    </row>
    <row r="679" spans="1:12" x14ac:dyDescent="0.25">
      <c r="A679" s="17">
        <v>42622</v>
      </c>
      <c r="B679">
        <v>40.029998999999997</v>
      </c>
      <c r="C679" s="34">
        <f t="shared" si="15"/>
        <v>-1.6945038876595479E-2</v>
      </c>
      <c r="D679" t="s">
        <v>62</v>
      </c>
      <c r="L679" t="str" cm="1">
        <f t="array" ref="L679">_xlfn.IFS(AND(C678&lt;0,C679&lt;0),"N",AND(C678&gt;0,C679&gt;0),"P",TRUE,"Change")</f>
        <v>N</v>
      </c>
    </row>
    <row r="680" spans="1:12" x14ac:dyDescent="0.25">
      <c r="A680" s="17">
        <v>42625</v>
      </c>
      <c r="B680">
        <v>40.68</v>
      </c>
      <c r="C680" s="34">
        <f t="shared" si="15"/>
        <v>1.6237847020680745E-2</v>
      </c>
      <c r="D680" t="s">
        <v>66</v>
      </c>
      <c r="L680" t="str" cm="1">
        <f t="array" ref="L680">_xlfn.IFS(AND(C679&lt;0,C680&lt;0),"N",AND(C679&gt;0,C680&gt;0),"P",TRUE,"Change")</f>
        <v>Change</v>
      </c>
    </row>
    <row r="681" spans="1:12" x14ac:dyDescent="0.25">
      <c r="A681" s="17">
        <v>42626</v>
      </c>
      <c r="B681">
        <v>40.18</v>
      </c>
      <c r="C681" s="34">
        <f t="shared" si="15"/>
        <v>-1.2291052114060964E-2</v>
      </c>
      <c r="D681" t="s">
        <v>65</v>
      </c>
      <c r="L681" t="str" cm="1">
        <f t="array" ref="L681">_xlfn.IFS(AND(C680&lt;0,C681&lt;0),"N",AND(C680&gt;0,C681&gt;0),"P",TRUE,"Change")</f>
        <v>Change</v>
      </c>
    </row>
    <row r="682" spans="1:12" x14ac:dyDescent="0.25">
      <c r="A682" s="17">
        <v>42627</v>
      </c>
      <c r="B682">
        <v>40.25</v>
      </c>
      <c r="C682" s="34">
        <f t="shared" si="15"/>
        <v>1.7421602787456518E-3</v>
      </c>
      <c r="D682" t="s">
        <v>64</v>
      </c>
      <c r="L682" t="str" cm="1">
        <f t="array" ref="L682">_xlfn.IFS(AND(C681&lt;0,C682&lt;0),"N",AND(C681&gt;0,C682&gt;0),"P",TRUE,"Change")</f>
        <v>Change</v>
      </c>
    </row>
    <row r="683" spans="1:12" x14ac:dyDescent="0.25">
      <c r="A683" s="17">
        <v>42628</v>
      </c>
      <c r="B683">
        <v>40.860000999999997</v>
      </c>
      <c r="C683" s="34">
        <f t="shared" si="15"/>
        <v>1.5155304347826011E-2</v>
      </c>
      <c r="D683" t="s">
        <v>63</v>
      </c>
      <c r="L683" t="str" cm="1">
        <f t="array" ref="L683">_xlfn.IFS(AND(C682&lt;0,C683&lt;0),"N",AND(C682&gt;0,C683&gt;0),"P",TRUE,"Change")</f>
        <v>P</v>
      </c>
    </row>
    <row r="684" spans="1:12" x14ac:dyDescent="0.25">
      <c r="A684" s="17">
        <v>42629</v>
      </c>
      <c r="B684">
        <v>38.919998</v>
      </c>
      <c r="C684" s="34">
        <f t="shared" si="15"/>
        <v>-4.7479269518373175E-2</v>
      </c>
      <c r="D684" t="s">
        <v>62</v>
      </c>
      <c r="L684" t="str" cm="1">
        <f t="array" ref="L684">_xlfn.IFS(AND(C683&lt;0,C684&lt;0),"N",AND(C683&gt;0,C684&gt;0),"P",TRUE,"Change")</f>
        <v>Change</v>
      </c>
    </row>
    <row r="685" spans="1:12" x14ac:dyDescent="0.25">
      <c r="A685" s="17">
        <v>42632</v>
      </c>
      <c r="B685">
        <v>39.229999999999997</v>
      </c>
      <c r="C685" s="34">
        <f t="shared" si="15"/>
        <v>7.9651083229756899E-3</v>
      </c>
      <c r="D685" t="s">
        <v>66</v>
      </c>
      <c r="L685" t="str" cm="1">
        <f t="array" ref="L685">_xlfn.IFS(AND(C684&lt;0,C685&lt;0),"N",AND(C684&gt;0,C685&gt;0),"P",TRUE,"Change")</f>
        <v>Change</v>
      </c>
    </row>
    <row r="686" spans="1:12" x14ac:dyDescent="0.25">
      <c r="A686" s="17">
        <v>42633</v>
      </c>
      <c r="B686">
        <v>39.07</v>
      </c>
      <c r="C686" s="34">
        <f t="shared" si="15"/>
        <v>-4.0785113433595872E-3</v>
      </c>
      <c r="D686" t="s">
        <v>65</v>
      </c>
      <c r="L686" t="str" cm="1">
        <f t="array" ref="L686">_xlfn.IFS(AND(C685&lt;0,C686&lt;0),"N",AND(C685&gt;0,C686&gt;0),"P",TRUE,"Change")</f>
        <v>Change</v>
      </c>
    </row>
    <row r="687" spans="1:12" x14ac:dyDescent="0.25">
      <c r="A687" s="17">
        <v>42634</v>
      </c>
      <c r="B687">
        <v>39.509998000000003</v>
      </c>
      <c r="C687" s="34">
        <f t="shared" si="15"/>
        <v>1.126178653698497E-2</v>
      </c>
      <c r="D687" t="s">
        <v>64</v>
      </c>
      <c r="L687" t="str" cm="1">
        <f t="array" ref="L687">_xlfn.IFS(AND(C686&lt;0,C687&lt;0),"N",AND(C686&gt;0,C687&gt;0),"P",TRUE,"Change")</f>
        <v>Change</v>
      </c>
    </row>
    <row r="688" spans="1:12" x14ac:dyDescent="0.25">
      <c r="A688" s="17">
        <v>42635</v>
      </c>
      <c r="B688">
        <v>39.509998000000003</v>
      </c>
      <c r="C688" s="34">
        <f t="shared" si="15"/>
        <v>0</v>
      </c>
      <c r="D688" t="s">
        <v>63</v>
      </c>
      <c r="L688" t="str" cm="1">
        <f t="array" ref="L688">_xlfn.IFS(AND(C687&lt;0,C688&lt;0),"N",AND(C687&gt;0,C688&gt;0),"P",TRUE,"Change")</f>
        <v>Change</v>
      </c>
    </row>
    <row r="689" spans="1:12" x14ac:dyDescent="0.25">
      <c r="A689" s="17">
        <v>42636</v>
      </c>
      <c r="B689">
        <v>39.229999999999997</v>
      </c>
      <c r="C689" s="34">
        <f t="shared" si="15"/>
        <v>-7.0867632035821965E-3</v>
      </c>
      <c r="D689" t="s">
        <v>62</v>
      </c>
      <c r="L689" t="str" cm="1">
        <f t="array" ref="L689">_xlfn.IFS(AND(C688&lt;0,C689&lt;0),"N",AND(C688&gt;0,C689&gt;0),"P",TRUE,"Change")</f>
        <v>Change</v>
      </c>
    </row>
    <row r="690" spans="1:12" x14ac:dyDescent="0.25">
      <c r="A690" s="17">
        <v>42639</v>
      </c>
      <c r="B690">
        <v>39.029998999999997</v>
      </c>
      <c r="C690" s="34">
        <f t="shared" si="15"/>
        <v>-5.0981646698954964E-3</v>
      </c>
      <c r="D690" t="s">
        <v>66</v>
      </c>
      <c r="L690" t="str" cm="1">
        <f t="array" ref="L690">_xlfn.IFS(AND(C689&lt;0,C690&lt;0),"N",AND(C689&gt;0,C690&gt;0),"P",TRUE,"Change")</f>
        <v>N</v>
      </c>
    </row>
    <row r="691" spans="1:12" x14ac:dyDescent="0.25">
      <c r="A691" s="17">
        <v>42640</v>
      </c>
      <c r="B691">
        <v>39.299999</v>
      </c>
      <c r="C691" s="34">
        <f t="shared" si="15"/>
        <v>6.9177557498785267E-3</v>
      </c>
      <c r="D691" t="s">
        <v>65</v>
      </c>
      <c r="L691" t="str" cm="1">
        <f t="array" ref="L691">_xlfn.IFS(AND(C690&lt;0,C691&lt;0),"N",AND(C690&gt;0,C691&gt;0),"P",TRUE,"Change")</f>
        <v>Change</v>
      </c>
    </row>
    <row r="692" spans="1:12" x14ac:dyDescent="0.25">
      <c r="A692" s="17">
        <v>42641</v>
      </c>
      <c r="B692">
        <v>39.439999</v>
      </c>
      <c r="C692" s="34">
        <f t="shared" si="15"/>
        <v>3.5623410575659448E-3</v>
      </c>
      <c r="D692" t="s">
        <v>64</v>
      </c>
      <c r="L692" t="str" cm="1">
        <f t="array" ref="L692">_xlfn.IFS(AND(C691&lt;0,C692&lt;0),"N",AND(C691&gt;0,C692&gt;0),"P",TRUE,"Change")</f>
        <v>P</v>
      </c>
    </row>
    <row r="693" spans="1:12" x14ac:dyDescent="0.25">
      <c r="A693" s="17">
        <v>42642</v>
      </c>
      <c r="B693">
        <v>39.119999</v>
      </c>
      <c r="C693" s="34">
        <f t="shared" si="15"/>
        <v>-8.1135904694115309E-3</v>
      </c>
      <c r="D693" t="s">
        <v>63</v>
      </c>
      <c r="L693" t="str" cm="1">
        <f t="array" ref="L693">_xlfn.IFS(AND(C692&lt;0,C693&lt;0),"N",AND(C692&gt;0,C693&gt;0),"P",TRUE,"Change")</f>
        <v>Change</v>
      </c>
    </row>
    <row r="694" spans="1:12" x14ac:dyDescent="0.25">
      <c r="A694" s="17">
        <v>42643</v>
      </c>
      <c r="B694">
        <v>39.279998999999997</v>
      </c>
      <c r="C694" s="34">
        <f t="shared" si="15"/>
        <v>4.0899796546517448E-3</v>
      </c>
      <c r="D694" t="s">
        <v>62</v>
      </c>
      <c r="L694" t="str" cm="1">
        <f t="array" ref="L694">_xlfn.IFS(AND(C693&lt;0,C694&lt;0),"N",AND(C693&gt;0,C694&gt;0),"P",TRUE,"Change")</f>
        <v>Change</v>
      </c>
    </row>
    <row r="695" spans="1:12" x14ac:dyDescent="0.25">
      <c r="A695" s="17">
        <v>42646</v>
      </c>
      <c r="B695">
        <v>38.990001999999997</v>
      </c>
      <c r="C695" s="34">
        <f t="shared" si="15"/>
        <v>-7.382815870234611E-3</v>
      </c>
      <c r="D695" t="s">
        <v>66</v>
      </c>
      <c r="L695" t="str" cm="1">
        <f t="array" ref="L695">_xlfn.IFS(AND(C694&lt;0,C695&lt;0),"N",AND(C694&gt;0,C695&gt;0),"P",TRUE,"Change")</f>
        <v>Change</v>
      </c>
    </row>
    <row r="696" spans="1:12" x14ac:dyDescent="0.25">
      <c r="A696" s="17">
        <v>42647</v>
      </c>
      <c r="B696">
        <v>38.869999</v>
      </c>
      <c r="C696" s="34">
        <f t="shared" si="15"/>
        <v>-3.0777890188360846E-3</v>
      </c>
      <c r="D696" t="s">
        <v>65</v>
      </c>
      <c r="L696" t="str" cm="1">
        <f t="array" ref="L696">_xlfn.IFS(AND(C695&lt;0,C696&lt;0),"N",AND(C695&gt;0,C696&gt;0),"P",TRUE,"Change")</f>
        <v>N</v>
      </c>
    </row>
    <row r="697" spans="1:12" x14ac:dyDescent="0.25">
      <c r="A697" s="17">
        <v>42648</v>
      </c>
      <c r="B697">
        <v>39.150002000000001</v>
      </c>
      <c r="C697" s="34">
        <f t="shared" si="15"/>
        <v>7.2035762079644163E-3</v>
      </c>
      <c r="D697" t="s">
        <v>64</v>
      </c>
      <c r="L697" t="str" cm="1">
        <f t="array" ref="L697">_xlfn.IFS(AND(C696&lt;0,C697&lt;0),"N",AND(C696&gt;0,C697&gt;0),"P",TRUE,"Change")</f>
        <v>Change</v>
      </c>
    </row>
    <row r="698" spans="1:12" x14ac:dyDescent="0.25">
      <c r="A698" s="17">
        <v>42649</v>
      </c>
      <c r="B698">
        <v>38.869999</v>
      </c>
      <c r="C698" s="34">
        <f t="shared" si="15"/>
        <v>-7.1520558287583398E-3</v>
      </c>
      <c r="D698" t="s">
        <v>63</v>
      </c>
      <c r="L698" t="str" cm="1">
        <f t="array" ref="L698">_xlfn.IFS(AND(C697&lt;0,C698&lt;0),"N",AND(C697&gt;0,C698&gt;0),"P",TRUE,"Change")</f>
        <v>Change</v>
      </c>
    </row>
    <row r="699" spans="1:12" x14ac:dyDescent="0.25">
      <c r="A699" s="17">
        <v>42650</v>
      </c>
      <c r="B699">
        <v>38.709999000000003</v>
      </c>
      <c r="C699" s="34">
        <f t="shared" si="15"/>
        <v>-4.1162851586385839E-3</v>
      </c>
      <c r="D699" t="s">
        <v>62</v>
      </c>
      <c r="L699" t="str" cm="1">
        <f t="array" ref="L699">_xlfn.IFS(AND(C698&lt;0,C699&lt;0),"N",AND(C698&gt;0,C699&gt;0),"P",TRUE,"Change")</f>
        <v>N</v>
      </c>
    </row>
    <row r="700" spans="1:12" x14ac:dyDescent="0.25">
      <c r="A700" s="17">
        <v>42653</v>
      </c>
      <c r="B700">
        <v>38.619999</v>
      </c>
      <c r="C700" s="34">
        <f t="shared" si="15"/>
        <v>-2.3249806852230453E-3</v>
      </c>
      <c r="D700" t="s">
        <v>66</v>
      </c>
      <c r="L700" t="str" cm="1">
        <f t="array" ref="L700">_xlfn.IFS(AND(C699&lt;0,C700&lt;0),"N",AND(C699&gt;0,C700&gt;0),"P",TRUE,"Change")</f>
        <v>N</v>
      </c>
    </row>
    <row r="701" spans="1:12" x14ac:dyDescent="0.25">
      <c r="A701" s="17">
        <v>42654</v>
      </c>
      <c r="B701">
        <v>38.009998000000003</v>
      </c>
      <c r="C701" s="34">
        <f t="shared" si="15"/>
        <v>-1.5794951211676542E-2</v>
      </c>
      <c r="D701" t="s">
        <v>65</v>
      </c>
      <c r="L701" t="str" cm="1">
        <f t="array" ref="L701">_xlfn.IFS(AND(C700&lt;0,C701&lt;0),"N",AND(C700&gt;0,C701&gt;0),"P",TRUE,"Change")</f>
        <v>N</v>
      </c>
    </row>
    <row r="702" spans="1:12" x14ac:dyDescent="0.25">
      <c r="A702" s="17">
        <v>42655</v>
      </c>
      <c r="B702">
        <v>38.049999</v>
      </c>
      <c r="C702" s="34">
        <f t="shared" si="15"/>
        <v>1.0523810077547654E-3</v>
      </c>
      <c r="D702" t="s">
        <v>64</v>
      </c>
      <c r="L702" t="str" cm="1">
        <f t="array" ref="L702">_xlfn.IFS(AND(C701&lt;0,C702&lt;0),"N",AND(C701&gt;0,C702&gt;0),"P",TRUE,"Change")</f>
        <v>Change</v>
      </c>
    </row>
    <row r="703" spans="1:12" x14ac:dyDescent="0.25">
      <c r="A703" s="17">
        <v>42656</v>
      </c>
      <c r="B703">
        <v>38.029998999999997</v>
      </c>
      <c r="C703" s="34">
        <f t="shared" si="15"/>
        <v>-5.2562419252634213E-4</v>
      </c>
      <c r="D703" t="s">
        <v>63</v>
      </c>
      <c r="L703" t="str" cm="1">
        <f t="array" ref="L703">_xlfn.IFS(AND(C702&lt;0,C703&lt;0),"N",AND(C702&gt;0,C703&gt;0),"P",TRUE,"Change")</f>
        <v>Change</v>
      </c>
    </row>
    <row r="704" spans="1:12" x14ac:dyDescent="0.25">
      <c r="A704" s="17">
        <v>42657</v>
      </c>
      <c r="B704">
        <v>38.409999999999997</v>
      </c>
      <c r="C704" s="34">
        <f t="shared" si="15"/>
        <v>9.9921380487020279E-3</v>
      </c>
      <c r="D704" t="s">
        <v>62</v>
      </c>
      <c r="L704" t="str" cm="1">
        <f t="array" ref="L704">_xlfn.IFS(AND(C703&lt;0,C704&lt;0),"N",AND(C703&gt;0,C704&gt;0),"P",TRUE,"Change")</f>
        <v>Change</v>
      </c>
    </row>
    <row r="705" spans="1:12" x14ac:dyDescent="0.25">
      <c r="A705" s="17">
        <v>42660</v>
      </c>
      <c r="B705">
        <v>38.290000999999997</v>
      </c>
      <c r="C705" s="34">
        <f t="shared" si="15"/>
        <v>-3.1241603749023687E-3</v>
      </c>
      <c r="D705" t="s">
        <v>66</v>
      </c>
      <c r="L705" t="str" cm="1">
        <f t="array" ref="L705">_xlfn.IFS(AND(C704&lt;0,C705&lt;0),"N",AND(C704&gt;0,C705&gt;0),"P",TRUE,"Change")</f>
        <v>Change</v>
      </c>
    </row>
    <row r="706" spans="1:12" x14ac:dyDescent="0.25">
      <c r="A706" s="17">
        <v>42661</v>
      </c>
      <c r="B706">
        <v>38.419998</v>
      </c>
      <c r="C706" s="34">
        <f t="shared" si="15"/>
        <v>3.3950638967077344E-3</v>
      </c>
      <c r="D706" t="s">
        <v>65</v>
      </c>
      <c r="L706" t="str" cm="1">
        <f t="array" ref="L706">_xlfn.IFS(AND(C705&lt;0,C706&lt;0),"N",AND(C705&gt;0,C706&gt;0),"P",TRUE,"Change")</f>
        <v>Change</v>
      </c>
    </row>
    <row r="707" spans="1:12" x14ac:dyDescent="0.25">
      <c r="A707" s="17">
        <v>42662</v>
      </c>
      <c r="B707">
        <v>38.349997999999999</v>
      </c>
      <c r="C707" s="34">
        <f t="shared" si="15"/>
        <v>-1.821967819987921E-3</v>
      </c>
      <c r="D707" t="s">
        <v>64</v>
      </c>
      <c r="L707" t="str" cm="1">
        <f t="array" ref="L707">_xlfn.IFS(AND(C706&lt;0,C707&lt;0),"N",AND(C706&gt;0,C707&gt;0),"P",TRUE,"Change")</f>
        <v>Change</v>
      </c>
    </row>
    <row r="708" spans="1:12" x14ac:dyDescent="0.25">
      <c r="A708" s="17">
        <v>42663</v>
      </c>
      <c r="B708">
        <v>38.090000000000003</v>
      </c>
      <c r="C708" s="34">
        <f t="shared" ref="C708:C771" si="16">(B708-B707)/B707</f>
        <v>-6.7796092192754735E-3</v>
      </c>
      <c r="D708" t="s">
        <v>63</v>
      </c>
      <c r="L708" t="str" cm="1">
        <f t="array" ref="L708">_xlfn.IFS(AND(C707&lt;0,C708&lt;0),"N",AND(C707&gt;0,C708&gt;0),"P",TRUE,"Change")</f>
        <v>N</v>
      </c>
    </row>
    <row r="709" spans="1:12" x14ac:dyDescent="0.25">
      <c r="A709" s="17">
        <v>42664</v>
      </c>
      <c r="B709">
        <v>37.93</v>
      </c>
      <c r="C709" s="34">
        <f t="shared" si="16"/>
        <v>-4.2005775794172664E-3</v>
      </c>
      <c r="D709" t="s">
        <v>62</v>
      </c>
      <c r="L709" t="str" cm="1">
        <f t="array" ref="L709">_xlfn.IFS(AND(C708&lt;0,C709&lt;0),"N",AND(C708&gt;0,C709&gt;0),"P",TRUE,"Change")</f>
        <v>N</v>
      </c>
    </row>
    <row r="710" spans="1:12" x14ac:dyDescent="0.25">
      <c r="A710" s="17">
        <v>42667</v>
      </c>
      <c r="B710">
        <v>38.270000000000003</v>
      </c>
      <c r="C710" s="34">
        <f t="shared" si="16"/>
        <v>8.9638808331137208E-3</v>
      </c>
      <c r="D710" t="s">
        <v>66</v>
      </c>
      <c r="L710" t="str" cm="1">
        <f t="array" ref="L710">_xlfn.IFS(AND(C709&lt;0,C710&lt;0),"N",AND(C709&gt;0,C710&gt;0),"P",TRUE,"Change")</f>
        <v>Change</v>
      </c>
    </row>
    <row r="711" spans="1:12" x14ac:dyDescent="0.25">
      <c r="A711" s="17">
        <v>42668</v>
      </c>
      <c r="B711">
        <v>38.360000999999997</v>
      </c>
      <c r="C711" s="34">
        <f t="shared" si="16"/>
        <v>2.3517376535143394E-3</v>
      </c>
      <c r="D711" t="s">
        <v>65</v>
      </c>
      <c r="L711" t="str" cm="1">
        <f t="array" ref="L711">_xlfn.IFS(AND(C710&lt;0,C711&lt;0),"N",AND(C710&gt;0,C711&gt;0),"P",TRUE,"Change")</f>
        <v>P</v>
      </c>
    </row>
    <row r="712" spans="1:12" x14ac:dyDescent="0.25">
      <c r="A712" s="17">
        <v>42669</v>
      </c>
      <c r="B712">
        <v>38.310001</v>
      </c>
      <c r="C712" s="34">
        <f t="shared" si="16"/>
        <v>-1.3034410504837359E-3</v>
      </c>
      <c r="D712" t="s">
        <v>64</v>
      </c>
      <c r="L712" t="str" cm="1">
        <f t="array" ref="L712">_xlfn.IFS(AND(C711&lt;0,C712&lt;0),"N",AND(C711&gt;0,C712&gt;0),"P",TRUE,"Change")</f>
        <v>Change</v>
      </c>
    </row>
    <row r="713" spans="1:12" x14ac:dyDescent="0.25">
      <c r="A713" s="17">
        <v>42670</v>
      </c>
      <c r="B713">
        <v>38.220001000000003</v>
      </c>
      <c r="C713" s="34">
        <f t="shared" si="16"/>
        <v>-2.349256007589149E-3</v>
      </c>
      <c r="D713" t="s">
        <v>63</v>
      </c>
      <c r="L713" t="str" cm="1">
        <f t="array" ref="L713">_xlfn.IFS(AND(C712&lt;0,C713&lt;0),"N",AND(C712&gt;0,C713&gt;0),"P",TRUE,"Change")</f>
        <v>N</v>
      </c>
    </row>
    <row r="714" spans="1:12" x14ac:dyDescent="0.25">
      <c r="A714" s="17">
        <v>42671</v>
      </c>
      <c r="B714">
        <v>38.169998</v>
      </c>
      <c r="C714" s="34">
        <f t="shared" si="16"/>
        <v>-1.308294052635001E-3</v>
      </c>
      <c r="D714" t="s">
        <v>62</v>
      </c>
      <c r="L714" t="str" cm="1">
        <f t="array" ref="L714">_xlfn.IFS(AND(C713&lt;0,C714&lt;0),"N",AND(C713&gt;0,C714&gt;0),"P",TRUE,"Change")</f>
        <v>N</v>
      </c>
    </row>
    <row r="715" spans="1:12" x14ac:dyDescent="0.25">
      <c r="A715" s="17">
        <v>42674</v>
      </c>
      <c r="B715">
        <v>38.419998</v>
      </c>
      <c r="C715" s="34">
        <f t="shared" si="16"/>
        <v>6.5496466622817218E-3</v>
      </c>
      <c r="D715" t="s">
        <v>66</v>
      </c>
      <c r="L715" t="str" cm="1">
        <f t="array" ref="L715">_xlfn.IFS(AND(C714&lt;0,C715&lt;0),"N",AND(C714&gt;0,C715&gt;0),"P",TRUE,"Change")</f>
        <v>Change</v>
      </c>
    </row>
    <row r="716" spans="1:12" x14ac:dyDescent="0.25">
      <c r="A716" s="17">
        <v>42675</v>
      </c>
      <c r="B716">
        <v>38.459999000000003</v>
      </c>
      <c r="C716" s="34">
        <f t="shared" si="16"/>
        <v>1.0411504966763331E-3</v>
      </c>
      <c r="D716" t="s">
        <v>65</v>
      </c>
      <c r="L716" t="str" cm="1">
        <f t="array" ref="L716">_xlfn.IFS(AND(C715&lt;0,C716&lt;0),"N",AND(C715&gt;0,C716&gt;0),"P",TRUE,"Change")</f>
        <v>P</v>
      </c>
    </row>
    <row r="717" spans="1:12" x14ac:dyDescent="0.25">
      <c r="A717" s="17">
        <v>42676</v>
      </c>
      <c r="B717">
        <v>38.029998999999997</v>
      </c>
      <c r="C717" s="34">
        <f t="shared" si="16"/>
        <v>-1.1180447508592156E-2</v>
      </c>
      <c r="D717" t="s">
        <v>64</v>
      </c>
      <c r="L717" t="str" cm="1">
        <f t="array" ref="L717">_xlfn.IFS(AND(C716&lt;0,C717&lt;0),"N",AND(C716&gt;0,C717&gt;0),"P",TRUE,"Change")</f>
        <v>Change</v>
      </c>
    </row>
    <row r="718" spans="1:12" x14ac:dyDescent="0.25">
      <c r="A718" s="17">
        <v>42677</v>
      </c>
      <c r="B718">
        <v>38.310001</v>
      </c>
      <c r="C718" s="34">
        <f t="shared" si="16"/>
        <v>7.3626612506617001E-3</v>
      </c>
      <c r="D718" t="s">
        <v>63</v>
      </c>
      <c r="L718" t="str" cm="1">
        <f t="array" ref="L718">_xlfn.IFS(AND(C717&lt;0,C718&lt;0),"N",AND(C717&gt;0,C718&gt;0),"P",TRUE,"Change")</f>
        <v>Change</v>
      </c>
    </row>
    <row r="719" spans="1:12" x14ac:dyDescent="0.25">
      <c r="A719" s="17">
        <v>42678</v>
      </c>
      <c r="B719">
        <v>38.279998999999997</v>
      </c>
      <c r="C719" s="34">
        <f t="shared" si="16"/>
        <v>-7.8313754155222271E-4</v>
      </c>
      <c r="D719" t="s">
        <v>62</v>
      </c>
      <c r="L719" t="str" cm="1">
        <f t="array" ref="L719">_xlfn.IFS(AND(C718&lt;0,C719&lt;0),"N",AND(C718&gt;0,C719&gt;0),"P",TRUE,"Change")</f>
        <v>Change</v>
      </c>
    </row>
    <row r="720" spans="1:12" x14ac:dyDescent="0.25">
      <c r="A720" s="17">
        <v>42681</v>
      </c>
      <c r="B720">
        <v>39.090000000000003</v>
      </c>
      <c r="C720" s="34">
        <f t="shared" si="16"/>
        <v>2.1159901284219129E-2</v>
      </c>
      <c r="D720" t="s">
        <v>66</v>
      </c>
      <c r="L720" t="str" cm="1">
        <f t="array" ref="L720">_xlfn.IFS(AND(C719&lt;0,C720&lt;0),"N",AND(C719&gt;0,C720&gt;0),"P",TRUE,"Change")</f>
        <v>Change</v>
      </c>
    </row>
    <row r="721" spans="1:12" x14ac:dyDescent="0.25">
      <c r="A721" s="17">
        <v>42682</v>
      </c>
      <c r="B721">
        <v>39.130001</v>
      </c>
      <c r="C721" s="34">
        <f t="shared" si="16"/>
        <v>1.02330519314394E-3</v>
      </c>
      <c r="D721" t="s">
        <v>65</v>
      </c>
      <c r="L721" t="str" cm="1">
        <f t="array" ref="L721">_xlfn.IFS(AND(C720&lt;0,C721&lt;0),"N",AND(C720&gt;0,C721&gt;0),"P",TRUE,"Change")</f>
        <v>P</v>
      </c>
    </row>
    <row r="722" spans="1:12" x14ac:dyDescent="0.25">
      <c r="A722" s="17">
        <v>42683</v>
      </c>
      <c r="B722">
        <v>39.549999</v>
      </c>
      <c r="C722" s="34">
        <f t="shared" si="16"/>
        <v>1.0733401207937605E-2</v>
      </c>
      <c r="D722" t="s">
        <v>64</v>
      </c>
      <c r="L722" t="str" cm="1">
        <f t="array" ref="L722">_xlfn.IFS(AND(C721&lt;0,C722&lt;0),"N",AND(C721&gt;0,C722&gt;0),"P",TRUE,"Change")</f>
        <v>P</v>
      </c>
    </row>
    <row r="723" spans="1:12" x14ac:dyDescent="0.25">
      <c r="A723" s="17">
        <v>42684</v>
      </c>
      <c r="B723">
        <v>39.580002</v>
      </c>
      <c r="C723" s="34">
        <f t="shared" si="16"/>
        <v>7.5860937442756115E-4</v>
      </c>
      <c r="D723" t="s">
        <v>63</v>
      </c>
      <c r="L723" t="str" cm="1">
        <f t="array" ref="L723">_xlfn.IFS(AND(C722&lt;0,C723&lt;0),"N",AND(C722&gt;0,C723&gt;0),"P",TRUE,"Change")</f>
        <v>P</v>
      </c>
    </row>
    <row r="724" spans="1:12" x14ac:dyDescent="0.25">
      <c r="A724" s="17">
        <v>42685</v>
      </c>
      <c r="B724">
        <v>39.450001</v>
      </c>
      <c r="C724" s="34">
        <f t="shared" si="16"/>
        <v>-3.2845122140216171E-3</v>
      </c>
      <c r="D724" t="s">
        <v>62</v>
      </c>
      <c r="L724" t="str" cm="1">
        <f t="array" ref="L724">_xlfn.IFS(AND(C723&lt;0,C724&lt;0),"N",AND(C723&gt;0,C724&gt;0),"P",TRUE,"Change")</f>
        <v>Change</v>
      </c>
    </row>
    <row r="725" spans="1:12" x14ac:dyDescent="0.25">
      <c r="A725" s="17">
        <v>42688</v>
      </c>
      <c r="B725">
        <v>39.299999</v>
      </c>
      <c r="C725" s="34">
        <f t="shared" si="16"/>
        <v>-3.8023319695226531E-3</v>
      </c>
      <c r="D725" t="s">
        <v>66</v>
      </c>
      <c r="L725" t="str" cm="1">
        <f t="array" ref="L725">_xlfn.IFS(AND(C724&lt;0,C725&lt;0),"N",AND(C724&gt;0,C725&gt;0),"P",TRUE,"Change")</f>
        <v>N</v>
      </c>
    </row>
    <row r="726" spans="1:12" x14ac:dyDescent="0.25">
      <c r="A726" s="17">
        <v>42689</v>
      </c>
      <c r="B726">
        <v>39.169998</v>
      </c>
      <c r="C726" s="34">
        <f t="shared" si="16"/>
        <v>-3.3079135701759186E-3</v>
      </c>
      <c r="D726" t="s">
        <v>65</v>
      </c>
      <c r="L726" t="str" cm="1">
        <f t="array" ref="L726">_xlfn.IFS(AND(C725&lt;0,C726&lt;0),"N",AND(C725&gt;0,C726&gt;0),"P",TRUE,"Change")</f>
        <v>N</v>
      </c>
    </row>
    <row r="727" spans="1:12" x14ac:dyDescent="0.25">
      <c r="A727" s="17">
        <v>42690</v>
      </c>
      <c r="B727">
        <v>39.700001</v>
      </c>
      <c r="C727" s="34">
        <f t="shared" si="16"/>
        <v>1.3530840619394482E-2</v>
      </c>
      <c r="D727" t="s">
        <v>64</v>
      </c>
      <c r="L727" t="str" cm="1">
        <f t="array" ref="L727">_xlfn.IFS(AND(C726&lt;0,C727&lt;0),"N",AND(C726&gt;0,C727&gt;0),"P",TRUE,"Change")</f>
        <v>Change</v>
      </c>
    </row>
    <row r="728" spans="1:12" x14ac:dyDescent="0.25">
      <c r="A728" s="17">
        <v>42691</v>
      </c>
      <c r="B728">
        <v>40.25</v>
      </c>
      <c r="C728" s="34">
        <f t="shared" si="16"/>
        <v>1.3853878744234785E-2</v>
      </c>
      <c r="D728" t="s">
        <v>63</v>
      </c>
      <c r="L728" t="str" cm="1">
        <f t="array" ref="L728">_xlfn.IFS(AND(C727&lt;0,C728&lt;0),"N",AND(C727&gt;0,C728&gt;0),"P",TRUE,"Change")</f>
        <v>P</v>
      </c>
    </row>
    <row r="729" spans="1:12" x14ac:dyDescent="0.25">
      <c r="A729" s="17">
        <v>42692</v>
      </c>
      <c r="B729">
        <v>39.860000999999997</v>
      </c>
      <c r="C729" s="34">
        <f t="shared" si="16"/>
        <v>-9.6894161490683993E-3</v>
      </c>
      <c r="D729" t="s">
        <v>62</v>
      </c>
      <c r="L729" t="str" cm="1">
        <f t="array" ref="L729">_xlfn.IFS(AND(C728&lt;0,C729&lt;0),"N",AND(C728&gt;0,C729&gt;0),"P",TRUE,"Change")</f>
        <v>Change</v>
      </c>
    </row>
    <row r="730" spans="1:12" x14ac:dyDescent="0.25">
      <c r="A730" s="17">
        <v>42695</v>
      </c>
      <c r="B730">
        <v>39.889999000000003</v>
      </c>
      <c r="C730" s="34">
        <f t="shared" si="16"/>
        <v>7.5258402527401318E-4</v>
      </c>
      <c r="D730" t="s">
        <v>66</v>
      </c>
      <c r="L730" t="str" cm="1">
        <f t="array" ref="L730">_xlfn.IFS(AND(C729&lt;0,C730&lt;0),"N",AND(C729&gt;0,C730&gt;0),"P",TRUE,"Change")</f>
        <v>Change</v>
      </c>
    </row>
    <row r="731" spans="1:12" x14ac:dyDescent="0.25">
      <c r="A731" s="17">
        <v>42696</v>
      </c>
      <c r="B731">
        <v>40.090000000000003</v>
      </c>
      <c r="C731" s="34">
        <f t="shared" si="16"/>
        <v>5.0138131114016897E-3</v>
      </c>
      <c r="D731" t="s">
        <v>65</v>
      </c>
      <c r="L731" t="str" cm="1">
        <f t="array" ref="L731">_xlfn.IFS(AND(C730&lt;0,C731&lt;0),"N",AND(C730&gt;0,C731&gt;0),"P",TRUE,"Change")</f>
        <v>P</v>
      </c>
    </row>
    <row r="732" spans="1:12" x14ac:dyDescent="0.25">
      <c r="A732" s="17">
        <v>42697</v>
      </c>
      <c r="B732">
        <v>40.099997999999999</v>
      </c>
      <c r="C732" s="34">
        <f t="shared" si="16"/>
        <v>2.4938887503107892E-4</v>
      </c>
      <c r="D732" t="s">
        <v>64</v>
      </c>
      <c r="L732" t="str" cm="1">
        <f t="array" ref="L732">_xlfn.IFS(AND(C731&lt;0,C732&lt;0),"N",AND(C731&gt;0,C732&gt;0),"P",TRUE,"Change")</f>
        <v>P</v>
      </c>
    </row>
    <row r="733" spans="1:12" x14ac:dyDescent="0.25">
      <c r="A733" s="17">
        <v>42699</v>
      </c>
      <c r="B733">
        <v>40.270000000000003</v>
      </c>
      <c r="C733" s="34">
        <f t="shared" si="16"/>
        <v>4.2394515830151353E-3</v>
      </c>
      <c r="D733" t="s">
        <v>62</v>
      </c>
      <c r="L733" t="str" cm="1">
        <f t="array" ref="L733">_xlfn.IFS(AND(C732&lt;0,C733&lt;0),"N",AND(C732&gt;0,C733&gt;0),"P",TRUE,"Change")</f>
        <v>P</v>
      </c>
    </row>
    <row r="734" spans="1:12" x14ac:dyDescent="0.25">
      <c r="A734" s="17">
        <v>42702</v>
      </c>
      <c r="B734">
        <v>40.299999</v>
      </c>
      <c r="C734" s="34">
        <f t="shared" si="16"/>
        <v>7.4494661037984987E-4</v>
      </c>
      <c r="D734" t="s">
        <v>66</v>
      </c>
      <c r="L734" t="str" cm="1">
        <f t="array" ref="L734">_xlfn.IFS(AND(C733&lt;0,C734&lt;0),"N",AND(C733&gt;0,C734&gt;0),"P",TRUE,"Change")</f>
        <v>P</v>
      </c>
    </row>
    <row r="735" spans="1:12" x14ac:dyDescent="0.25">
      <c r="A735" s="17">
        <v>42703</v>
      </c>
      <c r="B735">
        <v>40.549999</v>
      </c>
      <c r="C735" s="34">
        <f t="shared" si="16"/>
        <v>6.2034740993417888E-3</v>
      </c>
      <c r="D735" t="s">
        <v>65</v>
      </c>
      <c r="L735" t="str" cm="1">
        <f t="array" ref="L735">_xlfn.IFS(AND(C734&lt;0,C735&lt;0),"N",AND(C734&gt;0,C735&gt;0),"P",TRUE,"Change")</f>
        <v>P</v>
      </c>
    </row>
    <row r="736" spans="1:12" x14ac:dyDescent="0.25">
      <c r="A736" s="17">
        <v>42704</v>
      </c>
      <c r="B736">
        <v>40.189999</v>
      </c>
      <c r="C736" s="34">
        <f t="shared" si="16"/>
        <v>-8.877928702291692E-3</v>
      </c>
      <c r="D736" t="s">
        <v>64</v>
      </c>
      <c r="L736" t="str" cm="1">
        <f t="array" ref="L736">_xlfn.IFS(AND(C735&lt;0,C736&lt;0),"N",AND(C735&gt;0,C736&gt;0),"P",TRUE,"Change")</f>
        <v>Change</v>
      </c>
    </row>
    <row r="737" spans="1:12" x14ac:dyDescent="0.25">
      <c r="A737" s="17">
        <v>42705</v>
      </c>
      <c r="B737">
        <v>38.700001</v>
      </c>
      <c r="C737" s="34">
        <f t="shared" si="16"/>
        <v>-3.7073850138687484E-2</v>
      </c>
      <c r="D737" t="s">
        <v>63</v>
      </c>
      <c r="L737" t="str" cm="1">
        <f t="array" ref="L737">_xlfn.IFS(AND(C736&lt;0,C737&lt;0),"N",AND(C736&gt;0,C737&gt;0),"P",TRUE,"Change")</f>
        <v>N</v>
      </c>
    </row>
    <row r="738" spans="1:12" x14ac:dyDescent="0.25">
      <c r="A738" s="17">
        <v>42706</v>
      </c>
      <c r="B738">
        <v>38.5</v>
      </c>
      <c r="C738" s="34">
        <f t="shared" si="16"/>
        <v>-5.1679843625843918E-3</v>
      </c>
      <c r="D738" t="s">
        <v>62</v>
      </c>
      <c r="L738" t="str" cm="1">
        <f t="array" ref="L738">_xlfn.IFS(AND(C737&lt;0,C738&lt;0),"N",AND(C737&gt;0,C738&gt;0),"P",TRUE,"Change")</f>
        <v>N</v>
      </c>
    </row>
    <row r="739" spans="1:12" x14ac:dyDescent="0.25">
      <c r="A739" s="17">
        <v>42709</v>
      </c>
      <c r="B739">
        <v>38.970001000000003</v>
      </c>
      <c r="C739" s="34">
        <f t="shared" si="16"/>
        <v>1.2207818181818271E-2</v>
      </c>
      <c r="D739" t="s">
        <v>66</v>
      </c>
      <c r="L739" t="str" cm="1">
        <f t="array" ref="L739">_xlfn.IFS(AND(C738&lt;0,C739&lt;0),"N",AND(C738&gt;0,C739&gt;0),"P",TRUE,"Change")</f>
        <v>Change</v>
      </c>
    </row>
    <row r="740" spans="1:12" x14ac:dyDescent="0.25">
      <c r="A740" s="17">
        <v>42710</v>
      </c>
      <c r="B740">
        <v>39.470001000000003</v>
      </c>
      <c r="C740" s="34">
        <f t="shared" si="16"/>
        <v>1.2830382016156478E-2</v>
      </c>
      <c r="D740" t="s">
        <v>65</v>
      </c>
      <c r="L740" t="str" cm="1">
        <f t="array" ref="L740">_xlfn.IFS(AND(C739&lt;0,C740&lt;0),"N",AND(C739&gt;0,C740&gt;0),"P",TRUE,"Change")</f>
        <v>P</v>
      </c>
    </row>
    <row r="741" spans="1:12" x14ac:dyDescent="0.25">
      <c r="A741" s="17">
        <v>42711</v>
      </c>
      <c r="B741">
        <v>40.32</v>
      </c>
      <c r="C741" s="34">
        <f t="shared" si="16"/>
        <v>2.15353174173975E-2</v>
      </c>
      <c r="D741" t="s">
        <v>64</v>
      </c>
      <c r="L741" t="str" cm="1">
        <f t="array" ref="L741">_xlfn.IFS(AND(C740&lt;0,C741&lt;0),"N",AND(C740&gt;0,C741&gt;0),"P",TRUE,"Change")</f>
        <v>P</v>
      </c>
    </row>
    <row r="742" spans="1:12" x14ac:dyDescent="0.25">
      <c r="A742" s="17">
        <v>42712</v>
      </c>
      <c r="B742">
        <v>40.349997999999999</v>
      </c>
      <c r="C742" s="34">
        <f t="shared" si="16"/>
        <v>7.4399801587299308E-4</v>
      </c>
      <c r="D742" t="s">
        <v>63</v>
      </c>
      <c r="L742" t="str" cm="1">
        <f t="array" ref="L742">_xlfn.IFS(AND(C741&lt;0,C742&lt;0),"N",AND(C741&gt;0,C742&gt;0),"P",TRUE,"Change")</f>
        <v>P</v>
      </c>
    </row>
    <row r="743" spans="1:12" x14ac:dyDescent="0.25">
      <c r="A743" s="17">
        <v>42713</v>
      </c>
      <c r="B743">
        <v>40.520000000000003</v>
      </c>
      <c r="C743" s="34">
        <f t="shared" si="16"/>
        <v>4.2131848432806311E-3</v>
      </c>
      <c r="D743" t="s">
        <v>62</v>
      </c>
      <c r="L743" t="str" cm="1">
        <f t="array" ref="L743">_xlfn.IFS(AND(C742&lt;0,C743&lt;0),"N",AND(C742&gt;0,C743&gt;0),"P",TRUE,"Change")</f>
        <v>P</v>
      </c>
    </row>
    <row r="744" spans="1:12" x14ac:dyDescent="0.25">
      <c r="A744" s="17">
        <v>42716</v>
      </c>
      <c r="B744">
        <v>40.509998000000003</v>
      </c>
      <c r="C744" s="34">
        <f t="shared" si="16"/>
        <v>-2.468410661401793E-4</v>
      </c>
      <c r="D744" t="s">
        <v>66</v>
      </c>
      <c r="L744" t="str" cm="1">
        <f t="array" ref="L744">_xlfn.IFS(AND(C743&lt;0,C744&lt;0),"N",AND(C743&gt;0,C744&gt;0),"P",TRUE,"Change")</f>
        <v>Change</v>
      </c>
    </row>
    <row r="745" spans="1:12" x14ac:dyDescent="0.25">
      <c r="A745" s="17">
        <v>42717</v>
      </c>
      <c r="B745">
        <v>40.759998000000003</v>
      </c>
      <c r="C745" s="34">
        <f t="shared" si="16"/>
        <v>6.1713160291935829E-3</v>
      </c>
      <c r="D745" t="s">
        <v>65</v>
      </c>
      <c r="L745" t="str" cm="1">
        <f t="array" ref="L745">_xlfn.IFS(AND(C744&lt;0,C745&lt;0),"N",AND(C744&gt;0,C745&gt;0),"P",TRUE,"Change")</f>
        <v>Change</v>
      </c>
    </row>
    <row r="746" spans="1:12" x14ac:dyDescent="0.25">
      <c r="A746" s="17">
        <v>42718</v>
      </c>
      <c r="B746">
        <v>40.880001</v>
      </c>
      <c r="C746" s="34">
        <f t="shared" si="16"/>
        <v>2.9441365527053502E-3</v>
      </c>
      <c r="D746" t="s">
        <v>64</v>
      </c>
      <c r="L746" t="str" cm="1">
        <f t="array" ref="L746">_xlfn.IFS(AND(C745&lt;0,C746&lt;0),"N",AND(C745&gt;0,C746&gt;0),"P",TRUE,"Change")</f>
        <v>P</v>
      </c>
    </row>
    <row r="747" spans="1:12" x14ac:dyDescent="0.25">
      <c r="A747" s="17">
        <v>42719</v>
      </c>
      <c r="B747">
        <v>40.860000999999997</v>
      </c>
      <c r="C747" s="34">
        <f t="shared" si="16"/>
        <v>-4.892367786390985E-4</v>
      </c>
      <c r="D747" t="s">
        <v>63</v>
      </c>
      <c r="L747" t="str" cm="1">
        <f t="array" ref="L747">_xlfn.IFS(AND(C746&lt;0,C747&lt;0),"N",AND(C746&gt;0,C747&gt;0),"P",TRUE,"Change")</f>
        <v>Change</v>
      </c>
    </row>
    <row r="748" spans="1:12" x14ac:dyDescent="0.25">
      <c r="A748" s="17">
        <v>42720</v>
      </c>
      <c r="B748">
        <v>39.099997999999999</v>
      </c>
      <c r="C748" s="34">
        <f t="shared" si="16"/>
        <v>-4.3073983282574994E-2</v>
      </c>
      <c r="D748" t="s">
        <v>62</v>
      </c>
      <c r="L748" t="str" cm="1">
        <f t="array" ref="L748">_xlfn.IFS(AND(C747&lt;0,C748&lt;0),"N",AND(C747&gt;0,C748&gt;0),"P",TRUE,"Change")</f>
        <v>N</v>
      </c>
    </row>
    <row r="749" spans="1:12" x14ac:dyDescent="0.25">
      <c r="A749" s="17">
        <v>42723</v>
      </c>
      <c r="B749">
        <v>38.900002000000001</v>
      </c>
      <c r="C749" s="34">
        <f t="shared" si="16"/>
        <v>-5.1149874739123699E-3</v>
      </c>
      <c r="D749" t="s">
        <v>66</v>
      </c>
      <c r="L749" t="str" cm="1">
        <f t="array" ref="L749">_xlfn.IFS(AND(C748&lt;0,C749&lt;0),"N",AND(C748&gt;0,C749&gt;0),"P",TRUE,"Change")</f>
        <v>N</v>
      </c>
    </row>
    <row r="750" spans="1:12" x14ac:dyDescent="0.25">
      <c r="A750" s="17">
        <v>42724</v>
      </c>
      <c r="B750">
        <v>39</v>
      </c>
      <c r="C750" s="34">
        <f t="shared" si="16"/>
        <v>2.5706425413551228E-3</v>
      </c>
      <c r="D750" t="s">
        <v>65</v>
      </c>
      <c r="L750" t="str" cm="1">
        <f t="array" ref="L750">_xlfn.IFS(AND(C749&lt;0,C750&lt;0),"N",AND(C749&gt;0,C750&gt;0),"P",TRUE,"Change")</f>
        <v>Change</v>
      </c>
    </row>
    <row r="751" spans="1:12" x14ac:dyDescent="0.25">
      <c r="A751" s="17">
        <v>42725</v>
      </c>
      <c r="B751">
        <v>38.830002</v>
      </c>
      <c r="C751" s="34">
        <f t="shared" si="16"/>
        <v>-4.3589230769230675E-3</v>
      </c>
      <c r="D751" t="s">
        <v>64</v>
      </c>
      <c r="L751" t="str" cm="1">
        <f t="array" ref="L751">_xlfn.IFS(AND(C750&lt;0,C751&lt;0),"N",AND(C750&gt;0,C751&gt;0),"P",TRUE,"Change")</f>
        <v>Change</v>
      </c>
    </row>
    <row r="752" spans="1:12" x14ac:dyDescent="0.25">
      <c r="A752" s="17">
        <v>42726</v>
      </c>
      <c r="B752">
        <v>38.959999000000003</v>
      </c>
      <c r="C752" s="34">
        <f t="shared" si="16"/>
        <v>3.3478494283879518E-3</v>
      </c>
      <c r="D752" t="s">
        <v>63</v>
      </c>
      <c r="L752" t="str" cm="1">
        <f t="array" ref="L752">_xlfn.IFS(AND(C751&lt;0,C752&lt;0),"N",AND(C751&gt;0,C752&gt;0),"P",TRUE,"Change")</f>
        <v>Change</v>
      </c>
    </row>
    <row r="753" spans="1:12" x14ac:dyDescent="0.25">
      <c r="A753" s="17">
        <v>42727</v>
      </c>
      <c r="B753">
        <v>38.779998999999997</v>
      </c>
      <c r="C753" s="34">
        <f t="shared" si="16"/>
        <v>-4.6201233218719235E-3</v>
      </c>
      <c r="D753" t="s">
        <v>62</v>
      </c>
      <c r="L753" t="str" cm="1">
        <f t="array" ref="L753">_xlfn.IFS(AND(C752&lt;0,C753&lt;0),"N",AND(C752&gt;0,C753&gt;0),"P",TRUE,"Change")</f>
        <v>Change</v>
      </c>
    </row>
    <row r="754" spans="1:12" x14ac:dyDescent="0.25">
      <c r="A754" s="17">
        <v>42731</v>
      </c>
      <c r="B754">
        <v>38.82</v>
      </c>
      <c r="C754" s="34">
        <f t="shared" si="16"/>
        <v>1.0314853283003883E-3</v>
      </c>
      <c r="D754" t="s">
        <v>65</v>
      </c>
      <c r="L754" t="str" cm="1">
        <f t="array" ref="L754">_xlfn.IFS(AND(C753&lt;0,C754&lt;0),"N",AND(C753&gt;0,C754&gt;0),"P",TRUE,"Change")</f>
        <v>Change</v>
      </c>
    </row>
    <row r="755" spans="1:12" x14ac:dyDescent="0.25">
      <c r="A755" s="17">
        <v>42732</v>
      </c>
      <c r="B755">
        <v>38.68</v>
      </c>
      <c r="C755" s="34">
        <f t="shared" si="16"/>
        <v>-3.606388459556944E-3</v>
      </c>
      <c r="D755" t="s">
        <v>64</v>
      </c>
      <c r="L755" t="str" cm="1">
        <f t="array" ref="L755">_xlfn.IFS(AND(C754&lt;0,C755&lt;0),"N",AND(C754&gt;0,C755&gt;0),"P",TRUE,"Change")</f>
        <v>Change</v>
      </c>
    </row>
    <row r="756" spans="1:12" x14ac:dyDescent="0.25">
      <c r="A756" s="17">
        <v>42733</v>
      </c>
      <c r="B756">
        <v>38.689999</v>
      </c>
      <c r="C756" s="34">
        <f t="shared" si="16"/>
        <v>2.5850568769391247E-4</v>
      </c>
      <c r="D756" t="s">
        <v>63</v>
      </c>
      <c r="L756" t="str" cm="1">
        <f t="array" ref="L756">_xlfn.IFS(AND(C755&lt;0,C756&lt;0),"N",AND(C755&gt;0,C756&gt;0),"P",TRUE,"Change")</f>
        <v>Change</v>
      </c>
    </row>
    <row r="757" spans="1:12" x14ac:dyDescent="0.25">
      <c r="A757" s="17">
        <v>42734</v>
      </c>
      <c r="B757">
        <v>38.450001</v>
      </c>
      <c r="C757" s="34">
        <f t="shared" si="16"/>
        <v>-6.2031017369630825E-3</v>
      </c>
      <c r="D757" t="s">
        <v>62</v>
      </c>
      <c r="L757" t="str" cm="1">
        <f t="array" ref="L757">_xlfn.IFS(AND(C756&lt;0,C757&lt;0),"N",AND(C756&gt;0,C757&gt;0),"P",TRUE,"Change")</f>
        <v>Change</v>
      </c>
    </row>
    <row r="758" spans="1:12" x14ac:dyDescent="0.25">
      <c r="A758" s="17">
        <v>42738</v>
      </c>
      <c r="B758">
        <v>38.549999</v>
      </c>
      <c r="C758" s="34">
        <f t="shared" si="16"/>
        <v>2.6007281508262994E-3</v>
      </c>
      <c r="D758" t="s">
        <v>65</v>
      </c>
      <c r="L758" t="str" cm="1">
        <f t="array" ref="L758">_xlfn.IFS(AND(C757&lt;0,C758&lt;0),"N",AND(C757&gt;0,C758&gt;0),"P",TRUE,"Change")</f>
        <v>Change</v>
      </c>
    </row>
    <row r="759" spans="1:12" x14ac:dyDescent="0.25">
      <c r="A759" s="17">
        <v>42739</v>
      </c>
      <c r="B759">
        <v>38.740001999999997</v>
      </c>
      <c r="C759" s="34">
        <f t="shared" si="16"/>
        <v>4.9287420214977765E-3</v>
      </c>
      <c r="D759" t="s">
        <v>64</v>
      </c>
      <c r="L759" t="str" cm="1">
        <f t="array" ref="L759">_xlfn.IFS(AND(C758&lt;0,C759&lt;0),"N",AND(C758&gt;0,C759&gt;0),"P",TRUE,"Change")</f>
        <v>P</v>
      </c>
    </row>
    <row r="760" spans="1:12" x14ac:dyDescent="0.25">
      <c r="A760" s="17">
        <v>42740</v>
      </c>
      <c r="B760">
        <v>38.639999000000003</v>
      </c>
      <c r="C760" s="34">
        <f t="shared" si="16"/>
        <v>-2.5813886122151943E-3</v>
      </c>
      <c r="D760" t="s">
        <v>63</v>
      </c>
      <c r="L760" t="str" cm="1">
        <f t="array" ref="L760">_xlfn.IFS(AND(C759&lt;0,C760&lt;0),"N",AND(C759&gt;0,C760&gt;0),"P",TRUE,"Change")</f>
        <v>Change</v>
      </c>
    </row>
    <row r="761" spans="1:12" x14ac:dyDescent="0.25">
      <c r="A761" s="17">
        <v>42741</v>
      </c>
      <c r="B761">
        <v>38.450001</v>
      </c>
      <c r="C761" s="34">
        <f t="shared" si="16"/>
        <v>-4.9171326324310401E-3</v>
      </c>
      <c r="D761" t="s">
        <v>62</v>
      </c>
      <c r="L761" t="str" cm="1">
        <f t="array" ref="L761">_xlfn.IFS(AND(C760&lt;0,C761&lt;0),"N",AND(C760&gt;0,C761&gt;0),"P",TRUE,"Change")</f>
        <v>N</v>
      </c>
    </row>
    <row r="762" spans="1:12" x14ac:dyDescent="0.25">
      <c r="A762" s="17">
        <v>42744</v>
      </c>
      <c r="B762">
        <v>39.029998999999997</v>
      </c>
      <c r="C762" s="34">
        <f t="shared" si="16"/>
        <v>1.5084472949688512E-2</v>
      </c>
      <c r="D762" t="s">
        <v>66</v>
      </c>
      <c r="L762" t="str" cm="1">
        <f t="array" ref="L762">_xlfn.IFS(AND(C761&lt;0,C762&lt;0),"N",AND(C761&gt;0,C762&gt;0),"P",TRUE,"Change")</f>
        <v>Change</v>
      </c>
    </row>
    <row r="763" spans="1:12" x14ac:dyDescent="0.25">
      <c r="A763" s="17">
        <v>42745</v>
      </c>
      <c r="B763">
        <v>38.659999999999997</v>
      </c>
      <c r="C763" s="34">
        <f t="shared" si="16"/>
        <v>-9.4798618877750939E-3</v>
      </c>
      <c r="D763" t="s">
        <v>65</v>
      </c>
      <c r="L763" t="str" cm="1">
        <f t="array" ref="L763">_xlfn.IFS(AND(C762&lt;0,C763&lt;0),"N",AND(C762&gt;0,C763&gt;0),"P",TRUE,"Change")</f>
        <v>Change</v>
      </c>
    </row>
    <row r="764" spans="1:12" x14ac:dyDescent="0.25">
      <c r="A764" s="17">
        <v>42746</v>
      </c>
      <c r="B764">
        <v>39.110000999999997</v>
      </c>
      <c r="C764" s="34">
        <f t="shared" si="16"/>
        <v>1.1639963786859813E-2</v>
      </c>
      <c r="D764" t="s">
        <v>64</v>
      </c>
      <c r="L764" t="str" cm="1">
        <f t="array" ref="L764">_xlfn.IFS(AND(C763&lt;0,C764&lt;0),"N",AND(C763&gt;0,C764&gt;0),"P",TRUE,"Change")</f>
        <v>Change</v>
      </c>
    </row>
    <row r="765" spans="1:12" x14ac:dyDescent="0.25">
      <c r="A765" s="17">
        <v>42747</v>
      </c>
      <c r="B765">
        <v>39.200001</v>
      </c>
      <c r="C765" s="34">
        <f t="shared" si="16"/>
        <v>2.3012016798466309E-3</v>
      </c>
      <c r="D765" t="s">
        <v>63</v>
      </c>
      <c r="L765" t="str" cm="1">
        <f t="array" ref="L765">_xlfn.IFS(AND(C764&lt;0,C765&lt;0),"N",AND(C764&gt;0,C765&gt;0),"P",TRUE,"Change")</f>
        <v>P</v>
      </c>
    </row>
    <row r="766" spans="1:12" x14ac:dyDescent="0.25">
      <c r="A766" s="17">
        <v>42748</v>
      </c>
      <c r="B766">
        <v>39.259998000000003</v>
      </c>
      <c r="C766" s="34">
        <f t="shared" si="16"/>
        <v>1.5305356752415068E-3</v>
      </c>
      <c r="D766" t="s">
        <v>62</v>
      </c>
      <c r="L766" t="str" cm="1">
        <f t="array" ref="L766">_xlfn.IFS(AND(C765&lt;0,C766&lt;0),"N",AND(C765&gt;0,C766&gt;0),"P",TRUE,"Change")</f>
        <v>P</v>
      </c>
    </row>
    <row r="767" spans="1:12" x14ac:dyDescent="0.25">
      <c r="A767" s="17">
        <v>42752</v>
      </c>
      <c r="B767">
        <v>39.099997999999999</v>
      </c>
      <c r="C767" s="34">
        <f t="shared" si="16"/>
        <v>-4.0753950114822647E-3</v>
      </c>
      <c r="D767" t="s">
        <v>65</v>
      </c>
      <c r="L767" t="str" cm="1">
        <f t="array" ref="L767">_xlfn.IFS(AND(C766&lt;0,C767&lt;0),"N",AND(C766&gt;0,C767&gt;0),"P",TRUE,"Change")</f>
        <v>Change</v>
      </c>
    </row>
    <row r="768" spans="1:12" x14ac:dyDescent="0.25">
      <c r="A768" s="17">
        <v>42753</v>
      </c>
      <c r="B768">
        <v>39.189999</v>
      </c>
      <c r="C768" s="34">
        <f t="shared" si="16"/>
        <v>2.3018159745174637E-3</v>
      </c>
      <c r="D768" t="s">
        <v>64</v>
      </c>
      <c r="L768" t="str" cm="1">
        <f t="array" ref="L768">_xlfn.IFS(AND(C767&lt;0,C768&lt;0),"N",AND(C767&gt;0,C768&gt;0),"P",TRUE,"Change")</f>
        <v>Change</v>
      </c>
    </row>
    <row r="769" spans="1:12" x14ac:dyDescent="0.25">
      <c r="A769" s="17">
        <v>42754</v>
      </c>
      <c r="B769">
        <v>39.209999000000003</v>
      </c>
      <c r="C769" s="34">
        <f t="shared" si="16"/>
        <v>5.103342819682931E-4</v>
      </c>
      <c r="D769" t="s">
        <v>63</v>
      </c>
      <c r="L769" t="str" cm="1">
        <f t="array" ref="L769">_xlfn.IFS(AND(C768&lt;0,C769&lt;0),"N",AND(C768&gt;0,C769&gt;0),"P",TRUE,"Change")</f>
        <v>P</v>
      </c>
    </row>
    <row r="770" spans="1:12" x14ac:dyDescent="0.25">
      <c r="A770" s="17">
        <v>42755</v>
      </c>
      <c r="B770">
        <v>39.869999</v>
      </c>
      <c r="C770" s="34">
        <f t="shared" si="16"/>
        <v>1.6832441133191472E-2</v>
      </c>
      <c r="D770" t="s">
        <v>62</v>
      </c>
      <c r="L770" t="str" cm="1">
        <f t="array" ref="L770">_xlfn.IFS(AND(C769&lt;0,C770&lt;0),"N",AND(C769&gt;0,C770&gt;0),"P",TRUE,"Change")</f>
        <v>P</v>
      </c>
    </row>
    <row r="771" spans="1:12" x14ac:dyDescent="0.25">
      <c r="A771" s="17">
        <v>42758</v>
      </c>
      <c r="B771">
        <v>39.68</v>
      </c>
      <c r="C771" s="34">
        <f t="shared" si="16"/>
        <v>-4.7654628734753735E-3</v>
      </c>
      <c r="D771" t="s">
        <v>66</v>
      </c>
      <c r="L771" t="str" cm="1">
        <f t="array" ref="L771">_xlfn.IFS(AND(C770&lt;0,C771&lt;0),"N",AND(C770&gt;0,C771&gt;0),"P",TRUE,"Change")</f>
        <v>Change</v>
      </c>
    </row>
    <row r="772" spans="1:12" x14ac:dyDescent="0.25">
      <c r="A772" s="17">
        <v>42759</v>
      </c>
      <c r="B772">
        <v>40.099997999999999</v>
      </c>
      <c r="C772" s="34">
        <f t="shared" ref="C772:C835" si="17">(B772-B771)/B771</f>
        <v>1.0584627016129023E-2</v>
      </c>
      <c r="D772" t="s">
        <v>65</v>
      </c>
      <c r="L772" t="str" cm="1">
        <f t="array" ref="L772">_xlfn.IFS(AND(C771&lt;0,C772&lt;0),"N",AND(C771&gt;0,C772&gt;0),"P",TRUE,"Change")</f>
        <v>Change</v>
      </c>
    </row>
    <row r="773" spans="1:12" x14ac:dyDescent="0.25">
      <c r="A773" s="17">
        <v>42760</v>
      </c>
      <c r="B773">
        <v>40.150002000000001</v>
      </c>
      <c r="C773" s="34">
        <f t="shared" si="17"/>
        <v>1.2469826058345756E-3</v>
      </c>
      <c r="D773" t="s">
        <v>64</v>
      </c>
      <c r="L773" t="str" cm="1">
        <f t="array" ref="L773">_xlfn.IFS(AND(C772&lt;0,C773&lt;0),"N",AND(C772&gt;0,C773&gt;0),"P",TRUE,"Change")</f>
        <v>P</v>
      </c>
    </row>
    <row r="774" spans="1:12" x14ac:dyDescent="0.25">
      <c r="A774" s="17">
        <v>42761</v>
      </c>
      <c r="B774">
        <v>40.130001</v>
      </c>
      <c r="C774" s="34">
        <f t="shared" si="17"/>
        <v>-4.9815688676679523E-4</v>
      </c>
      <c r="D774" t="s">
        <v>63</v>
      </c>
      <c r="L774" t="str" cm="1">
        <f t="array" ref="L774">_xlfn.IFS(AND(C773&lt;0,C774&lt;0),"N",AND(C773&gt;0,C774&gt;0),"P",TRUE,"Change")</f>
        <v>Change</v>
      </c>
    </row>
    <row r="775" spans="1:12" x14ac:dyDescent="0.25">
      <c r="A775" s="17">
        <v>42762</v>
      </c>
      <c r="B775">
        <v>40.229999999999997</v>
      </c>
      <c r="C775" s="34">
        <f t="shared" si="17"/>
        <v>2.4918763395993149E-3</v>
      </c>
      <c r="D775" t="s">
        <v>62</v>
      </c>
      <c r="L775" t="str" cm="1">
        <f t="array" ref="L775">_xlfn.IFS(AND(C774&lt;0,C775&lt;0),"N",AND(C774&gt;0,C775&gt;0),"P",TRUE,"Change")</f>
        <v>Change</v>
      </c>
    </row>
    <row r="776" spans="1:12" x14ac:dyDescent="0.25">
      <c r="A776" s="17">
        <v>42765</v>
      </c>
      <c r="B776">
        <v>40.229999999999997</v>
      </c>
      <c r="C776" s="34">
        <f t="shared" si="17"/>
        <v>0</v>
      </c>
      <c r="D776" t="s">
        <v>66</v>
      </c>
      <c r="L776" t="str" cm="1">
        <f t="array" ref="L776">_xlfn.IFS(AND(C775&lt;0,C776&lt;0),"N",AND(C775&gt;0,C776&gt;0),"P",TRUE,"Change")</f>
        <v>Change</v>
      </c>
    </row>
    <row r="777" spans="1:12" x14ac:dyDescent="0.25">
      <c r="A777" s="17">
        <v>42766</v>
      </c>
      <c r="B777">
        <v>40.110000999999997</v>
      </c>
      <c r="C777" s="34">
        <f t="shared" si="17"/>
        <v>-2.9828237633606754E-3</v>
      </c>
      <c r="D777" t="s">
        <v>65</v>
      </c>
      <c r="L777" t="str" cm="1">
        <f t="array" ref="L777">_xlfn.IFS(AND(C776&lt;0,C777&lt;0),"N",AND(C776&gt;0,C777&gt;0),"P",TRUE,"Change")</f>
        <v>Change</v>
      </c>
    </row>
    <row r="778" spans="1:12" x14ac:dyDescent="0.25">
      <c r="A778" s="17">
        <v>42767</v>
      </c>
      <c r="B778">
        <v>39.840000000000003</v>
      </c>
      <c r="C778" s="34">
        <f t="shared" si="17"/>
        <v>-6.7315131704931523E-3</v>
      </c>
      <c r="D778" t="s">
        <v>64</v>
      </c>
      <c r="L778" t="str" cm="1">
        <f t="array" ref="L778">_xlfn.IFS(AND(C777&lt;0,C778&lt;0),"N",AND(C777&gt;0,C778&gt;0),"P",TRUE,"Change")</f>
        <v>N</v>
      </c>
    </row>
    <row r="779" spans="1:12" x14ac:dyDescent="0.25">
      <c r="A779" s="17">
        <v>42768</v>
      </c>
      <c r="B779">
        <v>39.979999999999997</v>
      </c>
      <c r="C779" s="34">
        <f t="shared" si="17"/>
        <v>3.5140562248994339E-3</v>
      </c>
      <c r="D779" t="s">
        <v>63</v>
      </c>
      <c r="L779" t="str" cm="1">
        <f t="array" ref="L779">_xlfn.IFS(AND(C778&lt;0,C779&lt;0),"N",AND(C778&gt;0,C779&gt;0),"P",TRUE,"Change")</f>
        <v>Change</v>
      </c>
    </row>
    <row r="780" spans="1:12" x14ac:dyDescent="0.25">
      <c r="A780" s="17">
        <v>42769</v>
      </c>
      <c r="B780">
        <v>40.43</v>
      </c>
      <c r="C780" s="34">
        <f t="shared" si="17"/>
        <v>1.1255627813907026E-2</v>
      </c>
      <c r="D780" t="s">
        <v>62</v>
      </c>
      <c r="L780" t="str" cm="1">
        <f t="array" ref="L780">_xlfn.IFS(AND(C779&lt;0,C780&lt;0),"N",AND(C779&gt;0,C780&gt;0),"P",TRUE,"Change")</f>
        <v>P</v>
      </c>
    </row>
    <row r="781" spans="1:12" x14ac:dyDescent="0.25">
      <c r="A781" s="17">
        <v>42772</v>
      </c>
      <c r="B781">
        <v>40.099997999999999</v>
      </c>
      <c r="C781" s="34">
        <f t="shared" si="17"/>
        <v>-8.1623052188968676E-3</v>
      </c>
      <c r="D781" t="s">
        <v>66</v>
      </c>
      <c r="L781" t="str" cm="1">
        <f t="array" ref="L781">_xlfn.IFS(AND(C780&lt;0,C781&lt;0),"N",AND(C780&gt;0,C781&gt;0),"P",TRUE,"Change")</f>
        <v>Change</v>
      </c>
    </row>
    <row r="782" spans="1:12" x14ac:dyDescent="0.25">
      <c r="A782" s="17">
        <v>42773</v>
      </c>
      <c r="B782">
        <v>40.07</v>
      </c>
      <c r="C782" s="34">
        <f t="shared" si="17"/>
        <v>-7.4807983780944532E-4</v>
      </c>
      <c r="D782" t="s">
        <v>65</v>
      </c>
      <c r="L782" t="str" cm="1">
        <f t="array" ref="L782">_xlfn.IFS(AND(C781&lt;0,C782&lt;0),"N",AND(C781&gt;0,C782&gt;0),"P",TRUE,"Change")</f>
        <v>N</v>
      </c>
    </row>
    <row r="783" spans="1:12" x14ac:dyDescent="0.25">
      <c r="A783" s="17">
        <v>42774</v>
      </c>
      <c r="B783">
        <v>40.020000000000003</v>
      </c>
      <c r="C783" s="34">
        <f t="shared" si="17"/>
        <v>-1.2478163214374135E-3</v>
      </c>
      <c r="D783" t="s">
        <v>64</v>
      </c>
      <c r="L783" t="str" cm="1">
        <f t="array" ref="L783">_xlfn.IFS(AND(C782&lt;0,C783&lt;0),"N",AND(C782&gt;0,C783&gt;0),"P",TRUE,"Change")</f>
        <v>N</v>
      </c>
    </row>
    <row r="784" spans="1:12" x14ac:dyDescent="0.25">
      <c r="A784" s="17">
        <v>42775</v>
      </c>
      <c r="B784">
        <v>40.229999999999997</v>
      </c>
      <c r="C784" s="34">
        <f t="shared" si="17"/>
        <v>5.2473763118439211E-3</v>
      </c>
      <c r="D784" t="s">
        <v>63</v>
      </c>
      <c r="L784" t="str" cm="1">
        <f t="array" ref="L784">_xlfn.IFS(AND(C783&lt;0,C784&lt;0),"N",AND(C783&gt;0,C784&gt;0),"P",TRUE,"Change")</f>
        <v>Change</v>
      </c>
    </row>
    <row r="785" spans="1:12" x14ac:dyDescent="0.25">
      <c r="A785" s="17">
        <v>42776</v>
      </c>
      <c r="B785">
        <v>40.790000999999997</v>
      </c>
      <c r="C785" s="34">
        <f t="shared" si="17"/>
        <v>1.3919985085756892E-2</v>
      </c>
      <c r="D785" t="s">
        <v>62</v>
      </c>
      <c r="L785" t="str" cm="1">
        <f t="array" ref="L785">_xlfn.IFS(AND(C784&lt;0,C785&lt;0),"N",AND(C784&gt;0,C785&gt;0),"P",TRUE,"Change")</f>
        <v>P</v>
      </c>
    </row>
    <row r="786" spans="1:12" x14ac:dyDescent="0.25">
      <c r="A786" s="17">
        <v>42779</v>
      </c>
      <c r="B786">
        <v>41.09</v>
      </c>
      <c r="C786" s="34">
        <f t="shared" si="17"/>
        <v>7.3547191136378448E-3</v>
      </c>
      <c r="D786" t="s">
        <v>66</v>
      </c>
      <c r="L786" t="str" cm="1">
        <f t="array" ref="L786">_xlfn.IFS(AND(C785&lt;0,C786&lt;0),"N",AND(C785&gt;0,C786&gt;0),"P",TRUE,"Change")</f>
        <v>P</v>
      </c>
    </row>
    <row r="787" spans="1:12" x14ac:dyDescent="0.25">
      <c r="A787" s="17">
        <v>42780</v>
      </c>
      <c r="B787">
        <v>41.099997999999999</v>
      </c>
      <c r="C787" s="34">
        <f t="shared" si="17"/>
        <v>2.4331954246765525E-4</v>
      </c>
      <c r="D787" t="s">
        <v>65</v>
      </c>
      <c r="L787" t="str" cm="1">
        <f t="array" ref="L787">_xlfn.IFS(AND(C786&lt;0,C787&lt;0),"N",AND(C786&gt;0,C787&gt;0),"P",TRUE,"Change")</f>
        <v>P</v>
      </c>
    </row>
    <row r="788" spans="1:12" x14ac:dyDescent="0.25">
      <c r="A788" s="17">
        <v>42781</v>
      </c>
      <c r="B788">
        <v>41.41</v>
      </c>
      <c r="C788" s="34">
        <f t="shared" si="17"/>
        <v>7.5426281042640739E-3</v>
      </c>
      <c r="D788" t="s">
        <v>64</v>
      </c>
      <c r="L788" t="str" cm="1">
        <f t="array" ref="L788">_xlfn.IFS(AND(C787&lt;0,C788&lt;0),"N",AND(C787&gt;0,C788&gt;0),"P",TRUE,"Change")</f>
        <v>P</v>
      </c>
    </row>
    <row r="789" spans="1:12" x14ac:dyDescent="0.25">
      <c r="A789" s="17">
        <v>42782</v>
      </c>
      <c r="B789">
        <v>41.59</v>
      </c>
      <c r="C789" s="34">
        <f t="shared" si="17"/>
        <v>4.3467761410289022E-3</v>
      </c>
      <c r="D789" t="s">
        <v>63</v>
      </c>
      <c r="L789" t="str" cm="1">
        <f t="array" ref="L789">_xlfn.IFS(AND(C788&lt;0,C789&lt;0),"N",AND(C788&gt;0,C789&gt;0),"P",TRUE,"Change")</f>
        <v>P</v>
      </c>
    </row>
    <row r="790" spans="1:12" x14ac:dyDescent="0.25">
      <c r="A790" s="17">
        <v>42783</v>
      </c>
      <c r="B790">
        <v>42.060001</v>
      </c>
      <c r="C790" s="34">
        <f t="shared" si="17"/>
        <v>1.1300817504207653E-2</v>
      </c>
      <c r="D790" t="s">
        <v>62</v>
      </c>
      <c r="L790" t="str" cm="1">
        <f t="array" ref="L790">_xlfn.IFS(AND(C789&lt;0,C790&lt;0),"N",AND(C789&gt;0,C790&gt;0),"P",TRUE,"Change")</f>
        <v>P</v>
      </c>
    </row>
    <row r="791" spans="1:12" x14ac:dyDescent="0.25">
      <c r="A791" s="17">
        <v>42787</v>
      </c>
      <c r="B791">
        <v>42.27</v>
      </c>
      <c r="C791" s="34">
        <f t="shared" si="17"/>
        <v>4.9928434381160229E-3</v>
      </c>
      <c r="D791" t="s">
        <v>65</v>
      </c>
      <c r="L791" t="str" cm="1">
        <f t="array" ref="L791">_xlfn.IFS(AND(C790&lt;0,C791&lt;0),"N",AND(C790&gt;0,C791&gt;0),"P",TRUE,"Change")</f>
        <v>P</v>
      </c>
    </row>
    <row r="792" spans="1:12" x14ac:dyDescent="0.25">
      <c r="A792" s="17">
        <v>42788</v>
      </c>
      <c r="B792">
        <v>42.509998000000003</v>
      </c>
      <c r="C792" s="34">
        <f t="shared" si="17"/>
        <v>5.6777383487106679E-3</v>
      </c>
      <c r="D792" t="s">
        <v>64</v>
      </c>
      <c r="L792" t="str" cm="1">
        <f t="array" ref="L792">_xlfn.IFS(AND(C791&lt;0,C792&lt;0),"N",AND(C791&gt;0,C792&gt;0),"P",TRUE,"Change")</f>
        <v>P</v>
      </c>
    </row>
    <row r="793" spans="1:12" x14ac:dyDescent="0.25">
      <c r="A793" s="17">
        <v>42789</v>
      </c>
      <c r="B793">
        <v>42.959999000000003</v>
      </c>
      <c r="C793" s="34">
        <f t="shared" si="17"/>
        <v>1.058576855261203E-2</v>
      </c>
      <c r="D793" t="s">
        <v>63</v>
      </c>
      <c r="L793" t="str" cm="1">
        <f t="array" ref="L793">_xlfn.IFS(AND(C792&lt;0,C793&lt;0),"N",AND(C792&gt;0,C793&gt;0),"P",TRUE,"Change")</f>
        <v>P</v>
      </c>
    </row>
    <row r="794" spans="1:12" x14ac:dyDescent="0.25">
      <c r="A794" s="17">
        <v>42790</v>
      </c>
      <c r="B794">
        <v>43.169998</v>
      </c>
      <c r="C794" s="34">
        <f t="shared" si="17"/>
        <v>4.8882449927430457E-3</v>
      </c>
      <c r="D794" t="s">
        <v>62</v>
      </c>
      <c r="L794" t="str" cm="1">
        <f t="array" ref="L794">_xlfn.IFS(AND(C793&lt;0,C794&lt;0),"N",AND(C793&gt;0,C794&gt;0),"P",TRUE,"Change")</f>
        <v>P</v>
      </c>
    </row>
    <row r="795" spans="1:12" x14ac:dyDescent="0.25">
      <c r="A795" s="17">
        <v>42793</v>
      </c>
      <c r="B795">
        <v>42.700001</v>
      </c>
      <c r="C795" s="34">
        <f t="shared" si="17"/>
        <v>-1.0887121190044978E-2</v>
      </c>
      <c r="D795" t="s">
        <v>66</v>
      </c>
      <c r="L795" t="str" cm="1">
        <f t="array" ref="L795">_xlfn.IFS(AND(C794&lt;0,C795&lt;0),"N",AND(C794&gt;0,C795&gt;0),"P",TRUE,"Change")</f>
        <v>Change</v>
      </c>
    </row>
    <row r="796" spans="1:12" x14ac:dyDescent="0.25">
      <c r="A796" s="17">
        <v>42794</v>
      </c>
      <c r="B796">
        <v>42.59</v>
      </c>
      <c r="C796" s="34">
        <f t="shared" si="17"/>
        <v>-2.576135771050612E-3</v>
      </c>
      <c r="D796" t="s">
        <v>65</v>
      </c>
      <c r="L796" t="str" cm="1">
        <f t="array" ref="L796">_xlfn.IFS(AND(C795&lt;0,C796&lt;0),"N",AND(C795&gt;0,C796&gt;0),"P",TRUE,"Change")</f>
        <v>N</v>
      </c>
    </row>
    <row r="797" spans="1:12" x14ac:dyDescent="0.25">
      <c r="A797" s="17">
        <v>42795</v>
      </c>
      <c r="B797">
        <v>42.919998</v>
      </c>
      <c r="C797" s="34">
        <f t="shared" si="17"/>
        <v>7.7482507630898386E-3</v>
      </c>
      <c r="D797" t="s">
        <v>64</v>
      </c>
      <c r="L797" t="str" cm="1">
        <f t="array" ref="L797">_xlfn.IFS(AND(C796&lt;0,C797&lt;0),"N",AND(C796&gt;0,C797&gt;0),"P",TRUE,"Change")</f>
        <v>Change</v>
      </c>
    </row>
    <row r="798" spans="1:12" x14ac:dyDescent="0.25">
      <c r="A798" s="17">
        <v>42796</v>
      </c>
      <c r="B798">
        <v>42.889999000000003</v>
      </c>
      <c r="C798" s="34">
        <f t="shared" si="17"/>
        <v>-6.9895157031453167E-4</v>
      </c>
      <c r="D798" t="s">
        <v>63</v>
      </c>
      <c r="L798" t="str" cm="1">
        <f t="array" ref="L798">_xlfn.IFS(AND(C797&lt;0,C798&lt;0),"N",AND(C797&gt;0,C798&gt;0),"P",TRUE,"Change")</f>
        <v>Change</v>
      </c>
    </row>
    <row r="799" spans="1:12" x14ac:dyDescent="0.25">
      <c r="A799" s="17">
        <v>42797</v>
      </c>
      <c r="B799">
        <v>42.689999</v>
      </c>
      <c r="C799" s="34">
        <f t="shared" si="17"/>
        <v>-4.6630917384727112E-3</v>
      </c>
      <c r="D799" t="s">
        <v>62</v>
      </c>
      <c r="L799" t="str" cm="1">
        <f t="array" ref="L799">_xlfn.IFS(AND(C798&lt;0,C799&lt;0),"N",AND(C798&gt;0,C799&gt;0),"P",TRUE,"Change")</f>
        <v>N</v>
      </c>
    </row>
    <row r="800" spans="1:12" x14ac:dyDescent="0.25">
      <c r="A800" s="17">
        <v>42800</v>
      </c>
      <c r="B800">
        <v>42.57</v>
      </c>
      <c r="C800" s="34">
        <f t="shared" si="17"/>
        <v>-2.8109393958992588E-3</v>
      </c>
      <c r="D800" t="s">
        <v>66</v>
      </c>
      <c r="L800" t="str" cm="1">
        <f t="array" ref="L800">_xlfn.IFS(AND(C799&lt;0,C800&lt;0),"N",AND(C799&gt;0,C800&gt;0),"P",TRUE,"Change")</f>
        <v>N</v>
      </c>
    </row>
    <row r="801" spans="1:12" x14ac:dyDescent="0.25">
      <c r="A801" s="17">
        <v>42801</v>
      </c>
      <c r="B801">
        <v>42.599997999999999</v>
      </c>
      <c r="C801" s="34">
        <f t="shared" si="17"/>
        <v>7.0467465351184118E-4</v>
      </c>
      <c r="D801" t="s">
        <v>65</v>
      </c>
      <c r="L801" t="str" cm="1">
        <f t="array" ref="L801">_xlfn.IFS(AND(C800&lt;0,C801&lt;0),"N",AND(C800&gt;0,C801&gt;0),"P",TRUE,"Change")</f>
        <v>Change</v>
      </c>
    </row>
    <row r="802" spans="1:12" x14ac:dyDescent="0.25">
      <c r="A802" s="17">
        <v>42802</v>
      </c>
      <c r="B802">
        <v>42.610000999999997</v>
      </c>
      <c r="C802" s="34">
        <f t="shared" si="17"/>
        <v>2.3481221759676002E-4</v>
      </c>
      <c r="D802" t="s">
        <v>64</v>
      </c>
      <c r="L802" t="str" cm="1">
        <f t="array" ref="L802">_xlfn.IFS(AND(C801&lt;0,C802&lt;0),"N",AND(C801&gt;0,C802&gt;0),"P",TRUE,"Change")</f>
        <v>P</v>
      </c>
    </row>
    <row r="803" spans="1:12" x14ac:dyDescent="0.25">
      <c r="A803" s="17">
        <v>42803</v>
      </c>
      <c r="B803">
        <v>42.439999</v>
      </c>
      <c r="C803" s="34">
        <f t="shared" si="17"/>
        <v>-3.989720629201503E-3</v>
      </c>
      <c r="D803" t="s">
        <v>63</v>
      </c>
      <c r="L803" t="str" cm="1">
        <f t="array" ref="L803">_xlfn.IFS(AND(C802&lt;0,C803&lt;0),"N",AND(C802&gt;0,C803&gt;0),"P",TRUE,"Change")</f>
        <v>Change</v>
      </c>
    </row>
    <row r="804" spans="1:12" x14ac:dyDescent="0.25">
      <c r="A804" s="17">
        <v>42804</v>
      </c>
      <c r="B804">
        <v>42.68</v>
      </c>
      <c r="C804" s="34">
        <f t="shared" si="17"/>
        <v>5.6550661087432985E-3</v>
      </c>
      <c r="D804" t="s">
        <v>62</v>
      </c>
      <c r="L804" t="str" cm="1">
        <f t="array" ref="L804">_xlfn.IFS(AND(C803&lt;0,C804&lt;0),"N",AND(C803&gt;0,C804&gt;0),"P",TRUE,"Change")</f>
        <v>Change</v>
      </c>
    </row>
    <row r="805" spans="1:12" x14ac:dyDescent="0.25">
      <c r="A805" s="17">
        <v>42807</v>
      </c>
      <c r="B805">
        <v>42.580002</v>
      </c>
      <c r="C805" s="34">
        <f t="shared" si="17"/>
        <v>-2.342970946579179E-3</v>
      </c>
      <c r="D805" t="s">
        <v>66</v>
      </c>
      <c r="L805" t="str" cm="1">
        <f t="array" ref="L805">_xlfn.IFS(AND(C804&lt;0,C805&lt;0),"N",AND(C804&gt;0,C805&gt;0),"P",TRUE,"Change")</f>
        <v>Change</v>
      </c>
    </row>
    <row r="806" spans="1:12" x14ac:dyDescent="0.25">
      <c r="A806" s="17">
        <v>42808</v>
      </c>
      <c r="B806">
        <v>42.790000999999997</v>
      </c>
      <c r="C806" s="34">
        <f t="shared" si="17"/>
        <v>4.9318691906119752E-3</v>
      </c>
      <c r="D806" t="s">
        <v>65</v>
      </c>
      <c r="L806" t="str" cm="1">
        <f t="array" ref="L806">_xlfn.IFS(AND(C805&lt;0,C806&lt;0),"N",AND(C805&gt;0,C806&gt;0),"P",TRUE,"Change")</f>
        <v>Change</v>
      </c>
    </row>
    <row r="807" spans="1:12" x14ac:dyDescent="0.25">
      <c r="A807" s="17">
        <v>42809</v>
      </c>
      <c r="B807">
        <v>43.049999</v>
      </c>
      <c r="C807" s="34">
        <f t="shared" si="17"/>
        <v>6.0761391428806712E-3</v>
      </c>
      <c r="D807" t="s">
        <v>64</v>
      </c>
      <c r="L807" t="str" cm="1">
        <f t="array" ref="L807">_xlfn.IFS(AND(C806&lt;0,C807&lt;0),"N",AND(C806&gt;0,C807&gt;0),"P",TRUE,"Change")</f>
        <v>P</v>
      </c>
    </row>
    <row r="808" spans="1:12" x14ac:dyDescent="0.25">
      <c r="A808" s="17">
        <v>42810</v>
      </c>
      <c r="B808">
        <v>45.73</v>
      </c>
      <c r="C808" s="34">
        <f t="shared" si="17"/>
        <v>6.2253218635382482E-2</v>
      </c>
      <c r="D808" t="s">
        <v>63</v>
      </c>
      <c r="L808" t="str" cm="1">
        <f t="array" ref="L808">_xlfn.IFS(AND(C807&lt;0,C808&lt;0),"N",AND(C807&gt;0,C808&gt;0),"P",TRUE,"Change")</f>
        <v>P</v>
      </c>
    </row>
    <row r="809" spans="1:12" x14ac:dyDescent="0.25">
      <c r="A809" s="17">
        <v>42811</v>
      </c>
      <c r="B809">
        <v>45.66</v>
      </c>
      <c r="C809" s="34">
        <f t="shared" si="17"/>
        <v>-1.5307238136890507E-3</v>
      </c>
      <c r="D809" t="s">
        <v>62</v>
      </c>
      <c r="L809" t="str" cm="1">
        <f t="array" ref="L809">_xlfn.IFS(AND(C808&lt;0,C809&lt;0),"N",AND(C808&gt;0,C809&gt;0),"P",TRUE,"Change")</f>
        <v>Change</v>
      </c>
    </row>
    <row r="810" spans="1:12" x14ac:dyDescent="0.25">
      <c r="A810" s="17">
        <v>42814</v>
      </c>
      <c r="B810">
        <v>45.23</v>
      </c>
      <c r="C810" s="34">
        <f t="shared" si="17"/>
        <v>-9.4174332019272833E-3</v>
      </c>
      <c r="D810" t="s">
        <v>66</v>
      </c>
      <c r="L810" t="str" cm="1">
        <f t="array" ref="L810">_xlfn.IFS(AND(C809&lt;0,C810&lt;0),"N",AND(C809&gt;0,C810&gt;0),"P",TRUE,"Change")</f>
        <v>N</v>
      </c>
    </row>
    <row r="811" spans="1:12" x14ac:dyDescent="0.25">
      <c r="A811" s="17">
        <v>42815</v>
      </c>
      <c r="B811">
        <v>44.84</v>
      </c>
      <c r="C811" s="34">
        <f t="shared" si="17"/>
        <v>-8.6225956223743867E-3</v>
      </c>
      <c r="D811" t="s">
        <v>65</v>
      </c>
      <c r="L811" t="str" cm="1">
        <f t="array" ref="L811">_xlfn.IFS(AND(C810&lt;0,C811&lt;0),"N",AND(C810&gt;0,C811&gt;0),"P",TRUE,"Change")</f>
        <v>N</v>
      </c>
    </row>
    <row r="812" spans="1:12" x14ac:dyDescent="0.25">
      <c r="A812" s="17">
        <v>42816</v>
      </c>
      <c r="B812">
        <v>44.790000999999997</v>
      </c>
      <c r="C812" s="34">
        <f t="shared" si="17"/>
        <v>-1.1150535236397587E-3</v>
      </c>
      <c r="D812" t="s">
        <v>64</v>
      </c>
      <c r="L812" t="str" cm="1">
        <f t="array" ref="L812">_xlfn.IFS(AND(C811&lt;0,C812&lt;0),"N",AND(C811&gt;0,C812&gt;0),"P",TRUE,"Change")</f>
        <v>N</v>
      </c>
    </row>
    <row r="813" spans="1:12" x14ac:dyDescent="0.25">
      <c r="A813" s="17">
        <v>42817</v>
      </c>
      <c r="B813">
        <v>44.950001</v>
      </c>
      <c r="C813" s="34">
        <f t="shared" si="17"/>
        <v>3.5722258635360088E-3</v>
      </c>
      <c r="D813" t="s">
        <v>63</v>
      </c>
      <c r="L813" t="str" cm="1">
        <f t="array" ref="L813">_xlfn.IFS(AND(C812&lt;0,C813&lt;0),"N",AND(C812&gt;0,C813&gt;0),"P",TRUE,"Change")</f>
        <v>Change</v>
      </c>
    </row>
    <row r="814" spans="1:12" x14ac:dyDescent="0.25">
      <c r="A814" s="17">
        <v>42818</v>
      </c>
      <c r="B814">
        <v>44.650002000000001</v>
      </c>
      <c r="C814" s="34">
        <f t="shared" si="17"/>
        <v>-6.6740599182633989E-3</v>
      </c>
      <c r="D814" t="s">
        <v>62</v>
      </c>
      <c r="L814" t="str" cm="1">
        <f t="array" ref="L814">_xlfn.IFS(AND(C813&lt;0,C814&lt;0),"N",AND(C813&gt;0,C814&gt;0),"P",TRUE,"Change")</f>
        <v>Change</v>
      </c>
    </row>
    <row r="815" spans="1:12" x14ac:dyDescent="0.25">
      <c r="A815" s="17">
        <v>42821</v>
      </c>
      <c r="B815">
        <v>44.84</v>
      </c>
      <c r="C815" s="34">
        <f t="shared" si="17"/>
        <v>4.2552741654972998E-3</v>
      </c>
      <c r="D815" t="s">
        <v>66</v>
      </c>
      <c r="L815" t="str" cm="1">
        <f t="array" ref="L815">_xlfn.IFS(AND(C814&lt;0,C815&lt;0),"N",AND(C814&gt;0,C815&gt;0),"P",TRUE,"Change")</f>
        <v>Change</v>
      </c>
    </row>
    <row r="816" spans="1:12" x14ac:dyDescent="0.25">
      <c r="A816" s="17">
        <v>42822</v>
      </c>
      <c r="B816">
        <v>44.689999</v>
      </c>
      <c r="C816" s="34">
        <f t="shared" si="17"/>
        <v>-3.345249776984905E-3</v>
      </c>
      <c r="D816" t="s">
        <v>65</v>
      </c>
      <c r="L816" t="str" cm="1">
        <f t="array" ref="L816">_xlfn.IFS(AND(C815&lt;0,C816&lt;0),"N",AND(C815&gt;0,C816&gt;0),"P",TRUE,"Change")</f>
        <v>Change</v>
      </c>
    </row>
    <row r="817" spans="1:12" x14ac:dyDescent="0.25">
      <c r="A817" s="17">
        <v>42823</v>
      </c>
      <c r="B817">
        <v>44.52</v>
      </c>
      <c r="C817" s="34">
        <f t="shared" si="17"/>
        <v>-3.8039607027065972E-3</v>
      </c>
      <c r="D817" t="s">
        <v>64</v>
      </c>
      <c r="L817" t="str" cm="1">
        <f t="array" ref="L817">_xlfn.IFS(AND(C816&lt;0,C817&lt;0),"N",AND(C816&gt;0,C817&gt;0),"P",TRUE,"Change")</f>
        <v>N</v>
      </c>
    </row>
    <row r="818" spans="1:12" x14ac:dyDescent="0.25">
      <c r="A818" s="17">
        <v>42824</v>
      </c>
      <c r="B818">
        <v>44.68</v>
      </c>
      <c r="C818" s="34">
        <f t="shared" si="17"/>
        <v>3.5938903863431395E-3</v>
      </c>
      <c r="D818" t="s">
        <v>63</v>
      </c>
      <c r="L818" t="str" cm="1">
        <f t="array" ref="L818">_xlfn.IFS(AND(C817&lt;0,C818&lt;0),"N",AND(C817&gt;0,C818&gt;0),"P",TRUE,"Change")</f>
        <v>Change</v>
      </c>
    </row>
    <row r="819" spans="1:12" x14ac:dyDescent="0.25">
      <c r="A819" s="17">
        <v>42825</v>
      </c>
      <c r="B819">
        <v>44.610000999999997</v>
      </c>
      <c r="C819" s="34">
        <f t="shared" si="17"/>
        <v>-1.5666741271262938E-3</v>
      </c>
      <c r="D819" t="s">
        <v>62</v>
      </c>
      <c r="L819" t="str" cm="1">
        <f t="array" ref="L819">_xlfn.IFS(AND(C818&lt;0,C819&lt;0),"N",AND(C818&gt;0,C819&gt;0),"P",TRUE,"Change")</f>
        <v>Change</v>
      </c>
    </row>
    <row r="820" spans="1:12" x14ac:dyDescent="0.25">
      <c r="A820" s="17">
        <v>42828</v>
      </c>
      <c r="B820">
        <v>44.610000999999997</v>
      </c>
      <c r="C820" s="34">
        <f t="shared" si="17"/>
        <v>0</v>
      </c>
      <c r="D820" t="s">
        <v>66</v>
      </c>
      <c r="L820" t="str" cm="1">
        <f t="array" ref="L820">_xlfn.IFS(AND(C819&lt;0,C820&lt;0),"N",AND(C819&gt;0,C820&gt;0),"P",TRUE,"Change")</f>
        <v>Change</v>
      </c>
    </row>
    <row r="821" spans="1:12" x14ac:dyDescent="0.25">
      <c r="A821" s="17">
        <v>42829</v>
      </c>
      <c r="B821">
        <v>44.59</v>
      </c>
      <c r="C821" s="34">
        <f t="shared" si="17"/>
        <v>-4.4835237730645865E-4</v>
      </c>
      <c r="D821" t="s">
        <v>65</v>
      </c>
      <c r="L821" t="str" cm="1">
        <f t="array" ref="L821">_xlfn.IFS(AND(C820&lt;0,C821&lt;0),"N",AND(C820&gt;0,C821&gt;0),"P",TRUE,"Change")</f>
        <v>Change</v>
      </c>
    </row>
    <row r="822" spans="1:12" x14ac:dyDescent="0.25">
      <c r="A822" s="17">
        <v>42830</v>
      </c>
      <c r="B822">
        <v>44.490001999999997</v>
      </c>
      <c r="C822" s="34">
        <f t="shared" si="17"/>
        <v>-2.2426104507738609E-3</v>
      </c>
      <c r="D822" t="s">
        <v>64</v>
      </c>
      <c r="L822" t="str" cm="1">
        <f t="array" ref="L822">_xlfn.IFS(AND(C821&lt;0,C822&lt;0),"N",AND(C821&gt;0,C822&gt;0),"P",TRUE,"Change")</f>
        <v>N</v>
      </c>
    </row>
    <row r="823" spans="1:12" x14ac:dyDescent="0.25">
      <c r="A823" s="17">
        <v>42831</v>
      </c>
      <c r="B823">
        <v>44.18</v>
      </c>
      <c r="C823" s="34">
        <f t="shared" si="17"/>
        <v>-6.9679025862933713E-3</v>
      </c>
      <c r="D823" t="s">
        <v>63</v>
      </c>
      <c r="L823" t="str" cm="1">
        <f t="array" ref="L823">_xlfn.IFS(AND(C822&lt;0,C823&lt;0),"N",AND(C822&gt;0,C823&gt;0),"P",TRUE,"Change")</f>
        <v>N</v>
      </c>
    </row>
    <row r="824" spans="1:12" x14ac:dyDescent="0.25">
      <c r="A824" s="17">
        <v>42832</v>
      </c>
      <c r="B824">
        <v>44.290000999999997</v>
      </c>
      <c r="C824" s="34">
        <f t="shared" si="17"/>
        <v>2.4898370303303961E-3</v>
      </c>
      <c r="D824" t="s">
        <v>62</v>
      </c>
      <c r="L824" t="str" cm="1">
        <f t="array" ref="L824">_xlfn.IFS(AND(C823&lt;0,C824&lt;0),"N",AND(C823&gt;0,C824&gt;0),"P",TRUE,"Change")</f>
        <v>Change</v>
      </c>
    </row>
    <row r="825" spans="1:12" x14ac:dyDescent="0.25">
      <c r="A825" s="17">
        <v>42835</v>
      </c>
      <c r="B825">
        <v>44</v>
      </c>
      <c r="C825" s="34">
        <f t="shared" si="17"/>
        <v>-6.5477758738365496E-3</v>
      </c>
      <c r="D825" t="s">
        <v>66</v>
      </c>
      <c r="L825" t="str" cm="1">
        <f t="array" ref="L825">_xlfn.IFS(AND(C824&lt;0,C825&lt;0),"N",AND(C824&gt;0,C825&gt;0),"P",TRUE,"Change")</f>
        <v>Change</v>
      </c>
    </row>
    <row r="826" spans="1:12" x14ac:dyDescent="0.25">
      <c r="A826" s="17">
        <v>42836</v>
      </c>
      <c r="B826">
        <v>44.169998</v>
      </c>
      <c r="C826" s="34">
        <f t="shared" si="17"/>
        <v>3.8635909090909012E-3</v>
      </c>
      <c r="D826" t="s">
        <v>65</v>
      </c>
      <c r="L826" t="str" cm="1">
        <f t="array" ref="L826">_xlfn.IFS(AND(C825&lt;0,C826&lt;0),"N",AND(C825&gt;0,C826&gt;0),"P",TRUE,"Change")</f>
        <v>Change</v>
      </c>
    </row>
    <row r="827" spans="1:12" x14ac:dyDescent="0.25">
      <c r="A827" s="17">
        <v>42837</v>
      </c>
      <c r="B827">
        <v>44.18</v>
      </c>
      <c r="C827" s="34">
        <f t="shared" si="17"/>
        <v>2.2644329755233555E-4</v>
      </c>
      <c r="D827" t="s">
        <v>64</v>
      </c>
      <c r="L827" t="str" cm="1">
        <f t="array" ref="L827">_xlfn.IFS(AND(C826&lt;0,C827&lt;0),"N",AND(C826&gt;0,C827&gt;0),"P",TRUE,"Change")</f>
        <v>P</v>
      </c>
    </row>
    <row r="828" spans="1:12" x14ac:dyDescent="0.25">
      <c r="A828" s="17">
        <v>42838</v>
      </c>
      <c r="B828">
        <v>44</v>
      </c>
      <c r="C828" s="34">
        <f t="shared" si="17"/>
        <v>-4.074241738343135E-3</v>
      </c>
      <c r="D828" t="s">
        <v>63</v>
      </c>
      <c r="L828" t="str" cm="1">
        <f t="array" ref="L828">_xlfn.IFS(AND(C827&lt;0,C828&lt;0),"N",AND(C827&gt;0,C828&gt;0),"P",TRUE,"Change")</f>
        <v>Change</v>
      </c>
    </row>
    <row r="829" spans="1:12" x14ac:dyDescent="0.25">
      <c r="A829" s="17">
        <v>42842</v>
      </c>
      <c r="B829">
        <v>44.290000999999997</v>
      </c>
      <c r="C829" s="34">
        <f t="shared" si="17"/>
        <v>6.5909318181817415E-3</v>
      </c>
      <c r="D829" t="s">
        <v>66</v>
      </c>
      <c r="L829" t="str" cm="1">
        <f t="array" ref="L829">_xlfn.IFS(AND(C828&lt;0,C829&lt;0),"N",AND(C828&gt;0,C829&gt;0),"P",TRUE,"Change")</f>
        <v>Change</v>
      </c>
    </row>
    <row r="830" spans="1:12" x14ac:dyDescent="0.25">
      <c r="A830" s="17">
        <v>42843</v>
      </c>
      <c r="B830">
        <v>44.52</v>
      </c>
      <c r="C830" s="34">
        <f t="shared" si="17"/>
        <v>5.1930231385636351E-3</v>
      </c>
      <c r="D830" t="s">
        <v>65</v>
      </c>
      <c r="L830" t="str" cm="1">
        <f t="array" ref="L830">_xlfn.IFS(AND(C829&lt;0,C830&lt;0),"N",AND(C829&gt;0,C830&gt;0),"P",TRUE,"Change")</f>
        <v>P</v>
      </c>
    </row>
    <row r="831" spans="1:12" x14ac:dyDescent="0.25">
      <c r="A831" s="17">
        <v>42844</v>
      </c>
      <c r="B831">
        <v>44.189999</v>
      </c>
      <c r="C831" s="34">
        <f t="shared" si="17"/>
        <v>-7.4124213836478624E-3</v>
      </c>
      <c r="D831" t="s">
        <v>64</v>
      </c>
      <c r="L831" t="str" cm="1">
        <f t="array" ref="L831">_xlfn.IFS(AND(C830&lt;0,C831&lt;0),"N",AND(C830&gt;0,C831&gt;0),"P",TRUE,"Change")</f>
        <v>Change</v>
      </c>
    </row>
    <row r="832" spans="1:12" x14ac:dyDescent="0.25">
      <c r="A832" s="17">
        <v>42845</v>
      </c>
      <c r="B832">
        <v>44.529998999999997</v>
      </c>
      <c r="C832" s="34">
        <f t="shared" si="17"/>
        <v>7.6940486013587894E-3</v>
      </c>
      <c r="D832" t="s">
        <v>63</v>
      </c>
      <c r="L832" t="str" cm="1">
        <f t="array" ref="L832">_xlfn.IFS(AND(C831&lt;0,C832&lt;0),"N",AND(C831&gt;0,C832&gt;0),"P",TRUE,"Change")</f>
        <v>Change</v>
      </c>
    </row>
    <row r="833" spans="1:12" x14ac:dyDescent="0.25">
      <c r="A833" s="17">
        <v>42846</v>
      </c>
      <c r="B833">
        <v>44.43</v>
      </c>
      <c r="C833" s="34">
        <f t="shared" si="17"/>
        <v>-2.2456546652964635E-3</v>
      </c>
      <c r="D833" t="s">
        <v>62</v>
      </c>
      <c r="L833" t="str" cm="1">
        <f t="array" ref="L833">_xlfn.IFS(AND(C832&lt;0,C833&lt;0),"N",AND(C832&gt;0,C833&gt;0),"P",TRUE,"Change")</f>
        <v>Change</v>
      </c>
    </row>
    <row r="834" spans="1:12" x14ac:dyDescent="0.25">
      <c r="A834" s="17">
        <v>42849</v>
      </c>
      <c r="B834">
        <v>44.84</v>
      </c>
      <c r="C834" s="34">
        <f t="shared" si="17"/>
        <v>9.2279990997074877E-3</v>
      </c>
      <c r="D834" t="s">
        <v>66</v>
      </c>
      <c r="L834" t="str" cm="1">
        <f t="array" ref="L834">_xlfn.IFS(AND(C833&lt;0,C834&lt;0),"N",AND(C833&gt;0,C834&gt;0),"P",TRUE,"Change")</f>
        <v>Change</v>
      </c>
    </row>
    <row r="835" spans="1:12" x14ac:dyDescent="0.25">
      <c r="A835" s="17">
        <v>42850</v>
      </c>
      <c r="B835">
        <v>44.720001000000003</v>
      </c>
      <c r="C835" s="34">
        <f t="shared" si="17"/>
        <v>-2.6761596788581615E-3</v>
      </c>
      <c r="D835" t="s">
        <v>65</v>
      </c>
      <c r="L835" t="str" cm="1">
        <f t="array" ref="L835">_xlfn.IFS(AND(C834&lt;0,C835&lt;0),"N",AND(C834&gt;0,C835&gt;0),"P",TRUE,"Change")</f>
        <v>Change</v>
      </c>
    </row>
    <row r="836" spans="1:12" x14ac:dyDescent="0.25">
      <c r="A836" s="17">
        <v>42851</v>
      </c>
      <c r="B836">
        <v>44.689999</v>
      </c>
      <c r="C836" s="34">
        <f t="shared" ref="C836:C899" si="18">(B836-B835)/B835</f>
        <v>-6.7088549483715777E-4</v>
      </c>
      <c r="D836" t="s">
        <v>64</v>
      </c>
      <c r="L836" t="str" cm="1">
        <f t="array" ref="L836">_xlfn.IFS(AND(C835&lt;0,C836&lt;0),"N",AND(C835&gt;0,C836&gt;0),"P",TRUE,"Change")</f>
        <v>N</v>
      </c>
    </row>
    <row r="837" spans="1:12" x14ac:dyDescent="0.25">
      <c r="A837" s="17">
        <v>42852</v>
      </c>
      <c r="B837">
        <v>44.77</v>
      </c>
      <c r="C837" s="34">
        <f t="shared" si="18"/>
        <v>1.7901320606429835E-3</v>
      </c>
      <c r="D837" t="s">
        <v>63</v>
      </c>
      <c r="L837" t="str" cm="1">
        <f t="array" ref="L837">_xlfn.IFS(AND(C836&lt;0,C837&lt;0),"N",AND(C836&gt;0,C837&gt;0),"P",TRUE,"Change")</f>
        <v>Change</v>
      </c>
    </row>
    <row r="838" spans="1:12" x14ac:dyDescent="0.25">
      <c r="A838" s="17">
        <v>42853</v>
      </c>
      <c r="B838">
        <v>44.959999000000003</v>
      </c>
      <c r="C838" s="34">
        <f t="shared" si="18"/>
        <v>4.2438909984364587E-3</v>
      </c>
      <c r="D838" t="s">
        <v>62</v>
      </c>
      <c r="L838" t="str" cm="1">
        <f t="array" ref="L838">_xlfn.IFS(AND(C837&lt;0,C838&lt;0),"N",AND(C837&gt;0,C838&gt;0),"P",TRUE,"Change")</f>
        <v>P</v>
      </c>
    </row>
    <row r="839" spans="1:12" x14ac:dyDescent="0.25">
      <c r="A839" s="17">
        <v>42856</v>
      </c>
      <c r="B839">
        <v>45.049999</v>
      </c>
      <c r="C839" s="34">
        <f t="shared" si="18"/>
        <v>2.0017794039540859E-3</v>
      </c>
      <c r="D839" t="s">
        <v>66</v>
      </c>
      <c r="L839" t="str" cm="1">
        <f t="array" ref="L839">_xlfn.IFS(AND(C838&lt;0,C839&lt;0),"N",AND(C838&gt;0,C839&gt;0),"P",TRUE,"Change")</f>
        <v>P</v>
      </c>
    </row>
    <row r="840" spans="1:12" x14ac:dyDescent="0.25">
      <c r="A840" s="17">
        <v>42857</v>
      </c>
      <c r="B840">
        <v>45.130001</v>
      </c>
      <c r="C840" s="34">
        <f t="shared" si="18"/>
        <v>1.7758490960232951E-3</v>
      </c>
      <c r="D840" t="s">
        <v>65</v>
      </c>
      <c r="L840" t="str" cm="1">
        <f t="array" ref="L840">_xlfn.IFS(AND(C839&lt;0,C840&lt;0),"N",AND(C839&gt;0,C840&gt;0),"P",TRUE,"Change")</f>
        <v>P</v>
      </c>
    </row>
    <row r="841" spans="1:12" x14ac:dyDescent="0.25">
      <c r="A841" s="17">
        <v>42858</v>
      </c>
      <c r="B841">
        <v>44.889999000000003</v>
      </c>
      <c r="C841" s="34">
        <f t="shared" si="18"/>
        <v>-5.3180145065805989E-3</v>
      </c>
      <c r="D841" t="s">
        <v>64</v>
      </c>
      <c r="L841" t="str" cm="1">
        <f t="array" ref="L841">_xlfn.IFS(AND(C840&lt;0,C841&lt;0),"N",AND(C840&gt;0,C841&gt;0),"P",TRUE,"Change")</f>
        <v>Change</v>
      </c>
    </row>
    <row r="842" spans="1:12" x14ac:dyDescent="0.25">
      <c r="A842" s="17">
        <v>42859</v>
      </c>
      <c r="B842">
        <v>45.470001000000003</v>
      </c>
      <c r="C842" s="34">
        <f t="shared" si="18"/>
        <v>1.2920517106716807E-2</v>
      </c>
      <c r="D842" t="s">
        <v>63</v>
      </c>
      <c r="L842" t="str" cm="1">
        <f t="array" ref="L842">_xlfn.IFS(AND(C841&lt;0,C842&lt;0),"N",AND(C841&gt;0,C842&gt;0),"P",TRUE,"Change")</f>
        <v>Change</v>
      </c>
    </row>
    <row r="843" spans="1:12" x14ac:dyDescent="0.25">
      <c r="A843" s="17">
        <v>42860</v>
      </c>
      <c r="B843">
        <v>45.580002</v>
      </c>
      <c r="C843" s="34">
        <f t="shared" si="18"/>
        <v>2.4191994189750928E-3</v>
      </c>
      <c r="D843" t="s">
        <v>62</v>
      </c>
      <c r="L843" t="str" cm="1">
        <f t="array" ref="L843">_xlfn.IFS(AND(C842&lt;0,C843&lt;0),"N",AND(C842&gt;0,C843&gt;0),"P",TRUE,"Change")</f>
        <v>P</v>
      </c>
    </row>
    <row r="844" spans="1:12" x14ac:dyDescent="0.25">
      <c r="A844" s="17">
        <v>42863</v>
      </c>
      <c r="B844">
        <v>45.560001</v>
      </c>
      <c r="C844" s="34">
        <f t="shared" si="18"/>
        <v>-4.3881086271125224E-4</v>
      </c>
      <c r="D844" t="s">
        <v>66</v>
      </c>
      <c r="L844" t="str" cm="1">
        <f t="array" ref="L844">_xlfn.IFS(AND(C843&lt;0,C844&lt;0),"N",AND(C843&gt;0,C844&gt;0),"P",TRUE,"Change")</f>
        <v>Change</v>
      </c>
    </row>
    <row r="845" spans="1:12" x14ac:dyDescent="0.25">
      <c r="A845" s="17">
        <v>42864</v>
      </c>
      <c r="B845">
        <v>45.48</v>
      </c>
      <c r="C845" s="34">
        <f t="shared" si="18"/>
        <v>-1.7559481616342123E-3</v>
      </c>
      <c r="D845" t="s">
        <v>65</v>
      </c>
      <c r="L845" t="str" cm="1">
        <f t="array" ref="L845">_xlfn.IFS(AND(C844&lt;0,C845&lt;0),"N",AND(C844&gt;0,C845&gt;0),"P",TRUE,"Change")</f>
        <v>N</v>
      </c>
    </row>
    <row r="846" spans="1:12" x14ac:dyDescent="0.25">
      <c r="A846" s="17">
        <v>42865</v>
      </c>
      <c r="B846">
        <v>45.529998999999997</v>
      </c>
      <c r="C846" s="34">
        <f t="shared" si="18"/>
        <v>1.0993623570800283E-3</v>
      </c>
      <c r="D846" t="s">
        <v>64</v>
      </c>
      <c r="L846" t="str" cm="1">
        <f t="array" ref="L846">_xlfn.IFS(AND(C845&lt;0,C846&lt;0),"N",AND(C845&gt;0,C846&gt;0),"P",TRUE,"Change")</f>
        <v>Change</v>
      </c>
    </row>
    <row r="847" spans="1:12" x14ac:dyDescent="0.25">
      <c r="A847" s="17">
        <v>42866</v>
      </c>
      <c r="B847">
        <v>45.16</v>
      </c>
      <c r="C847" s="34">
        <f t="shared" si="18"/>
        <v>-8.1264882083568676E-3</v>
      </c>
      <c r="D847" t="s">
        <v>63</v>
      </c>
      <c r="L847" t="str" cm="1">
        <f t="array" ref="L847">_xlfn.IFS(AND(C846&lt;0,C847&lt;0),"N",AND(C846&gt;0,C847&gt;0),"P",TRUE,"Change")</f>
        <v>Change</v>
      </c>
    </row>
    <row r="848" spans="1:12" x14ac:dyDescent="0.25">
      <c r="A848" s="17">
        <v>42867</v>
      </c>
      <c r="B848">
        <v>45.080002</v>
      </c>
      <c r="C848" s="34">
        <f t="shared" si="18"/>
        <v>-1.7714348981398636E-3</v>
      </c>
      <c r="D848" t="s">
        <v>62</v>
      </c>
      <c r="L848" t="str" cm="1">
        <f t="array" ref="L848">_xlfn.IFS(AND(C847&lt;0,C848&lt;0),"N",AND(C847&gt;0,C848&gt;0),"P",TRUE,"Change")</f>
        <v>N</v>
      </c>
    </row>
    <row r="849" spans="1:12" x14ac:dyDescent="0.25">
      <c r="A849" s="17">
        <v>42870</v>
      </c>
      <c r="B849">
        <v>45.32</v>
      </c>
      <c r="C849" s="34">
        <f t="shared" si="18"/>
        <v>5.3238240761391258E-3</v>
      </c>
      <c r="D849" t="s">
        <v>66</v>
      </c>
      <c r="L849" t="str" cm="1">
        <f t="array" ref="L849">_xlfn.IFS(AND(C848&lt;0,C849&lt;0),"N",AND(C848&gt;0,C849&gt;0),"P",TRUE,"Change")</f>
        <v>Change</v>
      </c>
    </row>
    <row r="850" spans="1:12" x14ac:dyDescent="0.25">
      <c r="A850" s="17">
        <v>42871</v>
      </c>
      <c r="B850">
        <v>45.290000999999997</v>
      </c>
      <c r="C850" s="34">
        <f t="shared" si="18"/>
        <v>-6.6193733451023085E-4</v>
      </c>
      <c r="D850" t="s">
        <v>65</v>
      </c>
      <c r="L850" t="str" cm="1">
        <f t="array" ref="L850">_xlfn.IFS(AND(C849&lt;0,C850&lt;0),"N",AND(C849&gt;0,C850&gt;0),"P",TRUE,"Change")</f>
        <v>Change</v>
      </c>
    </row>
    <row r="851" spans="1:12" x14ac:dyDescent="0.25">
      <c r="A851" s="17">
        <v>42872</v>
      </c>
      <c r="B851">
        <v>44.23</v>
      </c>
      <c r="C851" s="34">
        <f t="shared" si="18"/>
        <v>-2.3404746668033851E-2</v>
      </c>
      <c r="D851" t="s">
        <v>64</v>
      </c>
      <c r="L851" t="str" cm="1">
        <f t="array" ref="L851">_xlfn.IFS(AND(C850&lt;0,C851&lt;0),"N",AND(C850&gt;0,C851&gt;0),"P",TRUE,"Change")</f>
        <v>N</v>
      </c>
    </row>
    <row r="852" spans="1:12" x14ac:dyDescent="0.25">
      <c r="A852" s="17">
        <v>42873</v>
      </c>
      <c r="B852">
        <v>44.169998</v>
      </c>
      <c r="C852" s="34">
        <f t="shared" si="18"/>
        <v>-1.3565905494007965E-3</v>
      </c>
      <c r="D852" t="s">
        <v>63</v>
      </c>
      <c r="L852" t="str" cm="1">
        <f t="array" ref="L852">_xlfn.IFS(AND(C851&lt;0,C852&lt;0),"N",AND(C851&gt;0,C852&gt;0),"P",TRUE,"Change")</f>
        <v>N</v>
      </c>
    </row>
    <row r="853" spans="1:12" x14ac:dyDescent="0.25">
      <c r="A853" s="17">
        <v>42874</v>
      </c>
      <c r="B853">
        <v>44.310001</v>
      </c>
      <c r="C853" s="34">
        <f t="shared" si="18"/>
        <v>3.1696401706878072E-3</v>
      </c>
      <c r="D853" t="s">
        <v>62</v>
      </c>
      <c r="L853" t="str" cm="1">
        <f t="array" ref="L853">_xlfn.IFS(AND(C852&lt;0,C853&lt;0),"N",AND(C852&gt;0,C853&gt;0),"P",TRUE,"Change")</f>
        <v>Change</v>
      </c>
    </row>
    <row r="854" spans="1:12" x14ac:dyDescent="0.25">
      <c r="A854" s="17">
        <v>42877</v>
      </c>
      <c r="B854">
        <v>44.630001</v>
      </c>
      <c r="C854" s="34">
        <f t="shared" si="18"/>
        <v>7.2218459214207715E-3</v>
      </c>
      <c r="D854" t="s">
        <v>66</v>
      </c>
      <c r="L854" t="str" cm="1">
        <f t="array" ref="L854">_xlfn.IFS(AND(C853&lt;0,C854&lt;0),"N",AND(C853&gt;0,C854&gt;0),"P",TRUE,"Change")</f>
        <v>P</v>
      </c>
    </row>
    <row r="855" spans="1:12" x14ac:dyDescent="0.25">
      <c r="A855" s="17">
        <v>42878</v>
      </c>
      <c r="B855">
        <v>44.560001</v>
      </c>
      <c r="C855" s="34">
        <f t="shared" si="18"/>
        <v>-1.5684516789502263E-3</v>
      </c>
      <c r="D855" t="s">
        <v>65</v>
      </c>
      <c r="L855" t="str" cm="1">
        <f t="array" ref="L855">_xlfn.IFS(AND(C854&lt;0,C855&lt;0),"N",AND(C854&gt;0,C855&gt;0),"P",TRUE,"Change")</f>
        <v>Change</v>
      </c>
    </row>
    <row r="856" spans="1:12" x14ac:dyDescent="0.25">
      <c r="A856" s="17">
        <v>42879</v>
      </c>
      <c r="B856">
        <v>44.830002</v>
      </c>
      <c r="C856" s="34">
        <f t="shared" si="18"/>
        <v>6.0592682661744241E-3</v>
      </c>
      <c r="D856" t="s">
        <v>64</v>
      </c>
      <c r="L856" t="str" cm="1">
        <f t="array" ref="L856">_xlfn.IFS(AND(C855&lt;0,C856&lt;0),"N",AND(C855&gt;0,C856&gt;0),"P",TRUE,"Change")</f>
        <v>Change</v>
      </c>
    </row>
    <row r="857" spans="1:12" x14ac:dyDescent="0.25">
      <c r="A857" s="17">
        <v>42880</v>
      </c>
      <c r="B857">
        <v>45.200001</v>
      </c>
      <c r="C857" s="34">
        <f t="shared" si="18"/>
        <v>8.2533790652072683E-3</v>
      </c>
      <c r="D857" t="s">
        <v>63</v>
      </c>
      <c r="L857" t="str" cm="1">
        <f t="array" ref="L857">_xlfn.IFS(AND(C856&lt;0,C857&lt;0),"N",AND(C856&gt;0,C857&gt;0),"P",TRUE,"Change")</f>
        <v>P</v>
      </c>
    </row>
    <row r="858" spans="1:12" x14ac:dyDescent="0.25">
      <c r="A858" s="17">
        <v>42881</v>
      </c>
      <c r="B858">
        <v>45.259998000000003</v>
      </c>
      <c r="C858" s="34">
        <f t="shared" si="18"/>
        <v>1.3273672272706971E-3</v>
      </c>
      <c r="D858" t="s">
        <v>62</v>
      </c>
      <c r="L858" t="str" cm="1">
        <f t="array" ref="L858">_xlfn.IFS(AND(C857&lt;0,C858&lt;0),"N",AND(C857&gt;0,C858&gt;0),"P",TRUE,"Change")</f>
        <v>P</v>
      </c>
    </row>
    <row r="859" spans="1:12" x14ac:dyDescent="0.25">
      <c r="A859" s="17">
        <v>42885</v>
      </c>
      <c r="B859">
        <v>45.419998</v>
      </c>
      <c r="C859" s="34">
        <f t="shared" si="18"/>
        <v>3.5351305141462131E-3</v>
      </c>
      <c r="D859" t="s">
        <v>65</v>
      </c>
      <c r="L859" t="str" cm="1">
        <f t="array" ref="L859">_xlfn.IFS(AND(C858&lt;0,C859&lt;0),"N",AND(C858&gt;0,C859&gt;0),"P",TRUE,"Change")</f>
        <v>P</v>
      </c>
    </row>
    <row r="860" spans="1:12" x14ac:dyDescent="0.25">
      <c r="A860" s="17">
        <v>42886</v>
      </c>
      <c r="B860">
        <v>45.389999000000003</v>
      </c>
      <c r="C860" s="34">
        <f t="shared" si="18"/>
        <v>-6.6047999385637486E-4</v>
      </c>
      <c r="D860" t="s">
        <v>64</v>
      </c>
      <c r="L860" t="str" cm="1">
        <f t="array" ref="L860">_xlfn.IFS(AND(C859&lt;0,C860&lt;0),"N",AND(C859&gt;0,C860&gt;0),"P",TRUE,"Change")</f>
        <v>Change</v>
      </c>
    </row>
    <row r="861" spans="1:12" x14ac:dyDescent="0.25">
      <c r="A861" s="17">
        <v>42887</v>
      </c>
      <c r="B861">
        <v>45.790000999999997</v>
      </c>
      <c r="C861" s="34">
        <f t="shared" si="18"/>
        <v>8.8125580262734416E-3</v>
      </c>
      <c r="D861" t="s">
        <v>63</v>
      </c>
      <c r="L861" t="str" cm="1">
        <f t="array" ref="L861">_xlfn.IFS(AND(C860&lt;0,C861&lt;0),"N",AND(C860&gt;0,C861&gt;0),"P",TRUE,"Change")</f>
        <v>Change</v>
      </c>
    </row>
    <row r="862" spans="1:12" x14ac:dyDescent="0.25">
      <c r="A862" s="17">
        <v>42888</v>
      </c>
      <c r="B862">
        <v>45.66</v>
      </c>
      <c r="C862" s="34">
        <f t="shared" si="18"/>
        <v>-2.8390696038639537E-3</v>
      </c>
      <c r="D862" t="s">
        <v>62</v>
      </c>
      <c r="L862" t="str" cm="1">
        <f t="array" ref="L862">_xlfn.IFS(AND(C861&lt;0,C862&lt;0),"N",AND(C861&gt;0,C862&gt;0),"P",TRUE,"Change")</f>
        <v>Change</v>
      </c>
    </row>
    <row r="863" spans="1:12" x14ac:dyDescent="0.25">
      <c r="A863" s="17">
        <v>42891</v>
      </c>
      <c r="B863">
        <v>45.919998</v>
      </c>
      <c r="C863" s="34">
        <f t="shared" si="18"/>
        <v>5.6942181340342334E-3</v>
      </c>
      <c r="D863" t="s">
        <v>66</v>
      </c>
      <c r="L863" t="str" cm="1">
        <f t="array" ref="L863">_xlfn.IFS(AND(C862&lt;0,C863&lt;0),"N",AND(C862&gt;0,C863&gt;0),"P",TRUE,"Change")</f>
        <v>Change</v>
      </c>
    </row>
    <row r="864" spans="1:12" x14ac:dyDescent="0.25">
      <c r="A864" s="17">
        <v>42892</v>
      </c>
      <c r="B864">
        <v>45.610000999999997</v>
      </c>
      <c r="C864" s="34">
        <f t="shared" si="18"/>
        <v>-6.7508060431536333E-3</v>
      </c>
      <c r="D864" t="s">
        <v>65</v>
      </c>
      <c r="L864" t="str" cm="1">
        <f t="array" ref="L864">_xlfn.IFS(AND(C863&lt;0,C864&lt;0),"N",AND(C863&gt;0,C864&gt;0),"P",TRUE,"Change")</f>
        <v>Change</v>
      </c>
    </row>
    <row r="865" spans="1:12" x14ac:dyDescent="0.25">
      <c r="A865" s="17">
        <v>42893</v>
      </c>
      <c r="B865">
        <v>45.400002000000001</v>
      </c>
      <c r="C865" s="34">
        <f t="shared" si="18"/>
        <v>-4.6042314272257152E-3</v>
      </c>
      <c r="D865" t="s">
        <v>64</v>
      </c>
      <c r="L865" t="str" cm="1">
        <f t="array" ref="L865">_xlfn.IFS(AND(C864&lt;0,C865&lt;0),"N",AND(C864&gt;0,C865&gt;0),"P",TRUE,"Change")</f>
        <v>N</v>
      </c>
    </row>
    <row r="866" spans="1:12" x14ac:dyDescent="0.25">
      <c r="A866" s="17">
        <v>42894</v>
      </c>
      <c r="B866">
        <v>45.419998</v>
      </c>
      <c r="C866" s="34">
        <f t="shared" si="18"/>
        <v>4.4044050923167392E-4</v>
      </c>
      <c r="D866" t="s">
        <v>63</v>
      </c>
      <c r="L866" t="str" cm="1">
        <f t="array" ref="L866">_xlfn.IFS(AND(C865&lt;0,C866&lt;0),"N",AND(C865&gt;0,C866&gt;0),"P",TRUE,"Change")</f>
        <v>Change</v>
      </c>
    </row>
    <row r="867" spans="1:12" x14ac:dyDescent="0.25">
      <c r="A867" s="17">
        <v>42895</v>
      </c>
      <c r="B867">
        <v>45.029998999999997</v>
      </c>
      <c r="C867" s="34">
        <f t="shared" si="18"/>
        <v>-8.5865041209381623E-3</v>
      </c>
      <c r="D867" t="s">
        <v>62</v>
      </c>
      <c r="L867" t="str" cm="1">
        <f t="array" ref="L867">_xlfn.IFS(AND(C866&lt;0,C867&lt;0),"N",AND(C866&gt;0,C867&gt;0),"P",TRUE,"Change")</f>
        <v>Change</v>
      </c>
    </row>
    <row r="868" spans="1:12" x14ac:dyDescent="0.25">
      <c r="A868" s="17">
        <v>42898</v>
      </c>
      <c r="B868">
        <v>44.849997999999999</v>
      </c>
      <c r="C868" s="34">
        <f t="shared" si="18"/>
        <v>-3.9973574061149151E-3</v>
      </c>
      <c r="D868" t="s">
        <v>66</v>
      </c>
      <c r="L868" t="str" cm="1">
        <f t="array" ref="L868">_xlfn.IFS(AND(C867&lt;0,C868&lt;0),"N",AND(C867&gt;0,C868&gt;0),"P",TRUE,"Change")</f>
        <v>N</v>
      </c>
    </row>
    <row r="869" spans="1:12" x14ac:dyDescent="0.25">
      <c r="A869" s="17">
        <v>42899</v>
      </c>
      <c r="B869">
        <v>44.98</v>
      </c>
      <c r="C869" s="34">
        <f t="shared" si="18"/>
        <v>2.8985954469830191E-3</v>
      </c>
      <c r="D869" t="s">
        <v>65</v>
      </c>
      <c r="L869" t="str" cm="1">
        <f t="array" ref="L869">_xlfn.IFS(AND(C868&lt;0,C869&lt;0),"N",AND(C868&gt;0,C869&gt;0),"P",TRUE,"Change")</f>
        <v>Change</v>
      </c>
    </row>
    <row r="870" spans="1:12" x14ac:dyDescent="0.25">
      <c r="A870" s="17">
        <v>42900</v>
      </c>
      <c r="B870">
        <v>44.810001</v>
      </c>
      <c r="C870" s="34">
        <f t="shared" si="18"/>
        <v>-3.7794353045797497E-3</v>
      </c>
      <c r="D870" t="s">
        <v>64</v>
      </c>
      <c r="L870" t="str" cm="1">
        <f t="array" ref="L870">_xlfn.IFS(AND(C869&lt;0,C870&lt;0),"N",AND(C869&gt;0,C870&gt;0),"P",TRUE,"Change")</f>
        <v>Change</v>
      </c>
    </row>
    <row r="871" spans="1:12" x14ac:dyDescent="0.25">
      <c r="A871" s="17">
        <v>42901</v>
      </c>
      <c r="B871">
        <v>44.68</v>
      </c>
      <c r="C871" s="34">
        <f t="shared" si="18"/>
        <v>-2.9011603905119312E-3</v>
      </c>
      <c r="D871" t="s">
        <v>63</v>
      </c>
      <c r="L871" t="str" cm="1">
        <f t="array" ref="L871">_xlfn.IFS(AND(C870&lt;0,C871&lt;0),"N",AND(C870&gt;0,C871&gt;0),"P",TRUE,"Change")</f>
        <v>N</v>
      </c>
    </row>
    <row r="872" spans="1:12" x14ac:dyDescent="0.25">
      <c r="A872" s="17">
        <v>42902</v>
      </c>
      <c r="B872">
        <v>45.09</v>
      </c>
      <c r="C872" s="34">
        <f t="shared" si="18"/>
        <v>9.1763652641003515E-3</v>
      </c>
      <c r="D872" t="s">
        <v>62</v>
      </c>
      <c r="L872" t="str" cm="1">
        <f t="array" ref="L872">_xlfn.IFS(AND(C871&lt;0,C872&lt;0),"N",AND(C871&gt;0,C872&gt;0),"P",TRUE,"Change")</f>
        <v>Change</v>
      </c>
    </row>
    <row r="873" spans="1:12" x14ac:dyDescent="0.25">
      <c r="A873" s="17">
        <v>42905</v>
      </c>
      <c r="B873">
        <v>45.73</v>
      </c>
      <c r="C873" s="34">
        <f t="shared" si="18"/>
        <v>1.4193834553115844E-2</v>
      </c>
      <c r="D873" t="s">
        <v>66</v>
      </c>
      <c r="L873" t="str" cm="1">
        <f t="array" ref="L873">_xlfn.IFS(AND(C872&lt;0,C873&lt;0),"N",AND(C872&gt;0,C873&gt;0),"P",TRUE,"Change")</f>
        <v>P</v>
      </c>
    </row>
    <row r="874" spans="1:12" x14ac:dyDescent="0.25">
      <c r="A874" s="17">
        <v>42906</v>
      </c>
      <c r="B874">
        <v>45.84</v>
      </c>
      <c r="C874" s="34">
        <f t="shared" si="18"/>
        <v>2.4054231357972127E-3</v>
      </c>
      <c r="D874" t="s">
        <v>65</v>
      </c>
      <c r="L874" t="str" cm="1">
        <f t="array" ref="L874">_xlfn.IFS(AND(C873&lt;0,C874&lt;0),"N",AND(C873&gt;0,C874&gt;0),"P",TRUE,"Change")</f>
        <v>P</v>
      </c>
    </row>
    <row r="875" spans="1:12" x14ac:dyDescent="0.25">
      <c r="A875" s="17">
        <v>42907</v>
      </c>
      <c r="B875">
        <v>46.330002</v>
      </c>
      <c r="C875" s="34">
        <f t="shared" si="18"/>
        <v>1.0689397905759094E-2</v>
      </c>
      <c r="D875" t="s">
        <v>64</v>
      </c>
      <c r="L875" t="str" cm="1">
        <f t="array" ref="L875">_xlfn.IFS(AND(C874&lt;0,C875&lt;0),"N",AND(C874&gt;0,C875&gt;0),"P",TRUE,"Change")</f>
        <v>P</v>
      </c>
    </row>
    <row r="876" spans="1:12" x14ac:dyDescent="0.25">
      <c r="A876" s="17">
        <v>42908</v>
      </c>
      <c r="B876">
        <v>50.299999</v>
      </c>
      <c r="C876" s="34">
        <f t="shared" si="18"/>
        <v>8.5689549506170956E-2</v>
      </c>
      <c r="D876" t="s">
        <v>63</v>
      </c>
      <c r="L876" t="str" cm="1">
        <f t="array" ref="L876">_xlfn.IFS(AND(C875&lt;0,C876&lt;0),"N",AND(C875&gt;0,C876&gt;0),"P",TRUE,"Change")</f>
        <v>P</v>
      </c>
    </row>
    <row r="877" spans="1:12" x14ac:dyDescent="0.25">
      <c r="A877" s="17">
        <v>42909</v>
      </c>
      <c r="B877">
        <v>50.950001</v>
      </c>
      <c r="C877" s="34">
        <f t="shared" si="18"/>
        <v>1.2922505227087593E-2</v>
      </c>
      <c r="D877" t="s">
        <v>62</v>
      </c>
      <c r="L877" t="str" cm="1">
        <f t="array" ref="L877">_xlfn.IFS(AND(C876&lt;0,C877&lt;0),"N",AND(C876&gt;0,C877&gt;0),"P",TRUE,"Change")</f>
        <v>P</v>
      </c>
    </row>
    <row r="878" spans="1:12" x14ac:dyDescent="0.25">
      <c r="A878" s="17">
        <v>42912</v>
      </c>
      <c r="B878">
        <v>50.860000999999997</v>
      </c>
      <c r="C878" s="34">
        <f t="shared" si="18"/>
        <v>-1.7664376493339699E-3</v>
      </c>
      <c r="D878" t="s">
        <v>66</v>
      </c>
      <c r="L878" t="str" cm="1">
        <f t="array" ref="L878">_xlfn.IFS(AND(C877&lt;0,C878&lt;0),"N",AND(C877&gt;0,C878&gt;0),"P",TRUE,"Change")</f>
        <v>Change</v>
      </c>
    </row>
    <row r="879" spans="1:12" x14ac:dyDescent="0.25">
      <c r="A879" s="17">
        <v>42913</v>
      </c>
      <c r="B879">
        <v>50.75</v>
      </c>
      <c r="C879" s="34">
        <f t="shared" si="18"/>
        <v>-2.1628194619971973E-3</v>
      </c>
      <c r="D879" t="s">
        <v>65</v>
      </c>
      <c r="L879" t="str" cm="1">
        <f t="array" ref="L879">_xlfn.IFS(AND(C878&lt;0,C879&lt;0),"N",AND(C878&gt;0,C879&gt;0),"P",TRUE,"Change")</f>
        <v>N</v>
      </c>
    </row>
    <row r="880" spans="1:12" x14ac:dyDescent="0.25">
      <c r="A880" s="17">
        <v>42914</v>
      </c>
      <c r="B880">
        <v>50.869999</v>
      </c>
      <c r="C880" s="34">
        <f t="shared" si="18"/>
        <v>2.3645123152709353E-3</v>
      </c>
      <c r="D880" t="s">
        <v>64</v>
      </c>
      <c r="L880" t="str" cm="1">
        <f t="array" ref="L880">_xlfn.IFS(AND(C879&lt;0,C880&lt;0),"N",AND(C879&gt;0,C880&gt;0),"P",TRUE,"Change")</f>
        <v>Change</v>
      </c>
    </row>
    <row r="881" spans="1:12" x14ac:dyDescent="0.25">
      <c r="A881" s="17">
        <v>42915</v>
      </c>
      <c r="B881">
        <v>50.200001</v>
      </c>
      <c r="C881" s="34">
        <f t="shared" si="18"/>
        <v>-1.3170788542771539E-2</v>
      </c>
      <c r="D881" t="s">
        <v>63</v>
      </c>
      <c r="L881" t="str" cm="1">
        <f t="array" ref="L881">_xlfn.IFS(AND(C880&lt;0,C881&lt;0),"N",AND(C880&gt;0,C881&gt;0),"P",TRUE,"Change")</f>
        <v>Change</v>
      </c>
    </row>
    <row r="882" spans="1:12" x14ac:dyDescent="0.25">
      <c r="A882" s="17">
        <v>42916</v>
      </c>
      <c r="B882">
        <v>50.139999000000003</v>
      </c>
      <c r="C882" s="34">
        <f t="shared" si="18"/>
        <v>-1.195258940333432E-3</v>
      </c>
      <c r="D882" t="s">
        <v>62</v>
      </c>
      <c r="L882" t="str" cm="1">
        <f t="array" ref="L882">_xlfn.IFS(AND(C881&lt;0,C882&lt;0),"N",AND(C881&gt;0,C882&gt;0),"P",TRUE,"Change")</f>
        <v>N</v>
      </c>
    </row>
    <row r="883" spans="1:12" x14ac:dyDescent="0.25">
      <c r="A883" s="17">
        <v>42919</v>
      </c>
      <c r="B883">
        <v>49.360000999999997</v>
      </c>
      <c r="C883" s="34">
        <f t="shared" si="18"/>
        <v>-1.5556402384451705E-2</v>
      </c>
      <c r="D883" t="s">
        <v>66</v>
      </c>
      <c r="L883" t="str" cm="1">
        <f t="array" ref="L883">_xlfn.IFS(AND(C882&lt;0,C883&lt;0),"N",AND(C882&gt;0,C883&gt;0),"P",TRUE,"Change")</f>
        <v>N</v>
      </c>
    </row>
    <row r="884" spans="1:12" x14ac:dyDescent="0.25">
      <c r="A884" s="17">
        <v>42921</v>
      </c>
      <c r="B884">
        <v>49.459999000000003</v>
      </c>
      <c r="C884" s="34">
        <f t="shared" si="18"/>
        <v>2.0258913690055736E-3</v>
      </c>
      <c r="D884" t="s">
        <v>64</v>
      </c>
      <c r="L884" t="str" cm="1">
        <f t="array" ref="L884">_xlfn.IFS(AND(C883&lt;0,C884&lt;0),"N",AND(C883&gt;0,C884&gt;0),"P",TRUE,"Change")</f>
        <v>Change</v>
      </c>
    </row>
    <row r="885" spans="1:12" x14ac:dyDescent="0.25">
      <c r="A885" s="17">
        <v>42922</v>
      </c>
      <c r="B885">
        <v>48.849997999999999</v>
      </c>
      <c r="C885" s="34">
        <f t="shared" si="18"/>
        <v>-1.2333219011993996E-2</v>
      </c>
      <c r="D885" t="s">
        <v>63</v>
      </c>
      <c r="L885" t="str" cm="1">
        <f t="array" ref="L885">_xlfn.IFS(AND(C884&lt;0,C885&lt;0),"N",AND(C884&gt;0,C885&gt;0),"P",TRUE,"Change")</f>
        <v>Change</v>
      </c>
    </row>
    <row r="886" spans="1:12" x14ac:dyDescent="0.25">
      <c r="A886" s="17">
        <v>42923</v>
      </c>
      <c r="B886">
        <v>49.349997999999999</v>
      </c>
      <c r="C886" s="34">
        <f t="shared" si="18"/>
        <v>1.02354149533435E-2</v>
      </c>
      <c r="D886" t="s">
        <v>62</v>
      </c>
      <c r="L886" t="str" cm="1">
        <f t="array" ref="L886">_xlfn.IFS(AND(C885&lt;0,C886&lt;0),"N",AND(C885&gt;0,C886&gt;0),"P",TRUE,"Change")</f>
        <v>Change</v>
      </c>
    </row>
    <row r="887" spans="1:12" x14ac:dyDescent="0.25">
      <c r="A887" s="17">
        <v>42926</v>
      </c>
      <c r="B887">
        <v>49.619999</v>
      </c>
      <c r="C887" s="34">
        <f t="shared" si="18"/>
        <v>5.4711451052135932E-3</v>
      </c>
      <c r="D887" t="s">
        <v>66</v>
      </c>
      <c r="L887" t="str" cm="1">
        <f t="array" ref="L887">_xlfn.IFS(AND(C886&lt;0,C887&lt;0),"N",AND(C886&gt;0,C887&gt;0),"P",TRUE,"Change")</f>
        <v>P</v>
      </c>
    </row>
    <row r="888" spans="1:12" x14ac:dyDescent="0.25">
      <c r="A888" s="17">
        <v>42927</v>
      </c>
      <c r="B888">
        <v>49.880001</v>
      </c>
      <c r="C888" s="34">
        <f t="shared" si="18"/>
        <v>5.239863064084303E-3</v>
      </c>
      <c r="D888" t="s">
        <v>65</v>
      </c>
      <c r="L888" t="str" cm="1">
        <f t="array" ref="L888">_xlfn.IFS(AND(C887&lt;0,C888&lt;0),"N",AND(C887&gt;0,C888&gt;0),"P",TRUE,"Change")</f>
        <v>P</v>
      </c>
    </row>
    <row r="889" spans="1:12" x14ac:dyDescent="0.25">
      <c r="A889" s="17">
        <v>42928</v>
      </c>
      <c r="B889">
        <v>50.450001</v>
      </c>
      <c r="C889" s="34">
        <f t="shared" si="18"/>
        <v>1.1427425592874392E-2</v>
      </c>
      <c r="D889" t="s">
        <v>64</v>
      </c>
      <c r="L889" t="str" cm="1">
        <f t="array" ref="L889">_xlfn.IFS(AND(C888&lt;0,C889&lt;0),"N",AND(C888&gt;0,C889&gt;0),"P",TRUE,"Change")</f>
        <v>P</v>
      </c>
    </row>
    <row r="890" spans="1:12" x14ac:dyDescent="0.25">
      <c r="A890" s="17">
        <v>42929</v>
      </c>
      <c r="B890">
        <v>50.349997999999999</v>
      </c>
      <c r="C890" s="34">
        <f t="shared" si="18"/>
        <v>-1.9822199805308418E-3</v>
      </c>
      <c r="D890" t="s">
        <v>63</v>
      </c>
      <c r="L890" t="str" cm="1">
        <f t="array" ref="L890">_xlfn.IFS(AND(C889&lt;0,C890&lt;0),"N",AND(C889&gt;0,C890&gt;0),"P",TRUE,"Change")</f>
        <v>Change</v>
      </c>
    </row>
    <row r="891" spans="1:12" x14ac:dyDescent="0.25">
      <c r="A891" s="17">
        <v>42930</v>
      </c>
      <c r="B891">
        <v>50.560001</v>
      </c>
      <c r="C891" s="34">
        <f t="shared" si="18"/>
        <v>4.1708641180085125E-3</v>
      </c>
      <c r="D891" t="s">
        <v>62</v>
      </c>
      <c r="L891" t="str" cm="1">
        <f t="array" ref="L891">_xlfn.IFS(AND(C890&lt;0,C891&lt;0),"N",AND(C890&gt;0,C891&gt;0),"P",TRUE,"Change")</f>
        <v>Change</v>
      </c>
    </row>
    <row r="892" spans="1:12" x14ac:dyDescent="0.25">
      <c r="A892" s="17">
        <v>42933</v>
      </c>
      <c r="B892">
        <v>50.439999</v>
      </c>
      <c r="C892" s="34">
        <f t="shared" si="18"/>
        <v>-2.373457231537624E-3</v>
      </c>
      <c r="D892" t="s">
        <v>66</v>
      </c>
      <c r="L892" t="str" cm="1">
        <f t="array" ref="L892">_xlfn.IFS(AND(C891&lt;0,C892&lt;0),"N",AND(C891&gt;0,C892&gt;0),"P",TRUE,"Change")</f>
        <v>Change</v>
      </c>
    </row>
    <row r="893" spans="1:12" x14ac:dyDescent="0.25">
      <c r="A893" s="17">
        <v>42934</v>
      </c>
      <c r="B893">
        <v>50.450001</v>
      </c>
      <c r="C893" s="34">
        <f t="shared" si="18"/>
        <v>1.9829500789641304E-4</v>
      </c>
      <c r="D893" t="s">
        <v>65</v>
      </c>
      <c r="L893" t="str" cm="1">
        <f t="array" ref="L893">_xlfn.IFS(AND(C892&lt;0,C893&lt;0),"N",AND(C892&gt;0,C893&gt;0),"P",TRUE,"Change")</f>
        <v>Change</v>
      </c>
    </row>
    <row r="894" spans="1:12" x14ac:dyDescent="0.25">
      <c r="A894" s="17">
        <v>42935</v>
      </c>
      <c r="B894">
        <v>51</v>
      </c>
      <c r="C894" s="34">
        <f t="shared" si="18"/>
        <v>1.0901863014829269E-2</v>
      </c>
      <c r="D894" t="s">
        <v>64</v>
      </c>
      <c r="L894" t="str" cm="1">
        <f t="array" ref="L894">_xlfn.IFS(AND(C893&lt;0,C894&lt;0),"N",AND(C893&gt;0,C894&gt;0),"P",TRUE,"Change")</f>
        <v>P</v>
      </c>
    </row>
    <row r="895" spans="1:12" x14ac:dyDescent="0.25">
      <c r="A895" s="17">
        <v>42936</v>
      </c>
      <c r="B895">
        <v>51.130001</v>
      </c>
      <c r="C895" s="34">
        <f t="shared" si="18"/>
        <v>2.5490392156862752E-3</v>
      </c>
      <c r="D895" t="s">
        <v>63</v>
      </c>
      <c r="L895" t="str" cm="1">
        <f t="array" ref="L895">_xlfn.IFS(AND(C894&lt;0,C895&lt;0),"N",AND(C894&gt;0,C895&gt;0),"P",TRUE,"Change")</f>
        <v>P</v>
      </c>
    </row>
    <row r="896" spans="1:12" x14ac:dyDescent="0.25">
      <c r="A896" s="17">
        <v>42937</v>
      </c>
      <c r="B896">
        <v>50.799999</v>
      </c>
      <c r="C896" s="34">
        <f t="shared" si="18"/>
        <v>-6.4541755045144696E-3</v>
      </c>
      <c r="D896" t="s">
        <v>62</v>
      </c>
      <c r="L896" t="str" cm="1">
        <f t="array" ref="L896">_xlfn.IFS(AND(C895&lt;0,C896&lt;0),"N",AND(C895&gt;0,C896&gt;0),"P",TRUE,"Change")</f>
        <v>Change</v>
      </c>
    </row>
    <row r="897" spans="1:12" x14ac:dyDescent="0.25">
      <c r="A897" s="17">
        <v>42940</v>
      </c>
      <c r="B897">
        <v>50.759998000000003</v>
      </c>
      <c r="C897" s="34">
        <f t="shared" si="18"/>
        <v>-7.8742127534287205E-4</v>
      </c>
      <c r="D897" t="s">
        <v>66</v>
      </c>
      <c r="L897" t="str" cm="1">
        <f t="array" ref="L897">_xlfn.IFS(AND(C896&lt;0,C897&lt;0),"N",AND(C896&gt;0,C897&gt;0),"P",TRUE,"Change")</f>
        <v>N</v>
      </c>
    </row>
    <row r="898" spans="1:12" x14ac:dyDescent="0.25">
      <c r="A898" s="17">
        <v>42941</v>
      </c>
      <c r="B898">
        <v>51.169998</v>
      </c>
      <c r="C898" s="34">
        <f t="shared" si="18"/>
        <v>8.0772264805841123E-3</v>
      </c>
      <c r="D898" t="s">
        <v>65</v>
      </c>
      <c r="L898" t="str" cm="1">
        <f t="array" ref="L898">_xlfn.IFS(AND(C897&lt;0,C898&lt;0),"N",AND(C897&gt;0,C898&gt;0),"P",TRUE,"Change")</f>
        <v>Change</v>
      </c>
    </row>
    <row r="899" spans="1:12" x14ac:dyDescent="0.25">
      <c r="A899" s="17">
        <v>42942</v>
      </c>
      <c r="B899">
        <v>51.169998</v>
      </c>
      <c r="C899" s="34">
        <f t="shared" si="18"/>
        <v>0</v>
      </c>
      <c r="D899" t="s">
        <v>64</v>
      </c>
      <c r="L899" t="str" cm="1">
        <f t="array" ref="L899">_xlfn.IFS(AND(C898&lt;0,C899&lt;0),"N",AND(C898&gt;0,C899&gt;0),"P",TRUE,"Change")</f>
        <v>Change</v>
      </c>
    </row>
    <row r="900" spans="1:12" x14ac:dyDescent="0.25">
      <c r="A900" s="17">
        <v>42943</v>
      </c>
      <c r="B900">
        <v>50.450001</v>
      </c>
      <c r="C900" s="34">
        <f t="shared" ref="C900:C963" si="19">(B900-B899)/B899</f>
        <v>-1.4070686498756544E-2</v>
      </c>
      <c r="D900" t="s">
        <v>63</v>
      </c>
      <c r="L900" t="str" cm="1">
        <f t="array" ref="L900">_xlfn.IFS(AND(C899&lt;0,C900&lt;0),"N",AND(C899&gt;0,C900&gt;0),"P",TRUE,"Change")</f>
        <v>Change</v>
      </c>
    </row>
    <row r="901" spans="1:12" x14ac:dyDescent="0.25">
      <c r="A901" s="17">
        <v>42944</v>
      </c>
      <c r="B901">
        <v>50.299999</v>
      </c>
      <c r="C901" s="34">
        <f t="shared" si="19"/>
        <v>-2.9732804167833539E-3</v>
      </c>
      <c r="D901" t="s">
        <v>62</v>
      </c>
      <c r="L901" t="str" cm="1">
        <f t="array" ref="L901">_xlfn.IFS(AND(C900&lt;0,C901&lt;0),"N",AND(C900&gt;0,C901&gt;0),"P",TRUE,"Change")</f>
        <v>N</v>
      </c>
    </row>
    <row r="902" spans="1:12" x14ac:dyDescent="0.25">
      <c r="A902" s="17">
        <v>42947</v>
      </c>
      <c r="B902">
        <v>49.93</v>
      </c>
      <c r="C902" s="34">
        <f t="shared" si="19"/>
        <v>-7.3558450766569592E-3</v>
      </c>
      <c r="D902" t="s">
        <v>66</v>
      </c>
      <c r="L902" t="str" cm="1">
        <f t="array" ref="L902">_xlfn.IFS(AND(C901&lt;0,C902&lt;0),"N",AND(C901&gt;0,C902&gt;0),"P",TRUE,"Change")</f>
        <v>N</v>
      </c>
    </row>
    <row r="903" spans="1:12" x14ac:dyDescent="0.25">
      <c r="A903" s="17">
        <v>42948</v>
      </c>
      <c r="B903">
        <v>50.16</v>
      </c>
      <c r="C903" s="34">
        <f t="shared" si="19"/>
        <v>4.6064490286400334E-3</v>
      </c>
      <c r="D903" t="s">
        <v>65</v>
      </c>
      <c r="L903" t="str" cm="1">
        <f t="array" ref="L903">_xlfn.IFS(AND(C902&lt;0,C903&lt;0),"N",AND(C902&gt;0,C903&gt;0),"P",TRUE,"Change")</f>
        <v>Change</v>
      </c>
    </row>
    <row r="904" spans="1:12" x14ac:dyDescent="0.25">
      <c r="A904" s="17">
        <v>42949</v>
      </c>
      <c r="B904">
        <v>49.77</v>
      </c>
      <c r="C904" s="34">
        <f t="shared" si="19"/>
        <v>-7.775119617224751E-3</v>
      </c>
      <c r="D904" t="s">
        <v>64</v>
      </c>
      <c r="L904" t="str" cm="1">
        <f t="array" ref="L904">_xlfn.IFS(AND(C903&lt;0,C904&lt;0),"N",AND(C903&gt;0,C904&gt;0),"P",TRUE,"Change")</f>
        <v>Change</v>
      </c>
    </row>
    <row r="905" spans="1:12" x14ac:dyDescent="0.25">
      <c r="A905" s="17">
        <v>42950</v>
      </c>
      <c r="B905">
        <v>50.23</v>
      </c>
      <c r="C905" s="34">
        <f t="shared" si="19"/>
        <v>9.2425155716293703E-3</v>
      </c>
      <c r="D905" t="s">
        <v>63</v>
      </c>
      <c r="L905" t="str" cm="1">
        <f t="array" ref="L905">_xlfn.IFS(AND(C904&lt;0,C905&lt;0),"N",AND(C904&gt;0,C905&gt;0),"P",TRUE,"Change")</f>
        <v>Change</v>
      </c>
    </row>
    <row r="906" spans="1:12" x14ac:dyDescent="0.25">
      <c r="A906" s="17">
        <v>42951</v>
      </c>
      <c r="B906">
        <v>49.959999000000003</v>
      </c>
      <c r="C906" s="34">
        <f t="shared" si="19"/>
        <v>-5.3752936492134883E-3</v>
      </c>
      <c r="D906" t="s">
        <v>62</v>
      </c>
      <c r="L906" t="str" cm="1">
        <f t="array" ref="L906">_xlfn.IFS(AND(C905&lt;0,C906&lt;0),"N",AND(C905&gt;0,C906&gt;0),"P",TRUE,"Change")</f>
        <v>Change</v>
      </c>
    </row>
    <row r="907" spans="1:12" x14ac:dyDescent="0.25">
      <c r="A907" s="17">
        <v>42954</v>
      </c>
      <c r="B907">
        <v>49.639999000000003</v>
      </c>
      <c r="C907" s="34">
        <f t="shared" si="19"/>
        <v>-6.4051242274844773E-3</v>
      </c>
      <c r="D907" t="s">
        <v>66</v>
      </c>
      <c r="L907" t="str" cm="1">
        <f t="array" ref="L907">_xlfn.IFS(AND(C906&lt;0,C907&lt;0),"N",AND(C906&gt;0,C907&gt;0),"P",TRUE,"Change")</f>
        <v>N</v>
      </c>
    </row>
    <row r="908" spans="1:12" x14ac:dyDescent="0.25">
      <c r="A908" s="17">
        <v>42955</v>
      </c>
      <c r="B908">
        <v>49.099997999999999</v>
      </c>
      <c r="C908" s="34">
        <f t="shared" si="19"/>
        <v>-1.0878344296501773E-2</v>
      </c>
      <c r="D908" t="s">
        <v>65</v>
      </c>
      <c r="L908" t="str" cm="1">
        <f t="array" ref="L908">_xlfn.IFS(AND(C907&lt;0,C908&lt;0),"N",AND(C907&gt;0,C908&gt;0),"P",TRUE,"Change")</f>
        <v>N</v>
      </c>
    </row>
    <row r="909" spans="1:12" x14ac:dyDescent="0.25">
      <c r="A909" s="17">
        <v>42956</v>
      </c>
      <c r="B909">
        <v>49.060001</v>
      </c>
      <c r="C909" s="34">
        <f t="shared" si="19"/>
        <v>-8.1460288450520139E-4</v>
      </c>
      <c r="D909" t="s">
        <v>64</v>
      </c>
      <c r="L909" t="str" cm="1">
        <f t="array" ref="L909">_xlfn.IFS(AND(C908&lt;0,C909&lt;0),"N",AND(C908&gt;0,C909&gt;0),"P",TRUE,"Change")</f>
        <v>N</v>
      </c>
    </row>
    <row r="910" spans="1:12" x14ac:dyDescent="0.25">
      <c r="A910" s="17">
        <v>42957</v>
      </c>
      <c r="B910">
        <v>48.099997999999999</v>
      </c>
      <c r="C910" s="34">
        <f t="shared" si="19"/>
        <v>-1.9567936820873696E-2</v>
      </c>
      <c r="D910" t="s">
        <v>63</v>
      </c>
      <c r="L910" t="str" cm="1">
        <f t="array" ref="L910">_xlfn.IFS(AND(C909&lt;0,C910&lt;0),"N",AND(C909&gt;0,C910&gt;0),"P",TRUE,"Change")</f>
        <v>N</v>
      </c>
    </row>
    <row r="911" spans="1:12" x14ac:dyDescent="0.25">
      <c r="A911" s="17">
        <v>42958</v>
      </c>
      <c r="B911">
        <v>48.240001999999997</v>
      </c>
      <c r="C911" s="34">
        <f t="shared" si="19"/>
        <v>2.9106861917124732E-3</v>
      </c>
      <c r="D911" t="s">
        <v>62</v>
      </c>
      <c r="L911" t="str" cm="1">
        <f t="array" ref="L911">_xlfn.IFS(AND(C910&lt;0,C911&lt;0),"N",AND(C910&gt;0,C911&gt;0),"P",TRUE,"Change")</f>
        <v>Change</v>
      </c>
    </row>
    <row r="912" spans="1:12" x14ac:dyDescent="0.25">
      <c r="A912" s="17">
        <v>42961</v>
      </c>
      <c r="B912">
        <v>48.849997999999999</v>
      </c>
      <c r="C912" s="34">
        <f t="shared" si="19"/>
        <v>1.26450243513672E-2</v>
      </c>
      <c r="D912" t="s">
        <v>66</v>
      </c>
      <c r="L912" t="str" cm="1">
        <f t="array" ref="L912">_xlfn.IFS(AND(C911&lt;0,C912&lt;0),"N",AND(C911&gt;0,C912&gt;0),"P",TRUE,"Change")</f>
        <v>P</v>
      </c>
    </row>
    <row r="913" spans="1:12" x14ac:dyDescent="0.25">
      <c r="A913" s="17">
        <v>42962</v>
      </c>
      <c r="B913">
        <v>48.830002</v>
      </c>
      <c r="C913" s="34">
        <f t="shared" si="19"/>
        <v>-4.0933471481409303E-4</v>
      </c>
      <c r="D913" t="s">
        <v>65</v>
      </c>
      <c r="L913" t="str" cm="1">
        <f t="array" ref="L913">_xlfn.IFS(AND(C912&lt;0,C913&lt;0),"N",AND(C912&gt;0,C913&gt;0),"P",TRUE,"Change")</f>
        <v>Change</v>
      </c>
    </row>
    <row r="914" spans="1:12" x14ac:dyDescent="0.25">
      <c r="A914" s="17">
        <v>42963</v>
      </c>
      <c r="B914">
        <v>49.25</v>
      </c>
      <c r="C914" s="34">
        <f t="shared" si="19"/>
        <v>8.601228400523098E-3</v>
      </c>
      <c r="D914" t="s">
        <v>64</v>
      </c>
      <c r="L914" t="str" cm="1">
        <f t="array" ref="L914">_xlfn.IFS(AND(C913&lt;0,C914&lt;0),"N",AND(C913&gt;0,C914&gt;0),"P",TRUE,"Change")</f>
        <v>Change</v>
      </c>
    </row>
    <row r="915" spans="1:12" x14ac:dyDescent="0.25">
      <c r="A915" s="17">
        <v>42964</v>
      </c>
      <c r="B915">
        <v>48.549999</v>
      </c>
      <c r="C915" s="34">
        <f t="shared" si="19"/>
        <v>-1.4213218274111681E-2</v>
      </c>
      <c r="D915" t="s">
        <v>63</v>
      </c>
      <c r="L915" t="str" cm="1">
        <f t="array" ref="L915">_xlfn.IFS(AND(C914&lt;0,C915&lt;0),"N",AND(C914&gt;0,C915&gt;0),"P",TRUE,"Change")</f>
        <v>Change</v>
      </c>
    </row>
    <row r="916" spans="1:12" x14ac:dyDescent="0.25">
      <c r="A916" s="17">
        <v>42965</v>
      </c>
      <c r="B916">
        <v>48.619999</v>
      </c>
      <c r="C916" s="34">
        <f t="shared" si="19"/>
        <v>1.4418125940641169E-3</v>
      </c>
      <c r="D916" t="s">
        <v>62</v>
      </c>
      <c r="L916" t="str" cm="1">
        <f t="array" ref="L916">_xlfn.IFS(AND(C915&lt;0,C916&lt;0),"N",AND(C915&gt;0,C916&gt;0),"P",TRUE,"Change")</f>
        <v>Change</v>
      </c>
    </row>
    <row r="917" spans="1:12" x14ac:dyDescent="0.25">
      <c r="A917" s="17">
        <v>42968</v>
      </c>
      <c r="B917">
        <v>48.900002000000001</v>
      </c>
      <c r="C917" s="34">
        <f t="shared" si="19"/>
        <v>5.7590087568697946E-3</v>
      </c>
      <c r="D917" t="s">
        <v>66</v>
      </c>
      <c r="L917" t="str" cm="1">
        <f t="array" ref="L917">_xlfn.IFS(AND(C916&lt;0,C917&lt;0),"N",AND(C916&gt;0,C917&gt;0),"P",TRUE,"Change")</f>
        <v>P</v>
      </c>
    </row>
    <row r="918" spans="1:12" x14ac:dyDescent="0.25">
      <c r="A918" s="17">
        <v>42969</v>
      </c>
      <c r="B918">
        <v>49.259998000000003</v>
      </c>
      <c r="C918" s="34">
        <f t="shared" si="19"/>
        <v>7.3618810894936658E-3</v>
      </c>
      <c r="D918" t="s">
        <v>65</v>
      </c>
      <c r="L918" t="str" cm="1">
        <f t="array" ref="L918">_xlfn.IFS(AND(C917&lt;0,C918&lt;0),"N",AND(C917&gt;0,C918&gt;0),"P",TRUE,"Change")</f>
        <v>P</v>
      </c>
    </row>
    <row r="919" spans="1:12" x14ac:dyDescent="0.25">
      <c r="A919" s="17">
        <v>42970</v>
      </c>
      <c r="B919">
        <v>49.07</v>
      </c>
      <c r="C919" s="34">
        <f t="shared" si="19"/>
        <v>-3.8570444115731137E-3</v>
      </c>
      <c r="D919" t="s">
        <v>64</v>
      </c>
      <c r="L919" t="str" cm="1">
        <f t="array" ref="L919">_xlfn.IFS(AND(C918&lt;0,C919&lt;0),"N",AND(C918&gt;0,C919&gt;0),"P",TRUE,"Change")</f>
        <v>Change</v>
      </c>
    </row>
    <row r="920" spans="1:12" x14ac:dyDescent="0.25">
      <c r="A920" s="17">
        <v>42971</v>
      </c>
      <c r="B920">
        <v>49.189999</v>
      </c>
      <c r="C920" s="34">
        <f t="shared" si="19"/>
        <v>2.4454656613001825E-3</v>
      </c>
      <c r="D920" t="s">
        <v>63</v>
      </c>
      <c r="L920" t="str" cm="1">
        <f t="array" ref="L920">_xlfn.IFS(AND(C919&lt;0,C920&lt;0),"N",AND(C919&gt;0,C920&gt;0),"P",TRUE,"Change")</f>
        <v>Change</v>
      </c>
    </row>
    <row r="921" spans="1:12" x14ac:dyDescent="0.25">
      <c r="A921" s="17">
        <v>42972</v>
      </c>
      <c r="B921">
        <v>49.240001999999997</v>
      </c>
      <c r="C921" s="34">
        <f t="shared" si="19"/>
        <v>1.0165277702078564E-3</v>
      </c>
      <c r="D921" t="s">
        <v>62</v>
      </c>
      <c r="L921" t="str" cm="1">
        <f t="array" ref="L921">_xlfn.IFS(AND(C920&lt;0,C921&lt;0),"N",AND(C920&gt;0,C921&gt;0),"P",TRUE,"Change")</f>
        <v>P</v>
      </c>
    </row>
    <row r="922" spans="1:12" x14ac:dyDescent="0.25">
      <c r="A922" s="17">
        <v>42975</v>
      </c>
      <c r="B922">
        <v>49.240001999999997</v>
      </c>
      <c r="C922" s="34">
        <f t="shared" si="19"/>
        <v>0</v>
      </c>
      <c r="D922" t="s">
        <v>66</v>
      </c>
      <c r="L922" t="str" cm="1">
        <f t="array" ref="L922">_xlfn.IFS(AND(C921&lt;0,C922&lt;0),"N",AND(C921&gt;0,C922&gt;0),"P",TRUE,"Change")</f>
        <v>Change</v>
      </c>
    </row>
    <row r="923" spans="1:12" x14ac:dyDescent="0.25">
      <c r="A923" s="17">
        <v>42976</v>
      </c>
      <c r="B923">
        <v>49.450001</v>
      </c>
      <c r="C923" s="34">
        <f t="shared" si="19"/>
        <v>4.264804863330497E-3</v>
      </c>
      <c r="D923" t="s">
        <v>65</v>
      </c>
      <c r="L923" t="str" cm="1">
        <f t="array" ref="L923">_xlfn.IFS(AND(C922&lt;0,C923&lt;0),"N",AND(C922&gt;0,C923&gt;0),"P",TRUE,"Change")</f>
        <v>Change</v>
      </c>
    </row>
    <row r="924" spans="1:12" x14ac:dyDescent="0.25">
      <c r="A924" s="17">
        <v>42977</v>
      </c>
      <c r="B924">
        <v>49.799999</v>
      </c>
      <c r="C924" s="34">
        <f t="shared" si="19"/>
        <v>7.0778158326022956E-3</v>
      </c>
      <c r="D924" t="s">
        <v>64</v>
      </c>
      <c r="L924" t="str" cm="1">
        <f t="array" ref="L924">_xlfn.IFS(AND(C923&lt;0,C924&lt;0),"N",AND(C923&gt;0,C924&gt;0),"P",TRUE,"Change")</f>
        <v>P</v>
      </c>
    </row>
    <row r="925" spans="1:12" x14ac:dyDescent="0.25">
      <c r="A925" s="17">
        <v>42978</v>
      </c>
      <c r="B925">
        <v>50.330002</v>
      </c>
      <c r="C925" s="34">
        <f t="shared" si="19"/>
        <v>1.0642630735795812E-2</v>
      </c>
      <c r="D925" t="s">
        <v>63</v>
      </c>
      <c r="L925" t="str" cm="1">
        <f t="array" ref="L925">_xlfn.IFS(AND(C924&lt;0,C925&lt;0),"N",AND(C924&gt;0,C925&gt;0),"P",TRUE,"Change")</f>
        <v>P</v>
      </c>
    </row>
    <row r="926" spans="1:12" x14ac:dyDescent="0.25">
      <c r="A926" s="17">
        <v>42979</v>
      </c>
      <c r="B926">
        <v>50.619999</v>
      </c>
      <c r="C926" s="34">
        <f t="shared" si="19"/>
        <v>5.7619111558946416E-3</v>
      </c>
      <c r="D926" t="s">
        <v>62</v>
      </c>
      <c r="L926" t="str" cm="1">
        <f t="array" ref="L926">_xlfn.IFS(AND(C925&lt;0,C926&lt;0),"N",AND(C925&gt;0,C926&gt;0),"P",TRUE,"Change")</f>
        <v>P</v>
      </c>
    </row>
    <row r="927" spans="1:12" x14ac:dyDescent="0.25">
      <c r="A927" s="17">
        <v>42983</v>
      </c>
      <c r="B927">
        <v>50.93</v>
      </c>
      <c r="C927" s="34">
        <f t="shared" si="19"/>
        <v>6.1240815117360979E-3</v>
      </c>
      <c r="D927" t="s">
        <v>65</v>
      </c>
      <c r="L927" t="str" cm="1">
        <f t="array" ref="L927">_xlfn.IFS(AND(C926&lt;0,C927&lt;0),"N",AND(C926&gt;0,C927&gt;0),"P",TRUE,"Change")</f>
        <v>P</v>
      </c>
    </row>
    <row r="928" spans="1:12" x14ac:dyDescent="0.25">
      <c r="A928" s="17">
        <v>42984</v>
      </c>
      <c r="B928">
        <v>51.009998000000003</v>
      </c>
      <c r="C928" s="34">
        <f t="shared" si="19"/>
        <v>1.5707441586491919E-3</v>
      </c>
      <c r="D928" t="s">
        <v>64</v>
      </c>
      <c r="L928" t="str" cm="1">
        <f t="array" ref="L928">_xlfn.IFS(AND(C927&lt;0,C928&lt;0),"N",AND(C927&gt;0,C928&gt;0),"P",TRUE,"Change")</f>
        <v>P</v>
      </c>
    </row>
    <row r="929" spans="1:12" x14ac:dyDescent="0.25">
      <c r="A929" s="17">
        <v>42985</v>
      </c>
      <c r="B929">
        <v>51.73</v>
      </c>
      <c r="C929" s="34">
        <f t="shared" si="19"/>
        <v>1.4114919196820862E-2</v>
      </c>
      <c r="D929" t="s">
        <v>63</v>
      </c>
      <c r="L929" t="str" cm="1">
        <f t="array" ref="L929">_xlfn.IFS(AND(C928&lt;0,C929&lt;0),"N",AND(C928&gt;0,C929&gt;0),"P",TRUE,"Change")</f>
        <v>P</v>
      </c>
    </row>
    <row r="930" spans="1:12" x14ac:dyDescent="0.25">
      <c r="A930" s="17">
        <v>42986</v>
      </c>
      <c r="B930">
        <v>51.580002</v>
      </c>
      <c r="C930" s="34">
        <f t="shared" si="19"/>
        <v>-2.8996327082929929E-3</v>
      </c>
      <c r="D930" t="s">
        <v>62</v>
      </c>
      <c r="L930" t="str" cm="1">
        <f t="array" ref="L930">_xlfn.IFS(AND(C929&lt;0,C930&lt;0),"N",AND(C929&gt;0,C930&gt;0),"P",TRUE,"Change")</f>
        <v>Change</v>
      </c>
    </row>
    <row r="931" spans="1:12" x14ac:dyDescent="0.25">
      <c r="A931" s="17">
        <v>42989</v>
      </c>
      <c r="B931">
        <v>52.490001999999997</v>
      </c>
      <c r="C931" s="34">
        <f t="shared" si="19"/>
        <v>1.764249640781318E-2</v>
      </c>
      <c r="D931" t="s">
        <v>66</v>
      </c>
      <c r="L931" t="str" cm="1">
        <f t="array" ref="L931">_xlfn.IFS(AND(C930&lt;0,C931&lt;0),"N",AND(C930&gt;0,C931&gt;0),"P",TRUE,"Change")</f>
        <v>Change</v>
      </c>
    </row>
    <row r="932" spans="1:12" x14ac:dyDescent="0.25">
      <c r="A932" s="17">
        <v>42990</v>
      </c>
      <c r="B932">
        <v>52.77</v>
      </c>
      <c r="C932" s="34">
        <f t="shared" si="19"/>
        <v>5.3343110941395317E-3</v>
      </c>
      <c r="D932" t="s">
        <v>65</v>
      </c>
      <c r="L932" t="str" cm="1">
        <f t="array" ref="L932">_xlfn.IFS(AND(C931&lt;0,C932&lt;0),"N",AND(C931&gt;0,C932&gt;0),"P",TRUE,"Change")</f>
        <v>P</v>
      </c>
    </row>
    <row r="933" spans="1:12" x14ac:dyDescent="0.25">
      <c r="A933" s="17">
        <v>42991</v>
      </c>
      <c r="B933">
        <v>52.799999</v>
      </c>
      <c r="C933" s="34">
        <f t="shared" si="19"/>
        <v>5.6848588212993277E-4</v>
      </c>
      <c r="D933" t="s">
        <v>64</v>
      </c>
      <c r="L933" t="str" cm="1">
        <f t="array" ref="L933">_xlfn.IFS(AND(C932&lt;0,C933&lt;0),"N",AND(C932&gt;0,C933&gt;0),"P",TRUE,"Change")</f>
        <v>P</v>
      </c>
    </row>
    <row r="934" spans="1:12" x14ac:dyDescent="0.25">
      <c r="A934" s="17">
        <v>42992</v>
      </c>
      <c r="B934">
        <v>52.790000999999997</v>
      </c>
      <c r="C934" s="34">
        <f t="shared" si="19"/>
        <v>-1.8935606419240766E-4</v>
      </c>
      <c r="D934" t="s">
        <v>63</v>
      </c>
      <c r="L934" t="str" cm="1">
        <f t="array" ref="L934">_xlfn.IFS(AND(C933&lt;0,C934&lt;0),"N",AND(C933&gt;0,C934&gt;0),"P",TRUE,"Change")</f>
        <v>Change</v>
      </c>
    </row>
    <row r="935" spans="1:12" x14ac:dyDescent="0.25">
      <c r="A935" s="17">
        <v>42993</v>
      </c>
      <c r="B935">
        <v>48.740001999999997</v>
      </c>
      <c r="C935" s="34">
        <f t="shared" si="19"/>
        <v>-7.6719055186227403E-2</v>
      </c>
      <c r="D935" t="s">
        <v>62</v>
      </c>
      <c r="L935" t="str" cm="1">
        <f t="array" ref="L935">_xlfn.IFS(AND(C934&lt;0,C935&lt;0),"N",AND(C934&gt;0,C935&gt;0),"P",TRUE,"Change")</f>
        <v>N</v>
      </c>
    </row>
    <row r="936" spans="1:12" x14ac:dyDescent="0.25">
      <c r="A936" s="17">
        <v>42996</v>
      </c>
      <c r="B936">
        <v>48.330002</v>
      </c>
      <c r="C936" s="34">
        <f t="shared" si="19"/>
        <v>-8.4119815998365492E-3</v>
      </c>
      <c r="D936" t="s">
        <v>66</v>
      </c>
      <c r="L936" t="str" cm="1">
        <f t="array" ref="L936">_xlfn.IFS(AND(C935&lt;0,C936&lt;0),"N",AND(C935&gt;0,C936&gt;0),"P",TRUE,"Change")</f>
        <v>N</v>
      </c>
    </row>
    <row r="937" spans="1:12" x14ac:dyDescent="0.25">
      <c r="A937" s="17">
        <v>42997</v>
      </c>
      <c r="B937">
        <v>48.040000999999997</v>
      </c>
      <c r="C937" s="34">
        <f t="shared" si="19"/>
        <v>-6.0004342644141362E-3</v>
      </c>
      <c r="D937" t="s">
        <v>65</v>
      </c>
      <c r="L937" t="str" cm="1">
        <f t="array" ref="L937">_xlfn.IFS(AND(C936&lt;0,C937&lt;0),"N",AND(C936&gt;0,C937&gt;0),"P",TRUE,"Change")</f>
        <v>N</v>
      </c>
    </row>
    <row r="938" spans="1:12" x14ac:dyDescent="0.25">
      <c r="A938" s="17">
        <v>42998</v>
      </c>
      <c r="B938">
        <v>47.970001000000003</v>
      </c>
      <c r="C938" s="34">
        <f t="shared" si="19"/>
        <v>-1.4571190371122846E-3</v>
      </c>
      <c r="D938" t="s">
        <v>64</v>
      </c>
      <c r="L938" t="str" cm="1">
        <f t="array" ref="L938">_xlfn.IFS(AND(C937&lt;0,C938&lt;0),"N",AND(C937&gt;0,C938&gt;0),"P",TRUE,"Change")</f>
        <v>N</v>
      </c>
    </row>
    <row r="939" spans="1:12" x14ac:dyDescent="0.25">
      <c r="A939" s="17">
        <v>42999</v>
      </c>
      <c r="B939">
        <v>47.970001000000003</v>
      </c>
      <c r="C939" s="34">
        <f t="shared" si="19"/>
        <v>0</v>
      </c>
      <c r="D939" t="s">
        <v>63</v>
      </c>
      <c r="L939" t="str" cm="1">
        <f t="array" ref="L939">_xlfn.IFS(AND(C938&lt;0,C939&lt;0),"N",AND(C938&gt;0,C939&gt;0),"P",TRUE,"Change")</f>
        <v>Change</v>
      </c>
    </row>
    <row r="940" spans="1:12" x14ac:dyDescent="0.25">
      <c r="A940" s="17">
        <v>43000</v>
      </c>
      <c r="B940">
        <v>48.16</v>
      </c>
      <c r="C940" s="34">
        <f t="shared" si="19"/>
        <v>3.960787909927147E-3</v>
      </c>
      <c r="D940" t="s">
        <v>62</v>
      </c>
      <c r="L940" t="str" cm="1">
        <f t="array" ref="L940">_xlfn.IFS(AND(C939&lt;0,C940&lt;0),"N",AND(C939&gt;0,C940&gt;0),"P",TRUE,"Change")</f>
        <v>Change</v>
      </c>
    </row>
    <row r="941" spans="1:12" x14ac:dyDescent="0.25">
      <c r="A941" s="17">
        <v>43003</v>
      </c>
      <c r="B941">
        <v>47.970001000000003</v>
      </c>
      <c r="C941" s="34">
        <f t="shared" si="19"/>
        <v>-3.9451619601327485E-3</v>
      </c>
      <c r="D941" t="s">
        <v>66</v>
      </c>
      <c r="L941" t="str" cm="1">
        <f t="array" ref="L941">_xlfn.IFS(AND(C940&lt;0,C941&lt;0),"N",AND(C940&gt;0,C941&gt;0),"P",TRUE,"Change")</f>
        <v>Change</v>
      </c>
    </row>
    <row r="942" spans="1:12" x14ac:dyDescent="0.25">
      <c r="A942" s="17">
        <v>43004</v>
      </c>
      <c r="B942">
        <v>47.919998</v>
      </c>
      <c r="C942" s="34">
        <f t="shared" si="19"/>
        <v>-1.0423806328460111E-3</v>
      </c>
      <c r="D942" t="s">
        <v>65</v>
      </c>
      <c r="L942" t="str" cm="1">
        <f t="array" ref="L942">_xlfn.IFS(AND(C941&lt;0,C942&lt;0),"N",AND(C941&gt;0,C942&gt;0),"P",TRUE,"Change")</f>
        <v>N</v>
      </c>
    </row>
    <row r="943" spans="1:12" x14ac:dyDescent="0.25">
      <c r="A943" s="17">
        <v>43005</v>
      </c>
      <c r="B943">
        <v>48.16</v>
      </c>
      <c r="C943" s="34">
        <f t="shared" si="19"/>
        <v>5.0083891906672643E-3</v>
      </c>
      <c r="D943" t="s">
        <v>64</v>
      </c>
      <c r="L943" t="str" cm="1">
        <f t="array" ref="L943">_xlfn.IFS(AND(C942&lt;0,C943&lt;0),"N",AND(C942&gt;0,C943&gt;0),"P",TRUE,"Change")</f>
        <v>Change</v>
      </c>
    </row>
    <row r="944" spans="1:12" x14ac:dyDescent="0.25">
      <c r="A944" s="17">
        <v>43006</v>
      </c>
      <c r="B944">
        <v>48.080002</v>
      </c>
      <c r="C944" s="34">
        <f t="shared" si="19"/>
        <v>-1.6610880398670316E-3</v>
      </c>
      <c r="D944" t="s">
        <v>63</v>
      </c>
      <c r="L944" t="str" cm="1">
        <f t="array" ref="L944">_xlfn.IFS(AND(C943&lt;0,C944&lt;0),"N",AND(C943&gt;0,C944&gt;0),"P",TRUE,"Change")</f>
        <v>Change</v>
      </c>
    </row>
    <row r="945" spans="1:12" x14ac:dyDescent="0.25">
      <c r="A945" s="17">
        <v>43007</v>
      </c>
      <c r="B945">
        <v>48.349997999999999</v>
      </c>
      <c r="C945" s="34">
        <f t="shared" si="19"/>
        <v>5.6155571707338743E-3</v>
      </c>
      <c r="D945" t="s">
        <v>62</v>
      </c>
      <c r="L945" t="str" cm="1">
        <f t="array" ref="L945">_xlfn.IFS(AND(C944&lt;0,C945&lt;0),"N",AND(C944&gt;0,C945&gt;0),"P",TRUE,"Change")</f>
        <v>Change</v>
      </c>
    </row>
    <row r="946" spans="1:12" x14ac:dyDescent="0.25">
      <c r="A946" s="17">
        <v>43010</v>
      </c>
      <c r="B946">
        <v>48.799999</v>
      </c>
      <c r="C946" s="34">
        <f t="shared" si="19"/>
        <v>9.3071565380416429E-3</v>
      </c>
      <c r="D946" t="s">
        <v>66</v>
      </c>
      <c r="L946" t="str" cm="1">
        <f t="array" ref="L946">_xlfn.IFS(AND(C945&lt;0,C946&lt;0),"N",AND(C945&gt;0,C946&gt;0),"P",TRUE,"Change")</f>
        <v>P</v>
      </c>
    </row>
    <row r="947" spans="1:12" x14ac:dyDescent="0.25">
      <c r="A947" s="17">
        <v>43011</v>
      </c>
      <c r="B947">
        <v>48.689999</v>
      </c>
      <c r="C947" s="34">
        <f t="shared" si="19"/>
        <v>-2.2540984068462671E-3</v>
      </c>
      <c r="D947" t="s">
        <v>65</v>
      </c>
      <c r="L947" t="str" cm="1">
        <f t="array" ref="L947">_xlfn.IFS(AND(C946&lt;0,C947&lt;0),"N",AND(C946&gt;0,C947&gt;0),"P",TRUE,"Change")</f>
        <v>Change</v>
      </c>
    </row>
    <row r="948" spans="1:12" x14ac:dyDescent="0.25">
      <c r="A948" s="17">
        <v>43012</v>
      </c>
      <c r="B948">
        <v>48.900002000000001</v>
      </c>
      <c r="C948" s="34">
        <f t="shared" si="19"/>
        <v>4.3130623190195663E-3</v>
      </c>
      <c r="D948" t="s">
        <v>64</v>
      </c>
      <c r="L948" t="str" cm="1">
        <f t="array" ref="L948">_xlfn.IFS(AND(C947&lt;0,C948&lt;0),"N",AND(C947&gt;0,C948&gt;0),"P",TRUE,"Change")</f>
        <v>Change</v>
      </c>
    </row>
    <row r="949" spans="1:12" x14ac:dyDescent="0.25">
      <c r="A949" s="17">
        <v>43013</v>
      </c>
      <c r="B949">
        <v>48.91</v>
      </c>
      <c r="C949" s="34">
        <f t="shared" si="19"/>
        <v>2.044580693472355E-4</v>
      </c>
      <c r="D949" t="s">
        <v>63</v>
      </c>
      <c r="L949" t="str" cm="1">
        <f t="array" ref="L949">_xlfn.IFS(AND(C948&lt;0,C949&lt;0),"N",AND(C948&gt;0,C949&gt;0),"P",TRUE,"Change")</f>
        <v>P</v>
      </c>
    </row>
    <row r="950" spans="1:12" x14ac:dyDescent="0.25">
      <c r="A950" s="17">
        <v>43014</v>
      </c>
      <c r="B950">
        <v>48.400002000000001</v>
      </c>
      <c r="C950" s="34">
        <f t="shared" si="19"/>
        <v>-1.0427274585974157E-2</v>
      </c>
      <c r="D950" t="s">
        <v>62</v>
      </c>
      <c r="L950" t="str" cm="1">
        <f t="array" ref="L950">_xlfn.IFS(AND(C949&lt;0,C950&lt;0),"N",AND(C949&gt;0,C950&gt;0),"P",TRUE,"Change")</f>
        <v>Change</v>
      </c>
    </row>
    <row r="951" spans="1:12" x14ac:dyDescent="0.25">
      <c r="A951" s="17">
        <v>43017</v>
      </c>
      <c r="B951">
        <v>48.360000999999997</v>
      </c>
      <c r="C951" s="34">
        <f t="shared" si="19"/>
        <v>-8.264669079973122E-4</v>
      </c>
      <c r="D951" t="s">
        <v>66</v>
      </c>
      <c r="L951" t="str" cm="1">
        <f t="array" ref="L951">_xlfn.IFS(AND(C950&lt;0,C951&lt;0),"N",AND(C950&gt;0,C951&gt;0),"P",TRUE,"Change")</f>
        <v>N</v>
      </c>
    </row>
    <row r="952" spans="1:12" x14ac:dyDescent="0.25">
      <c r="A952" s="17">
        <v>43018</v>
      </c>
      <c r="B952">
        <v>48.209999000000003</v>
      </c>
      <c r="C952" s="34">
        <f t="shared" si="19"/>
        <v>-3.1017782650582149E-3</v>
      </c>
      <c r="D952" t="s">
        <v>65</v>
      </c>
      <c r="L952" t="str" cm="1">
        <f t="array" ref="L952">_xlfn.IFS(AND(C951&lt;0,C952&lt;0),"N",AND(C951&gt;0,C952&gt;0),"P",TRUE,"Change")</f>
        <v>N</v>
      </c>
    </row>
    <row r="953" spans="1:12" x14ac:dyDescent="0.25">
      <c r="A953" s="17">
        <v>43019</v>
      </c>
      <c r="B953">
        <v>48.279998999999997</v>
      </c>
      <c r="C953" s="34">
        <f t="shared" si="19"/>
        <v>1.4519809469399319E-3</v>
      </c>
      <c r="D953" t="s">
        <v>64</v>
      </c>
      <c r="L953" t="str" cm="1">
        <f t="array" ref="L953">_xlfn.IFS(AND(C952&lt;0,C953&lt;0),"N",AND(C952&gt;0,C953&gt;0),"P",TRUE,"Change")</f>
        <v>Change</v>
      </c>
    </row>
    <row r="954" spans="1:12" x14ac:dyDescent="0.25">
      <c r="A954" s="17">
        <v>43020</v>
      </c>
      <c r="B954">
        <v>48.23</v>
      </c>
      <c r="C954" s="34">
        <f t="shared" si="19"/>
        <v>-1.0356048267523719E-3</v>
      </c>
      <c r="D954" t="s">
        <v>63</v>
      </c>
      <c r="L954" t="str" cm="1">
        <f t="array" ref="L954">_xlfn.IFS(AND(C953&lt;0,C954&lt;0),"N",AND(C953&gt;0,C954&gt;0),"P",TRUE,"Change")</f>
        <v>Change</v>
      </c>
    </row>
    <row r="955" spans="1:12" x14ac:dyDescent="0.25">
      <c r="A955" s="17">
        <v>43021</v>
      </c>
      <c r="B955">
        <v>48.610000999999997</v>
      </c>
      <c r="C955" s="34">
        <f t="shared" si="19"/>
        <v>7.8789342732738972E-3</v>
      </c>
      <c r="D955" t="s">
        <v>62</v>
      </c>
      <c r="L955" t="str" cm="1">
        <f t="array" ref="L955">_xlfn.IFS(AND(C954&lt;0,C955&lt;0),"N",AND(C954&gt;0,C955&gt;0),"P",TRUE,"Change")</f>
        <v>Change</v>
      </c>
    </row>
    <row r="956" spans="1:12" x14ac:dyDescent="0.25">
      <c r="A956" s="17">
        <v>43024</v>
      </c>
      <c r="B956">
        <v>48.860000999999997</v>
      </c>
      <c r="C956" s="34">
        <f t="shared" si="19"/>
        <v>5.1429745907637407E-3</v>
      </c>
      <c r="D956" t="s">
        <v>66</v>
      </c>
      <c r="L956" t="str" cm="1">
        <f t="array" ref="L956">_xlfn.IFS(AND(C955&lt;0,C956&lt;0),"N",AND(C955&gt;0,C956&gt;0),"P",TRUE,"Change")</f>
        <v>P</v>
      </c>
    </row>
    <row r="957" spans="1:12" x14ac:dyDescent="0.25">
      <c r="A957" s="17">
        <v>43025</v>
      </c>
      <c r="B957">
        <v>49.189999</v>
      </c>
      <c r="C957" s="34">
        <f t="shared" si="19"/>
        <v>6.7539499231693296E-3</v>
      </c>
      <c r="D957" t="s">
        <v>65</v>
      </c>
      <c r="L957" t="str" cm="1">
        <f t="array" ref="L957">_xlfn.IFS(AND(C956&lt;0,C957&lt;0),"N",AND(C956&gt;0,C957&gt;0),"P",TRUE,"Change")</f>
        <v>P</v>
      </c>
    </row>
    <row r="958" spans="1:12" x14ac:dyDescent="0.25">
      <c r="A958" s="17">
        <v>43026</v>
      </c>
      <c r="B958">
        <v>49.580002</v>
      </c>
      <c r="C958" s="34">
        <f t="shared" si="19"/>
        <v>7.9285018891746689E-3</v>
      </c>
      <c r="D958" t="s">
        <v>64</v>
      </c>
      <c r="L958" t="str" cm="1">
        <f t="array" ref="L958">_xlfn.IFS(AND(C957&lt;0,C958&lt;0),"N",AND(C957&gt;0,C958&gt;0),"P",TRUE,"Change")</f>
        <v>P</v>
      </c>
    </row>
    <row r="959" spans="1:12" x14ac:dyDescent="0.25">
      <c r="A959" s="17">
        <v>43027</v>
      </c>
      <c r="B959">
        <v>49.349997999999999</v>
      </c>
      <c r="C959" s="34">
        <f t="shared" si="19"/>
        <v>-4.6390478160932905E-3</v>
      </c>
      <c r="D959" t="s">
        <v>63</v>
      </c>
      <c r="L959" t="str" cm="1">
        <f t="array" ref="L959">_xlfn.IFS(AND(C958&lt;0,C959&lt;0),"N",AND(C958&gt;0,C959&gt;0),"P",TRUE,"Change")</f>
        <v>Change</v>
      </c>
    </row>
    <row r="960" spans="1:12" x14ac:dyDescent="0.25">
      <c r="A960" s="17">
        <v>43028</v>
      </c>
      <c r="B960">
        <v>49.25</v>
      </c>
      <c r="C960" s="34">
        <f t="shared" si="19"/>
        <v>-2.026302007144952E-3</v>
      </c>
      <c r="D960" t="s">
        <v>62</v>
      </c>
      <c r="L960" t="str" cm="1">
        <f t="array" ref="L960">_xlfn.IFS(AND(C959&lt;0,C960&lt;0),"N",AND(C959&gt;0,C960&gt;0),"P",TRUE,"Change")</f>
        <v>N</v>
      </c>
    </row>
    <row r="961" spans="1:12" x14ac:dyDescent="0.25">
      <c r="A961" s="17">
        <v>43031</v>
      </c>
      <c r="B961">
        <v>49.310001</v>
      </c>
      <c r="C961" s="34">
        <f t="shared" si="19"/>
        <v>1.2182944162436498E-3</v>
      </c>
      <c r="D961" t="s">
        <v>66</v>
      </c>
      <c r="L961" t="str" cm="1">
        <f t="array" ref="L961">_xlfn.IFS(AND(C960&lt;0,C961&lt;0),"N",AND(C960&gt;0,C961&gt;0),"P",TRUE,"Change")</f>
        <v>Change</v>
      </c>
    </row>
    <row r="962" spans="1:12" x14ac:dyDescent="0.25">
      <c r="A962" s="17">
        <v>43032</v>
      </c>
      <c r="B962">
        <v>49.98</v>
      </c>
      <c r="C962" s="34">
        <f t="shared" si="19"/>
        <v>1.3587487049533768E-2</v>
      </c>
      <c r="D962" t="s">
        <v>65</v>
      </c>
      <c r="L962" t="str" cm="1">
        <f t="array" ref="L962">_xlfn.IFS(AND(C961&lt;0,C962&lt;0),"N",AND(C961&gt;0,C962&gt;0),"P",TRUE,"Change")</f>
        <v>P</v>
      </c>
    </row>
    <row r="963" spans="1:12" x14ac:dyDescent="0.25">
      <c r="A963" s="17">
        <v>43033</v>
      </c>
      <c r="B963">
        <v>49.700001</v>
      </c>
      <c r="C963" s="34">
        <f t="shared" si="19"/>
        <v>-5.6022208883552737E-3</v>
      </c>
      <c r="D963" t="s">
        <v>64</v>
      </c>
      <c r="L963" t="str" cm="1">
        <f t="array" ref="L963">_xlfn.IFS(AND(C962&lt;0,C963&lt;0),"N",AND(C962&gt;0,C963&gt;0),"P",TRUE,"Change")</f>
        <v>Change</v>
      </c>
    </row>
    <row r="964" spans="1:12" x14ac:dyDescent="0.25">
      <c r="A964" s="17">
        <v>43034</v>
      </c>
      <c r="B964">
        <v>50.150002000000001</v>
      </c>
      <c r="C964" s="34">
        <f t="shared" ref="C964:C1027" si="20">(B964-B963)/B963</f>
        <v>9.0543458942787605E-3</v>
      </c>
      <c r="D964" t="s">
        <v>63</v>
      </c>
      <c r="L964" t="str" cm="1">
        <f t="array" ref="L964">_xlfn.IFS(AND(C963&lt;0,C964&lt;0),"N",AND(C963&gt;0,C964&gt;0),"P",TRUE,"Change")</f>
        <v>Change</v>
      </c>
    </row>
    <row r="965" spans="1:12" x14ac:dyDescent="0.25">
      <c r="A965" s="17">
        <v>43035</v>
      </c>
      <c r="B965">
        <v>50.880001</v>
      </c>
      <c r="C965" s="34">
        <f t="shared" si="20"/>
        <v>1.4556310486288701E-2</v>
      </c>
      <c r="D965" t="s">
        <v>62</v>
      </c>
      <c r="L965" t="str" cm="1">
        <f t="array" ref="L965">_xlfn.IFS(AND(C964&lt;0,C965&lt;0),"N",AND(C964&gt;0,C965&gt;0),"P",TRUE,"Change")</f>
        <v>P</v>
      </c>
    </row>
    <row r="966" spans="1:12" x14ac:dyDescent="0.25">
      <c r="A966" s="17">
        <v>43038</v>
      </c>
      <c r="B966">
        <v>50.68</v>
      </c>
      <c r="C966" s="34">
        <f t="shared" si="20"/>
        <v>-3.9308371868939295E-3</v>
      </c>
      <c r="D966" t="s">
        <v>66</v>
      </c>
      <c r="L966" t="str" cm="1">
        <f t="array" ref="L966">_xlfn.IFS(AND(C965&lt;0,C966&lt;0),"N",AND(C965&gt;0,C966&gt;0),"P",TRUE,"Change")</f>
        <v>Change</v>
      </c>
    </row>
    <row r="967" spans="1:12" x14ac:dyDescent="0.25">
      <c r="A967" s="17">
        <v>43039</v>
      </c>
      <c r="B967">
        <v>50.900002000000001</v>
      </c>
      <c r="C967" s="34">
        <f t="shared" si="20"/>
        <v>4.3410023677979657E-3</v>
      </c>
      <c r="D967" t="s">
        <v>65</v>
      </c>
      <c r="L967" t="str" cm="1">
        <f t="array" ref="L967">_xlfn.IFS(AND(C966&lt;0,C967&lt;0),"N",AND(C966&gt;0,C967&gt;0),"P",TRUE,"Change")</f>
        <v>Change</v>
      </c>
    </row>
    <row r="968" spans="1:12" x14ac:dyDescent="0.25">
      <c r="A968" s="17">
        <v>43040</v>
      </c>
      <c r="B968">
        <v>50.639999000000003</v>
      </c>
      <c r="C968" s="34">
        <f t="shared" si="20"/>
        <v>-5.1081137482076626E-3</v>
      </c>
      <c r="D968" t="s">
        <v>64</v>
      </c>
      <c r="L968" t="str" cm="1">
        <f t="array" ref="L968">_xlfn.IFS(AND(C967&lt;0,C968&lt;0),"N",AND(C967&gt;0,C968&gt;0),"P",TRUE,"Change")</f>
        <v>Change</v>
      </c>
    </row>
    <row r="969" spans="1:12" x14ac:dyDescent="0.25">
      <c r="A969" s="17">
        <v>43041</v>
      </c>
      <c r="B969">
        <v>50.279998999999997</v>
      </c>
      <c r="C969" s="34">
        <f t="shared" si="20"/>
        <v>-7.1090048797198139E-3</v>
      </c>
      <c r="D969" t="s">
        <v>63</v>
      </c>
      <c r="L969" t="str" cm="1">
        <f t="array" ref="L969">_xlfn.IFS(AND(C968&lt;0,C969&lt;0),"N",AND(C968&gt;0,C969&gt;0),"P",TRUE,"Change")</f>
        <v>N</v>
      </c>
    </row>
    <row r="970" spans="1:12" x14ac:dyDescent="0.25">
      <c r="A970" s="17">
        <v>43042</v>
      </c>
      <c r="B970">
        <v>50.18</v>
      </c>
      <c r="C970" s="34">
        <f t="shared" si="20"/>
        <v>-1.9888425216555163E-3</v>
      </c>
      <c r="D970" t="s">
        <v>62</v>
      </c>
      <c r="L970" t="str" cm="1">
        <f t="array" ref="L970">_xlfn.IFS(AND(C969&lt;0,C970&lt;0),"N",AND(C969&gt;0,C970&gt;0),"P",TRUE,"Change")</f>
        <v>N</v>
      </c>
    </row>
    <row r="971" spans="1:12" x14ac:dyDescent="0.25">
      <c r="A971" s="17">
        <v>43045</v>
      </c>
      <c r="B971">
        <v>50.400002000000001</v>
      </c>
      <c r="C971" s="34">
        <f t="shared" si="20"/>
        <v>4.3842566759665393E-3</v>
      </c>
      <c r="D971" t="s">
        <v>66</v>
      </c>
      <c r="L971" t="str" cm="1">
        <f t="array" ref="L971">_xlfn.IFS(AND(C970&lt;0,C971&lt;0),"N",AND(C970&gt;0,C971&gt;0),"P",TRUE,"Change")</f>
        <v>Change</v>
      </c>
    </row>
    <row r="972" spans="1:12" x14ac:dyDescent="0.25">
      <c r="A972" s="17">
        <v>43046</v>
      </c>
      <c r="B972">
        <v>50.490001999999997</v>
      </c>
      <c r="C972" s="34">
        <f t="shared" si="20"/>
        <v>1.7857142148525371E-3</v>
      </c>
      <c r="D972" t="s">
        <v>65</v>
      </c>
      <c r="L972" t="str" cm="1">
        <f t="array" ref="L972">_xlfn.IFS(AND(C971&lt;0,C972&lt;0),"N",AND(C971&gt;0,C972&gt;0),"P",TRUE,"Change")</f>
        <v>P</v>
      </c>
    </row>
    <row r="973" spans="1:12" x14ac:dyDescent="0.25">
      <c r="A973" s="17">
        <v>43047</v>
      </c>
      <c r="B973">
        <v>50.540000999999997</v>
      </c>
      <c r="C973" s="34">
        <f t="shared" si="20"/>
        <v>9.9027526281341175E-4</v>
      </c>
      <c r="D973" t="s">
        <v>64</v>
      </c>
      <c r="L973" t="str" cm="1">
        <f t="array" ref="L973">_xlfn.IFS(AND(C972&lt;0,C973&lt;0),"N",AND(C972&gt;0,C973&gt;0),"P",TRUE,"Change")</f>
        <v>P</v>
      </c>
    </row>
    <row r="974" spans="1:12" x14ac:dyDescent="0.25">
      <c r="A974" s="17">
        <v>43048</v>
      </c>
      <c r="B974">
        <v>49.240001999999997</v>
      </c>
      <c r="C974" s="34">
        <f t="shared" si="20"/>
        <v>-2.5722179942180845E-2</v>
      </c>
      <c r="D974" t="s">
        <v>63</v>
      </c>
      <c r="L974" t="str" cm="1">
        <f t="array" ref="L974">_xlfn.IFS(AND(C973&lt;0,C974&lt;0),"N",AND(C973&gt;0,C974&gt;0),"P",TRUE,"Change")</f>
        <v>Change</v>
      </c>
    </row>
    <row r="975" spans="1:12" x14ac:dyDescent="0.25">
      <c r="A975" s="17">
        <v>43049</v>
      </c>
      <c r="B975">
        <v>49.32</v>
      </c>
      <c r="C975" s="34">
        <f t="shared" si="20"/>
        <v>1.6246546862448005E-3</v>
      </c>
      <c r="D975" t="s">
        <v>62</v>
      </c>
      <c r="L975" t="str" cm="1">
        <f t="array" ref="L975">_xlfn.IFS(AND(C974&lt;0,C975&lt;0),"N",AND(C974&gt;0,C975&gt;0),"P",TRUE,"Change")</f>
        <v>Change</v>
      </c>
    </row>
    <row r="976" spans="1:12" x14ac:dyDescent="0.25">
      <c r="A976" s="17">
        <v>43052</v>
      </c>
      <c r="B976">
        <v>49.400002000000001</v>
      </c>
      <c r="C976" s="34">
        <f t="shared" si="20"/>
        <v>1.6221005677210128E-3</v>
      </c>
      <c r="D976" t="s">
        <v>66</v>
      </c>
      <c r="L976" t="str" cm="1">
        <f t="array" ref="L976">_xlfn.IFS(AND(C975&lt;0,C976&lt;0),"N",AND(C975&gt;0,C976&gt;0),"P",TRUE,"Change")</f>
        <v>P</v>
      </c>
    </row>
    <row r="977" spans="1:12" x14ac:dyDescent="0.25">
      <c r="A977" s="17">
        <v>43053</v>
      </c>
      <c r="B977">
        <v>49.200001</v>
      </c>
      <c r="C977" s="34">
        <f t="shared" si="20"/>
        <v>-4.0486030749553471E-3</v>
      </c>
      <c r="D977" t="s">
        <v>65</v>
      </c>
      <c r="L977" t="str" cm="1">
        <f t="array" ref="L977">_xlfn.IFS(AND(C976&lt;0,C977&lt;0),"N",AND(C976&gt;0,C977&gt;0),"P",TRUE,"Change")</f>
        <v>Change</v>
      </c>
    </row>
    <row r="978" spans="1:12" x14ac:dyDescent="0.25">
      <c r="A978" s="17">
        <v>43054</v>
      </c>
      <c r="B978">
        <v>48.82</v>
      </c>
      <c r="C978" s="34">
        <f t="shared" si="20"/>
        <v>-7.7235974039919237E-3</v>
      </c>
      <c r="D978" t="s">
        <v>64</v>
      </c>
      <c r="L978" t="str" cm="1">
        <f t="array" ref="L978">_xlfn.IFS(AND(C977&lt;0,C978&lt;0),"N",AND(C977&gt;0,C978&gt;0),"P",TRUE,"Change")</f>
        <v>N</v>
      </c>
    </row>
    <row r="979" spans="1:12" x14ac:dyDescent="0.25">
      <c r="A979" s="17">
        <v>43055</v>
      </c>
      <c r="B979">
        <v>49.200001</v>
      </c>
      <c r="C979" s="34">
        <f t="shared" si="20"/>
        <v>7.7837156902908653E-3</v>
      </c>
      <c r="D979" t="s">
        <v>63</v>
      </c>
      <c r="L979" t="str" cm="1">
        <f t="array" ref="L979">_xlfn.IFS(AND(C978&lt;0,C979&lt;0),"N",AND(C978&gt;0,C979&gt;0),"P",TRUE,"Change")</f>
        <v>Change</v>
      </c>
    </row>
    <row r="980" spans="1:12" x14ac:dyDescent="0.25">
      <c r="A980" s="17">
        <v>43056</v>
      </c>
      <c r="B980">
        <v>48.939999</v>
      </c>
      <c r="C980" s="34">
        <f t="shared" si="20"/>
        <v>-5.2845933885245257E-3</v>
      </c>
      <c r="D980" t="s">
        <v>62</v>
      </c>
      <c r="L980" t="str" cm="1">
        <f t="array" ref="L980">_xlfn.IFS(AND(C979&lt;0,C980&lt;0),"N",AND(C979&gt;0,C980&gt;0),"P",TRUE,"Change")</f>
        <v>Change</v>
      </c>
    </row>
    <row r="981" spans="1:12" x14ac:dyDescent="0.25">
      <c r="A981" s="17">
        <v>43059</v>
      </c>
      <c r="B981">
        <v>49.02</v>
      </c>
      <c r="C981" s="34">
        <f t="shared" si="20"/>
        <v>1.6346751457841852E-3</v>
      </c>
      <c r="D981" t="s">
        <v>66</v>
      </c>
      <c r="L981" t="str" cm="1">
        <f t="array" ref="L981">_xlfn.IFS(AND(C980&lt;0,C981&lt;0),"N",AND(C980&gt;0,C981&gt;0),"P",TRUE,"Change")</f>
        <v>Change</v>
      </c>
    </row>
    <row r="982" spans="1:12" x14ac:dyDescent="0.25">
      <c r="A982" s="17">
        <v>43060</v>
      </c>
      <c r="B982">
        <v>48.630001</v>
      </c>
      <c r="C982" s="34">
        <f t="shared" si="20"/>
        <v>-7.9559159526724418E-3</v>
      </c>
      <c r="D982" t="s">
        <v>65</v>
      </c>
      <c r="L982" t="str" cm="1">
        <f t="array" ref="L982">_xlfn.IFS(AND(C981&lt;0,C982&lt;0),"N",AND(C981&gt;0,C982&gt;0),"P",TRUE,"Change")</f>
        <v>Change</v>
      </c>
    </row>
    <row r="983" spans="1:12" x14ac:dyDescent="0.25">
      <c r="A983" s="17">
        <v>43061</v>
      </c>
      <c r="B983">
        <v>48.580002</v>
      </c>
      <c r="C983" s="34">
        <f t="shared" si="20"/>
        <v>-1.0281513257628697E-3</v>
      </c>
      <c r="D983" t="s">
        <v>64</v>
      </c>
      <c r="L983" t="str" cm="1">
        <f t="array" ref="L983">_xlfn.IFS(AND(C982&lt;0,C983&lt;0),"N",AND(C982&gt;0,C983&gt;0),"P",TRUE,"Change")</f>
        <v>N</v>
      </c>
    </row>
    <row r="984" spans="1:12" x14ac:dyDescent="0.25">
      <c r="A984" s="17">
        <v>43063</v>
      </c>
      <c r="B984">
        <v>49.009998000000003</v>
      </c>
      <c r="C984" s="34">
        <f t="shared" si="20"/>
        <v>8.8512964655703946E-3</v>
      </c>
      <c r="D984" t="s">
        <v>62</v>
      </c>
      <c r="L984" t="str" cm="1">
        <f t="array" ref="L984">_xlfn.IFS(AND(C983&lt;0,C984&lt;0),"N",AND(C983&gt;0,C984&gt;0),"P",TRUE,"Change")</f>
        <v>Change</v>
      </c>
    </row>
    <row r="985" spans="1:12" x14ac:dyDescent="0.25">
      <c r="A985" s="17">
        <v>43066</v>
      </c>
      <c r="B985">
        <v>48.880001</v>
      </c>
      <c r="C985" s="34">
        <f t="shared" si="20"/>
        <v>-2.6524587901432485E-3</v>
      </c>
      <c r="D985" t="s">
        <v>66</v>
      </c>
      <c r="L985" t="str" cm="1">
        <f t="array" ref="L985">_xlfn.IFS(AND(C984&lt;0,C985&lt;0),"N",AND(C984&gt;0,C985&gt;0),"P",TRUE,"Change")</f>
        <v>Change</v>
      </c>
    </row>
    <row r="986" spans="1:12" x14ac:dyDescent="0.25">
      <c r="A986" s="17">
        <v>43067</v>
      </c>
      <c r="B986">
        <v>49.009998000000003</v>
      </c>
      <c r="C986" s="34">
        <f t="shared" si="20"/>
        <v>2.6595130388807281E-3</v>
      </c>
      <c r="D986" t="s">
        <v>65</v>
      </c>
      <c r="L986" t="str" cm="1">
        <f t="array" ref="L986">_xlfn.IFS(AND(C985&lt;0,C986&lt;0),"N",AND(C985&gt;0,C986&gt;0),"P",TRUE,"Change")</f>
        <v>Change</v>
      </c>
    </row>
    <row r="987" spans="1:12" x14ac:dyDescent="0.25">
      <c r="A987" s="17">
        <v>43068</v>
      </c>
      <c r="B987">
        <v>48.52</v>
      </c>
      <c r="C987" s="34">
        <f t="shared" si="20"/>
        <v>-9.997919200078316E-3</v>
      </c>
      <c r="D987" t="s">
        <v>64</v>
      </c>
      <c r="L987" t="str" cm="1">
        <f t="array" ref="L987">_xlfn.IFS(AND(C986&lt;0,C987&lt;0),"N",AND(C986&gt;0,C987&gt;0),"P",TRUE,"Change")</f>
        <v>Change</v>
      </c>
    </row>
    <row r="988" spans="1:12" x14ac:dyDescent="0.25">
      <c r="A988" s="17">
        <v>43069</v>
      </c>
      <c r="B988">
        <v>49.060001</v>
      </c>
      <c r="C988" s="34">
        <f t="shared" si="20"/>
        <v>1.1129451772464893E-2</v>
      </c>
      <c r="D988" t="s">
        <v>63</v>
      </c>
      <c r="L988" t="str" cm="1">
        <f t="array" ref="L988">_xlfn.IFS(AND(C987&lt;0,C988&lt;0),"N",AND(C987&gt;0,C988&gt;0),"P",TRUE,"Change")</f>
        <v>Change</v>
      </c>
    </row>
    <row r="989" spans="1:12" x14ac:dyDescent="0.25">
      <c r="A989" s="17">
        <v>43070</v>
      </c>
      <c r="B989">
        <v>49.610000999999997</v>
      </c>
      <c r="C989" s="34">
        <f t="shared" si="20"/>
        <v>1.1210762103327254E-2</v>
      </c>
      <c r="D989" t="s">
        <v>62</v>
      </c>
      <c r="L989" t="str" cm="1">
        <f t="array" ref="L989">_xlfn.IFS(AND(C988&lt;0,C989&lt;0),"N",AND(C988&gt;0,C989&gt;0),"P",TRUE,"Change")</f>
        <v>P</v>
      </c>
    </row>
    <row r="990" spans="1:12" x14ac:dyDescent="0.25">
      <c r="A990" s="17">
        <v>43073</v>
      </c>
      <c r="B990">
        <v>48.400002000000001</v>
      </c>
      <c r="C990" s="34">
        <f t="shared" si="20"/>
        <v>-2.4390223253573335E-2</v>
      </c>
      <c r="D990" t="s">
        <v>66</v>
      </c>
      <c r="L990" t="str" cm="1">
        <f t="array" ref="L990">_xlfn.IFS(AND(C989&lt;0,C990&lt;0),"N",AND(C989&gt;0,C990&gt;0),"P",TRUE,"Change")</f>
        <v>Change</v>
      </c>
    </row>
    <row r="991" spans="1:12" x14ac:dyDescent="0.25">
      <c r="A991" s="17">
        <v>43074</v>
      </c>
      <c r="B991">
        <v>47.990001999999997</v>
      </c>
      <c r="C991" s="34">
        <f t="shared" si="20"/>
        <v>-8.4710740301209841E-3</v>
      </c>
      <c r="D991" t="s">
        <v>65</v>
      </c>
      <c r="L991" t="str" cm="1">
        <f t="array" ref="L991">_xlfn.IFS(AND(C990&lt;0,C991&lt;0),"N",AND(C990&gt;0,C991&gt;0),"P",TRUE,"Change")</f>
        <v>N</v>
      </c>
    </row>
    <row r="992" spans="1:12" x14ac:dyDescent="0.25">
      <c r="A992" s="17">
        <v>43075</v>
      </c>
      <c r="B992">
        <v>48.419998</v>
      </c>
      <c r="C992" s="34">
        <f t="shared" si="20"/>
        <v>8.9601163175613684E-3</v>
      </c>
      <c r="D992" t="s">
        <v>64</v>
      </c>
      <c r="L992" t="str" cm="1">
        <f t="array" ref="L992">_xlfn.IFS(AND(C991&lt;0,C992&lt;0),"N",AND(C991&gt;0,C992&gt;0),"P",TRUE,"Change")</f>
        <v>Change</v>
      </c>
    </row>
    <row r="993" spans="1:12" x14ac:dyDescent="0.25">
      <c r="A993" s="17">
        <v>43076</v>
      </c>
      <c r="B993">
        <v>48.52</v>
      </c>
      <c r="C993" s="34">
        <f t="shared" si="20"/>
        <v>2.0653036788643294E-3</v>
      </c>
      <c r="D993" t="s">
        <v>63</v>
      </c>
      <c r="L993" t="str" cm="1">
        <f t="array" ref="L993">_xlfn.IFS(AND(C992&lt;0,C993&lt;0),"N",AND(C992&gt;0,C993&gt;0),"P",TRUE,"Change")</f>
        <v>P</v>
      </c>
    </row>
    <row r="994" spans="1:12" x14ac:dyDescent="0.25">
      <c r="A994" s="17">
        <v>43077</v>
      </c>
      <c r="B994">
        <v>49.599997999999999</v>
      </c>
      <c r="C994" s="34">
        <f t="shared" si="20"/>
        <v>2.2258821104699015E-2</v>
      </c>
      <c r="D994" t="s">
        <v>62</v>
      </c>
      <c r="L994" t="str" cm="1">
        <f t="array" ref="L994">_xlfn.IFS(AND(C993&lt;0,C994&lt;0),"N",AND(C993&gt;0,C994&gt;0),"P",TRUE,"Change")</f>
        <v>P</v>
      </c>
    </row>
    <row r="995" spans="1:12" x14ac:dyDescent="0.25">
      <c r="A995" s="17">
        <v>43080</v>
      </c>
      <c r="B995">
        <v>50.470001000000003</v>
      </c>
      <c r="C995" s="34">
        <f t="shared" si="20"/>
        <v>1.754038377178975E-2</v>
      </c>
      <c r="D995" t="s">
        <v>66</v>
      </c>
      <c r="L995" t="str" cm="1">
        <f t="array" ref="L995">_xlfn.IFS(AND(C994&lt;0,C995&lt;0),"N",AND(C994&gt;0,C995&gt;0),"P",TRUE,"Change")</f>
        <v>P</v>
      </c>
    </row>
    <row r="996" spans="1:12" x14ac:dyDescent="0.25">
      <c r="A996" s="17">
        <v>43081</v>
      </c>
      <c r="B996">
        <v>50.389999000000003</v>
      </c>
      <c r="C996" s="34">
        <f t="shared" si="20"/>
        <v>-1.5851396555351832E-3</v>
      </c>
      <c r="D996" t="s">
        <v>65</v>
      </c>
      <c r="L996" t="str" cm="1">
        <f t="array" ref="L996">_xlfn.IFS(AND(C995&lt;0,C996&lt;0),"N",AND(C995&gt;0,C996&gt;0),"P",TRUE,"Change")</f>
        <v>Change</v>
      </c>
    </row>
    <row r="997" spans="1:12" x14ac:dyDescent="0.25">
      <c r="A997" s="17">
        <v>43082</v>
      </c>
      <c r="B997">
        <v>50.049999</v>
      </c>
      <c r="C997" s="34">
        <f t="shared" si="20"/>
        <v>-6.7473706439248665E-3</v>
      </c>
      <c r="D997" t="s">
        <v>64</v>
      </c>
      <c r="L997" t="str" cm="1">
        <f t="array" ref="L997">_xlfn.IFS(AND(C996&lt;0,C997&lt;0),"N",AND(C996&gt;0,C997&gt;0),"P",TRUE,"Change")</f>
        <v>N</v>
      </c>
    </row>
    <row r="998" spans="1:12" x14ac:dyDescent="0.25">
      <c r="A998" s="17">
        <v>43083</v>
      </c>
      <c r="B998">
        <v>50.189999</v>
      </c>
      <c r="C998" s="34">
        <f t="shared" si="20"/>
        <v>2.7972028530909776E-3</v>
      </c>
      <c r="D998" t="s">
        <v>63</v>
      </c>
      <c r="L998" t="str" cm="1">
        <f t="array" ref="L998">_xlfn.IFS(AND(C997&lt;0,C998&lt;0),"N",AND(C997&gt;0,C998&gt;0),"P",TRUE,"Change")</f>
        <v>Change</v>
      </c>
    </row>
    <row r="999" spans="1:12" x14ac:dyDescent="0.25">
      <c r="A999" s="17">
        <v>43084</v>
      </c>
      <c r="B999">
        <v>48.299999</v>
      </c>
      <c r="C999" s="34">
        <f t="shared" si="20"/>
        <v>-3.7656904515977391E-2</v>
      </c>
      <c r="D999" t="s">
        <v>62</v>
      </c>
      <c r="L999" t="str" cm="1">
        <f t="array" ref="L999">_xlfn.IFS(AND(C998&lt;0,C999&lt;0),"N",AND(C998&gt;0,C999&gt;0),"P",TRUE,"Change")</f>
        <v>Change</v>
      </c>
    </row>
    <row r="1000" spans="1:12" x14ac:dyDescent="0.25">
      <c r="A1000" s="17">
        <v>43087</v>
      </c>
      <c r="B1000">
        <v>47.709999000000003</v>
      </c>
      <c r="C1000" s="34">
        <f t="shared" si="20"/>
        <v>-1.2215321163878209E-2</v>
      </c>
      <c r="D1000" t="s">
        <v>66</v>
      </c>
      <c r="L1000" t="str" cm="1">
        <f t="array" ref="L1000">_xlfn.IFS(AND(C999&lt;0,C1000&lt;0),"N",AND(C999&gt;0,C1000&gt;0),"P",TRUE,"Change")</f>
        <v>N</v>
      </c>
    </row>
    <row r="1001" spans="1:12" x14ac:dyDescent="0.25">
      <c r="A1001" s="17">
        <v>43088</v>
      </c>
      <c r="B1001">
        <v>47.82</v>
      </c>
      <c r="C1001" s="34">
        <f t="shared" si="20"/>
        <v>2.305617319337963E-3</v>
      </c>
      <c r="D1001" t="s">
        <v>65</v>
      </c>
      <c r="L1001" t="str" cm="1">
        <f t="array" ref="L1001">_xlfn.IFS(AND(C1000&lt;0,C1001&lt;0),"N",AND(C1000&gt;0,C1001&gt;0),"P",TRUE,"Change")</f>
        <v>Change</v>
      </c>
    </row>
    <row r="1002" spans="1:12" x14ac:dyDescent="0.25">
      <c r="A1002" s="17">
        <v>43089</v>
      </c>
      <c r="B1002">
        <v>47.900002000000001</v>
      </c>
      <c r="C1002" s="34">
        <f t="shared" si="20"/>
        <v>1.6729820158929392E-3</v>
      </c>
      <c r="D1002" t="s">
        <v>64</v>
      </c>
      <c r="L1002" t="str" cm="1">
        <f t="array" ref="L1002">_xlfn.IFS(AND(C1001&lt;0,C1002&lt;0),"N",AND(C1001&gt;0,C1002&gt;0),"P",TRUE,"Change")</f>
        <v>P</v>
      </c>
    </row>
    <row r="1003" spans="1:12" x14ac:dyDescent="0.25">
      <c r="A1003" s="17">
        <v>43090</v>
      </c>
      <c r="B1003">
        <v>47.279998999999997</v>
      </c>
      <c r="C1003" s="34">
        <f t="shared" si="20"/>
        <v>-1.2943694657883397E-2</v>
      </c>
      <c r="D1003" t="s">
        <v>63</v>
      </c>
      <c r="L1003" t="str" cm="1">
        <f t="array" ref="L1003">_xlfn.IFS(AND(C1002&lt;0,C1003&lt;0),"N",AND(C1002&gt;0,C1003&gt;0),"P",TRUE,"Change")</f>
        <v>Change</v>
      </c>
    </row>
    <row r="1004" spans="1:12" x14ac:dyDescent="0.25">
      <c r="A1004" s="17">
        <v>43091</v>
      </c>
      <c r="B1004">
        <v>47.360000999999997</v>
      </c>
      <c r="C1004" s="34">
        <f t="shared" si="20"/>
        <v>1.6920897142997055E-3</v>
      </c>
      <c r="D1004" t="s">
        <v>62</v>
      </c>
      <c r="L1004" t="str" cm="1">
        <f t="array" ref="L1004">_xlfn.IFS(AND(C1003&lt;0,C1004&lt;0),"N",AND(C1003&gt;0,C1004&gt;0),"P",TRUE,"Change")</f>
        <v>Change</v>
      </c>
    </row>
    <row r="1005" spans="1:12" x14ac:dyDescent="0.25">
      <c r="A1005" s="17">
        <v>43095</v>
      </c>
      <c r="B1005">
        <v>47.43</v>
      </c>
      <c r="C1005" s="34">
        <f t="shared" si="20"/>
        <v>1.4780193944675553E-3</v>
      </c>
      <c r="D1005" t="s">
        <v>65</v>
      </c>
      <c r="L1005" t="str" cm="1">
        <f t="array" ref="L1005">_xlfn.IFS(AND(C1004&lt;0,C1005&lt;0),"N",AND(C1004&gt;0,C1005&gt;0),"P",TRUE,"Change")</f>
        <v>P</v>
      </c>
    </row>
    <row r="1006" spans="1:12" x14ac:dyDescent="0.25">
      <c r="A1006" s="17">
        <v>43096</v>
      </c>
      <c r="B1006">
        <v>47.380001</v>
      </c>
      <c r="C1006" s="34">
        <f t="shared" si="20"/>
        <v>-1.0541640312038726E-3</v>
      </c>
      <c r="D1006" t="s">
        <v>64</v>
      </c>
      <c r="L1006" t="str" cm="1">
        <f t="array" ref="L1006">_xlfn.IFS(AND(C1005&lt;0,C1006&lt;0),"N",AND(C1005&gt;0,C1006&gt;0),"P",TRUE,"Change")</f>
        <v>Change</v>
      </c>
    </row>
    <row r="1007" spans="1:12" x14ac:dyDescent="0.25">
      <c r="A1007" s="17">
        <v>43097</v>
      </c>
      <c r="B1007">
        <v>47.52</v>
      </c>
      <c r="C1007" s="34">
        <f t="shared" si="20"/>
        <v>2.9548120946642255E-3</v>
      </c>
      <c r="D1007" t="s">
        <v>63</v>
      </c>
      <c r="L1007" t="str" cm="1">
        <f t="array" ref="L1007">_xlfn.IFS(AND(C1006&lt;0,C1007&lt;0),"N",AND(C1006&gt;0,C1007&gt;0),"P",TRUE,"Change")</f>
        <v>Change</v>
      </c>
    </row>
    <row r="1008" spans="1:12" x14ac:dyDescent="0.25">
      <c r="A1008" s="17">
        <v>43098</v>
      </c>
      <c r="B1008">
        <v>47.279998999999997</v>
      </c>
      <c r="C1008" s="34">
        <f t="shared" si="20"/>
        <v>-5.0505260942762323E-3</v>
      </c>
      <c r="D1008" t="s">
        <v>62</v>
      </c>
      <c r="L1008" t="str" cm="1">
        <f t="array" ref="L1008">_xlfn.IFS(AND(C1007&lt;0,C1008&lt;0),"N",AND(C1007&gt;0,C1008&gt;0),"P",TRUE,"Change")</f>
        <v>Change</v>
      </c>
    </row>
    <row r="1009" spans="1:12" x14ac:dyDescent="0.25">
      <c r="A1009" s="17">
        <v>43102</v>
      </c>
      <c r="B1009">
        <v>46.630001</v>
      </c>
      <c r="C1009" s="34">
        <f t="shared" si="20"/>
        <v>-1.3747842930368856E-2</v>
      </c>
      <c r="D1009" t="s">
        <v>65</v>
      </c>
      <c r="L1009" t="str" cm="1">
        <f t="array" ref="L1009">_xlfn.IFS(AND(C1008&lt;0,C1009&lt;0),"N",AND(C1008&gt;0,C1009&gt;0),"P",TRUE,"Change")</f>
        <v>N</v>
      </c>
    </row>
    <row r="1010" spans="1:12" x14ac:dyDescent="0.25">
      <c r="A1010" s="17">
        <v>43103</v>
      </c>
      <c r="B1010">
        <v>47.709999000000003</v>
      </c>
      <c r="C1010" s="34">
        <f t="shared" si="20"/>
        <v>2.3161011727192614E-2</v>
      </c>
      <c r="D1010" t="s">
        <v>64</v>
      </c>
      <c r="L1010" t="str" cm="1">
        <f t="array" ref="L1010">_xlfn.IFS(AND(C1009&lt;0,C1010&lt;0),"N",AND(C1009&gt;0,C1010&gt;0),"P",TRUE,"Change")</f>
        <v>Change</v>
      </c>
    </row>
    <row r="1011" spans="1:12" x14ac:dyDescent="0.25">
      <c r="A1011" s="17">
        <v>43104</v>
      </c>
      <c r="B1011">
        <v>48.18</v>
      </c>
      <c r="C1011" s="34">
        <f t="shared" si="20"/>
        <v>9.8512054045525408E-3</v>
      </c>
      <c r="D1011" t="s">
        <v>63</v>
      </c>
      <c r="L1011" t="str" cm="1">
        <f t="array" ref="L1011">_xlfn.IFS(AND(C1010&lt;0,C1011&lt;0),"N",AND(C1010&gt;0,C1011&gt;0),"P",TRUE,"Change")</f>
        <v>P</v>
      </c>
    </row>
    <row r="1012" spans="1:12" x14ac:dyDescent="0.25">
      <c r="A1012" s="17">
        <v>43105</v>
      </c>
      <c r="B1012">
        <v>48.470001000000003</v>
      </c>
      <c r="C1012" s="34">
        <f t="shared" si="20"/>
        <v>6.0191158156912353E-3</v>
      </c>
      <c r="D1012" t="s">
        <v>62</v>
      </c>
      <c r="L1012" t="str" cm="1">
        <f t="array" ref="L1012">_xlfn.IFS(AND(C1011&lt;0,C1012&lt;0),"N",AND(C1011&gt;0,C1012&gt;0),"P",TRUE,"Change")</f>
        <v>P</v>
      </c>
    </row>
    <row r="1013" spans="1:12" x14ac:dyDescent="0.25">
      <c r="A1013" s="17">
        <v>43108</v>
      </c>
      <c r="B1013">
        <v>48.98</v>
      </c>
      <c r="C1013" s="34">
        <f t="shared" si="20"/>
        <v>1.0521951505633214E-2</v>
      </c>
      <c r="D1013" t="s">
        <v>66</v>
      </c>
      <c r="L1013" t="str" cm="1">
        <f t="array" ref="L1013">_xlfn.IFS(AND(C1012&lt;0,C1013&lt;0),"N",AND(C1012&gt;0,C1013&gt;0),"P",TRUE,"Change")</f>
        <v>P</v>
      </c>
    </row>
    <row r="1014" spans="1:12" x14ac:dyDescent="0.25">
      <c r="A1014" s="17">
        <v>43109</v>
      </c>
      <c r="B1014">
        <v>49.060001</v>
      </c>
      <c r="C1014" s="34">
        <f t="shared" si="20"/>
        <v>1.6333401388322353E-3</v>
      </c>
      <c r="D1014" t="s">
        <v>65</v>
      </c>
      <c r="L1014" t="str" cm="1">
        <f t="array" ref="L1014">_xlfn.IFS(AND(C1013&lt;0,C1014&lt;0),"N",AND(C1013&gt;0,C1014&gt;0),"P",TRUE,"Change")</f>
        <v>P</v>
      </c>
    </row>
    <row r="1015" spans="1:12" x14ac:dyDescent="0.25">
      <c r="A1015" s="17">
        <v>43110</v>
      </c>
      <c r="B1015">
        <v>48.799999</v>
      </c>
      <c r="C1015" s="34">
        <f t="shared" si="20"/>
        <v>-5.2996737607078331E-3</v>
      </c>
      <c r="D1015" t="s">
        <v>64</v>
      </c>
      <c r="L1015" t="str" cm="1">
        <f t="array" ref="L1015">_xlfn.IFS(AND(C1014&lt;0,C1015&lt;0),"N",AND(C1014&gt;0,C1015&gt;0),"P",TRUE,"Change")</f>
        <v>Change</v>
      </c>
    </row>
    <row r="1016" spans="1:12" x14ac:dyDescent="0.25">
      <c r="A1016" s="17">
        <v>43111</v>
      </c>
      <c r="B1016">
        <v>48.950001</v>
      </c>
      <c r="C1016" s="34">
        <f t="shared" si="20"/>
        <v>3.0738115383977904E-3</v>
      </c>
      <c r="D1016" t="s">
        <v>63</v>
      </c>
      <c r="L1016" t="str" cm="1">
        <f t="array" ref="L1016">_xlfn.IFS(AND(C1015&lt;0,C1016&lt;0),"N",AND(C1015&gt;0,C1016&gt;0),"P",TRUE,"Change")</f>
        <v>Change</v>
      </c>
    </row>
    <row r="1017" spans="1:12" x14ac:dyDescent="0.25">
      <c r="A1017" s="17">
        <v>43112</v>
      </c>
      <c r="B1017">
        <v>49.509998000000003</v>
      </c>
      <c r="C1017" s="34">
        <f t="shared" si="20"/>
        <v>1.1440183627371177E-2</v>
      </c>
      <c r="D1017" t="s">
        <v>62</v>
      </c>
      <c r="L1017" t="str" cm="1">
        <f t="array" ref="L1017">_xlfn.IFS(AND(C1016&lt;0,C1017&lt;0),"N",AND(C1016&gt;0,C1017&gt;0),"P",TRUE,"Change")</f>
        <v>P</v>
      </c>
    </row>
    <row r="1018" spans="1:12" x14ac:dyDescent="0.25">
      <c r="A1018" s="17">
        <v>43116</v>
      </c>
      <c r="B1018">
        <v>49.59</v>
      </c>
      <c r="C1018" s="34">
        <f t="shared" si="20"/>
        <v>1.6158756459654945E-3</v>
      </c>
      <c r="D1018" t="s">
        <v>65</v>
      </c>
      <c r="L1018" t="str" cm="1">
        <f t="array" ref="L1018">_xlfn.IFS(AND(C1017&lt;0,C1018&lt;0),"N",AND(C1017&gt;0,C1018&gt;0),"P",TRUE,"Change")</f>
        <v>P</v>
      </c>
    </row>
    <row r="1019" spans="1:12" x14ac:dyDescent="0.25">
      <c r="A1019" s="17">
        <v>43117</v>
      </c>
      <c r="B1019">
        <v>50.27</v>
      </c>
      <c r="C1019" s="34">
        <f t="shared" si="20"/>
        <v>1.3712442024601727E-2</v>
      </c>
      <c r="D1019" t="s">
        <v>64</v>
      </c>
      <c r="L1019" t="str" cm="1">
        <f t="array" ref="L1019">_xlfn.IFS(AND(C1018&lt;0,C1019&lt;0),"N",AND(C1018&gt;0,C1019&gt;0),"P",TRUE,"Change")</f>
        <v>P</v>
      </c>
    </row>
    <row r="1020" spans="1:12" x14ac:dyDescent="0.25">
      <c r="A1020" s="17">
        <v>43118</v>
      </c>
      <c r="B1020">
        <v>50.23</v>
      </c>
      <c r="C1020" s="34">
        <f t="shared" si="20"/>
        <v>-7.9570320270551528E-4</v>
      </c>
      <c r="D1020" t="s">
        <v>63</v>
      </c>
      <c r="L1020" t="str" cm="1">
        <f t="array" ref="L1020">_xlfn.IFS(AND(C1019&lt;0,C1020&lt;0),"N",AND(C1019&gt;0,C1020&gt;0),"P",TRUE,"Change")</f>
        <v>Change</v>
      </c>
    </row>
    <row r="1021" spans="1:12" x14ac:dyDescent="0.25">
      <c r="A1021" s="17">
        <v>43119</v>
      </c>
      <c r="B1021">
        <v>50.580002</v>
      </c>
      <c r="C1021" s="34">
        <f t="shared" si="20"/>
        <v>6.9679872586104622E-3</v>
      </c>
      <c r="D1021" t="s">
        <v>62</v>
      </c>
      <c r="L1021" t="str" cm="1">
        <f t="array" ref="L1021">_xlfn.IFS(AND(C1020&lt;0,C1021&lt;0),"N",AND(C1020&gt;0,C1021&gt;0),"P",TRUE,"Change")</f>
        <v>Change</v>
      </c>
    </row>
    <row r="1022" spans="1:12" x14ac:dyDescent="0.25">
      <c r="A1022" s="17">
        <v>43122</v>
      </c>
      <c r="B1022">
        <v>50.709999000000003</v>
      </c>
      <c r="C1022" s="34">
        <f t="shared" si="20"/>
        <v>2.5701264306000429E-3</v>
      </c>
      <c r="D1022" t="s">
        <v>66</v>
      </c>
      <c r="L1022" t="str" cm="1">
        <f t="array" ref="L1022">_xlfn.IFS(AND(C1021&lt;0,C1022&lt;0),"N",AND(C1021&gt;0,C1022&gt;0),"P",TRUE,"Change")</f>
        <v>P</v>
      </c>
    </row>
    <row r="1023" spans="1:12" x14ac:dyDescent="0.25">
      <c r="A1023" s="17">
        <v>43123</v>
      </c>
      <c r="B1023">
        <v>51.119999</v>
      </c>
      <c r="C1023" s="34">
        <f t="shared" si="20"/>
        <v>8.085190457211339E-3</v>
      </c>
      <c r="D1023" t="s">
        <v>65</v>
      </c>
      <c r="L1023" t="str" cm="1">
        <f t="array" ref="L1023">_xlfn.IFS(AND(C1022&lt;0,C1023&lt;0),"N",AND(C1022&gt;0,C1023&gt;0),"P",TRUE,"Change")</f>
        <v>P</v>
      </c>
    </row>
    <row r="1024" spans="1:12" x14ac:dyDescent="0.25">
      <c r="A1024" s="17">
        <v>43124</v>
      </c>
      <c r="B1024">
        <v>51.450001</v>
      </c>
      <c r="C1024" s="34">
        <f t="shared" si="20"/>
        <v>6.4554383109436354E-3</v>
      </c>
      <c r="D1024" t="s">
        <v>64</v>
      </c>
      <c r="L1024" t="str" cm="1">
        <f t="array" ref="L1024">_xlfn.IFS(AND(C1023&lt;0,C1024&lt;0),"N",AND(C1023&gt;0,C1024&gt;0),"P",TRUE,"Change")</f>
        <v>P</v>
      </c>
    </row>
    <row r="1025" spans="1:12" x14ac:dyDescent="0.25">
      <c r="A1025" s="17">
        <v>43125</v>
      </c>
      <c r="B1025">
        <v>51.599997999999999</v>
      </c>
      <c r="C1025" s="34">
        <f t="shared" si="20"/>
        <v>2.915393529341215E-3</v>
      </c>
      <c r="D1025" t="s">
        <v>63</v>
      </c>
      <c r="L1025" t="str" cm="1">
        <f t="array" ref="L1025">_xlfn.IFS(AND(C1024&lt;0,C1025&lt;0),"N",AND(C1024&gt;0,C1025&gt;0),"P",TRUE,"Change")</f>
        <v>P</v>
      </c>
    </row>
    <row r="1026" spans="1:12" x14ac:dyDescent="0.25">
      <c r="A1026" s="17">
        <v>43126</v>
      </c>
      <c r="B1026">
        <v>52.75</v>
      </c>
      <c r="C1026" s="34">
        <f t="shared" si="20"/>
        <v>2.2286861328948127E-2</v>
      </c>
      <c r="D1026" t="s">
        <v>62</v>
      </c>
      <c r="L1026" t="str" cm="1">
        <f t="array" ref="L1026">_xlfn.IFS(AND(C1025&lt;0,C1026&lt;0),"N",AND(C1025&gt;0,C1026&gt;0),"P",TRUE,"Change")</f>
        <v>P</v>
      </c>
    </row>
    <row r="1027" spans="1:12" x14ac:dyDescent="0.25">
      <c r="A1027" s="17">
        <v>43129</v>
      </c>
      <c r="B1027">
        <v>51.939999</v>
      </c>
      <c r="C1027" s="34">
        <f t="shared" si="20"/>
        <v>-1.5355469194312792E-2</v>
      </c>
      <c r="D1027" t="s">
        <v>66</v>
      </c>
      <c r="L1027" t="str" cm="1">
        <f t="array" ref="L1027">_xlfn.IFS(AND(C1026&lt;0,C1027&lt;0),"N",AND(C1026&gt;0,C1027&gt;0),"P",TRUE,"Change")</f>
        <v>Change</v>
      </c>
    </row>
    <row r="1028" spans="1:12" x14ac:dyDescent="0.25">
      <c r="A1028" s="17">
        <v>43130</v>
      </c>
      <c r="B1028">
        <v>50.959999000000003</v>
      </c>
      <c r="C1028" s="34">
        <f t="shared" ref="C1028:C1091" si="21">(B1028-B1027)/B1027</f>
        <v>-1.8867924891565687E-2</v>
      </c>
      <c r="D1028" t="s">
        <v>65</v>
      </c>
      <c r="L1028" t="str" cm="1">
        <f t="array" ref="L1028">_xlfn.IFS(AND(C1027&lt;0,C1028&lt;0),"N",AND(C1027&gt;0,C1028&gt;0),"P",TRUE,"Change")</f>
        <v>N</v>
      </c>
    </row>
    <row r="1029" spans="1:12" x14ac:dyDescent="0.25">
      <c r="A1029" s="17">
        <v>43131</v>
      </c>
      <c r="B1029">
        <v>51.59</v>
      </c>
      <c r="C1029" s="34">
        <f t="shared" si="21"/>
        <v>1.2362657228466587E-2</v>
      </c>
      <c r="D1029" t="s">
        <v>64</v>
      </c>
      <c r="L1029" t="str" cm="1">
        <f t="array" ref="L1029">_xlfn.IFS(AND(C1028&lt;0,C1029&lt;0),"N",AND(C1028&gt;0,C1029&gt;0),"P",TRUE,"Change")</f>
        <v>Change</v>
      </c>
    </row>
    <row r="1030" spans="1:12" x14ac:dyDescent="0.25">
      <c r="A1030" s="17">
        <v>43132</v>
      </c>
      <c r="B1030">
        <v>51.630001</v>
      </c>
      <c r="C1030" s="34">
        <f t="shared" si="21"/>
        <v>7.753634425275561E-4</v>
      </c>
      <c r="D1030" t="s">
        <v>63</v>
      </c>
      <c r="L1030" t="str" cm="1">
        <f t="array" ref="L1030">_xlfn.IFS(AND(C1029&lt;0,C1030&lt;0),"N",AND(C1029&gt;0,C1030&gt;0),"P",TRUE,"Change")</f>
        <v>P</v>
      </c>
    </row>
    <row r="1031" spans="1:12" x14ac:dyDescent="0.25">
      <c r="A1031" s="17">
        <v>43133</v>
      </c>
      <c r="B1031">
        <v>50.130001</v>
      </c>
      <c r="C1031" s="34">
        <f t="shared" si="21"/>
        <v>-2.9052875672034174E-2</v>
      </c>
      <c r="D1031" t="s">
        <v>62</v>
      </c>
      <c r="L1031" t="str" cm="1">
        <f t="array" ref="L1031">_xlfn.IFS(AND(C1030&lt;0,C1031&lt;0),"N",AND(C1030&gt;0,C1031&gt;0),"P",TRUE,"Change")</f>
        <v>Change</v>
      </c>
    </row>
    <row r="1032" spans="1:12" x14ac:dyDescent="0.25">
      <c r="A1032" s="17">
        <v>43136</v>
      </c>
      <c r="B1032">
        <v>48.09</v>
      </c>
      <c r="C1032" s="34">
        <f t="shared" si="21"/>
        <v>-4.0694214229119938E-2</v>
      </c>
      <c r="D1032" t="s">
        <v>66</v>
      </c>
      <c r="L1032" t="str" cm="1">
        <f t="array" ref="L1032">_xlfn.IFS(AND(C1031&lt;0,C1032&lt;0),"N",AND(C1031&gt;0,C1032&gt;0),"P",TRUE,"Change")</f>
        <v>N</v>
      </c>
    </row>
    <row r="1033" spans="1:12" x14ac:dyDescent="0.25">
      <c r="A1033" s="17">
        <v>43137</v>
      </c>
      <c r="B1033">
        <v>49.400002000000001</v>
      </c>
      <c r="C1033" s="34">
        <f t="shared" si="21"/>
        <v>2.7240632148055669E-2</v>
      </c>
      <c r="D1033" t="s">
        <v>65</v>
      </c>
      <c r="L1033" t="str" cm="1">
        <f t="array" ref="L1033">_xlfn.IFS(AND(C1032&lt;0,C1033&lt;0),"N",AND(C1032&gt;0,C1033&gt;0),"P",TRUE,"Change")</f>
        <v>Change</v>
      </c>
    </row>
    <row r="1034" spans="1:12" x14ac:dyDescent="0.25">
      <c r="A1034" s="17">
        <v>43138</v>
      </c>
      <c r="B1034">
        <v>48.869999</v>
      </c>
      <c r="C1034" s="34">
        <f t="shared" si="21"/>
        <v>-1.0728805233651623E-2</v>
      </c>
      <c r="D1034" t="s">
        <v>64</v>
      </c>
      <c r="L1034" t="str" cm="1">
        <f t="array" ref="L1034">_xlfn.IFS(AND(C1033&lt;0,C1034&lt;0),"N",AND(C1033&gt;0,C1034&gt;0),"P",TRUE,"Change")</f>
        <v>Change</v>
      </c>
    </row>
    <row r="1035" spans="1:12" x14ac:dyDescent="0.25">
      <c r="A1035" s="17">
        <v>43139</v>
      </c>
      <c r="B1035">
        <v>46.84</v>
      </c>
      <c r="C1035" s="34">
        <f t="shared" si="21"/>
        <v>-4.1538756732939497E-2</v>
      </c>
      <c r="D1035" t="s">
        <v>63</v>
      </c>
      <c r="L1035" t="str" cm="1">
        <f t="array" ref="L1035">_xlfn.IFS(AND(C1034&lt;0,C1035&lt;0),"N",AND(C1034&gt;0,C1035&gt;0),"P",TRUE,"Change")</f>
        <v>N</v>
      </c>
    </row>
    <row r="1036" spans="1:12" x14ac:dyDescent="0.25">
      <c r="A1036" s="17">
        <v>43140</v>
      </c>
      <c r="B1036">
        <v>47.73</v>
      </c>
      <c r="C1036" s="34">
        <f t="shared" si="21"/>
        <v>1.9000853970964845E-2</v>
      </c>
      <c r="D1036" t="s">
        <v>62</v>
      </c>
      <c r="L1036" t="str" cm="1">
        <f t="array" ref="L1036">_xlfn.IFS(AND(C1035&lt;0,C1036&lt;0),"N",AND(C1035&gt;0,C1036&gt;0),"P",TRUE,"Change")</f>
        <v>Change</v>
      </c>
    </row>
    <row r="1037" spans="1:12" x14ac:dyDescent="0.25">
      <c r="A1037" s="17">
        <v>43143</v>
      </c>
      <c r="B1037">
        <v>48.150002000000001</v>
      </c>
      <c r="C1037" s="34">
        <f t="shared" si="21"/>
        <v>8.7995390739577586E-3</v>
      </c>
      <c r="D1037" t="s">
        <v>66</v>
      </c>
      <c r="L1037" t="str" cm="1">
        <f t="array" ref="L1037">_xlfn.IFS(AND(C1036&lt;0,C1037&lt;0),"N",AND(C1036&gt;0,C1037&gt;0),"P",TRUE,"Change")</f>
        <v>P</v>
      </c>
    </row>
    <row r="1038" spans="1:12" x14ac:dyDescent="0.25">
      <c r="A1038" s="17">
        <v>43144</v>
      </c>
      <c r="B1038">
        <v>48.490001999999997</v>
      </c>
      <c r="C1038" s="34">
        <f t="shared" si="21"/>
        <v>7.0612665810480405E-3</v>
      </c>
      <c r="D1038" t="s">
        <v>65</v>
      </c>
      <c r="L1038" t="str" cm="1">
        <f t="array" ref="L1038">_xlfn.IFS(AND(C1037&lt;0,C1038&lt;0),"N",AND(C1037&gt;0,C1038&gt;0),"P",TRUE,"Change")</f>
        <v>P</v>
      </c>
    </row>
    <row r="1039" spans="1:12" x14ac:dyDescent="0.25">
      <c r="A1039" s="17">
        <v>43145</v>
      </c>
      <c r="B1039">
        <v>49.450001</v>
      </c>
      <c r="C1039" s="34">
        <f t="shared" si="21"/>
        <v>1.9797875034115352E-2</v>
      </c>
      <c r="D1039" t="s">
        <v>64</v>
      </c>
      <c r="L1039" t="str" cm="1">
        <f t="array" ref="L1039">_xlfn.IFS(AND(C1038&lt;0,C1039&lt;0),"N",AND(C1038&gt;0,C1039&gt;0),"P",TRUE,"Change")</f>
        <v>P</v>
      </c>
    </row>
    <row r="1040" spans="1:12" x14ac:dyDescent="0.25">
      <c r="A1040" s="17">
        <v>43146</v>
      </c>
      <c r="B1040">
        <v>50.639999000000003</v>
      </c>
      <c r="C1040" s="34">
        <f t="shared" si="21"/>
        <v>2.4064670898591139E-2</v>
      </c>
      <c r="D1040" t="s">
        <v>63</v>
      </c>
      <c r="L1040" t="str" cm="1">
        <f t="array" ref="L1040">_xlfn.IFS(AND(C1039&lt;0,C1040&lt;0),"N",AND(C1039&gt;0,C1040&gt;0),"P",TRUE,"Change")</f>
        <v>P</v>
      </c>
    </row>
    <row r="1041" spans="1:12" x14ac:dyDescent="0.25">
      <c r="A1041" s="17">
        <v>43147</v>
      </c>
      <c r="B1041">
        <v>50.709999000000003</v>
      </c>
      <c r="C1041" s="34">
        <f t="shared" si="21"/>
        <v>1.3823065043899443E-3</v>
      </c>
      <c r="D1041" t="s">
        <v>62</v>
      </c>
      <c r="L1041" t="str" cm="1">
        <f t="array" ref="L1041">_xlfn.IFS(AND(C1040&lt;0,C1041&lt;0),"N",AND(C1040&gt;0,C1041&gt;0),"P",TRUE,"Change")</f>
        <v>P</v>
      </c>
    </row>
    <row r="1042" spans="1:12" x14ac:dyDescent="0.25">
      <c r="A1042" s="17">
        <v>43151</v>
      </c>
      <c r="B1042">
        <v>49.889999000000003</v>
      </c>
      <c r="C1042" s="34">
        <f t="shared" si="21"/>
        <v>-1.617038091442282E-2</v>
      </c>
      <c r="D1042" t="s">
        <v>65</v>
      </c>
      <c r="L1042" t="str" cm="1">
        <f t="array" ref="L1042">_xlfn.IFS(AND(C1041&lt;0,C1042&lt;0),"N",AND(C1041&gt;0,C1042&gt;0),"P",TRUE,"Change")</f>
        <v>Change</v>
      </c>
    </row>
    <row r="1043" spans="1:12" x14ac:dyDescent="0.25">
      <c r="A1043" s="17">
        <v>43152</v>
      </c>
      <c r="B1043">
        <v>49.43</v>
      </c>
      <c r="C1043" s="34">
        <f t="shared" si="21"/>
        <v>-9.2202647668925258E-3</v>
      </c>
      <c r="D1043" t="s">
        <v>64</v>
      </c>
      <c r="L1043" t="str" cm="1">
        <f t="array" ref="L1043">_xlfn.IFS(AND(C1042&lt;0,C1043&lt;0),"N",AND(C1042&gt;0,C1043&gt;0),"P",TRUE,"Change")</f>
        <v>N</v>
      </c>
    </row>
    <row r="1044" spans="1:12" x14ac:dyDescent="0.25">
      <c r="A1044" s="17">
        <v>43153</v>
      </c>
      <c r="B1044">
        <v>49.59</v>
      </c>
      <c r="C1044" s="34">
        <f t="shared" si="21"/>
        <v>3.2369006676108373E-3</v>
      </c>
      <c r="D1044" t="s">
        <v>63</v>
      </c>
      <c r="L1044" t="str" cm="1">
        <f t="array" ref="L1044">_xlfn.IFS(AND(C1043&lt;0,C1044&lt;0),"N",AND(C1043&gt;0,C1044&gt;0),"P",TRUE,"Change")</f>
        <v>Change</v>
      </c>
    </row>
    <row r="1045" spans="1:12" x14ac:dyDescent="0.25">
      <c r="A1045" s="17">
        <v>43154</v>
      </c>
      <c r="B1045">
        <v>50.5</v>
      </c>
      <c r="C1045" s="34">
        <f t="shared" si="21"/>
        <v>1.8350473885864017E-2</v>
      </c>
      <c r="D1045" t="s">
        <v>62</v>
      </c>
      <c r="L1045" t="str" cm="1">
        <f t="array" ref="L1045">_xlfn.IFS(AND(C1044&lt;0,C1045&lt;0),"N",AND(C1044&gt;0,C1045&gt;0),"P",TRUE,"Change")</f>
        <v>P</v>
      </c>
    </row>
    <row r="1046" spans="1:12" x14ac:dyDescent="0.25">
      <c r="A1046" s="17">
        <v>43157</v>
      </c>
      <c r="B1046">
        <v>51.169998</v>
      </c>
      <c r="C1046" s="34">
        <f t="shared" si="21"/>
        <v>1.3267287128712864E-2</v>
      </c>
      <c r="D1046" t="s">
        <v>66</v>
      </c>
      <c r="L1046" t="str" cm="1">
        <f t="array" ref="L1046">_xlfn.IFS(AND(C1045&lt;0,C1046&lt;0),"N",AND(C1045&gt;0,C1046&gt;0),"P",TRUE,"Change")</f>
        <v>P</v>
      </c>
    </row>
    <row r="1047" spans="1:12" x14ac:dyDescent="0.25">
      <c r="A1047" s="17">
        <v>43158</v>
      </c>
      <c r="B1047">
        <v>50.73</v>
      </c>
      <c r="C1047" s="34">
        <f t="shared" si="21"/>
        <v>-8.5987496032343558E-3</v>
      </c>
      <c r="D1047" t="s">
        <v>65</v>
      </c>
      <c r="L1047" t="str" cm="1">
        <f t="array" ref="L1047">_xlfn.IFS(AND(C1046&lt;0,C1047&lt;0),"N",AND(C1046&gt;0,C1047&gt;0),"P",TRUE,"Change")</f>
        <v>Change</v>
      </c>
    </row>
    <row r="1048" spans="1:12" x14ac:dyDescent="0.25">
      <c r="A1048" s="17">
        <v>43159</v>
      </c>
      <c r="B1048">
        <v>50.669998</v>
      </c>
      <c r="C1048" s="34">
        <f t="shared" si="21"/>
        <v>-1.1827715355804697E-3</v>
      </c>
      <c r="D1048" t="s">
        <v>64</v>
      </c>
      <c r="L1048" t="str" cm="1">
        <f t="array" ref="L1048">_xlfn.IFS(AND(C1047&lt;0,C1048&lt;0),"N",AND(C1047&gt;0,C1048&gt;0),"P",TRUE,"Change")</f>
        <v>N</v>
      </c>
    </row>
    <row r="1049" spans="1:12" x14ac:dyDescent="0.25">
      <c r="A1049" s="17">
        <v>43160</v>
      </c>
      <c r="B1049">
        <v>49.709999000000003</v>
      </c>
      <c r="C1049" s="34">
        <f t="shared" si="21"/>
        <v>-1.8946102977939652E-2</v>
      </c>
      <c r="D1049" t="s">
        <v>63</v>
      </c>
      <c r="L1049" t="str" cm="1">
        <f t="array" ref="L1049">_xlfn.IFS(AND(C1048&lt;0,C1049&lt;0),"N",AND(C1048&gt;0,C1049&gt;0),"P",TRUE,"Change")</f>
        <v>N</v>
      </c>
    </row>
    <row r="1050" spans="1:12" x14ac:dyDescent="0.25">
      <c r="A1050" s="17">
        <v>43161</v>
      </c>
      <c r="B1050">
        <v>50.32</v>
      </c>
      <c r="C1050" s="34">
        <f t="shared" si="21"/>
        <v>1.2271193165785356E-2</v>
      </c>
      <c r="D1050" t="s">
        <v>62</v>
      </c>
      <c r="L1050" t="str" cm="1">
        <f t="array" ref="L1050">_xlfn.IFS(AND(C1049&lt;0,C1050&lt;0),"N",AND(C1049&gt;0,C1050&gt;0),"P",TRUE,"Change")</f>
        <v>Change</v>
      </c>
    </row>
    <row r="1051" spans="1:12" x14ac:dyDescent="0.25">
      <c r="A1051" s="17">
        <v>43164</v>
      </c>
      <c r="B1051">
        <v>51.290000999999997</v>
      </c>
      <c r="C1051" s="34">
        <f t="shared" si="21"/>
        <v>1.9276649443561136E-2</v>
      </c>
      <c r="D1051" t="s">
        <v>66</v>
      </c>
      <c r="L1051" t="str" cm="1">
        <f t="array" ref="L1051">_xlfn.IFS(AND(C1050&lt;0,C1051&lt;0),"N",AND(C1050&gt;0,C1051&gt;0),"P",TRUE,"Change")</f>
        <v>P</v>
      </c>
    </row>
    <row r="1052" spans="1:12" x14ac:dyDescent="0.25">
      <c r="A1052" s="17">
        <v>43165</v>
      </c>
      <c r="B1052">
        <v>51.5</v>
      </c>
      <c r="C1052" s="34">
        <f t="shared" si="21"/>
        <v>4.0943457965618556E-3</v>
      </c>
      <c r="D1052" t="s">
        <v>65</v>
      </c>
      <c r="L1052" t="str" cm="1">
        <f t="array" ref="L1052">_xlfn.IFS(AND(C1051&lt;0,C1052&lt;0),"N",AND(C1051&gt;0,C1052&gt;0),"P",TRUE,"Change")</f>
        <v>P</v>
      </c>
    </row>
    <row r="1053" spans="1:12" x14ac:dyDescent="0.25">
      <c r="A1053" s="17">
        <v>43166</v>
      </c>
      <c r="B1053">
        <v>51.720001000000003</v>
      </c>
      <c r="C1053" s="34">
        <f t="shared" si="21"/>
        <v>4.2718640776699696E-3</v>
      </c>
      <c r="D1053" t="s">
        <v>64</v>
      </c>
      <c r="L1053" t="str" cm="1">
        <f t="array" ref="L1053">_xlfn.IFS(AND(C1052&lt;0,C1053&lt;0),"N",AND(C1052&gt;0,C1053&gt;0),"P",TRUE,"Change")</f>
        <v>P</v>
      </c>
    </row>
    <row r="1054" spans="1:12" x14ac:dyDescent="0.25">
      <c r="A1054" s="17">
        <v>43167</v>
      </c>
      <c r="B1054">
        <v>52.130001</v>
      </c>
      <c r="C1054" s="34">
        <f t="shared" si="21"/>
        <v>7.9273006974612502E-3</v>
      </c>
      <c r="D1054" t="s">
        <v>63</v>
      </c>
      <c r="L1054" t="str" cm="1">
        <f t="array" ref="L1054">_xlfn.IFS(AND(C1053&lt;0,C1054&lt;0),"N",AND(C1053&gt;0,C1054&gt;0),"P",TRUE,"Change")</f>
        <v>P</v>
      </c>
    </row>
    <row r="1055" spans="1:12" x14ac:dyDescent="0.25">
      <c r="A1055" s="17">
        <v>43168</v>
      </c>
      <c r="B1055">
        <v>52.970001000000003</v>
      </c>
      <c r="C1055" s="34">
        <f t="shared" si="21"/>
        <v>1.6113561939122223E-2</v>
      </c>
      <c r="D1055" t="s">
        <v>62</v>
      </c>
      <c r="L1055" t="str" cm="1">
        <f t="array" ref="L1055">_xlfn.IFS(AND(C1054&lt;0,C1055&lt;0),"N",AND(C1054&gt;0,C1055&gt;0),"P",TRUE,"Change")</f>
        <v>P</v>
      </c>
    </row>
    <row r="1056" spans="1:12" x14ac:dyDescent="0.25">
      <c r="A1056" s="17">
        <v>43171</v>
      </c>
      <c r="B1056">
        <v>52.900002000000001</v>
      </c>
      <c r="C1056" s="34">
        <f t="shared" si="21"/>
        <v>-1.3214838338402675E-3</v>
      </c>
      <c r="D1056" t="s">
        <v>66</v>
      </c>
      <c r="L1056" t="str" cm="1">
        <f t="array" ref="L1056">_xlfn.IFS(AND(C1055&lt;0,C1056&lt;0),"N",AND(C1055&gt;0,C1056&gt;0),"P",TRUE,"Change")</f>
        <v>Change</v>
      </c>
    </row>
    <row r="1057" spans="1:12" x14ac:dyDescent="0.25">
      <c r="A1057" s="17">
        <v>43172</v>
      </c>
      <c r="B1057">
        <v>52.580002</v>
      </c>
      <c r="C1057" s="34">
        <f t="shared" si="21"/>
        <v>-6.049149109673007E-3</v>
      </c>
      <c r="D1057" t="s">
        <v>65</v>
      </c>
      <c r="L1057" t="str" cm="1">
        <f t="array" ref="L1057">_xlfn.IFS(AND(C1056&lt;0,C1057&lt;0),"N",AND(C1056&gt;0,C1057&gt;0),"P",TRUE,"Change")</f>
        <v>N</v>
      </c>
    </row>
    <row r="1058" spans="1:12" x14ac:dyDescent="0.25">
      <c r="A1058" s="17">
        <v>43173</v>
      </c>
      <c r="B1058">
        <v>52.32</v>
      </c>
      <c r="C1058" s="34">
        <f t="shared" si="21"/>
        <v>-4.9448837982166696E-3</v>
      </c>
      <c r="D1058" t="s">
        <v>64</v>
      </c>
      <c r="L1058" t="str" cm="1">
        <f t="array" ref="L1058">_xlfn.IFS(AND(C1057&lt;0,C1058&lt;0),"N",AND(C1057&gt;0,C1058&gt;0),"P",TRUE,"Change")</f>
        <v>N</v>
      </c>
    </row>
    <row r="1059" spans="1:12" x14ac:dyDescent="0.25">
      <c r="A1059" s="17">
        <v>43174</v>
      </c>
      <c r="B1059">
        <v>52.369999</v>
      </c>
      <c r="C1059" s="34">
        <f t="shared" si="21"/>
        <v>9.5563837920488687E-4</v>
      </c>
      <c r="D1059" t="s">
        <v>63</v>
      </c>
      <c r="L1059" t="str" cm="1">
        <f t="array" ref="L1059">_xlfn.IFS(AND(C1058&lt;0,C1059&lt;0),"N",AND(C1058&gt;0,C1059&gt;0),"P",TRUE,"Change")</f>
        <v>Change</v>
      </c>
    </row>
    <row r="1060" spans="1:12" x14ac:dyDescent="0.25">
      <c r="A1060" s="17">
        <v>43175</v>
      </c>
      <c r="B1060">
        <v>52.27</v>
      </c>
      <c r="C1060" s="34">
        <f t="shared" si="21"/>
        <v>-1.9094711076850859E-3</v>
      </c>
      <c r="D1060" t="s">
        <v>62</v>
      </c>
      <c r="L1060" t="str" cm="1">
        <f t="array" ref="L1060">_xlfn.IFS(AND(C1059&lt;0,C1060&lt;0),"N",AND(C1059&gt;0,C1060&gt;0),"P",TRUE,"Change")</f>
        <v>Change</v>
      </c>
    </row>
    <row r="1061" spans="1:12" x14ac:dyDescent="0.25">
      <c r="A1061" s="17">
        <v>43178</v>
      </c>
      <c r="B1061">
        <v>51.950001</v>
      </c>
      <c r="C1061" s="34">
        <f t="shared" si="21"/>
        <v>-6.1220394107519187E-3</v>
      </c>
      <c r="D1061" t="s">
        <v>66</v>
      </c>
      <c r="L1061" t="str" cm="1">
        <f t="array" ref="L1061">_xlfn.IFS(AND(C1060&lt;0,C1061&lt;0),"N",AND(C1060&gt;0,C1061&gt;0),"P",TRUE,"Change")</f>
        <v>N</v>
      </c>
    </row>
    <row r="1062" spans="1:12" x14ac:dyDescent="0.25">
      <c r="A1062" s="17">
        <v>43179</v>
      </c>
      <c r="B1062">
        <v>47.049999</v>
      </c>
      <c r="C1062" s="34">
        <f t="shared" si="21"/>
        <v>-9.4321499628075095E-2</v>
      </c>
      <c r="D1062" t="s">
        <v>65</v>
      </c>
      <c r="L1062" t="str" cm="1">
        <f t="array" ref="L1062">_xlfn.IFS(AND(C1061&lt;0,C1062&lt;0),"N",AND(C1061&gt;0,C1062&gt;0),"P",TRUE,"Change")</f>
        <v>N</v>
      </c>
    </row>
    <row r="1063" spans="1:12" x14ac:dyDescent="0.25">
      <c r="A1063" s="17">
        <v>43180</v>
      </c>
      <c r="B1063">
        <v>47.02</v>
      </c>
      <c r="C1063" s="34">
        <f t="shared" si="21"/>
        <v>-6.3759831323262209E-4</v>
      </c>
      <c r="D1063" t="s">
        <v>64</v>
      </c>
      <c r="L1063" t="str" cm="1">
        <f t="array" ref="L1063">_xlfn.IFS(AND(C1062&lt;0,C1063&lt;0),"N",AND(C1062&gt;0,C1063&gt;0),"P",TRUE,"Change")</f>
        <v>N</v>
      </c>
    </row>
    <row r="1064" spans="1:12" x14ac:dyDescent="0.25">
      <c r="A1064" s="17">
        <v>43181</v>
      </c>
      <c r="B1064">
        <v>45.889999000000003</v>
      </c>
      <c r="C1064" s="34">
        <f t="shared" si="21"/>
        <v>-2.4032347937048063E-2</v>
      </c>
      <c r="D1064" t="s">
        <v>63</v>
      </c>
      <c r="L1064" t="str" cm="1">
        <f t="array" ref="L1064">_xlfn.IFS(AND(C1063&lt;0,C1064&lt;0),"N",AND(C1063&gt;0,C1064&gt;0),"P",TRUE,"Change")</f>
        <v>N</v>
      </c>
    </row>
    <row r="1065" spans="1:12" x14ac:dyDescent="0.25">
      <c r="A1065" s="17">
        <v>43182</v>
      </c>
      <c r="B1065">
        <v>44.790000999999997</v>
      </c>
      <c r="C1065" s="34">
        <f t="shared" si="21"/>
        <v>-2.3970320853569999E-2</v>
      </c>
      <c r="D1065" t="s">
        <v>62</v>
      </c>
      <c r="L1065" t="str" cm="1">
        <f t="array" ref="L1065">_xlfn.IFS(AND(C1064&lt;0,C1065&lt;0),"N",AND(C1064&gt;0,C1065&gt;0),"P",TRUE,"Change")</f>
        <v>N</v>
      </c>
    </row>
    <row r="1066" spans="1:12" x14ac:dyDescent="0.25">
      <c r="A1066" s="17">
        <v>43185</v>
      </c>
      <c r="B1066">
        <v>46.48</v>
      </c>
      <c r="C1066" s="34">
        <f t="shared" si="21"/>
        <v>3.7731613357186583E-2</v>
      </c>
      <c r="D1066" t="s">
        <v>66</v>
      </c>
      <c r="L1066" t="str" cm="1">
        <f t="array" ref="L1066">_xlfn.IFS(AND(C1065&lt;0,C1066&lt;0),"N",AND(C1065&gt;0,C1066&gt;0),"P",TRUE,"Change")</f>
        <v>Change</v>
      </c>
    </row>
    <row r="1067" spans="1:12" x14ac:dyDescent="0.25">
      <c r="A1067" s="17">
        <v>43186</v>
      </c>
      <c r="B1067">
        <v>45.380001</v>
      </c>
      <c r="C1067" s="34">
        <f t="shared" si="21"/>
        <v>-2.3666071428571363E-2</v>
      </c>
      <c r="D1067" t="s">
        <v>65</v>
      </c>
      <c r="L1067" t="str" cm="1">
        <f t="array" ref="L1067">_xlfn.IFS(AND(C1066&lt;0,C1067&lt;0),"N",AND(C1066&gt;0,C1067&gt;0),"P",TRUE,"Change")</f>
        <v>Change</v>
      </c>
    </row>
    <row r="1068" spans="1:12" x14ac:dyDescent="0.25">
      <c r="A1068" s="17">
        <v>43187</v>
      </c>
      <c r="B1068">
        <v>44.98</v>
      </c>
      <c r="C1068" s="34">
        <f t="shared" si="21"/>
        <v>-8.8144775492623537E-3</v>
      </c>
      <c r="D1068" t="s">
        <v>64</v>
      </c>
      <c r="L1068" t="str" cm="1">
        <f t="array" ref="L1068">_xlfn.IFS(AND(C1067&lt;0,C1068&lt;0),"N",AND(C1067&gt;0,C1068&gt;0),"P",TRUE,"Change")</f>
        <v>N</v>
      </c>
    </row>
    <row r="1069" spans="1:12" x14ac:dyDescent="0.25">
      <c r="A1069" s="17">
        <v>43188</v>
      </c>
      <c r="B1069">
        <v>45.75</v>
      </c>
      <c r="C1069" s="34">
        <f t="shared" si="21"/>
        <v>1.7118719430858229E-2</v>
      </c>
      <c r="D1069" t="s">
        <v>63</v>
      </c>
      <c r="L1069" t="str" cm="1">
        <f t="array" ref="L1069">_xlfn.IFS(AND(C1068&lt;0,C1069&lt;0),"N",AND(C1068&gt;0,C1069&gt;0),"P",TRUE,"Change")</f>
        <v>Change</v>
      </c>
    </row>
    <row r="1070" spans="1:12" x14ac:dyDescent="0.25">
      <c r="A1070" s="17">
        <v>43192</v>
      </c>
      <c r="B1070">
        <v>45.009998000000003</v>
      </c>
      <c r="C1070" s="34">
        <f t="shared" si="21"/>
        <v>-1.6174907103825069E-2</v>
      </c>
      <c r="D1070" t="s">
        <v>66</v>
      </c>
      <c r="L1070" t="str" cm="1">
        <f t="array" ref="L1070">_xlfn.IFS(AND(C1069&lt;0,C1070&lt;0),"N",AND(C1069&gt;0,C1070&gt;0),"P",TRUE,"Change")</f>
        <v>Change</v>
      </c>
    </row>
    <row r="1071" spans="1:12" x14ac:dyDescent="0.25">
      <c r="A1071" s="17">
        <v>43193</v>
      </c>
      <c r="B1071">
        <v>44.889999000000003</v>
      </c>
      <c r="C1071" s="34">
        <f t="shared" si="21"/>
        <v>-2.6660521069118903E-3</v>
      </c>
      <c r="D1071" t="s">
        <v>65</v>
      </c>
      <c r="L1071" t="str" cm="1">
        <f t="array" ref="L1071">_xlfn.IFS(AND(C1070&lt;0,C1071&lt;0),"N",AND(C1070&gt;0,C1071&gt;0),"P",TRUE,"Change")</f>
        <v>N</v>
      </c>
    </row>
    <row r="1072" spans="1:12" x14ac:dyDescent="0.25">
      <c r="A1072" s="17">
        <v>43194</v>
      </c>
      <c r="B1072">
        <v>45.509998000000003</v>
      </c>
      <c r="C1072" s="34">
        <f t="shared" si="21"/>
        <v>1.3811517349332085E-2</v>
      </c>
      <c r="D1072" t="s">
        <v>64</v>
      </c>
      <c r="L1072" t="str" cm="1">
        <f t="array" ref="L1072">_xlfn.IFS(AND(C1071&lt;0,C1072&lt;0),"N",AND(C1071&gt;0,C1072&gt;0),"P",TRUE,"Change")</f>
        <v>Change</v>
      </c>
    </row>
    <row r="1073" spans="1:12" x14ac:dyDescent="0.25">
      <c r="A1073" s="17">
        <v>43195</v>
      </c>
      <c r="B1073">
        <v>45.959999000000003</v>
      </c>
      <c r="C1073" s="34">
        <f t="shared" si="21"/>
        <v>9.8879591249377841E-3</v>
      </c>
      <c r="D1073" t="s">
        <v>63</v>
      </c>
      <c r="L1073" t="str" cm="1">
        <f t="array" ref="L1073">_xlfn.IFS(AND(C1072&lt;0,C1073&lt;0),"N",AND(C1072&gt;0,C1073&gt;0),"P",TRUE,"Change")</f>
        <v>P</v>
      </c>
    </row>
    <row r="1074" spans="1:12" x14ac:dyDescent="0.25">
      <c r="A1074" s="17">
        <v>43196</v>
      </c>
      <c r="B1074">
        <v>44.830002</v>
      </c>
      <c r="C1074" s="34">
        <f t="shared" si="21"/>
        <v>-2.4586532301708774E-2</v>
      </c>
      <c r="D1074" t="s">
        <v>62</v>
      </c>
      <c r="L1074" t="str" cm="1">
        <f t="array" ref="L1074">_xlfn.IFS(AND(C1073&lt;0,C1074&lt;0),"N",AND(C1073&gt;0,C1074&gt;0),"P",TRUE,"Change")</f>
        <v>Change</v>
      </c>
    </row>
    <row r="1075" spans="1:12" x14ac:dyDescent="0.25">
      <c r="A1075" s="17">
        <v>43199</v>
      </c>
      <c r="B1075">
        <v>44.900002000000001</v>
      </c>
      <c r="C1075" s="34">
        <f t="shared" si="21"/>
        <v>1.5614543135643911E-3</v>
      </c>
      <c r="D1075" t="s">
        <v>66</v>
      </c>
      <c r="L1075" t="str" cm="1">
        <f t="array" ref="L1075">_xlfn.IFS(AND(C1074&lt;0,C1075&lt;0),"N",AND(C1074&gt;0,C1075&gt;0),"P",TRUE,"Change")</f>
        <v>Change</v>
      </c>
    </row>
    <row r="1076" spans="1:12" x14ac:dyDescent="0.25">
      <c r="A1076" s="17">
        <v>43200</v>
      </c>
      <c r="B1076">
        <v>45.82</v>
      </c>
      <c r="C1076" s="34">
        <f t="shared" si="21"/>
        <v>2.0489932272163364E-2</v>
      </c>
      <c r="D1076" t="s">
        <v>65</v>
      </c>
      <c r="L1076" t="str" cm="1">
        <f t="array" ref="L1076">_xlfn.IFS(AND(C1075&lt;0,C1076&lt;0),"N",AND(C1075&gt;0,C1076&gt;0),"P",TRUE,"Change")</f>
        <v>P</v>
      </c>
    </row>
    <row r="1077" spans="1:12" x14ac:dyDescent="0.25">
      <c r="A1077" s="17">
        <v>43201</v>
      </c>
      <c r="B1077">
        <v>45.610000999999997</v>
      </c>
      <c r="C1077" s="34">
        <f t="shared" si="21"/>
        <v>-4.5831296377128626E-3</v>
      </c>
      <c r="D1077" t="s">
        <v>64</v>
      </c>
      <c r="L1077" t="str" cm="1">
        <f t="array" ref="L1077">_xlfn.IFS(AND(C1076&lt;0,C1077&lt;0),"N",AND(C1076&gt;0,C1077&gt;0),"P",TRUE,"Change")</f>
        <v>Change</v>
      </c>
    </row>
    <row r="1078" spans="1:12" x14ac:dyDescent="0.25">
      <c r="A1078" s="17">
        <v>43202</v>
      </c>
      <c r="B1078">
        <v>45.880001</v>
      </c>
      <c r="C1078" s="34">
        <f t="shared" si="21"/>
        <v>5.919754310025188E-3</v>
      </c>
      <c r="D1078" t="s">
        <v>63</v>
      </c>
      <c r="L1078" t="str" cm="1">
        <f t="array" ref="L1078">_xlfn.IFS(AND(C1077&lt;0,C1078&lt;0),"N",AND(C1077&gt;0,C1078&gt;0),"P",TRUE,"Change")</f>
        <v>Change</v>
      </c>
    </row>
    <row r="1079" spans="1:12" x14ac:dyDescent="0.25">
      <c r="A1079" s="17">
        <v>43203</v>
      </c>
      <c r="B1079">
        <v>46.080002</v>
      </c>
      <c r="C1079" s="34">
        <f t="shared" si="21"/>
        <v>4.3592196085610446E-3</v>
      </c>
      <c r="D1079" t="s">
        <v>62</v>
      </c>
      <c r="L1079" t="str" cm="1">
        <f t="array" ref="L1079">_xlfn.IFS(AND(C1078&lt;0,C1079&lt;0),"N",AND(C1078&gt;0,C1079&gt;0),"P",TRUE,"Change")</f>
        <v>P</v>
      </c>
    </row>
    <row r="1080" spans="1:12" x14ac:dyDescent="0.25">
      <c r="A1080" s="17">
        <v>43206</v>
      </c>
      <c r="B1080">
        <v>46.049999</v>
      </c>
      <c r="C1080" s="34">
        <f t="shared" si="21"/>
        <v>-6.5110674257350652E-4</v>
      </c>
      <c r="D1080" t="s">
        <v>66</v>
      </c>
      <c r="L1080" t="str" cm="1">
        <f t="array" ref="L1080">_xlfn.IFS(AND(C1079&lt;0,C1080&lt;0),"N",AND(C1079&gt;0,C1080&gt;0),"P",TRUE,"Change")</f>
        <v>Change</v>
      </c>
    </row>
    <row r="1081" spans="1:12" x14ac:dyDescent="0.25">
      <c r="A1081" s="17">
        <v>43207</v>
      </c>
      <c r="B1081">
        <v>46.66</v>
      </c>
      <c r="C1081" s="34">
        <f t="shared" si="21"/>
        <v>1.3246493230108363E-2</v>
      </c>
      <c r="D1081" t="s">
        <v>65</v>
      </c>
      <c r="L1081" t="str" cm="1">
        <f t="array" ref="L1081">_xlfn.IFS(AND(C1080&lt;0,C1081&lt;0),"N",AND(C1080&gt;0,C1081&gt;0),"P",TRUE,"Change")</f>
        <v>Change</v>
      </c>
    </row>
    <row r="1082" spans="1:12" x14ac:dyDescent="0.25">
      <c r="A1082" s="17">
        <v>43208</v>
      </c>
      <c r="B1082">
        <v>47.080002</v>
      </c>
      <c r="C1082" s="34">
        <f t="shared" si="21"/>
        <v>9.0013287612516878E-3</v>
      </c>
      <c r="D1082" t="s">
        <v>64</v>
      </c>
      <c r="L1082" t="str" cm="1">
        <f t="array" ref="L1082">_xlfn.IFS(AND(C1081&lt;0,C1082&lt;0),"N",AND(C1081&gt;0,C1082&gt;0),"P",TRUE,"Change")</f>
        <v>P</v>
      </c>
    </row>
    <row r="1083" spans="1:12" x14ac:dyDescent="0.25">
      <c r="A1083" s="17">
        <v>43209</v>
      </c>
      <c r="B1083">
        <v>46.82</v>
      </c>
      <c r="C1083" s="34">
        <f t="shared" si="21"/>
        <v>-5.5225571145897587E-3</v>
      </c>
      <c r="D1083" t="s">
        <v>63</v>
      </c>
      <c r="L1083" t="str" cm="1">
        <f t="array" ref="L1083">_xlfn.IFS(AND(C1082&lt;0,C1083&lt;0),"N",AND(C1082&gt;0,C1083&gt;0),"P",TRUE,"Change")</f>
        <v>Change</v>
      </c>
    </row>
    <row r="1084" spans="1:12" x14ac:dyDescent="0.25">
      <c r="A1084" s="17">
        <v>43210</v>
      </c>
      <c r="B1084">
        <v>46.23</v>
      </c>
      <c r="C1084" s="34">
        <f t="shared" si="21"/>
        <v>-1.260145237078179E-2</v>
      </c>
      <c r="D1084" t="s">
        <v>62</v>
      </c>
      <c r="L1084" t="str" cm="1">
        <f t="array" ref="L1084">_xlfn.IFS(AND(C1083&lt;0,C1084&lt;0),"N",AND(C1083&gt;0,C1084&gt;0),"P",TRUE,"Change")</f>
        <v>N</v>
      </c>
    </row>
    <row r="1085" spans="1:12" x14ac:dyDescent="0.25">
      <c r="A1085" s="17">
        <v>43213</v>
      </c>
      <c r="B1085">
        <v>45.799999</v>
      </c>
      <c r="C1085" s="34">
        <f t="shared" si="21"/>
        <v>-9.3013411204844743E-3</v>
      </c>
      <c r="D1085" t="s">
        <v>66</v>
      </c>
      <c r="L1085" t="str" cm="1">
        <f t="array" ref="L1085">_xlfn.IFS(AND(C1084&lt;0,C1085&lt;0),"N",AND(C1084&gt;0,C1085&gt;0),"P",TRUE,"Change")</f>
        <v>N</v>
      </c>
    </row>
    <row r="1086" spans="1:12" x14ac:dyDescent="0.25">
      <c r="A1086" s="17">
        <v>43214</v>
      </c>
      <c r="B1086">
        <v>45.529998999999997</v>
      </c>
      <c r="C1086" s="34">
        <f t="shared" si="21"/>
        <v>-5.89519663526637E-3</v>
      </c>
      <c r="D1086" t="s">
        <v>65</v>
      </c>
      <c r="L1086" t="str" cm="1">
        <f t="array" ref="L1086">_xlfn.IFS(AND(C1085&lt;0,C1086&lt;0),"N",AND(C1085&gt;0,C1086&gt;0),"P",TRUE,"Change")</f>
        <v>N</v>
      </c>
    </row>
    <row r="1087" spans="1:12" x14ac:dyDescent="0.25">
      <c r="A1087" s="17">
        <v>43215</v>
      </c>
      <c r="B1087">
        <v>45.75</v>
      </c>
      <c r="C1087" s="34">
        <f t="shared" si="21"/>
        <v>4.8320009846695468E-3</v>
      </c>
      <c r="D1087" t="s">
        <v>64</v>
      </c>
      <c r="L1087" t="str" cm="1">
        <f t="array" ref="L1087">_xlfn.IFS(AND(C1086&lt;0,C1087&lt;0),"N",AND(C1086&gt;0,C1087&gt;0),"P",TRUE,"Change")</f>
        <v>Change</v>
      </c>
    </row>
    <row r="1088" spans="1:12" x14ac:dyDescent="0.25">
      <c r="A1088" s="17">
        <v>43216</v>
      </c>
      <c r="B1088">
        <v>45.959999000000003</v>
      </c>
      <c r="C1088" s="34">
        <f t="shared" si="21"/>
        <v>4.590142076502806E-3</v>
      </c>
      <c r="D1088" t="s">
        <v>63</v>
      </c>
      <c r="L1088" t="str" cm="1">
        <f t="array" ref="L1088">_xlfn.IFS(AND(C1087&lt;0,C1088&lt;0),"N",AND(C1087&gt;0,C1088&gt;0),"P",TRUE,"Change")</f>
        <v>P</v>
      </c>
    </row>
    <row r="1089" spans="1:12" x14ac:dyDescent="0.25">
      <c r="A1089" s="17">
        <v>43217</v>
      </c>
      <c r="B1089">
        <v>45.529998999999997</v>
      </c>
      <c r="C1089" s="34">
        <f t="shared" si="21"/>
        <v>-9.355961909398797E-3</v>
      </c>
      <c r="D1089" t="s">
        <v>62</v>
      </c>
      <c r="L1089" t="str" cm="1">
        <f t="array" ref="L1089">_xlfn.IFS(AND(C1088&lt;0,C1089&lt;0),"N",AND(C1088&gt;0,C1089&gt;0),"P",TRUE,"Change")</f>
        <v>Change</v>
      </c>
    </row>
    <row r="1090" spans="1:12" x14ac:dyDescent="0.25">
      <c r="A1090" s="17">
        <v>43220</v>
      </c>
      <c r="B1090">
        <v>45.669998</v>
      </c>
      <c r="C1090" s="34">
        <f t="shared" si="21"/>
        <v>3.0748737771771773E-3</v>
      </c>
      <c r="D1090" t="s">
        <v>66</v>
      </c>
      <c r="L1090" t="str" cm="1">
        <f t="array" ref="L1090">_xlfn.IFS(AND(C1089&lt;0,C1090&lt;0),"N",AND(C1089&gt;0,C1090&gt;0),"P",TRUE,"Change")</f>
        <v>Change</v>
      </c>
    </row>
    <row r="1091" spans="1:12" x14ac:dyDescent="0.25">
      <c r="A1091" s="17">
        <v>43221</v>
      </c>
      <c r="B1091">
        <v>45.950001</v>
      </c>
      <c r="C1091" s="34">
        <f t="shared" si="21"/>
        <v>6.1310053046203473E-3</v>
      </c>
      <c r="D1091" t="s">
        <v>65</v>
      </c>
      <c r="L1091" t="str" cm="1">
        <f t="array" ref="L1091">_xlfn.IFS(AND(C1090&lt;0,C1091&lt;0),"N",AND(C1090&gt;0,C1091&gt;0),"P",TRUE,"Change")</f>
        <v>P</v>
      </c>
    </row>
    <row r="1092" spans="1:12" x14ac:dyDescent="0.25">
      <c r="A1092" s="17">
        <v>43222</v>
      </c>
      <c r="B1092">
        <v>45.509998000000003</v>
      </c>
      <c r="C1092" s="34">
        <f t="shared" ref="C1092:C1155" si="22">(B1092-B1091)/B1091</f>
        <v>-9.5756907600501959E-3</v>
      </c>
      <c r="D1092" t="s">
        <v>64</v>
      </c>
      <c r="L1092" t="str" cm="1">
        <f t="array" ref="L1092">_xlfn.IFS(AND(C1091&lt;0,C1092&lt;0),"N",AND(C1091&gt;0,C1092&gt;0),"P",TRUE,"Change")</f>
        <v>Change</v>
      </c>
    </row>
    <row r="1093" spans="1:12" x14ac:dyDescent="0.25">
      <c r="A1093" s="17">
        <v>43223</v>
      </c>
      <c r="B1093">
        <v>45.060001</v>
      </c>
      <c r="C1093" s="34">
        <f t="shared" si="22"/>
        <v>-9.8878712321631666E-3</v>
      </c>
      <c r="D1093" t="s">
        <v>63</v>
      </c>
      <c r="L1093" t="str" cm="1">
        <f t="array" ref="L1093">_xlfn.IFS(AND(C1092&lt;0,C1093&lt;0),"N",AND(C1092&gt;0,C1093&gt;0),"P",TRUE,"Change")</f>
        <v>N</v>
      </c>
    </row>
    <row r="1094" spans="1:12" x14ac:dyDescent="0.25">
      <c r="A1094" s="17">
        <v>43224</v>
      </c>
      <c r="B1094">
        <v>45.709999000000003</v>
      </c>
      <c r="C1094" s="34">
        <f t="shared" si="22"/>
        <v>1.4425166124608023E-2</v>
      </c>
      <c r="D1094" t="s">
        <v>62</v>
      </c>
      <c r="L1094" t="str" cm="1">
        <f t="array" ref="L1094">_xlfn.IFS(AND(C1093&lt;0,C1094&lt;0),"N",AND(C1093&gt;0,C1094&gt;0),"P",TRUE,"Change")</f>
        <v>Change</v>
      </c>
    </row>
    <row r="1095" spans="1:12" x14ac:dyDescent="0.25">
      <c r="A1095" s="17">
        <v>43227</v>
      </c>
      <c r="B1095">
        <v>46.07</v>
      </c>
      <c r="C1095" s="34">
        <f t="shared" si="22"/>
        <v>7.8757603998196729E-3</v>
      </c>
      <c r="D1095" t="s">
        <v>66</v>
      </c>
      <c r="L1095" t="str" cm="1">
        <f t="array" ref="L1095">_xlfn.IFS(AND(C1094&lt;0,C1095&lt;0),"N",AND(C1094&gt;0,C1095&gt;0),"P",TRUE,"Change")</f>
        <v>P</v>
      </c>
    </row>
    <row r="1096" spans="1:12" x14ac:dyDescent="0.25">
      <c r="A1096" s="17">
        <v>43228</v>
      </c>
      <c r="B1096">
        <v>45.939999</v>
      </c>
      <c r="C1096" s="34">
        <f t="shared" si="22"/>
        <v>-2.8218146299110055E-3</v>
      </c>
      <c r="D1096" t="s">
        <v>65</v>
      </c>
      <c r="L1096" t="str" cm="1">
        <f t="array" ref="L1096">_xlfn.IFS(AND(C1095&lt;0,C1096&lt;0),"N",AND(C1095&gt;0,C1096&gt;0),"P",TRUE,"Change")</f>
        <v>Change</v>
      </c>
    </row>
    <row r="1097" spans="1:12" x14ac:dyDescent="0.25">
      <c r="A1097" s="17">
        <v>43229</v>
      </c>
      <c r="B1097">
        <v>46.580002</v>
      </c>
      <c r="C1097" s="34">
        <f t="shared" si="22"/>
        <v>1.393128023359339E-2</v>
      </c>
      <c r="D1097" t="s">
        <v>64</v>
      </c>
      <c r="L1097" t="str" cm="1">
        <f t="array" ref="L1097">_xlfn.IFS(AND(C1096&lt;0,C1097&lt;0),"N",AND(C1096&gt;0,C1097&gt;0),"P",TRUE,"Change")</f>
        <v>Change</v>
      </c>
    </row>
    <row r="1098" spans="1:12" x14ac:dyDescent="0.25">
      <c r="A1098" s="17">
        <v>43230</v>
      </c>
      <c r="B1098">
        <v>46.93</v>
      </c>
      <c r="C1098" s="34">
        <f t="shared" si="22"/>
        <v>7.5139112273975295E-3</v>
      </c>
      <c r="D1098" t="s">
        <v>63</v>
      </c>
      <c r="L1098" t="str" cm="1">
        <f t="array" ref="L1098">_xlfn.IFS(AND(C1097&lt;0,C1098&lt;0),"N",AND(C1097&gt;0,C1098&gt;0),"P",TRUE,"Change")</f>
        <v>P</v>
      </c>
    </row>
    <row r="1099" spans="1:12" x14ac:dyDescent="0.25">
      <c r="A1099" s="17">
        <v>43231</v>
      </c>
      <c r="B1099">
        <v>46.82</v>
      </c>
      <c r="C1099" s="34">
        <f t="shared" si="22"/>
        <v>-2.3439164713402821E-3</v>
      </c>
      <c r="D1099" t="s">
        <v>62</v>
      </c>
      <c r="L1099" t="str" cm="1">
        <f t="array" ref="L1099">_xlfn.IFS(AND(C1098&lt;0,C1099&lt;0),"N",AND(C1098&gt;0,C1099&gt;0),"P",TRUE,"Change")</f>
        <v>Change</v>
      </c>
    </row>
    <row r="1100" spans="1:12" x14ac:dyDescent="0.25">
      <c r="A1100" s="17">
        <v>43234</v>
      </c>
      <c r="B1100">
        <v>46.82</v>
      </c>
      <c r="C1100" s="34">
        <f t="shared" si="22"/>
        <v>0</v>
      </c>
      <c r="D1100" t="s">
        <v>66</v>
      </c>
      <c r="L1100" t="str" cm="1">
        <f t="array" ref="L1100">_xlfn.IFS(AND(C1099&lt;0,C1100&lt;0),"N",AND(C1099&gt;0,C1100&gt;0),"P",TRUE,"Change")</f>
        <v>Change</v>
      </c>
    </row>
    <row r="1101" spans="1:12" x14ac:dyDescent="0.25">
      <c r="A1101" s="17">
        <v>43235</v>
      </c>
      <c r="B1101">
        <v>46.810001</v>
      </c>
      <c r="C1101" s="34">
        <f t="shared" si="22"/>
        <v>-2.1356258009398837E-4</v>
      </c>
      <c r="D1101" t="s">
        <v>65</v>
      </c>
      <c r="L1101" t="str" cm="1">
        <f t="array" ref="L1101">_xlfn.IFS(AND(C1100&lt;0,C1101&lt;0),"N",AND(C1100&gt;0,C1101&gt;0),"P",TRUE,"Change")</f>
        <v>Change</v>
      </c>
    </row>
    <row r="1102" spans="1:12" x14ac:dyDescent="0.25">
      <c r="A1102" s="17">
        <v>43236</v>
      </c>
      <c r="B1102">
        <v>46.73</v>
      </c>
      <c r="C1102" s="34">
        <f t="shared" si="22"/>
        <v>-1.7090578571020084E-3</v>
      </c>
      <c r="D1102" t="s">
        <v>64</v>
      </c>
      <c r="L1102" t="str" cm="1">
        <f t="array" ref="L1102">_xlfn.IFS(AND(C1101&lt;0,C1102&lt;0),"N",AND(C1101&gt;0,C1102&gt;0),"P",TRUE,"Change")</f>
        <v>N</v>
      </c>
    </row>
    <row r="1103" spans="1:12" x14ac:dyDescent="0.25">
      <c r="A1103" s="17">
        <v>43237</v>
      </c>
      <c r="B1103">
        <v>46.540000999999997</v>
      </c>
      <c r="C1103" s="34">
        <f t="shared" si="22"/>
        <v>-4.0658891504386958E-3</v>
      </c>
      <c r="D1103" t="s">
        <v>63</v>
      </c>
      <c r="L1103" t="str" cm="1">
        <f t="array" ref="L1103">_xlfn.IFS(AND(C1102&lt;0,C1103&lt;0),"N",AND(C1102&gt;0,C1103&gt;0),"P",TRUE,"Change")</f>
        <v>N</v>
      </c>
    </row>
    <row r="1104" spans="1:12" x14ac:dyDescent="0.25">
      <c r="A1104" s="17">
        <v>43238</v>
      </c>
      <c r="B1104">
        <v>46.32</v>
      </c>
      <c r="C1104" s="34">
        <f t="shared" si="22"/>
        <v>-4.7271378442814461E-3</v>
      </c>
      <c r="D1104" t="s">
        <v>62</v>
      </c>
      <c r="L1104" t="str" cm="1">
        <f t="array" ref="L1104">_xlfn.IFS(AND(C1103&lt;0,C1104&lt;0),"N",AND(C1103&gt;0,C1104&gt;0),"P",TRUE,"Change")</f>
        <v>N</v>
      </c>
    </row>
    <row r="1105" spans="1:12" x14ac:dyDescent="0.25">
      <c r="A1105" s="17">
        <v>43241</v>
      </c>
      <c r="B1105">
        <v>47.209999000000003</v>
      </c>
      <c r="C1105" s="34">
        <f t="shared" si="22"/>
        <v>1.921414075993098E-2</v>
      </c>
      <c r="D1105" t="s">
        <v>66</v>
      </c>
      <c r="L1105" t="str" cm="1">
        <f t="array" ref="L1105">_xlfn.IFS(AND(C1104&lt;0,C1105&lt;0),"N",AND(C1104&gt;0,C1105&gt;0),"P",TRUE,"Change")</f>
        <v>Change</v>
      </c>
    </row>
    <row r="1106" spans="1:12" x14ac:dyDescent="0.25">
      <c r="A1106" s="17">
        <v>43242</v>
      </c>
      <c r="B1106">
        <v>46.369999</v>
      </c>
      <c r="C1106" s="34">
        <f t="shared" si="22"/>
        <v>-1.779284087678128E-2</v>
      </c>
      <c r="D1106" t="s">
        <v>65</v>
      </c>
      <c r="L1106" t="str" cm="1">
        <f t="array" ref="L1106">_xlfn.IFS(AND(C1105&lt;0,C1106&lt;0),"N",AND(C1105&gt;0,C1106&gt;0),"P",TRUE,"Change")</f>
        <v>Change</v>
      </c>
    </row>
    <row r="1107" spans="1:12" x14ac:dyDescent="0.25">
      <c r="A1107" s="17">
        <v>43243</v>
      </c>
      <c r="B1107">
        <v>46.900002000000001</v>
      </c>
      <c r="C1107" s="34">
        <f t="shared" si="22"/>
        <v>1.1429868695921271E-2</v>
      </c>
      <c r="D1107" t="s">
        <v>64</v>
      </c>
      <c r="L1107" t="str" cm="1">
        <f t="array" ref="L1107">_xlfn.IFS(AND(C1106&lt;0,C1107&lt;0),"N",AND(C1106&gt;0,C1107&gt;0),"P",TRUE,"Change")</f>
        <v>Change</v>
      </c>
    </row>
    <row r="1108" spans="1:12" x14ac:dyDescent="0.25">
      <c r="A1108" s="17">
        <v>43244</v>
      </c>
      <c r="B1108">
        <v>46.459999000000003</v>
      </c>
      <c r="C1108" s="34">
        <f t="shared" si="22"/>
        <v>-9.3817266788175663E-3</v>
      </c>
      <c r="D1108" t="s">
        <v>63</v>
      </c>
      <c r="L1108" t="str" cm="1">
        <f t="array" ref="L1108">_xlfn.IFS(AND(C1107&lt;0,C1108&lt;0),"N",AND(C1107&gt;0,C1108&gt;0),"P",TRUE,"Change")</f>
        <v>Change</v>
      </c>
    </row>
    <row r="1109" spans="1:12" x14ac:dyDescent="0.25">
      <c r="A1109" s="17">
        <v>43245</v>
      </c>
      <c r="B1109">
        <v>47</v>
      </c>
      <c r="C1109" s="34">
        <f t="shared" si="22"/>
        <v>1.1622923194638824E-2</v>
      </c>
      <c r="D1109" t="s">
        <v>62</v>
      </c>
      <c r="L1109" t="str" cm="1">
        <f t="array" ref="L1109">_xlfn.IFS(AND(C1108&lt;0,C1109&lt;0),"N",AND(C1108&gt;0,C1109&gt;0),"P",TRUE,"Change")</f>
        <v>Change</v>
      </c>
    </row>
    <row r="1110" spans="1:12" x14ac:dyDescent="0.25">
      <c r="A1110" s="17">
        <v>43249</v>
      </c>
      <c r="B1110">
        <v>46.259998000000003</v>
      </c>
      <c r="C1110" s="34">
        <f t="shared" si="22"/>
        <v>-1.5744723404255253E-2</v>
      </c>
      <c r="D1110" t="s">
        <v>65</v>
      </c>
      <c r="L1110" t="str" cm="1">
        <f t="array" ref="L1110">_xlfn.IFS(AND(C1109&lt;0,C1110&lt;0),"N",AND(C1109&gt;0,C1110&gt;0),"P",TRUE,"Change")</f>
        <v>Change</v>
      </c>
    </row>
    <row r="1111" spans="1:12" x14ac:dyDescent="0.25">
      <c r="A1111" s="17">
        <v>43250</v>
      </c>
      <c r="B1111">
        <v>47.049999</v>
      </c>
      <c r="C1111" s="34">
        <f t="shared" si="22"/>
        <v>1.7077411027990028E-2</v>
      </c>
      <c r="D1111" t="s">
        <v>64</v>
      </c>
      <c r="L1111" t="str" cm="1">
        <f t="array" ref="L1111">_xlfn.IFS(AND(C1110&lt;0,C1111&lt;0),"N",AND(C1110&gt;0,C1111&gt;0),"P",TRUE,"Change")</f>
        <v>Change</v>
      </c>
    </row>
    <row r="1112" spans="1:12" x14ac:dyDescent="0.25">
      <c r="A1112" s="17">
        <v>43251</v>
      </c>
      <c r="B1112">
        <v>46.720001000000003</v>
      </c>
      <c r="C1112" s="34">
        <f t="shared" si="22"/>
        <v>-7.0137727314297333E-3</v>
      </c>
      <c r="D1112" t="s">
        <v>63</v>
      </c>
      <c r="L1112" t="str" cm="1">
        <f t="array" ref="L1112">_xlfn.IFS(AND(C1111&lt;0,C1112&lt;0),"N",AND(C1111&gt;0,C1112&gt;0),"P",TRUE,"Change")</f>
        <v>Change</v>
      </c>
    </row>
    <row r="1113" spans="1:12" x14ac:dyDescent="0.25">
      <c r="A1113" s="17">
        <v>43252</v>
      </c>
      <c r="B1113">
        <v>47.349997999999999</v>
      </c>
      <c r="C1113" s="34">
        <f t="shared" si="22"/>
        <v>1.3484524540142795E-2</v>
      </c>
      <c r="D1113" t="s">
        <v>62</v>
      </c>
      <c r="L1113" t="str" cm="1">
        <f t="array" ref="L1113">_xlfn.IFS(AND(C1112&lt;0,C1113&lt;0),"N",AND(C1112&gt;0,C1113&gt;0),"P",TRUE,"Change")</f>
        <v>Change</v>
      </c>
    </row>
    <row r="1114" spans="1:12" x14ac:dyDescent="0.25">
      <c r="A1114" s="17">
        <v>43255</v>
      </c>
      <c r="B1114">
        <v>47.32</v>
      </c>
      <c r="C1114" s="34">
        <f t="shared" si="22"/>
        <v>-6.3353751356017127E-4</v>
      </c>
      <c r="D1114" t="s">
        <v>66</v>
      </c>
      <c r="L1114" t="str" cm="1">
        <f t="array" ref="L1114">_xlfn.IFS(AND(C1113&lt;0,C1114&lt;0),"N",AND(C1113&gt;0,C1114&gt;0),"P",TRUE,"Change")</f>
        <v>Change</v>
      </c>
    </row>
    <row r="1115" spans="1:12" x14ac:dyDescent="0.25">
      <c r="A1115" s="17">
        <v>43256</v>
      </c>
      <c r="B1115">
        <v>47.130001</v>
      </c>
      <c r="C1115" s="34">
        <f t="shared" si="22"/>
        <v>-4.0151944209636569E-3</v>
      </c>
      <c r="D1115" t="s">
        <v>65</v>
      </c>
      <c r="L1115" t="str" cm="1">
        <f t="array" ref="L1115">_xlfn.IFS(AND(C1114&lt;0,C1115&lt;0),"N",AND(C1114&gt;0,C1115&gt;0),"P",TRUE,"Change")</f>
        <v>N</v>
      </c>
    </row>
    <row r="1116" spans="1:12" x14ac:dyDescent="0.25">
      <c r="A1116" s="17">
        <v>43257</v>
      </c>
      <c r="B1116">
        <v>47.75</v>
      </c>
      <c r="C1116" s="34">
        <f t="shared" si="22"/>
        <v>1.3155081409822163E-2</v>
      </c>
      <c r="D1116" t="s">
        <v>64</v>
      </c>
      <c r="L1116" t="str" cm="1">
        <f t="array" ref="L1116">_xlfn.IFS(AND(C1115&lt;0,C1116&lt;0),"N",AND(C1115&gt;0,C1116&gt;0),"P",TRUE,"Change")</f>
        <v>Change</v>
      </c>
    </row>
    <row r="1117" spans="1:12" x14ac:dyDescent="0.25">
      <c r="A1117" s="17">
        <v>43258</v>
      </c>
      <c r="B1117">
        <v>47.68</v>
      </c>
      <c r="C1117" s="34">
        <f t="shared" si="22"/>
        <v>-1.4659685863874406E-3</v>
      </c>
      <c r="D1117" t="s">
        <v>63</v>
      </c>
      <c r="L1117" t="str" cm="1">
        <f t="array" ref="L1117">_xlfn.IFS(AND(C1116&lt;0,C1117&lt;0),"N",AND(C1116&gt;0,C1117&gt;0),"P",TRUE,"Change")</f>
        <v>Change</v>
      </c>
    </row>
    <row r="1118" spans="1:12" x14ac:dyDescent="0.25">
      <c r="A1118" s="17">
        <v>43259</v>
      </c>
      <c r="B1118">
        <v>48.18</v>
      </c>
      <c r="C1118" s="34">
        <f t="shared" si="22"/>
        <v>1.0486577181208054E-2</v>
      </c>
      <c r="D1118" t="s">
        <v>62</v>
      </c>
      <c r="L1118" t="str" cm="1">
        <f t="array" ref="L1118">_xlfn.IFS(AND(C1117&lt;0,C1118&lt;0),"N",AND(C1117&gt;0,C1118&gt;0),"P",TRUE,"Change")</f>
        <v>Change</v>
      </c>
    </row>
    <row r="1119" spans="1:12" x14ac:dyDescent="0.25">
      <c r="A1119" s="17">
        <v>43262</v>
      </c>
      <c r="B1119">
        <v>48.189999</v>
      </c>
      <c r="C1119" s="34">
        <f t="shared" si="22"/>
        <v>2.0753424657535358E-4</v>
      </c>
      <c r="D1119" t="s">
        <v>66</v>
      </c>
      <c r="L1119" t="str" cm="1">
        <f t="array" ref="L1119">_xlfn.IFS(AND(C1118&lt;0,C1119&lt;0),"N",AND(C1118&gt;0,C1119&gt;0),"P",TRUE,"Change")</f>
        <v>P</v>
      </c>
    </row>
    <row r="1120" spans="1:12" x14ac:dyDescent="0.25">
      <c r="A1120" s="17">
        <v>43263</v>
      </c>
      <c r="B1120">
        <v>48.450001</v>
      </c>
      <c r="C1120" s="34">
        <f t="shared" si="22"/>
        <v>5.3953518446846213E-3</v>
      </c>
      <c r="D1120" t="s">
        <v>65</v>
      </c>
      <c r="L1120" t="str" cm="1">
        <f t="array" ref="L1120">_xlfn.IFS(AND(C1119&lt;0,C1120&lt;0),"N",AND(C1119&gt;0,C1120&gt;0),"P",TRUE,"Change")</f>
        <v>P</v>
      </c>
    </row>
    <row r="1121" spans="1:12" x14ac:dyDescent="0.25">
      <c r="A1121" s="17">
        <v>43264</v>
      </c>
      <c r="B1121">
        <v>48.27</v>
      </c>
      <c r="C1121" s="34">
        <f t="shared" si="22"/>
        <v>-3.7151908417916686E-3</v>
      </c>
      <c r="D1121" t="s">
        <v>64</v>
      </c>
      <c r="L1121" t="str" cm="1">
        <f t="array" ref="L1121">_xlfn.IFS(AND(C1120&lt;0,C1121&lt;0),"N",AND(C1120&gt;0,C1121&gt;0),"P",TRUE,"Change")</f>
        <v>Change</v>
      </c>
    </row>
    <row r="1122" spans="1:12" x14ac:dyDescent="0.25">
      <c r="A1122" s="17">
        <v>43265</v>
      </c>
      <c r="B1122">
        <v>45.900002000000001</v>
      </c>
      <c r="C1122" s="34">
        <f t="shared" si="22"/>
        <v>-4.9098777708721821E-2</v>
      </c>
      <c r="D1122" t="s">
        <v>63</v>
      </c>
      <c r="L1122" t="str" cm="1">
        <f t="array" ref="L1122">_xlfn.IFS(AND(C1121&lt;0,C1122&lt;0),"N",AND(C1121&gt;0,C1122&gt;0),"P",TRUE,"Change")</f>
        <v>N</v>
      </c>
    </row>
    <row r="1123" spans="1:12" x14ac:dyDescent="0.25">
      <c r="A1123" s="17">
        <v>43266</v>
      </c>
      <c r="B1123">
        <v>46.279998999999997</v>
      </c>
      <c r="C1123" s="34">
        <f t="shared" si="22"/>
        <v>8.2788013821872147E-3</v>
      </c>
      <c r="D1123" t="s">
        <v>62</v>
      </c>
      <c r="L1123" t="str" cm="1">
        <f t="array" ref="L1123">_xlfn.IFS(AND(C1122&lt;0,C1123&lt;0),"N",AND(C1122&gt;0,C1123&gt;0),"P",TRUE,"Change")</f>
        <v>Change</v>
      </c>
    </row>
    <row r="1124" spans="1:12" x14ac:dyDescent="0.25">
      <c r="A1124" s="17">
        <v>43269</v>
      </c>
      <c r="B1124">
        <v>46.52</v>
      </c>
      <c r="C1124" s="34">
        <f t="shared" si="22"/>
        <v>5.1858471302042722E-3</v>
      </c>
      <c r="D1124" t="s">
        <v>66</v>
      </c>
      <c r="L1124" t="str" cm="1">
        <f t="array" ref="L1124">_xlfn.IFS(AND(C1123&lt;0,C1124&lt;0),"N",AND(C1123&gt;0,C1124&gt;0),"P",TRUE,"Change")</f>
        <v>P</v>
      </c>
    </row>
    <row r="1125" spans="1:12" x14ac:dyDescent="0.25">
      <c r="A1125" s="17">
        <v>43270</v>
      </c>
      <c r="B1125">
        <v>46.27</v>
      </c>
      <c r="C1125" s="34">
        <f t="shared" si="22"/>
        <v>-5.3740326741186584E-3</v>
      </c>
      <c r="D1125" t="s">
        <v>65</v>
      </c>
      <c r="L1125" t="str" cm="1">
        <f t="array" ref="L1125">_xlfn.IFS(AND(C1124&lt;0,C1125&lt;0),"N",AND(C1124&gt;0,C1125&gt;0),"P",TRUE,"Change")</f>
        <v>Change</v>
      </c>
    </row>
    <row r="1126" spans="1:12" x14ac:dyDescent="0.25">
      <c r="A1126" s="17">
        <v>43271</v>
      </c>
      <c r="B1126">
        <v>42.82</v>
      </c>
      <c r="C1126" s="34">
        <f t="shared" si="22"/>
        <v>-7.4562351415604119E-2</v>
      </c>
      <c r="D1126" t="s">
        <v>64</v>
      </c>
      <c r="L1126" t="str" cm="1">
        <f t="array" ref="L1126">_xlfn.IFS(AND(C1125&lt;0,C1126&lt;0),"N",AND(C1125&gt;0,C1126&gt;0),"P",TRUE,"Change")</f>
        <v>N</v>
      </c>
    </row>
    <row r="1127" spans="1:12" x14ac:dyDescent="0.25">
      <c r="A1127" s="17">
        <v>43272</v>
      </c>
      <c r="B1127">
        <v>43.099997999999999</v>
      </c>
      <c r="C1127" s="34">
        <f t="shared" si="22"/>
        <v>6.538953759925247E-3</v>
      </c>
      <c r="D1127" t="s">
        <v>63</v>
      </c>
      <c r="L1127" t="str" cm="1">
        <f t="array" ref="L1127">_xlfn.IFS(AND(C1126&lt;0,C1127&lt;0),"N",AND(C1126&gt;0,C1127&gt;0),"P",TRUE,"Change")</f>
        <v>Change</v>
      </c>
    </row>
    <row r="1128" spans="1:12" x14ac:dyDescent="0.25">
      <c r="A1128" s="17">
        <v>43273</v>
      </c>
      <c r="B1128">
        <v>44.099997999999999</v>
      </c>
      <c r="C1128" s="34">
        <f t="shared" si="22"/>
        <v>2.3201857225144187E-2</v>
      </c>
      <c r="D1128" t="s">
        <v>62</v>
      </c>
      <c r="L1128" t="str" cm="1">
        <f t="array" ref="L1128">_xlfn.IFS(AND(C1127&lt;0,C1128&lt;0),"N",AND(C1127&gt;0,C1128&gt;0),"P",TRUE,"Change")</f>
        <v>P</v>
      </c>
    </row>
    <row r="1129" spans="1:12" x14ac:dyDescent="0.25">
      <c r="A1129" s="17">
        <v>43276</v>
      </c>
      <c r="B1129">
        <v>44.279998999999997</v>
      </c>
      <c r="C1129" s="34">
        <f t="shared" si="22"/>
        <v>4.0816555139072163E-3</v>
      </c>
      <c r="D1129" t="s">
        <v>66</v>
      </c>
      <c r="L1129" t="str" cm="1">
        <f t="array" ref="L1129">_xlfn.IFS(AND(C1128&lt;0,C1129&lt;0),"N",AND(C1128&gt;0,C1129&gt;0),"P",TRUE,"Change")</f>
        <v>P</v>
      </c>
    </row>
    <row r="1130" spans="1:12" x14ac:dyDescent="0.25">
      <c r="A1130" s="17">
        <v>43277</v>
      </c>
      <c r="B1130">
        <v>44.41</v>
      </c>
      <c r="C1130" s="34">
        <f t="shared" si="22"/>
        <v>2.9358853418221631E-3</v>
      </c>
      <c r="D1130" t="s">
        <v>65</v>
      </c>
      <c r="L1130" t="str" cm="1">
        <f t="array" ref="L1130">_xlfn.IFS(AND(C1129&lt;0,C1130&lt;0),"N",AND(C1129&gt;0,C1130&gt;0),"P",TRUE,"Change")</f>
        <v>P</v>
      </c>
    </row>
    <row r="1131" spans="1:12" x14ac:dyDescent="0.25">
      <c r="A1131" s="17">
        <v>43278</v>
      </c>
      <c r="B1131">
        <v>43.450001</v>
      </c>
      <c r="C1131" s="34">
        <f t="shared" si="22"/>
        <v>-2.1616730466111154E-2</v>
      </c>
      <c r="D1131" t="s">
        <v>64</v>
      </c>
      <c r="L1131" t="str" cm="1">
        <f t="array" ref="L1131">_xlfn.IFS(AND(C1130&lt;0,C1131&lt;0),"N",AND(C1130&gt;0,C1131&gt;0),"P",TRUE,"Change")</f>
        <v>Change</v>
      </c>
    </row>
    <row r="1132" spans="1:12" x14ac:dyDescent="0.25">
      <c r="A1132" s="17">
        <v>43279</v>
      </c>
      <c r="B1132">
        <v>43.84</v>
      </c>
      <c r="C1132" s="34">
        <f t="shared" si="22"/>
        <v>8.9758110707524059E-3</v>
      </c>
      <c r="D1132" t="s">
        <v>63</v>
      </c>
      <c r="L1132" t="str" cm="1">
        <f t="array" ref="L1132">_xlfn.IFS(AND(C1131&lt;0,C1132&lt;0),"N",AND(C1131&gt;0,C1132&gt;0),"P",TRUE,"Change")</f>
        <v>Change</v>
      </c>
    </row>
    <row r="1133" spans="1:12" x14ac:dyDescent="0.25">
      <c r="A1133" s="17">
        <v>43280</v>
      </c>
      <c r="B1133">
        <v>44.060001</v>
      </c>
      <c r="C1133" s="34">
        <f t="shared" si="22"/>
        <v>5.018270985401376E-3</v>
      </c>
      <c r="D1133" t="s">
        <v>62</v>
      </c>
      <c r="L1133" t="str" cm="1">
        <f t="array" ref="L1133">_xlfn.IFS(AND(C1132&lt;0,C1133&lt;0),"N",AND(C1132&gt;0,C1133&gt;0),"P",TRUE,"Change")</f>
        <v>P</v>
      </c>
    </row>
    <row r="1134" spans="1:12" x14ac:dyDescent="0.25">
      <c r="A1134" s="17">
        <v>43283</v>
      </c>
      <c r="B1134">
        <v>44.950001</v>
      </c>
      <c r="C1134" s="34">
        <f t="shared" si="22"/>
        <v>2.0199727185662129E-2</v>
      </c>
      <c r="D1134" t="s">
        <v>66</v>
      </c>
      <c r="L1134" t="str" cm="1">
        <f t="array" ref="L1134">_xlfn.IFS(AND(C1133&lt;0,C1134&lt;0),"N",AND(C1133&gt;0,C1134&gt;0),"P",TRUE,"Change")</f>
        <v>P</v>
      </c>
    </row>
    <row r="1135" spans="1:12" x14ac:dyDescent="0.25">
      <c r="A1135" s="17">
        <v>43284</v>
      </c>
      <c r="B1135">
        <v>44.720001000000003</v>
      </c>
      <c r="C1135" s="34">
        <f t="shared" si="22"/>
        <v>-5.1167963266562965E-3</v>
      </c>
      <c r="D1135" t="s">
        <v>65</v>
      </c>
      <c r="L1135" t="str" cm="1">
        <f t="array" ref="L1135">_xlfn.IFS(AND(C1134&lt;0,C1135&lt;0),"N",AND(C1134&gt;0,C1135&gt;0),"P",TRUE,"Change")</f>
        <v>Change</v>
      </c>
    </row>
    <row r="1136" spans="1:12" x14ac:dyDescent="0.25">
      <c r="A1136" s="17">
        <v>43286</v>
      </c>
      <c r="B1136">
        <v>45.41</v>
      </c>
      <c r="C1136" s="34">
        <f t="shared" si="22"/>
        <v>1.5429315397376514E-2</v>
      </c>
      <c r="D1136" t="s">
        <v>63</v>
      </c>
      <c r="L1136" t="str" cm="1">
        <f t="array" ref="L1136">_xlfn.IFS(AND(C1135&lt;0,C1136&lt;0),"N",AND(C1135&gt;0,C1136&gt;0),"P",TRUE,"Change")</f>
        <v>Change</v>
      </c>
    </row>
    <row r="1137" spans="1:12" x14ac:dyDescent="0.25">
      <c r="A1137" s="17">
        <v>43287</v>
      </c>
      <c r="B1137">
        <v>46</v>
      </c>
      <c r="C1137" s="34">
        <f t="shared" si="22"/>
        <v>1.2992732878220732E-2</v>
      </c>
      <c r="D1137" t="s">
        <v>62</v>
      </c>
      <c r="L1137" t="str" cm="1">
        <f t="array" ref="L1137">_xlfn.IFS(AND(C1136&lt;0,C1137&lt;0),"N",AND(C1136&gt;0,C1137&gt;0),"P",TRUE,"Change")</f>
        <v>P</v>
      </c>
    </row>
    <row r="1138" spans="1:12" x14ac:dyDescent="0.25">
      <c r="A1138" s="17">
        <v>43290</v>
      </c>
      <c r="B1138">
        <v>46.73</v>
      </c>
      <c r="C1138" s="34">
        <f t="shared" si="22"/>
        <v>1.5869565217391236E-2</v>
      </c>
      <c r="D1138" t="s">
        <v>66</v>
      </c>
      <c r="L1138" t="str" cm="1">
        <f t="array" ref="L1138">_xlfn.IFS(AND(C1137&lt;0,C1138&lt;0),"N",AND(C1137&gt;0,C1138&gt;0),"P",TRUE,"Change")</f>
        <v>P</v>
      </c>
    </row>
    <row r="1139" spans="1:12" x14ac:dyDescent="0.25">
      <c r="A1139" s="17">
        <v>43291</v>
      </c>
      <c r="B1139">
        <v>46.990001999999997</v>
      </c>
      <c r="C1139" s="34">
        <f t="shared" si="22"/>
        <v>5.5639203937513397E-3</v>
      </c>
      <c r="D1139" t="s">
        <v>65</v>
      </c>
      <c r="L1139" t="str" cm="1">
        <f t="array" ref="L1139">_xlfn.IFS(AND(C1138&lt;0,C1139&lt;0),"N",AND(C1138&gt;0,C1139&gt;0),"P",TRUE,"Change")</f>
        <v>P</v>
      </c>
    </row>
    <row r="1140" spans="1:12" x14ac:dyDescent="0.25">
      <c r="A1140" s="17">
        <v>43292</v>
      </c>
      <c r="B1140">
        <v>47.639999000000003</v>
      </c>
      <c r="C1140" s="34">
        <f t="shared" si="22"/>
        <v>1.3832665936043292E-2</v>
      </c>
      <c r="D1140" t="s">
        <v>64</v>
      </c>
      <c r="L1140" t="str" cm="1">
        <f t="array" ref="L1140">_xlfn.IFS(AND(C1139&lt;0,C1140&lt;0),"N",AND(C1139&gt;0,C1140&gt;0),"P",TRUE,"Change")</f>
        <v>P</v>
      </c>
    </row>
    <row r="1141" spans="1:12" x14ac:dyDescent="0.25">
      <c r="A1141" s="17">
        <v>43293</v>
      </c>
      <c r="B1141">
        <v>48.150002000000001</v>
      </c>
      <c r="C1141" s="34">
        <f t="shared" si="22"/>
        <v>1.0705352869549756E-2</v>
      </c>
      <c r="D1141" t="s">
        <v>63</v>
      </c>
      <c r="L1141" t="str" cm="1">
        <f t="array" ref="L1141">_xlfn.IFS(AND(C1140&lt;0,C1141&lt;0),"N",AND(C1140&gt;0,C1141&gt;0),"P",TRUE,"Change")</f>
        <v>P</v>
      </c>
    </row>
    <row r="1142" spans="1:12" x14ac:dyDescent="0.25">
      <c r="A1142" s="17">
        <v>43294</v>
      </c>
      <c r="B1142">
        <v>48.630001</v>
      </c>
      <c r="C1142" s="34">
        <f t="shared" si="22"/>
        <v>9.9688261695191488E-3</v>
      </c>
      <c r="D1142" t="s">
        <v>62</v>
      </c>
      <c r="L1142" t="str" cm="1">
        <f t="array" ref="L1142">_xlfn.IFS(AND(C1141&lt;0,C1142&lt;0),"N",AND(C1141&gt;0,C1142&gt;0),"P",TRUE,"Change")</f>
        <v>P</v>
      </c>
    </row>
    <row r="1143" spans="1:12" x14ac:dyDescent="0.25">
      <c r="A1143" s="17">
        <v>43297</v>
      </c>
      <c r="B1143">
        <v>48.459999000000003</v>
      </c>
      <c r="C1143" s="34">
        <f t="shared" si="22"/>
        <v>-3.4958255501577442E-3</v>
      </c>
      <c r="D1143" t="s">
        <v>66</v>
      </c>
      <c r="L1143" t="str" cm="1">
        <f t="array" ref="L1143">_xlfn.IFS(AND(C1142&lt;0,C1143&lt;0),"N",AND(C1142&gt;0,C1143&gt;0),"P",TRUE,"Change")</f>
        <v>Change</v>
      </c>
    </row>
    <row r="1144" spans="1:12" x14ac:dyDescent="0.25">
      <c r="A1144" s="17">
        <v>43298</v>
      </c>
      <c r="B1144">
        <v>48.900002000000001</v>
      </c>
      <c r="C1144" s="34">
        <f t="shared" si="22"/>
        <v>9.0797154164199891E-3</v>
      </c>
      <c r="D1144" t="s">
        <v>65</v>
      </c>
      <c r="L1144" t="str" cm="1">
        <f t="array" ref="L1144">_xlfn.IFS(AND(C1143&lt;0,C1144&lt;0),"N",AND(C1143&gt;0,C1144&gt;0),"P",TRUE,"Change")</f>
        <v>Change</v>
      </c>
    </row>
    <row r="1145" spans="1:12" x14ac:dyDescent="0.25">
      <c r="A1145" s="17">
        <v>43299</v>
      </c>
      <c r="B1145">
        <v>48.639999000000003</v>
      </c>
      <c r="C1145" s="34">
        <f t="shared" si="22"/>
        <v>-5.3170345473604998E-3</v>
      </c>
      <c r="D1145" t="s">
        <v>64</v>
      </c>
      <c r="L1145" t="str" cm="1">
        <f t="array" ref="L1145">_xlfn.IFS(AND(C1144&lt;0,C1145&lt;0),"N",AND(C1144&gt;0,C1145&gt;0),"P",TRUE,"Change")</f>
        <v>Change</v>
      </c>
    </row>
    <row r="1146" spans="1:12" x14ac:dyDescent="0.25">
      <c r="A1146" s="17">
        <v>43300</v>
      </c>
      <c r="B1146">
        <v>48.439999</v>
      </c>
      <c r="C1146" s="34">
        <f t="shared" si="22"/>
        <v>-4.1118421897994454E-3</v>
      </c>
      <c r="D1146" t="s">
        <v>63</v>
      </c>
      <c r="L1146" t="str" cm="1">
        <f t="array" ref="L1146">_xlfn.IFS(AND(C1145&lt;0,C1146&lt;0),"N",AND(C1145&gt;0,C1146&gt;0),"P",TRUE,"Change")</f>
        <v>N</v>
      </c>
    </row>
    <row r="1147" spans="1:12" x14ac:dyDescent="0.25">
      <c r="A1147" s="17">
        <v>43301</v>
      </c>
      <c r="B1147">
        <v>48.52</v>
      </c>
      <c r="C1147" s="34">
        <f t="shared" si="22"/>
        <v>1.6515483412789269E-3</v>
      </c>
      <c r="D1147" t="s">
        <v>62</v>
      </c>
      <c r="L1147" t="str" cm="1">
        <f t="array" ref="L1147">_xlfn.IFS(AND(C1146&lt;0,C1147&lt;0),"N",AND(C1146&gt;0,C1147&gt;0),"P",TRUE,"Change")</f>
        <v>Change</v>
      </c>
    </row>
    <row r="1148" spans="1:12" x14ac:dyDescent="0.25">
      <c r="A1148" s="17">
        <v>43304</v>
      </c>
      <c r="B1148">
        <v>48.669998</v>
      </c>
      <c r="C1148" s="34">
        <f t="shared" si="22"/>
        <v>3.0914674361087495E-3</v>
      </c>
      <c r="D1148" t="s">
        <v>66</v>
      </c>
      <c r="L1148" t="str" cm="1">
        <f t="array" ref="L1148">_xlfn.IFS(AND(C1147&lt;0,C1148&lt;0),"N",AND(C1147&gt;0,C1148&gt;0),"P",TRUE,"Change")</f>
        <v>P</v>
      </c>
    </row>
    <row r="1149" spans="1:12" x14ac:dyDescent="0.25">
      <c r="A1149" s="17">
        <v>43305</v>
      </c>
      <c r="B1149">
        <v>48.669998</v>
      </c>
      <c r="C1149" s="34">
        <f t="shared" si="22"/>
        <v>0</v>
      </c>
      <c r="D1149" t="s">
        <v>65</v>
      </c>
      <c r="L1149" t="str" cm="1">
        <f t="array" ref="L1149">_xlfn.IFS(AND(C1148&lt;0,C1149&lt;0),"N",AND(C1148&gt;0,C1149&gt;0),"P",TRUE,"Change")</f>
        <v>Change</v>
      </c>
    </row>
    <row r="1150" spans="1:12" x14ac:dyDescent="0.25">
      <c r="A1150" s="17">
        <v>43306</v>
      </c>
      <c r="B1150">
        <v>48.950001</v>
      </c>
      <c r="C1150" s="34">
        <f t="shared" si="22"/>
        <v>5.7530924903674884E-3</v>
      </c>
      <c r="D1150" t="s">
        <v>64</v>
      </c>
      <c r="L1150" t="str" cm="1">
        <f t="array" ref="L1150">_xlfn.IFS(AND(C1149&lt;0,C1150&lt;0),"N",AND(C1149&gt;0,C1150&gt;0),"P",TRUE,"Change")</f>
        <v>Change</v>
      </c>
    </row>
    <row r="1151" spans="1:12" x14ac:dyDescent="0.25">
      <c r="A1151" s="17">
        <v>43307</v>
      </c>
      <c r="B1151">
        <v>48.869999</v>
      </c>
      <c r="C1151" s="34">
        <f t="shared" si="22"/>
        <v>-1.6343615600743369E-3</v>
      </c>
      <c r="D1151" t="s">
        <v>63</v>
      </c>
      <c r="L1151" t="str" cm="1">
        <f t="array" ref="L1151">_xlfn.IFS(AND(C1150&lt;0,C1151&lt;0),"N",AND(C1150&gt;0,C1151&gt;0),"P",TRUE,"Change")</f>
        <v>Change</v>
      </c>
    </row>
    <row r="1152" spans="1:12" x14ac:dyDescent="0.25">
      <c r="A1152" s="17">
        <v>43308</v>
      </c>
      <c r="B1152">
        <v>48.630001</v>
      </c>
      <c r="C1152" s="34">
        <f t="shared" si="22"/>
        <v>-4.9109475119899215E-3</v>
      </c>
      <c r="D1152" t="s">
        <v>62</v>
      </c>
      <c r="L1152" t="str" cm="1">
        <f t="array" ref="L1152">_xlfn.IFS(AND(C1151&lt;0,C1152&lt;0),"N",AND(C1151&gt;0,C1152&gt;0),"P",TRUE,"Change")</f>
        <v>N</v>
      </c>
    </row>
    <row r="1153" spans="1:12" x14ac:dyDescent="0.25">
      <c r="A1153" s="17">
        <v>43311</v>
      </c>
      <c r="B1153">
        <v>47.73</v>
      </c>
      <c r="C1153" s="34">
        <f t="shared" si="22"/>
        <v>-1.8507114569049736E-2</v>
      </c>
      <c r="D1153" t="s">
        <v>66</v>
      </c>
      <c r="L1153" t="str" cm="1">
        <f t="array" ref="L1153">_xlfn.IFS(AND(C1152&lt;0,C1153&lt;0),"N",AND(C1152&gt;0,C1153&gt;0),"P",TRUE,"Change")</f>
        <v>N</v>
      </c>
    </row>
    <row r="1154" spans="1:12" x14ac:dyDescent="0.25">
      <c r="A1154" s="17">
        <v>43312</v>
      </c>
      <c r="B1154">
        <v>47.68</v>
      </c>
      <c r="C1154" s="34">
        <f t="shared" si="22"/>
        <v>-1.0475591870940113E-3</v>
      </c>
      <c r="D1154" t="s">
        <v>65</v>
      </c>
      <c r="L1154" t="str" cm="1">
        <f t="array" ref="L1154">_xlfn.IFS(AND(C1153&lt;0,C1154&lt;0),"N",AND(C1153&gt;0,C1154&gt;0),"P",TRUE,"Change")</f>
        <v>N</v>
      </c>
    </row>
    <row r="1155" spans="1:12" x14ac:dyDescent="0.25">
      <c r="A1155" s="17">
        <v>43313</v>
      </c>
      <c r="B1155">
        <v>47.349997999999999</v>
      </c>
      <c r="C1155" s="34">
        <f t="shared" si="22"/>
        <v>-6.9211828859060479E-3</v>
      </c>
      <c r="D1155" t="s">
        <v>64</v>
      </c>
      <c r="L1155" t="str" cm="1">
        <f t="array" ref="L1155">_xlfn.IFS(AND(C1154&lt;0,C1155&lt;0),"N",AND(C1154&gt;0,C1155&gt;0),"P",TRUE,"Change")</f>
        <v>N</v>
      </c>
    </row>
    <row r="1156" spans="1:12" x14ac:dyDescent="0.25">
      <c r="A1156" s="17">
        <v>43314</v>
      </c>
      <c r="B1156">
        <v>47.900002000000001</v>
      </c>
      <c r="C1156" s="34">
        <f t="shared" ref="C1156:C1219" si="23">(B1156-B1155)/B1155</f>
        <v>1.1615713267823185E-2</v>
      </c>
      <c r="D1156" t="s">
        <v>63</v>
      </c>
      <c r="L1156" t="str" cm="1">
        <f t="array" ref="L1156">_xlfn.IFS(AND(C1155&lt;0,C1156&lt;0),"N",AND(C1155&gt;0,C1156&gt;0),"P",TRUE,"Change")</f>
        <v>Change</v>
      </c>
    </row>
    <row r="1157" spans="1:12" x14ac:dyDescent="0.25">
      <c r="A1157" s="17">
        <v>43315</v>
      </c>
      <c r="B1157">
        <v>48.470001000000003</v>
      </c>
      <c r="C1157" s="34">
        <f t="shared" si="23"/>
        <v>1.1899769858047245E-2</v>
      </c>
      <c r="D1157" t="s">
        <v>62</v>
      </c>
      <c r="L1157" t="str" cm="1">
        <f t="array" ref="L1157">_xlfn.IFS(AND(C1156&lt;0,C1157&lt;0),"N",AND(C1156&gt;0,C1157&gt;0),"P",TRUE,"Change")</f>
        <v>P</v>
      </c>
    </row>
    <row r="1158" spans="1:12" x14ac:dyDescent="0.25">
      <c r="A1158" s="17">
        <v>43318</v>
      </c>
      <c r="B1158">
        <v>48.669998</v>
      </c>
      <c r="C1158" s="34">
        <f t="shared" si="23"/>
        <v>4.126201689164318E-3</v>
      </c>
      <c r="D1158" t="s">
        <v>66</v>
      </c>
      <c r="L1158" t="str" cm="1">
        <f t="array" ref="L1158">_xlfn.IFS(AND(C1157&lt;0,C1158&lt;0),"N",AND(C1157&gt;0,C1158&gt;0),"P",TRUE,"Change")</f>
        <v>P</v>
      </c>
    </row>
    <row r="1159" spans="1:12" x14ac:dyDescent="0.25">
      <c r="A1159" s="17">
        <v>43319</v>
      </c>
      <c r="B1159">
        <v>48.48</v>
      </c>
      <c r="C1159" s="34">
        <f t="shared" si="23"/>
        <v>-3.9038012699323058E-3</v>
      </c>
      <c r="D1159" t="s">
        <v>65</v>
      </c>
      <c r="L1159" t="str" cm="1">
        <f t="array" ref="L1159">_xlfn.IFS(AND(C1158&lt;0,C1159&lt;0),"N",AND(C1158&gt;0,C1159&gt;0),"P",TRUE,"Change")</f>
        <v>Change</v>
      </c>
    </row>
    <row r="1160" spans="1:12" x14ac:dyDescent="0.25">
      <c r="A1160" s="17">
        <v>43320</v>
      </c>
      <c r="B1160">
        <v>48.389999000000003</v>
      </c>
      <c r="C1160" s="34">
        <f t="shared" si="23"/>
        <v>-1.8564562706269345E-3</v>
      </c>
      <c r="D1160" t="s">
        <v>64</v>
      </c>
      <c r="L1160" t="str" cm="1">
        <f t="array" ref="L1160">_xlfn.IFS(AND(C1159&lt;0,C1160&lt;0),"N",AND(C1159&gt;0,C1160&gt;0),"P",TRUE,"Change")</f>
        <v>N</v>
      </c>
    </row>
    <row r="1161" spans="1:12" x14ac:dyDescent="0.25">
      <c r="A1161" s="17">
        <v>43321</v>
      </c>
      <c r="B1161">
        <v>48.540000999999997</v>
      </c>
      <c r="C1161" s="34">
        <f t="shared" si="23"/>
        <v>3.0998554060725136E-3</v>
      </c>
      <c r="D1161" t="s">
        <v>63</v>
      </c>
      <c r="L1161" t="str" cm="1">
        <f t="array" ref="L1161">_xlfn.IFS(AND(C1160&lt;0,C1161&lt;0),"N",AND(C1160&gt;0,C1161&gt;0),"P",TRUE,"Change")</f>
        <v>Change</v>
      </c>
    </row>
    <row r="1162" spans="1:12" x14ac:dyDescent="0.25">
      <c r="A1162" s="17">
        <v>43322</v>
      </c>
      <c r="B1162">
        <v>48.32</v>
      </c>
      <c r="C1162" s="34">
        <f t="shared" si="23"/>
        <v>-4.5323649663706507E-3</v>
      </c>
      <c r="D1162" t="s">
        <v>62</v>
      </c>
      <c r="L1162" t="str" cm="1">
        <f t="array" ref="L1162">_xlfn.IFS(AND(C1161&lt;0,C1162&lt;0),"N",AND(C1161&gt;0,C1162&gt;0),"P",TRUE,"Change")</f>
        <v>Change</v>
      </c>
    </row>
    <row r="1163" spans="1:12" x14ac:dyDescent="0.25">
      <c r="A1163" s="17">
        <v>43325</v>
      </c>
      <c r="B1163">
        <v>48.009998000000003</v>
      </c>
      <c r="C1163" s="34">
        <f t="shared" si="23"/>
        <v>-6.4156043046357039E-3</v>
      </c>
      <c r="D1163" t="s">
        <v>66</v>
      </c>
      <c r="L1163" t="str" cm="1">
        <f t="array" ref="L1163">_xlfn.IFS(AND(C1162&lt;0,C1163&lt;0),"N",AND(C1162&gt;0,C1163&gt;0),"P",TRUE,"Change")</f>
        <v>N</v>
      </c>
    </row>
    <row r="1164" spans="1:12" x14ac:dyDescent="0.25">
      <c r="A1164" s="17">
        <v>43326</v>
      </c>
      <c r="B1164">
        <v>48.23</v>
      </c>
      <c r="C1164" s="34">
        <f t="shared" si="23"/>
        <v>4.582420519992394E-3</v>
      </c>
      <c r="D1164" t="s">
        <v>65</v>
      </c>
      <c r="L1164" t="str" cm="1">
        <f t="array" ref="L1164">_xlfn.IFS(AND(C1163&lt;0,C1164&lt;0),"N",AND(C1163&gt;0,C1164&gt;0),"P",TRUE,"Change")</f>
        <v>Change</v>
      </c>
    </row>
    <row r="1165" spans="1:12" x14ac:dyDescent="0.25">
      <c r="A1165" s="17">
        <v>43327</v>
      </c>
      <c r="B1165">
        <v>47.84</v>
      </c>
      <c r="C1165" s="34">
        <f t="shared" si="23"/>
        <v>-8.0862533692721023E-3</v>
      </c>
      <c r="D1165" t="s">
        <v>64</v>
      </c>
      <c r="L1165" t="str" cm="1">
        <f t="array" ref="L1165">_xlfn.IFS(AND(C1164&lt;0,C1165&lt;0),"N",AND(C1164&gt;0,C1165&gt;0),"P",TRUE,"Change")</f>
        <v>Change</v>
      </c>
    </row>
    <row r="1166" spans="1:12" x14ac:dyDescent="0.25">
      <c r="A1166" s="17">
        <v>43328</v>
      </c>
      <c r="B1166">
        <v>48.099997999999999</v>
      </c>
      <c r="C1166" s="34">
        <f t="shared" si="23"/>
        <v>5.4347408026755003E-3</v>
      </c>
      <c r="D1166" t="s">
        <v>63</v>
      </c>
      <c r="L1166" t="str" cm="1">
        <f t="array" ref="L1166">_xlfn.IFS(AND(C1165&lt;0,C1166&lt;0),"N",AND(C1165&gt;0,C1166&gt;0),"P",TRUE,"Change")</f>
        <v>Change</v>
      </c>
    </row>
    <row r="1167" spans="1:12" x14ac:dyDescent="0.25">
      <c r="A1167" s="17">
        <v>43329</v>
      </c>
      <c r="B1167">
        <v>48.360000999999997</v>
      </c>
      <c r="C1167" s="34">
        <f t="shared" si="23"/>
        <v>5.4054680002273087E-3</v>
      </c>
      <c r="D1167" t="s">
        <v>62</v>
      </c>
      <c r="L1167" t="str" cm="1">
        <f t="array" ref="L1167">_xlfn.IFS(AND(C1166&lt;0,C1167&lt;0),"N",AND(C1166&gt;0,C1167&gt;0),"P",TRUE,"Change")</f>
        <v>P</v>
      </c>
    </row>
    <row r="1168" spans="1:12" x14ac:dyDescent="0.25">
      <c r="A1168" s="17">
        <v>43332</v>
      </c>
      <c r="B1168">
        <v>48.419998</v>
      </c>
      <c r="C1168" s="34">
        <f t="shared" si="23"/>
        <v>1.2406327286883791E-3</v>
      </c>
      <c r="D1168" t="s">
        <v>66</v>
      </c>
      <c r="L1168" t="str" cm="1">
        <f t="array" ref="L1168">_xlfn.IFS(AND(C1167&lt;0,C1168&lt;0),"N",AND(C1167&gt;0,C1168&gt;0),"P",TRUE,"Change")</f>
        <v>P</v>
      </c>
    </row>
    <row r="1169" spans="1:12" x14ac:dyDescent="0.25">
      <c r="A1169" s="17">
        <v>43333</v>
      </c>
      <c r="B1169">
        <v>48.41</v>
      </c>
      <c r="C1169" s="34">
        <f t="shared" si="23"/>
        <v>-2.0648493211426939E-4</v>
      </c>
      <c r="D1169" t="s">
        <v>65</v>
      </c>
      <c r="L1169" t="str" cm="1">
        <f t="array" ref="L1169">_xlfn.IFS(AND(C1168&lt;0,C1169&lt;0),"N",AND(C1168&gt;0,C1169&gt;0),"P",TRUE,"Change")</f>
        <v>Change</v>
      </c>
    </row>
    <row r="1170" spans="1:12" x14ac:dyDescent="0.25">
      <c r="A1170" s="17">
        <v>43334</v>
      </c>
      <c r="B1170">
        <v>48.799999</v>
      </c>
      <c r="C1170" s="34">
        <f t="shared" si="23"/>
        <v>8.056166081388207E-3</v>
      </c>
      <c r="D1170" t="s">
        <v>64</v>
      </c>
      <c r="L1170" t="str" cm="1">
        <f t="array" ref="L1170">_xlfn.IFS(AND(C1169&lt;0,C1170&lt;0),"N",AND(C1169&gt;0,C1170&gt;0),"P",TRUE,"Change")</f>
        <v>Change</v>
      </c>
    </row>
    <row r="1171" spans="1:12" x14ac:dyDescent="0.25">
      <c r="A1171" s="17">
        <v>43335</v>
      </c>
      <c r="B1171">
        <v>48.959999000000003</v>
      </c>
      <c r="C1171" s="34">
        <f t="shared" si="23"/>
        <v>3.2786885917764812E-3</v>
      </c>
      <c r="D1171" t="s">
        <v>63</v>
      </c>
      <c r="L1171" t="str" cm="1">
        <f t="array" ref="L1171">_xlfn.IFS(AND(C1170&lt;0,C1171&lt;0),"N",AND(C1170&gt;0,C1171&gt;0),"P",TRUE,"Change")</f>
        <v>P</v>
      </c>
    </row>
    <row r="1172" spans="1:12" x14ac:dyDescent="0.25">
      <c r="A1172" s="17">
        <v>43336</v>
      </c>
      <c r="B1172">
        <v>49.259998000000003</v>
      </c>
      <c r="C1172" s="34">
        <f t="shared" si="23"/>
        <v>6.1274306807073192E-3</v>
      </c>
      <c r="D1172" t="s">
        <v>62</v>
      </c>
      <c r="L1172" t="str" cm="1">
        <f t="array" ref="L1172">_xlfn.IFS(AND(C1171&lt;0,C1172&lt;0),"N",AND(C1171&gt;0,C1172&gt;0),"P",TRUE,"Change")</f>
        <v>P</v>
      </c>
    </row>
    <row r="1173" spans="1:12" x14ac:dyDescent="0.25">
      <c r="A1173" s="17">
        <v>43339</v>
      </c>
      <c r="B1173">
        <v>49.330002</v>
      </c>
      <c r="C1173" s="34">
        <f t="shared" si="23"/>
        <v>1.4211125221726011E-3</v>
      </c>
      <c r="D1173" t="s">
        <v>66</v>
      </c>
      <c r="L1173" t="str" cm="1">
        <f t="array" ref="L1173">_xlfn.IFS(AND(C1172&lt;0,C1173&lt;0),"N",AND(C1172&gt;0,C1173&gt;0),"P",TRUE,"Change")</f>
        <v>P</v>
      </c>
    </row>
    <row r="1174" spans="1:12" x14ac:dyDescent="0.25">
      <c r="A1174" s="17">
        <v>43340</v>
      </c>
      <c r="B1174">
        <v>48.639999000000003</v>
      </c>
      <c r="C1174" s="34">
        <f t="shared" si="23"/>
        <v>-1.3987491831036156E-2</v>
      </c>
      <c r="D1174" t="s">
        <v>65</v>
      </c>
      <c r="L1174" t="str" cm="1">
        <f t="array" ref="L1174">_xlfn.IFS(AND(C1173&lt;0,C1174&lt;0),"N",AND(C1173&gt;0,C1174&gt;0),"P",TRUE,"Change")</f>
        <v>Change</v>
      </c>
    </row>
    <row r="1175" spans="1:12" x14ac:dyDescent="0.25">
      <c r="A1175" s="17">
        <v>43341</v>
      </c>
      <c r="B1175">
        <v>48.889999000000003</v>
      </c>
      <c r="C1175" s="34">
        <f t="shared" si="23"/>
        <v>5.1398027372492336E-3</v>
      </c>
      <c r="D1175" t="s">
        <v>64</v>
      </c>
      <c r="L1175" t="str" cm="1">
        <f t="array" ref="L1175">_xlfn.IFS(AND(C1174&lt;0,C1175&lt;0),"N",AND(C1174&gt;0,C1175&gt;0),"P",TRUE,"Change")</f>
        <v>Change</v>
      </c>
    </row>
    <row r="1176" spans="1:12" x14ac:dyDescent="0.25">
      <c r="A1176" s="17">
        <v>43342</v>
      </c>
      <c r="B1176">
        <v>48.380001</v>
      </c>
      <c r="C1176" s="34">
        <f t="shared" si="23"/>
        <v>-1.0431540405635988E-2</v>
      </c>
      <c r="D1176" t="s">
        <v>63</v>
      </c>
      <c r="L1176" t="str" cm="1">
        <f t="array" ref="L1176">_xlfn.IFS(AND(C1175&lt;0,C1176&lt;0),"N",AND(C1175&gt;0,C1176&gt;0),"P",TRUE,"Change")</f>
        <v>Change</v>
      </c>
    </row>
    <row r="1177" spans="1:12" x14ac:dyDescent="0.25">
      <c r="A1177" s="17">
        <v>43343</v>
      </c>
      <c r="B1177">
        <v>48.580002</v>
      </c>
      <c r="C1177" s="34">
        <f t="shared" si="23"/>
        <v>4.1339602287317088E-3</v>
      </c>
      <c r="D1177" t="s">
        <v>62</v>
      </c>
      <c r="L1177" t="str" cm="1">
        <f t="array" ref="L1177">_xlfn.IFS(AND(C1176&lt;0,C1177&lt;0),"N",AND(C1176&gt;0,C1177&gt;0),"P",TRUE,"Change")</f>
        <v>Change</v>
      </c>
    </row>
    <row r="1178" spans="1:12" x14ac:dyDescent="0.25">
      <c r="A1178" s="17">
        <v>43347</v>
      </c>
      <c r="B1178">
        <v>48.580002</v>
      </c>
      <c r="C1178" s="34">
        <f t="shared" si="23"/>
        <v>0</v>
      </c>
      <c r="D1178" t="s">
        <v>65</v>
      </c>
      <c r="L1178" t="str" cm="1">
        <f t="array" ref="L1178">_xlfn.IFS(AND(C1177&lt;0,C1178&lt;0),"N",AND(C1177&gt;0,C1178&gt;0),"P",TRUE,"Change")</f>
        <v>Change</v>
      </c>
    </row>
    <row r="1179" spans="1:12" x14ac:dyDescent="0.25">
      <c r="A1179" s="17">
        <v>43348</v>
      </c>
      <c r="B1179">
        <v>48.040000999999997</v>
      </c>
      <c r="C1179" s="34">
        <f t="shared" si="23"/>
        <v>-1.1115705594248508E-2</v>
      </c>
      <c r="D1179" t="s">
        <v>64</v>
      </c>
      <c r="L1179" t="str" cm="1">
        <f t="array" ref="L1179">_xlfn.IFS(AND(C1178&lt;0,C1179&lt;0),"N",AND(C1178&gt;0,C1179&gt;0),"P",TRUE,"Change")</f>
        <v>Change</v>
      </c>
    </row>
    <row r="1180" spans="1:12" x14ac:dyDescent="0.25">
      <c r="A1180" s="17">
        <v>43349</v>
      </c>
      <c r="B1180">
        <v>47.709999000000003</v>
      </c>
      <c r="C1180" s="34">
        <f t="shared" si="23"/>
        <v>-6.8693170926452159E-3</v>
      </c>
      <c r="D1180" t="s">
        <v>63</v>
      </c>
      <c r="L1180" t="str" cm="1">
        <f t="array" ref="L1180">_xlfn.IFS(AND(C1179&lt;0,C1180&lt;0),"N",AND(C1179&gt;0,C1180&gt;0),"P",TRUE,"Change")</f>
        <v>N</v>
      </c>
    </row>
    <row r="1181" spans="1:12" x14ac:dyDescent="0.25">
      <c r="A1181" s="17">
        <v>43350</v>
      </c>
      <c r="B1181">
        <v>47.810001</v>
      </c>
      <c r="C1181" s="34">
        <f t="shared" si="23"/>
        <v>2.0960386102711168E-3</v>
      </c>
      <c r="D1181" t="s">
        <v>62</v>
      </c>
      <c r="L1181" t="str" cm="1">
        <f t="array" ref="L1181">_xlfn.IFS(AND(C1180&lt;0,C1181&lt;0),"N",AND(C1180&gt;0,C1181&gt;0),"P",TRUE,"Change")</f>
        <v>Change</v>
      </c>
    </row>
    <row r="1182" spans="1:12" x14ac:dyDescent="0.25">
      <c r="A1182" s="17">
        <v>43353</v>
      </c>
      <c r="B1182">
        <v>48.860000999999997</v>
      </c>
      <c r="C1182" s="34">
        <f t="shared" si="23"/>
        <v>2.19619321907146E-2</v>
      </c>
      <c r="D1182" t="s">
        <v>66</v>
      </c>
      <c r="L1182" t="str" cm="1">
        <f t="array" ref="L1182">_xlfn.IFS(AND(C1181&lt;0,C1182&lt;0),"N",AND(C1181&gt;0,C1182&gt;0),"P",TRUE,"Change")</f>
        <v>P</v>
      </c>
    </row>
    <row r="1183" spans="1:12" x14ac:dyDescent="0.25">
      <c r="A1183" s="17">
        <v>43354</v>
      </c>
      <c r="B1183">
        <v>48.919998</v>
      </c>
      <c r="C1183" s="34">
        <f t="shared" si="23"/>
        <v>1.2279369376190302E-3</v>
      </c>
      <c r="D1183" t="s">
        <v>65</v>
      </c>
      <c r="L1183" t="str" cm="1">
        <f t="array" ref="L1183">_xlfn.IFS(AND(C1182&lt;0,C1183&lt;0),"N",AND(C1182&gt;0,C1183&gt;0),"P",TRUE,"Change")</f>
        <v>P</v>
      </c>
    </row>
    <row r="1184" spans="1:12" x14ac:dyDescent="0.25">
      <c r="A1184" s="17">
        <v>43355</v>
      </c>
      <c r="B1184">
        <v>49.34</v>
      </c>
      <c r="C1184" s="34">
        <f t="shared" si="23"/>
        <v>8.5854868595866204E-3</v>
      </c>
      <c r="D1184" t="s">
        <v>64</v>
      </c>
      <c r="L1184" t="str" cm="1">
        <f t="array" ref="L1184">_xlfn.IFS(AND(C1183&lt;0,C1184&lt;0),"N",AND(C1183&gt;0,C1184&gt;0),"P",TRUE,"Change")</f>
        <v>P</v>
      </c>
    </row>
    <row r="1185" spans="1:12" x14ac:dyDescent="0.25">
      <c r="A1185" s="17">
        <v>43356</v>
      </c>
      <c r="B1185">
        <v>48.959999000000003</v>
      </c>
      <c r="C1185" s="34">
        <f t="shared" si="23"/>
        <v>-7.7016822051074177E-3</v>
      </c>
      <c r="D1185" t="s">
        <v>63</v>
      </c>
      <c r="L1185" t="str" cm="1">
        <f t="array" ref="L1185">_xlfn.IFS(AND(C1184&lt;0,C1185&lt;0),"N",AND(C1184&gt;0,C1185&gt;0),"P",TRUE,"Change")</f>
        <v>Change</v>
      </c>
    </row>
    <row r="1186" spans="1:12" x14ac:dyDescent="0.25">
      <c r="A1186" s="17">
        <v>43357</v>
      </c>
      <c r="B1186">
        <v>49.25</v>
      </c>
      <c r="C1186" s="34">
        <f t="shared" si="23"/>
        <v>5.923223160196482E-3</v>
      </c>
      <c r="D1186" t="s">
        <v>62</v>
      </c>
      <c r="L1186" t="str" cm="1">
        <f t="array" ref="L1186">_xlfn.IFS(AND(C1185&lt;0,C1186&lt;0),"N",AND(C1185&gt;0,C1186&gt;0),"P",TRUE,"Change")</f>
        <v>Change</v>
      </c>
    </row>
    <row r="1187" spans="1:12" x14ac:dyDescent="0.25">
      <c r="A1187" s="17">
        <v>43360</v>
      </c>
      <c r="B1187">
        <v>49.18</v>
      </c>
      <c r="C1187" s="34">
        <f t="shared" si="23"/>
        <v>-1.4213197969543206E-3</v>
      </c>
      <c r="D1187" t="s">
        <v>66</v>
      </c>
      <c r="L1187" t="str" cm="1">
        <f t="array" ref="L1187">_xlfn.IFS(AND(C1186&lt;0,C1187&lt;0),"N",AND(C1186&gt;0,C1187&gt;0),"P",TRUE,"Change")</f>
        <v>Change</v>
      </c>
    </row>
    <row r="1188" spans="1:12" x14ac:dyDescent="0.25">
      <c r="A1188" s="17">
        <v>43361</v>
      </c>
      <c r="B1188">
        <v>49.029998999999997</v>
      </c>
      <c r="C1188" s="34">
        <f t="shared" si="23"/>
        <v>-3.0500406669378439E-3</v>
      </c>
      <c r="D1188" t="s">
        <v>65</v>
      </c>
      <c r="L1188" t="str" cm="1">
        <f t="array" ref="L1188">_xlfn.IFS(AND(C1187&lt;0,C1188&lt;0),"N",AND(C1187&gt;0,C1188&gt;0),"P",TRUE,"Change")</f>
        <v>N</v>
      </c>
    </row>
    <row r="1189" spans="1:12" x14ac:dyDescent="0.25">
      <c r="A1189" s="17">
        <v>43362</v>
      </c>
      <c r="B1189">
        <v>49.43</v>
      </c>
      <c r="C1189" s="34">
        <f t="shared" si="23"/>
        <v>8.1582910087353491E-3</v>
      </c>
      <c r="D1189" t="s">
        <v>64</v>
      </c>
      <c r="L1189" t="str" cm="1">
        <f t="array" ref="L1189">_xlfn.IFS(AND(C1188&lt;0,C1189&lt;0),"N",AND(C1188&gt;0,C1189&gt;0),"P",TRUE,"Change")</f>
        <v>Change</v>
      </c>
    </row>
    <row r="1190" spans="1:12" x14ac:dyDescent="0.25">
      <c r="A1190" s="17">
        <v>43363</v>
      </c>
      <c r="B1190">
        <v>50.43</v>
      </c>
      <c r="C1190" s="34">
        <f t="shared" si="23"/>
        <v>2.0230629172567266E-2</v>
      </c>
      <c r="D1190" t="s">
        <v>63</v>
      </c>
      <c r="L1190" t="str" cm="1">
        <f t="array" ref="L1190">_xlfn.IFS(AND(C1189&lt;0,C1190&lt;0),"N",AND(C1189&gt;0,C1190&gt;0),"P",TRUE,"Change")</f>
        <v>P</v>
      </c>
    </row>
    <row r="1191" spans="1:12" x14ac:dyDescent="0.25">
      <c r="A1191" s="17">
        <v>43364</v>
      </c>
      <c r="B1191">
        <v>51.099997999999999</v>
      </c>
      <c r="C1191" s="34">
        <f t="shared" si="23"/>
        <v>1.3285702954590514E-2</v>
      </c>
      <c r="D1191" t="s">
        <v>62</v>
      </c>
      <c r="L1191" t="str" cm="1">
        <f t="array" ref="L1191">_xlfn.IFS(AND(C1190&lt;0,C1191&lt;0),"N",AND(C1190&gt;0,C1191&gt;0),"P",TRUE,"Change")</f>
        <v>P</v>
      </c>
    </row>
    <row r="1192" spans="1:12" x14ac:dyDescent="0.25">
      <c r="A1192" s="17">
        <v>43367</v>
      </c>
      <c r="B1192">
        <v>51.240001999999997</v>
      </c>
      <c r="C1192" s="34">
        <f t="shared" si="23"/>
        <v>2.7398044125167592E-3</v>
      </c>
      <c r="D1192" t="s">
        <v>66</v>
      </c>
      <c r="L1192" t="str" cm="1">
        <f t="array" ref="L1192">_xlfn.IFS(AND(C1191&lt;0,C1192&lt;0),"N",AND(C1191&gt;0,C1192&gt;0),"P",TRUE,"Change")</f>
        <v>P</v>
      </c>
    </row>
    <row r="1193" spans="1:12" x14ac:dyDescent="0.25">
      <c r="A1193" s="17">
        <v>43368</v>
      </c>
      <c r="B1193">
        <v>51.720001000000003</v>
      </c>
      <c r="C1193" s="34">
        <f t="shared" si="23"/>
        <v>9.3676616171874186E-3</v>
      </c>
      <c r="D1193" t="s">
        <v>65</v>
      </c>
      <c r="L1193" t="str" cm="1">
        <f t="array" ref="L1193">_xlfn.IFS(AND(C1192&lt;0,C1193&lt;0),"N",AND(C1192&gt;0,C1193&gt;0),"P",TRUE,"Change")</f>
        <v>P</v>
      </c>
    </row>
    <row r="1194" spans="1:12" x14ac:dyDescent="0.25">
      <c r="A1194" s="17">
        <v>43369</v>
      </c>
      <c r="B1194">
        <v>51.630001</v>
      </c>
      <c r="C1194" s="34">
        <f t="shared" si="23"/>
        <v>-1.7401391774915743E-3</v>
      </c>
      <c r="D1194" t="s">
        <v>64</v>
      </c>
      <c r="L1194" t="str" cm="1">
        <f t="array" ref="L1194">_xlfn.IFS(AND(C1193&lt;0,C1194&lt;0),"N",AND(C1193&gt;0,C1194&gt;0),"P",TRUE,"Change")</f>
        <v>Change</v>
      </c>
    </row>
    <row r="1195" spans="1:12" x14ac:dyDescent="0.25">
      <c r="A1195" s="17">
        <v>43370</v>
      </c>
      <c r="B1195">
        <v>51.689999</v>
      </c>
      <c r="C1195" s="34">
        <f t="shared" si="23"/>
        <v>1.1620762897138084E-3</v>
      </c>
      <c r="D1195" t="s">
        <v>63</v>
      </c>
      <c r="L1195" t="str" cm="1">
        <f t="array" ref="L1195">_xlfn.IFS(AND(C1194&lt;0,C1195&lt;0),"N",AND(C1194&gt;0,C1195&gt;0),"P",TRUE,"Change")</f>
        <v>Change</v>
      </c>
    </row>
    <row r="1196" spans="1:12" x14ac:dyDescent="0.25">
      <c r="A1196" s="17">
        <v>43371</v>
      </c>
      <c r="B1196">
        <v>51.560001</v>
      </c>
      <c r="C1196" s="34">
        <f t="shared" si="23"/>
        <v>-2.51495458531544E-3</v>
      </c>
      <c r="D1196" t="s">
        <v>62</v>
      </c>
      <c r="L1196" t="str" cm="1">
        <f t="array" ref="L1196">_xlfn.IFS(AND(C1195&lt;0,C1196&lt;0),"N",AND(C1195&gt;0,C1196&gt;0),"P",TRUE,"Change")</f>
        <v>Change</v>
      </c>
    </row>
    <row r="1197" spans="1:12" x14ac:dyDescent="0.25">
      <c r="A1197" s="17">
        <v>43374</v>
      </c>
      <c r="B1197">
        <v>51.799999</v>
      </c>
      <c r="C1197" s="34">
        <f t="shared" si="23"/>
        <v>4.6547322603814525E-3</v>
      </c>
      <c r="D1197" t="s">
        <v>66</v>
      </c>
      <c r="L1197" t="str" cm="1">
        <f t="array" ref="L1197">_xlfn.IFS(AND(C1196&lt;0,C1197&lt;0),"N",AND(C1196&gt;0,C1197&gt;0),"P",TRUE,"Change")</f>
        <v>Change</v>
      </c>
    </row>
    <row r="1198" spans="1:12" x14ac:dyDescent="0.25">
      <c r="A1198" s="17">
        <v>43375</v>
      </c>
      <c r="B1198">
        <v>50.23</v>
      </c>
      <c r="C1198" s="34">
        <f t="shared" si="23"/>
        <v>-3.0308861588974216E-2</v>
      </c>
      <c r="D1198" t="s">
        <v>65</v>
      </c>
      <c r="L1198" t="str" cm="1">
        <f t="array" ref="L1198">_xlfn.IFS(AND(C1197&lt;0,C1198&lt;0),"N",AND(C1197&gt;0,C1198&gt;0),"P",TRUE,"Change")</f>
        <v>Change</v>
      </c>
    </row>
    <row r="1199" spans="1:12" x14ac:dyDescent="0.25">
      <c r="A1199" s="17">
        <v>43376</v>
      </c>
      <c r="B1199">
        <v>49.75</v>
      </c>
      <c r="C1199" s="34">
        <f t="shared" si="23"/>
        <v>-9.5560422058530142E-3</v>
      </c>
      <c r="D1199" t="s">
        <v>64</v>
      </c>
      <c r="L1199" t="str" cm="1">
        <f t="array" ref="L1199">_xlfn.IFS(AND(C1198&lt;0,C1199&lt;0),"N",AND(C1198&gt;0,C1199&gt;0),"P",TRUE,"Change")</f>
        <v>N</v>
      </c>
    </row>
    <row r="1200" spans="1:12" x14ac:dyDescent="0.25">
      <c r="A1200" s="17">
        <v>43377</v>
      </c>
      <c r="B1200">
        <v>49.470001000000003</v>
      </c>
      <c r="C1200" s="34">
        <f t="shared" si="23"/>
        <v>-5.6281206030150063E-3</v>
      </c>
      <c r="D1200" t="s">
        <v>63</v>
      </c>
      <c r="L1200" t="str" cm="1">
        <f t="array" ref="L1200">_xlfn.IFS(AND(C1199&lt;0,C1200&lt;0),"N",AND(C1199&gt;0,C1200&gt;0),"P",TRUE,"Change")</f>
        <v>N</v>
      </c>
    </row>
    <row r="1201" spans="1:12" x14ac:dyDescent="0.25">
      <c r="A1201" s="17">
        <v>43378</v>
      </c>
      <c r="B1201">
        <v>49.349997999999999</v>
      </c>
      <c r="C1201" s="34">
        <f t="shared" si="23"/>
        <v>-2.4257731468411343E-3</v>
      </c>
      <c r="D1201" t="s">
        <v>62</v>
      </c>
      <c r="L1201" t="str" cm="1">
        <f t="array" ref="L1201">_xlfn.IFS(AND(C1200&lt;0,C1201&lt;0),"N",AND(C1200&gt;0,C1201&gt;0),"P",TRUE,"Change")</f>
        <v>N</v>
      </c>
    </row>
    <row r="1202" spans="1:12" x14ac:dyDescent="0.25">
      <c r="A1202" s="17">
        <v>43381</v>
      </c>
      <c r="B1202">
        <v>49.360000999999997</v>
      </c>
      <c r="C1202" s="34">
        <f t="shared" si="23"/>
        <v>2.0269504367553454E-4</v>
      </c>
      <c r="D1202" t="s">
        <v>66</v>
      </c>
      <c r="L1202" t="str" cm="1">
        <f t="array" ref="L1202">_xlfn.IFS(AND(C1201&lt;0,C1202&lt;0),"N",AND(C1201&gt;0,C1202&gt;0),"P",TRUE,"Change")</f>
        <v>Change</v>
      </c>
    </row>
    <row r="1203" spans="1:12" x14ac:dyDescent="0.25">
      <c r="A1203" s="17">
        <v>43382</v>
      </c>
      <c r="B1203">
        <v>48.869999</v>
      </c>
      <c r="C1203" s="34">
        <f t="shared" si="23"/>
        <v>-9.9271067680893471E-3</v>
      </c>
      <c r="D1203" t="s">
        <v>65</v>
      </c>
      <c r="L1203" t="str" cm="1">
        <f t="array" ref="L1203">_xlfn.IFS(AND(C1202&lt;0,C1203&lt;0),"N",AND(C1202&gt;0,C1203&gt;0),"P",TRUE,"Change")</f>
        <v>Change</v>
      </c>
    </row>
    <row r="1204" spans="1:12" x14ac:dyDescent="0.25">
      <c r="A1204" s="17">
        <v>43383</v>
      </c>
      <c r="B1204">
        <v>47.400002000000001</v>
      </c>
      <c r="C1204" s="34">
        <f t="shared" si="23"/>
        <v>-3.0079742788617601E-2</v>
      </c>
      <c r="D1204" t="s">
        <v>64</v>
      </c>
      <c r="L1204" t="str" cm="1">
        <f t="array" ref="L1204">_xlfn.IFS(AND(C1203&lt;0,C1204&lt;0),"N",AND(C1203&gt;0,C1204&gt;0),"P",TRUE,"Change")</f>
        <v>N</v>
      </c>
    </row>
    <row r="1205" spans="1:12" x14ac:dyDescent="0.25">
      <c r="A1205" s="17">
        <v>43384</v>
      </c>
      <c r="B1205">
        <v>46.779998999999997</v>
      </c>
      <c r="C1205" s="34">
        <f t="shared" si="23"/>
        <v>-1.3080231515602132E-2</v>
      </c>
      <c r="D1205" t="s">
        <v>63</v>
      </c>
      <c r="L1205" t="str" cm="1">
        <f t="array" ref="L1205">_xlfn.IFS(AND(C1204&lt;0,C1205&lt;0),"N",AND(C1204&gt;0,C1205&gt;0),"P",TRUE,"Change")</f>
        <v>N</v>
      </c>
    </row>
    <row r="1206" spans="1:12" x14ac:dyDescent="0.25">
      <c r="A1206" s="17">
        <v>43385</v>
      </c>
      <c r="B1206">
        <v>47.380001</v>
      </c>
      <c r="C1206" s="34">
        <f t="shared" si="23"/>
        <v>1.2826037042027375E-2</v>
      </c>
      <c r="D1206" t="s">
        <v>62</v>
      </c>
      <c r="L1206" t="str" cm="1">
        <f t="array" ref="L1206">_xlfn.IFS(AND(C1205&lt;0,C1206&lt;0),"N",AND(C1205&gt;0,C1206&gt;0),"P",TRUE,"Change")</f>
        <v>Change</v>
      </c>
    </row>
    <row r="1207" spans="1:12" x14ac:dyDescent="0.25">
      <c r="A1207" s="17">
        <v>43388</v>
      </c>
      <c r="B1207">
        <v>47.119999</v>
      </c>
      <c r="C1207" s="34">
        <f t="shared" si="23"/>
        <v>-5.4875895844746832E-3</v>
      </c>
      <c r="D1207" t="s">
        <v>66</v>
      </c>
      <c r="L1207" t="str" cm="1">
        <f t="array" ref="L1207">_xlfn.IFS(AND(C1206&lt;0,C1207&lt;0),"N",AND(C1206&gt;0,C1207&gt;0),"P",TRUE,"Change")</f>
        <v>Change</v>
      </c>
    </row>
    <row r="1208" spans="1:12" x14ac:dyDescent="0.25">
      <c r="A1208" s="17">
        <v>43389</v>
      </c>
      <c r="B1208">
        <v>48.23</v>
      </c>
      <c r="C1208" s="34">
        <f t="shared" si="23"/>
        <v>2.3556897783465508E-2</v>
      </c>
      <c r="D1208" t="s">
        <v>65</v>
      </c>
      <c r="L1208" t="str" cm="1">
        <f t="array" ref="L1208">_xlfn.IFS(AND(C1207&lt;0,C1208&lt;0),"N",AND(C1207&gt;0,C1208&gt;0),"P",TRUE,"Change")</f>
        <v>Change</v>
      </c>
    </row>
    <row r="1209" spans="1:12" x14ac:dyDescent="0.25">
      <c r="A1209" s="17">
        <v>43390</v>
      </c>
      <c r="B1209">
        <v>47.860000999999997</v>
      </c>
      <c r="C1209" s="34">
        <f t="shared" si="23"/>
        <v>-7.6715529753265599E-3</v>
      </c>
      <c r="D1209" t="s">
        <v>64</v>
      </c>
      <c r="L1209" t="str" cm="1">
        <f t="array" ref="L1209">_xlfn.IFS(AND(C1208&lt;0,C1209&lt;0),"N",AND(C1208&gt;0,C1209&gt;0),"P",TRUE,"Change")</f>
        <v>Change</v>
      </c>
    </row>
    <row r="1210" spans="1:12" x14ac:dyDescent="0.25">
      <c r="A1210" s="17">
        <v>43391</v>
      </c>
      <c r="B1210">
        <v>47.380001</v>
      </c>
      <c r="C1210" s="34">
        <f t="shared" si="23"/>
        <v>-1.0029251775402113E-2</v>
      </c>
      <c r="D1210" t="s">
        <v>63</v>
      </c>
      <c r="L1210" t="str" cm="1">
        <f t="array" ref="L1210">_xlfn.IFS(AND(C1209&lt;0,C1210&lt;0),"N",AND(C1209&gt;0,C1210&gt;0),"P",TRUE,"Change")</f>
        <v>N</v>
      </c>
    </row>
    <row r="1211" spans="1:12" x14ac:dyDescent="0.25">
      <c r="A1211" s="17">
        <v>43392</v>
      </c>
      <c r="B1211">
        <v>47.59</v>
      </c>
      <c r="C1211" s="34">
        <f t="shared" si="23"/>
        <v>4.4322286949720277E-3</v>
      </c>
      <c r="D1211" t="s">
        <v>62</v>
      </c>
      <c r="L1211" t="str" cm="1">
        <f t="array" ref="L1211">_xlfn.IFS(AND(C1210&lt;0,C1211&lt;0),"N",AND(C1210&gt;0,C1211&gt;0),"P",TRUE,"Change")</f>
        <v>Change</v>
      </c>
    </row>
    <row r="1212" spans="1:12" x14ac:dyDescent="0.25">
      <c r="A1212" s="17">
        <v>43395</v>
      </c>
      <c r="B1212">
        <v>47.939999</v>
      </c>
      <c r="C1212" s="34">
        <f t="shared" si="23"/>
        <v>7.3544652237864426E-3</v>
      </c>
      <c r="D1212" t="s">
        <v>66</v>
      </c>
      <c r="L1212" t="str" cm="1">
        <f t="array" ref="L1212">_xlfn.IFS(AND(C1211&lt;0,C1212&lt;0),"N",AND(C1211&gt;0,C1212&gt;0),"P",TRUE,"Change")</f>
        <v>P</v>
      </c>
    </row>
    <row r="1213" spans="1:12" x14ac:dyDescent="0.25">
      <c r="A1213" s="17">
        <v>43396</v>
      </c>
      <c r="B1213">
        <v>47.990001999999997</v>
      </c>
      <c r="C1213" s="34">
        <f t="shared" si="23"/>
        <v>1.0430329796209776E-3</v>
      </c>
      <c r="D1213" t="s">
        <v>65</v>
      </c>
      <c r="L1213" t="str" cm="1">
        <f t="array" ref="L1213">_xlfn.IFS(AND(C1212&lt;0,C1213&lt;0),"N",AND(C1212&gt;0,C1213&gt;0),"P",TRUE,"Change")</f>
        <v>P</v>
      </c>
    </row>
    <row r="1214" spans="1:12" x14ac:dyDescent="0.25">
      <c r="A1214" s="17">
        <v>43397</v>
      </c>
      <c r="B1214">
        <v>46.759998000000003</v>
      </c>
      <c r="C1214" s="34">
        <f t="shared" si="23"/>
        <v>-2.5630421936635759E-2</v>
      </c>
      <c r="D1214" t="s">
        <v>64</v>
      </c>
      <c r="L1214" t="str" cm="1">
        <f t="array" ref="L1214">_xlfn.IFS(AND(C1213&lt;0,C1214&lt;0),"N",AND(C1213&gt;0,C1214&gt;0),"P",TRUE,"Change")</f>
        <v>Change</v>
      </c>
    </row>
    <row r="1215" spans="1:12" x14ac:dyDescent="0.25">
      <c r="A1215" s="17">
        <v>43398</v>
      </c>
      <c r="B1215">
        <v>47.959999000000003</v>
      </c>
      <c r="C1215" s="34">
        <f t="shared" si="23"/>
        <v>2.5662982278142961E-2</v>
      </c>
      <c r="D1215" t="s">
        <v>63</v>
      </c>
      <c r="L1215" t="str" cm="1">
        <f t="array" ref="L1215">_xlfn.IFS(AND(C1214&lt;0,C1215&lt;0),"N",AND(C1214&gt;0,C1215&gt;0),"P",TRUE,"Change")</f>
        <v>Change</v>
      </c>
    </row>
    <row r="1216" spans="1:12" x14ac:dyDescent="0.25">
      <c r="A1216" s="17">
        <v>43399</v>
      </c>
      <c r="B1216">
        <v>47.32</v>
      </c>
      <c r="C1216" s="34">
        <f t="shared" si="23"/>
        <v>-1.3344433138958219E-2</v>
      </c>
      <c r="D1216" t="s">
        <v>62</v>
      </c>
      <c r="L1216" t="str" cm="1">
        <f t="array" ref="L1216">_xlfn.IFS(AND(C1215&lt;0,C1216&lt;0),"N",AND(C1215&gt;0,C1216&gt;0),"P",TRUE,"Change")</f>
        <v>Change</v>
      </c>
    </row>
    <row r="1217" spans="1:12" x14ac:dyDescent="0.25">
      <c r="A1217" s="17">
        <v>43402</v>
      </c>
      <c r="B1217">
        <v>47.02</v>
      </c>
      <c r="C1217" s="34">
        <f t="shared" si="23"/>
        <v>-6.3398140321216647E-3</v>
      </c>
      <c r="D1217" t="s">
        <v>66</v>
      </c>
      <c r="L1217" t="str" cm="1">
        <f t="array" ref="L1217">_xlfn.IFS(AND(C1216&lt;0,C1217&lt;0),"N",AND(C1216&gt;0,C1217&gt;0),"P",TRUE,"Change")</f>
        <v>N</v>
      </c>
    </row>
    <row r="1218" spans="1:12" x14ac:dyDescent="0.25">
      <c r="A1218" s="17">
        <v>43403</v>
      </c>
      <c r="B1218">
        <v>48.57</v>
      </c>
      <c r="C1218" s="34">
        <f t="shared" si="23"/>
        <v>3.2964695874096069E-2</v>
      </c>
      <c r="D1218" t="s">
        <v>65</v>
      </c>
      <c r="L1218" t="str" cm="1">
        <f t="array" ref="L1218">_xlfn.IFS(AND(C1217&lt;0,C1218&lt;0),"N",AND(C1217&gt;0,C1218&gt;0),"P",TRUE,"Change")</f>
        <v>Change</v>
      </c>
    </row>
    <row r="1219" spans="1:12" x14ac:dyDescent="0.25">
      <c r="A1219" s="17">
        <v>43404</v>
      </c>
      <c r="B1219">
        <v>48.84</v>
      </c>
      <c r="C1219" s="34">
        <f t="shared" si="23"/>
        <v>5.5589870290303298E-3</v>
      </c>
      <c r="D1219" t="s">
        <v>64</v>
      </c>
      <c r="L1219" t="str" cm="1">
        <f t="array" ref="L1219">_xlfn.IFS(AND(C1218&lt;0,C1219&lt;0),"N",AND(C1218&gt;0,C1219&gt;0),"P",TRUE,"Change")</f>
        <v>P</v>
      </c>
    </row>
    <row r="1220" spans="1:12" x14ac:dyDescent="0.25">
      <c r="A1220" s="17">
        <v>43405</v>
      </c>
      <c r="B1220">
        <v>48.59</v>
      </c>
      <c r="C1220" s="34">
        <f t="shared" ref="C1220:C1283" si="24">(B1220-B1219)/B1219</f>
        <v>-5.1187551187551186E-3</v>
      </c>
      <c r="D1220" t="s">
        <v>63</v>
      </c>
      <c r="L1220" t="str" cm="1">
        <f t="array" ref="L1220">_xlfn.IFS(AND(C1219&lt;0,C1220&lt;0),"N",AND(C1219&gt;0,C1220&gt;0),"P",TRUE,"Change")</f>
        <v>Change</v>
      </c>
    </row>
    <row r="1221" spans="1:12" x14ac:dyDescent="0.25">
      <c r="A1221" s="17">
        <v>43406</v>
      </c>
      <c r="B1221">
        <v>48.830002</v>
      </c>
      <c r="C1221" s="34">
        <f t="shared" si="24"/>
        <v>4.9393290800575614E-3</v>
      </c>
      <c r="D1221" t="s">
        <v>62</v>
      </c>
      <c r="L1221" t="str" cm="1">
        <f t="array" ref="L1221">_xlfn.IFS(AND(C1220&lt;0,C1221&lt;0),"N",AND(C1220&gt;0,C1221&gt;0),"P",TRUE,"Change")</f>
        <v>Change</v>
      </c>
    </row>
    <row r="1222" spans="1:12" x14ac:dyDescent="0.25">
      <c r="A1222" s="17">
        <v>43409</v>
      </c>
      <c r="B1222">
        <v>49.02</v>
      </c>
      <c r="C1222" s="34">
        <f t="shared" si="24"/>
        <v>3.8910094658608199E-3</v>
      </c>
      <c r="D1222" t="s">
        <v>66</v>
      </c>
      <c r="L1222" t="str" cm="1">
        <f t="array" ref="L1222">_xlfn.IFS(AND(C1221&lt;0,C1222&lt;0),"N",AND(C1221&gt;0,C1222&gt;0),"P",TRUE,"Change")</f>
        <v>P</v>
      </c>
    </row>
    <row r="1223" spans="1:12" x14ac:dyDescent="0.25">
      <c r="A1223" s="17">
        <v>43410</v>
      </c>
      <c r="B1223">
        <v>49.25</v>
      </c>
      <c r="C1223" s="34">
        <f t="shared" si="24"/>
        <v>4.6919624643002216E-3</v>
      </c>
      <c r="D1223" t="s">
        <v>65</v>
      </c>
      <c r="L1223" t="str" cm="1">
        <f t="array" ref="L1223">_xlfn.IFS(AND(C1222&lt;0,C1223&lt;0),"N",AND(C1222&gt;0,C1223&gt;0),"P",TRUE,"Change")</f>
        <v>P</v>
      </c>
    </row>
    <row r="1224" spans="1:12" x14ac:dyDescent="0.25">
      <c r="A1224" s="17">
        <v>43411</v>
      </c>
      <c r="B1224">
        <v>50.259998000000003</v>
      </c>
      <c r="C1224" s="34">
        <f t="shared" si="24"/>
        <v>2.0507573604060976E-2</v>
      </c>
      <c r="D1224" t="s">
        <v>64</v>
      </c>
      <c r="L1224" t="str" cm="1">
        <f t="array" ref="L1224">_xlfn.IFS(AND(C1223&lt;0,C1224&lt;0),"N",AND(C1223&gt;0,C1224&gt;0),"P",TRUE,"Change")</f>
        <v>P</v>
      </c>
    </row>
    <row r="1225" spans="1:12" x14ac:dyDescent="0.25">
      <c r="A1225" s="17">
        <v>43412</v>
      </c>
      <c r="B1225">
        <v>50.43</v>
      </c>
      <c r="C1225" s="34">
        <f t="shared" si="24"/>
        <v>3.3824513880799725E-3</v>
      </c>
      <c r="D1225" t="s">
        <v>63</v>
      </c>
      <c r="L1225" t="str" cm="1">
        <f t="array" ref="L1225">_xlfn.IFS(AND(C1224&lt;0,C1225&lt;0),"N",AND(C1224&gt;0,C1225&gt;0),"P",TRUE,"Change")</f>
        <v>P</v>
      </c>
    </row>
    <row r="1226" spans="1:12" x14ac:dyDescent="0.25">
      <c r="A1226" s="17">
        <v>43413</v>
      </c>
      <c r="B1226">
        <v>50.610000999999997</v>
      </c>
      <c r="C1226" s="34">
        <f t="shared" si="24"/>
        <v>3.5693238151893159E-3</v>
      </c>
      <c r="D1226" t="s">
        <v>62</v>
      </c>
      <c r="L1226" t="str" cm="1">
        <f t="array" ref="L1226">_xlfn.IFS(AND(C1225&lt;0,C1226&lt;0),"N",AND(C1225&gt;0,C1226&gt;0),"P",TRUE,"Change")</f>
        <v>P</v>
      </c>
    </row>
    <row r="1227" spans="1:12" x14ac:dyDescent="0.25">
      <c r="A1227" s="17">
        <v>43416</v>
      </c>
      <c r="B1227">
        <v>49.220001000000003</v>
      </c>
      <c r="C1227" s="34">
        <f t="shared" si="24"/>
        <v>-2.7464927337187636E-2</v>
      </c>
      <c r="D1227" t="s">
        <v>66</v>
      </c>
      <c r="L1227" t="str" cm="1">
        <f t="array" ref="L1227">_xlfn.IFS(AND(C1226&lt;0,C1227&lt;0),"N",AND(C1226&gt;0,C1227&gt;0),"P",TRUE,"Change")</f>
        <v>Change</v>
      </c>
    </row>
    <row r="1228" spans="1:12" x14ac:dyDescent="0.25">
      <c r="A1228" s="17">
        <v>43417</v>
      </c>
      <c r="B1228">
        <v>49.509998000000003</v>
      </c>
      <c r="C1228" s="34">
        <f t="shared" si="24"/>
        <v>5.8918527856185862E-3</v>
      </c>
      <c r="D1228" t="s">
        <v>65</v>
      </c>
      <c r="L1228" t="str" cm="1">
        <f t="array" ref="L1228">_xlfn.IFS(AND(C1227&lt;0,C1228&lt;0),"N",AND(C1227&gt;0,C1228&gt;0),"P",TRUE,"Change")</f>
        <v>Change</v>
      </c>
    </row>
    <row r="1229" spans="1:12" x14ac:dyDescent="0.25">
      <c r="A1229" s="17">
        <v>43418</v>
      </c>
      <c r="B1229">
        <v>48.84</v>
      </c>
      <c r="C1229" s="34">
        <f t="shared" si="24"/>
        <v>-1.3532579823574212E-2</v>
      </c>
      <c r="D1229" t="s">
        <v>64</v>
      </c>
      <c r="L1229" t="str" cm="1">
        <f t="array" ref="L1229">_xlfn.IFS(AND(C1228&lt;0,C1229&lt;0),"N",AND(C1228&gt;0,C1229&gt;0),"P",TRUE,"Change")</f>
        <v>Change</v>
      </c>
    </row>
    <row r="1230" spans="1:12" x14ac:dyDescent="0.25">
      <c r="A1230" s="17">
        <v>43419</v>
      </c>
      <c r="B1230">
        <v>50.630001</v>
      </c>
      <c r="C1230" s="34">
        <f t="shared" si="24"/>
        <v>3.6650307125307056E-2</v>
      </c>
      <c r="D1230" t="s">
        <v>63</v>
      </c>
      <c r="L1230" t="str" cm="1">
        <f t="array" ref="L1230">_xlfn.IFS(AND(C1229&lt;0,C1230&lt;0),"N",AND(C1229&gt;0,C1230&gt;0),"P",TRUE,"Change")</f>
        <v>Change</v>
      </c>
    </row>
    <row r="1231" spans="1:12" x14ac:dyDescent="0.25">
      <c r="A1231" s="17">
        <v>43420</v>
      </c>
      <c r="B1231">
        <v>51.169998</v>
      </c>
      <c r="C1231" s="34">
        <f t="shared" si="24"/>
        <v>1.0665553808699305E-2</v>
      </c>
      <c r="D1231" t="s">
        <v>62</v>
      </c>
      <c r="L1231" t="str" cm="1">
        <f t="array" ref="L1231">_xlfn.IFS(AND(C1230&lt;0,C1231&lt;0),"N",AND(C1230&gt;0,C1231&gt;0),"P",TRUE,"Change")</f>
        <v>P</v>
      </c>
    </row>
    <row r="1232" spans="1:12" x14ac:dyDescent="0.25">
      <c r="A1232" s="17">
        <v>43423</v>
      </c>
      <c r="B1232">
        <v>49.549999</v>
      </c>
      <c r="C1232" s="34">
        <f t="shared" si="24"/>
        <v>-3.1659156992736248E-2</v>
      </c>
      <c r="D1232" t="s">
        <v>66</v>
      </c>
      <c r="L1232" t="str" cm="1">
        <f t="array" ref="L1232">_xlfn.IFS(AND(C1231&lt;0,C1232&lt;0),"N",AND(C1231&gt;0,C1232&gt;0),"P",TRUE,"Change")</f>
        <v>Change</v>
      </c>
    </row>
    <row r="1233" spans="1:12" x14ac:dyDescent="0.25">
      <c r="A1233" s="17">
        <v>43424</v>
      </c>
      <c r="B1233">
        <v>48.330002</v>
      </c>
      <c r="C1233" s="34">
        <f t="shared" si="24"/>
        <v>-2.4621534301140943E-2</v>
      </c>
      <c r="D1233" t="s">
        <v>65</v>
      </c>
      <c r="L1233" t="str" cm="1">
        <f t="array" ref="L1233">_xlfn.IFS(AND(C1232&lt;0,C1233&lt;0),"N",AND(C1232&gt;0,C1233&gt;0),"P",TRUE,"Change")</f>
        <v>N</v>
      </c>
    </row>
    <row r="1234" spans="1:12" x14ac:dyDescent="0.25">
      <c r="A1234" s="17">
        <v>43425</v>
      </c>
      <c r="B1234">
        <v>48.619999</v>
      </c>
      <c r="C1234" s="34">
        <f t="shared" si="24"/>
        <v>6.0003515000889018E-3</v>
      </c>
      <c r="D1234" t="s">
        <v>64</v>
      </c>
      <c r="L1234" t="str" cm="1">
        <f t="array" ref="L1234">_xlfn.IFS(AND(C1233&lt;0,C1234&lt;0),"N",AND(C1233&gt;0,C1234&gt;0),"P",TRUE,"Change")</f>
        <v>Change</v>
      </c>
    </row>
    <row r="1235" spans="1:12" x14ac:dyDescent="0.25">
      <c r="A1235" s="17">
        <v>43427</v>
      </c>
      <c r="B1235">
        <v>48.700001</v>
      </c>
      <c r="C1235" s="34">
        <f t="shared" si="24"/>
        <v>1.6454545792977155E-3</v>
      </c>
      <c r="D1235" t="s">
        <v>62</v>
      </c>
      <c r="L1235" t="str" cm="1">
        <f t="array" ref="L1235">_xlfn.IFS(AND(C1234&lt;0,C1235&lt;0),"N",AND(C1234&gt;0,C1235&gt;0),"P",TRUE,"Change")</f>
        <v>P</v>
      </c>
    </row>
    <row r="1236" spans="1:12" x14ac:dyDescent="0.25">
      <c r="A1236" s="17">
        <v>43430</v>
      </c>
      <c r="B1236">
        <v>48.259998000000003</v>
      </c>
      <c r="C1236" s="34">
        <f t="shared" si="24"/>
        <v>-9.03496901365561E-3</v>
      </c>
      <c r="D1236" t="s">
        <v>66</v>
      </c>
      <c r="L1236" t="str" cm="1">
        <f t="array" ref="L1236">_xlfn.IFS(AND(C1235&lt;0,C1236&lt;0),"N",AND(C1235&gt;0,C1236&gt;0),"P",TRUE,"Change")</f>
        <v>Change</v>
      </c>
    </row>
    <row r="1237" spans="1:12" x14ac:dyDescent="0.25">
      <c r="A1237" s="17">
        <v>43431</v>
      </c>
      <c r="B1237">
        <v>47.439999</v>
      </c>
      <c r="C1237" s="34">
        <f t="shared" si="24"/>
        <v>-1.6991277123550703E-2</v>
      </c>
      <c r="D1237" t="s">
        <v>65</v>
      </c>
      <c r="L1237" t="str" cm="1">
        <f t="array" ref="L1237">_xlfn.IFS(AND(C1236&lt;0,C1237&lt;0),"N",AND(C1236&gt;0,C1237&gt;0),"P",TRUE,"Change")</f>
        <v>N</v>
      </c>
    </row>
    <row r="1238" spans="1:12" x14ac:dyDescent="0.25">
      <c r="A1238" s="17">
        <v>43432</v>
      </c>
      <c r="B1238">
        <v>48.189999</v>
      </c>
      <c r="C1238" s="34">
        <f t="shared" si="24"/>
        <v>1.580944384083988E-2</v>
      </c>
      <c r="D1238" t="s">
        <v>64</v>
      </c>
      <c r="L1238" t="str" cm="1">
        <f t="array" ref="L1238">_xlfn.IFS(AND(C1237&lt;0,C1238&lt;0),"N",AND(C1237&gt;0,C1238&gt;0),"P",TRUE,"Change")</f>
        <v>Change</v>
      </c>
    </row>
    <row r="1239" spans="1:12" x14ac:dyDescent="0.25">
      <c r="A1239" s="17">
        <v>43433</v>
      </c>
      <c r="B1239">
        <v>47.900002000000001</v>
      </c>
      <c r="C1239" s="34">
        <f t="shared" si="24"/>
        <v>-6.0177838974431108E-3</v>
      </c>
      <c r="D1239" t="s">
        <v>63</v>
      </c>
      <c r="L1239" t="str" cm="1">
        <f t="array" ref="L1239">_xlfn.IFS(AND(C1238&lt;0,C1239&lt;0),"N",AND(C1238&gt;0,C1239&gt;0),"P",TRUE,"Change")</f>
        <v>Change</v>
      </c>
    </row>
    <row r="1240" spans="1:12" x14ac:dyDescent="0.25">
      <c r="A1240" s="17">
        <v>43434</v>
      </c>
      <c r="B1240">
        <v>48.759998000000003</v>
      </c>
      <c r="C1240" s="34">
        <f t="shared" si="24"/>
        <v>1.7953986724259477E-2</v>
      </c>
      <c r="D1240" t="s">
        <v>62</v>
      </c>
      <c r="L1240" t="str" cm="1">
        <f t="array" ref="L1240">_xlfn.IFS(AND(C1239&lt;0,C1240&lt;0),"N",AND(C1239&gt;0,C1240&gt;0),"P",TRUE,"Change")</f>
        <v>Change</v>
      </c>
    </row>
    <row r="1241" spans="1:12" x14ac:dyDescent="0.25">
      <c r="A1241" s="17">
        <v>43437</v>
      </c>
      <c r="B1241">
        <v>49.830002</v>
      </c>
      <c r="C1241" s="34">
        <f t="shared" si="24"/>
        <v>2.1944299505508535E-2</v>
      </c>
      <c r="D1241" t="s">
        <v>66</v>
      </c>
      <c r="L1241" t="str" cm="1">
        <f t="array" ref="L1241">_xlfn.IFS(AND(C1240&lt;0,C1241&lt;0),"N",AND(C1240&gt;0,C1241&gt;0),"P",TRUE,"Change")</f>
        <v>P</v>
      </c>
    </row>
    <row r="1242" spans="1:12" x14ac:dyDescent="0.25">
      <c r="A1242" s="17">
        <v>43438</v>
      </c>
      <c r="B1242">
        <v>48.75</v>
      </c>
      <c r="C1242" s="34">
        <f t="shared" si="24"/>
        <v>-2.1673729814419843E-2</v>
      </c>
      <c r="D1242" t="s">
        <v>65</v>
      </c>
      <c r="L1242" t="str" cm="1">
        <f t="array" ref="L1242">_xlfn.IFS(AND(C1241&lt;0,C1242&lt;0),"N",AND(C1241&gt;0,C1242&gt;0),"P",TRUE,"Change")</f>
        <v>Change</v>
      </c>
    </row>
    <row r="1243" spans="1:12" x14ac:dyDescent="0.25">
      <c r="A1243" s="17">
        <v>43440</v>
      </c>
      <c r="B1243">
        <v>46.68</v>
      </c>
      <c r="C1243" s="34">
        <f t="shared" si="24"/>
        <v>-4.2461538461538467E-2</v>
      </c>
      <c r="D1243" t="s">
        <v>63</v>
      </c>
      <c r="L1243" t="str" cm="1">
        <f t="array" ref="L1243">_xlfn.IFS(AND(C1242&lt;0,C1243&lt;0),"N",AND(C1242&gt;0,C1243&gt;0),"P",TRUE,"Change")</f>
        <v>N</v>
      </c>
    </row>
    <row r="1244" spans="1:12" x14ac:dyDescent="0.25">
      <c r="A1244" s="17">
        <v>43441</v>
      </c>
      <c r="B1244">
        <v>46</v>
      </c>
      <c r="C1244" s="34">
        <f t="shared" si="24"/>
        <v>-1.4567266495287055E-2</v>
      </c>
      <c r="D1244" t="s">
        <v>62</v>
      </c>
      <c r="L1244" t="str" cm="1">
        <f t="array" ref="L1244">_xlfn.IFS(AND(C1243&lt;0,C1244&lt;0),"N",AND(C1243&gt;0,C1244&gt;0),"P",TRUE,"Change")</f>
        <v>N</v>
      </c>
    </row>
    <row r="1245" spans="1:12" x14ac:dyDescent="0.25">
      <c r="A1245" s="17">
        <v>43444</v>
      </c>
      <c r="B1245">
        <v>46.669998</v>
      </c>
      <c r="C1245" s="34">
        <f t="shared" si="24"/>
        <v>1.4565173913043471E-2</v>
      </c>
      <c r="D1245" t="s">
        <v>66</v>
      </c>
      <c r="L1245" t="str" cm="1">
        <f t="array" ref="L1245">_xlfn.IFS(AND(C1244&lt;0,C1245&lt;0),"N",AND(C1244&gt;0,C1245&gt;0),"P",TRUE,"Change")</f>
        <v>Change</v>
      </c>
    </row>
    <row r="1246" spans="1:12" x14ac:dyDescent="0.25">
      <c r="A1246" s="17">
        <v>43445</v>
      </c>
      <c r="B1246">
        <v>46.459999000000003</v>
      </c>
      <c r="C1246" s="34">
        <f t="shared" si="24"/>
        <v>-4.4996573601737942E-3</v>
      </c>
      <c r="D1246" t="s">
        <v>65</v>
      </c>
      <c r="L1246" t="str" cm="1">
        <f t="array" ref="L1246">_xlfn.IFS(AND(C1245&lt;0,C1246&lt;0),"N",AND(C1245&gt;0,C1246&gt;0),"P",TRUE,"Change")</f>
        <v>Change</v>
      </c>
    </row>
    <row r="1247" spans="1:12" x14ac:dyDescent="0.25">
      <c r="A1247" s="17">
        <v>43446</v>
      </c>
      <c r="B1247">
        <v>47.32</v>
      </c>
      <c r="C1247" s="34">
        <f t="shared" si="24"/>
        <v>1.8510568629155521E-2</v>
      </c>
      <c r="D1247" t="s">
        <v>64</v>
      </c>
      <c r="L1247" t="str" cm="1">
        <f t="array" ref="L1247">_xlfn.IFS(AND(C1246&lt;0,C1247&lt;0),"N",AND(C1246&gt;0,C1247&gt;0),"P",TRUE,"Change")</f>
        <v>Change</v>
      </c>
    </row>
    <row r="1248" spans="1:12" x14ac:dyDescent="0.25">
      <c r="A1248" s="17">
        <v>43447</v>
      </c>
      <c r="B1248">
        <v>47.23</v>
      </c>
      <c r="C1248" s="34">
        <f t="shared" si="24"/>
        <v>-1.9019442096365894E-3</v>
      </c>
      <c r="D1248" t="s">
        <v>63</v>
      </c>
      <c r="L1248" t="str" cm="1">
        <f t="array" ref="L1248">_xlfn.IFS(AND(C1247&lt;0,C1248&lt;0),"N",AND(C1247&gt;0,C1248&gt;0),"P",TRUE,"Change")</f>
        <v>Change</v>
      </c>
    </row>
    <row r="1249" spans="1:12" x14ac:dyDescent="0.25">
      <c r="A1249" s="17">
        <v>43448</v>
      </c>
      <c r="B1249">
        <v>46.599997999999999</v>
      </c>
      <c r="C1249" s="34">
        <f t="shared" si="24"/>
        <v>-1.3339021808172719E-2</v>
      </c>
      <c r="D1249" t="s">
        <v>62</v>
      </c>
      <c r="L1249" t="str" cm="1">
        <f t="array" ref="L1249">_xlfn.IFS(AND(C1248&lt;0,C1249&lt;0),"N",AND(C1248&gt;0,C1249&gt;0),"P",TRUE,"Change")</f>
        <v>N</v>
      </c>
    </row>
    <row r="1250" spans="1:12" x14ac:dyDescent="0.25">
      <c r="A1250" s="17">
        <v>43451</v>
      </c>
      <c r="B1250">
        <v>45.73</v>
      </c>
      <c r="C1250" s="34">
        <f t="shared" si="24"/>
        <v>-1.8669485779806309E-2</v>
      </c>
      <c r="D1250" t="s">
        <v>66</v>
      </c>
      <c r="L1250" t="str" cm="1">
        <f t="array" ref="L1250">_xlfn.IFS(AND(C1249&lt;0,C1250&lt;0),"N",AND(C1249&gt;0,C1250&gt;0),"P",TRUE,"Change")</f>
        <v>N</v>
      </c>
    </row>
    <row r="1251" spans="1:12" x14ac:dyDescent="0.25">
      <c r="A1251" s="17">
        <v>43452</v>
      </c>
      <c r="B1251">
        <v>45.849997999999999</v>
      </c>
      <c r="C1251" s="34">
        <f t="shared" si="24"/>
        <v>2.6240542313580254E-3</v>
      </c>
      <c r="D1251" t="s">
        <v>65</v>
      </c>
      <c r="L1251" t="str" cm="1">
        <f t="array" ref="L1251">_xlfn.IFS(AND(C1250&lt;0,C1251&lt;0),"N",AND(C1250&gt;0,C1251&gt;0),"P",TRUE,"Change")</f>
        <v>Change</v>
      </c>
    </row>
    <row r="1252" spans="1:12" x14ac:dyDescent="0.25">
      <c r="A1252" s="17">
        <v>43453</v>
      </c>
      <c r="B1252">
        <v>46.450001</v>
      </c>
      <c r="C1252" s="34">
        <f t="shared" si="24"/>
        <v>1.3086216492310445E-2</v>
      </c>
      <c r="D1252" t="s">
        <v>64</v>
      </c>
      <c r="L1252" t="str" cm="1">
        <f t="array" ref="L1252">_xlfn.IFS(AND(C1251&lt;0,C1252&lt;0),"N",AND(C1251&gt;0,C1252&gt;0),"P",TRUE,"Change")</f>
        <v>P</v>
      </c>
    </row>
    <row r="1253" spans="1:12" x14ac:dyDescent="0.25">
      <c r="A1253" s="17">
        <v>43454</v>
      </c>
      <c r="B1253">
        <v>46.240001999999997</v>
      </c>
      <c r="C1253" s="34">
        <f t="shared" si="24"/>
        <v>-4.5209686863086048E-3</v>
      </c>
      <c r="D1253" t="s">
        <v>63</v>
      </c>
      <c r="L1253" t="str" cm="1">
        <f t="array" ref="L1253">_xlfn.IFS(AND(C1252&lt;0,C1253&lt;0),"N",AND(C1252&gt;0,C1253&gt;0),"P",TRUE,"Change")</f>
        <v>Change</v>
      </c>
    </row>
    <row r="1254" spans="1:12" x14ac:dyDescent="0.25">
      <c r="A1254" s="17">
        <v>43455</v>
      </c>
      <c r="B1254">
        <v>44</v>
      </c>
      <c r="C1254" s="34">
        <f t="shared" si="24"/>
        <v>-4.8442947731706348E-2</v>
      </c>
      <c r="D1254" t="s">
        <v>62</v>
      </c>
      <c r="L1254" t="str" cm="1">
        <f t="array" ref="L1254">_xlfn.IFS(AND(C1253&lt;0,C1254&lt;0),"N",AND(C1253&gt;0,C1254&gt;0),"P",TRUE,"Change")</f>
        <v>N</v>
      </c>
    </row>
    <row r="1255" spans="1:12" x14ac:dyDescent="0.25">
      <c r="A1255" s="17">
        <v>43458</v>
      </c>
      <c r="B1255">
        <v>42.689999</v>
      </c>
      <c r="C1255" s="34">
        <f t="shared" si="24"/>
        <v>-2.9772749999999994E-2</v>
      </c>
      <c r="D1255" t="s">
        <v>66</v>
      </c>
      <c r="L1255" t="str" cm="1">
        <f t="array" ref="L1255">_xlfn.IFS(AND(C1254&lt;0,C1255&lt;0),"N",AND(C1254&gt;0,C1255&gt;0),"P",TRUE,"Change")</f>
        <v>N</v>
      </c>
    </row>
    <row r="1256" spans="1:12" x14ac:dyDescent="0.25">
      <c r="A1256" s="17">
        <v>43460</v>
      </c>
      <c r="B1256">
        <v>44.59</v>
      </c>
      <c r="C1256" s="34">
        <f t="shared" si="24"/>
        <v>4.4506934750689571E-2</v>
      </c>
      <c r="D1256" t="s">
        <v>64</v>
      </c>
      <c r="L1256" t="str" cm="1">
        <f t="array" ref="L1256">_xlfn.IFS(AND(C1255&lt;0,C1256&lt;0),"N",AND(C1255&gt;0,C1256&gt;0),"P",TRUE,"Change")</f>
        <v>Change</v>
      </c>
    </row>
    <row r="1257" spans="1:12" x14ac:dyDescent="0.25">
      <c r="A1257" s="17">
        <v>43461</v>
      </c>
      <c r="B1257">
        <v>44.970001000000003</v>
      </c>
      <c r="C1257" s="34">
        <f t="shared" si="24"/>
        <v>8.5221125812962543E-3</v>
      </c>
      <c r="D1257" t="s">
        <v>63</v>
      </c>
      <c r="L1257" t="str" cm="1">
        <f t="array" ref="L1257">_xlfn.IFS(AND(C1256&lt;0,C1257&lt;0),"N",AND(C1256&gt;0,C1257&gt;0),"P",TRUE,"Change")</f>
        <v>P</v>
      </c>
    </row>
    <row r="1258" spans="1:12" x14ac:dyDescent="0.25">
      <c r="A1258" s="17">
        <v>43462</v>
      </c>
      <c r="B1258">
        <v>44.82</v>
      </c>
      <c r="C1258" s="34">
        <f t="shared" si="24"/>
        <v>-3.335579200898909E-3</v>
      </c>
      <c r="D1258" t="s">
        <v>62</v>
      </c>
      <c r="L1258" t="str" cm="1">
        <f t="array" ref="L1258">_xlfn.IFS(AND(C1257&lt;0,C1258&lt;0),"N",AND(C1257&gt;0,C1258&gt;0),"P",TRUE,"Change")</f>
        <v>Change</v>
      </c>
    </row>
    <row r="1259" spans="1:12" x14ac:dyDescent="0.25">
      <c r="A1259" s="17">
        <v>43465</v>
      </c>
      <c r="B1259">
        <v>45.150002000000001</v>
      </c>
      <c r="C1259" s="34">
        <f t="shared" si="24"/>
        <v>7.3628290941544034E-3</v>
      </c>
      <c r="D1259" t="s">
        <v>66</v>
      </c>
      <c r="L1259" t="str" cm="1">
        <f t="array" ref="L1259">_xlfn.IFS(AND(C1258&lt;0,C1259&lt;0),"N",AND(C1258&gt;0,C1259&gt;0),"P",TRUE,"Change")</f>
        <v>Change</v>
      </c>
    </row>
    <row r="1260" spans="1:12" x14ac:dyDescent="0.25">
      <c r="A1260" s="17">
        <v>43467</v>
      </c>
      <c r="B1260">
        <v>45.220001000000003</v>
      </c>
      <c r="C1260" s="34">
        <f t="shared" si="24"/>
        <v>1.5503653798288382E-3</v>
      </c>
      <c r="D1260" t="s">
        <v>64</v>
      </c>
      <c r="L1260" t="str" cm="1">
        <f t="array" ref="L1260">_xlfn.IFS(AND(C1259&lt;0,C1260&lt;0),"N",AND(C1259&gt;0,C1260&gt;0),"P",TRUE,"Change")</f>
        <v>P</v>
      </c>
    </row>
    <row r="1261" spans="1:12" x14ac:dyDescent="0.25">
      <c r="A1261" s="17">
        <v>43468</v>
      </c>
      <c r="B1261">
        <v>44.779998999999997</v>
      </c>
      <c r="C1261" s="34">
        <f t="shared" si="24"/>
        <v>-9.7302518856646394E-3</v>
      </c>
      <c r="D1261" t="s">
        <v>63</v>
      </c>
      <c r="L1261" t="str" cm="1">
        <f t="array" ref="L1261">_xlfn.IFS(AND(C1260&lt;0,C1261&lt;0),"N",AND(C1260&gt;0,C1261&gt;0),"P",TRUE,"Change")</f>
        <v>Change</v>
      </c>
    </row>
    <row r="1262" spans="1:12" x14ac:dyDescent="0.25">
      <c r="A1262" s="17">
        <v>43469</v>
      </c>
      <c r="B1262">
        <v>46.709999000000003</v>
      </c>
      <c r="C1262" s="34">
        <f t="shared" si="24"/>
        <v>4.3099598997311431E-2</v>
      </c>
      <c r="D1262" t="s">
        <v>62</v>
      </c>
      <c r="L1262" t="str" cm="1">
        <f t="array" ref="L1262">_xlfn.IFS(AND(C1261&lt;0,C1262&lt;0),"N",AND(C1261&gt;0,C1262&gt;0),"P",TRUE,"Change")</f>
        <v>Change</v>
      </c>
    </row>
    <row r="1263" spans="1:12" x14ac:dyDescent="0.25">
      <c r="A1263" s="17">
        <v>43472</v>
      </c>
      <c r="B1263">
        <v>47.450001</v>
      </c>
      <c r="C1263" s="34">
        <f t="shared" si="24"/>
        <v>1.5842475183953587E-2</v>
      </c>
      <c r="D1263" t="s">
        <v>66</v>
      </c>
      <c r="L1263" t="str" cm="1">
        <f t="array" ref="L1263">_xlfn.IFS(AND(C1262&lt;0,C1263&lt;0),"N",AND(C1262&gt;0,C1263&gt;0),"P",TRUE,"Change")</f>
        <v>P</v>
      </c>
    </row>
    <row r="1264" spans="1:12" x14ac:dyDescent="0.25">
      <c r="A1264" s="17">
        <v>43473</v>
      </c>
      <c r="B1264">
        <v>47.880001</v>
      </c>
      <c r="C1264" s="34">
        <f t="shared" si="24"/>
        <v>9.0621705150227445E-3</v>
      </c>
      <c r="D1264" t="s">
        <v>65</v>
      </c>
      <c r="L1264" t="str" cm="1">
        <f t="array" ref="L1264">_xlfn.IFS(AND(C1263&lt;0,C1264&lt;0),"N",AND(C1263&gt;0,C1264&gt;0),"P",TRUE,"Change")</f>
        <v>P</v>
      </c>
    </row>
    <row r="1265" spans="1:12" x14ac:dyDescent="0.25">
      <c r="A1265" s="17">
        <v>43474</v>
      </c>
      <c r="B1265">
        <v>47.779998999999997</v>
      </c>
      <c r="C1265" s="34">
        <f t="shared" si="24"/>
        <v>-2.088596447606663E-3</v>
      </c>
      <c r="D1265" t="s">
        <v>64</v>
      </c>
      <c r="L1265" t="str" cm="1">
        <f t="array" ref="L1265">_xlfn.IFS(AND(C1264&lt;0,C1265&lt;0),"N",AND(C1264&gt;0,C1265&gt;0),"P",TRUE,"Change")</f>
        <v>Change</v>
      </c>
    </row>
    <row r="1266" spans="1:12" x14ac:dyDescent="0.25">
      <c r="A1266" s="17">
        <v>43475</v>
      </c>
      <c r="B1266">
        <v>47.82</v>
      </c>
      <c r="C1266" s="34">
        <f t="shared" si="24"/>
        <v>8.3719131095008462E-4</v>
      </c>
      <c r="D1266" t="s">
        <v>63</v>
      </c>
      <c r="L1266" t="str" cm="1">
        <f t="array" ref="L1266">_xlfn.IFS(AND(C1265&lt;0,C1266&lt;0),"N",AND(C1265&gt;0,C1266&gt;0),"P",TRUE,"Change")</f>
        <v>Change</v>
      </c>
    </row>
    <row r="1267" spans="1:12" x14ac:dyDescent="0.25">
      <c r="A1267" s="17">
        <v>43476</v>
      </c>
      <c r="B1267">
        <v>48.290000999999997</v>
      </c>
      <c r="C1267" s="34">
        <f t="shared" si="24"/>
        <v>9.8285445420325454E-3</v>
      </c>
      <c r="D1267" t="s">
        <v>62</v>
      </c>
      <c r="L1267" t="str" cm="1">
        <f t="array" ref="L1267">_xlfn.IFS(AND(C1266&lt;0,C1267&lt;0),"N",AND(C1266&gt;0,C1267&gt;0),"P",TRUE,"Change")</f>
        <v>P</v>
      </c>
    </row>
    <row r="1268" spans="1:12" x14ac:dyDescent="0.25">
      <c r="A1268" s="17">
        <v>43479</v>
      </c>
      <c r="B1268">
        <v>48.18</v>
      </c>
      <c r="C1268" s="34">
        <f t="shared" si="24"/>
        <v>-2.2779249890675485E-3</v>
      </c>
      <c r="D1268" t="s">
        <v>66</v>
      </c>
      <c r="L1268" t="str" cm="1">
        <f t="array" ref="L1268">_xlfn.IFS(AND(C1267&lt;0,C1268&lt;0),"N",AND(C1267&gt;0,C1268&gt;0),"P",TRUE,"Change")</f>
        <v>Change</v>
      </c>
    </row>
    <row r="1269" spans="1:12" x14ac:dyDescent="0.25">
      <c r="A1269" s="17">
        <v>43480</v>
      </c>
      <c r="B1269">
        <v>48.380001</v>
      </c>
      <c r="C1269" s="34">
        <f t="shared" si="24"/>
        <v>4.1511207970112143E-3</v>
      </c>
      <c r="D1269" t="s">
        <v>65</v>
      </c>
      <c r="L1269" t="str" cm="1">
        <f t="array" ref="L1269">_xlfn.IFS(AND(C1268&lt;0,C1269&lt;0),"N",AND(C1268&gt;0,C1269&gt;0),"P",TRUE,"Change")</f>
        <v>Change</v>
      </c>
    </row>
    <row r="1270" spans="1:12" x14ac:dyDescent="0.25">
      <c r="A1270" s="17">
        <v>43481</v>
      </c>
      <c r="B1270">
        <v>48.060001</v>
      </c>
      <c r="C1270" s="34">
        <f t="shared" si="24"/>
        <v>-6.614303294454258E-3</v>
      </c>
      <c r="D1270" t="s">
        <v>64</v>
      </c>
      <c r="L1270" t="str" cm="1">
        <f t="array" ref="L1270">_xlfn.IFS(AND(C1269&lt;0,C1270&lt;0),"N",AND(C1269&gt;0,C1270&gt;0),"P",TRUE,"Change")</f>
        <v>Change</v>
      </c>
    </row>
    <row r="1271" spans="1:12" x14ac:dyDescent="0.25">
      <c r="A1271" s="17">
        <v>43482</v>
      </c>
      <c r="B1271">
        <v>48.580002</v>
      </c>
      <c r="C1271" s="34">
        <f t="shared" si="24"/>
        <v>1.0819829154810058E-2</v>
      </c>
      <c r="D1271" t="s">
        <v>63</v>
      </c>
      <c r="L1271" t="str" cm="1">
        <f t="array" ref="L1271">_xlfn.IFS(AND(C1270&lt;0,C1271&lt;0),"N",AND(C1270&gt;0,C1271&gt;0),"P",TRUE,"Change")</f>
        <v>Change</v>
      </c>
    </row>
    <row r="1272" spans="1:12" x14ac:dyDescent="0.25">
      <c r="A1272" s="17">
        <v>43483</v>
      </c>
      <c r="B1272">
        <v>49.27</v>
      </c>
      <c r="C1272" s="34">
        <f t="shared" si="24"/>
        <v>1.4203334120900258E-2</v>
      </c>
      <c r="D1272" t="s">
        <v>62</v>
      </c>
      <c r="L1272" t="str" cm="1">
        <f t="array" ref="L1272">_xlfn.IFS(AND(C1271&lt;0,C1272&lt;0),"N",AND(C1271&gt;0,C1272&gt;0),"P",TRUE,"Change")</f>
        <v>P</v>
      </c>
    </row>
    <row r="1273" spans="1:12" x14ac:dyDescent="0.25">
      <c r="A1273" s="17">
        <v>43487</v>
      </c>
      <c r="B1273">
        <v>48.939999</v>
      </c>
      <c r="C1273" s="34">
        <f t="shared" si="24"/>
        <v>-6.6978079967526458E-3</v>
      </c>
      <c r="D1273" t="s">
        <v>65</v>
      </c>
      <c r="L1273" t="str" cm="1">
        <f t="array" ref="L1273">_xlfn.IFS(AND(C1272&lt;0,C1273&lt;0),"N",AND(C1272&gt;0,C1273&gt;0),"P",TRUE,"Change")</f>
        <v>Change</v>
      </c>
    </row>
    <row r="1274" spans="1:12" x14ac:dyDescent="0.25">
      <c r="A1274" s="17">
        <v>43488</v>
      </c>
      <c r="B1274">
        <v>49.240001999999997</v>
      </c>
      <c r="C1274" s="34">
        <f t="shared" si="24"/>
        <v>6.1300164718024758E-3</v>
      </c>
      <c r="D1274" t="s">
        <v>64</v>
      </c>
      <c r="L1274" t="str" cm="1">
        <f t="array" ref="L1274">_xlfn.IFS(AND(C1273&lt;0,C1274&lt;0),"N",AND(C1273&gt;0,C1274&gt;0),"P",TRUE,"Change")</f>
        <v>Change</v>
      </c>
    </row>
    <row r="1275" spans="1:12" x14ac:dyDescent="0.25">
      <c r="A1275" s="17">
        <v>43489</v>
      </c>
      <c r="B1275">
        <v>49.200001</v>
      </c>
      <c r="C1275" s="34">
        <f t="shared" si="24"/>
        <v>-8.1236796050488834E-4</v>
      </c>
      <c r="D1275" t="s">
        <v>63</v>
      </c>
      <c r="L1275" t="str" cm="1">
        <f t="array" ref="L1275">_xlfn.IFS(AND(C1274&lt;0,C1275&lt;0),"N",AND(C1274&gt;0,C1275&gt;0),"P",TRUE,"Change")</f>
        <v>Change</v>
      </c>
    </row>
    <row r="1276" spans="1:12" x14ac:dyDescent="0.25">
      <c r="A1276" s="17">
        <v>43490</v>
      </c>
      <c r="B1276">
        <v>49.799999</v>
      </c>
      <c r="C1276" s="34">
        <f t="shared" si="24"/>
        <v>1.2195081052945493E-2</v>
      </c>
      <c r="D1276" t="s">
        <v>62</v>
      </c>
      <c r="L1276" t="str" cm="1">
        <f t="array" ref="L1276">_xlfn.IFS(AND(C1275&lt;0,C1276&lt;0),"N",AND(C1275&gt;0,C1276&gt;0),"P",TRUE,"Change")</f>
        <v>Change</v>
      </c>
    </row>
    <row r="1277" spans="1:12" x14ac:dyDescent="0.25">
      <c r="A1277" s="17">
        <v>43493</v>
      </c>
      <c r="B1277">
        <v>49.52</v>
      </c>
      <c r="C1277" s="34">
        <f t="shared" si="24"/>
        <v>-5.6224699924190069E-3</v>
      </c>
      <c r="D1277" t="s">
        <v>66</v>
      </c>
      <c r="L1277" t="str" cm="1">
        <f t="array" ref="L1277">_xlfn.IFS(AND(C1276&lt;0,C1277&lt;0),"N",AND(C1276&gt;0,C1277&gt;0),"P",TRUE,"Change")</f>
        <v>Change</v>
      </c>
    </row>
    <row r="1278" spans="1:12" x14ac:dyDescent="0.25">
      <c r="A1278" s="17">
        <v>43494</v>
      </c>
      <c r="B1278">
        <v>49.610000999999997</v>
      </c>
      <c r="C1278" s="34">
        <f t="shared" si="24"/>
        <v>1.8174676898221683E-3</v>
      </c>
      <c r="D1278" t="s">
        <v>65</v>
      </c>
      <c r="L1278" t="str" cm="1">
        <f t="array" ref="L1278">_xlfn.IFS(AND(C1277&lt;0,C1278&lt;0),"N",AND(C1277&gt;0,C1278&gt;0),"P",TRUE,"Change")</f>
        <v>Change</v>
      </c>
    </row>
    <row r="1279" spans="1:12" x14ac:dyDescent="0.25">
      <c r="A1279" s="17">
        <v>43495</v>
      </c>
      <c r="B1279">
        <v>50.360000999999997</v>
      </c>
      <c r="C1279" s="34">
        <f t="shared" si="24"/>
        <v>1.511791946950374E-2</v>
      </c>
      <c r="D1279" t="s">
        <v>64</v>
      </c>
      <c r="L1279" t="str" cm="1">
        <f t="array" ref="L1279">_xlfn.IFS(AND(C1278&lt;0,C1279&lt;0),"N",AND(C1278&gt;0,C1279&gt;0),"P",TRUE,"Change")</f>
        <v>P</v>
      </c>
    </row>
    <row r="1280" spans="1:12" x14ac:dyDescent="0.25">
      <c r="A1280" s="17">
        <v>43496</v>
      </c>
      <c r="B1280">
        <v>50.23</v>
      </c>
      <c r="C1280" s="34">
        <f t="shared" si="24"/>
        <v>-2.5814336262622401E-3</v>
      </c>
      <c r="D1280" t="s">
        <v>63</v>
      </c>
      <c r="L1280" t="str" cm="1">
        <f t="array" ref="L1280">_xlfn.IFS(AND(C1279&lt;0,C1280&lt;0),"N",AND(C1279&gt;0,C1280&gt;0),"P",TRUE,"Change")</f>
        <v>Change</v>
      </c>
    </row>
    <row r="1281" spans="1:12" x14ac:dyDescent="0.25">
      <c r="A1281" s="17">
        <v>43497</v>
      </c>
      <c r="B1281">
        <v>50.810001</v>
      </c>
      <c r="C1281" s="34">
        <f t="shared" si="24"/>
        <v>1.1546904240493787E-2</v>
      </c>
      <c r="D1281" t="s">
        <v>62</v>
      </c>
      <c r="L1281" t="str" cm="1">
        <f t="array" ref="L1281">_xlfn.IFS(AND(C1280&lt;0,C1281&lt;0),"N",AND(C1280&gt;0,C1281&gt;0),"P",TRUE,"Change")</f>
        <v>Change</v>
      </c>
    </row>
    <row r="1282" spans="1:12" x14ac:dyDescent="0.25">
      <c r="A1282" s="17">
        <v>43500</v>
      </c>
      <c r="B1282">
        <v>51.029998999999997</v>
      </c>
      <c r="C1282" s="34">
        <f t="shared" si="24"/>
        <v>4.3298168799484338E-3</v>
      </c>
      <c r="D1282" t="s">
        <v>66</v>
      </c>
      <c r="L1282" t="str" cm="1">
        <f t="array" ref="L1282">_xlfn.IFS(AND(C1281&lt;0,C1282&lt;0),"N",AND(C1281&gt;0,C1282&gt;0),"P",TRUE,"Change")</f>
        <v>P</v>
      </c>
    </row>
    <row r="1283" spans="1:12" x14ac:dyDescent="0.25">
      <c r="A1283" s="17">
        <v>43501</v>
      </c>
      <c r="B1283">
        <v>51.240001999999997</v>
      </c>
      <c r="C1283" s="34">
        <f t="shared" si="24"/>
        <v>4.1152852070406743E-3</v>
      </c>
      <c r="D1283" t="s">
        <v>65</v>
      </c>
      <c r="L1283" t="str" cm="1">
        <f t="array" ref="L1283">_xlfn.IFS(AND(C1282&lt;0,C1283&lt;0),"N",AND(C1282&gt;0,C1283&gt;0),"P",TRUE,"Change")</f>
        <v>P</v>
      </c>
    </row>
    <row r="1284" spans="1:12" x14ac:dyDescent="0.25">
      <c r="A1284" s="17">
        <v>43502</v>
      </c>
      <c r="B1284">
        <v>51.259998000000003</v>
      </c>
      <c r="C1284" s="34">
        <f t="shared" ref="C1284:C1347" si="25">(B1284-B1283)/B1283</f>
        <v>3.9024198320691166E-4</v>
      </c>
      <c r="D1284" t="s">
        <v>64</v>
      </c>
      <c r="L1284" t="str" cm="1">
        <f t="array" ref="L1284">_xlfn.IFS(AND(C1283&lt;0,C1284&lt;0),"N",AND(C1283&gt;0,C1284&gt;0),"P",TRUE,"Change")</f>
        <v>P</v>
      </c>
    </row>
    <row r="1285" spans="1:12" x14ac:dyDescent="0.25">
      <c r="A1285" s="17">
        <v>43503</v>
      </c>
      <c r="B1285">
        <v>50.220001000000003</v>
      </c>
      <c r="C1285" s="34">
        <f t="shared" si="25"/>
        <v>-2.0288666417817642E-2</v>
      </c>
      <c r="D1285" t="s">
        <v>63</v>
      </c>
      <c r="L1285" t="str" cm="1">
        <f t="array" ref="L1285">_xlfn.IFS(AND(C1284&lt;0,C1285&lt;0),"N",AND(C1284&gt;0,C1285&gt;0),"P",TRUE,"Change")</f>
        <v>Change</v>
      </c>
    </row>
    <row r="1286" spans="1:12" x14ac:dyDescent="0.25">
      <c r="A1286" s="17">
        <v>43504</v>
      </c>
      <c r="B1286">
        <v>51.029998999999997</v>
      </c>
      <c r="C1286" s="34">
        <f t="shared" si="25"/>
        <v>1.612899211212666E-2</v>
      </c>
      <c r="D1286" t="s">
        <v>62</v>
      </c>
      <c r="L1286" t="str" cm="1">
        <f t="array" ref="L1286">_xlfn.IFS(AND(C1285&lt;0,C1286&lt;0),"N",AND(C1285&gt;0,C1286&gt;0),"P",TRUE,"Change")</f>
        <v>Change</v>
      </c>
    </row>
    <row r="1287" spans="1:12" x14ac:dyDescent="0.25">
      <c r="A1287" s="17">
        <v>43507</v>
      </c>
      <c r="B1287">
        <v>51.23</v>
      </c>
      <c r="C1287" s="34">
        <f t="shared" si="25"/>
        <v>3.9192828516418417E-3</v>
      </c>
      <c r="D1287" t="s">
        <v>66</v>
      </c>
      <c r="L1287" t="str" cm="1">
        <f t="array" ref="L1287">_xlfn.IFS(AND(C1286&lt;0,C1287&lt;0),"N",AND(C1286&gt;0,C1287&gt;0),"P",TRUE,"Change")</f>
        <v>P</v>
      </c>
    </row>
    <row r="1288" spans="1:12" x14ac:dyDescent="0.25">
      <c r="A1288" s="17">
        <v>43508</v>
      </c>
      <c r="B1288">
        <v>51.220001000000003</v>
      </c>
      <c r="C1288" s="34">
        <f t="shared" si="25"/>
        <v>-1.9517860628525142E-4</v>
      </c>
      <c r="D1288" t="s">
        <v>65</v>
      </c>
      <c r="L1288" t="str" cm="1">
        <f t="array" ref="L1288">_xlfn.IFS(AND(C1287&lt;0,C1288&lt;0),"N",AND(C1287&gt;0,C1288&gt;0),"P",TRUE,"Change")</f>
        <v>Change</v>
      </c>
    </row>
    <row r="1289" spans="1:12" x14ac:dyDescent="0.25">
      <c r="A1289" s="17">
        <v>43509</v>
      </c>
      <c r="B1289">
        <v>51.419998</v>
      </c>
      <c r="C1289" s="34">
        <f t="shared" si="25"/>
        <v>3.9046660698033994E-3</v>
      </c>
      <c r="D1289" t="s">
        <v>64</v>
      </c>
      <c r="L1289" t="str" cm="1">
        <f t="array" ref="L1289">_xlfn.IFS(AND(C1288&lt;0,C1289&lt;0),"N",AND(C1288&gt;0,C1289&gt;0),"P",TRUE,"Change")</f>
        <v>Change</v>
      </c>
    </row>
    <row r="1290" spans="1:12" x14ac:dyDescent="0.25">
      <c r="A1290" s="17">
        <v>43510</v>
      </c>
      <c r="B1290">
        <v>51.48</v>
      </c>
      <c r="C1290" s="34">
        <f t="shared" si="25"/>
        <v>1.1669000842823296E-3</v>
      </c>
      <c r="D1290" t="s">
        <v>63</v>
      </c>
      <c r="L1290" t="str" cm="1">
        <f t="array" ref="L1290">_xlfn.IFS(AND(C1289&lt;0,C1290&lt;0),"N",AND(C1289&gt;0,C1290&gt;0),"P",TRUE,"Change")</f>
        <v>P</v>
      </c>
    </row>
    <row r="1291" spans="1:12" x14ac:dyDescent="0.25">
      <c r="A1291" s="17">
        <v>43511</v>
      </c>
      <c r="B1291">
        <v>51.720001000000003</v>
      </c>
      <c r="C1291" s="34">
        <f t="shared" si="25"/>
        <v>4.6620240870242149E-3</v>
      </c>
      <c r="D1291" t="s">
        <v>62</v>
      </c>
      <c r="L1291" t="str" cm="1">
        <f t="array" ref="L1291">_xlfn.IFS(AND(C1290&lt;0,C1291&lt;0),"N",AND(C1290&gt;0,C1291&gt;0),"P",TRUE,"Change")</f>
        <v>P</v>
      </c>
    </row>
    <row r="1292" spans="1:12" x14ac:dyDescent="0.25">
      <c r="A1292" s="17">
        <v>43515</v>
      </c>
      <c r="B1292">
        <v>52.02</v>
      </c>
      <c r="C1292" s="34">
        <f t="shared" si="25"/>
        <v>5.8004445900919389E-3</v>
      </c>
      <c r="D1292" t="s">
        <v>65</v>
      </c>
      <c r="L1292" t="str" cm="1">
        <f t="array" ref="L1292">_xlfn.IFS(AND(C1291&lt;0,C1292&lt;0),"N",AND(C1291&gt;0,C1292&gt;0),"P",TRUE,"Change")</f>
        <v>P</v>
      </c>
    </row>
    <row r="1293" spans="1:12" x14ac:dyDescent="0.25">
      <c r="A1293" s="17">
        <v>43516</v>
      </c>
      <c r="B1293">
        <v>51.77</v>
      </c>
      <c r="C1293" s="34">
        <f t="shared" si="25"/>
        <v>-4.8058439061899267E-3</v>
      </c>
      <c r="D1293" t="s">
        <v>64</v>
      </c>
      <c r="L1293" t="str" cm="1">
        <f t="array" ref="L1293">_xlfn.IFS(AND(C1292&lt;0,C1293&lt;0),"N",AND(C1292&gt;0,C1293&gt;0),"P",TRUE,"Change")</f>
        <v>Change</v>
      </c>
    </row>
    <row r="1294" spans="1:12" x14ac:dyDescent="0.25">
      <c r="A1294" s="17">
        <v>43517</v>
      </c>
      <c r="B1294">
        <v>52.110000999999997</v>
      </c>
      <c r="C1294" s="34">
        <f t="shared" si="25"/>
        <v>6.5675294572144823E-3</v>
      </c>
      <c r="D1294" t="s">
        <v>63</v>
      </c>
      <c r="L1294" t="str" cm="1">
        <f t="array" ref="L1294">_xlfn.IFS(AND(C1293&lt;0,C1294&lt;0),"N",AND(C1293&gt;0,C1294&gt;0),"P",TRUE,"Change")</f>
        <v>Change</v>
      </c>
    </row>
    <row r="1295" spans="1:12" x14ac:dyDescent="0.25">
      <c r="A1295" s="17">
        <v>43518</v>
      </c>
      <c r="B1295">
        <v>52.48</v>
      </c>
      <c r="C1295" s="34">
        <f t="shared" si="25"/>
        <v>7.1003452868864843E-3</v>
      </c>
      <c r="D1295" t="s">
        <v>62</v>
      </c>
      <c r="L1295" t="str" cm="1">
        <f t="array" ref="L1295">_xlfn.IFS(AND(C1294&lt;0,C1295&lt;0),"N",AND(C1294&gt;0,C1295&gt;0),"P",TRUE,"Change")</f>
        <v>P</v>
      </c>
    </row>
    <row r="1296" spans="1:12" x14ac:dyDescent="0.25">
      <c r="A1296" s="17">
        <v>43521</v>
      </c>
      <c r="B1296">
        <v>52.560001</v>
      </c>
      <c r="C1296" s="34">
        <f t="shared" si="25"/>
        <v>1.5244092987805426E-3</v>
      </c>
      <c r="D1296" t="s">
        <v>66</v>
      </c>
      <c r="L1296" t="str" cm="1">
        <f t="array" ref="L1296">_xlfn.IFS(AND(C1295&lt;0,C1296&lt;0),"N",AND(C1295&gt;0,C1296&gt;0),"P",TRUE,"Change")</f>
        <v>P</v>
      </c>
    </row>
    <row r="1297" spans="1:12" x14ac:dyDescent="0.25">
      <c r="A1297" s="17">
        <v>43522</v>
      </c>
      <c r="B1297">
        <v>52.599997999999999</v>
      </c>
      <c r="C1297" s="34">
        <f t="shared" si="25"/>
        <v>7.6097791550650115E-4</v>
      </c>
      <c r="D1297" t="s">
        <v>65</v>
      </c>
      <c r="L1297" t="str" cm="1">
        <f t="array" ref="L1297">_xlfn.IFS(AND(C1296&lt;0,C1297&lt;0),"N",AND(C1296&gt;0,C1297&gt;0),"P",TRUE,"Change")</f>
        <v>P</v>
      </c>
    </row>
    <row r="1298" spans="1:12" x14ac:dyDescent="0.25">
      <c r="A1298" s="17">
        <v>43523</v>
      </c>
      <c r="B1298">
        <v>52.380001</v>
      </c>
      <c r="C1298" s="34">
        <f t="shared" si="25"/>
        <v>-4.1824526305114943E-3</v>
      </c>
      <c r="D1298" t="s">
        <v>64</v>
      </c>
      <c r="L1298" t="str" cm="1">
        <f t="array" ref="L1298">_xlfn.IFS(AND(C1297&lt;0,C1298&lt;0),"N",AND(C1297&gt;0,C1298&gt;0),"P",TRUE,"Change")</f>
        <v>Change</v>
      </c>
    </row>
    <row r="1299" spans="1:12" x14ac:dyDescent="0.25">
      <c r="A1299" s="17">
        <v>43524</v>
      </c>
      <c r="B1299">
        <v>52.130001</v>
      </c>
      <c r="C1299" s="34">
        <f t="shared" si="25"/>
        <v>-4.7728139600455525E-3</v>
      </c>
      <c r="D1299" t="s">
        <v>63</v>
      </c>
      <c r="L1299" t="str" cm="1">
        <f t="array" ref="L1299">_xlfn.IFS(AND(C1298&lt;0,C1299&lt;0),"N",AND(C1298&gt;0,C1299&gt;0),"P",TRUE,"Change")</f>
        <v>N</v>
      </c>
    </row>
    <row r="1300" spans="1:12" x14ac:dyDescent="0.25">
      <c r="A1300" s="17">
        <v>43525</v>
      </c>
      <c r="B1300">
        <v>52.509998000000003</v>
      </c>
      <c r="C1300" s="34">
        <f t="shared" si="25"/>
        <v>7.2894109478341086E-3</v>
      </c>
      <c r="D1300" t="s">
        <v>62</v>
      </c>
      <c r="L1300" t="str" cm="1">
        <f t="array" ref="L1300">_xlfn.IFS(AND(C1299&lt;0,C1300&lt;0),"N",AND(C1299&gt;0,C1300&gt;0),"P",TRUE,"Change")</f>
        <v>Change</v>
      </c>
    </row>
    <row r="1301" spans="1:12" x14ac:dyDescent="0.25">
      <c r="A1301" s="17">
        <v>43528</v>
      </c>
      <c r="B1301">
        <v>52.040000999999997</v>
      </c>
      <c r="C1301" s="34">
        <f t="shared" si="25"/>
        <v>-8.950619270638829E-3</v>
      </c>
      <c r="D1301" t="s">
        <v>66</v>
      </c>
      <c r="L1301" t="str" cm="1">
        <f t="array" ref="L1301">_xlfn.IFS(AND(C1300&lt;0,C1301&lt;0),"N",AND(C1300&gt;0,C1301&gt;0),"P",TRUE,"Change")</f>
        <v>Change</v>
      </c>
    </row>
    <row r="1302" spans="1:12" x14ac:dyDescent="0.25">
      <c r="A1302" s="17">
        <v>43529</v>
      </c>
      <c r="B1302">
        <v>52.360000999999997</v>
      </c>
      <c r="C1302" s="34">
        <f t="shared" si="25"/>
        <v>6.1491159464043882E-3</v>
      </c>
      <c r="D1302" t="s">
        <v>65</v>
      </c>
      <c r="L1302" t="str" cm="1">
        <f t="array" ref="L1302">_xlfn.IFS(AND(C1301&lt;0,C1302&lt;0),"N",AND(C1301&gt;0,C1302&gt;0),"P",TRUE,"Change")</f>
        <v>Change</v>
      </c>
    </row>
    <row r="1303" spans="1:12" x14ac:dyDescent="0.25">
      <c r="A1303" s="17">
        <v>43530</v>
      </c>
      <c r="B1303">
        <v>52.349997999999999</v>
      </c>
      <c r="C1303" s="34">
        <f t="shared" si="25"/>
        <v>-1.9104277709997643E-4</v>
      </c>
      <c r="D1303" t="s">
        <v>64</v>
      </c>
      <c r="L1303" t="str" cm="1">
        <f t="array" ref="L1303">_xlfn.IFS(AND(C1302&lt;0,C1303&lt;0),"N",AND(C1302&gt;0,C1303&gt;0),"P",TRUE,"Change")</f>
        <v>Change</v>
      </c>
    </row>
    <row r="1304" spans="1:12" x14ac:dyDescent="0.25">
      <c r="A1304" s="17">
        <v>43531</v>
      </c>
      <c r="B1304">
        <v>52.580002</v>
      </c>
      <c r="C1304" s="34">
        <f t="shared" si="25"/>
        <v>4.3935818297452653E-3</v>
      </c>
      <c r="D1304" t="s">
        <v>63</v>
      </c>
      <c r="L1304" t="str" cm="1">
        <f t="array" ref="L1304">_xlfn.IFS(AND(C1303&lt;0,C1304&lt;0),"N",AND(C1303&gt;0,C1304&gt;0),"P",TRUE,"Change")</f>
        <v>Change</v>
      </c>
    </row>
    <row r="1305" spans="1:12" x14ac:dyDescent="0.25">
      <c r="A1305" s="17">
        <v>43532</v>
      </c>
      <c r="B1305">
        <v>52.77</v>
      </c>
      <c r="C1305" s="34">
        <f t="shared" si="25"/>
        <v>3.6135030957207413E-3</v>
      </c>
      <c r="D1305" t="s">
        <v>62</v>
      </c>
      <c r="L1305" t="str" cm="1">
        <f t="array" ref="L1305">_xlfn.IFS(AND(C1304&lt;0,C1305&lt;0),"N",AND(C1304&gt;0,C1305&gt;0),"P",TRUE,"Change")</f>
        <v>P</v>
      </c>
    </row>
    <row r="1306" spans="1:12" x14ac:dyDescent="0.25">
      <c r="A1306" s="17">
        <v>43535</v>
      </c>
      <c r="B1306">
        <v>52.66</v>
      </c>
      <c r="C1306" s="34">
        <f t="shared" si="25"/>
        <v>-2.0845177184007301E-3</v>
      </c>
      <c r="D1306" t="s">
        <v>66</v>
      </c>
      <c r="L1306" t="str" cm="1">
        <f t="array" ref="L1306">_xlfn.IFS(AND(C1305&lt;0,C1306&lt;0),"N",AND(C1305&gt;0,C1306&gt;0),"P",TRUE,"Change")</f>
        <v>Change</v>
      </c>
    </row>
    <row r="1307" spans="1:12" x14ac:dyDescent="0.25">
      <c r="A1307" s="17">
        <v>43536</v>
      </c>
      <c r="B1307">
        <v>52.799999</v>
      </c>
      <c r="C1307" s="34">
        <f t="shared" si="25"/>
        <v>2.6585453854918932E-3</v>
      </c>
      <c r="D1307" t="s">
        <v>65</v>
      </c>
      <c r="L1307" t="str" cm="1">
        <f t="array" ref="L1307">_xlfn.IFS(AND(C1306&lt;0,C1307&lt;0),"N",AND(C1306&gt;0,C1307&gt;0),"P",TRUE,"Change")</f>
        <v>Change</v>
      </c>
    </row>
    <row r="1308" spans="1:12" x14ac:dyDescent="0.25">
      <c r="A1308" s="17">
        <v>43537</v>
      </c>
      <c r="B1308">
        <v>53.060001</v>
      </c>
      <c r="C1308" s="34">
        <f t="shared" si="25"/>
        <v>4.9242803962931906E-3</v>
      </c>
      <c r="D1308" t="s">
        <v>64</v>
      </c>
      <c r="L1308" t="str" cm="1">
        <f t="array" ref="L1308">_xlfn.IFS(AND(C1307&lt;0,C1308&lt;0),"N",AND(C1307&gt;0,C1308&gt;0),"P",TRUE,"Change")</f>
        <v>P</v>
      </c>
    </row>
    <row r="1309" spans="1:12" x14ac:dyDescent="0.25">
      <c r="A1309" s="17">
        <v>43538</v>
      </c>
      <c r="B1309">
        <v>53.049999</v>
      </c>
      <c r="C1309" s="34">
        <f t="shared" si="25"/>
        <v>-1.8850357729921767E-4</v>
      </c>
      <c r="D1309" t="s">
        <v>63</v>
      </c>
      <c r="L1309" t="str" cm="1">
        <f t="array" ref="L1309">_xlfn.IFS(AND(C1308&lt;0,C1309&lt;0),"N",AND(C1308&gt;0,C1309&gt;0),"P",TRUE,"Change")</f>
        <v>Change</v>
      </c>
    </row>
    <row r="1310" spans="1:12" x14ac:dyDescent="0.25">
      <c r="A1310" s="17">
        <v>43539</v>
      </c>
      <c r="B1310">
        <v>52.939999</v>
      </c>
      <c r="C1310" s="34">
        <f t="shared" si="25"/>
        <v>-2.0735155904526865E-3</v>
      </c>
      <c r="D1310" t="s">
        <v>62</v>
      </c>
      <c r="L1310" t="str" cm="1">
        <f t="array" ref="L1310">_xlfn.IFS(AND(C1309&lt;0,C1310&lt;0),"N",AND(C1309&gt;0,C1310&gt;0),"P",TRUE,"Change")</f>
        <v>N</v>
      </c>
    </row>
    <row r="1311" spans="1:12" x14ac:dyDescent="0.25">
      <c r="A1311" s="17">
        <v>43542</v>
      </c>
      <c r="B1311">
        <v>53.459999000000003</v>
      </c>
      <c r="C1311" s="34">
        <f t="shared" si="25"/>
        <v>9.822440684216921E-3</v>
      </c>
      <c r="D1311" t="s">
        <v>66</v>
      </c>
      <c r="L1311" t="str" cm="1">
        <f t="array" ref="L1311">_xlfn.IFS(AND(C1310&lt;0,C1311&lt;0),"N",AND(C1310&gt;0,C1311&gt;0),"P",TRUE,"Change")</f>
        <v>Change</v>
      </c>
    </row>
    <row r="1312" spans="1:12" x14ac:dyDescent="0.25">
      <c r="A1312" s="17">
        <v>43543</v>
      </c>
      <c r="B1312">
        <v>54.040000999999997</v>
      </c>
      <c r="C1312" s="34">
        <f t="shared" si="25"/>
        <v>1.0849270685545528E-2</v>
      </c>
      <c r="D1312" t="s">
        <v>65</v>
      </c>
      <c r="L1312" t="str" cm="1">
        <f t="array" ref="L1312">_xlfn.IFS(AND(C1311&lt;0,C1312&lt;0),"N",AND(C1311&gt;0,C1312&gt;0),"P",TRUE,"Change")</f>
        <v>P</v>
      </c>
    </row>
    <row r="1313" spans="1:12" x14ac:dyDescent="0.25">
      <c r="A1313" s="17">
        <v>43544</v>
      </c>
      <c r="B1313">
        <v>52.639999000000003</v>
      </c>
      <c r="C1313" s="34">
        <f t="shared" si="25"/>
        <v>-2.590677228151779E-2</v>
      </c>
      <c r="D1313" t="s">
        <v>64</v>
      </c>
      <c r="L1313" t="str" cm="1">
        <f t="array" ref="L1313">_xlfn.IFS(AND(C1312&lt;0,C1313&lt;0),"N",AND(C1312&gt;0,C1313&gt;0),"P",TRUE,"Change")</f>
        <v>Change</v>
      </c>
    </row>
    <row r="1314" spans="1:12" x14ac:dyDescent="0.25">
      <c r="A1314" s="17">
        <v>43545</v>
      </c>
      <c r="B1314">
        <v>54.040000999999997</v>
      </c>
      <c r="C1314" s="34">
        <f t="shared" si="25"/>
        <v>2.6595783180010955E-2</v>
      </c>
      <c r="D1314" t="s">
        <v>63</v>
      </c>
      <c r="L1314" t="str" cm="1">
        <f t="array" ref="L1314">_xlfn.IFS(AND(C1313&lt;0,C1314&lt;0),"N",AND(C1313&gt;0,C1314&gt;0),"P",TRUE,"Change")</f>
        <v>Change</v>
      </c>
    </row>
    <row r="1315" spans="1:12" x14ac:dyDescent="0.25">
      <c r="A1315" s="17">
        <v>43546</v>
      </c>
      <c r="B1315">
        <v>52.77</v>
      </c>
      <c r="C1315" s="34">
        <f t="shared" si="25"/>
        <v>-2.3501128358602245E-2</v>
      </c>
      <c r="D1315" t="s">
        <v>62</v>
      </c>
      <c r="L1315" t="str" cm="1">
        <f t="array" ref="L1315">_xlfn.IFS(AND(C1314&lt;0,C1315&lt;0),"N",AND(C1314&gt;0,C1315&gt;0),"P",TRUE,"Change")</f>
        <v>Change</v>
      </c>
    </row>
    <row r="1316" spans="1:12" x14ac:dyDescent="0.25">
      <c r="A1316" s="17">
        <v>43549</v>
      </c>
      <c r="B1316">
        <v>52.740001999999997</v>
      </c>
      <c r="C1316" s="34">
        <f t="shared" si="25"/>
        <v>-5.6846693196903894E-4</v>
      </c>
      <c r="D1316" t="s">
        <v>66</v>
      </c>
      <c r="L1316" t="str" cm="1">
        <f t="array" ref="L1316">_xlfn.IFS(AND(C1315&lt;0,C1316&lt;0),"N",AND(C1315&gt;0,C1316&gt;0),"P",TRUE,"Change")</f>
        <v>N</v>
      </c>
    </row>
    <row r="1317" spans="1:12" x14ac:dyDescent="0.25">
      <c r="A1317" s="17">
        <v>43550</v>
      </c>
      <c r="B1317">
        <v>53.279998999999997</v>
      </c>
      <c r="C1317" s="34">
        <f t="shared" si="25"/>
        <v>1.0238850578731484E-2</v>
      </c>
      <c r="D1317" t="s">
        <v>65</v>
      </c>
      <c r="L1317" t="str" cm="1">
        <f t="array" ref="L1317">_xlfn.IFS(AND(C1316&lt;0,C1317&lt;0),"N",AND(C1316&gt;0,C1317&gt;0),"P",TRUE,"Change")</f>
        <v>Change</v>
      </c>
    </row>
    <row r="1318" spans="1:12" x14ac:dyDescent="0.25">
      <c r="A1318" s="17">
        <v>43551</v>
      </c>
      <c r="B1318">
        <v>52.810001</v>
      </c>
      <c r="C1318" s="34">
        <f t="shared" si="25"/>
        <v>-8.821283949348363E-3</v>
      </c>
      <c r="D1318" t="s">
        <v>64</v>
      </c>
      <c r="L1318" t="str" cm="1">
        <f t="array" ref="L1318">_xlfn.IFS(AND(C1317&lt;0,C1318&lt;0),"N",AND(C1317&gt;0,C1318&gt;0),"P",TRUE,"Change")</f>
        <v>Change</v>
      </c>
    </row>
    <row r="1319" spans="1:12" x14ac:dyDescent="0.25">
      <c r="A1319" s="17">
        <v>43552</v>
      </c>
      <c r="B1319">
        <v>53.189999</v>
      </c>
      <c r="C1319" s="34">
        <f t="shared" si="25"/>
        <v>7.1955688847648476E-3</v>
      </c>
      <c r="D1319" t="s">
        <v>63</v>
      </c>
      <c r="L1319" t="str" cm="1">
        <f t="array" ref="L1319">_xlfn.IFS(AND(C1318&lt;0,C1319&lt;0),"N",AND(C1318&gt;0,C1319&gt;0),"P",TRUE,"Change")</f>
        <v>Change</v>
      </c>
    </row>
    <row r="1320" spans="1:12" x14ac:dyDescent="0.25">
      <c r="A1320" s="17">
        <v>43553</v>
      </c>
      <c r="B1320">
        <v>53.709999000000003</v>
      </c>
      <c r="C1320" s="34">
        <f t="shared" si="25"/>
        <v>9.7762739194637537E-3</v>
      </c>
      <c r="D1320" t="s">
        <v>62</v>
      </c>
      <c r="L1320" t="str" cm="1">
        <f t="array" ref="L1320">_xlfn.IFS(AND(C1319&lt;0,C1320&lt;0),"N",AND(C1319&gt;0,C1320&gt;0),"P",TRUE,"Change")</f>
        <v>P</v>
      </c>
    </row>
    <row r="1321" spans="1:12" x14ac:dyDescent="0.25">
      <c r="A1321" s="17">
        <v>43556</v>
      </c>
      <c r="B1321">
        <v>54.580002</v>
      </c>
      <c r="C1321" s="34">
        <f t="shared" si="25"/>
        <v>1.6198157069412661E-2</v>
      </c>
      <c r="D1321" t="s">
        <v>66</v>
      </c>
      <c r="L1321" t="str" cm="1">
        <f t="array" ref="L1321">_xlfn.IFS(AND(C1320&lt;0,C1321&lt;0),"N",AND(C1320&gt;0,C1321&gt;0),"P",TRUE,"Change")</f>
        <v>P</v>
      </c>
    </row>
    <row r="1322" spans="1:12" x14ac:dyDescent="0.25">
      <c r="A1322" s="17">
        <v>43557</v>
      </c>
      <c r="B1322">
        <v>54.150002000000001</v>
      </c>
      <c r="C1322" s="34">
        <f t="shared" si="25"/>
        <v>-7.878343426956997E-3</v>
      </c>
      <c r="D1322" t="s">
        <v>65</v>
      </c>
      <c r="L1322" t="str" cm="1">
        <f t="array" ref="L1322">_xlfn.IFS(AND(C1321&lt;0,C1322&lt;0),"N",AND(C1321&gt;0,C1322&gt;0),"P",TRUE,"Change")</f>
        <v>Change</v>
      </c>
    </row>
    <row r="1323" spans="1:12" x14ac:dyDescent="0.25">
      <c r="A1323" s="17">
        <v>43558</v>
      </c>
      <c r="B1323">
        <v>54.060001</v>
      </c>
      <c r="C1323" s="34">
        <f t="shared" si="25"/>
        <v>-1.6620682673289815E-3</v>
      </c>
      <c r="D1323" t="s">
        <v>64</v>
      </c>
      <c r="L1323" t="str" cm="1">
        <f t="array" ref="L1323">_xlfn.IFS(AND(C1322&lt;0,C1323&lt;0),"N",AND(C1322&gt;0,C1323&gt;0),"P",TRUE,"Change")</f>
        <v>N</v>
      </c>
    </row>
    <row r="1324" spans="1:12" x14ac:dyDescent="0.25">
      <c r="A1324" s="17">
        <v>43559</v>
      </c>
      <c r="B1324">
        <v>53.82</v>
      </c>
      <c r="C1324" s="34">
        <f t="shared" si="25"/>
        <v>-4.439530069561032E-3</v>
      </c>
      <c r="D1324" t="s">
        <v>63</v>
      </c>
      <c r="L1324" t="str" cm="1">
        <f t="array" ref="L1324">_xlfn.IFS(AND(C1323&lt;0,C1324&lt;0),"N",AND(C1323&gt;0,C1324&gt;0),"P",TRUE,"Change")</f>
        <v>N</v>
      </c>
    </row>
    <row r="1325" spans="1:12" x14ac:dyDescent="0.25">
      <c r="A1325" s="17">
        <v>43560</v>
      </c>
      <c r="B1325">
        <v>53.93</v>
      </c>
      <c r="C1325" s="34">
        <f t="shared" si="25"/>
        <v>2.0438498699368161E-3</v>
      </c>
      <c r="D1325" t="s">
        <v>62</v>
      </c>
      <c r="L1325" t="str" cm="1">
        <f t="array" ref="L1325">_xlfn.IFS(AND(C1324&lt;0,C1325&lt;0),"N",AND(C1324&gt;0,C1325&gt;0),"P",TRUE,"Change")</f>
        <v>Change</v>
      </c>
    </row>
    <row r="1326" spans="1:12" x14ac:dyDescent="0.25">
      <c r="A1326" s="17">
        <v>43563</v>
      </c>
      <c r="B1326">
        <v>53.720001000000003</v>
      </c>
      <c r="C1326" s="34">
        <f t="shared" si="25"/>
        <v>-3.8939180419061054E-3</v>
      </c>
      <c r="D1326" t="s">
        <v>66</v>
      </c>
      <c r="L1326" t="str" cm="1">
        <f t="array" ref="L1326">_xlfn.IFS(AND(C1325&lt;0,C1326&lt;0),"N",AND(C1325&gt;0,C1326&gt;0),"P",TRUE,"Change")</f>
        <v>Change</v>
      </c>
    </row>
    <row r="1327" spans="1:12" x14ac:dyDescent="0.25">
      <c r="A1327" s="17">
        <v>43564</v>
      </c>
      <c r="B1327">
        <v>53.830002</v>
      </c>
      <c r="C1327" s="34">
        <f t="shared" si="25"/>
        <v>2.0476730817632878E-3</v>
      </c>
      <c r="D1327" t="s">
        <v>65</v>
      </c>
      <c r="L1327" t="str" cm="1">
        <f t="array" ref="L1327">_xlfn.IFS(AND(C1326&lt;0,C1327&lt;0),"N",AND(C1326&gt;0,C1327&gt;0),"P",TRUE,"Change")</f>
        <v>Change</v>
      </c>
    </row>
    <row r="1328" spans="1:12" x14ac:dyDescent="0.25">
      <c r="A1328" s="17">
        <v>43565</v>
      </c>
      <c r="B1328">
        <v>53.970001000000003</v>
      </c>
      <c r="C1328" s="34">
        <f t="shared" si="25"/>
        <v>2.6007615604399029E-3</v>
      </c>
      <c r="D1328" t="s">
        <v>64</v>
      </c>
      <c r="L1328" t="str" cm="1">
        <f t="array" ref="L1328">_xlfn.IFS(AND(C1327&lt;0,C1328&lt;0),"N",AND(C1327&gt;0,C1328&gt;0),"P",TRUE,"Change")</f>
        <v>P</v>
      </c>
    </row>
    <row r="1329" spans="1:12" x14ac:dyDescent="0.25">
      <c r="A1329" s="17">
        <v>43566</v>
      </c>
      <c r="B1329">
        <v>53.790000999999997</v>
      </c>
      <c r="C1329" s="34">
        <f t="shared" si="25"/>
        <v>-3.3351861527667346E-3</v>
      </c>
      <c r="D1329" t="s">
        <v>63</v>
      </c>
      <c r="L1329" t="str" cm="1">
        <f t="array" ref="L1329">_xlfn.IFS(AND(C1328&lt;0,C1329&lt;0),"N",AND(C1328&gt;0,C1329&gt;0),"P",TRUE,"Change")</f>
        <v>Change</v>
      </c>
    </row>
    <row r="1330" spans="1:12" x14ac:dyDescent="0.25">
      <c r="A1330" s="17">
        <v>43567</v>
      </c>
      <c r="B1330">
        <v>54.5</v>
      </c>
      <c r="C1330" s="34">
        <f t="shared" si="25"/>
        <v>1.319946062094335E-2</v>
      </c>
      <c r="D1330" t="s">
        <v>62</v>
      </c>
      <c r="L1330" t="str" cm="1">
        <f t="array" ref="L1330">_xlfn.IFS(AND(C1329&lt;0,C1330&lt;0),"N",AND(C1329&gt;0,C1330&gt;0),"P",TRUE,"Change")</f>
        <v>Change</v>
      </c>
    </row>
    <row r="1331" spans="1:12" x14ac:dyDescent="0.25">
      <c r="A1331" s="17">
        <v>43570</v>
      </c>
      <c r="B1331">
        <v>54.630001</v>
      </c>
      <c r="C1331" s="34">
        <f t="shared" si="25"/>
        <v>2.385339449541285E-3</v>
      </c>
      <c r="D1331" t="s">
        <v>66</v>
      </c>
      <c r="L1331" t="str" cm="1">
        <f t="array" ref="L1331">_xlfn.IFS(AND(C1330&lt;0,C1331&lt;0),"N",AND(C1330&gt;0,C1331&gt;0),"P",TRUE,"Change")</f>
        <v>P</v>
      </c>
    </row>
    <row r="1332" spans="1:12" x14ac:dyDescent="0.25">
      <c r="A1332" s="17">
        <v>43571</v>
      </c>
      <c r="B1332">
        <v>54.59</v>
      </c>
      <c r="C1332" s="34">
        <f t="shared" si="25"/>
        <v>-7.3221671733076895E-4</v>
      </c>
      <c r="D1332" t="s">
        <v>65</v>
      </c>
      <c r="L1332" t="str" cm="1">
        <f t="array" ref="L1332">_xlfn.IFS(AND(C1331&lt;0,C1332&lt;0),"N",AND(C1331&gt;0,C1332&gt;0),"P",TRUE,"Change")</f>
        <v>Change</v>
      </c>
    </row>
    <row r="1333" spans="1:12" x14ac:dyDescent="0.25">
      <c r="A1333" s="17">
        <v>43572</v>
      </c>
      <c r="B1333">
        <v>54.48</v>
      </c>
      <c r="C1333" s="34">
        <f t="shared" si="25"/>
        <v>-2.0150210661294475E-3</v>
      </c>
      <c r="D1333" t="s">
        <v>64</v>
      </c>
      <c r="L1333" t="str" cm="1">
        <f t="array" ref="L1333">_xlfn.IFS(AND(C1332&lt;0,C1333&lt;0),"N",AND(C1332&gt;0,C1333&gt;0),"P",TRUE,"Change")</f>
        <v>N</v>
      </c>
    </row>
    <row r="1334" spans="1:12" x14ac:dyDescent="0.25">
      <c r="A1334" s="17">
        <v>43573</v>
      </c>
      <c r="B1334">
        <v>54.52</v>
      </c>
      <c r="C1334" s="34">
        <f t="shared" si="25"/>
        <v>7.3421439060217058E-4</v>
      </c>
      <c r="D1334" t="s">
        <v>63</v>
      </c>
      <c r="L1334" t="str" cm="1">
        <f t="array" ref="L1334">_xlfn.IFS(AND(C1333&lt;0,C1334&lt;0),"N",AND(C1333&gt;0,C1334&gt;0),"P",TRUE,"Change")</f>
        <v>Change</v>
      </c>
    </row>
    <row r="1335" spans="1:12" x14ac:dyDescent="0.25">
      <c r="A1335" s="17">
        <v>43577</v>
      </c>
      <c r="B1335">
        <v>54.619999</v>
      </c>
      <c r="C1335" s="34">
        <f t="shared" si="25"/>
        <v>1.8341709464416147E-3</v>
      </c>
      <c r="D1335" t="s">
        <v>66</v>
      </c>
      <c r="L1335" t="str" cm="1">
        <f t="array" ref="L1335">_xlfn.IFS(AND(C1334&lt;0,C1335&lt;0),"N",AND(C1334&gt;0,C1335&gt;0),"P",TRUE,"Change")</f>
        <v>P</v>
      </c>
    </row>
    <row r="1336" spans="1:12" x14ac:dyDescent="0.25">
      <c r="A1336" s="17">
        <v>43578</v>
      </c>
      <c r="B1336">
        <v>54.939999</v>
      </c>
      <c r="C1336" s="34">
        <f t="shared" si="25"/>
        <v>5.8586599388257086E-3</v>
      </c>
      <c r="D1336" t="s">
        <v>65</v>
      </c>
      <c r="L1336" t="str" cm="1">
        <f t="array" ref="L1336">_xlfn.IFS(AND(C1335&lt;0,C1336&lt;0),"N",AND(C1335&gt;0,C1336&gt;0),"P",TRUE,"Change")</f>
        <v>P</v>
      </c>
    </row>
    <row r="1337" spans="1:12" x14ac:dyDescent="0.25">
      <c r="A1337" s="17">
        <v>43579</v>
      </c>
      <c r="B1337">
        <v>55.18</v>
      </c>
      <c r="C1337" s="34">
        <f t="shared" si="25"/>
        <v>4.3684201741612605E-3</v>
      </c>
      <c r="D1337" t="s">
        <v>64</v>
      </c>
      <c r="L1337" t="str" cm="1">
        <f t="array" ref="L1337">_xlfn.IFS(AND(C1336&lt;0,C1337&lt;0),"N",AND(C1336&gt;0,C1337&gt;0),"P",TRUE,"Change")</f>
        <v>P</v>
      </c>
    </row>
    <row r="1338" spans="1:12" x14ac:dyDescent="0.25">
      <c r="A1338" s="17">
        <v>43580</v>
      </c>
      <c r="B1338">
        <v>55.009998000000003</v>
      </c>
      <c r="C1338" s="34">
        <f t="shared" si="25"/>
        <v>-3.0808626313881234E-3</v>
      </c>
      <c r="D1338" t="s">
        <v>63</v>
      </c>
      <c r="L1338" t="str" cm="1">
        <f t="array" ref="L1338">_xlfn.IFS(AND(C1337&lt;0,C1338&lt;0),"N",AND(C1337&gt;0,C1338&gt;0),"P",TRUE,"Change")</f>
        <v>Change</v>
      </c>
    </row>
    <row r="1339" spans="1:12" x14ac:dyDescent="0.25">
      <c r="A1339" s="17">
        <v>43581</v>
      </c>
      <c r="B1339">
        <v>55.41</v>
      </c>
      <c r="C1339" s="34">
        <f t="shared" si="25"/>
        <v>7.2714418204485936E-3</v>
      </c>
      <c r="D1339" t="s">
        <v>62</v>
      </c>
      <c r="L1339" t="str" cm="1">
        <f t="array" ref="L1339">_xlfn.IFS(AND(C1338&lt;0,C1339&lt;0),"N",AND(C1338&gt;0,C1339&gt;0),"P",TRUE,"Change")</f>
        <v>Change</v>
      </c>
    </row>
    <row r="1340" spans="1:12" x14ac:dyDescent="0.25">
      <c r="A1340" s="17">
        <v>43584</v>
      </c>
      <c r="B1340">
        <v>55.080002</v>
      </c>
      <c r="C1340" s="34">
        <f t="shared" si="25"/>
        <v>-5.9555675870780773E-3</v>
      </c>
      <c r="D1340" t="s">
        <v>66</v>
      </c>
      <c r="L1340" t="str" cm="1">
        <f t="array" ref="L1340">_xlfn.IFS(AND(C1339&lt;0,C1340&lt;0),"N",AND(C1339&gt;0,C1340&gt;0),"P",TRUE,"Change")</f>
        <v>Change</v>
      </c>
    </row>
    <row r="1341" spans="1:12" x14ac:dyDescent="0.25">
      <c r="A1341" s="17">
        <v>43585</v>
      </c>
      <c r="B1341">
        <v>55.330002</v>
      </c>
      <c r="C1341" s="34">
        <f t="shared" si="25"/>
        <v>4.5388524132588086E-3</v>
      </c>
      <c r="D1341" t="s">
        <v>65</v>
      </c>
      <c r="L1341" t="str" cm="1">
        <f t="array" ref="L1341">_xlfn.IFS(AND(C1340&lt;0,C1341&lt;0),"N",AND(C1340&gt;0,C1341&gt;0),"P",TRUE,"Change")</f>
        <v>Change</v>
      </c>
    </row>
    <row r="1342" spans="1:12" x14ac:dyDescent="0.25">
      <c r="A1342" s="17">
        <v>43586</v>
      </c>
      <c r="B1342">
        <v>54.880001</v>
      </c>
      <c r="C1342" s="34">
        <f t="shared" si="25"/>
        <v>-8.1330378408444714E-3</v>
      </c>
      <c r="D1342" t="s">
        <v>64</v>
      </c>
      <c r="L1342" t="str" cm="1">
        <f t="array" ref="L1342">_xlfn.IFS(AND(C1341&lt;0,C1342&lt;0),"N",AND(C1341&gt;0,C1342&gt;0),"P",TRUE,"Change")</f>
        <v>Change</v>
      </c>
    </row>
    <row r="1343" spans="1:12" x14ac:dyDescent="0.25">
      <c r="A1343" s="17">
        <v>43587</v>
      </c>
      <c r="B1343">
        <v>54.599997999999999</v>
      </c>
      <c r="C1343" s="34">
        <f t="shared" si="25"/>
        <v>-5.1020953880813649E-3</v>
      </c>
      <c r="D1343" t="s">
        <v>63</v>
      </c>
      <c r="L1343" t="str" cm="1">
        <f t="array" ref="L1343">_xlfn.IFS(AND(C1342&lt;0,C1343&lt;0),"N",AND(C1342&gt;0,C1343&gt;0),"P",TRUE,"Change")</f>
        <v>N</v>
      </c>
    </row>
    <row r="1344" spans="1:12" x14ac:dyDescent="0.25">
      <c r="A1344" s="17">
        <v>43588</v>
      </c>
      <c r="B1344">
        <v>54.790000999999997</v>
      </c>
      <c r="C1344" s="34">
        <f t="shared" si="25"/>
        <v>3.4799085523775524E-3</v>
      </c>
      <c r="D1344" t="s">
        <v>62</v>
      </c>
      <c r="L1344" t="str" cm="1">
        <f t="array" ref="L1344">_xlfn.IFS(AND(C1343&lt;0,C1344&lt;0),"N",AND(C1343&gt;0,C1344&gt;0),"P",TRUE,"Change")</f>
        <v>Change</v>
      </c>
    </row>
    <row r="1345" spans="1:12" x14ac:dyDescent="0.25">
      <c r="A1345" s="17">
        <v>43591</v>
      </c>
      <c r="B1345">
        <v>54.849997999999999</v>
      </c>
      <c r="C1345" s="34">
        <f t="shared" si="25"/>
        <v>1.0950355704502132E-3</v>
      </c>
      <c r="D1345" t="s">
        <v>66</v>
      </c>
      <c r="L1345" t="str" cm="1">
        <f t="array" ref="L1345">_xlfn.IFS(AND(C1344&lt;0,C1345&lt;0),"N",AND(C1344&gt;0,C1345&gt;0),"P",TRUE,"Change")</f>
        <v>P</v>
      </c>
    </row>
    <row r="1346" spans="1:12" x14ac:dyDescent="0.25">
      <c r="A1346" s="17">
        <v>43592</v>
      </c>
      <c r="B1346">
        <v>54</v>
      </c>
      <c r="C1346" s="34">
        <f t="shared" si="25"/>
        <v>-1.5496773582380064E-2</v>
      </c>
      <c r="D1346" t="s">
        <v>65</v>
      </c>
      <c r="L1346" t="str" cm="1">
        <f t="array" ref="L1346">_xlfn.IFS(AND(C1345&lt;0,C1346&lt;0),"N",AND(C1345&gt;0,C1346&gt;0),"P",TRUE,"Change")</f>
        <v>Change</v>
      </c>
    </row>
    <row r="1347" spans="1:12" x14ac:dyDescent="0.25">
      <c r="A1347" s="17">
        <v>43593</v>
      </c>
      <c r="B1347">
        <v>53.990001999999997</v>
      </c>
      <c r="C1347" s="34">
        <f t="shared" si="25"/>
        <v>-1.8514814814820483E-4</v>
      </c>
      <c r="D1347" t="s">
        <v>64</v>
      </c>
      <c r="L1347" t="str" cm="1">
        <f t="array" ref="L1347">_xlfn.IFS(AND(C1346&lt;0,C1347&lt;0),"N",AND(C1346&gt;0,C1347&gt;0),"P",TRUE,"Change")</f>
        <v>N</v>
      </c>
    </row>
    <row r="1348" spans="1:12" x14ac:dyDescent="0.25">
      <c r="A1348" s="17">
        <v>43594</v>
      </c>
      <c r="B1348">
        <v>54.25</v>
      </c>
      <c r="C1348" s="34">
        <f t="shared" ref="C1348:C1411" si="26">(B1348-B1347)/B1347</f>
        <v>4.8156693900474959E-3</v>
      </c>
      <c r="D1348" t="s">
        <v>63</v>
      </c>
      <c r="L1348" t="str" cm="1">
        <f t="array" ref="L1348">_xlfn.IFS(AND(C1347&lt;0,C1348&lt;0),"N",AND(C1347&gt;0,C1348&gt;0),"P",TRUE,"Change")</f>
        <v>Change</v>
      </c>
    </row>
    <row r="1349" spans="1:12" x14ac:dyDescent="0.25">
      <c r="A1349" s="17">
        <v>43595</v>
      </c>
      <c r="B1349">
        <v>54.650002000000001</v>
      </c>
      <c r="C1349" s="34">
        <f t="shared" si="26"/>
        <v>7.3733087557603808E-3</v>
      </c>
      <c r="D1349" t="s">
        <v>62</v>
      </c>
      <c r="L1349" t="str" cm="1">
        <f t="array" ref="L1349">_xlfn.IFS(AND(C1348&lt;0,C1349&lt;0),"N",AND(C1348&gt;0,C1349&gt;0),"P",TRUE,"Change")</f>
        <v>P</v>
      </c>
    </row>
    <row r="1350" spans="1:12" x14ac:dyDescent="0.25">
      <c r="A1350" s="17">
        <v>43598</v>
      </c>
      <c r="B1350">
        <v>53.43</v>
      </c>
      <c r="C1350" s="34">
        <f t="shared" si="26"/>
        <v>-2.2323915011018679E-2</v>
      </c>
      <c r="D1350" t="s">
        <v>66</v>
      </c>
      <c r="L1350" t="str" cm="1">
        <f t="array" ref="L1350">_xlfn.IFS(AND(C1349&lt;0,C1350&lt;0),"N",AND(C1349&gt;0,C1350&gt;0),"P",TRUE,"Change")</f>
        <v>Change</v>
      </c>
    </row>
    <row r="1351" spans="1:12" x14ac:dyDescent="0.25">
      <c r="A1351" s="17">
        <v>43599</v>
      </c>
      <c r="B1351">
        <v>54.130001</v>
      </c>
      <c r="C1351" s="34">
        <f t="shared" si="26"/>
        <v>1.3101272693243501E-2</v>
      </c>
      <c r="D1351" t="s">
        <v>65</v>
      </c>
      <c r="L1351" t="str" cm="1">
        <f t="array" ref="L1351">_xlfn.IFS(AND(C1350&lt;0,C1351&lt;0),"N",AND(C1350&gt;0,C1351&gt;0),"P",TRUE,"Change")</f>
        <v>Change</v>
      </c>
    </row>
    <row r="1352" spans="1:12" x14ac:dyDescent="0.25">
      <c r="A1352" s="17">
        <v>43600</v>
      </c>
      <c r="B1352">
        <v>54.560001</v>
      </c>
      <c r="C1352" s="34">
        <f t="shared" si="26"/>
        <v>7.9438387595817655E-3</v>
      </c>
      <c r="D1352" t="s">
        <v>64</v>
      </c>
      <c r="L1352" t="str" cm="1">
        <f t="array" ref="L1352">_xlfn.IFS(AND(C1351&lt;0,C1352&lt;0),"N",AND(C1351&gt;0,C1352&gt;0),"P",TRUE,"Change")</f>
        <v>P</v>
      </c>
    </row>
    <row r="1353" spans="1:12" x14ac:dyDescent="0.25">
      <c r="A1353" s="17">
        <v>43601</v>
      </c>
      <c r="B1353">
        <v>54.639999000000003</v>
      </c>
      <c r="C1353" s="34">
        <f t="shared" si="26"/>
        <v>1.4662389760587312E-3</v>
      </c>
      <c r="D1353" t="s">
        <v>63</v>
      </c>
      <c r="L1353" t="str" cm="1">
        <f t="array" ref="L1353">_xlfn.IFS(AND(C1352&lt;0,C1353&lt;0),"N",AND(C1352&gt;0,C1353&gt;0),"P",TRUE,"Change")</f>
        <v>P</v>
      </c>
    </row>
    <row r="1354" spans="1:12" x14ac:dyDescent="0.25">
      <c r="A1354" s="17">
        <v>43602</v>
      </c>
      <c r="B1354">
        <v>54.5</v>
      </c>
      <c r="C1354" s="34">
        <f t="shared" si="26"/>
        <v>-2.5622072211239073E-3</v>
      </c>
      <c r="D1354" t="s">
        <v>62</v>
      </c>
      <c r="L1354" t="str" cm="1">
        <f t="array" ref="L1354">_xlfn.IFS(AND(C1353&lt;0,C1354&lt;0),"N",AND(C1353&gt;0,C1354&gt;0),"P",TRUE,"Change")</f>
        <v>Change</v>
      </c>
    </row>
    <row r="1355" spans="1:12" x14ac:dyDescent="0.25">
      <c r="A1355" s="17">
        <v>43605</v>
      </c>
      <c r="B1355">
        <v>53.66</v>
      </c>
      <c r="C1355" s="34">
        <f t="shared" si="26"/>
        <v>-1.541284403669731E-2</v>
      </c>
      <c r="D1355" t="s">
        <v>66</v>
      </c>
      <c r="L1355" t="str" cm="1">
        <f t="array" ref="L1355">_xlfn.IFS(AND(C1354&lt;0,C1355&lt;0),"N",AND(C1354&gt;0,C1355&gt;0),"P",TRUE,"Change")</f>
        <v>N</v>
      </c>
    </row>
    <row r="1356" spans="1:12" x14ac:dyDescent="0.25">
      <c r="A1356" s="17">
        <v>43606</v>
      </c>
      <c r="B1356">
        <v>54.169998</v>
      </c>
      <c r="C1356" s="34">
        <f t="shared" si="26"/>
        <v>9.5042489750280113E-3</v>
      </c>
      <c r="D1356" t="s">
        <v>65</v>
      </c>
      <c r="L1356" t="str" cm="1">
        <f t="array" ref="L1356">_xlfn.IFS(AND(C1355&lt;0,C1356&lt;0),"N",AND(C1355&gt;0,C1356&gt;0),"P",TRUE,"Change")</f>
        <v>Change</v>
      </c>
    </row>
    <row r="1357" spans="1:12" x14ac:dyDescent="0.25">
      <c r="A1357" s="17">
        <v>43607</v>
      </c>
      <c r="B1357">
        <v>54.200001</v>
      </c>
      <c r="C1357" s="34">
        <f t="shared" si="26"/>
        <v>5.538674747597493E-4</v>
      </c>
      <c r="D1357" t="s">
        <v>64</v>
      </c>
      <c r="L1357" t="str" cm="1">
        <f t="array" ref="L1357">_xlfn.IFS(AND(C1356&lt;0,C1357&lt;0),"N",AND(C1356&gt;0,C1357&gt;0),"P",TRUE,"Change")</f>
        <v>P</v>
      </c>
    </row>
    <row r="1358" spans="1:12" x14ac:dyDescent="0.25">
      <c r="A1358" s="17">
        <v>43608</v>
      </c>
      <c r="B1358">
        <v>53.080002</v>
      </c>
      <c r="C1358" s="34">
        <f t="shared" si="26"/>
        <v>-2.0664187810623839E-2</v>
      </c>
      <c r="D1358" t="s">
        <v>63</v>
      </c>
      <c r="L1358" t="str" cm="1">
        <f t="array" ref="L1358">_xlfn.IFS(AND(C1357&lt;0,C1358&lt;0),"N",AND(C1357&gt;0,C1358&gt;0),"P",TRUE,"Change")</f>
        <v>Change</v>
      </c>
    </row>
    <row r="1359" spans="1:12" x14ac:dyDescent="0.25">
      <c r="A1359" s="17">
        <v>43609</v>
      </c>
      <c r="B1359">
        <v>52.77</v>
      </c>
      <c r="C1359" s="34">
        <f t="shared" si="26"/>
        <v>-5.8402786043602111E-3</v>
      </c>
      <c r="D1359" t="s">
        <v>62</v>
      </c>
      <c r="L1359" t="str" cm="1">
        <f t="array" ref="L1359">_xlfn.IFS(AND(C1358&lt;0,C1359&lt;0),"N",AND(C1358&gt;0,C1359&gt;0),"P",TRUE,"Change")</f>
        <v>N</v>
      </c>
    </row>
    <row r="1360" spans="1:12" x14ac:dyDescent="0.25">
      <c r="A1360" s="17">
        <v>43613</v>
      </c>
      <c r="B1360">
        <v>51.75</v>
      </c>
      <c r="C1360" s="34">
        <f t="shared" si="26"/>
        <v>-1.9329164297896589E-2</v>
      </c>
      <c r="D1360" t="s">
        <v>65</v>
      </c>
      <c r="L1360" t="str" cm="1">
        <f t="array" ref="L1360">_xlfn.IFS(AND(C1359&lt;0,C1360&lt;0),"N",AND(C1359&gt;0,C1360&gt;0),"P",TRUE,"Change")</f>
        <v>N</v>
      </c>
    </row>
    <row r="1361" spans="1:12" x14ac:dyDescent="0.25">
      <c r="A1361" s="17">
        <v>43614</v>
      </c>
      <c r="B1361">
        <v>51.689999</v>
      </c>
      <c r="C1361" s="34">
        <f t="shared" si="26"/>
        <v>-1.1594396135265652E-3</v>
      </c>
      <c r="D1361" t="s">
        <v>64</v>
      </c>
      <c r="L1361" t="str" cm="1">
        <f t="array" ref="L1361">_xlfn.IFS(AND(C1360&lt;0,C1361&lt;0),"N",AND(C1360&gt;0,C1361&gt;0),"P",TRUE,"Change")</f>
        <v>N</v>
      </c>
    </row>
    <row r="1362" spans="1:12" x14ac:dyDescent="0.25">
      <c r="A1362" s="17">
        <v>43615</v>
      </c>
      <c r="B1362">
        <v>51.720001000000003</v>
      </c>
      <c r="C1362" s="34">
        <f t="shared" si="26"/>
        <v>5.8042175624733897E-4</v>
      </c>
      <c r="D1362" t="s">
        <v>63</v>
      </c>
      <c r="L1362" t="str" cm="1">
        <f t="array" ref="L1362">_xlfn.IFS(AND(C1361&lt;0,C1362&lt;0),"N",AND(C1361&gt;0,C1362&gt;0),"P",TRUE,"Change")</f>
        <v>Change</v>
      </c>
    </row>
    <row r="1363" spans="1:12" x14ac:dyDescent="0.25">
      <c r="A1363" s="17">
        <v>43616</v>
      </c>
      <c r="B1363">
        <v>50.599997999999999</v>
      </c>
      <c r="C1363" s="34">
        <f t="shared" si="26"/>
        <v>-2.1655123324533655E-2</v>
      </c>
      <c r="D1363" t="s">
        <v>62</v>
      </c>
      <c r="L1363" t="str" cm="1">
        <f t="array" ref="L1363">_xlfn.IFS(AND(C1362&lt;0,C1363&lt;0),"N",AND(C1362&gt;0,C1363&gt;0),"P",TRUE,"Change")</f>
        <v>Change</v>
      </c>
    </row>
    <row r="1364" spans="1:12" x14ac:dyDescent="0.25">
      <c r="A1364" s="17">
        <v>43619</v>
      </c>
      <c r="B1364">
        <v>50.240001999999997</v>
      </c>
      <c r="C1364" s="34">
        <f t="shared" si="26"/>
        <v>-7.114545735752844E-3</v>
      </c>
      <c r="D1364" t="s">
        <v>66</v>
      </c>
      <c r="L1364" t="str" cm="1">
        <f t="array" ref="L1364">_xlfn.IFS(AND(C1363&lt;0,C1364&lt;0),"N",AND(C1363&gt;0,C1364&gt;0),"P",TRUE,"Change")</f>
        <v>N</v>
      </c>
    </row>
    <row r="1365" spans="1:12" x14ac:dyDescent="0.25">
      <c r="A1365" s="17">
        <v>43620</v>
      </c>
      <c r="B1365">
        <v>52.02</v>
      </c>
      <c r="C1365" s="34">
        <f t="shared" si="26"/>
        <v>3.5429895086389655E-2</v>
      </c>
      <c r="D1365" t="s">
        <v>65</v>
      </c>
      <c r="L1365" t="str" cm="1">
        <f t="array" ref="L1365">_xlfn.IFS(AND(C1364&lt;0,C1365&lt;0),"N",AND(C1364&gt;0,C1365&gt;0),"P",TRUE,"Change")</f>
        <v>Change</v>
      </c>
    </row>
    <row r="1366" spans="1:12" x14ac:dyDescent="0.25">
      <c r="A1366" s="17">
        <v>43621</v>
      </c>
      <c r="B1366">
        <v>52.099997999999999</v>
      </c>
      <c r="C1366" s="34">
        <f t="shared" si="26"/>
        <v>1.5378316032294548E-3</v>
      </c>
      <c r="D1366" t="s">
        <v>64</v>
      </c>
      <c r="L1366" t="str" cm="1">
        <f t="array" ref="L1366">_xlfn.IFS(AND(C1365&lt;0,C1366&lt;0),"N",AND(C1365&gt;0,C1366&gt;0),"P",TRUE,"Change")</f>
        <v>P</v>
      </c>
    </row>
    <row r="1367" spans="1:12" x14ac:dyDescent="0.25">
      <c r="A1367" s="17">
        <v>43622</v>
      </c>
      <c r="B1367">
        <v>52.59</v>
      </c>
      <c r="C1367" s="34">
        <f t="shared" si="26"/>
        <v>9.4050291518246142E-3</v>
      </c>
      <c r="D1367" t="s">
        <v>63</v>
      </c>
      <c r="L1367" t="str" cm="1">
        <f t="array" ref="L1367">_xlfn.IFS(AND(C1366&lt;0,C1367&lt;0),"N",AND(C1366&gt;0,C1367&gt;0),"P",TRUE,"Change")</f>
        <v>P</v>
      </c>
    </row>
    <row r="1368" spans="1:12" x14ac:dyDescent="0.25">
      <c r="A1368" s="17">
        <v>43623</v>
      </c>
      <c r="B1368">
        <v>53.259998000000003</v>
      </c>
      <c r="C1368" s="34">
        <f t="shared" si="26"/>
        <v>1.2740026621030607E-2</v>
      </c>
      <c r="D1368" t="s">
        <v>62</v>
      </c>
      <c r="L1368" t="str" cm="1">
        <f t="array" ref="L1368">_xlfn.IFS(AND(C1367&lt;0,C1368&lt;0),"N",AND(C1367&gt;0,C1368&gt;0),"P",TRUE,"Change")</f>
        <v>P</v>
      </c>
    </row>
    <row r="1369" spans="1:12" x14ac:dyDescent="0.25">
      <c r="A1369" s="17">
        <v>43626</v>
      </c>
      <c r="B1369">
        <v>54.009998000000003</v>
      </c>
      <c r="C1369" s="34">
        <f t="shared" si="26"/>
        <v>1.4081863089818365E-2</v>
      </c>
      <c r="D1369" t="s">
        <v>66</v>
      </c>
      <c r="L1369" t="str" cm="1">
        <f t="array" ref="L1369">_xlfn.IFS(AND(C1368&lt;0,C1369&lt;0),"N",AND(C1368&gt;0,C1369&gt;0),"P",TRUE,"Change")</f>
        <v>P</v>
      </c>
    </row>
    <row r="1370" spans="1:12" x14ac:dyDescent="0.25">
      <c r="A1370" s="17">
        <v>43627</v>
      </c>
      <c r="B1370">
        <v>53.939999</v>
      </c>
      <c r="C1370" s="34">
        <f t="shared" si="26"/>
        <v>-1.2960378187757535E-3</v>
      </c>
      <c r="D1370" t="s">
        <v>65</v>
      </c>
      <c r="L1370" t="str" cm="1">
        <f t="array" ref="L1370">_xlfn.IFS(AND(C1369&lt;0,C1370&lt;0),"N",AND(C1369&gt;0,C1370&gt;0),"P",TRUE,"Change")</f>
        <v>Change</v>
      </c>
    </row>
    <row r="1371" spans="1:12" x14ac:dyDescent="0.25">
      <c r="A1371" s="17">
        <v>43628</v>
      </c>
      <c r="B1371">
        <v>53.619999</v>
      </c>
      <c r="C1371" s="34">
        <f t="shared" si="26"/>
        <v>-5.9325177221453097E-3</v>
      </c>
      <c r="D1371" t="s">
        <v>64</v>
      </c>
      <c r="L1371" t="str" cm="1">
        <f t="array" ref="L1371">_xlfn.IFS(AND(C1370&lt;0,C1371&lt;0),"N",AND(C1370&gt;0,C1371&gt;0),"P",TRUE,"Change")</f>
        <v>N</v>
      </c>
    </row>
    <row r="1372" spans="1:12" x14ac:dyDescent="0.25">
      <c r="A1372" s="17">
        <v>43629</v>
      </c>
      <c r="B1372">
        <v>53.84</v>
      </c>
      <c r="C1372" s="34">
        <f t="shared" si="26"/>
        <v>4.1029653879703252E-3</v>
      </c>
      <c r="D1372" t="s">
        <v>63</v>
      </c>
      <c r="L1372" t="str" cm="1">
        <f t="array" ref="L1372">_xlfn.IFS(AND(C1371&lt;0,C1372&lt;0),"N",AND(C1371&gt;0,C1372&gt;0),"P",TRUE,"Change")</f>
        <v>Change</v>
      </c>
    </row>
    <row r="1373" spans="1:12" x14ac:dyDescent="0.25">
      <c r="A1373" s="17">
        <v>43630</v>
      </c>
      <c r="B1373">
        <v>53.279998999999997</v>
      </c>
      <c r="C1373" s="34">
        <f t="shared" si="26"/>
        <v>-1.0401207280832221E-2</v>
      </c>
      <c r="D1373" t="s">
        <v>62</v>
      </c>
      <c r="L1373" t="str" cm="1">
        <f t="array" ref="L1373">_xlfn.IFS(AND(C1372&lt;0,C1373&lt;0),"N",AND(C1372&gt;0,C1373&gt;0),"P",TRUE,"Change")</f>
        <v>Change</v>
      </c>
    </row>
    <row r="1374" spans="1:12" x14ac:dyDescent="0.25">
      <c r="A1374" s="17">
        <v>43633</v>
      </c>
      <c r="B1374">
        <v>53.130001</v>
      </c>
      <c r="C1374" s="34">
        <f t="shared" si="26"/>
        <v>-2.8152778306170115E-3</v>
      </c>
      <c r="D1374" t="s">
        <v>66</v>
      </c>
      <c r="L1374" t="str" cm="1">
        <f t="array" ref="L1374">_xlfn.IFS(AND(C1373&lt;0,C1374&lt;0),"N",AND(C1373&gt;0,C1374&gt;0),"P",TRUE,"Change")</f>
        <v>N</v>
      </c>
    </row>
    <row r="1375" spans="1:12" x14ac:dyDescent="0.25">
      <c r="A1375" s="17">
        <v>43634</v>
      </c>
      <c r="B1375">
        <v>52.900002000000001</v>
      </c>
      <c r="C1375" s="34">
        <f t="shared" si="26"/>
        <v>-4.3289854257672501E-3</v>
      </c>
      <c r="D1375" t="s">
        <v>65</v>
      </c>
      <c r="L1375" t="str" cm="1">
        <f t="array" ref="L1375">_xlfn.IFS(AND(C1374&lt;0,C1375&lt;0),"N",AND(C1374&gt;0,C1375&gt;0),"P",TRUE,"Change")</f>
        <v>N</v>
      </c>
    </row>
    <row r="1376" spans="1:12" x14ac:dyDescent="0.25">
      <c r="A1376" s="17">
        <v>43635</v>
      </c>
      <c r="B1376">
        <v>52.68</v>
      </c>
      <c r="C1376" s="34">
        <f t="shared" si="26"/>
        <v>-4.1588278200821414E-3</v>
      </c>
      <c r="D1376" t="s">
        <v>64</v>
      </c>
      <c r="L1376" t="str" cm="1">
        <f t="array" ref="L1376">_xlfn.IFS(AND(C1375&lt;0,C1376&lt;0),"N",AND(C1375&gt;0,C1376&gt;0),"P",TRUE,"Change")</f>
        <v>N</v>
      </c>
    </row>
    <row r="1377" spans="1:12" x14ac:dyDescent="0.25">
      <c r="A1377" s="17">
        <v>43636</v>
      </c>
      <c r="B1377">
        <v>56.990001999999997</v>
      </c>
      <c r="C1377" s="34">
        <f t="shared" si="26"/>
        <v>8.181476841305993E-2</v>
      </c>
      <c r="D1377" t="s">
        <v>63</v>
      </c>
      <c r="L1377" t="str" cm="1">
        <f t="array" ref="L1377">_xlfn.IFS(AND(C1376&lt;0,C1377&lt;0),"N",AND(C1376&gt;0,C1377&gt;0),"P",TRUE,"Change")</f>
        <v>Change</v>
      </c>
    </row>
    <row r="1378" spans="1:12" x14ac:dyDescent="0.25">
      <c r="A1378" s="17">
        <v>43637</v>
      </c>
      <c r="B1378">
        <v>56.119999</v>
      </c>
      <c r="C1378" s="34">
        <f t="shared" si="26"/>
        <v>-1.5265888216673462E-2</v>
      </c>
      <c r="D1378" t="s">
        <v>62</v>
      </c>
      <c r="L1378" t="str" cm="1">
        <f t="array" ref="L1378">_xlfn.IFS(AND(C1377&lt;0,C1378&lt;0),"N",AND(C1377&gt;0,C1378&gt;0),"P",TRUE,"Change")</f>
        <v>Change</v>
      </c>
    </row>
    <row r="1379" spans="1:12" x14ac:dyDescent="0.25">
      <c r="A1379" s="17">
        <v>43640</v>
      </c>
      <c r="B1379">
        <v>56.740001999999997</v>
      </c>
      <c r="C1379" s="34">
        <f t="shared" si="26"/>
        <v>1.1047808464857546E-2</v>
      </c>
      <c r="D1379" t="s">
        <v>66</v>
      </c>
      <c r="L1379" t="str" cm="1">
        <f t="array" ref="L1379">_xlfn.IFS(AND(C1378&lt;0,C1379&lt;0),"N",AND(C1378&gt;0,C1379&gt;0),"P",TRUE,"Change")</f>
        <v>Change</v>
      </c>
    </row>
    <row r="1380" spans="1:12" x14ac:dyDescent="0.25">
      <c r="A1380" s="17">
        <v>43641</v>
      </c>
      <c r="B1380">
        <v>56.07</v>
      </c>
      <c r="C1380" s="34">
        <f t="shared" si="26"/>
        <v>-1.1808282981731243E-2</v>
      </c>
      <c r="D1380" t="s">
        <v>65</v>
      </c>
      <c r="L1380" t="str" cm="1">
        <f t="array" ref="L1380">_xlfn.IFS(AND(C1379&lt;0,C1380&lt;0),"N",AND(C1379&gt;0,C1380&gt;0),"P",TRUE,"Change")</f>
        <v>Change</v>
      </c>
    </row>
    <row r="1381" spans="1:12" x14ac:dyDescent="0.25">
      <c r="A1381" s="17">
        <v>43642</v>
      </c>
      <c r="B1381">
        <v>56.66</v>
      </c>
      <c r="C1381" s="34">
        <f t="shared" si="26"/>
        <v>1.0522561084358771E-2</v>
      </c>
      <c r="D1381" t="s">
        <v>64</v>
      </c>
      <c r="L1381" t="str" cm="1">
        <f t="array" ref="L1381">_xlfn.IFS(AND(C1380&lt;0,C1381&lt;0),"N",AND(C1380&gt;0,C1381&gt;0),"P",TRUE,"Change")</f>
        <v>Change</v>
      </c>
    </row>
    <row r="1382" spans="1:12" x14ac:dyDescent="0.25">
      <c r="A1382" s="17">
        <v>43643</v>
      </c>
      <c r="B1382">
        <v>56.77</v>
      </c>
      <c r="C1382" s="34">
        <f t="shared" si="26"/>
        <v>1.9414048711614287E-3</v>
      </c>
      <c r="D1382" t="s">
        <v>63</v>
      </c>
      <c r="L1382" t="str" cm="1">
        <f t="array" ref="L1382">_xlfn.IFS(AND(C1381&lt;0,C1382&lt;0),"N",AND(C1381&gt;0,C1382&gt;0),"P",TRUE,"Change")</f>
        <v>P</v>
      </c>
    </row>
    <row r="1383" spans="1:12" x14ac:dyDescent="0.25">
      <c r="A1383" s="17">
        <v>43644</v>
      </c>
      <c r="B1383">
        <v>56.970001000000003</v>
      </c>
      <c r="C1383" s="34">
        <f t="shared" si="26"/>
        <v>3.5230051083318709E-3</v>
      </c>
      <c r="D1383" t="s">
        <v>62</v>
      </c>
      <c r="L1383" t="str" cm="1">
        <f t="array" ref="L1383">_xlfn.IFS(AND(C1382&lt;0,C1383&lt;0),"N",AND(C1382&gt;0,C1383&gt;0),"P",TRUE,"Change")</f>
        <v>P</v>
      </c>
    </row>
    <row r="1384" spans="1:12" x14ac:dyDescent="0.25">
      <c r="A1384" s="17">
        <v>43647</v>
      </c>
      <c r="B1384">
        <v>58.009998000000003</v>
      </c>
      <c r="C1384" s="34">
        <f t="shared" si="26"/>
        <v>1.8255169066962094E-2</v>
      </c>
      <c r="D1384" t="s">
        <v>66</v>
      </c>
      <c r="L1384" t="str" cm="1">
        <f t="array" ref="L1384">_xlfn.IFS(AND(C1383&lt;0,C1384&lt;0),"N",AND(C1383&gt;0,C1384&gt;0),"P",TRUE,"Change")</f>
        <v>P</v>
      </c>
    </row>
    <row r="1385" spans="1:12" x14ac:dyDescent="0.25">
      <c r="A1385" s="17">
        <v>43648</v>
      </c>
      <c r="B1385">
        <v>58.459999000000003</v>
      </c>
      <c r="C1385" s="34">
        <f t="shared" si="26"/>
        <v>7.7573007328840156E-3</v>
      </c>
      <c r="D1385" t="s">
        <v>65</v>
      </c>
      <c r="L1385" t="str" cm="1">
        <f t="array" ref="L1385">_xlfn.IFS(AND(C1384&lt;0,C1385&lt;0),"N",AND(C1384&gt;0,C1385&gt;0),"P",TRUE,"Change")</f>
        <v>P</v>
      </c>
    </row>
    <row r="1386" spans="1:12" x14ac:dyDescent="0.25">
      <c r="A1386" s="17">
        <v>43649</v>
      </c>
      <c r="B1386">
        <v>58.860000999999997</v>
      </c>
      <c r="C1386" s="34">
        <f t="shared" si="26"/>
        <v>6.8423196517672456E-3</v>
      </c>
      <c r="D1386" t="s">
        <v>64</v>
      </c>
      <c r="L1386" t="str" cm="1">
        <f t="array" ref="L1386">_xlfn.IFS(AND(C1385&lt;0,C1386&lt;0),"N",AND(C1385&gt;0,C1386&gt;0),"P",TRUE,"Change")</f>
        <v>P</v>
      </c>
    </row>
    <row r="1387" spans="1:12" x14ac:dyDescent="0.25">
      <c r="A1387" s="17">
        <v>43651</v>
      </c>
      <c r="B1387">
        <v>59.279998999999997</v>
      </c>
      <c r="C1387" s="34">
        <f t="shared" si="26"/>
        <v>7.1355418427532765E-3</v>
      </c>
      <c r="D1387" t="s">
        <v>62</v>
      </c>
      <c r="L1387" t="str" cm="1">
        <f t="array" ref="L1387">_xlfn.IFS(AND(C1386&lt;0,C1387&lt;0),"N",AND(C1386&gt;0,C1387&gt;0),"P",TRUE,"Change")</f>
        <v>P</v>
      </c>
    </row>
    <row r="1388" spans="1:12" x14ac:dyDescent="0.25">
      <c r="A1388" s="17">
        <v>43654</v>
      </c>
      <c r="B1388">
        <v>59.529998999999997</v>
      </c>
      <c r="C1388" s="34">
        <f t="shared" si="26"/>
        <v>4.2172740252576588E-3</v>
      </c>
      <c r="D1388" t="s">
        <v>66</v>
      </c>
      <c r="L1388" t="str" cm="1">
        <f t="array" ref="L1388">_xlfn.IFS(AND(C1387&lt;0,C1388&lt;0),"N",AND(C1387&gt;0,C1388&gt;0),"P",TRUE,"Change")</f>
        <v>P</v>
      </c>
    </row>
    <row r="1389" spans="1:12" x14ac:dyDescent="0.25">
      <c r="A1389" s="17">
        <v>43655</v>
      </c>
      <c r="B1389">
        <v>59.599997999999999</v>
      </c>
      <c r="C1389" s="34">
        <f t="shared" si="26"/>
        <v>1.1758609302177682E-3</v>
      </c>
      <c r="D1389" t="s">
        <v>65</v>
      </c>
      <c r="L1389" t="str" cm="1">
        <f t="array" ref="L1389">_xlfn.IFS(AND(C1388&lt;0,C1389&lt;0),"N",AND(C1388&gt;0,C1389&gt;0),"P",TRUE,"Change")</f>
        <v>P</v>
      </c>
    </row>
    <row r="1390" spans="1:12" x14ac:dyDescent="0.25">
      <c r="A1390" s="17">
        <v>43656</v>
      </c>
      <c r="B1390">
        <v>60.150002000000001</v>
      </c>
      <c r="C1390" s="34">
        <f t="shared" si="26"/>
        <v>9.2282553432300671E-3</v>
      </c>
      <c r="D1390" t="s">
        <v>64</v>
      </c>
      <c r="L1390" t="str" cm="1">
        <f t="array" ref="L1390">_xlfn.IFS(AND(C1389&lt;0,C1390&lt;0),"N",AND(C1389&gt;0,C1390&gt;0),"P",TRUE,"Change")</f>
        <v>P</v>
      </c>
    </row>
    <row r="1391" spans="1:12" x14ac:dyDescent="0.25">
      <c r="A1391" s="17">
        <v>43657</v>
      </c>
      <c r="B1391">
        <v>59.990001999999997</v>
      </c>
      <c r="C1391" s="34">
        <f t="shared" si="26"/>
        <v>-2.6600165366578656E-3</v>
      </c>
      <c r="D1391" t="s">
        <v>63</v>
      </c>
      <c r="L1391" t="str" cm="1">
        <f t="array" ref="L1391">_xlfn.IFS(AND(C1390&lt;0,C1391&lt;0),"N",AND(C1390&gt;0,C1391&gt;0),"P",TRUE,"Change")</f>
        <v>Change</v>
      </c>
    </row>
    <row r="1392" spans="1:12" x14ac:dyDescent="0.25">
      <c r="A1392" s="17">
        <v>43658</v>
      </c>
      <c r="B1392">
        <v>59.810001</v>
      </c>
      <c r="C1392" s="34">
        <f t="shared" si="26"/>
        <v>-3.0005166527581912E-3</v>
      </c>
      <c r="D1392" t="s">
        <v>62</v>
      </c>
      <c r="L1392" t="str" cm="1">
        <f t="array" ref="L1392">_xlfn.IFS(AND(C1391&lt;0,C1392&lt;0),"N",AND(C1391&gt;0,C1392&gt;0),"P",TRUE,"Change")</f>
        <v>N</v>
      </c>
    </row>
    <row r="1393" spans="1:12" x14ac:dyDescent="0.25">
      <c r="A1393" s="17">
        <v>43661</v>
      </c>
      <c r="B1393">
        <v>59.529998999999997</v>
      </c>
      <c r="C1393" s="34">
        <f t="shared" si="26"/>
        <v>-4.6815247503507514E-3</v>
      </c>
      <c r="D1393" t="s">
        <v>66</v>
      </c>
      <c r="L1393" t="str" cm="1">
        <f t="array" ref="L1393">_xlfn.IFS(AND(C1392&lt;0,C1393&lt;0),"N",AND(C1392&gt;0,C1393&gt;0),"P",TRUE,"Change")</f>
        <v>N</v>
      </c>
    </row>
    <row r="1394" spans="1:12" x14ac:dyDescent="0.25">
      <c r="A1394" s="17">
        <v>43662</v>
      </c>
      <c r="B1394">
        <v>58.610000999999997</v>
      </c>
      <c r="C1394" s="34">
        <f t="shared" si="26"/>
        <v>-1.5454359406254982E-2</v>
      </c>
      <c r="D1394" t="s">
        <v>65</v>
      </c>
      <c r="L1394" t="str" cm="1">
        <f t="array" ref="L1394">_xlfn.IFS(AND(C1393&lt;0,C1394&lt;0),"N",AND(C1393&gt;0,C1394&gt;0),"P",TRUE,"Change")</f>
        <v>N</v>
      </c>
    </row>
    <row r="1395" spans="1:12" x14ac:dyDescent="0.25">
      <c r="A1395" s="17">
        <v>43663</v>
      </c>
      <c r="B1395">
        <v>57.990001999999997</v>
      </c>
      <c r="C1395" s="34">
        <f t="shared" si="26"/>
        <v>-1.0578382348091071E-2</v>
      </c>
      <c r="D1395" t="s">
        <v>64</v>
      </c>
      <c r="L1395" t="str" cm="1">
        <f t="array" ref="L1395">_xlfn.IFS(AND(C1394&lt;0,C1395&lt;0),"N",AND(C1394&gt;0,C1395&gt;0),"P",TRUE,"Change")</f>
        <v>N</v>
      </c>
    </row>
    <row r="1396" spans="1:12" x14ac:dyDescent="0.25">
      <c r="A1396" s="17">
        <v>43664</v>
      </c>
      <c r="B1396">
        <v>58.119999</v>
      </c>
      <c r="C1396" s="34">
        <f t="shared" si="26"/>
        <v>2.2417140113222111E-3</v>
      </c>
      <c r="D1396" t="s">
        <v>63</v>
      </c>
      <c r="L1396" t="str" cm="1">
        <f t="array" ref="L1396">_xlfn.IFS(AND(C1395&lt;0,C1396&lt;0),"N",AND(C1395&gt;0,C1396&gt;0),"P",TRUE,"Change")</f>
        <v>Change</v>
      </c>
    </row>
    <row r="1397" spans="1:12" x14ac:dyDescent="0.25">
      <c r="A1397" s="17">
        <v>43665</v>
      </c>
      <c r="B1397">
        <v>57.540000999999997</v>
      </c>
      <c r="C1397" s="34">
        <f t="shared" si="26"/>
        <v>-9.9793188227687915E-3</v>
      </c>
      <c r="D1397" t="s">
        <v>62</v>
      </c>
      <c r="L1397" t="str" cm="1">
        <f t="array" ref="L1397">_xlfn.IFS(AND(C1396&lt;0,C1397&lt;0),"N",AND(C1396&gt;0,C1397&gt;0),"P",TRUE,"Change")</f>
        <v>Change</v>
      </c>
    </row>
    <row r="1398" spans="1:12" x14ac:dyDescent="0.25">
      <c r="A1398" s="17">
        <v>43668</v>
      </c>
      <c r="B1398">
        <v>57.599997999999999</v>
      </c>
      <c r="C1398" s="34">
        <f t="shared" si="26"/>
        <v>1.0427007118057358E-3</v>
      </c>
      <c r="D1398" t="s">
        <v>66</v>
      </c>
      <c r="L1398" t="str" cm="1">
        <f t="array" ref="L1398">_xlfn.IFS(AND(C1397&lt;0,C1398&lt;0),"N",AND(C1397&gt;0,C1398&gt;0),"P",TRUE,"Change")</f>
        <v>Change</v>
      </c>
    </row>
    <row r="1399" spans="1:12" x14ac:dyDescent="0.25">
      <c r="A1399" s="17">
        <v>43669</v>
      </c>
      <c r="B1399">
        <v>57.450001</v>
      </c>
      <c r="C1399" s="34">
        <f t="shared" si="26"/>
        <v>-2.6041146737539652E-3</v>
      </c>
      <c r="D1399" t="s">
        <v>65</v>
      </c>
      <c r="L1399" t="str" cm="1">
        <f t="array" ref="L1399">_xlfn.IFS(AND(C1398&lt;0,C1399&lt;0),"N",AND(C1398&gt;0,C1399&gt;0),"P",TRUE,"Change")</f>
        <v>Change</v>
      </c>
    </row>
    <row r="1400" spans="1:12" x14ac:dyDescent="0.25">
      <c r="A1400" s="17">
        <v>43670</v>
      </c>
      <c r="B1400">
        <v>58.110000999999997</v>
      </c>
      <c r="C1400" s="34">
        <f t="shared" si="26"/>
        <v>1.1488250452771909E-2</v>
      </c>
      <c r="D1400" t="s">
        <v>64</v>
      </c>
      <c r="L1400" t="str" cm="1">
        <f t="array" ref="L1400">_xlfn.IFS(AND(C1399&lt;0,C1400&lt;0),"N",AND(C1399&gt;0,C1400&gt;0),"P",TRUE,"Change")</f>
        <v>Change</v>
      </c>
    </row>
    <row r="1401" spans="1:12" x14ac:dyDescent="0.25">
      <c r="A1401" s="17">
        <v>43671</v>
      </c>
      <c r="B1401">
        <v>58.290000999999997</v>
      </c>
      <c r="C1401" s="34">
        <f t="shared" si="26"/>
        <v>3.0975735140668769E-3</v>
      </c>
      <c r="D1401" t="s">
        <v>63</v>
      </c>
      <c r="L1401" t="str" cm="1">
        <f t="array" ref="L1401">_xlfn.IFS(AND(C1400&lt;0,C1401&lt;0),"N",AND(C1400&gt;0,C1401&gt;0),"P",TRUE,"Change")</f>
        <v>P</v>
      </c>
    </row>
    <row r="1402" spans="1:12" x14ac:dyDescent="0.25">
      <c r="A1402" s="17">
        <v>43672</v>
      </c>
      <c r="B1402">
        <v>58.5</v>
      </c>
      <c r="C1402" s="34">
        <f t="shared" si="26"/>
        <v>3.6026590563963687E-3</v>
      </c>
      <c r="D1402" t="s">
        <v>62</v>
      </c>
      <c r="L1402" t="str" cm="1">
        <f t="array" ref="L1402">_xlfn.IFS(AND(C1401&lt;0,C1402&lt;0),"N",AND(C1401&gt;0,C1402&gt;0),"P",TRUE,"Change")</f>
        <v>P</v>
      </c>
    </row>
    <row r="1403" spans="1:12" x14ac:dyDescent="0.25">
      <c r="A1403" s="17">
        <v>43675</v>
      </c>
      <c r="B1403">
        <v>58.060001</v>
      </c>
      <c r="C1403" s="34">
        <f t="shared" si="26"/>
        <v>-7.5213504273504315E-3</v>
      </c>
      <c r="D1403" t="s">
        <v>66</v>
      </c>
      <c r="L1403" t="str" cm="1">
        <f t="array" ref="L1403">_xlfn.IFS(AND(C1402&lt;0,C1403&lt;0),"N",AND(C1402&gt;0,C1403&gt;0),"P",TRUE,"Change")</f>
        <v>Change</v>
      </c>
    </row>
    <row r="1404" spans="1:12" x14ac:dyDescent="0.25">
      <c r="A1404" s="17">
        <v>43676</v>
      </c>
      <c r="B1404">
        <v>57.490001999999997</v>
      </c>
      <c r="C1404" s="34">
        <f t="shared" si="26"/>
        <v>-9.8174128519219767E-3</v>
      </c>
      <c r="D1404" t="s">
        <v>65</v>
      </c>
      <c r="L1404" t="str" cm="1">
        <f t="array" ref="L1404">_xlfn.IFS(AND(C1403&lt;0,C1404&lt;0),"N",AND(C1403&gt;0,C1404&gt;0),"P",TRUE,"Change")</f>
        <v>N</v>
      </c>
    </row>
    <row r="1405" spans="1:12" x14ac:dyDescent="0.25">
      <c r="A1405" s="17">
        <v>43677</v>
      </c>
      <c r="B1405">
        <v>56.299999</v>
      </c>
      <c r="C1405" s="34">
        <f t="shared" si="26"/>
        <v>-2.0699303506721001E-2</v>
      </c>
      <c r="D1405" t="s">
        <v>64</v>
      </c>
      <c r="L1405" t="str" cm="1">
        <f t="array" ref="L1405">_xlfn.IFS(AND(C1404&lt;0,C1405&lt;0),"N",AND(C1404&gt;0,C1405&gt;0),"P",TRUE,"Change")</f>
        <v>N</v>
      </c>
    </row>
    <row r="1406" spans="1:12" x14ac:dyDescent="0.25">
      <c r="A1406" s="17">
        <v>43678</v>
      </c>
      <c r="B1406">
        <v>55.880001</v>
      </c>
      <c r="C1406" s="34">
        <f t="shared" si="26"/>
        <v>-7.4600001325044367E-3</v>
      </c>
      <c r="D1406" t="s">
        <v>63</v>
      </c>
      <c r="L1406" t="str" cm="1">
        <f t="array" ref="L1406">_xlfn.IFS(AND(C1405&lt;0,C1406&lt;0),"N",AND(C1405&gt;0,C1406&gt;0),"P",TRUE,"Change")</f>
        <v>N</v>
      </c>
    </row>
    <row r="1407" spans="1:12" x14ac:dyDescent="0.25">
      <c r="A1407" s="17">
        <v>43679</v>
      </c>
      <c r="B1407">
        <v>55.84</v>
      </c>
      <c r="C1407" s="34">
        <f t="shared" si="26"/>
        <v>-7.1583749613742171E-4</v>
      </c>
      <c r="D1407" t="s">
        <v>62</v>
      </c>
      <c r="L1407" t="str" cm="1">
        <f t="array" ref="L1407">_xlfn.IFS(AND(C1406&lt;0,C1407&lt;0),"N",AND(C1406&gt;0,C1407&gt;0),"P",TRUE,"Change")</f>
        <v>N</v>
      </c>
    </row>
    <row r="1408" spans="1:12" x14ac:dyDescent="0.25">
      <c r="A1408" s="17">
        <v>43682</v>
      </c>
      <c r="B1408">
        <v>53.759998000000003</v>
      </c>
      <c r="C1408" s="34">
        <f t="shared" si="26"/>
        <v>-3.7249319484240692E-2</v>
      </c>
      <c r="D1408" t="s">
        <v>66</v>
      </c>
      <c r="L1408" t="str" cm="1">
        <f t="array" ref="L1408">_xlfn.IFS(AND(C1407&lt;0,C1408&lt;0),"N",AND(C1407&gt;0,C1408&gt;0),"P",TRUE,"Change")</f>
        <v>N</v>
      </c>
    </row>
    <row r="1409" spans="1:12" x14ac:dyDescent="0.25">
      <c r="A1409" s="17">
        <v>43683</v>
      </c>
      <c r="B1409">
        <v>53.959999000000003</v>
      </c>
      <c r="C1409" s="34">
        <f t="shared" si="26"/>
        <v>3.720256834830989E-3</v>
      </c>
      <c r="D1409" t="s">
        <v>65</v>
      </c>
      <c r="L1409" t="str" cm="1">
        <f t="array" ref="L1409">_xlfn.IFS(AND(C1408&lt;0,C1409&lt;0),"N",AND(C1408&gt;0,C1409&gt;0),"P",TRUE,"Change")</f>
        <v>Change</v>
      </c>
    </row>
    <row r="1410" spans="1:12" x14ac:dyDescent="0.25">
      <c r="A1410" s="17">
        <v>43684</v>
      </c>
      <c r="B1410">
        <v>53.34</v>
      </c>
      <c r="C1410" s="34">
        <f t="shared" si="26"/>
        <v>-1.1489974267790477E-2</v>
      </c>
      <c r="D1410" t="s">
        <v>64</v>
      </c>
      <c r="L1410" t="str" cm="1">
        <f t="array" ref="L1410">_xlfn.IFS(AND(C1409&lt;0,C1410&lt;0),"N",AND(C1409&gt;0,C1410&gt;0),"P",TRUE,"Change")</f>
        <v>Change</v>
      </c>
    </row>
    <row r="1411" spans="1:12" x14ac:dyDescent="0.25">
      <c r="A1411" s="17">
        <v>43685</v>
      </c>
      <c r="B1411">
        <v>54.650002000000001</v>
      </c>
      <c r="C1411" s="34">
        <f t="shared" si="26"/>
        <v>2.4559467566554128E-2</v>
      </c>
      <c r="D1411" t="s">
        <v>63</v>
      </c>
      <c r="L1411" t="str" cm="1">
        <f t="array" ref="L1411">_xlfn.IFS(AND(C1410&lt;0,C1411&lt;0),"N",AND(C1410&gt;0,C1411&gt;0),"P",TRUE,"Change")</f>
        <v>Change</v>
      </c>
    </row>
    <row r="1412" spans="1:12" x14ac:dyDescent="0.25">
      <c r="A1412" s="17">
        <v>43686</v>
      </c>
      <c r="B1412">
        <v>53.900002000000001</v>
      </c>
      <c r="C1412" s="34">
        <f t="shared" ref="C1412:C1475" si="27">(B1412-B1411)/B1411</f>
        <v>-1.3723695746616808E-2</v>
      </c>
      <c r="D1412" t="s">
        <v>62</v>
      </c>
      <c r="L1412" t="str" cm="1">
        <f t="array" ref="L1412">_xlfn.IFS(AND(C1411&lt;0,C1412&lt;0),"N",AND(C1411&gt;0,C1412&gt;0),"P",TRUE,"Change")</f>
        <v>Change</v>
      </c>
    </row>
    <row r="1413" spans="1:12" x14ac:dyDescent="0.25">
      <c r="A1413" s="17">
        <v>43689</v>
      </c>
      <c r="B1413">
        <v>53.25</v>
      </c>
      <c r="C1413" s="34">
        <f t="shared" si="27"/>
        <v>-1.2059405860504432E-2</v>
      </c>
      <c r="D1413" t="s">
        <v>66</v>
      </c>
      <c r="L1413" t="str" cm="1">
        <f t="array" ref="L1413">_xlfn.IFS(AND(C1412&lt;0,C1413&lt;0),"N",AND(C1412&gt;0,C1413&gt;0),"P",TRUE,"Change")</f>
        <v>N</v>
      </c>
    </row>
    <row r="1414" spans="1:12" x14ac:dyDescent="0.25">
      <c r="A1414" s="17">
        <v>43690</v>
      </c>
      <c r="B1414">
        <v>53.970001000000003</v>
      </c>
      <c r="C1414" s="34">
        <f t="shared" si="27"/>
        <v>1.3521145539906168E-2</v>
      </c>
      <c r="D1414" t="s">
        <v>65</v>
      </c>
      <c r="L1414" t="str" cm="1">
        <f t="array" ref="L1414">_xlfn.IFS(AND(C1413&lt;0,C1414&lt;0),"N",AND(C1413&gt;0,C1414&gt;0),"P",TRUE,"Change")</f>
        <v>Change</v>
      </c>
    </row>
    <row r="1415" spans="1:12" x14ac:dyDescent="0.25">
      <c r="A1415" s="17">
        <v>43691</v>
      </c>
      <c r="B1415">
        <v>52.32</v>
      </c>
      <c r="C1415" s="34">
        <f t="shared" si="27"/>
        <v>-3.0572558262505926E-2</v>
      </c>
      <c r="D1415" t="s">
        <v>64</v>
      </c>
      <c r="L1415" t="str" cm="1">
        <f t="array" ref="L1415">_xlfn.IFS(AND(C1414&lt;0,C1415&lt;0),"N",AND(C1414&gt;0,C1415&gt;0),"P",TRUE,"Change")</f>
        <v>Change</v>
      </c>
    </row>
    <row r="1416" spans="1:12" x14ac:dyDescent="0.25">
      <c r="A1416" s="17">
        <v>43692</v>
      </c>
      <c r="B1416">
        <v>52.59</v>
      </c>
      <c r="C1416" s="34">
        <f t="shared" si="27"/>
        <v>5.1605504587156565E-3</v>
      </c>
      <c r="D1416" t="s">
        <v>63</v>
      </c>
      <c r="L1416" t="str" cm="1">
        <f t="array" ref="L1416">_xlfn.IFS(AND(C1415&lt;0,C1416&lt;0),"N",AND(C1415&gt;0,C1416&gt;0),"P",TRUE,"Change")</f>
        <v>Change</v>
      </c>
    </row>
    <row r="1417" spans="1:12" x14ac:dyDescent="0.25">
      <c r="A1417" s="17">
        <v>43693</v>
      </c>
      <c r="B1417">
        <v>53.59</v>
      </c>
      <c r="C1417" s="34">
        <f t="shared" si="27"/>
        <v>1.9015021867275148E-2</v>
      </c>
      <c r="D1417" t="s">
        <v>62</v>
      </c>
      <c r="L1417" t="str" cm="1">
        <f t="array" ref="L1417">_xlfn.IFS(AND(C1416&lt;0,C1417&lt;0),"N",AND(C1416&gt;0,C1417&gt;0),"P",TRUE,"Change")</f>
        <v>P</v>
      </c>
    </row>
    <row r="1418" spans="1:12" x14ac:dyDescent="0.25">
      <c r="A1418" s="17">
        <v>43696</v>
      </c>
      <c r="B1418">
        <v>53.869999</v>
      </c>
      <c r="C1418" s="34">
        <f t="shared" si="27"/>
        <v>5.2248367232692024E-3</v>
      </c>
      <c r="D1418" t="s">
        <v>66</v>
      </c>
      <c r="L1418" t="str" cm="1">
        <f t="array" ref="L1418">_xlfn.IFS(AND(C1417&lt;0,C1418&lt;0),"N",AND(C1417&gt;0,C1418&gt;0),"P",TRUE,"Change")</f>
        <v>P</v>
      </c>
    </row>
    <row r="1419" spans="1:12" x14ac:dyDescent="0.25">
      <c r="A1419" s="17">
        <v>43697</v>
      </c>
      <c r="B1419">
        <v>52.98</v>
      </c>
      <c r="C1419" s="34">
        <f t="shared" si="27"/>
        <v>-1.6521236616321509E-2</v>
      </c>
      <c r="D1419" t="s">
        <v>65</v>
      </c>
      <c r="L1419" t="str" cm="1">
        <f t="array" ref="L1419">_xlfn.IFS(AND(C1418&lt;0,C1419&lt;0),"N",AND(C1418&gt;0,C1419&gt;0),"P",TRUE,"Change")</f>
        <v>Change</v>
      </c>
    </row>
    <row r="1420" spans="1:12" x14ac:dyDescent="0.25">
      <c r="A1420" s="17">
        <v>43698</v>
      </c>
      <c r="B1420">
        <v>53.240001999999997</v>
      </c>
      <c r="C1420" s="34">
        <f t="shared" si="27"/>
        <v>4.9075500188750483E-3</v>
      </c>
      <c r="D1420" t="s">
        <v>64</v>
      </c>
      <c r="L1420" t="str" cm="1">
        <f t="array" ref="L1420">_xlfn.IFS(AND(C1419&lt;0,C1420&lt;0),"N",AND(C1419&gt;0,C1420&gt;0),"P",TRUE,"Change")</f>
        <v>Change</v>
      </c>
    </row>
    <row r="1421" spans="1:12" x14ac:dyDescent="0.25">
      <c r="A1421" s="17">
        <v>43699</v>
      </c>
      <c r="B1421">
        <v>53.189999</v>
      </c>
      <c r="C1421" s="34">
        <f t="shared" si="27"/>
        <v>-9.3919981445524158E-4</v>
      </c>
      <c r="D1421" t="s">
        <v>63</v>
      </c>
      <c r="L1421" t="str" cm="1">
        <f t="array" ref="L1421">_xlfn.IFS(AND(C1420&lt;0,C1421&lt;0),"N",AND(C1420&gt;0,C1421&gt;0),"P",TRUE,"Change")</f>
        <v>Change</v>
      </c>
    </row>
    <row r="1422" spans="1:12" x14ac:dyDescent="0.25">
      <c r="A1422" s="17">
        <v>43700</v>
      </c>
      <c r="B1422">
        <v>51.580002</v>
      </c>
      <c r="C1422" s="34">
        <f t="shared" si="27"/>
        <v>-3.0268791695220749E-2</v>
      </c>
      <c r="D1422" t="s">
        <v>62</v>
      </c>
      <c r="L1422" t="str" cm="1">
        <f t="array" ref="L1422">_xlfn.IFS(AND(C1421&lt;0,C1422&lt;0),"N",AND(C1421&gt;0,C1422&gt;0),"P",TRUE,"Change")</f>
        <v>N</v>
      </c>
    </row>
    <row r="1423" spans="1:12" x14ac:dyDescent="0.25">
      <c r="A1423" s="17">
        <v>43703</v>
      </c>
      <c r="B1423">
        <v>52.130001</v>
      </c>
      <c r="C1423" s="34">
        <f t="shared" si="27"/>
        <v>1.066302789208887E-2</v>
      </c>
      <c r="D1423" t="s">
        <v>66</v>
      </c>
      <c r="L1423" t="str" cm="1">
        <f t="array" ref="L1423">_xlfn.IFS(AND(C1422&lt;0,C1423&lt;0),"N",AND(C1422&gt;0,C1423&gt;0),"P",TRUE,"Change")</f>
        <v>Change</v>
      </c>
    </row>
    <row r="1424" spans="1:12" x14ac:dyDescent="0.25">
      <c r="A1424" s="17">
        <v>43704</v>
      </c>
      <c r="B1424">
        <v>52.389999000000003</v>
      </c>
      <c r="C1424" s="34">
        <f t="shared" si="27"/>
        <v>4.9874927107713476E-3</v>
      </c>
      <c r="D1424" t="s">
        <v>65</v>
      </c>
      <c r="L1424" t="str" cm="1">
        <f t="array" ref="L1424">_xlfn.IFS(AND(C1423&lt;0,C1424&lt;0),"N",AND(C1423&gt;0,C1424&gt;0),"P",TRUE,"Change")</f>
        <v>P</v>
      </c>
    </row>
    <row r="1425" spans="1:12" x14ac:dyDescent="0.25">
      <c r="A1425" s="17">
        <v>43705</v>
      </c>
      <c r="B1425">
        <v>51.950001</v>
      </c>
      <c r="C1425" s="34">
        <f t="shared" si="27"/>
        <v>-8.3985113265606804E-3</v>
      </c>
      <c r="D1425" t="s">
        <v>64</v>
      </c>
      <c r="L1425" t="str" cm="1">
        <f t="array" ref="L1425">_xlfn.IFS(AND(C1424&lt;0,C1425&lt;0),"N",AND(C1424&gt;0,C1425&gt;0),"P",TRUE,"Change")</f>
        <v>Change</v>
      </c>
    </row>
    <row r="1426" spans="1:12" x14ac:dyDescent="0.25">
      <c r="A1426" s="17">
        <v>43706</v>
      </c>
      <c r="B1426">
        <v>52.16</v>
      </c>
      <c r="C1426" s="34">
        <f t="shared" si="27"/>
        <v>4.0423290848444118E-3</v>
      </c>
      <c r="D1426" t="s">
        <v>63</v>
      </c>
      <c r="L1426" t="str" cm="1">
        <f t="array" ref="L1426">_xlfn.IFS(AND(C1425&lt;0,C1426&lt;0),"N",AND(C1425&gt;0,C1426&gt;0),"P",TRUE,"Change")</f>
        <v>Change</v>
      </c>
    </row>
    <row r="1427" spans="1:12" x14ac:dyDescent="0.25">
      <c r="A1427" s="17">
        <v>43707</v>
      </c>
      <c r="B1427">
        <v>52.060001</v>
      </c>
      <c r="C1427" s="34">
        <f t="shared" si="27"/>
        <v>-1.9171587423312279E-3</v>
      </c>
      <c r="D1427" t="s">
        <v>62</v>
      </c>
      <c r="L1427" t="str" cm="1">
        <f t="array" ref="L1427">_xlfn.IFS(AND(C1426&lt;0,C1427&lt;0),"N",AND(C1426&gt;0,C1427&gt;0),"P",TRUE,"Change")</f>
        <v>Change</v>
      </c>
    </row>
    <row r="1428" spans="1:12" x14ac:dyDescent="0.25">
      <c r="A1428" s="17">
        <v>43711</v>
      </c>
      <c r="B1428">
        <v>51.889999000000003</v>
      </c>
      <c r="C1428" s="34">
        <f t="shared" si="27"/>
        <v>-3.265501281876592E-3</v>
      </c>
      <c r="D1428" t="s">
        <v>65</v>
      </c>
      <c r="L1428" t="str" cm="1">
        <f t="array" ref="L1428">_xlfn.IFS(AND(C1427&lt;0,C1428&lt;0),"N",AND(C1427&gt;0,C1428&gt;0),"P",TRUE,"Change")</f>
        <v>N</v>
      </c>
    </row>
    <row r="1429" spans="1:12" x14ac:dyDescent="0.25">
      <c r="A1429" s="17">
        <v>43712</v>
      </c>
      <c r="B1429">
        <v>52.970001000000003</v>
      </c>
      <c r="C1429" s="34">
        <f t="shared" si="27"/>
        <v>2.0813297760903796E-2</v>
      </c>
      <c r="D1429" t="s">
        <v>64</v>
      </c>
      <c r="L1429" t="str" cm="1">
        <f t="array" ref="L1429">_xlfn.IFS(AND(C1428&lt;0,C1429&lt;0),"N",AND(C1428&gt;0,C1429&gt;0),"P",TRUE,"Change")</f>
        <v>Change</v>
      </c>
    </row>
    <row r="1430" spans="1:12" x14ac:dyDescent="0.25">
      <c r="A1430" s="17">
        <v>43713</v>
      </c>
      <c r="B1430">
        <v>53.84</v>
      </c>
      <c r="C1430" s="34">
        <f t="shared" si="27"/>
        <v>1.6424371976130413E-2</v>
      </c>
      <c r="D1430" t="s">
        <v>63</v>
      </c>
      <c r="L1430" t="str" cm="1">
        <f t="array" ref="L1430">_xlfn.IFS(AND(C1429&lt;0,C1430&lt;0),"N",AND(C1429&gt;0,C1430&gt;0),"P",TRUE,"Change")</f>
        <v>P</v>
      </c>
    </row>
    <row r="1431" spans="1:12" x14ac:dyDescent="0.25">
      <c r="A1431" s="17">
        <v>43714</v>
      </c>
      <c r="B1431">
        <v>53.16</v>
      </c>
      <c r="C1431" s="34">
        <f t="shared" si="27"/>
        <v>-1.2630014858841136E-2</v>
      </c>
      <c r="D1431" t="s">
        <v>62</v>
      </c>
      <c r="L1431" t="str" cm="1">
        <f t="array" ref="L1431">_xlfn.IFS(AND(C1430&lt;0,C1431&lt;0),"N",AND(C1430&gt;0,C1431&gt;0),"P",TRUE,"Change")</f>
        <v>Change</v>
      </c>
    </row>
    <row r="1432" spans="1:12" x14ac:dyDescent="0.25">
      <c r="A1432" s="17">
        <v>43717</v>
      </c>
      <c r="B1432">
        <v>54.540000999999997</v>
      </c>
      <c r="C1432" s="34">
        <f t="shared" si="27"/>
        <v>2.5959386756960124E-2</v>
      </c>
      <c r="D1432" t="s">
        <v>66</v>
      </c>
      <c r="L1432" t="str" cm="1">
        <f t="array" ref="L1432">_xlfn.IFS(AND(C1431&lt;0,C1432&lt;0),"N",AND(C1431&gt;0,C1432&gt;0),"P",TRUE,"Change")</f>
        <v>Change</v>
      </c>
    </row>
    <row r="1433" spans="1:12" x14ac:dyDescent="0.25">
      <c r="A1433" s="17">
        <v>43718</v>
      </c>
      <c r="B1433">
        <v>55.470001000000003</v>
      </c>
      <c r="C1433" s="34">
        <f t="shared" si="27"/>
        <v>1.7051704857871323E-2</v>
      </c>
      <c r="D1433" t="s">
        <v>65</v>
      </c>
      <c r="L1433" t="str" cm="1">
        <f t="array" ref="L1433">_xlfn.IFS(AND(C1432&lt;0,C1433&lt;0),"N",AND(C1432&gt;0,C1433&gt;0),"P",TRUE,"Change")</f>
        <v>P</v>
      </c>
    </row>
    <row r="1434" spans="1:12" x14ac:dyDescent="0.25">
      <c r="A1434" s="17">
        <v>43719</v>
      </c>
      <c r="B1434">
        <v>56.290000999999997</v>
      </c>
      <c r="C1434" s="34">
        <f t="shared" si="27"/>
        <v>1.4782765192306254E-2</v>
      </c>
      <c r="D1434" t="s">
        <v>64</v>
      </c>
      <c r="L1434" t="str" cm="1">
        <f t="array" ref="L1434">_xlfn.IFS(AND(C1433&lt;0,C1434&lt;0),"N",AND(C1433&gt;0,C1434&gt;0),"P",TRUE,"Change")</f>
        <v>P</v>
      </c>
    </row>
    <row r="1435" spans="1:12" x14ac:dyDescent="0.25">
      <c r="A1435" s="17">
        <v>43720</v>
      </c>
      <c r="B1435">
        <v>53.889999000000003</v>
      </c>
      <c r="C1435" s="34">
        <f t="shared" si="27"/>
        <v>-4.2636382259079966E-2</v>
      </c>
      <c r="D1435" t="s">
        <v>63</v>
      </c>
      <c r="L1435" t="str" cm="1">
        <f t="array" ref="L1435">_xlfn.IFS(AND(C1434&lt;0,C1435&lt;0),"N",AND(C1434&gt;0,C1435&gt;0),"P",TRUE,"Change")</f>
        <v>Change</v>
      </c>
    </row>
    <row r="1436" spans="1:12" x14ac:dyDescent="0.25">
      <c r="A1436" s="17">
        <v>43721</v>
      </c>
      <c r="B1436">
        <v>53.75</v>
      </c>
      <c r="C1436" s="34">
        <f t="shared" si="27"/>
        <v>-2.5978660715878484E-3</v>
      </c>
      <c r="D1436" t="s">
        <v>62</v>
      </c>
      <c r="L1436" t="str" cm="1">
        <f t="array" ref="L1436">_xlfn.IFS(AND(C1435&lt;0,C1436&lt;0),"N",AND(C1435&gt;0,C1436&gt;0),"P",TRUE,"Change")</f>
        <v>N</v>
      </c>
    </row>
    <row r="1437" spans="1:12" x14ac:dyDescent="0.25">
      <c r="A1437" s="17">
        <v>43724</v>
      </c>
      <c r="B1437">
        <v>53.139999000000003</v>
      </c>
      <c r="C1437" s="34">
        <f t="shared" si="27"/>
        <v>-1.134885581395343E-2</v>
      </c>
      <c r="D1437" t="s">
        <v>66</v>
      </c>
      <c r="L1437" t="str" cm="1">
        <f t="array" ref="L1437">_xlfn.IFS(AND(C1436&lt;0,C1437&lt;0),"N",AND(C1436&gt;0,C1437&gt;0),"P",TRUE,"Change")</f>
        <v>N</v>
      </c>
    </row>
    <row r="1438" spans="1:12" x14ac:dyDescent="0.25">
      <c r="A1438" s="17">
        <v>43725</v>
      </c>
      <c r="B1438">
        <v>52.869999</v>
      </c>
      <c r="C1438" s="34">
        <f t="shared" si="27"/>
        <v>-5.0809184245562957E-3</v>
      </c>
      <c r="D1438" t="s">
        <v>65</v>
      </c>
      <c r="L1438" t="str" cm="1">
        <f t="array" ref="L1438">_xlfn.IFS(AND(C1437&lt;0,C1438&lt;0),"N",AND(C1437&gt;0,C1438&gt;0),"P",TRUE,"Change")</f>
        <v>N</v>
      </c>
    </row>
    <row r="1439" spans="1:12" x14ac:dyDescent="0.25">
      <c r="A1439" s="17">
        <v>43726</v>
      </c>
      <c r="B1439">
        <v>52.560001</v>
      </c>
      <c r="C1439" s="34">
        <f t="shared" si="27"/>
        <v>-5.8634009053035964E-3</v>
      </c>
      <c r="D1439" t="s">
        <v>64</v>
      </c>
      <c r="L1439" t="str" cm="1">
        <f t="array" ref="L1439">_xlfn.IFS(AND(C1438&lt;0,C1439&lt;0),"N",AND(C1438&gt;0,C1439&gt;0),"P",TRUE,"Change")</f>
        <v>N</v>
      </c>
    </row>
    <row r="1440" spans="1:12" x14ac:dyDescent="0.25">
      <c r="A1440" s="17">
        <v>43727</v>
      </c>
      <c r="B1440">
        <v>53.369999</v>
      </c>
      <c r="C1440" s="34">
        <f t="shared" si="27"/>
        <v>1.5410920559152962E-2</v>
      </c>
      <c r="D1440" t="s">
        <v>63</v>
      </c>
      <c r="L1440" t="str" cm="1">
        <f t="array" ref="L1440">_xlfn.IFS(AND(C1439&lt;0,C1440&lt;0),"N",AND(C1439&gt;0,C1440&gt;0),"P",TRUE,"Change")</f>
        <v>Change</v>
      </c>
    </row>
    <row r="1441" spans="1:12" x14ac:dyDescent="0.25">
      <c r="A1441" s="17">
        <v>43728</v>
      </c>
      <c r="B1441">
        <v>53.470001000000003</v>
      </c>
      <c r="C1441" s="34">
        <f t="shared" si="27"/>
        <v>1.8737493324667942E-3</v>
      </c>
      <c r="D1441" t="s">
        <v>62</v>
      </c>
      <c r="L1441" t="str" cm="1">
        <f t="array" ref="L1441">_xlfn.IFS(AND(C1440&lt;0,C1441&lt;0),"N",AND(C1440&gt;0,C1441&gt;0),"P",TRUE,"Change")</f>
        <v>P</v>
      </c>
    </row>
    <row r="1442" spans="1:12" x14ac:dyDescent="0.25">
      <c r="A1442" s="17">
        <v>43731</v>
      </c>
      <c r="B1442">
        <v>54.02</v>
      </c>
      <c r="C1442" s="34">
        <f t="shared" si="27"/>
        <v>1.0286122867287764E-2</v>
      </c>
      <c r="D1442" t="s">
        <v>66</v>
      </c>
      <c r="L1442" t="str" cm="1">
        <f t="array" ref="L1442">_xlfn.IFS(AND(C1441&lt;0,C1442&lt;0),"N",AND(C1441&gt;0,C1442&gt;0),"P",TRUE,"Change")</f>
        <v>P</v>
      </c>
    </row>
    <row r="1443" spans="1:12" x14ac:dyDescent="0.25">
      <c r="A1443" s="17">
        <v>43732</v>
      </c>
      <c r="B1443">
        <v>53.349997999999999</v>
      </c>
      <c r="C1443" s="34">
        <f t="shared" si="27"/>
        <v>-1.2402850796001549E-2</v>
      </c>
      <c r="D1443" t="s">
        <v>65</v>
      </c>
      <c r="L1443" t="str" cm="1">
        <f t="array" ref="L1443">_xlfn.IFS(AND(C1442&lt;0,C1443&lt;0),"N",AND(C1442&gt;0,C1443&gt;0),"P",TRUE,"Change")</f>
        <v>Change</v>
      </c>
    </row>
    <row r="1444" spans="1:12" x14ac:dyDescent="0.25">
      <c r="A1444" s="17">
        <v>43733</v>
      </c>
      <c r="B1444">
        <v>53.84</v>
      </c>
      <c r="C1444" s="34">
        <f t="shared" si="27"/>
        <v>9.184667635788929E-3</v>
      </c>
      <c r="D1444" t="s">
        <v>64</v>
      </c>
      <c r="L1444" t="str" cm="1">
        <f t="array" ref="L1444">_xlfn.IFS(AND(C1443&lt;0,C1444&lt;0),"N",AND(C1443&gt;0,C1444&gt;0),"P",TRUE,"Change")</f>
        <v>Change</v>
      </c>
    </row>
    <row r="1445" spans="1:12" x14ac:dyDescent="0.25">
      <c r="A1445" s="17">
        <v>43734</v>
      </c>
      <c r="B1445">
        <v>53.959999000000003</v>
      </c>
      <c r="C1445" s="34">
        <f t="shared" si="27"/>
        <v>2.2288075780089144E-3</v>
      </c>
      <c r="D1445" t="s">
        <v>63</v>
      </c>
      <c r="L1445" t="str" cm="1">
        <f t="array" ref="L1445">_xlfn.IFS(AND(C1444&lt;0,C1445&lt;0),"N",AND(C1444&gt;0,C1445&gt;0),"P",TRUE,"Change")</f>
        <v>P</v>
      </c>
    </row>
    <row r="1446" spans="1:12" x14ac:dyDescent="0.25">
      <c r="A1446" s="17">
        <v>43735</v>
      </c>
      <c r="B1446">
        <v>54.09</v>
      </c>
      <c r="C1446" s="34">
        <f t="shared" si="27"/>
        <v>2.4092105709638731E-3</v>
      </c>
      <c r="D1446" t="s">
        <v>62</v>
      </c>
      <c r="L1446" t="str" cm="1">
        <f t="array" ref="L1446">_xlfn.IFS(AND(C1445&lt;0,C1446&lt;0),"N",AND(C1445&gt;0,C1446&gt;0),"P",TRUE,"Change")</f>
        <v>P</v>
      </c>
    </row>
    <row r="1447" spans="1:12" x14ac:dyDescent="0.25">
      <c r="A1447" s="17">
        <v>43738</v>
      </c>
      <c r="B1447">
        <v>55.029998999999997</v>
      </c>
      <c r="C1447" s="34">
        <f t="shared" si="27"/>
        <v>1.7378424847476301E-2</v>
      </c>
      <c r="D1447" t="s">
        <v>66</v>
      </c>
      <c r="L1447" t="str" cm="1">
        <f t="array" ref="L1447">_xlfn.IFS(AND(C1446&lt;0,C1447&lt;0),"N",AND(C1446&gt;0,C1447&gt;0),"P",TRUE,"Change")</f>
        <v>P</v>
      </c>
    </row>
    <row r="1448" spans="1:12" x14ac:dyDescent="0.25">
      <c r="A1448" s="17">
        <v>43739</v>
      </c>
      <c r="B1448">
        <v>53.799999</v>
      </c>
      <c r="C1448" s="34">
        <f t="shared" si="27"/>
        <v>-2.2351445072713829E-2</v>
      </c>
      <c r="D1448" t="s">
        <v>65</v>
      </c>
      <c r="L1448" t="str" cm="1">
        <f t="array" ref="L1448">_xlfn.IFS(AND(C1447&lt;0,C1448&lt;0),"N",AND(C1447&gt;0,C1448&gt;0),"P",TRUE,"Change")</f>
        <v>Change</v>
      </c>
    </row>
    <row r="1449" spans="1:12" x14ac:dyDescent="0.25">
      <c r="A1449" s="17">
        <v>43740</v>
      </c>
      <c r="B1449">
        <v>53.150002000000001</v>
      </c>
      <c r="C1449" s="34">
        <f t="shared" si="27"/>
        <v>-1.208172884910275E-2</v>
      </c>
      <c r="D1449" t="s">
        <v>64</v>
      </c>
      <c r="L1449" t="str" cm="1">
        <f t="array" ref="L1449">_xlfn.IFS(AND(C1448&lt;0,C1449&lt;0),"N",AND(C1448&gt;0,C1449&gt;0),"P",TRUE,"Change")</f>
        <v>N</v>
      </c>
    </row>
    <row r="1450" spans="1:12" x14ac:dyDescent="0.25">
      <c r="A1450" s="17">
        <v>43741</v>
      </c>
      <c r="B1450">
        <v>53.860000999999997</v>
      </c>
      <c r="C1450" s="34">
        <f t="shared" si="27"/>
        <v>1.3358400249919017E-2</v>
      </c>
      <c r="D1450" t="s">
        <v>63</v>
      </c>
      <c r="L1450" t="str" cm="1">
        <f t="array" ref="L1450">_xlfn.IFS(AND(C1449&lt;0,C1450&lt;0),"N",AND(C1449&gt;0,C1450&gt;0),"P",TRUE,"Change")</f>
        <v>Change</v>
      </c>
    </row>
    <row r="1451" spans="1:12" x14ac:dyDescent="0.25">
      <c r="A1451" s="17">
        <v>43742</v>
      </c>
      <c r="B1451">
        <v>55.139999000000003</v>
      </c>
      <c r="C1451" s="34">
        <f t="shared" si="27"/>
        <v>2.3765279915238142E-2</v>
      </c>
      <c r="D1451" t="s">
        <v>62</v>
      </c>
      <c r="L1451" t="str" cm="1">
        <f t="array" ref="L1451">_xlfn.IFS(AND(C1450&lt;0,C1451&lt;0),"N",AND(C1450&gt;0,C1451&gt;0),"P",TRUE,"Change")</f>
        <v>P</v>
      </c>
    </row>
    <row r="1452" spans="1:12" x14ac:dyDescent="0.25">
      <c r="A1452" s="17">
        <v>43745</v>
      </c>
      <c r="B1452">
        <v>54.799999</v>
      </c>
      <c r="C1452" s="34">
        <f t="shared" si="27"/>
        <v>-6.1661227088524867E-3</v>
      </c>
      <c r="D1452" t="s">
        <v>66</v>
      </c>
      <c r="L1452" t="str" cm="1">
        <f t="array" ref="L1452">_xlfn.IFS(AND(C1451&lt;0,C1452&lt;0),"N",AND(C1451&gt;0,C1452&gt;0),"P",TRUE,"Change")</f>
        <v>Change</v>
      </c>
    </row>
    <row r="1453" spans="1:12" x14ac:dyDescent="0.25">
      <c r="A1453" s="17">
        <v>43746</v>
      </c>
      <c r="B1453">
        <v>54.049999</v>
      </c>
      <c r="C1453" s="34">
        <f t="shared" si="27"/>
        <v>-1.3686131636608241E-2</v>
      </c>
      <c r="D1453" t="s">
        <v>65</v>
      </c>
      <c r="L1453" t="str" cm="1">
        <f t="array" ref="L1453">_xlfn.IFS(AND(C1452&lt;0,C1453&lt;0),"N",AND(C1452&gt;0,C1453&gt;0),"P",TRUE,"Change")</f>
        <v>N</v>
      </c>
    </row>
    <row r="1454" spans="1:12" x14ac:dyDescent="0.25">
      <c r="A1454" s="17">
        <v>43747</v>
      </c>
      <c r="B1454">
        <v>54.529998999999997</v>
      </c>
      <c r="C1454" s="34">
        <f t="shared" si="27"/>
        <v>8.8806662142583374E-3</v>
      </c>
      <c r="D1454" t="s">
        <v>64</v>
      </c>
      <c r="L1454" t="str" cm="1">
        <f t="array" ref="L1454">_xlfn.IFS(AND(C1453&lt;0,C1454&lt;0),"N",AND(C1453&gt;0,C1454&gt;0),"P",TRUE,"Change")</f>
        <v>Change</v>
      </c>
    </row>
    <row r="1455" spans="1:12" x14ac:dyDescent="0.25">
      <c r="A1455" s="17">
        <v>43748</v>
      </c>
      <c r="B1455">
        <v>55.490001999999997</v>
      </c>
      <c r="C1455" s="34">
        <f t="shared" si="27"/>
        <v>1.7605043418394348E-2</v>
      </c>
      <c r="D1455" t="s">
        <v>63</v>
      </c>
      <c r="L1455" t="str" cm="1">
        <f t="array" ref="L1455">_xlfn.IFS(AND(C1454&lt;0,C1455&lt;0),"N",AND(C1454&gt;0,C1455&gt;0),"P",TRUE,"Change")</f>
        <v>P</v>
      </c>
    </row>
    <row r="1456" spans="1:12" x14ac:dyDescent="0.25">
      <c r="A1456" s="17">
        <v>43749</v>
      </c>
      <c r="B1456">
        <v>56.889999000000003</v>
      </c>
      <c r="C1456" s="34">
        <f t="shared" si="27"/>
        <v>2.522971615679535E-2</v>
      </c>
      <c r="D1456" t="s">
        <v>62</v>
      </c>
      <c r="L1456" t="str" cm="1">
        <f t="array" ref="L1456">_xlfn.IFS(AND(C1455&lt;0,C1456&lt;0),"N",AND(C1455&gt;0,C1456&gt;0),"P",TRUE,"Change")</f>
        <v>P</v>
      </c>
    </row>
    <row r="1457" spans="1:12" x14ac:dyDescent="0.25">
      <c r="A1457" s="17">
        <v>43752</v>
      </c>
      <c r="B1457">
        <v>56.459999000000003</v>
      </c>
      <c r="C1457" s="34">
        <f t="shared" si="27"/>
        <v>-7.5584462569598517E-3</v>
      </c>
      <c r="D1457" t="s">
        <v>66</v>
      </c>
      <c r="L1457" t="str" cm="1">
        <f t="array" ref="L1457">_xlfn.IFS(AND(C1456&lt;0,C1457&lt;0),"N",AND(C1456&gt;0,C1457&gt;0),"P",TRUE,"Change")</f>
        <v>Change</v>
      </c>
    </row>
    <row r="1458" spans="1:12" x14ac:dyDescent="0.25">
      <c r="A1458" s="17">
        <v>43753</v>
      </c>
      <c r="B1458">
        <v>56.349997999999999</v>
      </c>
      <c r="C1458" s="34">
        <f t="shared" si="27"/>
        <v>-1.9482997156979051E-3</v>
      </c>
      <c r="D1458" t="s">
        <v>65</v>
      </c>
      <c r="L1458" t="str" cm="1">
        <f t="array" ref="L1458">_xlfn.IFS(AND(C1457&lt;0,C1458&lt;0),"N",AND(C1457&gt;0,C1458&gt;0),"P",TRUE,"Change")</f>
        <v>N</v>
      </c>
    </row>
    <row r="1459" spans="1:12" x14ac:dyDescent="0.25">
      <c r="A1459" s="17">
        <v>43754</v>
      </c>
      <c r="B1459">
        <v>55.880001</v>
      </c>
      <c r="C1459" s="34">
        <f t="shared" si="27"/>
        <v>-8.3406746527302338E-3</v>
      </c>
      <c r="D1459" t="s">
        <v>64</v>
      </c>
      <c r="L1459" t="str" cm="1">
        <f t="array" ref="L1459">_xlfn.IFS(AND(C1458&lt;0,C1459&lt;0),"N",AND(C1458&gt;0,C1459&gt;0),"P",TRUE,"Change")</f>
        <v>N</v>
      </c>
    </row>
    <row r="1460" spans="1:12" x14ac:dyDescent="0.25">
      <c r="A1460" s="17">
        <v>43755</v>
      </c>
      <c r="B1460">
        <v>55.060001</v>
      </c>
      <c r="C1460" s="34">
        <f t="shared" si="27"/>
        <v>-1.4674301813273057E-2</v>
      </c>
      <c r="D1460" t="s">
        <v>63</v>
      </c>
      <c r="L1460" t="str" cm="1">
        <f t="array" ref="L1460">_xlfn.IFS(AND(C1459&lt;0,C1460&lt;0),"N",AND(C1459&gt;0,C1460&gt;0),"P",TRUE,"Change")</f>
        <v>N</v>
      </c>
    </row>
    <row r="1461" spans="1:12" x14ac:dyDescent="0.25">
      <c r="A1461" s="17">
        <v>43756</v>
      </c>
      <c r="B1461">
        <v>54.549999</v>
      </c>
      <c r="C1461" s="34">
        <f t="shared" si="27"/>
        <v>-9.2626587493160432E-3</v>
      </c>
      <c r="D1461" t="s">
        <v>62</v>
      </c>
      <c r="L1461" t="str" cm="1">
        <f t="array" ref="L1461">_xlfn.IFS(AND(C1460&lt;0,C1461&lt;0),"N",AND(C1460&gt;0,C1461&gt;0),"P",TRUE,"Change")</f>
        <v>N</v>
      </c>
    </row>
    <row r="1462" spans="1:12" x14ac:dyDescent="0.25">
      <c r="A1462" s="17">
        <v>43759</v>
      </c>
      <c r="B1462">
        <v>55.130001</v>
      </c>
      <c r="C1462" s="34">
        <f t="shared" si="27"/>
        <v>1.0632484154582667E-2</v>
      </c>
      <c r="D1462" t="s">
        <v>66</v>
      </c>
      <c r="L1462" t="str" cm="1">
        <f t="array" ref="L1462">_xlfn.IFS(AND(C1461&lt;0,C1462&lt;0),"N",AND(C1461&gt;0,C1462&gt;0),"P",TRUE,"Change")</f>
        <v>Change</v>
      </c>
    </row>
    <row r="1463" spans="1:12" x14ac:dyDescent="0.25">
      <c r="A1463" s="17">
        <v>43760</v>
      </c>
      <c r="B1463">
        <v>54.110000999999997</v>
      </c>
      <c r="C1463" s="34">
        <f t="shared" si="27"/>
        <v>-1.8501722864108113E-2</v>
      </c>
      <c r="D1463" t="s">
        <v>65</v>
      </c>
      <c r="L1463" t="str" cm="1">
        <f t="array" ref="L1463">_xlfn.IFS(AND(C1462&lt;0,C1463&lt;0),"N",AND(C1462&gt;0,C1463&gt;0),"P",TRUE,"Change")</f>
        <v>Change</v>
      </c>
    </row>
    <row r="1464" spans="1:12" x14ac:dyDescent="0.25">
      <c r="A1464" s="17">
        <v>43761</v>
      </c>
      <c r="B1464">
        <v>54.130001</v>
      </c>
      <c r="C1464" s="34">
        <f t="shared" si="27"/>
        <v>3.6961743911265366E-4</v>
      </c>
      <c r="D1464" t="s">
        <v>64</v>
      </c>
      <c r="L1464" t="str" cm="1">
        <f t="array" ref="L1464">_xlfn.IFS(AND(C1463&lt;0,C1464&lt;0),"N",AND(C1463&gt;0,C1464&gt;0),"P",TRUE,"Change")</f>
        <v>Change</v>
      </c>
    </row>
    <row r="1465" spans="1:12" x14ac:dyDescent="0.25">
      <c r="A1465" s="17">
        <v>43762</v>
      </c>
      <c r="B1465">
        <v>54.259998000000003</v>
      </c>
      <c r="C1465" s="34">
        <f t="shared" si="27"/>
        <v>2.4015702493706405E-3</v>
      </c>
      <c r="D1465" t="s">
        <v>63</v>
      </c>
      <c r="L1465" t="str" cm="1">
        <f t="array" ref="L1465">_xlfn.IFS(AND(C1464&lt;0,C1465&lt;0),"N",AND(C1464&gt;0,C1465&gt;0),"P",TRUE,"Change")</f>
        <v>P</v>
      </c>
    </row>
    <row r="1466" spans="1:12" x14ac:dyDescent="0.25">
      <c r="A1466" s="17">
        <v>43763</v>
      </c>
      <c r="B1466">
        <v>54.169998</v>
      </c>
      <c r="C1466" s="34">
        <f t="shared" si="27"/>
        <v>-1.6586804887092589E-3</v>
      </c>
      <c r="D1466" t="s">
        <v>62</v>
      </c>
      <c r="L1466" t="str" cm="1">
        <f t="array" ref="L1466">_xlfn.IFS(AND(C1465&lt;0,C1466&lt;0),"N",AND(C1465&gt;0,C1466&gt;0),"P",TRUE,"Change")</f>
        <v>Change</v>
      </c>
    </row>
    <row r="1467" spans="1:12" x14ac:dyDescent="0.25">
      <c r="A1467" s="17">
        <v>43766</v>
      </c>
      <c r="B1467">
        <v>54.639999000000003</v>
      </c>
      <c r="C1467" s="34">
        <f t="shared" si="27"/>
        <v>8.6764079260258312E-3</v>
      </c>
      <c r="D1467" t="s">
        <v>66</v>
      </c>
      <c r="L1467" t="str" cm="1">
        <f t="array" ref="L1467">_xlfn.IFS(AND(C1466&lt;0,C1467&lt;0),"N",AND(C1466&gt;0,C1467&gt;0),"P",TRUE,"Change")</f>
        <v>Change</v>
      </c>
    </row>
    <row r="1468" spans="1:12" x14ac:dyDescent="0.25">
      <c r="A1468" s="17">
        <v>43767</v>
      </c>
      <c r="B1468">
        <v>54.799999</v>
      </c>
      <c r="C1468" s="34">
        <f t="shared" si="27"/>
        <v>2.9282577402681975E-3</v>
      </c>
      <c r="D1468" t="s">
        <v>65</v>
      </c>
      <c r="L1468" t="str" cm="1">
        <f t="array" ref="L1468">_xlfn.IFS(AND(C1467&lt;0,C1468&lt;0),"N",AND(C1467&gt;0,C1468&gt;0),"P",TRUE,"Change")</f>
        <v>P</v>
      </c>
    </row>
    <row r="1469" spans="1:12" x14ac:dyDescent="0.25">
      <c r="A1469" s="17">
        <v>43768</v>
      </c>
      <c r="B1469">
        <v>54.849997999999999</v>
      </c>
      <c r="C1469" s="34">
        <f t="shared" si="27"/>
        <v>9.1239052759836149E-4</v>
      </c>
      <c r="D1469" t="s">
        <v>64</v>
      </c>
      <c r="L1469" t="str" cm="1">
        <f t="array" ref="L1469">_xlfn.IFS(AND(C1468&lt;0,C1469&lt;0),"N",AND(C1468&gt;0,C1469&gt;0),"P",TRUE,"Change")</f>
        <v>P</v>
      </c>
    </row>
    <row r="1470" spans="1:12" x14ac:dyDescent="0.25">
      <c r="A1470" s="17">
        <v>43769</v>
      </c>
      <c r="B1470">
        <v>54.490001999999997</v>
      </c>
      <c r="C1470" s="34">
        <f t="shared" si="27"/>
        <v>-6.5632819166192569E-3</v>
      </c>
      <c r="D1470" t="s">
        <v>63</v>
      </c>
      <c r="L1470" t="str" cm="1">
        <f t="array" ref="L1470">_xlfn.IFS(AND(C1469&lt;0,C1470&lt;0),"N",AND(C1469&gt;0,C1470&gt;0),"P",TRUE,"Change")</f>
        <v>Change</v>
      </c>
    </row>
    <row r="1471" spans="1:12" x14ac:dyDescent="0.25">
      <c r="A1471" s="17">
        <v>43770</v>
      </c>
      <c r="B1471">
        <v>55</v>
      </c>
      <c r="C1471" s="34">
        <f t="shared" si="27"/>
        <v>9.3594784599200977E-3</v>
      </c>
      <c r="D1471" t="s">
        <v>62</v>
      </c>
      <c r="L1471" t="str" cm="1">
        <f t="array" ref="L1471">_xlfn.IFS(AND(C1470&lt;0,C1471&lt;0),"N",AND(C1470&gt;0,C1471&gt;0),"P",TRUE,"Change")</f>
        <v>Change</v>
      </c>
    </row>
    <row r="1472" spans="1:12" x14ac:dyDescent="0.25">
      <c r="A1472" s="17">
        <v>43773</v>
      </c>
      <c r="B1472">
        <v>55.450001</v>
      </c>
      <c r="C1472" s="34">
        <f t="shared" si="27"/>
        <v>8.1818363636363689E-3</v>
      </c>
      <c r="D1472" t="s">
        <v>66</v>
      </c>
      <c r="L1472" t="str" cm="1">
        <f t="array" ref="L1472">_xlfn.IFS(AND(C1471&lt;0,C1472&lt;0),"N",AND(C1471&gt;0,C1472&gt;0),"P",TRUE,"Change")</f>
        <v>P</v>
      </c>
    </row>
    <row r="1473" spans="1:12" x14ac:dyDescent="0.25">
      <c r="A1473" s="17">
        <v>43774</v>
      </c>
      <c r="B1473">
        <v>55.669998</v>
      </c>
      <c r="C1473" s="34">
        <f t="shared" si="27"/>
        <v>3.9674841484673611E-3</v>
      </c>
      <c r="D1473" t="s">
        <v>65</v>
      </c>
      <c r="L1473" t="str" cm="1">
        <f t="array" ref="L1473">_xlfn.IFS(AND(C1472&lt;0,C1473&lt;0),"N",AND(C1472&gt;0,C1473&gt;0),"P",TRUE,"Change")</f>
        <v>P</v>
      </c>
    </row>
    <row r="1474" spans="1:12" x14ac:dyDescent="0.25">
      <c r="A1474" s="17">
        <v>43775</v>
      </c>
      <c r="B1474">
        <v>55.700001</v>
      </c>
      <c r="C1474" s="34">
        <f t="shared" si="27"/>
        <v>5.3894379518390977E-4</v>
      </c>
      <c r="D1474" t="s">
        <v>64</v>
      </c>
      <c r="L1474" t="str" cm="1">
        <f t="array" ref="L1474">_xlfn.IFS(AND(C1473&lt;0,C1474&lt;0),"N",AND(C1473&gt;0,C1474&gt;0),"P",TRUE,"Change")</f>
        <v>P</v>
      </c>
    </row>
    <row r="1475" spans="1:12" x14ac:dyDescent="0.25">
      <c r="A1475" s="17">
        <v>43776</v>
      </c>
      <c r="B1475">
        <v>55.98</v>
      </c>
      <c r="C1475" s="34">
        <f t="shared" si="27"/>
        <v>5.0269119384754868E-3</v>
      </c>
      <c r="D1475" t="s">
        <v>63</v>
      </c>
      <c r="L1475" t="str" cm="1">
        <f t="array" ref="L1475">_xlfn.IFS(AND(C1474&lt;0,C1475&lt;0),"N",AND(C1474&gt;0,C1475&gt;0),"P",TRUE,"Change")</f>
        <v>P</v>
      </c>
    </row>
    <row r="1476" spans="1:12" x14ac:dyDescent="0.25">
      <c r="A1476" s="17">
        <v>43777</v>
      </c>
      <c r="B1476">
        <v>56.490001999999997</v>
      </c>
      <c r="C1476" s="34">
        <f t="shared" ref="C1476:C1539" si="28">(B1476-B1475)/B1475</f>
        <v>9.1104322972490187E-3</v>
      </c>
      <c r="D1476" t="s">
        <v>62</v>
      </c>
      <c r="L1476" t="str" cm="1">
        <f t="array" ref="L1476">_xlfn.IFS(AND(C1475&lt;0,C1476&lt;0),"N",AND(C1475&gt;0,C1476&gt;0),"P",TRUE,"Change")</f>
        <v>P</v>
      </c>
    </row>
    <row r="1477" spans="1:12" x14ac:dyDescent="0.25">
      <c r="A1477" s="17">
        <v>43780</v>
      </c>
      <c r="B1477">
        <v>56.43</v>
      </c>
      <c r="C1477" s="34">
        <f t="shared" si="28"/>
        <v>-1.0621702580218926E-3</v>
      </c>
      <c r="D1477" t="s">
        <v>66</v>
      </c>
      <c r="L1477" t="str" cm="1">
        <f t="array" ref="L1477">_xlfn.IFS(AND(C1476&lt;0,C1477&lt;0),"N",AND(C1476&gt;0,C1477&gt;0),"P",TRUE,"Change")</f>
        <v>Change</v>
      </c>
    </row>
    <row r="1478" spans="1:12" x14ac:dyDescent="0.25">
      <c r="A1478" s="17">
        <v>43781</v>
      </c>
      <c r="B1478">
        <v>56.59</v>
      </c>
      <c r="C1478" s="34">
        <f t="shared" si="28"/>
        <v>2.8353712564239534E-3</v>
      </c>
      <c r="D1478" t="s">
        <v>65</v>
      </c>
      <c r="L1478" t="str" cm="1">
        <f t="array" ref="L1478">_xlfn.IFS(AND(C1477&lt;0,C1478&lt;0),"N",AND(C1477&gt;0,C1478&gt;0),"P",TRUE,"Change")</f>
        <v>Change</v>
      </c>
    </row>
    <row r="1479" spans="1:12" x14ac:dyDescent="0.25">
      <c r="A1479" s="17">
        <v>43782</v>
      </c>
      <c r="B1479">
        <v>56.209999000000003</v>
      </c>
      <c r="C1479" s="34">
        <f t="shared" si="28"/>
        <v>-6.714984979678389E-3</v>
      </c>
      <c r="D1479" t="s">
        <v>64</v>
      </c>
      <c r="L1479" t="str" cm="1">
        <f t="array" ref="L1479">_xlfn.IFS(AND(C1478&lt;0,C1479&lt;0),"N",AND(C1478&gt;0,C1479&gt;0),"P",TRUE,"Change")</f>
        <v>Change</v>
      </c>
    </row>
    <row r="1480" spans="1:12" x14ac:dyDescent="0.25">
      <c r="A1480" s="17">
        <v>43783</v>
      </c>
      <c r="B1480">
        <v>56.09</v>
      </c>
      <c r="C1480" s="34">
        <f t="shared" si="28"/>
        <v>-2.1348336974707999E-3</v>
      </c>
      <c r="D1480" t="s">
        <v>63</v>
      </c>
      <c r="L1480" t="str" cm="1">
        <f t="array" ref="L1480">_xlfn.IFS(AND(C1479&lt;0,C1480&lt;0),"N",AND(C1479&gt;0,C1480&gt;0),"P",TRUE,"Change")</f>
        <v>N</v>
      </c>
    </row>
    <row r="1481" spans="1:12" x14ac:dyDescent="0.25">
      <c r="A1481" s="17">
        <v>43784</v>
      </c>
      <c r="B1481">
        <v>56.419998</v>
      </c>
      <c r="C1481" s="34">
        <f t="shared" si="28"/>
        <v>5.8833660188981323E-3</v>
      </c>
      <c r="D1481" t="s">
        <v>62</v>
      </c>
      <c r="L1481" t="str" cm="1">
        <f t="array" ref="L1481">_xlfn.IFS(AND(C1480&lt;0,C1481&lt;0),"N",AND(C1480&gt;0,C1481&gt;0),"P",TRUE,"Change")</f>
        <v>Change</v>
      </c>
    </row>
    <row r="1482" spans="1:12" x14ac:dyDescent="0.25">
      <c r="A1482" s="17">
        <v>43787</v>
      </c>
      <c r="B1482">
        <v>56.189999</v>
      </c>
      <c r="C1482" s="34">
        <f t="shared" si="28"/>
        <v>-4.0765510129936447E-3</v>
      </c>
      <c r="D1482" t="s">
        <v>66</v>
      </c>
      <c r="L1482" t="str" cm="1">
        <f t="array" ref="L1482">_xlfn.IFS(AND(C1481&lt;0,C1482&lt;0),"N",AND(C1481&gt;0,C1482&gt;0),"P",TRUE,"Change")</f>
        <v>Change</v>
      </c>
    </row>
    <row r="1483" spans="1:12" x14ac:dyDescent="0.25">
      <c r="A1483" s="17">
        <v>43788</v>
      </c>
      <c r="B1483">
        <v>56.27</v>
      </c>
      <c r="C1483" s="34">
        <f t="shared" si="28"/>
        <v>1.4237587012593269E-3</v>
      </c>
      <c r="D1483" t="s">
        <v>65</v>
      </c>
      <c r="L1483" t="str" cm="1">
        <f t="array" ref="L1483">_xlfn.IFS(AND(C1482&lt;0,C1483&lt;0),"N",AND(C1482&gt;0,C1483&gt;0),"P",TRUE,"Change")</f>
        <v>Change</v>
      </c>
    </row>
    <row r="1484" spans="1:12" x14ac:dyDescent="0.25">
      <c r="A1484" s="17">
        <v>43789</v>
      </c>
      <c r="B1484">
        <v>56.240001999999997</v>
      </c>
      <c r="C1484" s="34">
        <f t="shared" si="28"/>
        <v>-5.331082281856439E-4</v>
      </c>
      <c r="D1484" t="s">
        <v>64</v>
      </c>
      <c r="L1484" t="str" cm="1">
        <f t="array" ref="L1484">_xlfn.IFS(AND(C1483&lt;0,C1484&lt;0),"N",AND(C1483&gt;0,C1484&gt;0),"P",TRUE,"Change")</f>
        <v>Change</v>
      </c>
    </row>
    <row r="1485" spans="1:12" x14ac:dyDescent="0.25">
      <c r="A1485" s="17">
        <v>43790</v>
      </c>
      <c r="B1485">
        <v>56.23</v>
      </c>
      <c r="C1485" s="34">
        <f t="shared" si="28"/>
        <v>-1.7784494388887231E-4</v>
      </c>
      <c r="D1485" t="s">
        <v>63</v>
      </c>
      <c r="L1485" t="str" cm="1">
        <f t="array" ref="L1485">_xlfn.IFS(AND(C1484&lt;0,C1485&lt;0),"N",AND(C1484&gt;0,C1485&gt;0),"P",TRUE,"Change")</f>
        <v>N</v>
      </c>
    </row>
    <row r="1486" spans="1:12" x14ac:dyDescent="0.25">
      <c r="A1486" s="17">
        <v>43791</v>
      </c>
      <c r="B1486">
        <v>56.389999000000003</v>
      </c>
      <c r="C1486" s="34">
        <f t="shared" si="28"/>
        <v>2.8454383780900983E-3</v>
      </c>
      <c r="D1486" t="s">
        <v>62</v>
      </c>
      <c r="L1486" t="str" cm="1">
        <f t="array" ref="L1486">_xlfn.IFS(AND(C1485&lt;0,C1486&lt;0),"N",AND(C1485&gt;0,C1486&gt;0),"P",TRUE,"Change")</f>
        <v>Change</v>
      </c>
    </row>
    <row r="1487" spans="1:12" x14ac:dyDescent="0.25">
      <c r="A1487" s="17">
        <v>43794</v>
      </c>
      <c r="B1487">
        <v>56.560001</v>
      </c>
      <c r="C1487" s="34">
        <f t="shared" si="28"/>
        <v>3.0147544425385901E-3</v>
      </c>
      <c r="D1487" t="s">
        <v>66</v>
      </c>
      <c r="L1487" t="str" cm="1">
        <f t="array" ref="L1487">_xlfn.IFS(AND(C1486&lt;0,C1487&lt;0),"N",AND(C1486&gt;0,C1487&gt;0),"P",TRUE,"Change")</f>
        <v>P</v>
      </c>
    </row>
    <row r="1488" spans="1:12" x14ac:dyDescent="0.25">
      <c r="A1488" s="17">
        <v>43795</v>
      </c>
      <c r="B1488">
        <v>56.509998000000003</v>
      </c>
      <c r="C1488" s="34">
        <f t="shared" si="28"/>
        <v>-8.8406999851355539E-4</v>
      </c>
      <c r="D1488" t="s">
        <v>65</v>
      </c>
      <c r="L1488" t="str" cm="1">
        <f t="array" ref="L1488">_xlfn.IFS(AND(C1487&lt;0,C1488&lt;0),"N",AND(C1487&gt;0,C1488&gt;0),"P",TRUE,"Change")</f>
        <v>Change</v>
      </c>
    </row>
    <row r="1489" spans="1:12" x14ac:dyDescent="0.25">
      <c r="A1489" s="17">
        <v>43796</v>
      </c>
      <c r="B1489">
        <v>56.610000999999997</v>
      </c>
      <c r="C1489" s="34">
        <f t="shared" si="28"/>
        <v>1.7696514517660015E-3</v>
      </c>
      <c r="D1489" t="s">
        <v>64</v>
      </c>
      <c r="L1489" t="str" cm="1">
        <f t="array" ref="L1489">_xlfn.IFS(AND(C1488&lt;0,C1489&lt;0),"N",AND(C1488&gt;0,C1489&gt;0),"P",TRUE,"Change")</f>
        <v>Change</v>
      </c>
    </row>
    <row r="1490" spans="1:12" x14ac:dyDescent="0.25">
      <c r="A1490" s="17">
        <v>43798</v>
      </c>
      <c r="B1490">
        <v>56.139999000000003</v>
      </c>
      <c r="C1490" s="34">
        <f t="shared" si="28"/>
        <v>-8.3024552499123584E-3</v>
      </c>
      <c r="D1490" t="s">
        <v>62</v>
      </c>
      <c r="L1490" t="str" cm="1">
        <f t="array" ref="L1490">_xlfn.IFS(AND(C1489&lt;0,C1490&lt;0),"N",AND(C1489&gt;0,C1490&gt;0),"P",TRUE,"Change")</f>
        <v>Change</v>
      </c>
    </row>
    <row r="1491" spans="1:12" x14ac:dyDescent="0.25">
      <c r="A1491" s="17">
        <v>43801</v>
      </c>
      <c r="B1491">
        <v>55.43</v>
      </c>
      <c r="C1491" s="34">
        <f t="shared" si="28"/>
        <v>-1.2646936456126466E-2</v>
      </c>
      <c r="D1491" t="s">
        <v>66</v>
      </c>
      <c r="L1491" t="str" cm="1">
        <f t="array" ref="L1491">_xlfn.IFS(AND(C1490&lt;0,C1491&lt;0),"N",AND(C1490&gt;0,C1491&gt;0),"P",TRUE,"Change")</f>
        <v>N</v>
      </c>
    </row>
    <row r="1492" spans="1:12" x14ac:dyDescent="0.25">
      <c r="A1492" s="17">
        <v>43802</v>
      </c>
      <c r="B1492">
        <v>54.59</v>
      </c>
      <c r="C1492" s="34">
        <f t="shared" si="28"/>
        <v>-1.5154248601840092E-2</v>
      </c>
      <c r="D1492" t="s">
        <v>65</v>
      </c>
      <c r="L1492" t="str" cm="1">
        <f t="array" ref="L1492">_xlfn.IFS(AND(C1491&lt;0,C1492&lt;0),"N",AND(C1491&gt;0,C1492&gt;0),"P",TRUE,"Change")</f>
        <v>N</v>
      </c>
    </row>
    <row r="1493" spans="1:12" x14ac:dyDescent="0.25">
      <c r="A1493" s="17">
        <v>43803</v>
      </c>
      <c r="B1493">
        <v>54.41</v>
      </c>
      <c r="C1493" s="34">
        <f t="shared" si="28"/>
        <v>-3.2973071991208428E-3</v>
      </c>
      <c r="D1493" t="s">
        <v>64</v>
      </c>
      <c r="L1493" t="str" cm="1">
        <f t="array" ref="L1493">_xlfn.IFS(AND(C1492&lt;0,C1493&lt;0),"N",AND(C1492&gt;0,C1493&gt;0),"P",TRUE,"Change")</f>
        <v>N</v>
      </c>
    </row>
    <row r="1494" spans="1:12" x14ac:dyDescent="0.25">
      <c r="A1494" s="17">
        <v>43804</v>
      </c>
      <c r="B1494">
        <v>54.68</v>
      </c>
      <c r="C1494" s="34">
        <f t="shared" si="28"/>
        <v>4.9623231023709453E-3</v>
      </c>
      <c r="D1494" t="s">
        <v>63</v>
      </c>
      <c r="L1494" t="str" cm="1">
        <f t="array" ref="L1494">_xlfn.IFS(AND(C1493&lt;0,C1494&lt;0),"N",AND(C1493&gt;0,C1494&gt;0),"P",TRUE,"Change")</f>
        <v>Change</v>
      </c>
    </row>
    <row r="1495" spans="1:12" x14ac:dyDescent="0.25">
      <c r="A1495" s="17">
        <v>43805</v>
      </c>
      <c r="B1495">
        <v>54.830002</v>
      </c>
      <c r="C1495" s="34">
        <f t="shared" si="28"/>
        <v>2.7432699341624111E-3</v>
      </c>
      <c r="D1495" t="s">
        <v>62</v>
      </c>
      <c r="L1495" t="str" cm="1">
        <f t="array" ref="L1495">_xlfn.IFS(AND(C1494&lt;0,C1495&lt;0),"N",AND(C1494&gt;0,C1495&gt;0),"P",TRUE,"Change")</f>
        <v>P</v>
      </c>
    </row>
    <row r="1496" spans="1:12" x14ac:dyDescent="0.25">
      <c r="A1496" s="17">
        <v>43808</v>
      </c>
      <c r="B1496">
        <v>55.310001</v>
      </c>
      <c r="C1496" s="34">
        <f t="shared" si="28"/>
        <v>8.7543130127917812E-3</v>
      </c>
      <c r="D1496" t="s">
        <v>66</v>
      </c>
      <c r="L1496" t="str" cm="1">
        <f t="array" ref="L1496">_xlfn.IFS(AND(C1495&lt;0,C1496&lt;0),"N",AND(C1495&gt;0,C1496&gt;0),"P",TRUE,"Change")</f>
        <v>P</v>
      </c>
    </row>
    <row r="1497" spans="1:12" x14ac:dyDescent="0.25">
      <c r="A1497" s="17">
        <v>43809</v>
      </c>
      <c r="B1497">
        <v>55.82</v>
      </c>
      <c r="C1497" s="34">
        <f t="shared" si="28"/>
        <v>9.2207374937491055E-3</v>
      </c>
      <c r="D1497" t="s">
        <v>65</v>
      </c>
      <c r="L1497" t="str" cm="1">
        <f t="array" ref="L1497">_xlfn.IFS(AND(C1496&lt;0,C1497&lt;0),"N",AND(C1496&gt;0,C1497&gt;0),"P",TRUE,"Change")</f>
        <v>P</v>
      </c>
    </row>
    <row r="1498" spans="1:12" x14ac:dyDescent="0.25">
      <c r="A1498" s="17">
        <v>43810</v>
      </c>
      <c r="B1498">
        <v>56.310001</v>
      </c>
      <c r="C1498" s="34">
        <f t="shared" si="28"/>
        <v>8.7782336080257876E-3</v>
      </c>
      <c r="D1498" t="s">
        <v>64</v>
      </c>
      <c r="L1498" t="str" cm="1">
        <f t="array" ref="L1498">_xlfn.IFS(AND(C1497&lt;0,C1498&lt;0),"N",AND(C1497&gt;0,C1498&gt;0),"P",TRUE,"Change")</f>
        <v>P</v>
      </c>
    </row>
    <row r="1499" spans="1:12" x14ac:dyDescent="0.25">
      <c r="A1499" s="17">
        <v>43811</v>
      </c>
      <c r="B1499">
        <v>56.470001000000003</v>
      </c>
      <c r="C1499" s="34">
        <f t="shared" si="28"/>
        <v>2.8414135528074969E-3</v>
      </c>
      <c r="D1499" t="s">
        <v>63</v>
      </c>
      <c r="L1499" t="str" cm="1">
        <f t="array" ref="L1499">_xlfn.IFS(AND(C1498&lt;0,C1499&lt;0),"N",AND(C1498&gt;0,C1499&gt;0),"P",TRUE,"Change")</f>
        <v>P</v>
      </c>
    </row>
    <row r="1500" spans="1:12" x14ac:dyDescent="0.25">
      <c r="A1500" s="17">
        <v>43812</v>
      </c>
      <c r="B1500">
        <v>54.509998000000003</v>
      </c>
      <c r="C1500" s="34">
        <f t="shared" si="28"/>
        <v>-3.470874739315128E-2</v>
      </c>
      <c r="D1500" t="s">
        <v>62</v>
      </c>
      <c r="L1500" t="str" cm="1">
        <f t="array" ref="L1500">_xlfn.IFS(AND(C1499&lt;0,C1500&lt;0),"N",AND(C1499&gt;0,C1500&gt;0),"P",TRUE,"Change")</f>
        <v>Change</v>
      </c>
    </row>
    <row r="1501" spans="1:12" x14ac:dyDescent="0.25">
      <c r="A1501" s="17">
        <v>43815</v>
      </c>
      <c r="B1501">
        <v>53.990001999999997</v>
      </c>
      <c r="C1501" s="34">
        <f t="shared" si="28"/>
        <v>-9.5394609994299776E-3</v>
      </c>
      <c r="D1501" t="s">
        <v>66</v>
      </c>
      <c r="L1501" t="str" cm="1">
        <f t="array" ref="L1501">_xlfn.IFS(AND(C1500&lt;0,C1501&lt;0),"N",AND(C1500&gt;0,C1501&gt;0),"P",TRUE,"Change")</f>
        <v>N</v>
      </c>
    </row>
    <row r="1502" spans="1:12" x14ac:dyDescent="0.25">
      <c r="A1502" s="17">
        <v>43816</v>
      </c>
      <c r="B1502">
        <v>52.84</v>
      </c>
      <c r="C1502" s="34">
        <f t="shared" si="28"/>
        <v>-2.1300277040182246E-2</v>
      </c>
      <c r="D1502" t="s">
        <v>65</v>
      </c>
      <c r="L1502" t="str" cm="1">
        <f t="array" ref="L1502">_xlfn.IFS(AND(C1501&lt;0,C1502&lt;0),"N",AND(C1501&gt;0,C1502&gt;0),"P",TRUE,"Change")</f>
        <v>N</v>
      </c>
    </row>
    <row r="1503" spans="1:12" x14ac:dyDescent="0.25">
      <c r="A1503" s="17">
        <v>43817</v>
      </c>
      <c r="B1503">
        <v>53.389999000000003</v>
      </c>
      <c r="C1503" s="34">
        <f t="shared" si="28"/>
        <v>1.0408762301286897E-2</v>
      </c>
      <c r="D1503" t="s">
        <v>64</v>
      </c>
      <c r="L1503" t="str" cm="1">
        <f t="array" ref="L1503">_xlfn.IFS(AND(C1502&lt;0,C1503&lt;0),"N",AND(C1502&gt;0,C1503&gt;0),"P",TRUE,"Change")</f>
        <v>Change</v>
      </c>
    </row>
    <row r="1504" spans="1:12" x14ac:dyDescent="0.25">
      <c r="A1504" s="17">
        <v>43818</v>
      </c>
      <c r="B1504">
        <v>53.240001999999997</v>
      </c>
      <c r="C1504" s="34">
        <f t="shared" si="28"/>
        <v>-2.809458752752667E-3</v>
      </c>
      <c r="D1504" t="s">
        <v>63</v>
      </c>
      <c r="L1504" t="str" cm="1">
        <f t="array" ref="L1504">_xlfn.IFS(AND(C1503&lt;0,C1504&lt;0),"N",AND(C1503&gt;0,C1504&gt;0),"P",TRUE,"Change")</f>
        <v>Change</v>
      </c>
    </row>
    <row r="1505" spans="1:12" x14ac:dyDescent="0.25">
      <c r="A1505" s="17">
        <v>43819</v>
      </c>
      <c r="B1505">
        <v>53.599997999999999</v>
      </c>
      <c r="C1505" s="34">
        <f t="shared" si="28"/>
        <v>6.7617578226237193E-3</v>
      </c>
      <c r="D1505" t="s">
        <v>62</v>
      </c>
      <c r="L1505" t="str" cm="1">
        <f t="array" ref="L1505">_xlfn.IFS(AND(C1504&lt;0,C1505&lt;0),"N",AND(C1504&gt;0,C1505&gt;0),"P",TRUE,"Change")</f>
        <v>Change</v>
      </c>
    </row>
    <row r="1506" spans="1:12" x14ac:dyDescent="0.25">
      <c r="A1506" s="17">
        <v>43822</v>
      </c>
      <c r="B1506">
        <v>53.709999000000003</v>
      </c>
      <c r="C1506" s="34">
        <f t="shared" si="28"/>
        <v>2.0522575392634161E-3</v>
      </c>
      <c r="D1506" t="s">
        <v>66</v>
      </c>
      <c r="L1506" t="str" cm="1">
        <f t="array" ref="L1506">_xlfn.IFS(AND(C1505&lt;0,C1506&lt;0),"N",AND(C1505&gt;0,C1506&gt;0),"P",TRUE,"Change")</f>
        <v>P</v>
      </c>
    </row>
    <row r="1507" spans="1:12" x14ac:dyDescent="0.25">
      <c r="A1507" s="17">
        <v>43823</v>
      </c>
      <c r="B1507">
        <v>53.439999</v>
      </c>
      <c r="C1507" s="34">
        <f t="shared" si="28"/>
        <v>-5.0269969284490795E-3</v>
      </c>
      <c r="D1507" t="s">
        <v>65</v>
      </c>
      <c r="L1507" t="str" cm="1">
        <f t="array" ref="L1507">_xlfn.IFS(AND(C1506&lt;0,C1507&lt;0),"N",AND(C1506&gt;0,C1507&gt;0),"P",TRUE,"Change")</f>
        <v>Change</v>
      </c>
    </row>
    <row r="1508" spans="1:12" x14ac:dyDescent="0.25">
      <c r="A1508" s="17">
        <v>43825</v>
      </c>
      <c r="B1508">
        <v>53.57</v>
      </c>
      <c r="C1508" s="34">
        <f t="shared" si="28"/>
        <v>2.4326534886349835E-3</v>
      </c>
      <c r="D1508" t="s">
        <v>63</v>
      </c>
      <c r="L1508" t="str" cm="1">
        <f t="array" ref="L1508">_xlfn.IFS(AND(C1507&lt;0,C1508&lt;0),"N",AND(C1507&gt;0,C1508&gt;0),"P",TRUE,"Change")</f>
        <v>Change</v>
      </c>
    </row>
    <row r="1509" spans="1:12" x14ac:dyDescent="0.25">
      <c r="A1509" s="17">
        <v>43826</v>
      </c>
      <c r="B1509">
        <v>53.459999000000003</v>
      </c>
      <c r="C1509" s="34">
        <f t="shared" si="28"/>
        <v>-2.0534067575134758E-3</v>
      </c>
      <c r="D1509" t="s">
        <v>62</v>
      </c>
      <c r="L1509" t="str" cm="1">
        <f t="array" ref="L1509">_xlfn.IFS(AND(C1508&lt;0,C1509&lt;0),"N",AND(C1508&gt;0,C1509&gt;0),"P",TRUE,"Change")</f>
        <v>Change</v>
      </c>
    </row>
    <row r="1510" spans="1:12" x14ac:dyDescent="0.25">
      <c r="A1510" s="17">
        <v>43829</v>
      </c>
      <c r="B1510">
        <v>52.700001</v>
      </c>
      <c r="C1510" s="34">
        <f t="shared" si="28"/>
        <v>-1.4216199293232366E-2</v>
      </c>
      <c r="D1510" t="s">
        <v>66</v>
      </c>
      <c r="L1510" t="str" cm="1">
        <f t="array" ref="L1510">_xlfn.IFS(AND(C1509&lt;0,C1510&lt;0),"N",AND(C1509&gt;0,C1510&gt;0),"P",TRUE,"Change")</f>
        <v>N</v>
      </c>
    </row>
    <row r="1511" spans="1:12" x14ac:dyDescent="0.25">
      <c r="A1511" s="17">
        <v>43830</v>
      </c>
      <c r="B1511">
        <v>52.98</v>
      </c>
      <c r="C1511" s="34">
        <f t="shared" si="28"/>
        <v>5.3130739029776594E-3</v>
      </c>
      <c r="D1511" t="s">
        <v>65</v>
      </c>
      <c r="L1511" t="str" cm="1">
        <f t="array" ref="L1511">_xlfn.IFS(AND(C1510&lt;0,C1511&lt;0),"N",AND(C1510&gt;0,C1511&gt;0),"P",TRUE,"Change")</f>
        <v>Change</v>
      </c>
    </row>
    <row r="1512" spans="1:12" x14ac:dyDescent="0.25">
      <c r="A1512" s="17">
        <v>43832</v>
      </c>
      <c r="B1512">
        <v>53.950001</v>
      </c>
      <c r="C1512" s="34">
        <f t="shared" si="28"/>
        <v>1.8308814647036684E-2</v>
      </c>
      <c r="D1512" t="s">
        <v>63</v>
      </c>
      <c r="L1512" t="str" cm="1">
        <f t="array" ref="L1512">_xlfn.IFS(AND(C1511&lt;0,C1512&lt;0),"N",AND(C1511&gt;0,C1512&gt;0),"P",TRUE,"Change")</f>
        <v>P</v>
      </c>
    </row>
    <row r="1513" spans="1:12" x14ac:dyDescent="0.25">
      <c r="A1513" s="17">
        <v>43833</v>
      </c>
      <c r="B1513">
        <v>53.759998000000003</v>
      </c>
      <c r="C1513" s="34">
        <f t="shared" si="28"/>
        <v>-3.5218349671577811E-3</v>
      </c>
      <c r="D1513" t="s">
        <v>62</v>
      </c>
      <c r="L1513" t="str" cm="1">
        <f t="array" ref="L1513">_xlfn.IFS(AND(C1512&lt;0,C1513&lt;0),"N",AND(C1512&gt;0,C1513&gt;0),"P",TRUE,"Change")</f>
        <v>Change</v>
      </c>
    </row>
    <row r="1514" spans="1:12" x14ac:dyDescent="0.25">
      <c r="A1514" s="17">
        <v>43836</v>
      </c>
      <c r="B1514">
        <v>54.040000999999997</v>
      </c>
      <c r="C1514" s="34">
        <f t="shared" si="28"/>
        <v>5.2083893306691257E-3</v>
      </c>
      <c r="D1514" t="s">
        <v>66</v>
      </c>
      <c r="L1514" t="str" cm="1">
        <f t="array" ref="L1514">_xlfn.IFS(AND(C1513&lt;0,C1514&lt;0),"N",AND(C1513&gt;0,C1514&gt;0),"P",TRUE,"Change")</f>
        <v>Change</v>
      </c>
    </row>
    <row r="1515" spans="1:12" x14ac:dyDescent="0.25">
      <c r="A1515" s="17">
        <v>43837</v>
      </c>
      <c r="B1515">
        <v>54.16</v>
      </c>
      <c r="C1515" s="34">
        <f t="shared" si="28"/>
        <v>2.2205588042087561E-3</v>
      </c>
      <c r="D1515" t="s">
        <v>65</v>
      </c>
      <c r="L1515" t="str" cm="1">
        <f t="array" ref="L1515">_xlfn.IFS(AND(C1514&lt;0,C1515&lt;0),"N",AND(C1514&gt;0,C1515&gt;0),"P",TRUE,"Change")</f>
        <v>P</v>
      </c>
    </row>
    <row r="1516" spans="1:12" x14ac:dyDescent="0.25">
      <c r="A1516" s="17">
        <v>43838</v>
      </c>
      <c r="B1516">
        <v>54.130001</v>
      </c>
      <c r="C1516" s="34">
        <f t="shared" si="28"/>
        <v>-5.5389586410628804E-4</v>
      </c>
      <c r="D1516" t="s">
        <v>64</v>
      </c>
      <c r="L1516" t="str" cm="1">
        <f t="array" ref="L1516">_xlfn.IFS(AND(C1515&lt;0,C1516&lt;0),"N",AND(C1515&gt;0,C1516&gt;0),"P",TRUE,"Change")</f>
        <v>Change</v>
      </c>
    </row>
    <row r="1517" spans="1:12" x14ac:dyDescent="0.25">
      <c r="A1517" s="17">
        <v>43839</v>
      </c>
      <c r="B1517">
        <v>54.380001</v>
      </c>
      <c r="C1517" s="34">
        <f t="shared" si="28"/>
        <v>4.6185109067335877E-3</v>
      </c>
      <c r="D1517" t="s">
        <v>63</v>
      </c>
      <c r="L1517" t="str" cm="1">
        <f t="array" ref="L1517">_xlfn.IFS(AND(C1516&lt;0,C1517&lt;0),"N",AND(C1516&gt;0,C1517&gt;0),"P",TRUE,"Change")</f>
        <v>Change</v>
      </c>
    </row>
    <row r="1518" spans="1:12" x14ac:dyDescent="0.25">
      <c r="A1518" s="17">
        <v>43840</v>
      </c>
      <c r="B1518">
        <v>54.450001</v>
      </c>
      <c r="C1518" s="34">
        <f t="shared" si="28"/>
        <v>1.2872379314594034E-3</v>
      </c>
      <c r="D1518" t="s">
        <v>62</v>
      </c>
      <c r="L1518" t="str" cm="1">
        <f t="array" ref="L1518">_xlfn.IFS(AND(C1517&lt;0,C1518&lt;0),"N",AND(C1517&gt;0,C1518&gt;0),"P",TRUE,"Change")</f>
        <v>P</v>
      </c>
    </row>
    <row r="1519" spans="1:12" x14ac:dyDescent="0.25">
      <c r="A1519" s="17">
        <v>43843</v>
      </c>
      <c r="B1519">
        <v>54.580002</v>
      </c>
      <c r="C1519" s="34">
        <f t="shared" si="28"/>
        <v>2.387529800045367E-3</v>
      </c>
      <c r="D1519" t="s">
        <v>66</v>
      </c>
      <c r="L1519" t="str" cm="1">
        <f t="array" ref="L1519">_xlfn.IFS(AND(C1518&lt;0,C1519&lt;0),"N",AND(C1518&gt;0,C1519&gt;0),"P",TRUE,"Change")</f>
        <v>P</v>
      </c>
    </row>
    <row r="1520" spans="1:12" x14ac:dyDescent="0.25">
      <c r="A1520" s="17">
        <v>43844</v>
      </c>
      <c r="B1520">
        <v>54.880001</v>
      </c>
      <c r="C1520" s="34">
        <f t="shared" si="28"/>
        <v>5.4965003482410953E-3</v>
      </c>
      <c r="D1520" t="s">
        <v>65</v>
      </c>
      <c r="L1520" t="str" cm="1">
        <f t="array" ref="L1520">_xlfn.IFS(AND(C1519&lt;0,C1520&lt;0),"N",AND(C1519&gt;0,C1520&gt;0),"P",TRUE,"Change")</f>
        <v>P</v>
      </c>
    </row>
    <row r="1521" spans="1:12" x14ac:dyDescent="0.25">
      <c r="A1521" s="17">
        <v>43845</v>
      </c>
      <c r="B1521">
        <v>54.759998000000003</v>
      </c>
      <c r="C1521" s="34">
        <f t="shared" si="28"/>
        <v>-2.1866435461616878E-3</v>
      </c>
      <c r="D1521" t="s">
        <v>64</v>
      </c>
      <c r="L1521" t="str" cm="1">
        <f t="array" ref="L1521">_xlfn.IFS(AND(C1520&lt;0,C1521&lt;0),"N",AND(C1520&gt;0,C1521&gt;0),"P",TRUE,"Change")</f>
        <v>Change</v>
      </c>
    </row>
    <row r="1522" spans="1:12" x14ac:dyDescent="0.25">
      <c r="A1522" s="17">
        <v>43846</v>
      </c>
      <c r="B1522">
        <v>55.43</v>
      </c>
      <c r="C1522" s="34">
        <f t="shared" si="28"/>
        <v>1.2235245151031537E-2</v>
      </c>
      <c r="D1522" t="s">
        <v>63</v>
      </c>
      <c r="L1522" t="str" cm="1">
        <f t="array" ref="L1522">_xlfn.IFS(AND(C1521&lt;0,C1522&lt;0),"N",AND(C1521&gt;0,C1522&gt;0),"P",TRUE,"Change")</f>
        <v>Change</v>
      </c>
    </row>
    <row r="1523" spans="1:12" x14ac:dyDescent="0.25">
      <c r="A1523" s="17">
        <v>43847</v>
      </c>
      <c r="B1523">
        <v>55.130001</v>
      </c>
      <c r="C1523" s="34">
        <f t="shared" si="28"/>
        <v>-5.412213602742192E-3</v>
      </c>
      <c r="D1523" t="s">
        <v>62</v>
      </c>
      <c r="L1523" t="str" cm="1">
        <f t="array" ref="L1523">_xlfn.IFS(AND(C1522&lt;0,C1523&lt;0),"N",AND(C1522&gt;0,C1523&gt;0),"P",TRUE,"Change")</f>
        <v>Change</v>
      </c>
    </row>
    <row r="1524" spans="1:12" x14ac:dyDescent="0.25">
      <c r="A1524" s="17">
        <v>43851</v>
      </c>
      <c r="B1524">
        <v>55.220001000000003</v>
      </c>
      <c r="C1524" s="34">
        <f t="shared" si="28"/>
        <v>1.6325049585978314E-3</v>
      </c>
      <c r="D1524" t="s">
        <v>65</v>
      </c>
      <c r="L1524" t="str" cm="1">
        <f t="array" ref="L1524">_xlfn.IFS(AND(C1523&lt;0,C1524&lt;0),"N",AND(C1523&gt;0,C1524&gt;0),"P",TRUE,"Change")</f>
        <v>Change</v>
      </c>
    </row>
    <row r="1525" spans="1:12" x14ac:dyDescent="0.25">
      <c r="A1525" s="17">
        <v>43852</v>
      </c>
      <c r="B1525">
        <v>54.720001000000003</v>
      </c>
      <c r="C1525" s="34">
        <f t="shared" si="28"/>
        <v>-9.0546901656158967E-3</v>
      </c>
      <c r="D1525" t="s">
        <v>64</v>
      </c>
      <c r="L1525" t="str" cm="1">
        <f t="array" ref="L1525">_xlfn.IFS(AND(C1524&lt;0,C1525&lt;0),"N",AND(C1524&gt;0,C1525&gt;0),"P",TRUE,"Change")</f>
        <v>Change</v>
      </c>
    </row>
    <row r="1526" spans="1:12" x14ac:dyDescent="0.25">
      <c r="A1526" s="17">
        <v>43853</v>
      </c>
      <c r="B1526">
        <v>54.98</v>
      </c>
      <c r="C1526" s="34">
        <f t="shared" si="28"/>
        <v>4.751443626618234E-3</v>
      </c>
      <c r="D1526" t="s">
        <v>63</v>
      </c>
      <c r="L1526" t="str" cm="1">
        <f t="array" ref="L1526">_xlfn.IFS(AND(C1525&lt;0,C1526&lt;0),"N",AND(C1525&gt;0,C1526&gt;0),"P",TRUE,"Change")</f>
        <v>Change</v>
      </c>
    </row>
    <row r="1527" spans="1:12" x14ac:dyDescent="0.25">
      <c r="A1527" s="17">
        <v>43854</v>
      </c>
      <c r="B1527">
        <v>54.07</v>
      </c>
      <c r="C1527" s="34">
        <f t="shared" si="28"/>
        <v>-1.6551473263004667E-2</v>
      </c>
      <c r="D1527" t="s">
        <v>62</v>
      </c>
      <c r="L1527" t="str" cm="1">
        <f t="array" ref="L1527">_xlfn.IFS(AND(C1526&lt;0,C1527&lt;0),"N",AND(C1526&gt;0,C1527&gt;0),"P",TRUE,"Change")</f>
        <v>Change</v>
      </c>
    </row>
    <row r="1528" spans="1:12" x14ac:dyDescent="0.25">
      <c r="A1528" s="17">
        <v>43857</v>
      </c>
      <c r="B1528">
        <v>52.689999</v>
      </c>
      <c r="C1528" s="34">
        <f t="shared" si="28"/>
        <v>-2.5522489365637138E-2</v>
      </c>
      <c r="D1528" t="s">
        <v>66</v>
      </c>
      <c r="L1528" t="str" cm="1">
        <f t="array" ref="L1528">_xlfn.IFS(AND(C1527&lt;0,C1528&lt;0),"N",AND(C1527&gt;0,C1528&gt;0),"P",TRUE,"Change")</f>
        <v>N</v>
      </c>
    </row>
    <row r="1529" spans="1:12" x14ac:dyDescent="0.25">
      <c r="A1529" s="17">
        <v>43858</v>
      </c>
      <c r="B1529">
        <v>53.459999000000003</v>
      </c>
      <c r="C1529" s="34">
        <f t="shared" si="28"/>
        <v>1.461377898299074E-2</v>
      </c>
      <c r="D1529" t="s">
        <v>65</v>
      </c>
      <c r="L1529" t="str" cm="1">
        <f t="array" ref="L1529">_xlfn.IFS(AND(C1528&lt;0,C1529&lt;0),"N",AND(C1528&gt;0,C1529&gt;0),"P",TRUE,"Change")</f>
        <v>Change</v>
      </c>
    </row>
    <row r="1530" spans="1:12" x14ac:dyDescent="0.25">
      <c r="A1530" s="17">
        <v>43859</v>
      </c>
      <c r="B1530">
        <v>53.200001</v>
      </c>
      <c r="C1530" s="34">
        <f t="shared" si="28"/>
        <v>-4.8634119877182013E-3</v>
      </c>
      <c r="D1530" t="s">
        <v>64</v>
      </c>
      <c r="L1530" t="str" cm="1">
        <f t="array" ref="L1530">_xlfn.IFS(AND(C1529&lt;0,C1530&lt;0),"N",AND(C1529&gt;0,C1530&gt;0),"P",TRUE,"Change")</f>
        <v>Change</v>
      </c>
    </row>
    <row r="1531" spans="1:12" x14ac:dyDescent="0.25">
      <c r="A1531" s="17">
        <v>43860</v>
      </c>
      <c r="B1531">
        <v>53.310001</v>
      </c>
      <c r="C1531" s="34">
        <f t="shared" si="28"/>
        <v>2.067669134066359E-3</v>
      </c>
      <c r="D1531" t="s">
        <v>63</v>
      </c>
      <c r="L1531" t="str" cm="1">
        <f t="array" ref="L1531">_xlfn.IFS(AND(C1530&lt;0,C1531&lt;0),"N",AND(C1530&gt;0,C1531&gt;0),"P",TRUE,"Change")</f>
        <v>Change</v>
      </c>
    </row>
    <row r="1532" spans="1:12" x14ac:dyDescent="0.25">
      <c r="A1532" s="17">
        <v>43861</v>
      </c>
      <c r="B1532">
        <v>52.450001</v>
      </c>
      <c r="C1532" s="34">
        <f t="shared" si="28"/>
        <v>-1.6132057472668205E-2</v>
      </c>
      <c r="D1532" t="s">
        <v>62</v>
      </c>
      <c r="L1532" t="str" cm="1">
        <f t="array" ref="L1532">_xlfn.IFS(AND(C1531&lt;0,C1532&lt;0),"N",AND(C1531&gt;0,C1532&gt;0),"P",TRUE,"Change")</f>
        <v>Change</v>
      </c>
    </row>
    <row r="1533" spans="1:12" x14ac:dyDescent="0.25">
      <c r="A1533" s="17">
        <v>43864</v>
      </c>
      <c r="B1533">
        <v>53.09</v>
      </c>
      <c r="C1533" s="34">
        <f t="shared" si="28"/>
        <v>1.2202077937043377E-2</v>
      </c>
      <c r="D1533" t="s">
        <v>66</v>
      </c>
      <c r="L1533" t="str" cm="1">
        <f t="array" ref="L1533">_xlfn.IFS(AND(C1532&lt;0,C1533&lt;0),"N",AND(C1532&gt;0,C1533&gt;0),"P",TRUE,"Change")</f>
        <v>Change</v>
      </c>
    </row>
    <row r="1534" spans="1:12" x14ac:dyDescent="0.25">
      <c r="A1534" s="17">
        <v>43865</v>
      </c>
      <c r="B1534">
        <v>54.040000999999997</v>
      </c>
      <c r="C1534" s="34">
        <f t="shared" si="28"/>
        <v>1.7894160858918689E-2</v>
      </c>
      <c r="D1534" t="s">
        <v>65</v>
      </c>
      <c r="L1534" t="str" cm="1">
        <f t="array" ref="L1534">_xlfn.IFS(AND(C1533&lt;0,C1534&lt;0),"N",AND(C1533&gt;0,C1534&gt;0),"P",TRUE,"Change")</f>
        <v>P</v>
      </c>
    </row>
    <row r="1535" spans="1:12" x14ac:dyDescent="0.25">
      <c r="A1535" s="17">
        <v>43866</v>
      </c>
      <c r="B1535">
        <v>54.740001999999997</v>
      </c>
      <c r="C1535" s="34">
        <f t="shared" si="28"/>
        <v>1.2953386140758961E-2</v>
      </c>
      <c r="D1535" t="s">
        <v>64</v>
      </c>
      <c r="L1535" t="str" cm="1">
        <f t="array" ref="L1535">_xlfn.IFS(AND(C1534&lt;0,C1535&lt;0),"N",AND(C1534&gt;0,C1535&gt;0),"P",TRUE,"Change")</f>
        <v>P</v>
      </c>
    </row>
    <row r="1536" spans="1:12" x14ac:dyDescent="0.25">
      <c r="A1536" s="17">
        <v>43867</v>
      </c>
      <c r="B1536">
        <v>54.709999000000003</v>
      </c>
      <c r="C1536" s="34">
        <f t="shared" si="28"/>
        <v>-5.4810008958336475E-4</v>
      </c>
      <c r="D1536" t="s">
        <v>63</v>
      </c>
      <c r="L1536" t="str" cm="1">
        <f t="array" ref="L1536">_xlfn.IFS(AND(C1535&lt;0,C1536&lt;0),"N",AND(C1535&gt;0,C1536&gt;0),"P",TRUE,"Change")</f>
        <v>Change</v>
      </c>
    </row>
    <row r="1537" spans="1:12" x14ac:dyDescent="0.25">
      <c r="A1537" s="17">
        <v>43868</v>
      </c>
      <c r="B1537">
        <v>54.720001000000003</v>
      </c>
      <c r="C1537" s="34">
        <f t="shared" si="28"/>
        <v>1.8281850087403705E-4</v>
      </c>
      <c r="D1537" t="s">
        <v>62</v>
      </c>
      <c r="L1537" t="str" cm="1">
        <f t="array" ref="L1537">_xlfn.IFS(AND(C1536&lt;0,C1537&lt;0),"N",AND(C1536&gt;0,C1537&gt;0),"P",TRUE,"Change")</f>
        <v>Change</v>
      </c>
    </row>
    <row r="1538" spans="1:12" x14ac:dyDescent="0.25">
      <c r="A1538" s="17">
        <v>43871</v>
      </c>
      <c r="B1538">
        <v>54.990001999999997</v>
      </c>
      <c r="C1538" s="34">
        <f t="shared" si="28"/>
        <v>4.9342287109971628E-3</v>
      </c>
      <c r="D1538" t="s">
        <v>66</v>
      </c>
      <c r="L1538" t="str" cm="1">
        <f t="array" ref="L1538">_xlfn.IFS(AND(C1537&lt;0,C1538&lt;0),"N",AND(C1537&gt;0,C1538&gt;0),"P",TRUE,"Change")</f>
        <v>P</v>
      </c>
    </row>
    <row r="1539" spans="1:12" x14ac:dyDescent="0.25">
      <c r="A1539" s="17">
        <v>43872</v>
      </c>
      <c r="B1539">
        <v>55.150002000000001</v>
      </c>
      <c r="C1539" s="34">
        <f t="shared" si="28"/>
        <v>2.909619825072996E-3</v>
      </c>
      <c r="D1539" t="s">
        <v>65</v>
      </c>
      <c r="L1539" t="str" cm="1">
        <f t="array" ref="L1539">_xlfn.IFS(AND(C1538&lt;0,C1539&lt;0),"N",AND(C1538&gt;0,C1539&gt;0),"P",TRUE,"Change")</f>
        <v>P</v>
      </c>
    </row>
    <row r="1540" spans="1:12" x14ac:dyDescent="0.25">
      <c r="A1540" s="17">
        <v>43873</v>
      </c>
      <c r="B1540">
        <v>55.73</v>
      </c>
      <c r="C1540" s="34">
        <f t="shared" ref="C1540:C1603" si="29">(B1540-B1539)/B1539</f>
        <v>1.0516735792684037E-2</v>
      </c>
      <c r="D1540" t="s">
        <v>64</v>
      </c>
      <c r="L1540" t="str" cm="1">
        <f t="array" ref="L1540">_xlfn.IFS(AND(C1539&lt;0,C1540&lt;0),"N",AND(C1539&gt;0,C1540&gt;0),"P",TRUE,"Change")</f>
        <v>P</v>
      </c>
    </row>
    <row r="1541" spans="1:12" x14ac:dyDescent="0.25">
      <c r="A1541" s="17">
        <v>43874</v>
      </c>
      <c r="B1541">
        <v>55.310001</v>
      </c>
      <c r="C1541" s="34">
        <f t="shared" si="29"/>
        <v>-7.536317961600523E-3</v>
      </c>
      <c r="D1541" t="s">
        <v>63</v>
      </c>
      <c r="L1541" t="str" cm="1">
        <f t="array" ref="L1541">_xlfn.IFS(AND(C1540&lt;0,C1541&lt;0),"N",AND(C1540&gt;0,C1541&gt;0),"P",TRUE,"Change")</f>
        <v>Change</v>
      </c>
    </row>
    <row r="1542" spans="1:12" x14ac:dyDescent="0.25">
      <c r="A1542" s="17">
        <v>43875</v>
      </c>
      <c r="B1542">
        <v>55.470001000000003</v>
      </c>
      <c r="C1542" s="34">
        <f t="shared" si="29"/>
        <v>2.8927860623253958E-3</v>
      </c>
      <c r="D1542" t="s">
        <v>62</v>
      </c>
      <c r="L1542" t="str" cm="1">
        <f t="array" ref="L1542">_xlfn.IFS(AND(C1541&lt;0,C1542&lt;0),"N",AND(C1541&gt;0,C1542&gt;0),"P",TRUE,"Change")</f>
        <v>Change</v>
      </c>
    </row>
    <row r="1543" spans="1:12" x14ac:dyDescent="0.25">
      <c r="A1543" s="17">
        <v>43879</v>
      </c>
      <c r="B1543">
        <v>55.450001</v>
      </c>
      <c r="C1543" s="34">
        <f t="shared" si="29"/>
        <v>-3.6055524859289484E-4</v>
      </c>
      <c r="D1543" t="s">
        <v>65</v>
      </c>
      <c r="L1543" t="str" cm="1">
        <f t="array" ref="L1543">_xlfn.IFS(AND(C1542&lt;0,C1543&lt;0),"N",AND(C1542&gt;0,C1543&gt;0),"P",TRUE,"Change")</f>
        <v>Change</v>
      </c>
    </row>
    <row r="1544" spans="1:12" x14ac:dyDescent="0.25">
      <c r="A1544" s="17">
        <v>43880</v>
      </c>
      <c r="B1544">
        <v>55.439999</v>
      </c>
      <c r="C1544" s="34">
        <f t="shared" si="29"/>
        <v>-1.8037871631418126E-4</v>
      </c>
      <c r="D1544" t="s">
        <v>64</v>
      </c>
      <c r="L1544" t="str" cm="1">
        <f t="array" ref="L1544">_xlfn.IFS(AND(C1543&lt;0,C1544&lt;0),"N",AND(C1543&gt;0,C1544&gt;0),"P",TRUE,"Change")</f>
        <v>N</v>
      </c>
    </row>
    <row r="1545" spans="1:12" x14ac:dyDescent="0.25">
      <c r="A1545" s="17">
        <v>43881</v>
      </c>
      <c r="B1545">
        <v>55.509998000000003</v>
      </c>
      <c r="C1545" s="34">
        <f t="shared" si="29"/>
        <v>1.2626082478825948E-3</v>
      </c>
      <c r="D1545" t="s">
        <v>63</v>
      </c>
      <c r="L1545" t="str" cm="1">
        <f t="array" ref="L1545">_xlfn.IFS(AND(C1544&lt;0,C1545&lt;0),"N",AND(C1544&gt;0,C1545&gt;0),"P",TRUE,"Change")</f>
        <v>Change</v>
      </c>
    </row>
    <row r="1546" spans="1:12" x14ac:dyDescent="0.25">
      <c r="A1546" s="17">
        <v>43882</v>
      </c>
      <c r="B1546">
        <v>54.68</v>
      </c>
      <c r="C1546" s="34">
        <f t="shared" si="29"/>
        <v>-1.4952225363077897E-2</v>
      </c>
      <c r="D1546" t="s">
        <v>62</v>
      </c>
      <c r="L1546" t="str" cm="1">
        <f t="array" ref="L1546">_xlfn.IFS(AND(C1545&lt;0,C1546&lt;0),"N",AND(C1545&gt;0,C1546&gt;0),"P",TRUE,"Change")</f>
        <v>Change</v>
      </c>
    </row>
    <row r="1547" spans="1:12" x14ac:dyDescent="0.25">
      <c r="A1547" s="17">
        <v>43885</v>
      </c>
      <c r="B1547">
        <v>52.650002000000001</v>
      </c>
      <c r="C1547" s="34">
        <f t="shared" si="29"/>
        <v>-3.7125054864667141E-2</v>
      </c>
      <c r="D1547" t="s">
        <v>66</v>
      </c>
      <c r="L1547" t="str" cm="1">
        <f t="array" ref="L1547">_xlfn.IFS(AND(C1546&lt;0,C1547&lt;0),"N",AND(C1546&gt;0,C1547&gt;0),"P",TRUE,"Change")</f>
        <v>N</v>
      </c>
    </row>
    <row r="1548" spans="1:12" x14ac:dyDescent="0.25">
      <c r="A1548" s="17">
        <v>43886</v>
      </c>
      <c r="B1548">
        <v>50.959999000000003</v>
      </c>
      <c r="C1548" s="34">
        <f t="shared" si="29"/>
        <v>-3.2098821192827254E-2</v>
      </c>
      <c r="D1548" t="s">
        <v>65</v>
      </c>
      <c r="L1548" t="str" cm="1">
        <f t="array" ref="L1548">_xlfn.IFS(AND(C1547&lt;0,C1548&lt;0),"N",AND(C1547&gt;0,C1548&gt;0),"P",TRUE,"Change")</f>
        <v>N</v>
      </c>
    </row>
    <row r="1549" spans="1:12" x14ac:dyDescent="0.25">
      <c r="A1549" s="17">
        <v>43887</v>
      </c>
      <c r="B1549">
        <v>52.049999</v>
      </c>
      <c r="C1549" s="34">
        <f t="shared" si="29"/>
        <v>2.1389325380481192E-2</v>
      </c>
      <c r="D1549" t="s">
        <v>64</v>
      </c>
      <c r="L1549" t="str" cm="1">
        <f t="array" ref="L1549">_xlfn.IFS(AND(C1548&lt;0,C1549&lt;0),"N",AND(C1548&gt;0,C1549&gt;0),"P",TRUE,"Change")</f>
        <v>Change</v>
      </c>
    </row>
    <row r="1550" spans="1:12" x14ac:dyDescent="0.25">
      <c r="A1550" s="17">
        <v>43888</v>
      </c>
      <c r="B1550">
        <v>50.779998999999997</v>
      </c>
      <c r="C1550" s="34">
        <f t="shared" si="29"/>
        <v>-2.439961622285532E-2</v>
      </c>
      <c r="D1550" t="s">
        <v>63</v>
      </c>
      <c r="L1550" t="str" cm="1">
        <f t="array" ref="L1550">_xlfn.IFS(AND(C1549&lt;0,C1550&lt;0),"N",AND(C1549&gt;0,C1550&gt;0),"P",TRUE,"Change")</f>
        <v>Change</v>
      </c>
    </row>
    <row r="1551" spans="1:12" x14ac:dyDescent="0.25">
      <c r="A1551" s="17">
        <v>43889</v>
      </c>
      <c r="B1551">
        <v>49.459999000000003</v>
      </c>
      <c r="C1551" s="34">
        <f t="shared" si="29"/>
        <v>-2.5994486530021264E-2</v>
      </c>
      <c r="D1551" t="s">
        <v>62</v>
      </c>
      <c r="L1551" t="str" cm="1">
        <f t="array" ref="L1551">_xlfn.IFS(AND(C1550&lt;0,C1551&lt;0),"N",AND(C1550&gt;0,C1551&gt;0),"P",TRUE,"Change")</f>
        <v>N</v>
      </c>
    </row>
    <row r="1552" spans="1:12" x14ac:dyDescent="0.25">
      <c r="A1552" s="17">
        <v>43892</v>
      </c>
      <c r="B1552">
        <v>50.900002000000001</v>
      </c>
      <c r="C1552" s="34">
        <f t="shared" si="29"/>
        <v>2.9114497151526371E-2</v>
      </c>
      <c r="D1552" t="s">
        <v>66</v>
      </c>
      <c r="L1552" t="str" cm="1">
        <f t="array" ref="L1552">_xlfn.IFS(AND(C1551&lt;0,C1552&lt;0),"N",AND(C1551&gt;0,C1552&gt;0),"P",TRUE,"Change")</f>
        <v>Change</v>
      </c>
    </row>
    <row r="1553" spans="1:12" x14ac:dyDescent="0.25">
      <c r="A1553" s="17">
        <v>43893</v>
      </c>
      <c r="B1553">
        <v>48.849997999999999</v>
      </c>
      <c r="C1553" s="34">
        <f t="shared" si="29"/>
        <v>-4.027512611885558E-2</v>
      </c>
      <c r="D1553" t="s">
        <v>65</v>
      </c>
      <c r="L1553" t="str" cm="1">
        <f t="array" ref="L1553">_xlfn.IFS(AND(C1552&lt;0,C1553&lt;0),"N",AND(C1552&gt;0,C1553&gt;0),"P",TRUE,"Change")</f>
        <v>Change</v>
      </c>
    </row>
    <row r="1554" spans="1:12" x14ac:dyDescent="0.25">
      <c r="A1554" s="17">
        <v>43894</v>
      </c>
      <c r="B1554">
        <v>50.540000999999997</v>
      </c>
      <c r="C1554" s="34">
        <f t="shared" si="29"/>
        <v>3.4595763954790693E-2</v>
      </c>
      <c r="D1554" t="s">
        <v>64</v>
      </c>
      <c r="L1554" t="str" cm="1">
        <f t="array" ref="L1554">_xlfn.IFS(AND(C1553&lt;0,C1554&lt;0),"N",AND(C1553&gt;0,C1554&gt;0),"P",TRUE,"Change")</f>
        <v>Change</v>
      </c>
    </row>
    <row r="1555" spans="1:12" x14ac:dyDescent="0.25">
      <c r="A1555" s="17">
        <v>43895</v>
      </c>
      <c r="B1555">
        <v>48</v>
      </c>
      <c r="C1555" s="34">
        <f t="shared" si="29"/>
        <v>-5.0257240794276931E-2</v>
      </c>
      <c r="D1555" t="s">
        <v>63</v>
      </c>
      <c r="L1555" t="str" cm="1">
        <f t="array" ref="L1555">_xlfn.IFS(AND(C1554&lt;0,C1555&lt;0),"N",AND(C1554&gt;0,C1555&gt;0),"P",TRUE,"Change")</f>
        <v>Change</v>
      </c>
    </row>
    <row r="1556" spans="1:12" x14ac:dyDescent="0.25">
      <c r="A1556" s="17">
        <v>43896</v>
      </c>
      <c r="B1556">
        <v>47.369999</v>
      </c>
      <c r="C1556" s="34">
        <f t="shared" si="29"/>
        <v>-1.3125020833333334E-2</v>
      </c>
      <c r="D1556" t="s">
        <v>62</v>
      </c>
      <c r="L1556" t="str" cm="1">
        <f t="array" ref="L1556">_xlfn.IFS(AND(C1555&lt;0,C1556&lt;0),"N",AND(C1555&gt;0,C1556&gt;0),"P",TRUE,"Change")</f>
        <v>N</v>
      </c>
    </row>
    <row r="1557" spans="1:12" x14ac:dyDescent="0.25">
      <c r="A1557" s="17">
        <v>43899</v>
      </c>
      <c r="B1557">
        <v>46.009998000000003</v>
      </c>
      <c r="C1557" s="34">
        <f t="shared" si="29"/>
        <v>-2.8710175822465121E-2</v>
      </c>
      <c r="D1557" t="s">
        <v>66</v>
      </c>
      <c r="L1557" t="str" cm="1">
        <f t="array" ref="L1557">_xlfn.IFS(AND(C1556&lt;0,C1557&lt;0),"N",AND(C1556&gt;0,C1557&gt;0),"P",TRUE,"Change")</f>
        <v>N</v>
      </c>
    </row>
    <row r="1558" spans="1:12" x14ac:dyDescent="0.25">
      <c r="A1558" s="17">
        <v>43900</v>
      </c>
      <c r="B1558">
        <v>48.580002</v>
      </c>
      <c r="C1558" s="34">
        <f t="shared" si="29"/>
        <v>5.5857511665181929E-2</v>
      </c>
      <c r="D1558" t="s">
        <v>65</v>
      </c>
      <c r="L1558" t="str" cm="1">
        <f t="array" ref="L1558">_xlfn.IFS(AND(C1557&lt;0,C1558&lt;0),"N",AND(C1557&gt;0,C1558&gt;0),"P",TRUE,"Change")</f>
        <v>Change</v>
      </c>
    </row>
    <row r="1559" spans="1:12" x14ac:dyDescent="0.25">
      <c r="A1559" s="17">
        <v>43901</v>
      </c>
      <c r="B1559">
        <v>44.720001000000003</v>
      </c>
      <c r="C1559" s="34">
        <f t="shared" si="29"/>
        <v>-7.9456583801705005E-2</v>
      </c>
      <c r="D1559" t="s">
        <v>64</v>
      </c>
      <c r="L1559" t="str" cm="1">
        <f t="array" ref="L1559">_xlfn.IFS(AND(C1558&lt;0,C1559&lt;0),"N",AND(C1558&gt;0,C1559&gt;0),"P",TRUE,"Change")</f>
        <v>Change</v>
      </c>
    </row>
    <row r="1560" spans="1:12" x14ac:dyDescent="0.25">
      <c r="A1560" s="17">
        <v>43902</v>
      </c>
      <c r="B1560">
        <v>39.799999</v>
      </c>
      <c r="C1560" s="34">
        <f t="shared" si="29"/>
        <v>-0.11001793135022522</v>
      </c>
      <c r="D1560" t="s">
        <v>63</v>
      </c>
      <c r="L1560" t="str" cm="1">
        <f t="array" ref="L1560">_xlfn.IFS(AND(C1559&lt;0,C1560&lt;0),"N",AND(C1559&gt;0,C1560&gt;0),"P",TRUE,"Change")</f>
        <v>N</v>
      </c>
    </row>
    <row r="1561" spans="1:12" x14ac:dyDescent="0.25">
      <c r="A1561" s="17">
        <v>43903</v>
      </c>
      <c r="B1561">
        <v>47.93</v>
      </c>
      <c r="C1561" s="34">
        <f t="shared" si="29"/>
        <v>0.20427138704199466</v>
      </c>
      <c r="D1561" t="s">
        <v>62</v>
      </c>
      <c r="L1561" t="str" cm="1">
        <f t="array" ref="L1561">_xlfn.IFS(AND(C1560&lt;0,C1561&lt;0),"N",AND(C1560&gt;0,C1561&gt;0),"P",TRUE,"Change")</f>
        <v>Change</v>
      </c>
    </row>
    <row r="1562" spans="1:12" x14ac:dyDescent="0.25">
      <c r="A1562" s="17">
        <v>43906</v>
      </c>
      <c r="B1562">
        <v>42.720001000000003</v>
      </c>
      <c r="C1562" s="34">
        <f t="shared" si="29"/>
        <v>-0.10870016691007713</v>
      </c>
      <c r="D1562" t="s">
        <v>66</v>
      </c>
      <c r="L1562" t="str" cm="1">
        <f t="array" ref="L1562">_xlfn.IFS(AND(C1561&lt;0,C1562&lt;0),"N",AND(C1561&gt;0,C1562&gt;0),"P",TRUE,"Change")</f>
        <v>Change</v>
      </c>
    </row>
    <row r="1563" spans="1:12" x14ac:dyDescent="0.25">
      <c r="A1563" s="17">
        <v>43907</v>
      </c>
      <c r="B1563">
        <v>46.860000999999997</v>
      </c>
      <c r="C1563" s="34">
        <f t="shared" si="29"/>
        <v>9.691011009105531E-2</v>
      </c>
      <c r="D1563" t="s">
        <v>65</v>
      </c>
      <c r="L1563" t="str" cm="1">
        <f t="array" ref="L1563">_xlfn.IFS(AND(C1562&lt;0,C1563&lt;0),"N",AND(C1562&gt;0,C1563&gt;0),"P",TRUE,"Change")</f>
        <v>Change</v>
      </c>
    </row>
    <row r="1564" spans="1:12" x14ac:dyDescent="0.25">
      <c r="A1564" s="17">
        <v>43908</v>
      </c>
      <c r="B1564">
        <v>47.27</v>
      </c>
      <c r="C1564" s="34">
        <f t="shared" si="29"/>
        <v>8.7494449690687422E-3</v>
      </c>
      <c r="D1564" t="s">
        <v>64</v>
      </c>
      <c r="L1564" t="str" cm="1">
        <f t="array" ref="L1564">_xlfn.IFS(AND(C1563&lt;0,C1564&lt;0),"N",AND(C1563&gt;0,C1564&gt;0),"P",TRUE,"Change")</f>
        <v>P</v>
      </c>
    </row>
    <row r="1565" spans="1:12" x14ac:dyDescent="0.25">
      <c r="A1565" s="17">
        <v>43909</v>
      </c>
      <c r="B1565">
        <v>45.07</v>
      </c>
      <c r="C1565" s="34">
        <f t="shared" si="29"/>
        <v>-4.6541146604611859E-2</v>
      </c>
      <c r="D1565" t="s">
        <v>63</v>
      </c>
      <c r="L1565" t="str" cm="1">
        <f t="array" ref="L1565">_xlfn.IFS(AND(C1564&lt;0,C1565&lt;0),"N",AND(C1564&gt;0,C1565&gt;0),"P",TRUE,"Change")</f>
        <v>Change</v>
      </c>
    </row>
    <row r="1566" spans="1:12" x14ac:dyDescent="0.25">
      <c r="A1566" s="17">
        <v>43910</v>
      </c>
      <c r="B1566">
        <v>45.650002000000001</v>
      </c>
      <c r="C1566" s="34">
        <f t="shared" si="29"/>
        <v>1.286891502107833E-2</v>
      </c>
      <c r="D1566" t="s">
        <v>62</v>
      </c>
      <c r="L1566" t="str" cm="1">
        <f t="array" ref="L1566">_xlfn.IFS(AND(C1565&lt;0,C1566&lt;0),"N",AND(C1565&gt;0,C1566&gt;0),"P",TRUE,"Change")</f>
        <v>Change</v>
      </c>
    </row>
    <row r="1567" spans="1:12" x14ac:dyDescent="0.25">
      <c r="A1567" s="17">
        <v>43913</v>
      </c>
      <c r="B1567">
        <v>44.189999</v>
      </c>
      <c r="C1567" s="34">
        <f t="shared" si="29"/>
        <v>-3.1982539672177894E-2</v>
      </c>
      <c r="D1567" t="s">
        <v>66</v>
      </c>
      <c r="L1567" t="str" cm="1">
        <f t="array" ref="L1567">_xlfn.IFS(AND(C1566&lt;0,C1567&lt;0),"N",AND(C1566&gt;0,C1567&gt;0),"P",TRUE,"Change")</f>
        <v>Change</v>
      </c>
    </row>
    <row r="1568" spans="1:12" x14ac:dyDescent="0.25">
      <c r="A1568" s="17">
        <v>43914</v>
      </c>
      <c r="B1568">
        <v>47.84</v>
      </c>
      <c r="C1568" s="34">
        <f t="shared" si="29"/>
        <v>8.2597897320613275E-2</v>
      </c>
      <c r="D1568" t="s">
        <v>65</v>
      </c>
      <c r="L1568" t="str" cm="1">
        <f t="array" ref="L1568">_xlfn.IFS(AND(C1567&lt;0,C1568&lt;0),"N",AND(C1567&gt;0,C1568&gt;0),"P",TRUE,"Change")</f>
        <v>Change</v>
      </c>
    </row>
    <row r="1569" spans="1:12" x14ac:dyDescent="0.25">
      <c r="A1569" s="17">
        <v>43915</v>
      </c>
      <c r="B1569">
        <v>45.939999</v>
      </c>
      <c r="C1569" s="34">
        <f t="shared" si="29"/>
        <v>-3.9715739966555245E-2</v>
      </c>
      <c r="D1569" t="s">
        <v>64</v>
      </c>
      <c r="L1569" t="str" cm="1">
        <f t="array" ref="L1569">_xlfn.IFS(AND(C1568&lt;0,C1569&lt;0),"N",AND(C1568&gt;0,C1569&gt;0),"P",TRUE,"Change")</f>
        <v>Change</v>
      </c>
    </row>
    <row r="1570" spans="1:12" x14ac:dyDescent="0.25">
      <c r="A1570" s="17">
        <v>43916</v>
      </c>
      <c r="B1570">
        <v>50.48</v>
      </c>
      <c r="C1570" s="34">
        <f t="shared" si="29"/>
        <v>9.8824577684470491E-2</v>
      </c>
      <c r="D1570" t="s">
        <v>63</v>
      </c>
      <c r="L1570" t="str" cm="1">
        <f t="array" ref="L1570">_xlfn.IFS(AND(C1569&lt;0,C1570&lt;0),"N",AND(C1569&gt;0,C1570&gt;0),"P",TRUE,"Change")</f>
        <v>Change</v>
      </c>
    </row>
    <row r="1571" spans="1:12" x14ac:dyDescent="0.25">
      <c r="A1571" s="17">
        <v>43917</v>
      </c>
      <c r="B1571">
        <v>49.830002</v>
      </c>
      <c r="C1571" s="34">
        <f t="shared" si="29"/>
        <v>-1.2876347068145732E-2</v>
      </c>
      <c r="D1571" t="s">
        <v>62</v>
      </c>
      <c r="L1571" t="str" cm="1">
        <f t="array" ref="L1571">_xlfn.IFS(AND(C1570&lt;0,C1571&lt;0),"N",AND(C1570&gt;0,C1571&gt;0),"P",TRUE,"Change")</f>
        <v>Change</v>
      </c>
    </row>
    <row r="1572" spans="1:12" x14ac:dyDescent="0.25">
      <c r="A1572" s="17">
        <v>43920</v>
      </c>
      <c r="B1572">
        <v>50.360000999999997</v>
      </c>
      <c r="C1572" s="34">
        <f t="shared" si="29"/>
        <v>1.0636142458914543E-2</v>
      </c>
      <c r="D1572" t="s">
        <v>66</v>
      </c>
      <c r="L1572" t="str" cm="1">
        <f t="array" ref="L1572">_xlfn.IFS(AND(C1571&lt;0,C1572&lt;0),"N",AND(C1571&gt;0,C1572&gt;0),"P",TRUE,"Change")</f>
        <v>Change</v>
      </c>
    </row>
    <row r="1573" spans="1:12" x14ac:dyDescent="0.25">
      <c r="A1573" s="17">
        <v>43921</v>
      </c>
      <c r="B1573">
        <v>48.330002</v>
      </c>
      <c r="C1573" s="34">
        <f t="shared" si="29"/>
        <v>-4.030974900099777E-2</v>
      </c>
      <c r="D1573" t="s">
        <v>65</v>
      </c>
      <c r="L1573" t="str" cm="1">
        <f t="array" ref="L1573">_xlfn.IFS(AND(C1572&lt;0,C1573&lt;0),"N",AND(C1572&gt;0,C1573&gt;0),"P",TRUE,"Change")</f>
        <v>Change</v>
      </c>
    </row>
    <row r="1574" spans="1:12" x14ac:dyDescent="0.25">
      <c r="A1574" s="17">
        <v>43922</v>
      </c>
      <c r="B1574">
        <v>48.709999000000003</v>
      </c>
      <c r="C1574" s="34">
        <f t="shared" si="29"/>
        <v>7.8625488159508664E-3</v>
      </c>
      <c r="D1574" t="s">
        <v>64</v>
      </c>
      <c r="L1574" t="str" cm="1">
        <f t="array" ref="L1574">_xlfn.IFS(AND(C1573&lt;0,C1574&lt;0),"N",AND(C1573&gt;0,C1574&gt;0),"P",TRUE,"Change")</f>
        <v>Change</v>
      </c>
    </row>
    <row r="1575" spans="1:12" x14ac:dyDescent="0.25">
      <c r="A1575" s="17">
        <v>43923</v>
      </c>
      <c r="B1575">
        <v>49.799999</v>
      </c>
      <c r="C1575" s="34">
        <f t="shared" si="29"/>
        <v>2.2377335708834569E-2</v>
      </c>
      <c r="D1575" t="s">
        <v>63</v>
      </c>
      <c r="L1575" t="str" cm="1">
        <f t="array" ref="L1575">_xlfn.IFS(AND(C1574&lt;0,C1575&lt;0),"N",AND(C1574&gt;0,C1575&gt;0),"P",TRUE,"Change")</f>
        <v>P</v>
      </c>
    </row>
    <row r="1576" spans="1:12" x14ac:dyDescent="0.25">
      <c r="A1576" s="17">
        <v>43924</v>
      </c>
      <c r="B1576">
        <v>49.400002000000001</v>
      </c>
      <c r="C1576" s="34">
        <f t="shared" si="29"/>
        <v>-8.0320684343788643E-3</v>
      </c>
      <c r="D1576" t="s">
        <v>62</v>
      </c>
      <c r="L1576" t="str" cm="1">
        <f t="array" ref="L1576">_xlfn.IFS(AND(C1575&lt;0,C1576&lt;0),"N",AND(C1575&gt;0,C1576&gt;0),"P",TRUE,"Change")</f>
        <v>Change</v>
      </c>
    </row>
    <row r="1577" spans="1:12" x14ac:dyDescent="0.25">
      <c r="A1577" s="17">
        <v>43927</v>
      </c>
      <c r="B1577">
        <v>51.490001999999997</v>
      </c>
      <c r="C1577" s="34">
        <f t="shared" si="29"/>
        <v>4.2307690594830263E-2</v>
      </c>
      <c r="D1577" t="s">
        <v>66</v>
      </c>
      <c r="L1577" t="str" cm="1">
        <f t="array" ref="L1577">_xlfn.IFS(AND(C1576&lt;0,C1577&lt;0),"N",AND(C1576&gt;0,C1577&gt;0),"P",TRUE,"Change")</f>
        <v>Change</v>
      </c>
    </row>
    <row r="1578" spans="1:12" x14ac:dyDescent="0.25">
      <c r="A1578" s="17">
        <v>43928</v>
      </c>
      <c r="B1578">
        <v>50.759998000000003</v>
      </c>
      <c r="C1578" s="34">
        <f t="shared" si="29"/>
        <v>-1.4177587330449005E-2</v>
      </c>
      <c r="D1578" t="s">
        <v>65</v>
      </c>
      <c r="L1578" t="str" cm="1">
        <f t="array" ref="L1578">_xlfn.IFS(AND(C1577&lt;0,C1578&lt;0),"N",AND(C1577&gt;0,C1578&gt;0),"P",TRUE,"Change")</f>
        <v>Change</v>
      </c>
    </row>
    <row r="1579" spans="1:12" x14ac:dyDescent="0.25">
      <c r="A1579" s="17">
        <v>43929</v>
      </c>
      <c r="B1579">
        <v>52.130001</v>
      </c>
      <c r="C1579" s="34">
        <f t="shared" si="29"/>
        <v>2.6989815878243274E-2</v>
      </c>
      <c r="D1579" t="s">
        <v>64</v>
      </c>
      <c r="L1579" t="str" cm="1">
        <f t="array" ref="L1579">_xlfn.IFS(AND(C1578&lt;0,C1579&lt;0),"N",AND(C1578&gt;0,C1579&gt;0),"P",TRUE,"Change")</f>
        <v>Change</v>
      </c>
    </row>
    <row r="1580" spans="1:12" x14ac:dyDescent="0.25">
      <c r="A1580" s="17">
        <v>43930</v>
      </c>
      <c r="B1580">
        <v>53.18</v>
      </c>
      <c r="C1580" s="34">
        <f t="shared" si="29"/>
        <v>2.014193324109086E-2</v>
      </c>
      <c r="D1580" t="s">
        <v>63</v>
      </c>
      <c r="L1580" t="str" cm="1">
        <f t="array" ref="L1580">_xlfn.IFS(AND(C1579&lt;0,C1580&lt;0),"N",AND(C1579&gt;0,C1580&gt;0),"P",TRUE,"Change")</f>
        <v>P</v>
      </c>
    </row>
    <row r="1581" spans="1:12" x14ac:dyDescent="0.25">
      <c r="A1581" s="17">
        <v>43934</v>
      </c>
      <c r="B1581">
        <v>52.970001000000003</v>
      </c>
      <c r="C1581" s="34">
        <f t="shared" si="29"/>
        <v>-3.948834148175936E-3</v>
      </c>
      <c r="D1581" t="s">
        <v>66</v>
      </c>
      <c r="L1581" t="str" cm="1">
        <f t="array" ref="L1581">_xlfn.IFS(AND(C1580&lt;0,C1581&lt;0),"N",AND(C1580&gt;0,C1581&gt;0),"P",TRUE,"Change")</f>
        <v>Change</v>
      </c>
    </row>
    <row r="1582" spans="1:12" x14ac:dyDescent="0.25">
      <c r="A1582" s="17">
        <v>43935</v>
      </c>
      <c r="B1582">
        <v>54</v>
      </c>
      <c r="C1582" s="34">
        <f t="shared" si="29"/>
        <v>1.9444949604588386E-2</v>
      </c>
      <c r="D1582" t="s">
        <v>65</v>
      </c>
      <c r="L1582" t="str" cm="1">
        <f t="array" ref="L1582">_xlfn.IFS(AND(C1581&lt;0,C1582&lt;0),"N",AND(C1581&gt;0,C1582&gt;0),"P",TRUE,"Change")</f>
        <v>Change</v>
      </c>
    </row>
    <row r="1583" spans="1:12" x14ac:dyDescent="0.25">
      <c r="A1583" s="17">
        <v>43936</v>
      </c>
      <c r="B1583">
        <v>53.16</v>
      </c>
      <c r="C1583" s="34">
        <f t="shared" si="29"/>
        <v>-1.5555555555555619E-2</v>
      </c>
      <c r="D1583" t="s">
        <v>64</v>
      </c>
      <c r="L1583" t="str" cm="1">
        <f t="array" ref="L1583">_xlfn.IFS(AND(C1582&lt;0,C1583&lt;0),"N",AND(C1582&gt;0,C1583&gt;0),"P",TRUE,"Change")</f>
        <v>Change</v>
      </c>
    </row>
    <row r="1584" spans="1:12" x14ac:dyDescent="0.25">
      <c r="A1584" s="17">
        <v>43937</v>
      </c>
      <c r="B1584">
        <v>53.700001</v>
      </c>
      <c r="C1584" s="34">
        <f t="shared" si="29"/>
        <v>1.0158032355154322E-2</v>
      </c>
      <c r="D1584" t="s">
        <v>63</v>
      </c>
      <c r="L1584" t="str" cm="1">
        <f t="array" ref="L1584">_xlfn.IFS(AND(C1583&lt;0,C1584&lt;0),"N",AND(C1583&gt;0,C1584&gt;0),"P",TRUE,"Change")</f>
        <v>Change</v>
      </c>
    </row>
    <row r="1585" spans="1:12" x14ac:dyDescent="0.25">
      <c r="A1585" s="17">
        <v>43938</v>
      </c>
      <c r="B1585">
        <v>54.619999</v>
      </c>
      <c r="C1585" s="34">
        <f t="shared" si="29"/>
        <v>1.7132178451914733E-2</v>
      </c>
      <c r="D1585" t="s">
        <v>62</v>
      </c>
      <c r="L1585" t="str" cm="1">
        <f t="array" ref="L1585">_xlfn.IFS(AND(C1584&lt;0,C1585&lt;0),"N",AND(C1584&gt;0,C1585&gt;0),"P",TRUE,"Change")</f>
        <v>P</v>
      </c>
    </row>
    <row r="1586" spans="1:12" x14ac:dyDescent="0.25">
      <c r="A1586" s="17">
        <v>43941</v>
      </c>
      <c r="B1586">
        <v>53.91</v>
      </c>
      <c r="C1586" s="34">
        <f t="shared" si="29"/>
        <v>-1.2998883430957283E-2</v>
      </c>
      <c r="D1586" t="s">
        <v>66</v>
      </c>
      <c r="L1586" t="str" cm="1">
        <f t="array" ref="L1586">_xlfn.IFS(AND(C1585&lt;0,C1586&lt;0),"N",AND(C1585&gt;0,C1586&gt;0),"P",TRUE,"Change")</f>
        <v>Change</v>
      </c>
    </row>
    <row r="1587" spans="1:12" x14ac:dyDescent="0.25">
      <c r="A1587" s="17">
        <v>43942</v>
      </c>
      <c r="B1587">
        <v>51.310001</v>
      </c>
      <c r="C1587" s="34">
        <f t="shared" si="29"/>
        <v>-4.8228510480430288E-2</v>
      </c>
      <c r="D1587" t="s">
        <v>65</v>
      </c>
      <c r="L1587" t="str" cm="1">
        <f t="array" ref="L1587">_xlfn.IFS(AND(C1586&lt;0,C1587&lt;0),"N",AND(C1586&gt;0,C1587&gt;0),"P",TRUE,"Change")</f>
        <v>N</v>
      </c>
    </row>
    <row r="1588" spans="1:12" x14ac:dyDescent="0.25">
      <c r="A1588" s="17">
        <v>43943</v>
      </c>
      <c r="B1588">
        <v>52.27</v>
      </c>
      <c r="C1588" s="34">
        <f t="shared" si="29"/>
        <v>1.8709783303259016E-2</v>
      </c>
      <c r="D1588" t="s">
        <v>64</v>
      </c>
      <c r="L1588" t="str" cm="1">
        <f t="array" ref="L1588">_xlfn.IFS(AND(C1587&lt;0,C1588&lt;0),"N",AND(C1587&gt;0,C1588&gt;0),"P",TRUE,"Change")</f>
        <v>Change</v>
      </c>
    </row>
    <row r="1589" spans="1:12" x14ac:dyDescent="0.25">
      <c r="A1589" s="17">
        <v>43944</v>
      </c>
      <c r="B1589">
        <v>51.970001000000003</v>
      </c>
      <c r="C1589" s="34">
        <f t="shared" si="29"/>
        <v>-5.7394107518653082E-3</v>
      </c>
      <c r="D1589" t="s">
        <v>63</v>
      </c>
      <c r="L1589" t="str" cm="1">
        <f t="array" ref="L1589">_xlfn.IFS(AND(C1588&lt;0,C1589&lt;0),"N",AND(C1588&gt;0,C1589&gt;0),"P",TRUE,"Change")</f>
        <v>Change</v>
      </c>
    </row>
    <row r="1590" spans="1:12" x14ac:dyDescent="0.25">
      <c r="A1590" s="17">
        <v>43945</v>
      </c>
      <c r="B1590">
        <v>53.009998000000003</v>
      </c>
      <c r="C1590" s="34">
        <f t="shared" si="29"/>
        <v>2.0011487011516501E-2</v>
      </c>
      <c r="D1590" t="s">
        <v>62</v>
      </c>
      <c r="L1590" t="str" cm="1">
        <f t="array" ref="L1590">_xlfn.IFS(AND(C1589&lt;0,C1590&lt;0),"N",AND(C1589&gt;0,C1590&gt;0),"P",TRUE,"Change")</f>
        <v>Change</v>
      </c>
    </row>
    <row r="1591" spans="1:12" x14ac:dyDescent="0.25">
      <c r="A1591" s="17">
        <v>43948</v>
      </c>
      <c r="B1591">
        <v>53.369999</v>
      </c>
      <c r="C1591" s="34">
        <f t="shared" si="29"/>
        <v>6.7911905976679506E-3</v>
      </c>
      <c r="D1591" t="s">
        <v>66</v>
      </c>
      <c r="L1591" t="str" cm="1">
        <f t="array" ref="L1591">_xlfn.IFS(AND(C1590&lt;0,C1591&lt;0),"N",AND(C1590&gt;0,C1591&gt;0),"P",TRUE,"Change")</f>
        <v>P</v>
      </c>
    </row>
    <row r="1592" spans="1:12" x14ac:dyDescent="0.25">
      <c r="A1592" s="17">
        <v>43949</v>
      </c>
      <c r="B1592">
        <v>53.200001</v>
      </c>
      <c r="C1592" s="34">
        <f t="shared" si="29"/>
        <v>-3.1852726847530887E-3</v>
      </c>
      <c r="D1592" t="s">
        <v>65</v>
      </c>
      <c r="L1592" t="str" cm="1">
        <f t="array" ref="L1592">_xlfn.IFS(AND(C1591&lt;0,C1592&lt;0),"N",AND(C1591&gt;0,C1592&gt;0),"P",TRUE,"Change")</f>
        <v>Change</v>
      </c>
    </row>
    <row r="1593" spans="1:12" x14ac:dyDescent="0.25">
      <c r="A1593" s="17">
        <v>43950</v>
      </c>
      <c r="B1593">
        <v>53.880001</v>
      </c>
      <c r="C1593" s="34">
        <f t="shared" si="29"/>
        <v>1.2781954646955734E-2</v>
      </c>
      <c r="D1593" t="s">
        <v>64</v>
      </c>
      <c r="L1593" t="str" cm="1">
        <f t="array" ref="L1593">_xlfn.IFS(AND(C1592&lt;0,C1593&lt;0),"N",AND(C1592&gt;0,C1593&gt;0),"P",TRUE,"Change")</f>
        <v>Change</v>
      </c>
    </row>
    <row r="1594" spans="1:12" x14ac:dyDescent="0.25">
      <c r="A1594" s="17">
        <v>43951</v>
      </c>
      <c r="B1594">
        <v>52.970001000000003</v>
      </c>
      <c r="C1594" s="34">
        <f t="shared" si="29"/>
        <v>-1.6889383502424148E-2</v>
      </c>
      <c r="D1594" t="s">
        <v>63</v>
      </c>
      <c r="L1594" t="str" cm="1">
        <f t="array" ref="L1594">_xlfn.IFS(AND(C1593&lt;0,C1594&lt;0),"N",AND(C1593&gt;0,C1594&gt;0),"P",TRUE,"Change")</f>
        <v>Change</v>
      </c>
    </row>
    <row r="1595" spans="1:12" x14ac:dyDescent="0.25">
      <c r="A1595" s="17">
        <v>43952</v>
      </c>
      <c r="B1595">
        <v>51.790000999999997</v>
      </c>
      <c r="C1595" s="34">
        <f t="shared" si="29"/>
        <v>-2.2276760009878171E-2</v>
      </c>
      <c r="D1595" t="s">
        <v>62</v>
      </c>
      <c r="L1595" t="str" cm="1">
        <f t="array" ref="L1595">_xlfn.IFS(AND(C1594&lt;0,C1595&lt;0),"N",AND(C1594&gt;0,C1595&gt;0),"P",TRUE,"Change")</f>
        <v>N</v>
      </c>
    </row>
    <row r="1596" spans="1:12" x14ac:dyDescent="0.25">
      <c r="A1596" s="17">
        <v>43955</v>
      </c>
      <c r="B1596">
        <v>51.75</v>
      </c>
      <c r="C1596" s="34">
        <f t="shared" si="29"/>
        <v>-7.7236916832646178E-4</v>
      </c>
      <c r="D1596" t="s">
        <v>66</v>
      </c>
      <c r="L1596" t="str" cm="1">
        <f t="array" ref="L1596">_xlfn.IFS(AND(C1595&lt;0,C1596&lt;0),"N",AND(C1595&gt;0,C1596&gt;0),"P",TRUE,"Change")</f>
        <v>N</v>
      </c>
    </row>
    <row r="1597" spans="1:12" x14ac:dyDescent="0.25">
      <c r="A1597" s="17">
        <v>43956</v>
      </c>
      <c r="B1597">
        <v>52.049999</v>
      </c>
      <c r="C1597" s="34">
        <f t="shared" si="29"/>
        <v>5.7970821256038583E-3</v>
      </c>
      <c r="D1597" t="s">
        <v>65</v>
      </c>
      <c r="L1597" t="str" cm="1">
        <f t="array" ref="L1597">_xlfn.IFS(AND(C1596&lt;0,C1597&lt;0),"N",AND(C1596&gt;0,C1597&gt;0),"P",TRUE,"Change")</f>
        <v>Change</v>
      </c>
    </row>
    <row r="1598" spans="1:12" x14ac:dyDescent="0.25">
      <c r="A1598" s="17">
        <v>43957</v>
      </c>
      <c r="B1598">
        <v>51.860000999999997</v>
      </c>
      <c r="C1598" s="34">
        <f t="shared" si="29"/>
        <v>-3.650297860716631E-3</v>
      </c>
      <c r="D1598" t="s">
        <v>64</v>
      </c>
      <c r="L1598" t="str" cm="1">
        <f t="array" ref="L1598">_xlfn.IFS(AND(C1597&lt;0,C1598&lt;0),"N",AND(C1597&gt;0,C1598&gt;0),"P",TRUE,"Change")</f>
        <v>Change</v>
      </c>
    </row>
    <row r="1599" spans="1:12" x14ac:dyDescent="0.25">
      <c r="A1599" s="17">
        <v>43958</v>
      </c>
      <c r="B1599">
        <v>52.599997999999999</v>
      </c>
      <c r="C1599" s="34">
        <f t="shared" si="29"/>
        <v>1.4269128147529394E-2</v>
      </c>
      <c r="D1599" t="s">
        <v>63</v>
      </c>
      <c r="L1599" t="str" cm="1">
        <f t="array" ref="L1599">_xlfn.IFS(AND(C1598&lt;0,C1599&lt;0),"N",AND(C1598&gt;0,C1599&gt;0),"P",TRUE,"Change")</f>
        <v>Change</v>
      </c>
    </row>
    <row r="1600" spans="1:12" x14ac:dyDescent="0.25">
      <c r="A1600" s="17">
        <v>43959</v>
      </c>
      <c r="B1600">
        <v>53.57</v>
      </c>
      <c r="C1600" s="34">
        <f t="shared" si="29"/>
        <v>1.8441103362779612E-2</v>
      </c>
      <c r="D1600" t="s">
        <v>62</v>
      </c>
      <c r="L1600" t="str" cm="1">
        <f t="array" ref="L1600">_xlfn.IFS(AND(C1599&lt;0,C1600&lt;0),"N",AND(C1599&gt;0,C1600&gt;0),"P",TRUE,"Change")</f>
        <v>P</v>
      </c>
    </row>
    <row r="1601" spans="1:12" x14ac:dyDescent="0.25">
      <c r="A1601" s="17">
        <v>43962</v>
      </c>
      <c r="B1601">
        <v>53.529998999999997</v>
      </c>
      <c r="C1601" s="34">
        <f t="shared" si="29"/>
        <v>-7.4670524547328218E-4</v>
      </c>
      <c r="D1601" t="s">
        <v>66</v>
      </c>
      <c r="L1601" t="str" cm="1">
        <f t="array" ref="L1601">_xlfn.IFS(AND(C1600&lt;0,C1601&lt;0),"N",AND(C1600&gt;0,C1601&gt;0),"P",TRUE,"Change")</f>
        <v>Change</v>
      </c>
    </row>
    <row r="1602" spans="1:12" x14ac:dyDescent="0.25">
      <c r="A1602" s="17">
        <v>43963</v>
      </c>
      <c r="B1602">
        <v>52.27</v>
      </c>
      <c r="C1602" s="34">
        <f t="shared" si="29"/>
        <v>-2.3538184635497443E-2</v>
      </c>
      <c r="D1602" t="s">
        <v>65</v>
      </c>
      <c r="L1602" t="str" cm="1">
        <f t="array" ref="L1602">_xlfn.IFS(AND(C1601&lt;0,C1602&lt;0),"N",AND(C1601&gt;0,C1602&gt;0),"P",TRUE,"Change")</f>
        <v>N</v>
      </c>
    </row>
    <row r="1603" spans="1:12" x14ac:dyDescent="0.25">
      <c r="A1603" s="17">
        <v>43964</v>
      </c>
      <c r="B1603">
        <v>51.650002000000001</v>
      </c>
      <c r="C1603" s="34">
        <f t="shared" si="29"/>
        <v>-1.1861450162617228E-2</v>
      </c>
      <c r="D1603" t="s">
        <v>64</v>
      </c>
      <c r="L1603" t="str" cm="1">
        <f t="array" ref="L1603">_xlfn.IFS(AND(C1602&lt;0,C1603&lt;0),"N",AND(C1602&gt;0,C1603&gt;0),"P",TRUE,"Change")</f>
        <v>N</v>
      </c>
    </row>
    <row r="1604" spans="1:12" x14ac:dyDescent="0.25">
      <c r="A1604" s="17">
        <v>43965</v>
      </c>
      <c r="B1604">
        <v>52.91</v>
      </c>
      <c r="C1604" s="34">
        <f t="shared" ref="C1604:C1667" si="30">(B1604-B1603)/B1603</f>
        <v>2.4394926451309643E-2</v>
      </c>
      <c r="D1604" t="s">
        <v>63</v>
      </c>
      <c r="L1604" t="str" cm="1">
        <f t="array" ref="L1604">_xlfn.IFS(AND(C1603&lt;0,C1604&lt;0),"N",AND(C1603&gt;0,C1604&gt;0),"P",TRUE,"Change")</f>
        <v>Change</v>
      </c>
    </row>
    <row r="1605" spans="1:12" x14ac:dyDescent="0.25">
      <c r="A1605" s="17">
        <v>43966</v>
      </c>
      <c r="B1605">
        <v>52.919998</v>
      </c>
      <c r="C1605" s="34">
        <f t="shared" si="30"/>
        <v>1.8896238896244682E-4</v>
      </c>
      <c r="D1605" t="s">
        <v>62</v>
      </c>
      <c r="L1605" t="str" cm="1">
        <f t="array" ref="L1605">_xlfn.IFS(AND(C1604&lt;0,C1605&lt;0),"N",AND(C1604&gt;0,C1605&gt;0),"P",TRUE,"Change")</f>
        <v>P</v>
      </c>
    </row>
    <row r="1606" spans="1:12" x14ac:dyDescent="0.25">
      <c r="A1606" s="17">
        <v>43969</v>
      </c>
      <c r="B1606">
        <v>53.150002000000001</v>
      </c>
      <c r="C1606" s="34">
        <f t="shared" si="30"/>
        <v>4.346258667659076E-3</v>
      </c>
      <c r="D1606" t="s">
        <v>66</v>
      </c>
      <c r="L1606" t="str" cm="1">
        <f t="array" ref="L1606">_xlfn.IFS(AND(C1605&lt;0,C1606&lt;0),"N",AND(C1605&gt;0,C1606&gt;0),"P",TRUE,"Change")</f>
        <v>P</v>
      </c>
    </row>
    <row r="1607" spans="1:12" x14ac:dyDescent="0.25">
      <c r="A1607" s="17">
        <v>43970</v>
      </c>
      <c r="B1607">
        <v>52.34</v>
      </c>
      <c r="C1607" s="34">
        <f t="shared" si="30"/>
        <v>-1.5239924167829707E-2</v>
      </c>
      <c r="D1607" t="s">
        <v>65</v>
      </c>
      <c r="L1607" t="str" cm="1">
        <f t="array" ref="L1607">_xlfn.IFS(AND(C1606&lt;0,C1607&lt;0),"N",AND(C1606&gt;0,C1607&gt;0),"P",TRUE,"Change")</f>
        <v>Change</v>
      </c>
    </row>
    <row r="1608" spans="1:12" x14ac:dyDescent="0.25">
      <c r="A1608" s="17">
        <v>43971</v>
      </c>
      <c r="B1608">
        <v>52.900002000000001</v>
      </c>
      <c r="C1608" s="34">
        <f t="shared" si="30"/>
        <v>1.0699312189529943E-2</v>
      </c>
      <c r="D1608" t="s">
        <v>64</v>
      </c>
      <c r="L1608" t="str" cm="1">
        <f t="array" ref="L1608">_xlfn.IFS(AND(C1607&lt;0,C1608&lt;0),"N",AND(C1607&gt;0,C1608&gt;0),"P",TRUE,"Change")</f>
        <v>Change</v>
      </c>
    </row>
    <row r="1609" spans="1:12" x14ac:dyDescent="0.25">
      <c r="A1609" s="17">
        <v>43972</v>
      </c>
      <c r="B1609">
        <v>52.220001000000003</v>
      </c>
      <c r="C1609" s="34">
        <f t="shared" si="30"/>
        <v>-1.2854460761646043E-2</v>
      </c>
      <c r="D1609" t="s">
        <v>63</v>
      </c>
      <c r="L1609" t="str" cm="1">
        <f t="array" ref="L1609">_xlfn.IFS(AND(C1608&lt;0,C1609&lt;0),"N",AND(C1608&gt;0,C1609&gt;0),"P",TRUE,"Change")</f>
        <v>Change</v>
      </c>
    </row>
    <row r="1610" spans="1:12" x14ac:dyDescent="0.25">
      <c r="A1610" s="17">
        <v>43973</v>
      </c>
      <c r="B1610">
        <v>52.619999</v>
      </c>
      <c r="C1610" s="34">
        <f t="shared" si="30"/>
        <v>7.6598619751078994E-3</v>
      </c>
      <c r="D1610" t="s">
        <v>62</v>
      </c>
      <c r="L1610" t="str" cm="1">
        <f t="array" ref="L1610">_xlfn.IFS(AND(C1609&lt;0,C1610&lt;0),"N",AND(C1609&gt;0,C1610&gt;0),"P",TRUE,"Change")</f>
        <v>Change</v>
      </c>
    </row>
    <row r="1611" spans="1:12" x14ac:dyDescent="0.25">
      <c r="A1611" s="17">
        <v>43977</v>
      </c>
      <c r="B1611">
        <v>52.779998999999997</v>
      </c>
      <c r="C1611" s="34">
        <f t="shared" si="30"/>
        <v>3.040669004953736E-3</v>
      </c>
      <c r="D1611" t="s">
        <v>65</v>
      </c>
      <c r="L1611" t="str" cm="1">
        <f t="array" ref="L1611">_xlfn.IFS(AND(C1610&lt;0,C1611&lt;0),"N",AND(C1610&gt;0,C1611&gt;0),"P",TRUE,"Change")</f>
        <v>P</v>
      </c>
    </row>
    <row r="1612" spans="1:12" x14ac:dyDescent="0.25">
      <c r="A1612" s="17">
        <v>43978</v>
      </c>
      <c r="B1612">
        <v>53.200001</v>
      </c>
      <c r="C1612" s="34">
        <f t="shared" si="30"/>
        <v>7.9575977256082144E-3</v>
      </c>
      <c r="D1612" t="s">
        <v>64</v>
      </c>
      <c r="L1612" t="str" cm="1">
        <f t="array" ref="L1612">_xlfn.IFS(AND(C1611&lt;0,C1612&lt;0),"N",AND(C1611&gt;0,C1612&gt;0),"P",TRUE,"Change")</f>
        <v>P</v>
      </c>
    </row>
    <row r="1613" spans="1:12" x14ac:dyDescent="0.25">
      <c r="A1613" s="17">
        <v>43979</v>
      </c>
      <c r="B1613">
        <v>53.619999</v>
      </c>
      <c r="C1613" s="34">
        <f t="shared" si="30"/>
        <v>7.8946990997236944E-3</v>
      </c>
      <c r="D1613" t="s">
        <v>63</v>
      </c>
      <c r="L1613" t="str" cm="1">
        <f t="array" ref="L1613">_xlfn.IFS(AND(C1612&lt;0,C1613&lt;0),"N",AND(C1612&gt;0,C1613&gt;0),"P",TRUE,"Change")</f>
        <v>P</v>
      </c>
    </row>
    <row r="1614" spans="1:12" x14ac:dyDescent="0.25">
      <c r="A1614" s="17">
        <v>43980</v>
      </c>
      <c r="B1614">
        <v>53.77</v>
      </c>
      <c r="C1614" s="34">
        <f t="shared" si="30"/>
        <v>2.7974823349027509E-3</v>
      </c>
      <c r="D1614" t="s">
        <v>62</v>
      </c>
      <c r="L1614" t="str" cm="1">
        <f t="array" ref="L1614">_xlfn.IFS(AND(C1613&lt;0,C1614&lt;0),"N",AND(C1613&gt;0,C1614&gt;0),"P",TRUE,"Change")</f>
        <v>P</v>
      </c>
    </row>
    <row r="1615" spans="1:12" x14ac:dyDescent="0.25">
      <c r="A1615" s="17">
        <v>43983</v>
      </c>
      <c r="B1615">
        <v>53.060001</v>
      </c>
      <c r="C1615" s="34">
        <f t="shared" si="30"/>
        <v>-1.3204370466803112E-2</v>
      </c>
      <c r="D1615" t="s">
        <v>66</v>
      </c>
      <c r="L1615" t="str" cm="1">
        <f t="array" ref="L1615">_xlfn.IFS(AND(C1614&lt;0,C1615&lt;0),"N",AND(C1614&gt;0,C1615&gt;0),"P",TRUE,"Change")</f>
        <v>Change</v>
      </c>
    </row>
    <row r="1616" spans="1:12" x14ac:dyDescent="0.25">
      <c r="A1616" s="17">
        <v>43984</v>
      </c>
      <c r="B1616">
        <v>53.279998999999997</v>
      </c>
      <c r="C1616" s="34">
        <f t="shared" si="30"/>
        <v>4.146211757515738E-3</v>
      </c>
      <c r="D1616" t="s">
        <v>65</v>
      </c>
      <c r="L1616" t="str" cm="1">
        <f t="array" ref="L1616">_xlfn.IFS(AND(C1615&lt;0,C1616&lt;0),"N",AND(C1615&gt;0,C1616&gt;0),"P",TRUE,"Change")</f>
        <v>Change</v>
      </c>
    </row>
    <row r="1617" spans="1:12" x14ac:dyDescent="0.25">
      <c r="A1617" s="17">
        <v>43985</v>
      </c>
      <c r="B1617">
        <v>53.490001999999997</v>
      </c>
      <c r="C1617" s="34">
        <f t="shared" si="30"/>
        <v>3.9414978217248162E-3</v>
      </c>
      <c r="D1617" t="s">
        <v>64</v>
      </c>
      <c r="L1617" t="str" cm="1">
        <f t="array" ref="L1617">_xlfn.IFS(AND(C1616&lt;0,C1617&lt;0),"N",AND(C1616&gt;0,C1617&gt;0),"P",TRUE,"Change")</f>
        <v>P</v>
      </c>
    </row>
    <row r="1618" spans="1:12" x14ac:dyDescent="0.25">
      <c r="A1618" s="17">
        <v>43986</v>
      </c>
      <c r="B1618">
        <v>52.849997999999999</v>
      </c>
      <c r="C1618" s="34">
        <f t="shared" si="30"/>
        <v>-1.1964927576559028E-2</v>
      </c>
      <c r="D1618" t="s">
        <v>63</v>
      </c>
      <c r="L1618" t="str" cm="1">
        <f t="array" ref="L1618">_xlfn.IFS(AND(C1617&lt;0,C1618&lt;0),"N",AND(C1617&gt;0,C1618&gt;0),"P",TRUE,"Change")</f>
        <v>Change</v>
      </c>
    </row>
    <row r="1619" spans="1:12" x14ac:dyDescent="0.25">
      <c r="A1619" s="17">
        <v>43987</v>
      </c>
      <c r="B1619">
        <v>53.98</v>
      </c>
      <c r="C1619" s="34">
        <f t="shared" si="30"/>
        <v>2.1381306390967081E-2</v>
      </c>
      <c r="D1619" t="s">
        <v>62</v>
      </c>
      <c r="L1619" t="str" cm="1">
        <f t="array" ref="L1619">_xlfn.IFS(AND(C1618&lt;0,C1619&lt;0),"N",AND(C1618&gt;0,C1619&gt;0),"P",TRUE,"Change")</f>
        <v>Change</v>
      </c>
    </row>
    <row r="1620" spans="1:12" x14ac:dyDescent="0.25">
      <c r="A1620" s="17">
        <v>43990</v>
      </c>
      <c r="B1620">
        <v>55.099997999999999</v>
      </c>
      <c r="C1620" s="34">
        <f t="shared" si="30"/>
        <v>2.0748388291960032E-2</v>
      </c>
      <c r="D1620" t="s">
        <v>66</v>
      </c>
      <c r="L1620" t="str" cm="1">
        <f t="array" ref="L1620">_xlfn.IFS(AND(C1619&lt;0,C1620&lt;0),"N",AND(C1619&gt;0,C1620&gt;0),"P",TRUE,"Change")</f>
        <v>P</v>
      </c>
    </row>
    <row r="1621" spans="1:12" x14ac:dyDescent="0.25">
      <c r="A1621" s="17">
        <v>43991</v>
      </c>
      <c r="B1621">
        <v>54.18</v>
      </c>
      <c r="C1621" s="34">
        <f t="shared" si="30"/>
        <v>-1.6696879008961118E-2</v>
      </c>
      <c r="D1621" t="s">
        <v>65</v>
      </c>
      <c r="L1621" t="str" cm="1">
        <f t="array" ref="L1621">_xlfn.IFS(AND(C1620&lt;0,C1621&lt;0),"N",AND(C1620&gt;0,C1621&gt;0),"P",TRUE,"Change")</f>
        <v>Change</v>
      </c>
    </row>
    <row r="1622" spans="1:12" x14ac:dyDescent="0.25">
      <c r="A1622" s="17">
        <v>43992</v>
      </c>
      <c r="B1622">
        <v>54.110000999999997</v>
      </c>
      <c r="C1622" s="34">
        <f t="shared" si="30"/>
        <v>-1.2919712070875379E-3</v>
      </c>
      <c r="D1622" t="s">
        <v>64</v>
      </c>
      <c r="L1622" t="str" cm="1">
        <f t="array" ref="L1622">_xlfn.IFS(AND(C1621&lt;0,C1622&lt;0),"N",AND(C1621&gt;0,C1622&gt;0),"P",TRUE,"Change")</f>
        <v>N</v>
      </c>
    </row>
    <row r="1623" spans="1:12" x14ac:dyDescent="0.25">
      <c r="A1623" s="17">
        <v>43993</v>
      </c>
      <c r="B1623">
        <v>51.310001</v>
      </c>
      <c r="C1623" s="34">
        <f t="shared" si="30"/>
        <v>-5.174644147576337E-2</v>
      </c>
      <c r="D1623" t="s">
        <v>63</v>
      </c>
      <c r="L1623" t="str" cm="1">
        <f t="array" ref="L1623">_xlfn.IFS(AND(C1622&lt;0,C1623&lt;0),"N",AND(C1622&gt;0,C1623&gt;0),"P",TRUE,"Change")</f>
        <v>N</v>
      </c>
    </row>
    <row r="1624" spans="1:12" x14ac:dyDescent="0.25">
      <c r="A1624" s="17">
        <v>43994</v>
      </c>
      <c r="B1624">
        <v>51.860000999999997</v>
      </c>
      <c r="C1624" s="34">
        <f t="shared" si="30"/>
        <v>1.0719157849948145E-2</v>
      </c>
      <c r="D1624" t="s">
        <v>62</v>
      </c>
      <c r="L1624" t="str" cm="1">
        <f t="array" ref="L1624">_xlfn.IFS(AND(C1623&lt;0,C1624&lt;0),"N",AND(C1623&gt;0,C1624&gt;0),"P",TRUE,"Change")</f>
        <v>Change</v>
      </c>
    </row>
    <row r="1625" spans="1:12" x14ac:dyDescent="0.25">
      <c r="A1625" s="17">
        <v>43997</v>
      </c>
      <c r="B1625">
        <v>53.25</v>
      </c>
      <c r="C1625" s="34">
        <f t="shared" si="30"/>
        <v>2.6802911168474587E-2</v>
      </c>
      <c r="D1625" t="s">
        <v>66</v>
      </c>
      <c r="L1625" t="str" cm="1">
        <f t="array" ref="L1625">_xlfn.IFS(AND(C1624&lt;0,C1625&lt;0),"N",AND(C1624&gt;0,C1625&gt;0),"P",TRUE,"Change")</f>
        <v>P</v>
      </c>
    </row>
    <row r="1626" spans="1:12" x14ac:dyDescent="0.25">
      <c r="A1626" s="17">
        <v>43998</v>
      </c>
      <c r="B1626">
        <v>54.59</v>
      </c>
      <c r="C1626" s="34">
        <f t="shared" si="30"/>
        <v>2.5164319248826356E-2</v>
      </c>
      <c r="D1626" t="s">
        <v>65</v>
      </c>
      <c r="L1626" t="str" cm="1">
        <f t="array" ref="L1626">_xlfn.IFS(AND(C1625&lt;0,C1626&lt;0),"N",AND(C1625&gt;0,C1626&gt;0),"P",TRUE,"Change")</f>
        <v>P</v>
      </c>
    </row>
    <row r="1627" spans="1:12" x14ac:dyDescent="0.25">
      <c r="A1627" s="17">
        <v>43999</v>
      </c>
      <c r="B1627">
        <v>51.52</v>
      </c>
      <c r="C1627" s="34">
        <f t="shared" si="30"/>
        <v>-5.6237406118336691E-2</v>
      </c>
      <c r="D1627" t="s">
        <v>64</v>
      </c>
      <c r="L1627" t="str" cm="1">
        <f t="array" ref="L1627">_xlfn.IFS(AND(C1626&lt;0,C1627&lt;0),"N",AND(C1626&gt;0,C1627&gt;0),"P",TRUE,"Change")</f>
        <v>Change</v>
      </c>
    </row>
    <row r="1628" spans="1:12" x14ac:dyDescent="0.25">
      <c r="A1628" s="17">
        <v>44000</v>
      </c>
      <c r="B1628">
        <v>53.689999</v>
      </c>
      <c r="C1628" s="34">
        <f t="shared" si="30"/>
        <v>4.2119545807453355E-2</v>
      </c>
      <c r="D1628" t="s">
        <v>63</v>
      </c>
      <c r="L1628" t="str" cm="1">
        <f t="array" ref="L1628">_xlfn.IFS(AND(C1627&lt;0,C1628&lt;0),"N",AND(C1627&gt;0,C1628&gt;0),"P",TRUE,"Change")</f>
        <v>Change</v>
      </c>
    </row>
    <row r="1629" spans="1:12" x14ac:dyDescent="0.25">
      <c r="A1629" s="17">
        <v>44001</v>
      </c>
      <c r="B1629">
        <v>54.400002000000001</v>
      </c>
      <c r="C1629" s="34">
        <f t="shared" si="30"/>
        <v>1.3224120194153857E-2</v>
      </c>
      <c r="D1629" t="s">
        <v>62</v>
      </c>
      <c r="L1629" t="str" cm="1">
        <f t="array" ref="L1629">_xlfn.IFS(AND(C1628&lt;0,C1629&lt;0),"N",AND(C1628&gt;0,C1629&gt;0),"P",TRUE,"Change")</f>
        <v>P</v>
      </c>
    </row>
    <row r="1630" spans="1:12" x14ac:dyDescent="0.25">
      <c r="A1630" s="17">
        <v>44004</v>
      </c>
      <c r="B1630">
        <v>55.119999</v>
      </c>
      <c r="C1630" s="34">
        <f t="shared" si="30"/>
        <v>1.3235238483998572E-2</v>
      </c>
      <c r="D1630" t="s">
        <v>66</v>
      </c>
      <c r="L1630" t="str" cm="1">
        <f t="array" ref="L1630">_xlfn.IFS(AND(C1629&lt;0,C1630&lt;0),"N",AND(C1629&gt;0,C1630&gt;0),"P",TRUE,"Change")</f>
        <v>P</v>
      </c>
    </row>
    <row r="1631" spans="1:12" x14ac:dyDescent="0.25">
      <c r="A1631" s="17">
        <v>44005</v>
      </c>
      <c r="B1631">
        <v>55.189999</v>
      </c>
      <c r="C1631" s="34">
        <f t="shared" si="30"/>
        <v>1.2699564816755582E-3</v>
      </c>
      <c r="D1631" t="s">
        <v>65</v>
      </c>
      <c r="L1631" t="str" cm="1">
        <f t="array" ref="L1631">_xlfn.IFS(AND(C1630&lt;0,C1631&lt;0),"N",AND(C1630&gt;0,C1631&gt;0),"P",TRUE,"Change")</f>
        <v>P</v>
      </c>
    </row>
    <row r="1632" spans="1:12" x14ac:dyDescent="0.25">
      <c r="A1632" s="17">
        <v>44006</v>
      </c>
      <c r="B1632">
        <v>54.439999</v>
      </c>
      <c r="C1632" s="34">
        <f t="shared" si="30"/>
        <v>-1.3589418619123366E-2</v>
      </c>
      <c r="D1632" t="s">
        <v>64</v>
      </c>
      <c r="L1632" t="str" cm="1">
        <f t="array" ref="L1632">_xlfn.IFS(AND(C1631&lt;0,C1632&lt;0),"N",AND(C1631&gt;0,C1632&gt;0),"P",TRUE,"Change")</f>
        <v>Change</v>
      </c>
    </row>
    <row r="1633" spans="1:12" x14ac:dyDescent="0.25">
      <c r="A1633" s="17">
        <v>44007</v>
      </c>
      <c r="B1633">
        <v>54.529998999999997</v>
      </c>
      <c r="C1633" s="34">
        <f t="shared" si="30"/>
        <v>1.6531962096471807E-3</v>
      </c>
      <c r="D1633" t="s">
        <v>63</v>
      </c>
      <c r="L1633" t="str" cm="1">
        <f t="array" ref="L1633">_xlfn.IFS(AND(C1632&lt;0,C1633&lt;0),"N",AND(C1632&gt;0,C1633&gt;0),"P",TRUE,"Change")</f>
        <v>Change</v>
      </c>
    </row>
    <row r="1634" spans="1:12" x14ac:dyDescent="0.25">
      <c r="A1634" s="17">
        <v>44008</v>
      </c>
      <c r="B1634">
        <v>54.18</v>
      </c>
      <c r="C1634" s="34">
        <f t="shared" si="30"/>
        <v>-6.4184670166598911E-3</v>
      </c>
      <c r="D1634" t="s">
        <v>62</v>
      </c>
      <c r="L1634" t="str" cm="1">
        <f t="array" ref="L1634">_xlfn.IFS(AND(C1633&lt;0,C1634&lt;0),"N",AND(C1633&gt;0,C1634&gt;0),"P",TRUE,"Change")</f>
        <v>Change</v>
      </c>
    </row>
    <row r="1635" spans="1:12" x14ac:dyDescent="0.25">
      <c r="A1635" s="17">
        <v>44011</v>
      </c>
      <c r="B1635">
        <v>54.759998000000003</v>
      </c>
      <c r="C1635" s="34">
        <f t="shared" si="30"/>
        <v>1.0705020302694783E-2</v>
      </c>
      <c r="D1635" t="s">
        <v>66</v>
      </c>
      <c r="L1635" t="str" cm="1">
        <f t="array" ref="L1635">_xlfn.IFS(AND(C1634&lt;0,C1635&lt;0),"N",AND(C1634&gt;0,C1635&gt;0),"P",TRUE,"Change")</f>
        <v>Change</v>
      </c>
    </row>
    <row r="1636" spans="1:12" x14ac:dyDescent="0.25">
      <c r="A1636" s="17">
        <v>44012</v>
      </c>
      <c r="B1636">
        <v>55.27</v>
      </c>
      <c r="C1636" s="34">
        <f t="shared" si="30"/>
        <v>9.3134042846385792E-3</v>
      </c>
      <c r="D1636" t="s">
        <v>65</v>
      </c>
      <c r="L1636" t="str" cm="1">
        <f t="array" ref="L1636">_xlfn.IFS(AND(C1635&lt;0,C1636&lt;0),"N",AND(C1635&gt;0,C1636&gt;0),"P",TRUE,"Change")</f>
        <v>P</v>
      </c>
    </row>
    <row r="1637" spans="1:12" x14ac:dyDescent="0.25">
      <c r="A1637" s="17">
        <v>44013</v>
      </c>
      <c r="B1637">
        <v>55.490001999999997</v>
      </c>
      <c r="C1637" s="34">
        <f t="shared" si="30"/>
        <v>3.9804957481453553E-3</v>
      </c>
      <c r="D1637" t="s">
        <v>64</v>
      </c>
      <c r="L1637" t="str" cm="1">
        <f t="array" ref="L1637">_xlfn.IFS(AND(C1636&lt;0,C1637&lt;0),"N",AND(C1636&gt;0,C1637&gt;0),"P",TRUE,"Change")</f>
        <v>P</v>
      </c>
    </row>
    <row r="1638" spans="1:12" x14ac:dyDescent="0.25">
      <c r="A1638" s="17">
        <v>44014</v>
      </c>
      <c r="B1638">
        <v>55.939999</v>
      </c>
      <c r="C1638" s="34">
        <f t="shared" si="30"/>
        <v>8.1095149356816259E-3</v>
      </c>
      <c r="D1638" t="s">
        <v>63</v>
      </c>
      <c r="L1638" t="str" cm="1">
        <f t="array" ref="L1638">_xlfn.IFS(AND(C1637&lt;0,C1638&lt;0),"N",AND(C1637&gt;0,C1638&gt;0),"P",TRUE,"Change")</f>
        <v>P</v>
      </c>
    </row>
    <row r="1639" spans="1:12" x14ac:dyDescent="0.25">
      <c r="A1639" s="17">
        <v>44018</v>
      </c>
      <c r="B1639">
        <v>56.599997999999999</v>
      </c>
      <c r="C1639" s="34">
        <f t="shared" si="30"/>
        <v>1.1798337715379636E-2</v>
      </c>
      <c r="D1639" t="s">
        <v>66</v>
      </c>
      <c r="L1639" t="str" cm="1">
        <f t="array" ref="L1639">_xlfn.IFS(AND(C1638&lt;0,C1639&lt;0),"N",AND(C1638&gt;0,C1639&gt;0),"P",TRUE,"Change")</f>
        <v>P</v>
      </c>
    </row>
    <row r="1640" spans="1:12" x14ac:dyDescent="0.25">
      <c r="A1640" s="17">
        <v>44019</v>
      </c>
      <c r="B1640">
        <v>56.310001</v>
      </c>
      <c r="C1640" s="34">
        <f t="shared" si="30"/>
        <v>-5.1236220891739187E-3</v>
      </c>
      <c r="D1640" t="s">
        <v>65</v>
      </c>
      <c r="L1640" t="str" cm="1">
        <f t="array" ref="L1640">_xlfn.IFS(AND(C1639&lt;0,C1640&lt;0),"N",AND(C1639&gt;0,C1640&gt;0),"P",TRUE,"Change")</f>
        <v>Change</v>
      </c>
    </row>
    <row r="1641" spans="1:12" x14ac:dyDescent="0.25">
      <c r="A1641" s="17">
        <v>44020</v>
      </c>
      <c r="B1641">
        <v>56.66</v>
      </c>
      <c r="C1641" s="34">
        <f t="shared" si="30"/>
        <v>6.2155743879314948E-3</v>
      </c>
      <c r="D1641" t="s">
        <v>64</v>
      </c>
      <c r="L1641" t="str" cm="1">
        <f t="array" ref="L1641">_xlfn.IFS(AND(C1640&lt;0,C1641&lt;0),"N",AND(C1640&gt;0,C1641&gt;0),"P",TRUE,"Change")</f>
        <v>Change</v>
      </c>
    </row>
    <row r="1642" spans="1:12" x14ac:dyDescent="0.25">
      <c r="A1642" s="17">
        <v>44021</v>
      </c>
      <c r="B1642">
        <v>57.529998999999997</v>
      </c>
      <c r="C1642" s="34">
        <f t="shared" si="30"/>
        <v>1.5354729968231557E-2</v>
      </c>
      <c r="D1642" t="s">
        <v>63</v>
      </c>
      <c r="L1642" t="str" cm="1">
        <f t="array" ref="L1642">_xlfn.IFS(AND(C1641&lt;0,C1642&lt;0),"N",AND(C1641&gt;0,C1642&gt;0),"P",TRUE,"Change")</f>
        <v>P</v>
      </c>
    </row>
    <row r="1643" spans="1:12" x14ac:dyDescent="0.25">
      <c r="A1643" s="17">
        <v>44022</v>
      </c>
      <c r="B1643">
        <v>57.389999000000003</v>
      </c>
      <c r="C1643" s="34">
        <f t="shared" si="30"/>
        <v>-2.433512992065122E-3</v>
      </c>
      <c r="D1643" t="s">
        <v>62</v>
      </c>
      <c r="L1643" t="str" cm="1">
        <f t="array" ref="L1643">_xlfn.IFS(AND(C1642&lt;0,C1643&lt;0),"N",AND(C1642&gt;0,C1643&gt;0),"P",TRUE,"Change")</f>
        <v>Change</v>
      </c>
    </row>
    <row r="1644" spans="1:12" x14ac:dyDescent="0.25">
      <c r="A1644" s="17">
        <v>44025</v>
      </c>
      <c r="B1644">
        <v>57.009998000000003</v>
      </c>
      <c r="C1644" s="34">
        <f t="shared" si="30"/>
        <v>-6.6213801467395047E-3</v>
      </c>
      <c r="D1644" t="s">
        <v>66</v>
      </c>
      <c r="L1644" t="str" cm="1">
        <f t="array" ref="L1644">_xlfn.IFS(AND(C1643&lt;0,C1644&lt;0),"N",AND(C1643&gt;0,C1644&gt;0),"P",TRUE,"Change")</f>
        <v>N</v>
      </c>
    </row>
    <row r="1645" spans="1:12" x14ac:dyDescent="0.25">
      <c r="A1645" s="17">
        <v>44026</v>
      </c>
      <c r="B1645">
        <v>57.200001</v>
      </c>
      <c r="C1645" s="34">
        <f t="shared" si="30"/>
        <v>3.3328013798561659E-3</v>
      </c>
      <c r="D1645" t="s">
        <v>65</v>
      </c>
      <c r="L1645" t="str" cm="1">
        <f t="array" ref="L1645">_xlfn.IFS(AND(C1644&lt;0,C1645&lt;0),"N",AND(C1644&gt;0,C1645&gt;0),"P",TRUE,"Change")</f>
        <v>Change</v>
      </c>
    </row>
    <row r="1646" spans="1:12" x14ac:dyDescent="0.25">
      <c r="A1646" s="17">
        <v>44027</v>
      </c>
      <c r="B1646">
        <v>56.619999</v>
      </c>
      <c r="C1646" s="34">
        <f t="shared" si="30"/>
        <v>-1.013989492762422E-2</v>
      </c>
      <c r="D1646" t="s">
        <v>64</v>
      </c>
      <c r="L1646" t="str" cm="1">
        <f t="array" ref="L1646">_xlfn.IFS(AND(C1645&lt;0,C1646&lt;0),"N",AND(C1645&gt;0,C1646&gt;0),"P",TRUE,"Change")</f>
        <v>Change</v>
      </c>
    </row>
    <row r="1647" spans="1:12" x14ac:dyDescent="0.25">
      <c r="A1647" s="17">
        <v>44028</v>
      </c>
      <c r="B1647">
        <v>55.82</v>
      </c>
      <c r="C1647" s="34">
        <f t="shared" si="30"/>
        <v>-1.4129265526832659E-2</v>
      </c>
      <c r="D1647" t="s">
        <v>63</v>
      </c>
      <c r="L1647" t="str" cm="1">
        <f t="array" ref="L1647">_xlfn.IFS(AND(C1646&lt;0,C1647&lt;0),"N",AND(C1646&gt;0,C1647&gt;0),"P",TRUE,"Change")</f>
        <v>N</v>
      </c>
    </row>
    <row r="1648" spans="1:12" x14ac:dyDescent="0.25">
      <c r="A1648" s="17">
        <v>44029</v>
      </c>
      <c r="B1648">
        <v>54.900002000000001</v>
      </c>
      <c r="C1648" s="34">
        <f t="shared" si="30"/>
        <v>-1.648151200286635E-2</v>
      </c>
      <c r="D1648" t="s">
        <v>62</v>
      </c>
      <c r="L1648" t="str" cm="1">
        <f t="array" ref="L1648">_xlfn.IFS(AND(C1647&lt;0,C1648&lt;0),"N",AND(C1647&gt;0,C1648&gt;0),"P",TRUE,"Change")</f>
        <v>N</v>
      </c>
    </row>
    <row r="1649" spans="1:12" x14ac:dyDescent="0.25">
      <c r="A1649" s="17">
        <v>44032</v>
      </c>
      <c r="B1649">
        <v>55.400002000000001</v>
      </c>
      <c r="C1649" s="34">
        <f t="shared" si="30"/>
        <v>9.1074677920776753E-3</v>
      </c>
      <c r="D1649" t="s">
        <v>66</v>
      </c>
      <c r="L1649" t="str" cm="1">
        <f t="array" ref="L1649">_xlfn.IFS(AND(C1648&lt;0,C1649&lt;0),"N",AND(C1648&gt;0,C1649&gt;0),"P",TRUE,"Change")</f>
        <v>Change</v>
      </c>
    </row>
    <row r="1650" spans="1:12" x14ac:dyDescent="0.25">
      <c r="A1650" s="17">
        <v>44033</v>
      </c>
      <c r="B1650">
        <v>55.91</v>
      </c>
      <c r="C1650" s="34">
        <f t="shared" si="30"/>
        <v>9.2057397398649186E-3</v>
      </c>
      <c r="D1650" t="s">
        <v>65</v>
      </c>
      <c r="L1650" t="str" cm="1">
        <f t="array" ref="L1650">_xlfn.IFS(AND(C1649&lt;0,C1650&lt;0),"N",AND(C1649&gt;0,C1650&gt;0),"P",TRUE,"Change")</f>
        <v>P</v>
      </c>
    </row>
    <row r="1651" spans="1:12" x14ac:dyDescent="0.25">
      <c r="A1651" s="17">
        <v>44034</v>
      </c>
      <c r="B1651">
        <v>56.009998000000003</v>
      </c>
      <c r="C1651" s="34">
        <f t="shared" si="30"/>
        <v>1.7885530316581377E-3</v>
      </c>
      <c r="D1651" t="s">
        <v>64</v>
      </c>
      <c r="L1651" t="str" cm="1">
        <f t="array" ref="L1651">_xlfn.IFS(AND(C1650&lt;0,C1651&lt;0),"N",AND(C1650&gt;0,C1651&gt;0),"P",TRUE,"Change")</f>
        <v>P</v>
      </c>
    </row>
    <row r="1652" spans="1:12" x14ac:dyDescent="0.25">
      <c r="A1652" s="17">
        <v>44035</v>
      </c>
      <c r="B1652">
        <v>55.759998000000003</v>
      </c>
      <c r="C1652" s="34">
        <f t="shared" si="30"/>
        <v>-4.46348882212065E-3</v>
      </c>
      <c r="D1652" t="s">
        <v>63</v>
      </c>
      <c r="L1652" t="str" cm="1">
        <f t="array" ref="L1652">_xlfn.IFS(AND(C1651&lt;0,C1652&lt;0),"N",AND(C1651&gt;0,C1652&gt;0),"P",TRUE,"Change")</f>
        <v>Change</v>
      </c>
    </row>
    <row r="1653" spans="1:12" x14ac:dyDescent="0.25">
      <c r="A1653" s="17">
        <v>44036</v>
      </c>
      <c r="B1653">
        <v>55.650002000000001</v>
      </c>
      <c r="C1653" s="34">
        <f t="shared" si="30"/>
        <v>-1.9726686503827068E-3</v>
      </c>
      <c r="D1653" t="s">
        <v>62</v>
      </c>
      <c r="L1653" t="str" cm="1">
        <f t="array" ref="L1653">_xlfn.IFS(AND(C1652&lt;0,C1653&lt;0),"N",AND(C1652&gt;0,C1653&gt;0),"P",TRUE,"Change")</f>
        <v>N</v>
      </c>
    </row>
    <row r="1654" spans="1:12" x14ac:dyDescent="0.25">
      <c r="A1654" s="17">
        <v>44039</v>
      </c>
      <c r="B1654">
        <v>55.34</v>
      </c>
      <c r="C1654" s="34">
        <f t="shared" si="30"/>
        <v>-5.5705658375357686E-3</v>
      </c>
      <c r="D1654" t="s">
        <v>66</v>
      </c>
      <c r="L1654" t="str" cm="1">
        <f t="array" ref="L1654">_xlfn.IFS(AND(C1653&lt;0,C1654&lt;0),"N",AND(C1653&gt;0,C1654&gt;0),"P",TRUE,"Change")</f>
        <v>N</v>
      </c>
    </row>
    <row r="1655" spans="1:12" x14ac:dyDescent="0.25">
      <c r="A1655" s="17">
        <v>44040</v>
      </c>
      <c r="B1655">
        <v>55.349997999999999</v>
      </c>
      <c r="C1655" s="34">
        <f t="shared" si="30"/>
        <v>1.8066498012280364E-4</v>
      </c>
      <c r="D1655" t="s">
        <v>65</v>
      </c>
      <c r="L1655" t="str" cm="1">
        <f t="array" ref="L1655">_xlfn.IFS(AND(C1654&lt;0,C1655&lt;0),"N",AND(C1654&gt;0,C1655&gt;0),"P",TRUE,"Change")</f>
        <v>Change</v>
      </c>
    </row>
    <row r="1656" spans="1:12" x14ac:dyDescent="0.25">
      <c r="A1656" s="17">
        <v>44041</v>
      </c>
      <c r="B1656">
        <v>55.700001</v>
      </c>
      <c r="C1656" s="34">
        <f t="shared" si="30"/>
        <v>6.3234509963306764E-3</v>
      </c>
      <c r="D1656" t="s">
        <v>64</v>
      </c>
      <c r="L1656" t="str" cm="1">
        <f t="array" ref="L1656">_xlfn.IFS(AND(C1655&lt;0,C1656&lt;0),"N",AND(C1655&gt;0,C1656&gt;0),"P",TRUE,"Change")</f>
        <v>P</v>
      </c>
    </row>
    <row r="1657" spans="1:12" x14ac:dyDescent="0.25">
      <c r="A1657" s="17">
        <v>44042</v>
      </c>
      <c r="B1657">
        <v>55.25</v>
      </c>
      <c r="C1657" s="34">
        <f t="shared" si="30"/>
        <v>-8.0790124222798552E-3</v>
      </c>
      <c r="D1657" t="s">
        <v>63</v>
      </c>
      <c r="L1657" t="str" cm="1">
        <f t="array" ref="L1657">_xlfn.IFS(AND(C1656&lt;0,C1657&lt;0),"N",AND(C1656&gt;0,C1657&gt;0),"P",TRUE,"Change")</f>
        <v>Change</v>
      </c>
    </row>
    <row r="1658" spans="1:12" x14ac:dyDescent="0.25">
      <c r="A1658" s="17">
        <v>44043</v>
      </c>
      <c r="B1658">
        <v>55.450001</v>
      </c>
      <c r="C1658" s="34">
        <f t="shared" si="30"/>
        <v>3.6199276018099606E-3</v>
      </c>
      <c r="D1658" t="s">
        <v>62</v>
      </c>
      <c r="L1658" t="str" cm="1">
        <f t="array" ref="L1658">_xlfn.IFS(AND(C1657&lt;0,C1658&lt;0),"N",AND(C1657&gt;0,C1658&gt;0),"P",TRUE,"Change")</f>
        <v>Change</v>
      </c>
    </row>
    <row r="1659" spans="1:12" x14ac:dyDescent="0.25">
      <c r="A1659" s="17">
        <v>44046</v>
      </c>
      <c r="B1659">
        <v>55.98</v>
      </c>
      <c r="C1659" s="34">
        <f t="shared" si="30"/>
        <v>9.5581422983201849E-3</v>
      </c>
      <c r="D1659" t="s">
        <v>66</v>
      </c>
      <c r="L1659" t="str" cm="1">
        <f t="array" ref="L1659">_xlfn.IFS(AND(C1658&lt;0,C1659&lt;0),"N",AND(C1658&gt;0,C1659&gt;0),"P",TRUE,"Change")</f>
        <v>P</v>
      </c>
    </row>
    <row r="1660" spans="1:12" x14ac:dyDescent="0.25">
      <c r="A1660" s="17">
        <v>44047</v>
      </c>
      <c r="B1660">
        <v>56</v>
      </c>
      <c r="C1660" s="34">
        <f t="shared" si="30"/>
        <v>3.5727045373353211E-4</v>
      </c>
      <c r="D1660" t="s">
        <v>65</v>
      </c>
      <c r="L1660" t="str" cm="1">
        <f t="array" ref="L1660">_xlfn.IFS(AND(C1659&lt;0,C1660&lt;0),"N",AND(C1659&gt;0,C1660&gt;0),"P",TRUE,"Change")</f>
        <v>P</v>
      </c>
    </row>
    <row r="1661" spans="1:12" x14ac:dyDescent="0.25">
      <c r="A1661" s="17">
        <v>44048</v>
      </c>
      <c r="B1661">
        <v>55.5</v>
      </c>
      <c r="C1661" s="34">
        <f t="shared" si="30"/>
        <v>-8.9285714285714281E-3</v>
      </c>
      <c r="D1661" t="s">
        <v>64</v>
      </c>
      <c r="L1661" t="str" cm="1">
        <f t="array" ref="L1661">_xlfn.IFS(AND(C1660&lt;0,C1661&lt;0),"N",AND(C1660&gt;0,C1661&gt;0),"P",TRUE,"Change")</f>
        <v>Change</v>
      </c>
    </row>
    <row r="1662" spans="1:12" x14ac:dyDescent="0.25">
      <c r="A1662" s="17">
        <v>44049</v>
      </c>
      <c r="B1662">
        <v>55.279998999999997</v>
      </c>
      <c r="C1662" s="34">
        <f t="shared" si="30"/>
        <v>-3.9639819819820444E-3</v>
      </c>
      <c r="D1662" t="s">
        <v>63</v>
      </c>
      <c r="L1662" t="str" cm="1">
        <f t="array" ref="L1662">_xlfn.IFS(AND(C1661&lt;0,C1662&lt;0),"N",AND(C1661&gt;0,C1662&gt;0),"P",TRUE,"Change")</f>
        <v>N</v>
      </c>
    </row>
    <row r="1663" spans="1:12" x14ac:dyDescent="0.25">
      <c r="A1663" s="17">
        <v>44050</v>
      </c>
      <c r="B1663">
        <v>55.23</v>
      </c>
      <c r="C1663" s="34">
        <f t="shared" si="30"/>
        <v>-9.0446817844551126E-4</v>
      </c>
      <c r="D1663" t="s">
        <v>62</v>
      </c>
      <c r="L1663" t="str" cm="1">
        <f t="array" ref="L1663">_xlfn.IFS(AND(C1662&lt;0,C1663&lt;0),"N",AND(C1662&gt;0,C1663&gt;0),"P",TRUE,"Change")</f>
        <v>N</v>
      </c>
    </row>
    <row r="1664" spans="1:12" x14ac:dyDescent="0.25">
      <c r="A1664" s="17">
        <v>44053</v>
      </c>
      <c r="B1664">
        <v>54.939999</v>
      </c>
      <c r="C1664" s="34">
        <f t="shared" si="30"/>
        <v>-5.2507876154263382E-3</v>
      </c>
      <c r="D1664" t="s">
        <v>66</v>
      </c>
      <c r="L1664" t="str" cm="1">
        <f t="array" ref="L1664">_xlfn.IFS(AND(C1663&lt;0,C1664&lt;0),"N",AND(C1663&gt;0,C1664&gt;0),"P",TRUE,"Change")</f>
        <v>N</v>
      </c>
    </row>
    <row r="1665" spans="1:12" x14ac:dyDescent="0.25">
      <c r="A1665" s="17">
        <v>44054</v>
      </c>
      <c r="B1665">
        <v>54.27</v>
      </c>
      <c r="C1665" s="34">
        <f t="shared" si="30"/>
        <v>-1.2195103971516219E-2</v>
      </c>
      <c r="D1665" t="s">
        <v>65</v>
      </c>
      <c r="L1665" t="str" cm="1">
        <f t="array" ref="L1665">_xlfn.IFS(AND(C1664&lt;0,C1665&lt;0),"N",AND(C1664&gt;0,C1665&gt;0),"P",TRUE,"Change")</f>
        <v>N</v>
      </c>
    </row>
    <row r="1666" spans="1:12" x14ac:dyDescent="0.25">
      <c r="A1666" s="17">
        <v>44055</v>
      </c>
      <c r="B1666">
        <v>54.169998</v>
      </c>
      <c r="C1666" s="34">
        <f t="shared" si="30"/>
        <v>-1.8426755113322916E-3</v>
      </c>
      <c r="D1666" t="s">
        <v>64</v>
      </c>
      <c r="L1666" t="str" cm="1">
        <f t="array" ref="L1666">_xlfn.IFS(AND(C1665&lt;0,C1666&lt;0),"N",AND(C1665&gt;0,C1666&gt;0),"P",TRUE,"Change")</f>
        <v>N</v>
      </c>
    </row>
    <row r="1667" spans="1:12" x14ac:dyDescent="0.25">
      <c r="A1667" s="17">
        <v>44056</v>
      </c>
      <c r="B1667">
        <v>54.02</v>
      </c>
      <c r="C1667" s="34">
        <f t="shared" si="30"/>
        <v>-2.7690235469456084E-3</v>
      </c>
      <c r="D1667" t="s">
        <v>63</v>
      </c>
      <c r="L1667" t="str" cm="1">
        <f t="array" ref="L1667">_xlfn.IFS(AND(C1666&lt;0,C1667&lt;0),"N",AND(C1666&gt;0,C1667&gt;0),"P",TRUE,"Change")</f>
        <v>N</v>
      </c>
    </row>
    <row r="1668" spans="1:12" x14ac:dyDescent="0.25">
      <c r="A1668" s="17">
        <v>44057</v>
      </c>
      <c r="B1668">
        <v>54.200001</v>
      </c>
      <c r="C1668" s="34">
        <f t="shared" ref="C1668:C1731" si="31">(B1668-B1667)/B1667</f>
        <v>3.3321177341724766E-3</v>
      </c>
      <c r="D1668" t="s">
        <v>62</v>
      </c>
      <c r="L1668" t="str" cm="1">
        <f t="array" ref="L1668">_xlfn.IFS(AND(C1667&lt;0,C1668&lt;0),"N",AND(C1667&gt;0,C1668&gt;0),"P",TRUE,"Change")</f>
        <v>Change</v>
      </c>
    </row>
    <row r="1669" spans="1:12" x14ac:dyDescent="0.25">
      <c r="A1669" s="17">
        <v>44060</v>
      </c>
      <c r="B1669">
        <v>53.990001999999997</v>
      </c>
      <c r="C1669" s="34">
        <f t="shared" si="31"/>
        <v>-3.8745202237174012E-3</v>
      </c>
      <c r="D1669" t="s">
        <v>66</v>
      </c>
      <c r="L1669" t="str" cm="1">
        <f t="array" ref="L1669">_xlfn.IFS(AND(C1668&lt;0,C1669&lt;0),"N",AND(C1668&gt;0,C1669&gt;0),"P",TRUE,"Change")</f>
        <v>Change</v>
      </c>
    </row>
    <row r="1670" spans="1:12" x14ac:dyDescent="0.25">
      <c r="A1670" s="17">
        <v>44061</v>
      </c>
      <c r="B1670">
        <v>55.18</v>
      </c>
      <c r="C1670" s="34">
        <f t="shared" si="31"/>
        <v>2.2041080865305446E-2</v>
      </c>
      <c r="D1670" t="s">
        <v>65</v>
      </c>
      <c r="L1670" t="str" cm="1">
        <f t="array" ref="L1670">_xlfn.IFS(AND(C1669&lt;0,C1670&lt;0),"N",AND(C1669&gt;0,C1670&gt;0),"P",TRUE,"Change")</f>
        <v>Change</v>
      </c>
    </row>
    <row r="1671" spans="1:12" x14ac:dyDescent="0.25">
      <c r="A1671" s="17">
        <v>44062</v>
      </c>
      <c r="B1671">
        <v>56.200001</v>
      </c>
      <c r="C1671" s="34">
        <f t="shared" si="31"/>
        <v>1.848497644073941E-2</v>
      </c>
      <c r="D1671" t="s">
        <v>64</v>
      </c>
      <c r="L1671" t="str" cm="1">
        <f t="array" ref="L1671">_xlfn.IFS(AND(C1670&lt;0,C1671&lt;0),"N",AND(C1670&gt;0,C1671&gt;0),"P",TRUE,"Change")</f>
        <v>P</v>
      </c>
    </row>
    <row r="1672" spans="1:12" x14ac:dyDescent="0.25">
      <c r="A1672" s="17">
        <v>44063</v>
      </c>
      <c r="B1672">
        <v>55.259998000000003</v>
      </c>
      <c r="C1672" s="34">
        <f t="shared" si="31"/>
        <v>-1.6726031730853481E-2</v>
      </c>
      <c r="D1672" t="s">
        <v>63</v>
      </c>
      <c r="L1672" t="str" cm="1">
        <f t="array" ref="L1672">_xlfn.IFS(AND(C1671&lt;0,C1672&lt;0),"N",AND(C1671&gt;0,C1672&gt;0),"P",TRUE,"Change")</f>
        <v>Change</v>
      </c>
    </row>
    <row r="1673" spans="1:12" x14ac:dyDescent="0.25">
      <c r="A1673" s="17">
        <v>44064</v>
      </c>
      <c r="B1673">
        <v>55.189999</v>
      </c>
      <c r="C1673" s="34">
        <f t="shared" si="31"/>
        <v>-1.2667210013290772E-3</v>
      </c>
      <c r="D1673" t="s">
        <v>62</v>
      </c>
      <c r="L1673" t="str" cm="1">
        <f t="array" ref="L1673">_xlfn.IFS(AND(C1672&lt;0,C1673&lt;0),"N",AND(C1672&gt;0,C1673&gt;0),"P",TRUE,"Change")</f>
        <v>N</v>
      </c>
    </row>
    <row r="1674" spans="1:12" x14ac:dyDescent="0.25">
      <c r="A1674" s="17">
        <v>44067</v>
      </c>
      <c r="B1674">
        <v>56.009998000000003</v>
      </c>
      <c r="C1674" s="34">
        <f t="shared" si="31"/>
        <v>1.485774623768344E-2</v>
      </c>
      <c r="D1674" t="s">
        <v>66</v>
      </c>
      <c r="L1674" t="str" cm="1">
        <f t="array" ref="L1674">_xlfn.IFS(AND(C1673&lt;0,C1674&lt;0),"N",AND(C1673&gt;0,C1674&gt;0),"P",TRUE,"Change")</f>
        <v>Change</v>
      </c>
    </row>
    <row r="1675" spans="1:12" x14ac:dyDescent="0.25">
      <c r="A1675" s="17">
        <v>44068</v>
      </c>
      <c r="B1675">
        <v>56.09</v>
      </c>
      <c r="C1675" s="34">
        <f t="shared" si="31"/>
        <v>1.4283521309891914E-3</v>
      </c>
      <c r="D1675" t="s">
        <v>65</v>
      </c>
      <c r="L1675" t="str" cm="1">
        <f t="array" ref="L1675">_xlfn.IFS(AND(C1674&lt;0,C1675&lt;0),"N",AND(C1674&gt;0,C1675&gt;0),"P",TRUE,"Change")</f>
        <v>P</v>
      </c>
    </row>
    <row r="1676" spans="1:12" x14ac:dyDescent="0.25">
      <c r="A1676" s="17">
        <v>44069</v>
      </c>
      <c r="B1676">
        <v>57.490001999999997</v>
      </c>
      <c r="C1676" s="34">
        <f t="shared" si="31"/>
        <v>2.4959921554644205E-2</v>
      </c>
      <c r="D1676" t="s">
        <v>64</v>
      </c>
      <c r="L1676" t="str" cm="1">
        <f t="array" ref="L1676">_xlfn.IFS(AND(C1675&lt;0,C1676&lt;0),"N",AND(C1675&gt;0,C1676&gt;0),"P",TRUE,"Change")</f>
        <v>P</v>
      </c>
    </row>
    <row r="1677" spans="1:12" x14ac:dyDescent="0.25">
      <c r="A1677" s="17">
        <v>44070</v>
      </c>
      <c r="B1677">
        <v>57.18</v>
      </c>
      <c r="C1677" s="34">
        <f t="shared" si="31"/>
        <v>-5.392276730134698E-3</v>
      </c>
      <c r="D1677" t="s">
        <v>63</v>
      </c>
      <c r="L1677" t="str" cm="1">
        <f t="array" ref="L1677">_xlfn.IFS(AND(C1676&lt;0,C1677&lt;0),"N",AND(C1676&gt;0,C1677&gt;0),"P",TRUE,"Change")</f>
        <v>Change</v>
      </c>
    </row>
    <row r="1678" spans="1:12" x14ac:dyDescent="0.25">
      <c r="A1678" s="17">
        <v>44071</v>
      </c>
      <c r="B1678">
        <v>57.880001</v>
      </c>
      <c r="C1678" s="34">
        <f t="shared" si="31"/>
        <v>1.2242060160895423E-2</v>
      </c>
      <c r="D1678" t="s">
        <v>62</v>
      </c>
      <c r="L1678" t="str" cm="1">
        <f t="array" ref="L1678">_xlfn.IFS(AND(C1677&lt;0,C1678&lt;0),"N",AND(C1677&gt;0,C1678&gt;0),"P",TRUE,"Change")</f>
        <v>Change</v>
      </c>
    </row>
    <row r="1679" spans="1:12" x14ac:dyDescent="0.25">
      <c r="A1679" s="17">
        <v>44074</v>
      </c>
      <c r="B1679">
        <v>57.220001000000003</v>
      </c>
      <c r="C1679" s="34">
        <f t="shared" si="31"/>
        <v>-1.1402902360005084E-2</v>
      </c>
      <c r="D1679" t="s">
        <v>66</v>
      </c>
      <c r="L1679" t="str" cm="1">
        <f t="array" ref="L1679">_xlfn.IFS(AND(C1678&lt;0,C1679&lt;0),"N",AND(C1678&gt;0,C1679&gt;0),"P",TRUE,"Change")</f>
        <v>Change</v>
      </c>
    </row>
    <row r="1680" spans="1:12" x14ac:dyDescent="0.25">
      <c r="A1680" s="17">
        <v>44075</v>
      </c>
      <c r="B1680">
        <v>57.66</v>
      </c>
      <c r="C1680" s="34">
        <f t="shared" si="31"/>
        <v>7.6896014035370804E-3</v>
      </c>
      <c r="D1680" t="s">
        <v>65</v>
      </c>
      <c r="L1680" t="str" cm="1">
        <f t="array" ref="L1680">_xlfn.IFS(AND(C1679&lt;0,C1680&lt;0),"N",AND(C1679&gt;0,C1680&gt;0),"P",TRUE,"Change")</f>
        <v>Change</v>
      </c>
    </row>
    <row r="1681" spans="1:12" x14ac:dyDescent="0.25">
      <c r="A1681" s="17">
        <v>44076</v>
      </c>
      <c r="B1681">
        <v>59.029998999999997</v>
      </c>
      <c r="C1681" s="34">
        <f t="shared" si="31"/>
        <v>2.375995490808186E-2</v>
      </c>
      <c r="D1681" t="s">
        <v>64</v>
      </c>
      <c r="L1681" t="str" cm="1">
        <f t="array" ref="L1681">_xlfn.IFS(AND(C1680&lt;0,C1681&lt;0),"N",AND(C1680&gt;0,C1681&gt;0),"P",TRUE,"Change")</f>
        <v>P</v>
      </c>
    </row>
    <row r="1682" spans="1:12" x14ac:dyDescent="0.25">
      <c r="A1682" s="17">
        <v>44077</v>
      </c>
      <c r="B1682">
        <v>57.099997999999999</v>
      </c>
      <c r="C1682" s="34">
        <f t="shared" si="31"/>
        <v>-3.2695257203036669E-2</v>
      </c>
      <c r="D1682" t="s">
        <v>63</v>
      </c>
      <c r="L1682" t="str" cm="1">
        <f t="array" ref="L1682">_xlfn.IFS(AND(C1681&lt;0,C1682&lt;0),"N",AND(C1681&gt;0,C1682&gt;0),"P",TRUE,"Change")</f>
        <v>Change</v>
      </c>
    </row>
    <row r="1683" spans="1:12" x14ac:dyDescent="0.25">
      <c r="A1683" s="17">
        <v>44078</v>
      </c>
      <c r="B1683">
        <v>55.73</v>
      </c>
      <c r="C1683" s="34">
        <f t="shared" si="31"/>
        <v>-2.3992960560173793E-2</v>
      </c>
      <c r="D1683" t="s">
        <v>62</v>
      </c>
      <c r="L1683" t="str" cm="1">
        <f t="array" ref="L1683">_xlfn.IFS(AND(C1682&lt;0,C1683&lt;0),"N",AND(C1682&gt;0,C1683&gt;0),"P",TRUE,"Change")</f>
        <v>N</v>
      </c>
    </row>
    <row r="1684" spans="1:12" x14ac:dyDescent="0.25">
      <c r="A1684" s="17">
        <v>44082</v>
      </c>
      <c r="B1684">
        <v>55.32</v>
      </c>
      <c r="C1684" s="34">
        <f t="shared" si="31"/>
        <v>-7.3568993360846333E-3</v>
      </c>
      <c r="D1684" t="s">
        <v>65</v>
      </c>
      <c r="L1684" t="str" cm="1">
        <f t="array" ref="L1684">_xlfn.IFS(AND(C1683&lt;0,C1684&lt;0),"N",AND(C1683&gt;0,C1684&gt;0),"P",TRUE,"Change")</f>
        <v>N</v>
      </c>
    </row>
    <row r="1685" spans="1:12" x14ac:dyDescent="0.25">
      <c r="A1685" s="17">
        <v>44083</v>
      </c>
      <c r="B1685">
        <v>56.950001</v>
      </c>
      <c r="C1685" s="34">
        <f t="shared" si="31"/>
        <v>2.9464949385394072E-2</v>
      </c>
      <c r="D1685" t="s">
        <v>64</v>
      </c>
      <c r="L1685" t="str" cm="1">
        <f t="array" ref="L1685">_xlfn.IFS(AND(C1684&lt;0,C1685&lt;0),"N",AND(C1684&gt;0,C1685&gt;0),"P",TRUE,"Change")</f>
        <v>Change</v>
      </c>
    </row>
    <row r="1686" spans="1:12" x14ac:dyDescent="0.25">
      <c r="A1686" s="17">
        <v>44084</v>
      </c>
      <c r="B1686">
        <v>57.330002</v>
      </c>
      <c r="C1686" s="34">
        <f t="shared" si="31"/>
        <v>6.6725371962680045E-3</v>
      </c>
      <c r="D1686" t="s">
        <v>63</v>
      </c>
      <c r="L1686" t="str" cm="1">
        <f t="array" ref="L1686">_xlfn.IFS(AND(C1685&lt;0,C1686&lt;0),"N",AND(C1685&gt;0,C1686&gt;0),"P",TRUE,"Change")</f>
        <v>P</v>
      </c>
    </row>
    <row r="1687" spans="1:12" x14ac:dyDescent="0.25">
      <c r="A1687" s="17">
        <v>44085</v>
      </c>
      <c r="B1687">
        <v>57</v>
      </c>
      <c r="C1687" s="34">
        <f t="shared" si="31"/>
        <v>-5.7561832982318817E-3</v>
      </c>
      <c r="D1687" t="s">
        <v>62</v>
      </c>
      <c r="L1687" t="str" cm="1">
        <f t="array" ref="L1687">_xlfn.IFS(AND(C1686&lt;0,C1687&lt;0),"N",AND(C1686&gt;0,C1687&gt;0),"P",TRUE,"Change")</f>
        <v>Change</v>
      </c>
    </row>
    <row r="1688" spans="1:12" x14ac:dyDescent="0.25">
      <c r="A1688" s="17">
        <v>44088</v>
      </c>
      <c r="B1688">
        <v>59.459999000000003</v>
      </c>
      <c r="C1688" s="34">
        <f t="shared" si="31"/>
        <v>4.3157877192982516E-2</v>
      </c>
      <c r="D1688" t="s">
        <v>66</v>
      </c>
      <c r="L1688" t="str" cm="1">
        <f t="array" ref="L1688">_xlfn.IFS(AND(C1687&lt;0,C1688&lt;0),"N",AND(C1687&gt;0,C1688&gt;0),"P",TRUE,"Change")</f>
        <v>Change</v>
      </c>
    </row>
    <row r="1689" spans="1:12" x14ac:dyDescent="0.25">
      <c r="A1689" s="17">
        <v>44089</v>
      </c>
      <c r="B1689">
        <v>60.939999</v>
      </c>
      <c r="C1689" s="34">
        <f t="shared" si="31"/>
        <v>2.4890683230586613E-2</v>
      </c>
      <c r="D1689" t="s">
        <v>65</v>
      </c>
      <c r="L1689" t="str" cm="1">
        <f t="array" ref="L1689">_xlfn.IFS(AND(C1688&lt;0,C1689&lt;0),"N",AND(C1688&gt;0,C1689&gt;0),"P",TRUE,"Change")</f>
        <v>P</v>
      </c>
    </row>
    <row r="1690" spans="1:12" x14ac:dyDescent="0.25">
      <c r="A1690" s="17">
        <v>44090</v>
      </c>
      <c r="B1690">
        <v>60.43</v>
      </c>
      <c r="C1690" s="34">
        <f t="shared" si="31"/>
        <v>-8.3688711580057716E-3</v>
      </c>
      <c r="D1690" t="s">
        <v>64</v>
      </c>
      <c r="L1690" t="str" cm="1">
        <f t="array" ref="L1690">_xlfn.IFS(AND(C1689&lt;0,C1690&lt;0),"N",AND(C1689&gt;0,C1690&gt;0),"P",TRUE,"Change")</f>
        <v>Change</v>
      </c>
    </row>
    <row r="1691" spans="1:12" x14ac:dyDescent="0.25">
      <c r="A1691" s="17">
        <v>44091</v>
      </c>
      <c r="B1691">
        <v>60.18</v>
      </c>
      <c r="C1691" s="34">
        <f t="shared" si="31"/>
        <v>-4.1370180373986433E-3</v>
      </c>
      <c r="D1691" t="s">
        <v>63</v>
      </c>
      <c r="L1691" t="str" cm="1">
        <f t="array" ref="L1691">_xlfn.IFS(AND(C1690&lt;0,C1691&lt;0),"N",AND(C1690&gt;0,C1691&gt;0),"P",TRUE,"Change")</f>
        <v>N</v>
      </c>
    </row>
    <row r="1692" spans="1:12" x14ac:dyDescent="0.25">
      <c r="A1692" s="17">
        <v>44092</v>
      </c>
      <c r="B1692">
        <v>59.75</v>
      </c>
      <c r="C1692" s="34">
        <f t="shared" si="31"/>
        <v>-7.1452309737454261E-3</v>
      </c>
      <c r="D1692" t="s">
        <v>62</v>
      </c>
      <c r="L1692" t="str" cm="1">
        <f t="array" ref="L1692">_xlfn.IFS(AND(C1691&lt;0,C1692&lt;0),"N",AND(C1691&gt;0,C1692&gt;0),"P",TRUE,"Change")</f>
        <v>N</v>
      </c>
    </row>
    <row r="1693" spans="1:12" x14ac:dyDescent="0.25">
      <c r="A1693" s="17">
        <v>44095</v>
      </c>
      <c r="B1693">
        <v>60.82</v>
      </c>
      <c r="C1693" s="34">
        <f t="shared" si="31"/>
        <v>1.7907949790794984E-2</v>
      </c>
      <c r="D1693" t="s">
        <v>66</v>
      </c>
      <c r="L1693" t="str" cm="1">
        <f t="array" ref="L1693">_xlfn.IFS(AND(C1692&lt;0,C1693&lt;0),"N",AND(C1692&gt;0,C1693&gt;0),"P",TRUE,"Change")</f>
        <v>Change</v>
      </c>
    </row>
    <row r="1694" spans="1:12" x14ac:dyDescent="0.25">
      <c r="A1694" s="17">
        <v>44096</v>
      </c>
      <c r="B1694">
        <v>60.619999</v>
      </c>
      <c r="C1694" s="34">
        <f t="shared" si="31"/>
        <v>-3.2884084182834648E-3</v>
      </c>
      <c r="D1694" t="s">
        <v>65</v>
      </c>
      <c r="L1694" t="str" cm="1">
        <f t="array" ref="L1694">_xlfn.IFS(AND(C1693&lt;0,C1694&lt;0),"N",AND(C1693&gt;0,C1694&gt;0),"P",TRUE,"Change")</f>
        <v>Change</v>
      </c>
    </row>
    <row r="1695" spans="1:12" x14ac:dyDescent="0.25">
      <c r="A1695" s="17">
        <v>44097</v>
      </c>
      <c r="B1695">
        <v>58.959999000000003</v>
      </c>
      <c r="C1695" s="34">
        <f t="shared" si="31"/>
        <v>-2.7383702200324954E-2</v>
      </c>
      <c r="D1695" t="s">
        <v>64</v>
      </c>
      <c r="L1695" t="str" cm="1">
        <f t="array" ref="L1695">_xlfn.IFS(AND(C1694&lt;0,C1695&lt;0),"N",AND(C1694&gt;0,C1695&gt;0),"P",TRUE,"Change")</f>
        <v>N</v>
      </c>
    </row>
    <row r="1696" spans="1:12" x14ac:dyDescent="0.25">
      <c r="A1696" s="17">
        <v>44098</v>
      </c>
      <c r="B1696">
        <v>59.299999</v>
      </c>
      <c r="C1696" s="34">
        <f t="shared" si="31"/>
        <v>5.7666215360688234E-3</v>
      </c>
      <c r="D1696" t="s">
        <v>63</v>
      </c>
      <c r="L1696" t="str" cm="1">
        <f t="array" ref="L1696">_xlfn.IFS(AND(C1695&lt;0,C1696&lt;0),"N",AND(C1695&gt;0,C1696&gt;0),"P",TRUE,"Change")</f>
        <v>Change</v>
      </c>
    </row>
    <row r="1697" spans="1:12" x14ac:dyDescent="0.25">
      <c r="A1697" s="17">
        <v>44099</v>
      </c>
      <c r="B1697">
        <v>59.799999</v>
      </c>
      <c r="C1697" s="34">
        <f t="shared" si="31"/>
        <v>8.4317033462344582E-3</v>
      </c>
      <c r="D1697" t="s">
        <v>62</v>
      </c>
      <c r="L1697" t="str" cm="1">
        <f t="array" ref="L1697">_xlfn.IFS(AND(C1696&lt;0,C1697&lt;0),"N",AND(C1696&gt;0,C1697&gt;0),"P",TRUE,"Change")</f>
        <v>P</v>
      </c>
    </row>
    <row r="1698" spans="1:12" x14ac:dyDescent="0.25">
      <c r="A1698" s="17">
        <v>44102</v>
      </c>
      <c r="B1698">
        <v>59.580002</v>
      </c>
      <c r="C1698" s="34">
        <f t="shared" si="31"/>
        <v>-3.6788796601819229E-3</v>
      </c>
      <c r="D1698" t="s">
        <v>66</v>
      </c>
      <c r="L1698" t="str" cm="1">
        <f t="array" ref="L1698">_xlfn.IFS(AND(C1697&lt;0,C1698&lt;0),"N",AND(C1697&gt;0,C1698&gt;0),"P",TRUE,"Change")</f>
        <v>Change</v>
      </c>
    </row>
    <row r="1699" spans="1:12" x14ac:dyDescent="0.25">
      <c r="A1699" s="17">
        <v>44103</v>
      </c>
      <c r="B1699">
        <v>59.470001000000003</v>
      </c>
      <c r="C1699" s="34">
        <f t="shared" si="31"/>
        <v>-1.8462738554456059E-3</v>
      </c>
      <c r="D1699" t="s">
        <v>65</v>
      </c>
      <c r="L1699" t="str" cm="1">
        <f t="array" ref="L1699">_xlfn.IFS(AND(C1698&lt;0,C1699&lt;0),"N",AND(C1698&gt;0,C1699&gt;0),"P",TRUE,"Change")</f>
        <v>N</v>
      </c>
    </row>
    <row r="1700" spans="1:12" x14ac:dyDescent="0.25">
      <c r="A1700" s="17">
        <v>44104</v>
      </c>
      <c r="B1700">
        <v>59.700001</v>
      </c>
      <c r="C1700" s="34">
        <f t="shared" si="31"/>
        <v>3.8674961515470104E-3</v>
      </c>
      <c r="D1700" t="s">
        <v>64</v>
      </c>
      <c r="L1700" t="str" cm="1">
        <f t="array" ref="L1700">_xlfn.IFS(AND(C1699&lt;0,C1700&lt;0),"N",AND(C1699&gt;0,C1700&gt;0),"P",TRUE,"Change")</f>
        <v>Change</v>
      </c>
    </row>
    <row r="1701" spans="1:12" x14ac:dyDescent="0.25">
      <c r="A1701" s="17">
        <v>44105</v>
      </c>
      <c r="B1701">
        <v>59.68</v>
      </c>
      <c r="C1701" s="34">
        <f t="shared" si="31"/>
        <v>-3.3502512001633972E-4</v>
      </c>
      <c r="D1701" t="s">
        <v>63</v>
      </c>
      <c r="L1701" t="str" cm="1">
        <f t="array" ref="L1701">_xlfn.IFS(AND(C1700&lt;0,C1701&lt;0),"N",AND(C1700&gt;0,C1701&gt;0),"P",TRUE,"Change")</f>
        <v>Change</v>
      </c>
    </row>
    <row r="1702" spans="1:12" x14ac:dyDescent="0.25">
      <c r="A1702" s="17">
        <v>44106</v>
      </c>
      <c r="B1702">
        <v>58.830002</v>
      </c>
      <c r="C1702" s="34">
        <f t="shared" si="31"/>
        <v>-1.424259383378015E-2</v>
      </c>
      <c r="D1702" t="s">
        <v>62</v>
      </c>
      <c r="L1702" t="str" cm="1">
        <f t="array" ref="L1702">_xlfn.IFS(AND(C1701&lt;0,C1702&lt;0),"N",AND(C1701&gt;0,C1702&gt;0),"P",TRUE,"Change")</f>
        <v>N</v>
      </c>
    </row>
    <row r="1703" spans="1:12" x14ac:dyDescent="0.25">
      <c r="A1703" s="17">
        <v>44109</v>
      </c>
      <c r="B1703">
        <v>59.560001</v>
      </c>
      <c r="C1703" s="34">
        <f t="shared" si="31"/>
        <v>1.2408617630167672E-2</v>
      </c>
      <c r="D1703" t="s">
        <v>66</v>
      </c>
      <c r="L1703" t="str" cm="1">
        <f t="array" ref="L1703">_xlfn.IFS(AND(C1702&lt;0,C1703&lt;0),"N",AND(C1702&gt;0,C1703&gt;0),"P",TRUE,"Change")</f>
        <v>Change</v>
      </c>
    </row>
    <row r="1704" spans="1:12" x14ac:dyDescent="0.25">
      <c r="A1704" s="17">
        <v>44110</v>
      </c>
      <c r="B1704">
        <v>59.509998000000003</v>
      </c>
      <c r="C1704" s="34">
        <f t="shared" si="31"/>
        <v>-8.3953994560874315E-4</v>
      </c>
      <c r="D1704" t="s">
        <v>65</v>
      </c>
      <c r="L1704" t="str" cm="1">
        <f t="array" ref="L1704">_xlfn.IFS(AND(C1703&lt;0,C1704&lt;0),"N",AND(C1703&gt;0,C1704&gt;0),"P",TRUE,"Change")</f>
        <v>Change</v>
      </c>
    </row>
    <row r="1705" spans="1:12" x14ac:dyDescent="0.25">
      <c r="A1705" s="17">
        <v>44111</v>
      </c>
      <c r="B1705">
        <v>60.59</v>
      </c>
      <c r="C1705" s="34">
        <f t="shared" si="31"/>
        <v>1.8148244602528809E-2</v>
      </c>
      <c r="D1705" t="s">
        <v>64</v>
      </c>
      <c r="L1705" t="str" cm="1">
        <f t="array" ref="L1705">_xlfn.IFS(AND(C1704&lt;0,C1705&lt;0),"N",AND(C1704&gt;0,C1705&gt;0),"P",TRUE,"Change")</f>
        <v>Change</v>
      </c>
    </row>
    <row r="1706" spans="1:12" x14ac:dyDescent="0.25">
      <c r="A1706" s="17">
        <v>44112</v>
      </c>
      <c r="B1706">
        <v>60.889999000000003</v>
      </c>
      <c r="C1706" s="34">
        <f t="shared" si="31"/>
        <v>4.9512955933322276E-3</v>
      </c>
      <c r="D1706" t="s">
        <v>63</v>
      </c>
      <c r="L1706" t="str" cm="1">
        <f t="array" ref="L1706">_xlfn.IFS(AND(C1705&lt;0,C1706&lt;0),"N",AND(C1705&gt;0,C1706&gt;0),"P",TRUE,"Change")</f>
        <v>P</v>
      </c>
    </row>
    <row r="1707" spans="1:12" x14ac:dyDescent="0.25">
      <c r="A1707" s="17">
        <v>44113</v>
      </c>
      <c r="B1707">
        <v>61.150002000000001</v>
      </c>
      <c r="C1707" s="34">
        <f t="shared" si="31"/>
        <v>4.2700444123836747E-3</v>
      </c>
      <c r="D1707" t="s">
        <v>62</v>
      </c>
      <c r="L1707" t="str" cm="1">
        <f t="array" ref="L1707">_xlfn.IFS(AND(C1706&lt;0,C1707&lt;0),"N",AND(C1706&gt;0,C1707&gt;0),"P",TRUE,"Change")</f>
        <v>P</v>
      </c>
    </row>
    <row r="1708" spans="1:12" x14ac:dyDescent="0.25">
      <c r="A1708" s="17">
        <v>44116</v>
      </c>
      <c r="B1708">
        <v>61.459999000000003</v>
      </c>
      <c r="C1708" s="34">
        <f t="shared" si="31"/>
        <v>5.069452000999162E-3</v>
      </c>
      <c r="D1708" t="s">
        <v>66</v>
      </c>
      <c r="L1708" t="str" cm="1">
        <f t="array" ref="L1708">_xlfn.IFS(AND(C1707&lt;0,C1708&lt;0),"N",AND(C1707&gt;0,C1708&gt;0),"P",TRUE,"Change")</f>
        <v>P</v>
      </c>
    </row>
    <row r="1709" spans="1:12" x14ac:dyDescent="0.25">
      <c r="A1709" s="17">
        <v>44117</v>
      </c>
      <c r="B1709">
        <v>60.970001000000003</v>
      </c>
      <c r="C1709" s="34">
        <f t="shared" si="31"/>
        <v>-7.9726327362940556E-3</v>
      </c>
      <c r="D1709" t="s">
        <v>65</v>
      </c>
      <c r="L1709" t="str" cm="1">
        <f t="array" ref="L1709">_xlfn.IFS(AND(C1708&lt;0,C1709&lt;0),"N",AND(C1708&gt;0,C1709&gt;0),"P",TRUE,"Change")</f>
        <v>Change</v>
      </c>
    </row>
    <row r="1710" spans="1:12" x14ac:dyDescent="0.25">
      <c r="A1710" s="17">
        <v>44118</v>
      </c>
      <c r="B1710">
        <v>60.959999000000003</v>
      </c>
      <c r="C1710" s="34">
        <f t="shared" si="31"/>
        <v>-1.6404788971546952E-4</v>
      </c>
      <c r="D1710" t="s">
        <v>64</v>
      </c>
      <c r="L1710" t="str" cm="1">
        <f t="array" ref="L1710">_xlfn.IFS(AND(C1709&lt;0,C1710&lt;0),"N",AND(C1709&gt;0,C1710&gt;0),"P",TRUE,"Change")</f>
        <v>N</v>
      </c>
    </row>
    <row r="1711" spans="1:12" x14ac:dyDescent="0.25">
      <c r="A1711" s="17">
        <v>44119</v>
      </c>
      <c r="B1711">
        <v>60.52</v>
      </c>
      <c r="C1711" s="34">
        <f t="shared" si="31"/>
        <v>-7.2178314832321471E-3</v>
      </c>
      <c r="D1711" t="s">
        <v>63</v>
      </c>
      <c r="L1711" t="str" cm="1">
        <f t="array" ref="L1711">_xlfn.IFS(AND(C1710&lt;0,C1711&lt;0),"N",AND(C1710&gt;0,C1711&gt;0),"P",TRUE,"Change")</f>
        <v>N</v>
      </c>
    </row>
    <row r="1712" spans="1:12" x14ac:dyDescent="0.25">
      <c r="A1712" s="17">
        <v>44120</v>
      </c>
      <c r="B1712">
        <v>60.290000999999997</v>
      </c>
      <c r="C1712" s="34">
        <f t="shared" si="31"/>
        <v>-3.8003800396564191E-3</v>
      </c>
      <c r="D1712" t="s">
        <v>62</v>
      </c>
      <c r="L1712" t="str" cm="1">
        <f t="array" ref="L1712">_xlfn.IFS(AND(C1711&lt;0,C1712&lt;0),"N",AND(C1711&gt;0,C1712&gt;0),"P",TRUE,"Change")</f>
        <v>N</v>
      </c>
    </row>
    <row r="1713" spans="1:12" x14ac:dyDescent="0.25">
      <c r="A1713" s="17">
        <v>44123</v>
      </c>
      <c r="B1713">
        <v>59.619999</v>
      </c>
      <c r="C1713" s="34">
        <f t="shared" si="31"/>
        <v>-1.1112987044070486E-2</v>
      </c>
      <c r="D1713" t="s">
        <v>66</v>
      </c>
      <c r="L1713" t="str" cm="1">
        <f t="array" ref="L1713">_xlfn.IFS(AND(C1712&lt;0,C1713&lt;0),"N",AND(C1712&gt;0,C1713&gt;0),"P",TRUE,"Change")</f>
        <v>N</v>
      </c>
    </row>
    <row r="1714" spans="1:12" x14ac:dyDescent="0.25">
      <c r="A1714" s="17">
        <v>44124</v>
      </c>
      <c r="B1714">
        <v>59.75</v>
      </c>
      <c r="C1714" s="34">
        <f t="shared" si="31"/>
        <v>2.1804931596862325E-3</v>
      </c>
      <c r="D1714" t="s">
        <v>65</v>
      </c>
      <c r="L1714" t="str" cm="1">
        <f t="array" ref="L1714">_xlfn.IFS(AND(C1713&lt;0,C1714&lt;0),"N",AND(C1713&gt;0,C1714&gt;0),"P",TRUE,"Change")</f>
        <v>Change</v>
      </c>
    </row>
    <row r="1715" spans="1:12" x14ac:dyDescent="0.25">
      <c r="A1715" s="17">
        <v>44125</v>
      </c>
      <c r="B1715">
        <v>59.669998</v>
      </c>
      <c r="C1715" s="34">
        <f t="shared" si="31"/>
        <v>-1.3389456066945666E-3</v>
      </c>
      <c r="D1715" t="s">
        <v>64</v>
      </c>
      <c r="L1715" t="str" cm="1">
        <f t="array" ref="L1715">_xlfn.IFS(AND(C1714&lt;0,C1715&lt;0),"N",AND(C1714&gt;0,C1715&gt;0),"P",TRUE,"Change")</f>
        <v>Change</v>
      </c>
    </row>
    <row r="1716" spans="1:12" x14ac:dyDescent="0.25">
      <c r="A1716" s="17">
        <v>44126</v>
      </c>
      <c r="B1716">
        <v>59.689999</v>
      </c>
      <c r="C1716" s="34">
        <f t="shared" si="31"/>
        <v>3.3519357584025061E-4</v>
      </c>
      <c r="D1716" t="s">
        <v>63</v>
      </c>
      <c r="L1716" t="str" cm="1">
        <f t="array" ref="L1716">_xlfn.IFS(AND(C1715&lt;0,C1716&lt;0),"N",AND(C1715&gt;0,C1716&gt;0),"P",TRUE,"Change")</f>
        <v>Change</v>
      </c>
    </row>
    <row r="1717" spans="1:12" x14ac:dyDescent="0.25">
      <c r="A1717" s="17">
        <v>44127</v>
      </c>
      <c r="B1717">
        <v>59.900002000000001</v>
      </c>
      <c r="C1717" s="34">
        <f t="shared" si="31"/>
        <v>3.5182275677371074E-3</v>
      </c>
      <c r="D1717" t="s">
        <v>62</v>
      </c>
      <c r="L1717" t="str" cm="1">
        <f t="array" ref="L1717">_xlfn.IFS(AND(C1716&lt;0,C1717&lt;0),"N",AND(C1716&gt;0,C1717&gt;0),"P",TRUE,"Change")</f>
        <v>P</v>
      </c>
    </row>
    <row r="1718" spans="1:12" x14ac:dyDescent="0.25">
      <c r="A1718" s="17">
        <v>44130</v>
      </c>
      <c r="B1718">
        <v>57.490001999999997</v>
      </c>
      <c r="C1718" s="34">
        <f t="shared" si="31"/>
        <v>-4.0233721528089496E-2</v>
      </c>
      <c r="D1718" t="s">
        <v>66</v>
      </c>
      <c r="L1718" t="str" cm="1">
        <f t="array" ref="L1718">_xlfn.IFS(AND(C1717&lt;0,C1718&lt;0),"N",AND(C1717&gt;0,C1718&gt;0),"P",TRUE,"Change")</f>
        <v>Change</v>
      </c>
    </row>
    <row r="1719" spans="1:12" x14ac:dyDescent="0.25">
      <c r="A1719" s="17">
        <v>44131</v>
      </c>
      <c r="B1719">
        <v>57.080002</v>
      </c>
      <c r="C1719" s="34">
        <f t="shared" si="31"/>
        <v>-7.1316748258244385E-3</v>
      </c>
      <c r="D1719" t="s">
        <v>65</v>
      </c>
      <c r="L1719" t="str" cm="1">
        <f t="array" ref="L1719">_xlfn.IFS(AND(C1718&lt;0,C1719&lt;0),"N",AND(C1718&gt;0,C1719&gt;0),"P",TRUE,"Change")</f>
        <v>N</v>
      </c>
    </row>
    <row r="1720" spans="1:12" x14ac:dyDescent="0.25">
      <c r="A1720" s="17">
        <v>44132</v>
      </c>
      <c r="B1720">
        <v>55.59</v>
      </c>
      <c r="C1720" s="34">
        <f t="shared" si="31"/>
        <v>-2.6103748209399098E-2</v>
      </c>
      <c r="D1720" t="s">
        <v>64</v>
      </c>
      <c r="L1720" t="str" cm="1">
        <f t="array" ref="L1720">_xlfn.IFS(AND(C1719&lt;0,C1720&lt;0),"N",AND(C1719&gt;0,C1720&gt;0),"P",TRUE,"Change")</f>
        <v>N</v>
      </c>
    </row>
    <row r="1721" spans="1:12" x14ac:dyDescent="0.25">
      <c r="A1721" s="17">
        <v>44133</v>
      </c>
      <c r="B1721">
        <v>56.02</v>
      </c>
      <c r="C1721" s="34">
        <f t="shared" si="31"/>
        <v>7.7352041734124787E-3</v>
      </c>
      <c r="D1721" t="s">
        <v>63</v>
      </c>
      <c r="L1721" t="str" cm="1">
        <f t="array" ref="L1721">_xlfn.IFS(AND(C1720&lt;0,C1721&lt;0),"N",AND(C1720&gt;0,C1721&gt;0),"P",TRUE,"Change")</f>
        <v>Change</v>
      </c>
    </row>
    <row r="1722" spans="1:12" x14ac:dyDescent="0.25">
      <c r="A1722" s="17">
        <v>44134</v>
      </c>
      <c r="B1722">
        <v>56.110000999999997</v>
      </c>
      <c r="C1722" s="34">
        <f t="shared" si="31"/>
        <v>1.606586933238018E-3</v>
      </c>
      <c r="D1722" t="s">
        <v>62</v>
      </c>
      <c r="L1722" t="str" cm="1">
        <f t="array" ref="L1722">_xlfn.IFS(AND(C1721&lt;0,C1722&lt;0),"N",AND(C1721&gt;0,C1722&gt;0),"P",TRUE,"Change")</f>
        <v>P</v>
      </c>
    </row>
    <row r="1723" spans="1:12" x14ac:dyDescent="0.25">
      <c r="A1723" s="17">
        <v>44137</v>
      </c>
      <c r="B1723">
        <v>56.450001</v>
      </c>
      <c r="C1723" s="34">
        <f t="shared" si="31"/>
        <v>6.0595258232129315E-3</v>
      </c>
      <c r="D1723" t="s">
        <v>66</v>
      </c>
      <c r="L1723" t="str" cm="1">
        <f t="array" ref="L1723">_xlfn.IFS(AND(C1722&lt;0,C1723&lt;0),"N",AND(C1722&gt;0,C1723&gt;0),"P",TRUE,"Change")</f>
        <v>P</v>
      </c>
    </row>
    <row r="1724" spans="1:12" x14ac:dyDescent="0.25">
      <c r="A1724" s="17">
        <v>44138</v>
      </c>
      <c r="B1724">
        <v>56.799999</v>
      </c>
      <c r="C1724" s="34">
        <f t="shared" si="31"/>
        <v>6.2001416085005799E-3</v>
      </c>
      <c r="D1724" t="s">
        <v>65</v>
      </c>
      <c r="L1724" t="str" cm="1">
        <f t="array" ref="L1724">_xlfn.IFS(AND(C1723&lt;0,C1724&lt;0),"N",AND(C1723&gt;0,C1724&gt;0),"P",TRUE,"Change")</f>
        <v>P</v>
      </c>
    </row>
    <row r="1725" spans="1:12" x14ac:dyDescent="0.25">
      <c r="A1725" s="17">
        <v>44139</v>
      </c>
      <c r="B1725">
        <v>56.490001999999997</v>
      </c>
      <c r="C1725" s="34">
        <f t="shared" si="31"/>
        <v>-5.4576937580580369E-3</v>
      </c>
      <c r="D1725" t="s">
        <v>64</v>
      </c>
      <c r="L1725" t="str" cm="1">
        <f t="array" ref="L1725">_xlfn.IFS(AND(C1724&lt;0,C1725&lt;0),"N",AND(C1724&gt;0,C1725&gt;0),"P",TRUE,"Change")</f>
        <v>Change</v>
      </c>
    </row>
    <row r="1726" spans="1:12" x14ac:dyDescent="0.25">
      <c r="A1726" s="17">
        <v>44140</v>
      </c>
      <c r="B1726">
        <v>56.66</v>
      </c>
      <c r="C1726" s="34">
        <f t="shared" si="31"/>
        <v>3.0093466804975446E-3</v>
      </c>
      <c r="D1726" t="s">
        <v>63</v>
      </c>
      <c r="L1726" t="str" cm="1">
        <f t="array" ref="L1726">_xlfn.IFS(AND(C1725&lt;0,C1726&lt;0),"N",AND(C1725&gt;0,C1726&gt;0),"P",TRUE,"Change")</f>
        <v>Change</v>
      </c>
    </row>
    <row r="1727" spans="1:12" x14ac:dyDescent="0.25">
      <c r="A1727" s="17">
        <v>44141</v>
      </c>
      <c r="B1727">
        <v>56.799999</v>
      </c>
      <c r="C1727" s="34">
        <f t="shared" si="31"/>
        <v>2.4708612777974426E-3</v>
      </c>
      <c r="D1727" t="s">
        <v>62</v>
      </c>
      <c r="L1727" t="str" cm="1">
        <f t="array" ref="L1727">_xlfn.IFS(AND(C1726&lt;0,C1727&lt;0),"N",AND(C1726&gt;0,C1727&gt;0),"P",TRUE,"Change")</f>
        <v>P</v>
      </c>
    </row>
    <row r="1728" spans="1:12" x14ac:dyDescent="0.25">
      <c r="A1728" s="17">
        <v>44144</v>
      </c>
      <c r="B1728">
        <v>56.84</v>
      </c>
      <c r="C1728" s="34">
        <f t="shared" si="31"/>
        <v>7.0424297014518836E-4</v>
      </c>
      <c r="D1728" t="s">
        <v>66</v>
      </c>
      <c r="L1728" t="str" cm="1">
        <f t="array" ref="L1728">_xlfn.IFS(AND(C1727&lt;0,C1728&lt;0),"N",AND(C1727&gt;0,C1728&gt;0),"P",TRUE,"Change")</f>
        <v>P</v>
      </c>
    </row>
    <row r="1729" spans="1:12" x14ac:dyDescent="0.25">
      <c r="A1729" s="17">
        <v>44145</v>
      </c>
      <c r="B1729">
        <v>56.669998</v>
      </c>
      <c r="C1729" s="34">
        <f t="shared" si="31"/>
        <v>-2.9908866995074553E-3</v>
      </c>
      <c r="D1729" t="s">
        <v>65</v>
      </c>
      <c r="L1729" t="str" cm="1">
        <f t="array" ref="L1729">_xlfn.IFS(AND(C1728&lt;0,C1729&lt;0),"N",AND(C1728&gt;0,C1729&gt;0),"P",TRUE,"Change")</f>
        <v>Change</v>
      </c>
    </row>
    <row r="1730" spans="1:12" x14ac:dyDescent="0.25">
      <c r="A1730" s="17">
        <v>44146</v>
      </c>
      <c r="B1730">
        <v>57.200001</v>
      </c>
      <c r="C1730" s="34">
        <f t="shared" si="31"/>
        <v>9.3524443039507549E-3</v>
      </c>
      <c r="D1730" t="s">
        <v>64</v>
      </c>
      <c r="L1730" t="str" cm="1">
        <f t="array" ref="L1730">_xlfn.IFS(AND(C1729&lt;0,C1730&lt;0),"N",AND(C1729&gt;0,C1730&gt;0),"P",TRUE,"Change")</f>
        <v>Change</v>
      </c>
    </row>
    <row r="1731" spans="1:12" x14ac:dyDescent="0.25">
      <c r="A1731" s="17">
        <v>44147</v>
      </c>
      <c r="B1731">
        <v>56.450001</v>
      </c>
      <c r="C1731" s="34">
        <f t="shared" si="31"/>
        <v>-1.3111887882659302E-2</v>
      </c>
      <c r="D1731" t="s">
        <v>63</v>
      </c>
      <c r="L1731" t="str" cm="1">
        <f t="array" ref="L1731">_xlfn.IFS(AND(C1730&lt;0,C1731&lt;0),"N",AND(C1730&gt;0,C1731&gt;0),"P",TRUE,"Change")</f>
        <v>Change</v>
      </c>
    </row>
    <row r="1732" spans="1:12" x14ac:dyDescent="0.25">
      <c r="A1732" s="17">
        <v>44148</v>
      </c>
      <c r="B1732">
        <v>56.91</v>
      </c>
      <c r="C1732" s="34">
        <f t="shared" ref="C1732:C1795" si="32">(B1732-B1731)/B1731</f>
        <v>8.1487863924040727E-3</v>
      </c>
      <c r="D1732" t="s">
        <v>62</v>
      </c>
      <c r="L1732" t="str" cm="1">
        <f t="array" ref="L1732">_xlfn.IFS(AND(C1731&lt;0,C1732&lt;0),"N",AND(C1731&gt;0,C1732&gt;0),"P",TRUE,"Change")</f>
        <v>Change</v>
      </c>
    </row>
    <row r="1733" spans="1:12" x14ac:dyDescent="0.25">
      <c r="A1733" s="17">
        <v>44151</v>
      </c>
      <c r="B1733">
        <v>57.150002000000001</v>
      </c>
      <c r="C1733" s="34">
        <f t="shared" si="32"/>
        <v>4.2172201722017934E-3</v>
      </c>
      <c r="D1733" t="s">
        <v>66</v>
      </c>
      <c r="L1733" t="str" cm="1">
        <f t="array" ref="L1733">_xlfn.IFS(AND(C1732&lt;0,C1733&lt;0),"N",AND(C1732&gt;0,C1733&gt;0),"P",TRUE,"Change")</f>
        <v>P</v>
      </c>
    </row>
    <row r="1734" spans="1:12" x14ac:dyDescent="0.25">
      <c r="A1734" s="17">
        <v>44152</v>
      </c>
      <c r="B1734">
        <v>57.119999</v>
      </c>
      <c r="C1734" s="34">
        <f t="shared" si="32"/>
        <v>-5.2498685826818815E-4</v>
      </c>
      <c r="D1734" t="s">
        <v>65</v>
      </c>
      <c r="L1734" t="str" cm="1">
        <f t="array" ref="L1734">_xlfn.IFS(AND(C1733&lt;0,C1734&lt;0),"N",AND(C1733&gt;0,C1734&gt;0),"P",TRUE,"Change")</f>
        <v>Change</v>
      </c>
    </row>
    <row r="1735" spans="1:12" x14ac:dyDescent="0.25">
      <c r="A1735" s="17">
        <v>44153</v>
      </c>
      <c r="B1735">
        <v>56.25</v>
      </c>
      <c r="C1735" s="34">
        <f t="shared" si="32"/>
        <v>-1.5231075196622465E-2</v>
      </c>
      <c r="D1735" t="s">
        <v>64</v>
      </c>
      <c r="L1735" t="str" cm="1">
        <f t="array" ref="L1735">_xlfn.IFS(AND(C1734&lt;0,C1735&lt;0),"N",AND(C1734&gt;0,C1735&gt;0),"P",TRUE,"Change")</f>
        <v>N</v>
      </c>
    </row>
    <row r="1736" spans="1:12" x14ac:dyDescent="0.25">
      <c r="A1736" s="17">
        <v>44154</v>
      </c>
      <c r="B1736">
        <v>56.450001</v>
      </c>
      <c r="C1736" s="34">
        <f t="shared" si="32"/>
        <v>3.555573333333339E-3</v>
      </c>
      <c r="D1736" t="s">
        <v>63</v>
      </c>
      <c r="L1736" t="str" cm="1">
        <f t="array" ref="L1736">_xlfn.IFS(AND(C1735&lt;0,C1736&lt;0),"N",AND(C1735&gt;0,C1736&gt;0),"P",TRUE,"Change")</f>
        <v>Change</v>
      </c>
    </row>
    <row r="1737" spans="1:12" x14ac:dyDescent="0.25">
      <c r="A1737" s="17">
        <v>44155</v>
      </c>
      <c r="B1737">
        <v>55.700001</v>
      </c>
      <c r="C1737" s="34">
        <f t="shared" si="32"/>
        <v>-1.3286093653036428E-2</v>
      </c>
      <c r="D1737" t="s">
        <v>62</v>
      </c>
      <c r="L1737" t="str" cm="1">
        <f t="array" ref="L1737">_xlfn.IFS(AND(C1736&lt;0,C1737&lt;0),"N",AND(C1736&gt;0,C1737&gt;0),"P",TRUE,"Change")</f>
        <v>Change</v>
      </c>
    </row>
    <row r="1738" spans="1:12" x14ac:dyDescent="0.25">
      <c r="A1738" s="17">
        <v>44158</v>
      </c>
      <c r="B1738">
        <v>56.080002</v>
      </c>
      <c r="C1738" s="34">
        <f t="shared" si="32"/>
        <v>6.8222799493307014E-3</v>
      </c>
      <c r="D1738" t="s">
        <v>66</v>
      </c>
      <c r="L1738" t="str" cm="1">
        <f t="array" ref="L1738">_xlfn.IFS(AND(C1737&lt;0,C1738&lt;0),"N",AND(C1737&gt;0,C1738&gt;0),"P",TRUE,"Change")</f>
        <v>Change</v>
      </c>
    </row>
    <row r="1739" spans="1:12" x14ac:dyDescent="0.25">
      <c r="A1739" s="17">
        <v>44159</v>
      </c>
      <c r="B1739">
        <v>57.57</v>
      </c>
      <c r="C1739" s="34">
        <f t="shared" si="32"/>
        <v>2.6569150265008903E-2</v>
      </c>
      <c r="D1739" t="s">
        <v>65</v>
      </c>
      <c r="L1739" t="str" cm="1">
        <f t="array" ref="L1739">_xlfn.IFS(AND(C1738&lt;0,C1739&lt;0),"N",AND(C1738&gt;0,C1739&gt;0),"P",TRUE,"Change")</f>
        <v>P</v>
      </c>
    </row>
    <row r="1740" spans="1:12" x14ac:dyDescent="0.25">
      <c r="A1740" s="17">
        <v>44160</v>
      </c>
      <c r="B1740">
        <v>57.41</v>
      </c>
      <c r="C1740" s="34">
        <f t="shared" si="32"/>
        <v>-2.779225290950212E-3</v>
      </c>
      <c r="D1740" t="s">
        <v>64</v>
      </c>
      <c r="L1740" t="str" cm="1">
        <f t="array" ref="L1740">_xlfn.IFS(AND(C1739&lt;0,C1740&lt;0),"N",AND(C1739&gt;0,C1740&gt;0),"P",TRUE,"Change")</f>
        <v>Change</v>
      </c>
    </row>
    <row r="1741" spans="1:12" x14ac:dyDescent="0.25">
      <c r="A1741" s="17">
        <v>44162</v>
      </c>
      <c r="B1741">
        <v>57.759998000000003</v>
      </c>
      <c r="C1741" s="34">
        <f t="shared" si="32"/>
        <v>6.0964640306567933E-3</v>
      </c>
      <c r="D1741" t="s">
        <v>62</v>
      </c>
      <c r="L1741" t="str" cm="1">
        <f t="array" ref="L1741">_xlfn.IFS(AND(C1740&lt;0,C1741&lt;0),"N",AND(C1740&gt;0,C1741&gt;0),"P",TRUE,"Change")</f>
        <v>Change</v>
      </c>
    </row>
    <row r="1742" spans="1:12" x14ac:dyDescent="0.25">
      <c r="A1742" s="17">
        <v>44165</v>
      </c>
      <c r="B1742">
        <v>57.720001000000003</v>
      </c>
      <c r="C1742" s="34">
        <f t="shared" si="32"/>
        <v>-6.9246886054254392E-4</v>
      </c>
      <c r="D1742" t="s">
        <v>66</v>
      </c>
      <c r="L1742" t="str" cm="1">
        <f t="array" ref="L1742">_xlfn.IFS(AND(C1741&lt;0,C1742&lt;0),"N",AND(C1741&gt;0,C1742&gt;0),"P",TRUE,"Change")</f>
        <v>Change</v>
      </c>
    </row>
    <row r="1743" spans="1:12" x14ac:dyDescent="0.25">
      <c r="A1743" s="17">
        <v>44166</v>
      </c>
      <c r="B1743">
        <v>58.740001999999997</v>
      </c>
      <c r="C1743" s="34">
        <f t="shared" si="32"/>
        <v>1.7671534690375239E-2</v>
      </c>
      <c r="D1743" t="s">
        <v>65</v>
      </c>
      <c r="L1743" t="str" cm="1">
        <f t="array" ref="L1743">_xlfn.IFS(AND(C1742&lt;0,C1743&lt;0),"N",AND(C1742&gt;0,C1743&gt;0),"P",TRUE,"Change")</f>
        <v>Change</v>
      </c>
    </row>
    <row r="1744" spans="1:12" x14ac:dyDescent="0.25">
      <c r="A1744" s="17">
        <v>44167</v>
      </c>
      <c r="B1744">
        <v>59.080002</v>
      </c>
      <c r="C1744" s="34">
        <f t="shared" si="32"/>
        <v>5.7882190742860962E-3</v>
      </c>
      <c r="D1744" t="s">
        <v>64</v>
      </c>
      <c r="L1744" t="str" cm="1">
        <f t="array" ref="L1744">_xlfn.IFS(AND(C1743&lt;0,C1744&lt;0),"N",AND(C1743&gt;0,C1744&gt;0),"P",TRUE,"Change")</f>
        <v>P</v>
      </c>
    </row>
    <row r="1745" spans="1:12" x14ac:dyDescent="0.25">
      <c r="A1745" s="17">
        <v>44168</v>
      </c>
      <c r="B1745">
        <v>59.27</v>
      </c>
      <c r="C1745" s="34">
        <f t="shared" si="32"/>
        <v>3.2159443731908264E-3</v>
      </c>
      <c r="D1745" t="s">
        <v>63</v>
      </c>
      <c r="L1745" t="str" cm="1">
        <f t="array" ref="L1745">_xlfn.IFS(AND(C1744&lt;0,C1745&lt;0),"N",AND(C1744&gt;0,C1745&gt;0),"P",TRUE,"Change")</f>
        <v>P</v>
      </c>
    </row>
    <row r="1746" spans="1:12" x14ac:dyDescent="0.25">
      <c r="A1746" s="17">
        <v>44169</v>
      </c>
      <c r="B1746">
        <v>59.959999000000003</v>
      </c>
      <c r="C1746" s="34">
        <f t="shared" si="32"/>
        <v>1.1641623080816605E-2</v>
      </c>
      <c r="D1746" t="s">
        <v>62</v>
      </c>
      <c r="L1746" t="str" cm="1">
        <f t="array" ref="L1746">_xlfn.IFS(AND(C1745&lt;0,C1746&lt;0),"N",AND(C1745&gt;0,C1746&gt;0),"P",TRUE,"Change")</f>
        <v>P</v>
      </c>
    </row>
    <row r="1747" spans="1:12" x14ac:dyDescent="0.25">
      <c r="A1747" s="17">
        <v>44172</v>
      </c>
      <c r="B1747">
        <v>59.799999</v>
      </c>
      <c r="C1747" s="34">
        <f t="shared" si="32"/>
        <v>-2.6684456749241055E-3</v>
      </c>
      <c r="D1747" t="s">
        <v>66</v>
      </c>
      <c r="L1747" t="str" cm="1">
        <f t="array" ref="L1747">_xlfn.IFS(AND(C1746&lt;0,C1747&lt;0),"N",AND(C1746&gt;0,C1747&gt;0),"P",TRUE,"Change")</f>
        <v>Change</v>
      </c>
    </row>
    <row r="1748" spans="1:12" x14ac:dyDescent="0.25">
      <c r="A1748" s="17">
        <v>44173</v>
      </c>
      <c r="B1748">
        <v>59.029998999999997</v>
      </c>
      <c r="C1748" s="34">
        <f t="shared" si="32"/>
        <v>-1.2876254395924039E-2</v>
      </c>
      <c r="D1748" t="s">
        <v>65</v>
      </c>
      <c r="L1748" t="str" cm="1">
        <f t="array" ref="L1748">_xlfn.IFS(AND(C1747&lt;0,C1748&lt;0),"N",AND(C1747&gt;0,C1748&gt;0),"P",TRUE,"Change")</f>
        <v>N</v>
      </c>
    </row>
    <row r="1749" spans="1:12" x14ac:dyDescent="0.25">
      <c r="A1749" s="17">
        <v>44174</v>
      </c>
      <c r="B1749">
        <v>59.73</v>
      </c>
      <c r="C1749" s="34">
        <f t="shared" si="32"/>
        <v>1.1858394237817966E-2</v>
      </c>
      <c r="D1749" t="s">
        <v>64</v>
      </c>
      <c r="L1749" t="str" cm="1">
        <f t="array" ref="L1749">_xlfn.IFS(AND(C1748&lt;0,C1749&lt;0),"N",AND(C1748&gt;0,C1749&gt;0),"P",TRUE,"Change")</f>
        <v>Change</v>
      </c>
    </row>
    <row r="1750" spans="1:12" x14ac:dyDescent="0.25">
      <c r="A1750" s="17">
        <v>44175</v>
      </c>
      <c r="B1750">
        <v>59.48</v>
      </c>
      <c r="C1750" s="34">
        <f t="shared" si="32"/>
        <v>-4.1855014230704844E-3</v>
      </c>
      <c r="D1750" t="s">
        <v>63</v>
      </c>
      <c r="L1750" t="str" cm="1">
        <f t="array" ref="L1750">_xlfn.IFS(AND(C1749&lt;0,C1750&lt;0),"N",AND(C1749&gt;0,C1750&gt;0),"P",TRUE,"Change")</f>
        <v>Change</v>
      </c>
    </row>
    <row r="1751" spans="1:12" x14ac:dyDescent="0.25">
      <c r="A1751" s="17">
        <v>44176</v>
      </c>
      <c r="B1751">
        <v>60.610000999999997</v>
      </c>
      <c r="C1751" s="34">
        <f t="shared" si="32"/>
        <v>1.8997999327505045E-2</v>
      </c>
      <c r="D1751" t="s">
        <v>62</v>
      </c>
      <c r="L1751" t="str" cm="1">
        <f t="array" ref="L1751">_xlfn.IFS(AND(C1750&lt;0,C1751&lt;0),"N",AND(C1750&gt;0,C1751&gt;0),"P",TRUE,"Change")</f>
        <v>Change</v>
      </c>
    </row>
    <row r="1752" spans="1:12" x14ac:dyDescent="0.25">
      <c r="A1752" s="17">
        <v>44179</v>
      </c>
      <c r="B1752">
        <v>60.759998000000003</v>
      </c>
      <c r="C1752" s="34">
        <f t="shared" si="32"/>
        <v>2.4747895978422135E-3</v>
      </c>
      <c r="D1752" t="s">
        <v>66</v>
      </c>
      <c r="L1752" t="str" cm="1">
        <f t="array" ref="L1752">_xlfn.IFS(AND(C1751&lt;0,C1752&lt;0),"N",AND(C1751&gt;0,C1752&gt;0),"P",TRUE,"Change")</f>
        <v>P</v>
      </c>
    </row>
    <row r="1753" spans="1:12" x14ac:dyDescent="0.25">
      <c r="A1753" s="17">
        <v>44180</v>
      </c>
      <c r="B1753">
        <v>61.860000999999997</v>
      </c>
      <c r="C1753" s="34">
        <f t="shared" si="32"/>
        <v>1.810406577037731E-2</v>
      </c>
      <c r="D1753" t="s">
        <v>65</v>
      </c>
      <c r="L1753" t="str" cm="1">
        <f t="array" ref="L1753">_xlfn.IFS(AND(C1752&lt;0,C1753&lt;0),"N",AND(C1752&gt;0,C1753&gt;0),"P",TRUE,"Change")</f>
        <v>P</v>
      </c>
    </row>
    <row r="1754" spans="1:12" x14ac:dyDescent="0.25">
      <c r="A1754" s="17">
        <v>44181</v>
      </c>
      <c r="B1754">
        <v>62.779998999999997</v>
      </c>
      <c r="C1754" s="34">
        <f t="shared" si="32"/>
        <v>1.4872259701386033E-2</v>
      </c>
      <c r="D1754" t="s">
        <v>64</v>
      </c>
      <c r="L1754" t="str" cm="1">
        <f t="array" ref="L1754">_xlfn.IFS(AND(C1753&lt;0,C1754&lt;0),"N",AND(C1753&gt;0,C1754&gt;0),"P",TRUE,"Change")</f>
        <v>P</v>
      </c>
    </row>
    <row r="1755" spans="1:12" x14ac:dyDescent="0.25">
      <c r="A1755" s="17">
        <v>44182</v>
      </c>
      <c r="B1755">
        <v>63.610000999999997</v>
      </c>
      <c r="C1755" s="34">
        <f t="shared" si="32"/>
        <v>1.3220803014030001E-2</v>
      </c>
      <c r="D1755" t="s">
        <v>63</v>
      </c>
      <c r="L1755" t="str" cm="1">
        <f t="array" ref="L1755">_xlfn.IFS(AND(C1754&lt;0,C1755&lt;0),"N",AND(C1754&gt;0,C1755&gt;0),"P",TRUE,"Change")</f>
        <v>P</v>
      </c>
    </row>
    <row r="1756" spans="1:12" x14ac:dyDescent="0.25">
      <c r="A1756" s="17">
        <v>44183</v>
      </c>
      <c r="B1756">
        <v>65.059997999999993</v>
      </c>
      <c r="C1756" s="34">
        <f t="shared" si="32"/>
        <v>2.2795110473272848E-2</v>
      </c>
      <c r="D1756" t="s">
        <v>62</v>
      </c>
      <c r="L1756" t="str" cm="1">
        <f t="array" ref="L1756">_xlfn.IFS(AND(C1755&lt;0,C1756&lt;0),"N",AND(C1755&gt;0,C1756&gt;0),"P",TRUE,"Change")</f>
        <v>P</v>
      </c>
    </row>
    <row r="1757" spans="1:12" x14ac:dyDescent="0.25">
      <c r="A1757" s="17">
        <v>44186</v>
      </c>
      <c r="B1757">
        <v>64.480002999999996</v>
      </c>
      <c r="C1757" s="34">
        <f t="shared" si="32"/>
        <v>-8.9147712546808981E-3</v>
      </c>
      <c r="D1757" t="s">
        <v>66</v>
      </c>
      <c r="L1757" t="str" cm="1">
        <f t="array" ref="L1757">_xlfn.IFS(AND(C1756&lt;0,C1757&lt;0),"N",AND(C1756&gt;0,C1757&gt;0),"P",TRUE,"Change")</f>
        <v>Change</v>
      </c>
    </row>
    <row r="1758" spans="1:12" x14ac:dyDescent="0.25">
      <c r="A1758" s="17">
        <v>44187</v>
      </c>
      <c r="B1758">
        <v>65.150002000000001</v>
      </c>
      <c r="C1758" s="34">
        <f t="shared" si="32"/>
        <v>1.0390802866432935E-2</v>
      </c>
      <c r="D1758" t="s">
        <v>65</v>
      </c>
      <c r="L1758" t="str" cm="1">
        <f t="array" ref="L1758">_xlfn.IFS(AND(C1757&lt;0,C1758&lt;0),"N",AND(C1757&gt;0,C1758&gt;0),"P",TRUE,"Change")</f>
        <v>Change</v>
      </c>
    </row>
    <row r="1759" spans="1:12" x14ac:dyDescent="0.25">
      <c r="A1759" s="17">
        <v>44188</v>
      </c>
      <c r="B1759">
        <v>65.300003000000004</v>
      </c>
      <c r="C1759" s="34">
        <f t="shared" si="32"/>
        <v>2.3023944036103506E-3</v>
      </c>
      <c r="D1759" t="s">
        <v>64</v>
      </c>
      <c r="L1759" t="str" cm="1">
        <f t="array" ref="L1759">_xlfn.IFS(AND(C1758&lt;0,C1759&lt;0),"N",AND(C1758&gt;0,C1759&gt;0),"P",TRUE,"Change")</f>
        <v>P</v>
      </c>
    </row>
    <row r="1760" spans="1:12" x14ac:dyDescent="0.25">
      <c r="A1760" s="17">
        <v>44189</v>
      </c>
      <c r="B1760">
        <v>64.959998999999996</v>
      </c>
      <c r="C1760" s="34">
        <f t="shared" si="32"/>
        <v>-5.2067991482329257E-3</v>
      </c>
      <c r="D1760" t="s">
        <v>63</v>
      </c>
      <c r="L1760" t="str" cm="1">
        <f t="array" ref="L1760">_xlfn.IFS(AND(C1759&lt;0,C1760&lt;0),"N",AND(C1759&gt;0,C1760&gt;0),"P",TRUE,"Change")</f>
        <v>Change</v>
      </c>
    </row>
    <row r="1761" spans="1:12" x14ac:dyDescent="0.25">
      <c r="A1761" s="17">
        <v>44193</v>
      </c>
      <c r="B1761">
        <v>64.870002999999997</v>
      </c>
      <c r="C1761" s="34">
        <f t="shared" si="32"/>
        <v>-1.3854064252679453E-3</v>
      </c>
      <c r="D1761" t="s">
        <v>66</v>
      </c>
      <c r="L1761" t="str" cm="1">
        <f t="array" ref="L1761">_xlfn.IFS(AND(C1760&lt;0,C1761&lt;0),"N",AND(C1760&gt;0,C1761&gt;0),"P",TRUE,"Change")</f>
        <v>N</v>
      </c>
    </row>
    <row r="1762" spans="1:12" x14ac:dyDescent="0.25">
      <c r="A1762" s="17">
        <v>44194</v>
      </c>
      <c r="B1762">
        <v>64.459998999999996</v>
      </c>
      <c r="C1762" s="34">
        <f t="shared" si="32"/>
        <v>-6.3203943431296081E-3</v>
      </c>
      <c r="D1762" t="s">
        <v>65</v>
      </c>
      <c r="L1762" t="str" cm="1">
        <f t="array" ref="L1762">_xlfn.IFS(AND(C1761&lt;0,C1762&lt;0),"N",AND(C1761&gt;0,C1762&gt;0),"P",TRUE,"Change")</f>
        <v>N</v>
      </c>
    </row>
    <row r="1763" spans="1:12" x14ac:dyDescent="0.25">
      <c r="A1763" s="17">
        <v>44195</v>
      </c>
      <c r="B1763">
        <v>64.400002000000001</v>
      </c>
      <c r="C1763" s="34">
        <f t="shared" si="32"/>
        <v>-9.3076327847903999E-4</v>
      </c>
      <c r="D1763" t="s">
        <v>64</v>
      </c>
      <c r="L1763" t="str" cm="1">
        <f t="array" ref="L1763">_xlfn.IFS(AND(C1762&lt;0,C1763&lt;0),"N",AND(C1762&gt;0,C1763&gt;0),"P",TRUE,"Change")</f>
        <v>N</v>
      </c>
    </row>
    <row r="1764" spans="1:12" x14ac:dyDescent="0.25">
      <c r="A1764" s="17">
        <v>44196</v>
      </c>
      <c r="B1764">
        <v>64.690002000000007</v>
      </c>
      <c r="C1764" s="34">
        <f t="shared" si="32"/>
        <v>4.5031054502142134E-3</v>
      </c>
      <c r="D1764" t="s">
        <v>63</v>
      </c>
      <c r="L1764" t="str" cm="1">
        <f t="array" ref="L1764">_xlfn.IFS(AND(C1763&lt;0,C1764&lt;0),"N",AND(C1763&gt;0,C1764&gt;0),"P",TRUE,"Change")</f>
        <v>Change</v>
      </c>
    </row>
    <row r="1765" spans="1:12" x14ac:dyDescent="0.25">
      <c r="A1765" s="17">
        <v>44200</v>
      </c>
      <c r="B1765">
        <v>63.75</v>
      </c>
      <c r="C1765" s="34">
        <f t="shared" si="32"/>
        <v>-1.4530869855283152E-2</v>
      </c>
      <c r="D1765" t="s">
        <v>66</v>
      </c>
      <c r="L1765" t="str" cm="1">
        <f t="array" ref="L1765">_xlfn.IFS(AND(C1764&lt;0,C1765&lt;0),"N",AND(C1764&gt;0,C1765&gt;0),"P",TRUE,"Change")</f>
        <v>Change</v>
      </c>
    </row>
    <row r="1766" spans="1:12" x14ac:dyDescent="0.25">
      <c r="A1766" s="17">
        <v>44201</v>
      </c>
      <c r="B1766">
        <v>62.959999000000003</v>
      </c>
      <c r="C1766" s="34">
        <f t="shared" si="32"/>
        <v>-1.2392172549019555E-2</v>
      </c>
      <c r="D1766" t="s">
        <v>65</v>
      </c>
      <c r="L1766" t="str" cm="1">
        <f t="array" ref="L1766">_xlfn.IFS(AND(C1765&lt;0,C1766&lt;0),"N",AND(C1765&gt;0,C1766&gt;0),"P",TRUE,"Change")</f>
        <v>N</v>
      </c>
    </row>
    <row r="1767" spans="1:12" x14ac:dyDescent="0.25">
      <c r="A1767" s="17">
        <v>44202</v>
      </c>
      <c r="B1767">
        <v>62.57</v>
      </c>
      <c r="C1767" s="34">
        <f t="shared" si="32"/>
        <v>-6.194393363951659E-3</v>
      </c>
      <c r="D1767" t="s">
        <v>64</v>
      </c>
      <c r="L1767" t="str" cm="1">
        <f t="array" ref="L1767">_xlfn.IFS(AND(C1766&lt;0,C1767&lt;0),"N",AND(C1766&gt;0,C1767&gt;0),"P",TRUE,"Change")</f>
        <v>N</v>
      </c>
    </row>
    <row r="1768" spans="1:12" x14ac:dyDescent="0.25">
      <c r="A1768" s="17">
        <v>44203</v>
      </c>
      <c r="B1768">
        <v>63.07</v>
      </c>
      <c r="C1768" s="34">
        <f t="shared" si="32"/>
        <v>7.9910500239731494E-3</v>
      </c>
      <c r="D1768" t="s">
        <v>63</v>
      </c>
      <c r="L1768" t="str" cm="1">
        <f t="array" ref="L1768">_xlfn.IFS(AND(C1767&lt;0,C1768&lt;0),"N",AND(C1767&gt;0,C1768&gt;0),"P",TRUE,"Change")</f>
        <v>Change</v>
      </c>
    </row>
    <row r="1769" spans="1:12" x14ac:dyDescent="0.25">
      <c r="A1769" s="17">
        <v>44204</v>
      </c>
      <c r="B1769">
        <v>63.380001</v>
      </c>
      <c r="C1769" s="34">
        <f t="shared" si="32"/>
        <v>4.9151894720152172E-3</v>
      </c>
      <c r="D1769" t="s">
        <v>62</v>
      </c>
      <c r="L1769" t="str" cm="1">
        <f t="array" ref="L1769">_xlfn.IFS(AND(C1768&lt;0,C1769&lt;0),"N",AND(C1768&gt;0,C1769&gt;0),"P",TRUE,"Change")</f>
        <v>P</v>
      </c>
    </row>
    <row r="1770" spans="1:12" x14ac:dyDescent="0.25">
      <c r="A1770" s="17">
        <v>44207</v>
      </c>
      <c r="B1770">
        <v>63.029998999999997</v>
      </c>
      <c r="C1770" s="34">
        <f t="shared" si="32"/>
        <v>-5.5222782341073718E-3</v>
      </c>
      <c r="D1770" t="s">
        <v>66</v>
      </c>
      <c r="L1770" t="str" cm="1">
        <f t="array" ref="L1770">_xlfn.IFS(AND(C1769&lt;0,C1770&lt;0),"N",AND(C1769&gt;0,C1770&gt;0),"P",TRUE,"Change")</f>
        <v>Change</v>
      </c>
    </row>
    <row r="1771" spans="1:12" x14ac:dyDescent="0.25">
      <c r="A1771" s="17">
        <v>44208</v>
      </c>
      <c r="B1771">
        <v>62.419998</v>
      </c>
      <c r="C1771" s="34">
        <f t="shared" si="32"/>
        <v>-9.6779471629056656E-3</v>
      </c>
      <c r="D1771" t="s">
        <v>65</v>
      </c>
      <c r="L1771" t="str" cm="1">
        <f t="array" ref="L1771">_xlfn.IFS(AND(C1770&lt;0,C1771&lt;0),"N",AND(C1770&gt;0,C1771&gt;0),"P",TRUE,"Change")</f>
        <v>N</v>
      </c>
    </row>
    <row r="1772" spans="1:12" x14ac:dyDescent="0.25">
      <c r="A1772" s="17">
        <v>44209</v>
      </c>
      <c r="B1772">
        <v>62.060001</v>
      </c>
      <c r="C1772" s="34">
        <f t="shared" si="32"/>
        <v>-5.7673343725515641E-3</v>
      </c>
      <c r="D1772" t="s">
        <v>64</v>
      </c>
      <c r="L1772" t="str" cm="1">
        <f t="array" ref="L1772">_xlfn.IFS(AND(C1771&lt;0,C1772&lt;0),"N",AND(C1771&gt;0,C1772&gt;0),"P",TRUE,"Change")</f>
        <v>N</v>
      </c>
    </row>
    <row r="1773" spans="1:12" x14ac:dyDescent="0.25">
      <c r="A1773" s="17">
        <v>44210</v>
      </c>
      <c r="B1773">
        <v>61.599997999999999</v>
      </c>
      <c r="C1773" s="34">
        <f t="shared" si="32"/>
        <v>-7.412229980466813E-3</v>
      </c>
      <c r="D1773" t="s">
        <v>63</v>
      </c>
      <c r="L1773" t="str" cm="1">
        <f t="array" ref="L1773">_xlfn.IFS(AND(C1772&lt;0,C1773&lt;0),"N",AND(C1772&gt;0,C1773&gt;0),"P",TRUE,"Change")</f>
        <v>N</v>
      </c>
    </row>
    <row r="1774" spans="1:12" x14ac:dyDescent="0.25">
      <c r="A1774" s="17">
        <v>44211</v>
      </c>
      <c r="B1774">
        <v>61.779998999999997</v>
      </c>
      <c r="C1774" s="34">
        <f t="shared" si="32"/>
        <v>2.9220942507173003E-3</v>
      </c>
      <c r="D1774" t="s">
        <v>62</v>
      </c>
      <c r="L1774" t="str" cm="1">
        <f t="array" ref="L1774">_xlfn.IFS(AND(C1773&lt;0,C1774&lt;0),"N",AND(C1773&gt;0,C1774&gt;0),"P",TRUE,"Change")</f>
        <v>Change</v>
      </c>
    </row>
    <row r="1775" spans="1:12" x14ac:dyDescent="0.25">
      <c r="A1775" s="17">
        <v>44215</v>
      </c>
      <c r="B1775">
        <v>61.290000999999997</v>
      </c>
      <c r="C1775" s="34">
        <f t="shared" si="32"/>
        <v>-7.93133713064644E-3</v>
      </c>
      <c r="D1775" t="s">
        <v>65</v>
      </c>
      <c r="L1775" t="str" cm="1">
        <f t="array" ref="L1775">_xlfn.IFS(AND(C1774&lt;0,C1775&lt;0),"N",AND(C1774&gt;0,C1775&gt;0),"P",TRUE,"Change")</f>
        <v>Change</v>
      </c>
    </row>
    <row r="1776" spans="1:12" x14ac:dyDescent="0.25">
      <c r="A1776" s="17">
        <v>44216</v>
      </c>
      <c r="B1776">
        <v>61.560001</v>
      </c>
      <c r="C1776" s="34">
        <f t="shared" si="32"/>
        <v>4.4052862717362841E-3</v>
      </c>
      <c r="D1776" t="s">
        <v>64</v>
      </c>
      <c r="L1776" t="str" cm="1">
        <f t="array" ref="L1776">_xlfn.IFS(AND(C1775&lt;0,C1776&lt;0),"N",AND(C1775&gt;0,C1776&gt;0),"P",TRUE,"Change")</f>
        <v>Change</v>
      </c>
    </row>
    <row r="1777" spans="1:12" x14ac:dyDescent="0.25">
      <c r="A1777" s="17">
        <v>44217</v>
      </c>
      <c r="B1777">
        <v>61.209999000000003</v>
      </c>
      <c r="C1777" s="34">
        <f t="shared" si="32"/>
        <v>-5.6855424677461647E-3</v>
      </c>
      <c r="D1777" t="s">
        <v>63</v>
      </c>
      <c r="L1777" t="str" cm="1">
        <f t="array" ref="L1777">_xlfn.IFS(AND(C1776&lt;0,C1777&lt;0),"N",AND(C1776&gt;0,C1777&gt;0),"P",TRUE,"Change")</f>
        <v>Change</v>
      </c>
    </row>
    <row r="1778" spans="1:12" x14ac:dyDescent="0.25">
      <c r="A1778" s="17">
        <v>44218</v>
      </c>
      <c r="B1778">
        <v>60.360000999999997</v>
      </c>
      <c r="C1778" s="34">
        <f t="shared" si="32"/>
        <v>-1.3886587385829012E-2</v>
      </c>
      <c r="D1778" t="s">
        <v>62</v>
      </c>
      <c r="L1778" t="str" cm="1">
        <f t="array" ref="L1778">_xlfn.IFS(AND(C1777&lt;0,C1778&lt;0),"N",AND(C1777&gt;0,C1778&gt;0),"P",TRUE,"Change")</f>
        <v>N</v>
      </c>
    </row>
    <row r="1779" spans="1:12" x14ac:dyDescent="0.25">
      <c r="A1779" s="17">
        <v>44221</v>
      </c>
      <c r="B1779">
        <v>60.900002000000001</v>
      </c>
      <c r="C1779" s="34">
        <f t="shared" si="32"/>
        <v>8.9463384866412411E-3</v>
      </c>
      <c r="D1779" t="s">
        <v>66</v>
      </c>
      <c r="L1779" t="str" cm="1">
        <f t="array" ref="L1779">_xlfn.IFS(AND(C1778&lt;0,C1779&lt;0),"N",AND(C1778&gt;0,C1779&gt;0),"P",TRUE,"Change")</f>
        <v>Change</v>
      </c>
    </row>
    <row r="1780" spans="1:12" x14ac:dyDescent="0.25">
      <c r="A1780" s="17">
        <v>44222</v>
      </c>
      <c r="B1780">
        <v>61.799999</v>
      </c>
      <c r="C1780" s="34">
        <f t="shared" si="32"/>
        <v>1.4778275376739709E-2</v>
      </c>
      <c r="D1780" t="s">
        <v>65</v>
      </c>
      <c r="L1780" t="str" cm="1">
        <f t="array" ref="L1780">_xlfn.IFS(AND(C1779&lt;0,C1780&lt;0),"N",AND(C1779&gt;0,C1780&gt;0),"P",TRUE,"Change")</f>
        <v>P</v>
      </c>
    </row>
    <row r="1781" spans="1:12" x14ac:dyDescent="0.25">
      <c r="A1781" s="17">
        <v>44223</v>
      </c>
      <c r="B1781">
        <v>62.549999</v>
      </c>
      <c r="C1781" s="34">
        <f t="shared" si="32"/>
        <v>1.2135922526471239E-2</v>
      </c>
      <c r="D1781" t="s">
        <v>64</v>
      </c>
      <c r="L1781" t="str" cm="1">
        <f t="array" ref="L1781">_xlfn.IFS(AND(C1780&lt;0,C1781&lt;0),"N",AND(C1780&gt;0,C1781&gt;0),"P",TRUE,"Change")</f>
        <v>P</v>
      </c>
    </row>
    <row r="1782" spans="1:12" x14ac:dyDescent="0.25">
      <c r="A1782" s="17">
        <v>44224</v>
      </c>
      <c r="B1782">
        <v>61.220001000000003</v>
      </c>
      <c r="C1782" s="34">
        <f t="shared" si="32"/>
        <v>-2.1262957973828205E-2</v>
      </c>
      <c r="D1782" t="s">
        <v>63</v>
      </c>
      <c r="L1782" t="str" cm="1">
        <f t="array" ref="L1782">_xlfn.IFS(AND(C1781&lt;0,C1782&lt;0),"N",AND(C1781&gt;0,C1782&gt;0),"P",TRUE,"Change")</f>
        <v>Change</v>
      </c>
    </row>
    <row r="1783" spans="1:12" x14ac:dyDescent="0.25">
      <c r="A1783" s="17">
        <v>44225</v>
      </c>
      <c r="B1783">
        <v>60.43</v>
      </c>
      <c r="C1783" s="34">
        <f t="shared" si="32"/>
        <v>-1.2904295770919763E-2</v>
      </c>
      <c r="D1783" t="s">
        <v>62</v>
      </c>
      <c r="L1783" t="str" cm="1">
        <f t="array" ref="L1783">_xlfn.IFS(AND(C1782&lt;0,C1783&lt;0),"N",AND(C1782&gt;0,C1783&gt;0),"P",TRUE,"Change")</f>
        <v>N</v>
      </c>
    </row>
    <row r="1784" spans="1:12" x14ac:dyDescent="0.25">
      <c r="A1784" s="17">
        <v>44228</v>
      </c>
      <c r="B1784">
        <v>61.509998000000003</v>
      </c>
      <c r="C1784" s="34">
        <f t="shared" si="32"/>
        <v>1.7871884825417895E-2</v>
      </c>
      <c r="D1784" t="s">
        <v>66</v>
      </c>
      <c r="L1784" t="str" cm="1">
        <f t="array" ref="L1784">_xlfn.IFS(AND(C1783&lt;0,C1784&lt;0),"N",AND(C1783&gt;0,C1784&gt;0),"P",TRUE,"Change")</f>
        <v>Change</v>
      </c>
    </row>
    <row r="1785" spans="1:12" x14ac:dyDescent="0.25">
      <c r="A1785" s="17">
        <v>44229</v>
      </c>
      <c r="B1785">
        <v>62.369999</v>
      </c>
      <c r="C1785" s="34">
        <f t="shared" si="32"/>
        <v>1.3981483140350564E-2</v>
      </c>
      <c r="D1785" t="s">
        <v>65</v>
      </c>
      <c r="L1785" t="str" cm="1">
        <f t="array" ref="L1785">_xlfn.IFS(AND(C1784&lt;0,C1785&lt;0),"N",AND(C1784&gt;0,C1785&gt;0),"P",TRUE,"Change")</f>
        <v>P</v>
      </c>
    </row>
    <row r="1786" spans="1:12" x14ac:dyDescent="0.25">
      <c r="A1786" s="17">
        <v>44230</v>
      </c>
      <c r="B1786">
        <v>62.169998</v>
      </c>
      <c r="C1786" s="34">
        <f t="shared" si="32"/>
        <v>-3.2066859580998281E-3</v>
      </c>
      <c r="D1786" t="s">
        <v>64</v>
      </c>
      <c r="L1786" t="str" cm="1">
        <f t="array" ref="L1786">_xlfn.IFS(AND(C1785&lt;0,C1786&lt;0),"N",AND(C1785&gt;0,C1786&gt;0),"P",TRUE,"Change")</f>
        <v>Change</v>
      </c>
    </row>
    <row r="1787" spans="1:12" x14ac:dyDescent="0.25">
      <c r="A1787" s="17">
        <v>44231</v>
      </c>
      <c r="B1787">
        <v>63.349997999999999</v>
      </c>
      <c r="C1787" s="34">
        <f t="shared" si="32"/>
        <v>1.8980216148631688E-2</v>
      </c>
      <c r="D1787" t="s">
        <v>63</v>
      </c>
      <c r="L1787" t="str" cm="1">
        <f t="array" ref="L1787">_xlfn.IFS(AND(C1786&lt;0,C1787&lt;0),"N",AND(C1786&gt;0,C1787&gt;0),"P",TRUE,"Change")</f>
        <v>Change</v>
      </c>
    </row>
    <row r="1788" spans="1:12" x14ac:dyDescent="0.25">
      <c r="A1788" s="17">
        <v>44232</v>
      </c>
      <c r="B1788">
        <v>63.599997999999999</v>
      </c>
      <c r="C1788" s="34">
        <f t="shared" si="32"/>
        <v>3.946330037768904E-3</v>
      </c>
      <c r="D1788" t="s">
        <v>62</v>
      </c>
      <c r="L1788" t="str" cm="1">
        <f t="array" ref="L1788">_xlfn.IFS(AND(C1787&lt;0,C1788&lt;0),"N",AND(C1787&gt;0,C1788&gt;0),"P",TRUE,"Change")</f>
        <v>P</v>
      </c>
    </row>
    <row r="1789" spans="1:12" x14ac:dyDescent="0.25">
      <c r="A1789" s="17">
        <v>44235</v>
      </c>
      <c r="B1789">
        <v>63.110000999999997</v>
      </c>
      <c r="C1789" s="34">
        <f t="shared" si="32"/>
        <v>-7.7043555881873213E-3</v>
      </c>
      <c r="D1789" t="s">
        <v>66</v>
      </c>
      <c r="L1789" t="str" cm="1">
        <f t="array" ref="L1789">_xlfn.IFS(AND(C1788&lt;0,C1789&lt;0),"N",AND(C1788&gt;0,C1789&gt;0),"P",TRUE,"Change")</f>
        <v>Change</v>
      </c>
    </row>
    <row r="1790" spans="1:12" x14ac:dyDescent="0.25">
      <c r="A1790" s="17">
        <v>44236</v>
      </c>
      <c r="B1790">
        <v>63.669998</v>
      </c>
      <c r="C1790" s="34">
        <f t="shared" si="32"/>
        <v>8.8733479817248422E-3</v>
      </c>
      <c r="D1790" t="s">
        <v>65</v>
      </c>
      <c r="L1790" t="str" cm="1">
        <f t="array" ref="L1790">_xlfn.IFS(AND(C1789&lt;0,C1790&lt;0),"N",AND(C1789&gt;0,C1790&gt;0),"P",TRUE,"Change")</f>
        <v>Change</v>
      </c>
    </row>
    <row r="1791" spans="1:12" x14ac:dyDescent="0.25">
      <c r="A1791" s="17">
        <v>44237</v>
      </c>
      <c r="B1791">
        <v>63.27</v>
      </c>
      <c r="C1791" s="34">
        <f t="shared" si="32"/>
        <v>-6.2823623773318876E-3</v>
      </c>
      <c r="D1791" t="s">
        <v>64</v>
      </c>
      <c r="L1791" t="str" cm="1">
        <f t="array" ref="L1791">_xlfn.IFS(AND(C1790&lt;0,C1791&lt;0),"N",AND(C1790&gt;0,C1791&gt;0),"P",TRUE,"Change")</f>
        <v>Change</v>
      </c>
    </row>
    <row r="1792" spans="1:12" x14ac:dyDescent="0.25">
      <c r="A1792" s="17">
        <v>44238</v>
      </c>
      <c r="B1792">
        <v>62.700001</v>
      </c>
      <c r="C1792" s="34">
        <f t="shared" si="32"/>
        <v>-9.00899320373009E-3</v>
      </c>
      <c r="D1792" t="s">
        <v>63</v>
      </c>
      <c r="L1792" t="str" cm="1">
        <f t="array" ref="L1792">_xlfn.IFS(AND(C1791&lt;0,C1792&lt;0),"N",AND(C1791&gt;0,C1792&gt;0),"P",TRUE,"Change")</f>
        <v>N</v>
      </c>
    </row>
    <row r="1793" spans="1:12" x14ac:dyDescent="0.25">
      <c r="A1793" s="17">
        <v>44239</v>
      </c>
      <c r="B1793">
        <v>63.080002</v>
      </c>
      <c r="C1793" s="34">
        <f t="shared" si="32"/>
        <v>6.0606219129087421E-3</v>
      </c>
      <c r="D1793" t="s">
        <v>62</v>
      </c>
      <c r="L1793" t="str" cm="1">
        <f t="array" ref="L1793">_xlfn.IFS(AND(C1792&lt;0,C1793&lt;0),"N",AND(C1792&gt;0,C1793&gt;0),"P",TRUE,"Change")</f>
        <v>Change</v>
      </c>
    </row>
    <row r="1794" spans="1:12" x14ac:dyDescent="0.25">
      <c r="A1794" s="17">
        <v>44243</v>
      </c>
      <c r="B1794">
        <v>62.139999000000003</v>
      </c>
      <c r="C1794" s="34">
        <f t="shared" si="32"/>
        <v>-1.4901759197788187E-2</v>
      </c>
      <c r="D1794" t="s">
        <v>65</v>
      </c>
      <c r="L1794" t="str" cm="1">
        <f t="array" ref="L1794">_xlfn.IFS(AND(C1793&lt;0,C1794&lt;0),"N",AND(C1793&gt;0,C1794&gt;0),"P",TRUE,"Change")</f>
        <v>Change</v>
      </c>
    </row>
    <row r="1795" spans="1:12" x14ac:dyDescent="0.25">
      <c r="A1795" s="17">
        <v>44244</v>
      </c>
      <c r="B1795">
        <v>62.09</v>
      </c>
      <c r="C1795" s="34">
        <f t="shared" si="32"/>
        <v>-8.0461861610264395E-4</v>
      </c>
      <c r="D1795" t="s">
        <v>64</v>
      </c>
      <c r="L1795" t="str" cm="1">
        <f t="array" ref="L1795">_xlfn.IFS(AND(C1794&lt;0,C1795&lt;0),"N",AND(C1794&gt;0,C1795&gt;0),"P",TRUE,"Change")</f>
        <v>N</v>
      </c>
    </row>
    <row r="1796" spans="1:12" x14ac:dyDescent="0.25">
      <c r="A1796" s="17">
        <v>44245</v>
      </c>
      <c r="B1796">
        <v>62.07</v>
      </c>
      <c r="C1796" s="34">
        <f t="shared" ref="C1796:C1859" si="33">(B1796-B1795)/B1795</f>
        <v>-3.2211306168470163E-4</v>
      </c>
      <c r="D1796" t="s">
        <v>63</v>
      </c>
      <c r="L1796" t="str" cm="1">
        <f t="array" ref="L1796">_xlfn.IFS(AND(C1795&lt;0,C1796&lt;0),"N",AND(C1795&gt;0,C1796&gt;0),"P",TRUE,"Change")</f>
        <v>N</v>
      </c>
    </row>
    <row r="1797" spans="1:12" x14ac:dyDescent="0.25">
      <c r="A1797" s="17">
        <v>44246</v>
      </c>
      <c r="B1797">
        <v>61.130001</v>
      </c>
      <c r="C1797" s="34">
        <f t="shared" si="33"/>
        <v>-1.5144175930401163E-2</v>
      </c>
      <c r="D1797" t="s">
        <v>62</v>
      </c>
      <c r="L1797" t="str" cm="1">
        <f t="array" ref="L1797">_xlfn.IFS(AND(C1796&lt;0,C1797&lt;0),"N",AND(C1796&gt;0,C1797&gt;0),"P",TRUE,"Change")</f>
        <v>N</v>
      </c>
    </row>
    <row r="1798" spans="1:12" x14ac:dyDescent="0.25">
      <c r="A1798" s="17">
        <v>44249</v>
      </c>
      <c r="B1798">
        <v>64.449996999999996</v>
      </c>
      <c r="C1798" s="34">
        <f t="shared" si="33"/>
        <v>5.4310419527066528E-2</v>
      </c>
      <c r="D1798" t="s">
        <v>66</v>
      </c>
      <c r="L1798" t="str" cm="1">
        <f t="array" ref="L1798">_xlfn.IFS(AND(C1797&lt;0,C1798&lt;0),"N",AND(C1797&gt;0,C1798&gt;0),"P",TRUE,"Change")</f>
        <v>Change</v>
      </c>
    </row>
    <row r="1799" spans="1:12" x14ac:dyDescent="0.25">
      <c r="A1799" s="17">
        <v>44250</v>
      </c>
      <c r="B1799">
        <v>64.5</v>
      </c>
      <c r="C1799" s="34">
        <f t="shared" si="33"/>
        <v>7.7584177389494367E-4</v>
      </c>
      <c r="D1799" t="s">
        <v>65</v>
      </c>
      <c r="L1799" t="str" cm="1">
        <f t="array" ref="L1799">_xlfn.IFS(AND(C1798&lt;0,C1799&lt;0),"N",AND(C1798&gt;0,C1799&gt;0),"P",TRUE,"Change")</f>
        <v>P</v>
      </c>
    </row>
    <row r="1800" spans="1:12" x14ac:dyDescent="0.25">
      <c r="A1800" s="17">
        <v>44251</v>
      </c>
      <c r="B1800">
        <v>64.699996999999996</v>
      </c>
      <c r="C1800" s="34">
        <f t="shared" si="33"/>
        <v>3.1007286821704838E-3</v>
      </c>
      <c r="D1800" t="s">
        <v>64</v>
      </c>
      <c r="L1800" t="str" cm="1">
        <f t="array" ref="L1800">_xlfn.IFS(AND(C1799&lt;0,C1800&lt;0),"N",AND(C1799&gt;0,C1800&gt;0),"P",TRUE,"Change")</f>
        <v>P</v>
      </c>
    </row>
    <row r="1801" spans="1:12" x14ac:dyDescent="0.25">
      <c r="A1801" s="17">
        <v>44252</v>
      </c>
      <c r="B1801">
        <v>65.300003000000004</v>
      </c>
      <c r="C1801" s="34">
        <f t="shared" si="33"/>
        <v>9.2736634902781771E-3</v>
      </c>
      <c r="D1801" t="s">
        <v>63</v>
      </c>
      <c r="L1801" t="str" cm="1">
        <f t="array" ref="L1801">_xlfn.IFS(AND(C1800&lt;0,C1801&lt;0),"N",AND(C1800&gt;0,C1801&gt;0),"P",TRUE,"Change")</f>
        <v>P</v>
      </c>
    </row>
    <row r="1802" spans="1:12" x14ac:dyDescent="0.25">
      <c r="A1802" s="17">
        <v>44253</v>
      </c>
      <c r="B1802">
        <v>64.510002</v>
      </c>
      <c r="C1802" s="34">
        <f t="shared" si="33"/>
        <v>-1.2098023946492065E-2</v>
      </c>
      <c r="D1802" t="s">
        <v>62</v>
      </c>
      <c r="L1802" t="str" cm="1">
        <f t="array" ref="L1802">_xlfn.IFS(AND(C1801&lt;0,C1802&lt;0),"N",AND(C1801&gt;0,C1802&gt;0),"P",TRUE,"Change")</f>
        <v>Change</v>
      </c>
    </row>
    <row r="1803" spans="1:12" x14ac:dyDescent="0.25">
      <c r="A1803" s="17">
        <v>44256</v>
      </c>
      <c r="B1803">
        <v>66.169998000000007</v>
      </c>
      <c r="C1803" s="34">
        <f t="shared" si="33"/>
        <v>2.5732381778565232E-2</v>
      </c>
      <c r="D1803" t="s">
        <v>66</v>
      </c>
      <c r="L1803" t="str" cm="1">
        <f t="array" ref="L1803">_xlfn.IFS(AND(C1802&lt;0,C1803&lt;0),"N",AND(C1802&gt;0,C1803&gt;0),"P",TRUE,"Change")</f>
        <v>Change</v>
      </c>
    </row>
    <row r="1804" spans="1:12" x14ac:dyDescent="0.25">
      <c r="A1804" s="17">
        <v>44257</v>
      </c>
      <c r="B1804">
        <v>66.660004000000001</v>
      </c>
      <c r="C1804" s="34">
        <f t="shared" si="33"/>
        <v>7.4052594047228758E-3</v>
      </c>
      <c r="D1804" t="s">
        <v>65</v>
      </c>
      <c r="L1804" t="str" cm="1">
        <f t="array" ref="L1804">_xlfn.IFS(AND(C1803&lt;0,C1804&lt;0),"N",AND(C1803&gt;0,C1804&gt;0),"P",TRUE,"Change")</f>
        <v>P</v>
      </c>
    </row>
    <row r="1805" spans="1:12" x14ac:dyDescent="0.25">
      <c r="A1805" s="17">
        <v>44258</v>
      </c>
      <c r="B1805">
        <v>66.910004000000001</v>
      </c>
      <c r="C1805" s="34">
        <f t="shared" si="33"/>
        <v>3.7503748124587573E-3</v>
      </c>
      <c r="D1805" t="s">
        <v>64</v>
      </c>
      <c r="L1805" t="str" cm="1">
        <f t="array" ref="L1805">_xlfn.IFS(AND(C1804&lt;0,C1805&lt;0),"N",AND(C1804&gt;0,C1805&gt;0),"P",TRUE,"Change")</f>
        <v>P</v>
      </c>
    </row>
    <row r="1806" spans="1:12" x14ac:dyDescent="0.25">
      <c r="A1806" s="17">
        <v>44259</v>
      </c>
      <c r="B1806">
        <v>65.610000999999997</v>
      </c>
      <c r="C1806" s="34">
        <f t="shared" si="33"/>
        <v>-1.9429127518808754E-2</v>
      </c>
      <c r="D1806" t="s">
        <v>63</v>
      </c>
      <c r="L1806" t="str" cm="1">
        <f t="array" ref="L1806">_xlfn.IFS(AND(C1805&lt;0,C1806&lt;0),"N",AND(C1805&gt;0,C1806&gt;0),"P",TRUE,"Change")</f>
        <v>Change</v>
      </c>
    </row>
    <row r="1807" spans="1:12" x14ac:dyDescent="0.25">
      <c r="A1807" s="17">
        <v>44260</v>
      </c>
      <c r="B1807">
        <v>69.970000999999996</v>
      </c>
      <c r="C1807" s="34">
        <f t="shared" si="33"/>
        <v>6.6453283547427466E-2</v>
      </c>
      <c r="D1807" t="s">
        <v>62</v>
      </c>
      <c r="L1807" t="str" cm="1">
        <f t="array" ref="L1807">_xlfn.IFS(AND(C1806&lt;0,C1807&lt;0),"N",AND(C1806&gt;0,C1807&gt;0),"P",TRUE,"Change")</f>
        <v>Change</v>
      </c>
    </row>
    <row r="1808" spans="1:12" x14ac:dyDescent="0.25">
      <c r="A1808" s="17">
        <v>44263</v>
      </c>
      <c r="B1808">
        <v>72.160004000000001</v>
      </c>
      <c r="C1808" s="34">
        <f t="shared" si="33"/>
        <v>3.129917062599448E-2</v>
      </c>
      <c r="D1808" t="s">
        <v>66</v>
      </c>
      <c r="L1808" t="str" cm="1">
        <f t="array" ref="L1808">_xlfn.IFS(AND(C1807&lt;0,C1808&lt;0),"N",AND(C1807&gt;0,C1808&gt;0),"P",TRUE,"Change")</f>
        <v>P</v>
      </c>
    </row>
    <row r="1809" spans="1:12" x14ac:dyDescent="0.25">
      <c r="A1809" s="17">
        <v>44264</v>
      </c>
      <c r="B1809">
        <v>72.639999000000003</v>
      </c>
      <c r="C1809" s="34">
        <f t="shared" si="33"/>
        <v>6.6518150414737005E-3</v>
      </c>
      <c r="D1809" t="s">
        <v>65</v>
      </c>
      <c r="L1809" t="str" cm="1">
        <f t="array" ref="L1809">_xlfn.IFS(AND(C1808&lt;0,C1809&lt;0),"N",AND(C1808&gt;0,C1809&gt;0),"P",TRUE,"Change")</f>
        <v>P</v>
      </c>
    </row>
    <row r="1810" spans="1:12" x14ac:dyDescent="0.25">
      <c r="A1810" s="17">
        <v>44265</v>
      </c>
      <c r="B1810">
        <v>72.120002999999997</v>
      </c>
      <c r="C1810" s="34">
        <f t="shared" si="33"/>
        <v>-7.1585353408389514E-3</v>
      </c>
      <c r="D1810" t="s">
        <v>64</v>
      </c>
      <c r="L1810" t="str" cm="1">
        <f t="array" ref="L1810">_xlfn.IFS(AND(C1809&lt;0,C1810&lt;0),"N",AND(C1809&gt;0,C1810&gt;0),"P",TRUE,"Change")</f>
        <v>Change</v>
      </c>
    </row>
    <row r="1811" spans="1:12" x14ac:dyDescent="0.25">
      <c r="A1811" s="17">
        <v>44266</v>
      </c>
      <c r="B1811">
        <v>67.410004000000001</v>
      </c>
      <c r="C1811" s="34">
        <f t="shared" si="33"/>
        <v>-6.5307803717090759E-2</v>
      </c>
      <c r="D1811" t="s">
        <v>63</v>
      </c>
      <c r="L1811" t="str" cm="1">
        <f t="array" ref="L1811">_xlfn.IFS(AND(C1810&lt;0,C1811&lt;0),"N",AND(C1810&gt;0,C1811&gt;0),"P",TRUE,"Change")</f>
        <v>N</v>
      </c>
    </row>
    <row r="1812" spans="1:12" x14ac:dyDescent="0.25">
      <c r="A1812" s="17">
        <v>44267</v>
      </c>
      <c r="B1812">
        <v>67.160004000000001</v>
      </c>
      <c r="C1812" s="34">
        <f t="shared" si="33"/>
        <v>-3.7086483483964785E-3</v>
      </c>
      <c r="D1812" t="s">
        <v>62</v>
      </c>
      <c r="L1812" t="str" cm="1">
        <f t="array" ref="L1812">_xlfn.IFS(AND(C1811&lt;0,C1812&lt;0),"N",AND(C1811&gt;0,C1812&gt;0),"P",TRUE,"Change")</f>
        <v>N</v>
      </c>
    </row>
    <row r="1813" spans="1:12" x14ac:dyDescent="0.25">
      <c r="A1813" s="17">
        <v>44270</v>
      </c>
      <c r="B1813">
        <v>67.730002999999996</v>
      </c>
      <c r="C1813" s="34">
        <f t="shared" si="33"/>
        <v>8.4871793634794263E-3</v>
      </c>
      <c r="D1813" t="s">
        <v>66</v>
      </c>
      <c r="L1813" t="str" cm="1">
        <f t="array" ref="L1813">_xlfn.IFS(AND(C1812&lt;0,C1813&lt;0),"N",AND(C1812&gt;0,C1813&gt;0),"P",TRUE,"Change")</f>
        <v>Change</v>
      </c>
    </row>
    <row r="1814" spans="1:12" x14ac:dyDescent="0.25">
      <c r="A1814" s="17">
        <v>44271</v>
      </c>
      <c r="B1814">
        <v>66.849997999999999</v>
      </c>
      <c r="C1814" s="34">
        <f t="shared" si="33"/>
        <v>-1.2992838639029693E-2</v>
      </c>
      <c r="D1814" t="s">
        <v>65</v>
      </c>
      <c r="L1814" t="str" cm="1">
        <f t="array" ref="L1814">_xlfn.IFS(AND(C1813&lt;0,C1814&lt;0),"N",AND(C1813&gt;0,C1814&gt;0),"P",TRUE,"Change")</f>
        <v>Change</v>
      </c>
    </row>
    <row r="1815" spans="1:12" x14ac:dyDescent="0.25">
      <c r="A1815" s="17">
        <v>44272</v>
      </c>
      <c r="B1815">
        <v>66.220000999999996</v>
      </c>
      <c r="C1815" s="34">
        <f t="shared" si="33"/>
        <v>-9.4240391749899986E-3</v>
      </c>
      <c r="D1815" t="s">
        <v>64</v>
      </c>
      <c r="L1815" t="str" cm="1">
        <f t="array" ref="L1815">_xlfn.IFS(AND(C1814&lt;0,C1815&lt;0),"N",AND(C1814&gt;0,C1815&gt;0),"P",TRUE,"Change")</f>
        <v>N</v>
      </c>
    </row>
    <row r="1816" spans="1:12" x14ac:dyDescent="0.25">
      <c r="A1816" s="17">
        <v>44273</v>
      </c>
      <c r="B1816">
        <v>66.739998</v>
      </c>
      <c r="C1816" s="34">
        <f t="shared" si="33"/>
        <v>7.852567081658662E-3</v>
      </c>
      <c r="D1816" t="s">
        <v>63</v>
      </c>
      <c r="L1816" t="str" cm="1">
        <f t="array" ref="L1816">_xlfn.IFS(AND(C1815&lt;0,C1816&lt;0),"N",AND(C1815&gt;0,C1816&gt;0),"P",TRUE,"Change")</f>
        <v>Change</v>
      </c>
    </row>
    <row r="1817" spans="1:12" x14ac:dyDescent="0.25">
      <c r="A1817" s="17">
        <v>44274</v>
      </c>
      <c r="B1817">
        <v>66.260002</v>
      </c>
      <c r="C1817" s="34">
        <f t="shared" si="33"/>
        <v>-7.1920289838786015E-3</v>
      </c>
      <c r="D1817" t="s">
        <v>62</v>
      </c>
      <c r="L1817" t="str" cm="1">
        <f t="array" ref="L1817">_xlfn.IFS(AND(C1816&lt;0,C1817&lt;0),"N",AND(C1816&gt;0,C1817&gt;0),"P",TRUE,"Change")</f>
        <v>Change</v>
      </c>
    </row>
    <row r="1818" spans="1:12" x14ac:dyDescent="0.25">
      <c r="A1818" s="17">
        <v>44277</v>
      </c>
      <c r="B1818">
        <v>66.319999999999993</v>
      </c>
      <c r="C1818" s="34">
        <f t="shared" si="33"/>
        <v>9.0549348308189171E-4</v>
      </c>
      <c r="D1818" t="s">
        <v>66</v>
      </c>
      <c r="L1818" t="str" cm="1">
        <f t="array" ref="L1818">_xlfn.IFS(AND(C1817&lt;0,C1818&lt;0),"N",AND(C1817&gt;0,C1818&gt;0),"P",TRUE,"Change")</f>
        <v>Change</v>
      </c>
    </row>
    <row r="1819" spans="1:12" x14ac:dyDescent="0.25">
      <c r="A1819" s="17">
        <v>44278</v>
      </c>
      <c r="B1819">
        <v>67.269997000000004</v>
      </c>
      <c r="C1819" s="34">
        <f t="shared" si="33"/>
        <v>1.4324442098914513E-2</v>
      </c>
      <c r="D1819" t="s">
        <v>65</v>
      </c>
      <c r="L1819" t="str" cm="1">
        <f t="array" ref="L1819">_xlfn.IFS(AND(C1818&lt;0,C1819&lt;0),"N",AND(C1818&gt;0,C1819&gt;0),"P",TRUE,"Change")</f>
        <v>P</v>
      </c>
    </row>
    <row r="1820" spans="1:12" x14ac:dyDescent="0.25">
      <c r="A1820" s="17">
        <v>44279</v>
      </c>
      <c r="B1820">
        <v>66.830001999999993</v>
      </c>
      <c r="C1820" s="34">
        <f t="shared" si="33"/>
        <v>-6.5407316726951888E-3</v>
      </c>
      <c r="D1820" t="s">
        <v>64</v>
      </c>
      <c r="L1820" t="str" cm="1">
        <f t="array" ref="L1820">_xlfn.IFS(AND(C1819&lt;0,C1820&lt;0),"N",AND(C1819&gt;0,C1820&gt;0),"P",TRUE,"Change")</f>
        <v>Change</v>
      </c>
    </row>
    <row r="1821" spans="1:12" x14ac:dyDescent="0.25">
      <c r="A1821" s="17">
        <v>44280</v>
      </c>
      <c r="B1821">
        <v>68.629997000000003</v>
      </c>
      <c r="C1821" s="34">
        <f t="shared" si="33"/>
        <v>2.6933936048662843E-2</v>
      </c>
      <c r="D1821" t="s">
        <v>63</v>
      </c>
      <c r="L1821" t="str" cm="1">
        <f t="array" ref="L1821">_xlfn.IFS(AND(C1820&lt;0,C1821&lt;0),"N",AND(C1820&gt;0,C1821&gt;0),"P",TRUE,"Change")</f>
        <v>Change</v>
      </c>
    </row>
    <row r="1822" spans="1:12" x14ac:dyDescent="0.25">
      <c r="A1822" s="17">
        <v>44281</v>
      </c>
      <c r="B1822">
        <v>70.25</v>
      </c>
      <c r="C1822" s="34">
        <f t="shared" si="33"/>
        <v>2.3604882279100157E-2</v>
      </c>
      <c r="D1822" t="s">
        <v>62</v>
      </c>
      <c r="L1822" t="str" cm="1">
        <f t="array" ref="L1822">_xlfn.IFS(AND(C1821&lt;0,C1822&lt;0),"N",AND(C1821&gt;0,C1822&gt;0),"P",TRUE,"Change")</f>
        <v>P</v>
      </c>
    </row>
    <row r="1823" spans="1:12" x14ac:dyDescent="0.25">
      <c r="A1823" s="17">
        <v>44284</v>
      </c>
      <c r="B1823">
        <v>71.129997000000003</v>
      </c>
      <c r="C1823" s="34">
        <f t="shared" si="33"/>
        <v>1.2526647686832783E-2</v>
      </c>
      <c r="D1823" t="s">
        <v>66</v>
      </c>
      <c r="L1823" t="str" cm="1">
        <f t="array" ref="L1823">_xlfn.IFS(AND(C1822&lt;0,C1823&lt;0),"N",AND(C1822&gt;0,C1823&gt;0),"P",TRUE,"Change")</f>
        <v>P</v>
      </c>
    </row>
    <row r="1824" spans="1:12" x14ac:dyDescent="0.25">
      <c r="A1824" s="17">
        <v>44285</v>
      </c>
      <c r="B1824">
        <v>70.550003000000004</v>
      </c>
      <c r="C1824" s="34">
        <f t="shared" si="33"/>
        <v>-8.1540000627302045E-3</v>
      </c>
      <c r="D1824" t="s">
        <v>65</v>
      </c>
      <c r="L1824" t="str" cm="1">
        <f t="array" ref="L1824">_xlfn.IFS(AND(C1823&lt;0,C1824&lt;0),"N",AND(C1823&gt;0,C1824&gt;0),"P",TRUE,"Change")</f>
        <v>Change</v>
      </c>
    </row>
    <row r="1825" spans="1:12" x14ac:dyDescent="0.25">
      <c r="A1825" s="17">
        <v>44286</v>
      </c>
      <c r="B1825">
        <v>70.169998000000007</v>
      </c>
      <c r="C1825" s="34">
        <f t="shared" si="33"/>
        <v>-5.3863215285759377E-3</v>
      </c>
      <c r="D1825" t="s">
        <v>64</v>
      </c>
      <c r="L1825" t="str" cm="1">
        <f t="array" ref="L1825">_xlfn.IFS(AND(C1824&lt;0,C1825&lt;0),"N",AND(C1824&gt;0,C1825&gt;0),"P",TRUE,"Change")</f>
        <v>N</v>
      </c>
    </row>
    <row r="1826" spans="1:12" x14ac:dyDescent="0.25">
      <c r="A1826" s="17">
        <v>44287</v>
      </c>
      <c r="B1826">
        <v>71.809997999999993</v>
      </c>
      <c r="C1826" s="34">
        <f t="shared" si="33"/>
        <v>2.3371811981525013E-2</v>
      </c>
      <c r="D1826" t="s">
        <v>63</v>
      </c>
      <c r="L1826" t="str" cm="1">
        <f t="array" ref="L1826">_xlfn.IFS(AND(C1825&lt;0,C1826&lt;0),"N",AND(C1825&gt;0,C1826&gt;0),"P",TRUE,"Change")</f>
        <v>Change</v>
      </c>
    </row>
    <row r="1827" spans="1:12" x14ac:dyDescent="0.25">
      <c r="A1827" s="17">
        <v>44291</v>
      </c>
      <c r="B1827">
        <v>74.160004000000001</v>
      </c>
      <c r="C1827" s="34">
        <f t="shared" si="33"/>
        <v>3.2725331645323368E-2</v>
      </c>
      <c r="D1827" t="s">
        <v>66</v>
      </c>
      <c r="L1827" t="str" cm="1">
        <f t="array" ref="L1827">_xlfn.IFS(AND(C1826&lt;0,C1827&lt;0),"N",AND(C1826&gt;0,C1827&gt;0),"P",TRUE,"Change")</f>
        <v>P</v>
      </c>
    </row>
    <row r="1828" spans="1:12" x14ac:dyDescent="0.25">
      <c r="A1828" s="17">
        <v>44292</v>
      </c>
      <c r="B1828">
        <v>74.279999000000004</v>
      </c>
      <c r="C1828" s="34">
        <f t="shared" si="33"/>
        <v>1.6180554682818378E-3</v>
      </c>
      <c r="D1828" t="s">
        <v>65</v>
      </c>
      <c r="L1828" t="str" cm="1">
        <f t="array" ref="L1828">_xlfn.IFS(AND(C1827&lt;0,C1828&lt;0),"N",AND(C1827&gt;0,C1828&gt;0),"P",TRUE,"Change")</f>
        <v>P</v>
      </c>
    </row>
    <row r="1829" spans="1:12" x14ac:dyDescent="0.25">
      <c r="A1829" s="17">
        <v>44293</v>
      </c>
      <c r="B1829">
        <v>74.069999999999993</v>
      </c>
      <c r="C1829" s="34">
        <f t="shared" si="33"/>
        <v>-2.8271271247595261E-3</v>
      </c>
      <c r="D1829" t="s">
        <v>64</v>
      </c>
      <c r="L1829" t="str" cm="1">
        <f t="array" ref="L1829">_xlfn.IFS(AND(C1828&lt;0,C1829&lt;0),"N",AND(C1828&gt;0,C1829&gt;0),"P",TRUE,"Change")</f>
        <v>Change</v>
      </c>
    </row>
    <row r="1830" spans="1:12" x14ac:dyDescent="0.25">
      <c r="A1830" s="17">
        <v>44294</v>
      </c>
      <c r="B1830">
        <v>75.279999000000004</v>
      </c>
      <c r="C1830" s="34">
        <f t="shared" si="33"/>
        <v>1.6335884973673696E-2</v>
      </c>
      <c r="D1830" t="s">
        <v>63</v>
      </c>
      <c r="L1830" t="str" cm="1">
        <f t="array" ref="L1830">_xlfn.IFS(AND(C1829&lt;0,C1830&lt;0),"N",AND(C1829&gt;0,C1830&gt;0),"P",TRUE,"Change")</f>
        <v>Change</v>
      </c>
    </row>
    <row r="1831" spans="1:12" x14ac:dyDescent="0.25">
      <c r="A1831" s="17">
        <v>44295</v>
      </c>
      <c r="B1831">
        <v>75.580001999999993</v>
      </c>
      <c r="C1831" s="34">
        <f t="shared" si="33"/>
        <v>3.9851621145742784E-3</v>
      </c>
      <c r="D1831" t="s">
        <v>62</v>
      </c>
      <c r="L1831" t="str" cm="1">
        <f t="array" ref="L1831">_xlfn.IFS(AND(C1830&lt;0,C1831&lt;0),"N",AND(C1830&gt;0,C1831&gt;0),"P",TRUE,"Change")</f>
        <v>P</v>
      </c>
    </row>
    <row r="1832" spans="1:12" x14ac:dyDescent="0.25">
      <c r="A1832" s="17">
        <v>44298</v>
      </c>
      <c r="B1832">
        <v>76.120002999999997</v>
      </c>
      <c r="C1832" s="34">
        <f t="shared" si="33"/>
        <v>7.1447603295909379E-3</v>
      </c>
      <c r="D1832" t="s">
        <v>66</v>
      </c>
      <c r="L1832" t="str" cm="1">
        <f t="array" ref="L1832">_xlfn.IFS(AND(C1831&lt;0,C1832&lt;0),"N",AND(C1831&gt;0,C1832&gt;0),"P",TRUE,"Change")</f>
        <v>P</v>
      </c>
    </row>
    <row r="1833" spans="1:12" x14ac:dyDescent="0.25">
      <c r="A1833" s="17">
        <v>44299</v>
      </c>
      <c r="B1833">
        <v>76.669998000000007</v>
      </c>
      <c r="C1833" s="34">
        <f t="shared" si="33"/>
        <v>7.2253675554901095E-3</v>
      </c>
      <c r="D1833" t="s">
        <v>65</v>
      </c>
      <c r="L1833" t="str" cm="1">
        <f t="array" ref="L1833">_xlfn.IFS(AND(C1832&lt;0,C1833&lt;0),"N",AND(C1832&gt;0,C1833&gt;0),"P",TRUE,"Change")</f>
        <v>P</v>
      </c>
    </row>
    <row r="1834" spans="1:12" x14ac:dyDescent="0.25">
      <c r="A1834" s="17">
        <v>44300</v>
      </c>
      <c r="B1834">
        <v>76.819999999999993</v>
      </c>
      <c r="C1834" s="34">
        <f t="shared" si="33"/>
        <v>1.9564628135243516E-3</v>
      </c>
      <c r="D1834" t="s">
        <v>64</v>
      </c>
      <c r="L1834" t="str" cm="1">
        <f t="array" ref="L1834">_xlfn.IFS(AND(C1833&lt;0,C1834&lt;0),"N",AND(C1833&gt;0,C1834&gt;0),"P",TRUE,"Change")</f>
        <v>P</v>
      </c>
    </row>
    <row r="1835" spans="1:12" x14ac:dyDescent="0.25">
      <c r="A1835" s="17">
        <v>44301</v>
      </c>
      <c r="B1835">
        <v>78.290001000000004</v>
      </c>
      <c r="C1835" s="34">
        <f t="shared" si="33"/>
        <v>1.9135654777401857E-2</v>
      </c>
      <c r="D1835" t="s">
        <v>63</v>
      </c>
      <c r="L1835" t="str" cm="1">
        <f t="array" ref="L1835">_xlfn.IFS(AND(C1834&lt;0,C1835&lt;0),"N",AND(C1834&gt;0,C1835&gt;0),"P",TRUE,"Change")</f>
        <v>P</v>
      </c>
    </row>
    <row r="1836" spans="1:12" x14ac:dyDescent="0.25">
      <c r="A1836" s="17">
        <v>44302</v>
      </c>
      <c r="B1836">
        <v>78.949996999999996</v>
      </c>
      <c r="C1836" s="34">
        <f t="shared" si="33"/>
        <v>8.4301442274856073E-3</v>
      </c>
      <c r="D1836" t="s">
        <v>62</v>
      </c>
      <c r="L1836" t="str" cm="1">
        <f t="array" ref="L1836">_xlfn.IFS(AND(C1835&lt;0,C1836&lt;0),"N",AND(C1835&gt;0,C1836&gt;0),"P",TRUE,"Change")</f>
        <v>P</v>
      </c>
    </row>
    <row r="1837" spans="1:12" x14ac:dyDescent="0.25">
      <c r="A1837" s="17">
        <v>44305</v>
      </c>
      <c r="B1837">
        <v>78.75</v>
      </c>
      <c r="C1837" s="34">
        <f t="shared" si="33"/>
        <v>-2.5332109892289953E-3</v>
      </c>
      <c r="D1837" t="s">
        <v>66</v>
      </c>
      <c r="L1837" t="str" cm="1">
        <f t="array" ref="L1837">_xlfn.IFS(AND(C1836&lt;0,C1837&lt;0),"N",AND(C1836&gt;0,C1837&gt;0),"P",TRUE,"Change")</f>
        <v>Change</v>
      </c>
    </row>
    <row r="1838" spans="1:12" x14ac:dyDescent="0.25">
      <c r="A1838" s="17">
        <v>44306</v>
      </c>
      <c r="B1838">
        <v>79.239998</v>
      </c>
      <c r="C1838" s="34">
        <f t="shared" si="33"/>
        <v>6.2221968253968248E-3</v>
      </c>
      <c r="D1838" t="s">
        <v>65</v>
      </c>
      <c r="L1838" t="str" cm="1">
        <f t="array" ref="L1838">_xlfn.IFS(AND(C1837&lt;0,C1838&lt;0),"N",AND(C1837&gt;0,C1838&gt;0),"P",TRUE,"Change")</f>
        <v>Change</v>
      </c>
    </row>
    <row r="1839" spans="1:12" x14ac:dyDescent="0.25">
      <c r="A1839" s="17">
        <v>44307</v>
      </c>
      <c r="B1839">
        <v>76.660004000000001</v>
      </c>
      <c r="C1839" s="34">
        <f t="shared" si="33"/>
        <v>-3.2559238580495663E-2</v>
      </c>
      <c r="D1839" t="s">
        <v>64</v>
      </c>
      <c r="L1839" t="str" cm="1">
        <f t="array" ref="L1839">_xlfn.IFS(AND(C1838&lt;0,C1839&lt;0),"N",AND(C1838&gt;0,C1839&gt;0),"P",TRUE,"Change")</f>
        <v>Change</v>
      </c>
    </row>
    <row r="1840" spans="1:12" x14ac:dyDescent="0.25">
      <c r="A1840" s="17">
        <v>44308</v>
      </c>
      <c r="B1840">
        <v>74.870002999999997</v>
      </c>
      <c r="C1840" s="34">
        <f t="shared" si="33"/>
        <v>-2.3349868335514355E-2</v>
      </c>
      <c r="D1840" t="s">
        <v>63</v>
      </c>
      <c r="L1840" t="str" cm="1">
        <f t="array" ref="L1840">_xlfn.IFS(AND(C1839&lt;0,C1840&lt;0),"N",AND(C1839&gt;0,C1840&gt;0),"P",TRUE,"Change")</f>
        <v>N</v>
      </c>
    </row>
    <row r="1841" spans="1:12" x14ac:dyDescent="0.25">
      <c r="A1841" s="17">
        <v>44309</v>
      </c>
      <c r="B1841">
        <v>74.970000999999996</v>
      </c>
      <c r="C1841" s="34">
        <f t="shared" si="33"/>
        <v>1.3356216908392453E-3</v>
      </c>
      <c r="D1841" t="s">
        <v>62</v>
      </c>
      <c r="L1841" t="str" cm="1">
        <f t="array" ref="L1841">_xlfn.IFS(AND(C1840&lt;0,C1841&lt;0),"N",AND(C1840&gt;0,C1841&gt;0),"P",TRUE,"Change")</f>
        <v>Change</v>
      </c>
    </row>
    <row r="1842" spans="1:12" x14ac:dyDescent="0.25">
      <c r="A1842" s="17">
        <v>44312</v>
      </c>
      <c r="B1842">
        <v>74.5</v>
      </c>
      <c r="C1842" s="34">
        <f t="shared" si="33"/>
        <v>-6.2691875914473623E-3</v>
      </c>
      <c r="D1842" t="s">
        <v>66</v>
      </c>
      <c r="L1842" t="str" cm="1">
        <f t="array" ref="L1842">_xlfn.IFS(AND(C1841&lt;0,C1842&lt;0),"N",AND(C1841&gt;0,C1842&gt;0),"P",TRUE,"Change")</f>
        <v>Change</v>
      </c>
    </row>
    <row r="1843" spans="1:12" x14ac:dyDescent="0.25">
      <c r="A1843" s="17">
        <v>44313</v>
      </c>
      <c r="B1843">
        <v>75.220000999999996</v>
      </c>
      <c r="C1843" s="34">
        <f t="shared" si="33"/>
        <v>9.6644429530200852E-3</v>
      </c>
      <c r="D1843" t="s">
        <v>65</v>
      </c>
      <c r="L1843" t="str" cm="1">
        <f t="array" ref="L1843">_xlfn.IFS(AND(C1842&lt;0,C1843&lt;0),"N",AND(C1842&gt;0,C1843&gt;0),"P",TRUE,"Change")</f>
        <v>Change</v>
      </c>
    </row>
    <row r="1844" spans="1:12" x14ac:dyDescent="0.25">
      <c r="A1844" s="17">
        <v>44314</v>
      </c>
      <c r="B1844">
        <v>74.769997000000004</v>
      </c>
      <c r="C1844" s="34">
        <f t="shared" si="33"/>
        <v>-5.9825045734842883E-3</v>
      </c>
      <c r="D1844" t="s">
        <v>64</v>
      </c>
      <c r="L1844" t="str" cm="1">
        <f t="array" ref="L1844">_xlfn.IFS(AND(C1843&lt;0,C1844&lt;0),"N",AND(C1843&gt;0,C1844&gt;0),"P",TRUE,"Change")</f>
        <v>Change</v>
      </c>
    </row>
    <row r="1845" spans="1:12" x14ac:dyDescent="0.25">
      <c r="A1845" s="17">
        <v>44315</v>
      </c>
      <c r="B1845">
        <v>75.870002999999997</v>
      </c>
      <c r="C1845" s="34">
        <f t="shared" si="33"/>
        <v>1.4711863636961137E-2</v>
      </c>
      <c r="D1845" t="s">
        <v>63</v>
      </c>
      <c r="L1845" t="str" cm="1">
        <f t="array" ref="L1845">_xlfn.IFS(AND(C1844&lt;0,C1845&lt;0),"N",AND(C1844&gt;0,C1845&gt;0),"P",TRUE,"Change")</f>
        <v>Change</v>
      </c>
    </row>
    <row r="1846" spans="1:12" x14ac:dyDescent="0.25">
      <c r="A1846" s="17">
        <v>44316</v>
      </c>
      <c r="B1846">
        <v>75.790001000000004</v>
      </c>
      <c r="C1846" s="34">
        <f t="shared" si="33"/>
        <v>-1.0544615373218483E-3</v>
      </c>
      <c r="D1846" t="s">
        <v>62</v>
      </c>
      <c r="L1846" t="str" cm="1">
        <f t="array" ref="L1846">_xlfn.IFS(AND(C1845&lt;0,C1846&lt;0),"N",AND(C1845&gt;0,C1846&gt;0),"P",TRUE,"Change")</f>
        <v>Change</v>
      </c>
    </row>
    <row r="1847" spans="1:12" x14ac:dyDescent="0.25">
      <c r="A1847" s="17">
        <v>44319</v>
      </c>
      <c r="B1847">
        <v>77.330001999999993</v>
      </c>
      <c r="C1847" s="34">
        <f t="shared" si="33"/>
        <v>2.0319316264423713E-2</v>
      </c>
      <c r="D1847" t="s">
        <v>66</v>
      </c>
      <c r="L1847" t="str" cm="1">
        <f t="array" ref="L1847">_xlfn.IFS(AND(C1846&lt;0,C1847&lt;0),"N",AND(C1846&gt;0,C1847&gt;0),"P",TRUE,"Change")</f>
        <v>Change</v>
      </c>
    </row>
    <row r="1848" spans="1:12" x14ac:dyDescent="0.25">
      <c r="A1848" s="17">
        <v>44320</v>
      </c>
      <c r="B1848">
        <v>78.529999000000004</v>
      </c>
      <c r="C1848" s="34">
        <f t="shared" si="33"/>
        <v>1.5517871058635309E-2</v>
      </c>
      <c r="D1848" t="s">
        <v>65</v>
      </c>
      <c r="L1848" t="str" cm="1">
        <f t="array" ref="L1848">_xlfn.IFS(AND(C1847&lt;0,C1848&lt;0),"N",AND(C1847&gt;0,C1848&gt;0),"P",TRUE,"Change")</f>
        <v>P</v>
      </c>
    </row>
    <row r="1849" spans="1:12" x14ac:dyDescent="0.25">
      <c r="A1849" s="17">
        <v>44321</v>
      </c>
      <c r="B1849">
        <v>79.190002000000007</v>
      </c>
      <c r="C1849" s="34">
        <f t="shared" si="33"/>
        <v>8.4044697364634279E-3</v>
      </c>
      <c r="D1849" t="s">
        <v>64</v>
      </c>
      <c r="L1849" t="str" cm="1">
        <f t="array" ref="L1849">_xlfn.IFS(AND(C1848&lt;0,C1849&lt;0),"N",AND(C1848&gt;0,C1849&gt;0),"P",TRUE,"Change")</f>
        <v>P</v>
      </c>
    </row>
    <row r="1850" spans="1:12" x14ac:dyDescent="0.25">
      <c r="A1850" s="17">
        <v>44322</v>
      </c>
      <c r="B1850">
        <v>79.739998</v>
      </c>
      <c r="C1850" s="34">
        <f t="shared" si="33"/>
        <v>6.9452706921259199E-3</v>
      </c>
      <c r="D1850" t="s">
        <v>63</v>
      </c>
      <c r="L1850" t="str" cm="1">
        <f t="array" ref="L1850">_xlfn.IFS(AND(C1849&lt;0,C1850&lt;0),"N",AND(C1849&gt;0,C1850&gt;0),"P",TRUE,"Change")</f>
        <v>P</v>
      </c>
    </row>
    <row r="1851" spans="1:12" x14ac:dyDescent="0.25">
      <c r="A1851" s="17">
        <v>44323</v>
      </c>
      <c r="B1851">
        <v>80.400002000000001</v>
      </c>
      <c r="C1851" s="34">
        <f t="shared" si="33"/>
        <v>8.2769502953837625E-3</v>
      </c>
      <c r="D1851" t="s">
        <v>62</v>
      </c>
      <c r="L1851" t="str" cm="1">
        <f t="array" ref="L1851">_xlfn.IFS(AND(C1850&lt;0,C1851&lt;0),"N",AND(C1850&gt;0,C1851&gt;0),"P",TRUE,"Change")</f>
        <v>P</v>
      </c>
    </row>
    <row r="1852" spans="1:12" x14ac:dyDescent="0.25">
      <c r="A1852" s="17">
        <v>44326</v>
      </c>
      <c r="B1852">
        <v>80.150002000000001</v>
      </c>
      <c r="C1852" s="34">
        <f t="shared" si="33"/>
        <v>-3.1094526589688391E-3</v>
      </c>
      <c r="D1852" t="s">
        <v>66</v>
      </c>
      <c r="L1852" t="str" cm="1">
        <f t="array" ref="L1852">_xlfn.IFS(AND(C1851&lt;0,C1852&lt;0),"N",AND(C1851&gt;0,C1852&gt;0),"P",TRUE,"Change")</f>
        <v>Change</v>
      </c>
    </row>
    <row r="1853" spans="1:12" x14ac:dyDescent="0.25">
      <c r="A1853" s="17">
        <v>44327</v>
      </c>
      <c r="B1853">
        <v>77.690002000000007</v>
      </c>
      <c r="C1853" s="34">
        <f t="shared" si="33"/>
        <v>-3.069245088727501E-2</v>
      </c>
      <c r="D1853" t="s">
        <v>65</v>
      </c>
      <c r="L1853" t="str" cm="1">
        <f t="array" ref="L1853">_xlfn.IFS(AND(C1852&lt;0,C1853&lt;0),"N",AND(C1852&gt;0,C1853&gt;0),"P",TRUE,"Change")</f>
        <v>N</v>
      </c>
    </row>
    <row r="1854" spans="1:12" x14ac:dyDescent="0.25">
      <c r="A1854" s="17">
        <v>44328</v>
      </c>
      <c r="B1854">
        <v>76.75</v>
      </c>
      <c r="C1854" s="34">
        <f t="shared" si="33"/>
        <v>-1.2099394720056859E-2</v>
      </c>
      <c r="D1854" t="s">
        <v>64</v>
      </c>
      <c r="L1854" t="str" cm="1">
        <f t="array" ref="L1854">_xlfn.IFS(AND(C1853&lt;0,C1854&lt;0),"N",AND(C1853&gt;0,C1854&gt;0),"P",TRUE,"Change")</f>
        <v>N</v>
      </c>
    </row>
    <row r="1855" spans="1:12" x14ac:dyDescent="0.25">
      <c r="A1855" s="17">
        <v>44329</v>
      </c>
      <c r="B1855">
        <v>78.139999000000003</v>
      </c>
      <c r="C1855" s="34">
        <f t="shared" si="33"/>
        <v>1.8110736156351833E-2</v>
      </c>
      <c r="D1855" t="s">
        <v>63</v>
      </c>
      <c r="L1855" t="str" cm="1">
        <f t="array" ref="L1855">_xlfn.IFS(AND(C1854&lt;0,C1855&lt;0),"N",AND(C1854&gt;0,C1855&gt;0),"P",TRUE,"Change")</f>
        <v>Change</v>
      </c>
    </row>
    <row r="1856" spans="1:12" x14ac:dyDescent="0.25">
      <c r="A1856" s="17">
        <v>44330</v>
      </c>
      <c r="B1856">
        <v>78.889999000000003</v>
      </c>
      <c r="C1856" s="34">
        <f t="shared" si="33"/>
        <v>9.598157276659294E-3</v>
      </c>
      <c r="D1856" t="s">
        <v>62</v>
      </c>
      <c r="L1856" t="str" cm="1">
        <f t="array" ref="L1856">_xlfn.IFS(AND(C1855&lt;0,C1856&lt;0),"N",AND(C1855&gt;0,C1856&gt;0),"P",TRUE,"Change")</f>
        <v>P</v>
      </c>
    </row>
    <row r="1857" spans="1:12" x14ac:dyDescent="0.25">
      <c r="A1857" s="17">
        <v>44333</v>
      </c>
      <c r="B1857">
        <v>79.080001999999993</v>
      </c>
      <c r="C1857" s="34">
        <f t="shared" si="33"/>
        <v>2.408454841024781E-3</v>
      </c>
      <c r="D1857" t="s">
        <v>66</v>
      </c>
      <c r="L1857" t="str" cm="1">
        <f t="array" ref="L1857">_xlfn.IFS(AND(C1856&lt;0,C1857&lt;0),"N",AND(C1856&gt;0,C1857&gt;0),"P",TRUE,"Change")</f>
        <v>P</v>
      </c>
    </row>
    <row r="1858" spans="1:12" x14ac:dyDescent="0.25">
      <c r="A1858" s="17">
        <v>44334</v>
      </c>
      <c r="B1858">
        <v>78.690002000000007</v>
      </c>
      <c r="C1858" s="34">
        <f t="shared" si="33"/>
        <v>-4.931714594544224E-3</v>
      </c>
      <c r="D1858" t="s">
        <v>65</v>
      </c>
      <c r="L1858" t="str" cm="1">
        <f t="array" ref="L1858">_xlfn.IFS(AND(C1857&lt;0,C1858&lt;0),"N",AND(C1857&gt;0,C1858&gt;0),"P",TRUE,"Change")</f>
        <v>Change</v>
      </c>
    </row>
    <row r="1859" spans="1:12" x14ac:dyDescent="0.25">
      <c r="A1859" s="17">
        <v>44335</v>
      </c>
      <c r="B1859">
        <v>78.739998</v>
      </c>
      <c r="C1859" s="34">
        <f t="shared" si="33"/>
        <v>6.3535390429896087E-4</v>
      </c>
      <c r="D1859" t="s">
        <v>64</v>
      </c>
      <c r="L1859" t="str" cm="1">
        <f t="array" ref="L1859">_xlfn.IFS(AND(C1858&lt;0,C1859&lt;0),"N",AND(C1858&gt;0,C1859&gt;0),"P",TRUE,"Change")</f>
        <v>Change</v>
      </c>
    </row>
    <row r="1860" spans="1:12" x14ac:dyDescent="0.25">
      <c r="A1860" s="17">
        <v>44336</v>
      </c>
      <c r="B1860">
        <v>78.720000999999996</v>
      </c>
      <c r="C1860" s="34">
        <f t="shared" ref="C1860:C1923" si="34">(B1860-B1859)/B1859</f>
        <v>-2.5396241437551973E-4</v>
      </c>
      <c r="D1860" t="s">
        <v>63</v>
      </c>
      <c r="L1860" t="str" cm="1">
        <f t="array" ref="L1860">_xlfn.IFS(AND(C1859&lt;0,C1860&lt;0),"N",AND(C1859&gt;0,C1860&gt;0),"P",TRUE,"Change")</f>
        <v>Change</v>
      </c>
    </row>
    <row r="1861" spans="1:12" x14ac:dyDescent="0.25">
      <c r="A1861" s="17">
        <v>44337</v>
      </c>
      <c r="B1861">
        <v>79.029999000000004</v>
      </c>
      <c r="C1861" s="34">
        <f t="shared" si="34"/>
        <v>3.9379826735521425E-3</v>
      </c>
      <c r="D1861" t="s">
        <v>62</v>
      </c>
      <c r="L1861" t="str" cm="1">
        <f t="array" ref="L1861">_xlfn.IFS(AND(C1860&lt;0,C1861&lt;0),"N",AND(C1860&gt;0,C1861&gt;0),"P",TRUE,"Change")</f>
        <v>Change</v>
      </c>
    </row>
    <row r="1862" spans="1:12" x14ac:dyDescent="0.25">
      <c r="A1862" s="17">
        <v>44340</v>
      </c>
      <c r="B1862">
        <v>79.379997000000003</v>
      </c>
      <c r="C1862" s="34">
        <f t="shared" si="34"/>
        <v>4.4286727119912956E-3</v>
      </c>
      <c r="D1862" t="s">
        <v>66</v>
      </c>
      <c r="L1862" t="str" cm="1">
        <f t="array" ref="L1862">_xlfn.IFS(AND(C1861&lt;0,C1862&lt;0),"N",AND(C1861&gt;0,C1862&gt;0),"P",TRUE,"Change")</f>
        <v>P</v>
      </c>
    </row>
    <row r="1863" spans="1:12" x14ac:dyDescent="0.25">
      <c r="A1863" s="17">
        <v>44341</v>
      </c>
      <c r="B1863">
        <v>78.830001999999993</v>
      </c>
      <c r="C1863" s="34">
        <f t="shared" si="34"/>
        <v>-6.9286346785829402E-3</v>
      </c>
      <c r="D1863" t="s">
        <v>65</v>
      </c>
      <c r="L1863" t="str" cm="1">
        <f t="array" ref="L1863">_xlfn.IFS(AND(C1862&lt;0,C1863&lt;0),"N",AND(C1862&gt;0,C1863&gt;0),"P",TRUE,"Change")</f>
        <v>Change</v>
      </c>
    </row>
    <row r="1864" spans="1:12" x14ac:dyDescent="0.25">
      <c r="A1864" s="17">
        <v>44342</v>
      </c>
      <c r="B1864">
        <v>79.260002</v>
      </c>
      <c r="C1864" s="34">
        <f t="shared" si="34"/>
        <v>5.4547759620760493E-3</v>
      </c>
      <c r="D1864" t="s">
        <v>64</v>
      </c>
      <c r="L1864" t="str" cm="1">
        <f t="array" ref="L1864">_xlfn.IFS(AND(C1863&lt;0,C1864&lt;0),"N",AND(C1863&gt;0,C1864&gt;0),"P",TRUE,"Change")</f>
        <v>Change</v>
      </c>
    </row>
    <row r="1865" spans="1:12" x14ac:dyDescent="0.25">
      <c r="A1865" s="17">
        <v>44343</v>
      </c>
      <c r="B1865">
        <v>78.980002999999996</v>
      </c>
      <c r="C1865" s="34">
        <f t="shared" si="34"/>
        <v>-3.5326645588528204E-3</v>
      </c>
      <c r="D1865" t="s">
        <v>63</v>
      </c>
      <c r="L1865" t="str" cm="1">
        <f t="array" ref="L1865">_xlfn.IFS(AND(C1864&lt;0,C1865&lt;0),"N",AND(C1864&gt;0,C1865&gt;0),"P",TRUE,"Change")</f>
        <v>Change</v>
      </c>
    </row>
    <row r="1866" spans="1:12" x14ac:dyDescent="0.25">
      <c r="A1866" s="17">
        <v>44344</v>
      </c>
      <c r="B1866">
        <v>78.739998</v>
      </c>
      <c r="C1866" s="34">
        <f t="shared" si="34"/>
        <v>-3.0388071775585583E-3</v>
      </c>
      <c r="D1866" t="s">
        <v>62</v>
      </c>
      <c r="L1866" t="str" cm="1">
        <f t="array" ref="L1866">_xlfn.IFS(AND(C1865&lt;0,C1866&lt;0),"N",AND(C1865&gt;0,C1866&gt;0),"P",TRUE,"Change")</f>
        <v>N</v>
      </c>
    </row>
    <row r="1867" spans="1:12" x14ac:dyDescent="0.25">
      <c r="A1867" s="17">
        <v>44348</v>
      </c>
      <c r="B1867">
        <v>79.569999999999993</v>
      </c>
      <c r="C1867" s="34">
        <f t="shared" si="34"/>
        <v>1.0541046749836001E-2</v>
      </c>
      <c r="D1867" t="s">
        <v>65</v>
      </c>
      <c r="L1867" t="str" cm="1">
        <f t="array" ref="L1867">_xlfn.IFS(AND(C1866&lt;0,C1867&lt;0),"N",AND(C1866&gt;0,C1867&gt;0),"P",TRUE,"Change")</f>
        <v>Change</v>
      </c>
    </row>
    <row r="1868" spans="1:12" x14ac:dyDescent="0.25">
      <c r="A1868" s="17">
        <v>44349</v>
      </c>
      <c r="B1868">
        <v>80.269997000000004</v>
      </c>
      <c r="C1868" s="34">
        <f t="shared" si="34"/>
        <v>8.7972477064221493E-3</v>
      </c>
      <c r="D1868" t="s">
        <v>64</v>
      </c>
      <c r="L1868" t="str" cm="1">
        <f t="array" ref="L1868">_xlfn.IFS(AND(C1867&lt;0,C1868&lt;0),"N",AND(C1867&gt;0,C1868&gt;0),"P",TRUE,"Change")</f>
        <v>P</v>
      </c>
    </row>
    <row r="1869" spans="1:12" x14ac:dyDescent="0.25">
      <c r="A1869" s="17">
        <v>44350</v>
      </c>
      <c r="B1869">
        <v>81.089995999999999</v>
      </c>
      <c r="C1869" s="34">
        <f t="shared" si="34"/>
        <v>1.0215510535025878E-2</v>
      </c>
      <c r="D1869" t="s">
        <v>63</v>
      </c>
      <c r="L1869" t="str" cm="1">
        <f t="array" ref="L1869">_xlfn.IFS(AND(C1868&lt;0,C1869&lt;0),"N",AND(C1868&gt;0,C1869&gt;0),"P",TRUE,"Change")</f>
        <v>P</v>
      </c>
    </row>
    <row r="1870" spans="1:12" x14ac:dyDescent="0.25">
      <c r="A1870" s="17">
        <v>44351</v>
      </c>
      <c r="B1870">
        <v>82.889999000000003</v>
      </c>
      <c r="C1870" s="34">
        <f t="shared" si="34"/>
        <v>2.2197596359481923E-2</v>
      </c>
      <c r="D1870" t="s">
        <v>62</v>
      </c>
      <c r="L1870" t="str" cm="1">
        <f t="array" ref="L1870">_xlfn.IFS(AND(C1869&lt;0,C1870&lt;0),"N",AND(C1869&gt;0,C1870&gt;0),"P",TRUE,"Change")</f>
        <v>P</v>
      </c>
    </row>
    <row r="1871" spans="1:12" x14ac:dyDescent="0.25">
      <c r="A1871" s="17">
        <v>44354</v>
      </c>
      <c r="B1871">
        <v>83.940002000000007</v>
      </c>
      <c r="C1871" s="34">
        <f t="shared" si="34"/>
        <v>1.2667426862919901E-2</v>
      </c>
      <c r="D1871" t="s">
        <v>66</v>
      </c>
      <c r="L1871" t="str" cm="1">
        <f t="array" ref="L1871">_xlfn.IFS(AND(C1870&lt;0,C1871&lt;0),"N",AND(C1870&gt;0,C1871&gt;0),"P",TRUE,"Change")</f>
        <v>P</v>
      </c>
    </row>
    <row r="1872" spans="1:12" x14ac:dyDescent="0.25">
      <c r="A1872" s="17">
        <v>44355</v>
      </c>
      <c r="B1872">
        <v>84.610000999999997</v>
      </c>
      <c r="C1872" s="34">
        <f t="shared" si="34"/>
        <v>7.9818797240437285E-3</v>
      </c>
      <c r="D1872" t="s">
        <v>65</v>
      </c>
      <c r="L1872" t="str" cm="1">
        <f t="array" ref="L1872">_xlfn.IFS(AND(C1871&lt;0,C1872&lt;0),"N",AND(C1871&gt;0,C1872&gt;0),"P",TRUE,"Change")</f>
        <v>P</v>
      </c>
    </row>
    <row r="1873" spans="1:12" x14ac:dyDescent="0.25">
      <c r="A1873" s="17">
        <v>44356</v>
      </c>
      <c r="B1873">
        <v>84.519997000000004</v>
      </c>
      <c r="C1873" s="34">
        <f t="shared" si="34"/>
        <v>-1.0637513170575817E-3</v>
      </c>
      <c r="D1873" t="s">
        <v>64</v>
      </c>
      <c r="L1873" t="str" cm="1">
        <f t="array" ref="L1873">_xlfn.IFS(AND(C1872&lt;0,C1873&lt;0),"N",AND(C1872&gt;0,C1873&gt;0),"P",TRUE,"Change")</f>
        <v>Change</v>
      </c>
    </row>
    <row r="1874" spans="1:12" x14ac:dyDescent="0.25">
      <c r="A1874" s="17">
        <v>44357</v>
      </c>
      <c r="B1874">
        <v>82.300003000000004</v>
      </c>
      <c r="C1874" s="34">
        <f t="shared" si="34"/>
        <v>-2.6265902494057112E-2</v>
      </c>
      <c r="D1874" t="s">
        <v>63</v>
      </c>
      <c r="L1874" t="str" cm="1">
        <f t="array" ref="L1874">_xlfn.IFS(AND(C1873&lt;0,C1874&lt;0),"N",AND(C1873&gt;0,C1874&gt;0),"P",TRUE,"Change")</f>
        <v>N</v>
      </c>
    </row>
    <row r="1875" spans="1:12" x14ac:dyDescent="0.25">
      <c r="A1875" s="17">
        <v>44358</v>
      </c>
      <c r="B1875">
        <v>82.900002000000001</v>
      </c>
      <c r="C1875" s="34">
        <f t="shared" si="34"/>
        <v>7.2903885556358586E-3</v>
      </c>
      <c r="D1875" t="s">
        <v>62</v>
      </c>
      <c r="L1875" t="str" cm="1">
        <f t="array" ref="L1875">_xlfn.IFS(AND(C1874&lt;0,C1875&lt;0),"N",AND(C1874&gt;0,C1875&gt;0),"P",TRUE,"Change")</f>
        <v>Change</v>
      </c>
    </row>
    <row r="1876" spans="1:12" x14ac:dyDescent="0.25">
      <c r="A1876" s="17">
        <v>44361</v>
      </c>
      <c r="B1876">
        <v>82.620002999999997</v>
      </c>
      <c r="C1876" s="34">
        <f t="shared" si="34"/>
        <v>-3.3775511851013426E-3</v>
      </c>
      <c r="D1876" t="s">
        <v>66</v>
      </c>
      <c r="L1876" t="str" cm="1">
        <f t="array" ref="L1876">_xlfn.IFS(AND(C1875&lt;0,C1876&lt;0),"N",AND(C1875&gt;0,C1876&gt;0),"P",TRUE,"Change")</f>
        <v>Change</v>
      </c>
    </row>
    <row r="1877" spans="1:12" x14ac:dyDescent="0.25">
      <c r="A1877" s="17">
        <v>44362</v>
      </c>
      <c r="B1877">
        <v>81.639999000000003</v>
      </c>
      <c r="C1877" s="34">
        <f t="shared" si="34"/>
        <v>-1.1861582721075355E-2</v>
      </c>
      <c r="D1877" t="s">
        <v>65</v>
      </c>
      <c r="L1877" t="str" cm="1">
        <f t="array" ref="L1877">_xlfn.IFS(AND(C1876&lt;0,C1877&lt;0),"N",AND(C1876&gt;0,C1877&gt;0),"P",TRUE,"Change")</f>
        <v>N</v>
      </c>
    </row>
    <row r="1878" spans="1:12" x14ac:dyDescent="0.25">
      <c r="A1878" s="17">
        <v>44363</v>
      </c>
      <c r="B1878">
        <v>77.080001999999993</v>
      </c>
      <c r="C1878" s="34">
        <f t="shared" si="34"/>
        <v>-5.5854936989894008E-2</v>
      </c>
      <c r="D1878" t="s">
        <v>64</v>
      </c>
      <c r="L1878" t="str" cm="1">
        <f t="array" ref="L1878">_xlfn.IFS(AND(C1877&lt;0,C1878&lt;0),"N",AND(C1877&gt;0,C1878&gt;0),"P",TRUE,"Change")</f>
        <v>N</v>
      </c>
    </row>
    <row r="1879" spans="1:12" x14ac:dyDescent="0.25">
      <c r="A1879" s="17">
        <v>44364</v>
      </c>
      <c r="B1879">
        <v>77.559997999999993</v>
      </c>
      <c r="C1879" s="34">
        <f t="shared" si="34"/>
        <v>6.2272442598016531E-3</v>
      </c>
      <c r="D1879" t="s">
        <v>63</v>
      </c>
      <c r="L1879" t="str" cm="1">
        <f t="array" ref="L1879">_xlfn.IFS(AND(C1878&lt;0,C1879&lt;0),"N",AND(C1878&gt;0,C1879&gt;0),"P",TRUE,"Change")</f>
        <v>Change</v>
      </c>
    </row>
    <row r="1880" spans="1:12" x14ac:dyDescent="0.25">
      <c r="A1880" s="17">
        <v>44365</v>
      </c>
      <c r="B1880">
        <v>76.230002999999996</v>
      </c>
      <c r="C1880" s="34">
        <f t="shared" si="34"/>
        <v>-1.7147950416398886E-2</v>
      </c>
      <c r="D1880" t="s">
        <v>62</v>
      </c>
      <c r="L1880" t="str" cm="1">
        <f t="array" ref="L1880">_xlfn.IFS(AND(C1879&lt;0,C1880&lt;0),"N",AND(C1879&gt;0,C1880&gt;0),"P",TRUE,"Change")</f>
        <v>Change</v>
      </c>
    </row>
    <row r="1881" spans="1:12" x14ac:dyDescent="0.25">
      <c r="A1881" s="17">
        <v>44368</v>
      </c>
      <c r="B1881">
        <v>77.989998</v>
      </c>
      <c r="C1881" s="34">
        <f t="shared" si="34"/>
        <v>2.3087956588431508E-2</v>
      </c>
      <c r="D1881" t="s">
        <v>66</v>
      </c>
      <c r="L1881" t="str" cm="1">
        <f t="array" ref="L1881">_xlfn.IFS(AND(C1880&lt;0,C1881&lt;0),"N",AND(C1880&gt;0,C1881&gt;0),"P",TRUE,"Change")</f>
        <v>Change</v>
      </c>
    </row>
    <row r="1882" spans="1:12" x14ac:dyDescent="0.25">
      <c r="A1882" s="17">
        <v>44369</v>
      </c>
      <c r="B1882">
        <v>78.680000000000007</v>
      </c>
      <c r="C1882" s="34">
        <f t="shared" si="34"/>
        <v>8.8473139850575051E-3</v>
      </c>
      <c r="D1882" t="s">
        <v>65</v>
      </c>
      <c r="L1882" t="str" cm="1">
        <f t="array" ref="L1882">_xlfn.IFS(AND(C1881&lt;0,C1882&lt;0),"N",AND(C1881&gt;0,C1882&gt;0),"P",TRUE,"Change")</f>
        <v>P</v>
      </c>
    </row>
    <row r="1883" spans="1:12" x14ac:dyDescent="0.25">
      <c r="A1883" s="17">
        <v>44370</v>
      </c>
      <c r="B1883">
        <v>78.099997999999999</v>
      </c>
      <c r="C1883" s="34">
        <f t="shared" si="34"/>
        <v>-7.3716573462126005E-3</v>
      </c>
      <c r="D1883" t="s">
        <v>64</v>
      </c>
      <c r="L1883" t="str" cm="1">
        <f t="array" ref="L1883">_xlfn.IFS(AND(C1882&lt;0,C1883&lt;0),"N",AND(C1882&gt;0,C1883&gt;0),"P",TRUE,"Change")</f>
        <v>Change</v>
      </c>
    </row>
    <row r="1884" spans="1:12" x14ac:dyDescent="0.25">
      <c r="A1884" s="17">
        <v>44371</v>
      </c>
      <c r="B1884">
        <v>77.739998</v>
      </c>
      <c r="C1884" s="34">
        <f t="shared" si="34"/>
        <v>-4.6094751500505727E-3</v>
      </c>
      <c r="D1884" t="s">
        <v>63</v>
      </c>
      <c r="L1884" t="str" cm="1">
        <f t="array" ref="L1884">_xlfn.IFS(AND(C1883&lt;0,C1884&lt;0),"N",AND(C1883&gt;0,C1884&gt;0),"P",TRUE,"Change")</f>
        <v>N</v>
      </c>
    </row>
    <row r="1885" spans="1:12" x14ac:dyDescent="0.25">
      <c r="A1885" s="17">
        <v>44372</v>
      </c>
      <c r="B1885">
        <v>78.459998999999996</v>
      </c>
      <c r="C1885" s="34">
        <f t="shared" si="34"/>
        <v>9.2616544703280849E-3</v>
      </c>
      <c r="D1885" t="s">
        <v>62</v>
      </c>
      <c r="L1885" t="str" cm="1">
        <f t="array" ref="L1885">_xlfn.IFS(AND(C1884&lt;0,C1885&lt;0),"N",AND(C1884&gt;0,C1885&gt;0),"P",TRUE,"Change")</f>
        <v>Change</v>
      </c>
    </row>
    <row r="1886" spans="1:12" x14ac:dyDescent="0.25">
      <c r="A1886" s="17">
        <v>44375</v>
      </c>
      <c r="B1886">
        <v>78.5</v>
      </c>
      <c r="C1886" s="34">
        <f t="shared" si="34"/>
        <v>5.0982666976587309E-4</v>
      </c>
      <c r="D1886" t="s">
        <v>66</v>
      </c>
      <c r="L1886" t="str" cm="1">
        <f t="array" ref="L1886">_xlfn.IFS(AND(C1885&lt;0,C1886&lt;0),"N",AND(C1885&gt;0,C1886&gt;0),"P",TRUE,"Change")</f>
        <v>P</v>
      </c>
    </row>
    <row r="1887" spans="1:12" x14ac:dyDescent="0.25">
      <c r="A1887" s="17">
        <v>44376</v>
      </c>
      <c r="B1887">
        <v>78.099997999999999</v>
      </c>
      <c r="C1887" s="34">
        <f t="shared" si="34"/>
        <v>-5.0955668789808995E-3</v>
      </c>
      <c r="D1887" t="s">
        <v>65</v>
      </c>
      <c r="L1887" t="str" cm="1">
        <f t="array" ref="L1887">_xlfn.IFS(AND(C1886&lt;0,C1887&lt;0),"N",AND(C1886&gt;0,C1887&gt;0),"P",TRUE,"Change")</f>
        <v>Change</v>
      </c>
    </row>
    <row r="1888" spans="1:12" x14ac:dyDescent="0.25">
      <c r="A1888" s="17">
        <v>44377</v>
      </c>
      <c r="B1888">
        <v>77.839995999999999</v>
      </c>
      <c r="C1888" s="34">
        <f t="shared" si="34"/>
        <v>-3.3290909943429199E-3</v>
      </c>
      <c r="D1888" t="s">
        <v>64</v>
      </c>
      <c r="L1888" t="str" cm="1">
        <f t="array" ref="L1888">_xlfn.IFS(AND(C1887&lt;0,C1888&lt;0),"N",AND(C1887&gt;0,C1888&gt;0),"P",TRUE,"Change")</f>
        <v>N</v>
      </c>
    </row>
    <row r="1889" spans="1:12" x14ac:dyDescent="0.25">
      <c r="A1889" s="17">
        <v>44378</v>
      </c>
      <c r="B1889">
        <v>79.540001000000004</v>
      </c>
      <c r="C1889" s="34">
        <f t="shared" si="34"/>
        <v>2.1839736476862159E-2</v>
      </c>
      <c r="D1889" t="s">
        <v>63</v>
      </c>
      <c r="L1889" t="str" cm="1">
        <f t="array" ref="L1889">_xlfn.IFS(AND(C1888&lt;0,C1889&lt;0),"N",AND(C1888&gt;0,C1889&gt;0),"P",TRUE,"Change")</f>
        <v>Change</v>
      </c>
    </row>
    <row r="1890" spans="1:12" x14ac:dyDescent="0.25">
      <c r="A1890" s="17">
        <v>44379</v>
      </c>
      <c r="B1890">
        <v>81.819999999999993</v>
      </c>
      <c r="C1890" s="34">
        <f t="shared" si="34"/>
        <v>2.8664809798028407E-2</v>
      </c>
      <c r="D1890" t="s">
        <v>62</v>
      </c>
      <c r="L1890" t="str" cm="1">
        <f t="array" ref="L1890">_xlfn.IFS(AND(C1889&lt;0,C1890&lt;0),"N",AND(C1889&gt;0,C1890&gt;0),"P",TRUE,"Change")</f>
        <v>P</v>
      </c>
    </row>
    <row r="1891" spans="1:12" x14ac:dyDescent="0.25">
      <c r="A1891" s="17">
        <v>44383</v>
      </c>
      <c r="B1891">
        <v>83.080001999999993</v>
      </c>
      <c r="C1891" s="34">
        <f t="shared" si="34"/>
        <v>1.5399682229283796E-2</v>
      </c>
      <c r="D1891" t="s">
        <v>65</v>
      </c>
      <c r="L1891" t="str" cm="1">
        <f t="array" ref="L1891">_xlfn.IFS(AND(C1890&lt;0,C1891&lt;0),"N",AND(C1890&gt;0,C1891&gt;0),"P",TRUE,"Change")</f>
        <v>P</v>
      </c>
    </row>
    <row r="1892" spans="1:12" x14ac:dyDescent="0.25">
      <c r="A1892" s="17">
        <v>44384</v>
      </c>
      <c r="B1892">
        <v>86.089995999999999</v>
      </c>
      <c r="C1892" s="34">
        <f t="shared" si="34"/>
        <v>3.6230066532738005E-2</v>
      </c>
      <c r="D1892" t="s">
        <v>64</v>
      </c>
      <c r="L1892" t="str" cm="1">
        <f t="array" ref="L1892">_xlfn.IFS(AND(C1891&lt;0,C1892&lt;0),"N",AND(C1891&gt;0,C1892&gt;0),"P",TRUE,"Change")</f>
        <v>P</v>
      </c>
    </row>
    <row r="1893" spans="1:12" x14ac:dyDescent="0.25">
      <c r="A1893" s="17">
        <v>44385</v>
      </c>
      <c r="B1893">
        <v>85.589995999999999</v>
      </c>
      <c r="C1893" s="34">
        <f t="shared" si="34"/>
        <v>-5.8078757490010804E-3</v>
      </c>
      <c r="D1893" t="s">
        <v>63</v>
      </c>
      <c r="L1893" t="str" cm="1">
        <f t="array" ref="L1893">_xlfn.IFS(AND(C1892&lt;0,C1893&lt;0),"N",AND(C1892&gt;0,C1893&gt;0),"P",TRUE,"Change")</f>
        <v>Change</v>
      </c>
    </row>
    <row r="1894" spans="1:12" x14ac:dyDescent="0.25">
      <c r="A1894" s="17">
        <v>44386</v>
      </c>
      <c r="B1894">
        <v>87.760002</v>
      </c>
      <c r="C1894" s="34">
        <f t="shared" si="34"/>
        <v>2.5353500425446929E-2</v>
      </c>
      <c r="D1894" t="s">
        <v>62</v>
      </c>
      <c r="L1894" t="str" cm="1">
        <f t="array" ref="L1894">_xlfn.IFS(AND(C1893&lt;0,C1894&lt;0),"N",AND(C1893&gt;0,C1894&gt;0),"P",TRUE,"Change")</f>
        <v>Change</v>
      </c>
    </row>
    <row r="1895" spans="1:12" x14ac:dyDescent="0.25">
      <c r="A1895" s="17">
        <v>44389</v>
      </c>
      <c r="B1895">
        <v>87.080001999999993</v>
      </c>
      <c r="C1895" s="34">
        <f t="shared" si="34"/>
        <v>-7.7484045636189349E-3</v>
      </c>
      <c r="D1895" t="s">
        <v>66</v>
      </c>
      <c r="L1895" t="str" cm="1">
        <f t="array" ref="L1895">_xlfn.IFS(AND(C1894&lt;0,C1895&lt;0),"N",AND(C1894&gt;0,C1895&gt;0),"P",TRUE,"Change")</f>
        <v>Change</v>
      </c>
    </row>
    <row r="1896" spans="1:12" x14ac:dyDescent="0.25">
      <c r="A1896" s="17">
        <v>44390</v>
      </c>
      <c r="B1896">
        <v>87.07</v>
      </c>
      <c r="C1896" s="34">
        <f t="shared" si="34"/>
        <v>-1.1485989630546938E-4</v>
      </c>
      <c r="D1896" t="s">
        <v>65</v>
      </c>
      <c r="L1896" t="str" cm="1">
        <f t="array" ref="L1896">_xlfn.IFS(AND(C1895&lt;0,C1896&lt;0),"N",AND(C1895&gt;0,C1896&gt;0),"P",TRUE,"Change")</f>
        <v>N</v>
      </c>
    </row>
    <row r="1897" spans="1:12" x14ac:dyDescent="0.25">
      <c r="A1897" s="17">
        <v>44391</v>
      </c>
      <c r="B1897">
        <v>88.279999000000004</v>
      </c>
      <c r="C1897" s="34">
        <f t="shared" si="34"/>
        <v>1.3896853106695884E-2</v>
      </c>
      <c r="D1897" t="s">
        <v>64</v>
      </c>
      <c r="L1897" t="str" cm="1">
        <f t="array" ref="L1897">_xlfn.IFS(AND(C1896&lt;0,C1897&lt;0),"N",AND(C1896&gt;0,C1897&gt;0),"P",TRUE,"Change")</f>
        <v>Change</v>
      </c>
    </row>
    <row r="1898" spans="1:12" x14ac:dyDescent="0.25">
      <c r="A1898" s="17">
        <v>44392</v>
      </c>
      <c r="B1898">
        <v>86.239998</v>
      </c>
      <c r="C1898" s="34">
        <f t="shared" si="34"/>
        <v>-2.310830338817747E-2</v>
      </c>
      <c r="D1898" t="s">
        <v>63</v>
      </c>
      <c r="L1898" t="str" cm="1">
        <f t="array" ref="L1898">_xlfn.IFS(AND(C1897&lt;0,C1898&lt;0),"N",AND(C1897&gt;0,C1898&gt;0),"P",TRUE,"Change")</f>
        <v>Change</v>
      </c>
    </row>
    <row r="1899" spans="1:12" x14ac:dyDescent="0.25">
      <c r="A1899" s="17">
        <v>44393</v>
      </c>
      <c r="B1899">
        <v>87.489998</v>
      </c>
      <c r="C1899" s="34">
        <f t="shared" si="34"/>
        <v>1.4494434473433081E-2</v>
      </c>
      <c r="D1899" t="s">
        <v>62</v>
      </c>
      <c r="L1899" t="str" cm="1">
        <f t="array" ref="L1899">_xlfn.IFS(AND(C1898&lt;0,C1899&lt;0),"N",AND(C1898&gt;0,C1899&gt;0),"P",TRUE,"Change")</f>
        <v>Change</v>
      </c>
    </row>
    <row r="1900" spans="1:12" x14ac:dyDescent="0.25">
      <c r="A1900" s="17">
        <v>44396</v>
      </c>
      <c r="B1900">
        <v>86.980002999999996</v>
      </c>
      <c r="C1900" s="34">
        <f t="shared" si="34"/>
        <v>-5.8291806110225709E-3</v>
      </c>
      <c r="D1900" t="s">
        <v>66</v>
      </c>
      <c r="L1900" t="str" cm="1">
        <f t="array" ref="L1900">_xlfn.IFS(AND(C1899&lt;0,C1900&lt;0),"N",AND(C1899&gt;0,C1900&gt;0),"P",TRUE,"Change")</f>
        <v>Change</v>
      </c>
    </row>
    <row r="1901" spans="1:12" x14ac:dyDescent="0.25">
      <c r="A1901" s="17">
        <v>44397</v>
      </c>
      <c r="B1901">
        <v>88.660004000000001</v>
      </c>
      <c r="C1901" s="34">
        <f t="shared" si="34"/>
        <v>1.9314795838763128E-2</v>
      </c>
      <c r="D1901" t="s">
        <v>65</v>
      </c>
      <c r="L1901" t="str" cm="1">
        <f t="array" ref="L1901">_xlfn.IFS(AND(C1900&lt;0,C1901&lt;0),"N",AND(C1900&gt;0,C1901&gt;0),"P",TRUE,"Change")</f>
        <v>Change</v>
      </c>
    </row>
    <row r="1902" spans="1:12" x14ac:dyDescent="0.25">
      <c r="A1902" s="17">
        <v>44398</v>
      </c>
      <c r="B1902">
        <v>89.690002000000007</v>
      </c>
      <c r="C1902" s="34">
        <f t="shared" si="34"/>
        <v>1.1617391761002021E-2</v>
      </c>
      <c r="D1902" t="s">
        <v>64</v>
      </c>
      <c r="L1902" t="str" cm="1">
        <f t="array" ref="L1902">_xlfn.IFS(AND(C1901&lt;0,C1902&lt;0),"N",AND(C1901&gt;0,C1902&gt;0),"P",TRUE,"Change")</f>
        <v>P</v>
      </c>
    </row>
    <row r="1903" spans="1:12" x14ac:dyDescent="0.25">
      <c r="A1903" s="17">
        <v>44399</v>
      </c>
      <c r="B1903">
        <v>90.690002000000007</v>
      </c>
      <c r="C1903" s="34">
        <f t="shared" si="34"/>
        <v>1.1149514747474306E-2</v>
      </c>
      <c r="D1903" t="s">
        <v>63</v>
      </c>
      <c r="L1903" t="str" cm="1">
        <f t="array" ref="L1903">_xlfn.IFS(AND(C1902&lt;0,C1903&lt;0),"N",AND(C1902&gt;0,C1903&gt;0),"P",TRUE,"Change")</f>
        <v>P</v>
      </c>
    </row>
    <row r="1904" spans="1:12" x14ac:dyDescent="0.25">
      <c r="A1904" s="17">
        <v>44400</v>
      </c>
      <c r="B1904">
        <v>87.690002000000007</v>
      </c>
      <c r="C1904" s="34">
        <f t="shared" si="34"/>
        <v>-3.3079721400822111E-2</v>
      </c>
      <c r="D1904" t="s">
        <v>62</v>
      </c>
      <c r="L1904" t="str" cm="1">
        <f t="array" ref="L1904">_xlfn.IFS(AND(C1903&lt;0,C1904&lt;0),"N",AND(C1903&gt;0,C1904&gt;0),"P",TRUE,"Change")</f>
        <v>Change</v>
      </c>
    </row>
    <row r="1905" spans="1:12" x14ac:dyDescent="0.25">
      <c r="A1905" s="17">
        <v>44403</v>
      </c>
      <c r="B1905">
        <v>87.860000999999997</v>
      </c>
      <c r="C1905" s="34">
        <f t="shared" si="34"/>
        <v>1.9386360602431051E-3</v>
      </c>
      <c r="D1905" t="s">
        <v>66</v>
      </c>
      <c r="L1905" t="str" cm="1">
        <f t="array" ref="L1905">_xlfn.IFS(AND(C1904&lt;0,C1905&lt;0),"N",AND(C1904&gt;0,C1905&gt;0),"P",TRUE,"Change")</f>
        <v>Change</v>
      </c>
    </row>
    <row r="1906" spans="1:12" x14ac:dyDescent="0.25">
      <c r="A1906" s="17">
        <v>44404</v>
      </c>
      <c r="B1906">
        <v>87.800003000000004</v>
      </c>
      <c r="C1906" s="34">
        <f t="shared" si="34"/>
        <v>-6.8288184972810449E-4</v>
      </c>
      <c r="D1906" t="s">
        <v>65</v>
      </c>
      <c r="L1906" t="str" cm="1">
        <f t="array" ref="L1906">_xlfn.IFS(AND(C1905&lt;0,C1906&lt;0),"N",AND(C1905&gt;0,C1906&gt;0),"P",TRUE,"Change")</f>
        <v>Change</v>
      </c>
    </row>
    <row r="1907" spans="1:12" x14ac:dyDescent="0.25">
      <c r="A1907" s="17">
        <v>44405</v>
      </c>
      <c r="B1907">
        <v>87.18</v>
      </c>
      <c r="C1907" s="34">
        <f t="shared" si="34"/>
        <v>-7.0615373441387805E-3</v>
      </c>
      <c r="D1907" t="s">
        <v>64</v>
      </c>
      <c r="L1907" t="str" cm="1">
        <f t="array" ref="L1907">_xlfn.IFS(AND(C1906&lt;0,C1907&lt;0),"N",AND(C1906&gt;0,C1907&gt;0),"P",TRUE,"Change")</f>
        <v>N</v>
      </c>
    </row>
    <row r="1908" spans="1:12" x14ac:dyDescent="0.25">
      <c r="A1908" s="17">
        <v>44406</v>
      </c>
      <c r="B1908">
        <v>87.629997000000003</v>
      </c>
      <c r="C1908" s="34">
        <f t="shared" si="34"/>
        <v>5.1616999311768315E-3</v>
      </c>
      <c r="D1908" t="s">
        <v>63</v>
      </c>
      <c r="L1908" t="str" cm="1">
        <f t="array" ref="L1908">_xlfn.IFS(AND(C1907&lt;0,C1908&lt;0),"N",AND(C1907&gt;0,C1908&gt;0),"P",TRUE,"Change")</f>
        <v>Change</v>
      </c>
    </row>
    <row r="1909" spans="1:12" x14ac:dyDescent="0.25">
      <c r="A1909" s="17">
        <v>44407</v>
      </c>
      <c r="B1909">
        <v>87.139999000000003</v>
      </c>
      <c r="C1909" s="34">
        <f t="shared" si="34"/>
        <v>-5.5916697110009019E-3</v>
      </c>
      <c r="D1909" t="s">
        <v>62</v>
      </c>
      <c r="L1909" t="str" cm="1">
        <f t="array" ref="L1909">_xlfn.IFS(AND(C1908&lt;0,C1909&lt;0),"N",AND(C1908&gt;0,C1909&gt;0),"P",TRUE,"Change")</f>
        <v>Change</v>
      </c>
    </row>
    <row r="1910" spans="1:12" x14ac:dyDescent="0.25">
      <c r="A1910" s="17">
        <v>44410</v>
      </c>
      <c r="B1910">
        <v>87.599997999999999</v>
      </c>
      <c r="C1910" s="34">
        <f t="shared" si="34"/>
        <v>5.2788501868125592E-3</v>
      </c>
      <c r="D1910" t="s">
        <v>66</v>
      </c>
      <c r="L1910" t="str" cm="1">
        <f t="array" ref="L1910">_xlfn.IFS(AND(C1909&lt;0,C1910&lt;0),"N",AND(C1909&gt;0,C1910&gt;0),"P",TRUE,"Change")</f>
        <v>Change</v>
      </c>
    </row>
    <row r="1911" spans="1:12" x14ac:dyDescent="0.25">
      <c r="A1911" s="17">
        <v>44411</v>
      </c>
      <c r="B1911">
        <v>89.739998</v>
      </c>
      <c r="C1911" s="34">
        <f t="shared" si="34"/>
        <v>2.4429224302037093E-2</v>
      </c>
      <c r="D1911" t="s">
        <v>65</v>
      </c>
      <c r="L1911" t="str" cm="1">
        <f t="array" ref="L1911">_xlfn.IFS(AND(C1910&lt;0,C1911&lt;0),"N",AND(C1910&gt;0,C1911&gt;0),"P",TRUE,"Change")</f>
        <v>P</v>
      </c>
    </row>
    <row r="1912" spans="1:12" x14ac:dyDescent="0.25">
      <c r="A1912" s="17">
        <v>44412</v>
      </c>
      <c r="B1912">
        <v>90.050003000000004</v>
      </c>
      <c r="C1912" s="34">
        <f t="shared" si="34"/>
        <v>3.4544796847444086E-3</v>
      </c>
      <c r="D1912" t="s">
        <v>64</v>
      </c>
      <c r="L1912" t="str" cm="1">
        <f t="array" ref="L1912">_xlfn.IFS(AND(C1911&lt;0,C1912&lt;0),"N",AND(C1911&gt;0,C1912&gt;0),"P",TRUE,"Change")</f>
        <v>P</v>
      </c>
    </row>
    <row r="1913" spans="1:12" x14ac:dyDescent="0.25">
      <c r="A1913" s="17">
        <v>44413</v>
      </c>
      <c r="B1913">
        <v>89.43</v>
      </c>
      <c r="C1913" s="34">
        <f t="shared" si="34"/>
        <v>-6.8850969388640328E-3</v>
      </c>
      <c r="D1913" t="s">
        <v>63</v>
      </c>
      <c r="L1913" t="str" cm="1">
        <f t="array" ref="L1913">_xlfn.IFS(AND(C1912&lt;0,C1913&lt;0),"N",AND(C1912&gt;0,C1913&gt;0),"P",TRUE,"Change")</f>
        <v>Change</v>
      </c>
    </row>
    <row r="1914" spans="1:12" x14ac:dyDescent="0.25">
      <c r="A1914" s="17">
        <v>44414</v>
      </c>
      <c r="B1914">
        <v>89.519997000000004</v>
      </c>
      <c r="C1914" s="34">
        <f t="shared" si="34"/>
        <v>1.0063401543105978E-3</v>
      </c>
      <c r="D1914" t="s">
        <v>62</v>
      </c>
      <c r="L1914" t="str" cm="1">
        <f t="array" ref="L1914">_xlfn.IFS(AND(C1913&lt;0,C1914&lt;0),"N",AND(C1913&gt;0,C1914&gt;0),"P",TRUE,"Change")</f>
        <v>Change</v>
      </c>
    </row>
    <row r="1915" spans="1:12" x14ac:dyDescent="0.25">
      <c r="A1915" s="17">
        <v>44417</v>
      </c>
      <c r="B1915">
        <v>89.900002000000001</v>
      </c>
      <c r="C1915" s="34">
        <f t="shared" si="34"/>
        <v>4.2449174791638683E-3</v>
      </c>
      <c r="D1915" t="s">
        <v>66</v>
      </c>
      <c r="L1915" t="str" cm="1">
        <f t="array" ref="L1915">_xlfn.IFS(AND(C1914&lt;0,C1915&lt;0),"N",AND(C1914&gt;0,C1915&gt;0),"P",TRUE,"Change")</f>
        <v>P</v>
      </c>
    </row>
    <row r="1916" spans="1:12" x14ac:dyDescent="0.25">
      <c r="A1916" s="17">
        <v>44418</v>
      </c>
      <c r="B1916">
        <v>89.639999000000003</v>
      </c>
      <c r="C1916" s="34">
        <f t="shared" si="34"/>
        <v>-2.8921356419991796E-3</v>
      </c>
      <c r="D1916" t="s">
        <v>65</v>
      </c>
      <c r="L1916" t="str" cm="1">
        <f t="array" ref="L1916">_xlfn.IFS(AND(C1915&lt;0,C1916&lt;0),"N",AND(C1915&gt;0,C1916&gt;0),"P",TRUE,"Change")</f>
        <v>Change</v>
      </c>
    </row>
    <row r="1917" spans="1:12" x14ac:dyDescent="0.25">
      <c r="A1917" s="17">
        <v>44419</v>
      </c>
      <c r="B1917">
        <v>89.629997000000003</v>
      </c>
      <c r="C1917" s="34">
        <f t="shared" si="34"/>
        <v>-1.1157965318585139E-4</v>
      </c>
      <c r="D1917" t="s">
        <v>64</v>
      </c>
      <c r="L1917" t="str" cm="1">
        <f t="array" ref="L1917">_xlfn.IFS(AND(C1916&lt;0,C1917&lt;0),"N",AND(C1916&gt;0,C1917&gt;0),"P",TRUE,"Change")</f>
        <v>N</v>
      </c>
    </row>
    <row r="1918" spans="1:12" x14ac:dyDescent="0.25">
      <c r="A1918" s="17">
        <v>44420</v>
      </c>
      <c r="B1918">
        <v>89.809997999999993</v>
      </c>
      <c r="C1918" s="34">
        <f t="shared" si="34"/>
        <v>2.0082673884278951E-3</v>
      </c>
      <c r="D1918" t="s">
        <v>63</v>
      </c>
      <c r="L1918" t="str" cm="1">
        <f t="array" ref="L1918">_xlfn.IFS(AND(C1917&lt;0,C1918&lt;0),"N",AND(C1917&gt;0,C1918&gt;0),"P",TRUE,"Change")</f>
        <v>Change</v>
      </c>
    </row>
    <row r="1919" spans="1:12" x14ac:dyDescent="0.25">
      <c r="A1919" s="17">
        <v>44421</v>
      </c>
      <c r="B1919">
        <v>90.379997000000003</v>
      </c>
      <c r="C1919" s="34">
        <f t="shared" si="34"/>
        <v>6.346720996475359E-3</v>
      </c>
      <c r="D1919" t="s">
        <v>62</v>
      </c>
      <c r="L1919" t="str" cm="1">
        <f t="array" ref="L1919">_xlfn.IFS(AND(C1918&lt;0,C1919&lt;0),"N",AND(C1918&gt;0,C1919&gt;0),"P",TRUE,"Change")</f>
        <v>P</v>
      </c>
    </row>
    <row r="1920" spans="1:12" x14ac:dyDescent="0.25">
      <c r="A1920" s="17">
        <v>44424</v>
      </c>
      <c r="B1920">
        <v>90.82</v>
      </c>
      <c r="C1920" s="34">
        <f t="shared" si="34"/>
        <v>4.8683670569273215E-3</v>
      </c>
      <c r="D1920" t="s">
        <v>66</v>
      </c>
      <c r="L1920" t="str" cm="1">
        <f t="array" ref="L1920">_xlfn.IFS(AND(C1919&lt;0,C1920&lt;0),"N",AND(C1919&gt;0,C1920&gt;0),"P",TRUE,"Change")</f>
        <v>P</v>
      </c>
    </row>
    <row r="1921" spans="1:12" x14ac:dyDescent="0.25">
      <c r="A1921" s="17">
        <v>44425</v>
      </c>
      <c r="B1921">
        <v>90.949996999999996</v>
      </c>
      <c r="C1921" s="34">
        <f t="shared" si="34"/>
        <v>1.431369742347534E-3</v>
      </c>
      <c r="D1921" t="s">
        <v>65</v>
      </c>
      <c r="L1921" t="str" cm="1">
        <f t="array" ref="L1921">_xlfn.IFS(AND(C1920&lt;0,C1921&lt;0),"N",AND(C1920&gt;0,C1921&gt;0),"P",TRUE,"Change")</f>
        <v>P</v>
      </c>
    </row>
    <row r="1922" spans="1:12" x14ac:dyDescent="0.25">
      <c r="A1922" s="17">
        <v>44426</v>
      </c>
      <c r="B1922">
        <v>88.940002000000007</v>
      </c>
      <c r="C1922" s="34">
        <f t="shared" si="34"/>
        <v>-2.2100000728971871E-2</v>
      </c>
      <c r="D1922" t="s">
        <v>64</v>
      </c>
      <c r="L1922" t="str" cm="1">
        <f t="array" ref="L1922">_xlfn.IFS(AND(C1921&lt;0,C1922&lt;0),"N",AND(C1921&gt;0,C1922&gt;0),"P",TRUE,"Change")</f>
        <v>Change</v>
      </c>
    </row>
    <row r="1923" spans="1:12" x14ac:dyDescent="0.25">
      <c r="A1923" s="17">
        <v>44427</v>
      </c>
      <c r="B1923">
        <v>88.709998999999996</v>
      </c>
      <c r="C1923" s="34">
        <f t="shared" si="34"/>
        <v>-2.5860467149529704E-3</v>
      </c>
      <c r="D1923" t="s">
        <v>63</v>
      </c>
      <c r="L1923" t="str" cm="1">
        <f t="array" ref="L1923">_xlfn.IFS(AND(C1922&lt;0,C1923&lt;0),"N",AND(C1922&gt;0,C1923&gt;0),"P",TRUE,"Change")</f>
        <v>N</v>
      </c>
    </row>
    <row r="1924" spans="1:12" x14ac:dyDescent="0.25">
      <c r="A1924" s="17">
        <v>44428</v>
      </c>
      <c r="B1924">
        <v>88.940002000000007</v>
      </c>
      <c r="C1924" s="34">
        <f t="shared" ref="C1924:C1987" si="35">(B1924-B1923)/B1923</f>
        <v>2.5927516919486229E-3</v>
      </c>
      <c r="D1924" t="s">
        <v>62</v>
      </c>
      <c r="L1924" t="str" cm="1">
        <f t="array" ref="L1924">_xlfn.IFS(AND(C1923&lt;0,C1924&lt;0),"N",AND(C1923&gt;0,C1924&gt;0),"P",TRUE,"Change")</f>
        <v>Change</v>
      </c>
    </row>
    <row r="1925" spans="1:12" x14ac:dyDescent="0.25">
      <c r="A1925" s="17">
        <v>44431</v>
      </c>
      <c r="B1925">
        <v>89.120002999999997</v>
      </c>
      <c r="C1925" s="34">
        <f t="shared" si="35"/>
        <v>2.0238474921553304E-3</v>
      </c>
      <c r="D1925" t="s">
        <v>66</v>
      </c>
      <c r="L1925" t="str" cm="1">
        <f t="array" ref="L1925">_xlfn.IFS(AND(C1924&lt;0,C1925&lt;0),"N",AND(C1924&gt;0,C1925&gt;0),"P",TRUE,"Change")</f>
        <v>P</v>
      </c>
    </row>
    <row r="1926" spans="1:12" x14ac:dyDescent="0.25">
      <c r="A1926" s="17">
        <v>44432</v>
      </c>
      <c r="B1926">
        <v>88.550003000000004</v>
      </c>
      <c r="C1926" s="34">
        <f t="shared" si="35"/>
        <v>-6.3958705207852514E-3</v>
      </c>
      <c r="D1926" t="s">
        <v>65</v>
      </c>
      <c r="L1926" t="str" cm="1">
        <f t="array" ref="L1926">_xlfn.IFS(AND(C1925&lt;0,C1926&lt;0),"N",AND(C1925&gt;0,C1926&gt;0),"P",TRUE,"Change")</f>
        <v>Change</v>
      </c>
    </row>
    <row r="1927" spans="1:12" x14ac:dyDescent="0.25">
      <c r="A1927" s="17">
        <v>44433</v>
      </c>
      <c r="B1927">
        <v>88.620002999999997</v>
      </c>
      <c r="C1927" s="34">
        <f t="shared" si="35"/>
        <v>7.9051380721007066E-4</v>
      </c>
      <c r="D1927" t="s">
        <v>64</v>
      </c>
      <c r="L1927" t="str" cm="1">
        <f t="array" ref="L1927">_xlfn.IFS(AND(C1926&lt;0,C1927&lt;0),"N",AND(C1926&gt;0,C1927&gt;0),"P",TRUE,"Change")</f>
        <v>Change</v>
      </c>
    </row>
    <row r="1928" spans="1:12" x14ac:dyDescent="0.25">
      <c r="A1928" s="17">
        <v>44434</v>
      </c>
      <c r="B1928">
        <v>88.720000999999996</v>
      </c>
      <c r="C1928" s="34">
        <f t="shared" si="35"/>
        <v>1.1283908442205691E-3</v>
      </c>
      <c r="D1928" t="s">
        <v>63</v>
      </c>
      <c r="L1928" t="str" cm="1">
        <f t="array" ref="L1928">_xlfn.IFS(AND(C1927&lt;0,C1928&lt;0),"N",AND(C1927&gt;0,C1928&gt;0),"P",TRUE,"Change")</f>
        <v>P</v>
      </c>
    </row>
    <row r="1929" spans="1:12" x14ac:dyDescent="0.25">
      <c r="A1929" s="17">
        <v>44435</v>
      </c>
      <c r="B1929">
        <v>89.349997999999999</v>
      </c>
      <c r="C1929" s="34">
        <f t="shared" si="35"/>
        <v>7.1009579902958191E-3</v>
      </c>
      <c r="D1929" t="s">
        <v>62</v>
      </c>
      <c r="L1929" t="str" cm="1">
        <f t="array" ref="L1929">_xlfn.IFS(AND(C1928&lt;0,C1929&lt;0),"N",AND(C1928&gt;0,C1929&gt;0),"P",TRUE,"Change")</f>
        <v>P</v>
      </c>
    </row>
    <row r="1930" spans="1:12" x14ac:dyDescent="0.25">
      <c r="A1930" s="17">
        <v>44438</v>
      </c>
      <c r="B1930">
        <v>89.449996999999996</v>
      </c>
      <c r="C1930" s="34">
        <f t="shared" si="35"/>
        <v>1.119183013300088E-3</v>
      </c>
      <c r="D1930" t="s">
        <v>66</v>
      </c>
      <c r="L1930" t="str" cm="1">
        <f t="array" ref="L1930">_xlfn.IFS(AND(C1929&lt;0,C1930&lt;0),"N",AND(C1929&gt;0,C1930&gt;0),"P",TRUE,"Change")</f>
        <v>P</v>
      </c>
    </row>
    <row r="1931" spans="1:12" x14ac:dyDescent="0.25">
      <c r="A1931" s="17">
        <v>44439</v>
      </c>
      <c r="B1931">
        <v>89.129997000000003</v>
      </c>
      <c r="C1931" s="34">
        <f t="shared" si="35"/>
        <v>-3.5774176716852567E-3</v>
      </c>
      <c r="D1931" t="s">
        <v>65</v>
      </c>
      <c r="L1931" t="str" cm="1">
        <f t="array" ref="L1931">_xlfn.IFS(AND(C1930&lt;0,C1931&lt;0),"N",AND(C1930&gt;0,C1931&gt;0),"P",TRUE,"Change")</f>
        <v>Change</v>
      </c>
    </row>
    <row r="1932" spans="1:12" x14ac:dyDescent="0.25">
      <c r="A1932" s="17">
        <v>44440</v>
      </c>
      <c r="B1932">
        <v>89.949996999999996</v>
      </c>
      <c r="C1932" s="34">
        <f t="shared" si="35"/>
        <v>9.20004518792919E-3</v>
      </c>
      <c r="D1932" t="s">
        <v>64</v>
      </c>
      <c r="L1932" t="str" cm="1">
        <f t="array" ref="L1932">_xlfn.IFS(AND(C1931&lt;0,C1932&lt;0),"N",AND(C1931&gt;0,C1932&gt;0),"P",TRUE,"Change")</f>
        <v>Change</v>
      </c>
    </row>
    <row r="1933" spans="1:12" x14ac:dyDescent="0.25">
      <c r="A1933" s="17">
        <v>44441</v>
      </c>
      <c r="B1933">
        <v>89.800003000000004</v>
      </c>
      <c r="C1933" s="34">
        <f t="shared" si="35"/>
        <v>-1.6675264591725603E-3</v>
      </c>
      <c r="D1933" t="s">
        <v>63</v>
      </c>
      <c r="L1933" t="str" cm="1">
        <f t="array" ref="L1933">_xlfn.IFS(AND(C1932&lt;0,C1933&lt;0),"N",AND(C1932&gt;0,C1933&gt;0),"P",TRUE,"Change")</f>
        <v>Change</v>
      </c>
    </row>
    <row r="1934" spans="1:12" x14ac:dyDescent="0.25">
      <c r="A1934" s="17">
        <v>44442</v>
      </c>
      <c r="B1934">
        <v>90</v>
      </c>
      <c r="C1934" s="34">
        <f t="shared" si="35"/>
        <v>2.2271380102291999E-3</v>
      </c>
      <c r="D1934" t="s">
        <v>62</v>
      </c>
      <c r="L1934" t="str" cm="1">
        <f t="array" ref="L1934">_xlfn.IFS(AND(C1933&lt;0,C1934&lt;0),"N",AND(C1933&gt;0,C1934&gt;0),"P",TRUE,"Change")</f>
        <v>Change</v>
      </c>
    </row>
    <row r="1935" spans="1:12" x14ac:dyDescent="0.25">
      <c r="A1935" s="17">
        <v>44446</v>
      </c>
      <c r="B1935">
        <v>88.720000999999996</v>
      </c>
      <c r="C1935" s="34">
        <f t="shared" si="35"/>
        <v>-1.4222211111111152E-2</v>
      </c>
      <c r="D1935" t="s">
        <v>65</v>
      </c>
      <c r="L1935" t="str" cm="1">
        <f t="array" ref="L1935">_xlfn.IFS(AND(C1934&lt;0,C1935&lt;0),"N",AND(C1934&gt;0,C1935&gt;0),"P",TRUE,"Change")</f>
        <v>Change</v>
      </c>
    </row>
    <row r="1936" spans="1:12" x14ac:dyDescent="0.25">
      <c r="A1936" s="17">
        <v>44447</v>
      </c>
      <c r="B1936">
        <v>89.470000999999996</v>
      </c>
      <c r="C1936" s="34">
        <f t="shared" si="35"/>
        <v>8.4535616720743736E-3</v>
      </c>
      <c r="D1936" t="s">
        <v>64</v>
      </c>
      <c r="L1936" t="str" cm="1">
        <f t="array" ref="L1936">_xlfn.IFS(AND(C1935&lt;0,C1936&lt;0),"N",AND(C1935&gt;0,C1936&gt;0),"P",TRUE,"Change")</f>
        <v>Change</v>
      </c>
    </row>
    <row r="1937" spans="1:12" x14ac:dyDescent="0.25">
      <c r="A1937" s="17">
        <v>44448</v>
      </c>
      <c r="B1937">
        <v>89.540001000000004</v>
      </c>
      <c r="C1937" s="34">
        <f t="shared" si="35"/>
        <v>7.8238514829129593E-4</v>
      </c>
      <c r="D1937" t="s">
        <v>63</v>
      </c>
      <c r="L1937" t="str" cm="1">
        <f t="array" ref="L1937">_xlfn.IFS(AND(C1936&lt;0,C1937&lt;0),"N",AND(C1936&gt;0,C1937&gt;0),"P",TRUE,"Change")</f>
        <v>P</v>
      </c>
    </row>
    <row r="1938" spans="1:12" x14ac:dyDescent="0.25">
      <c r="A1938" s="17">
        <v>44449</v>
      </c>
      <c r="B1938">
        <v>89.68</v>
      </c>
      <c r="C1938" s="34">
        <f t="shared" si="35"/>
        <v>1.5635358324376507E-3</v>
      </c>
      <c r="D1938" t="s">
        <v>62</v>
      </c>
      <c r="L1938" t="str" cm="1">
        <f t="array" ref="L1938">_xlfn.IFS(AND(C1937&lt;0,C1938&lt;0),"N",AND(C1937&gt;0,C1938&gt;0),"P",TRUE,"Change")</f>
        <v>P</v>
      </c>
    </row>
    <row r="1939" spans="1:12" x14ac:dyDescent="0.25">
      <c r="A1939" s="17">
        <v>44452</v>
      </c>
      <c r="B1939">
        <v>88.889999000000003</v>
      </c>
      <c r="C1939" s="34">
        <f t="shared" si="35"/>
        <v>-8.8091101694915668E-3</v>
      </c>
      <c r="D1939" t="s">
        <v>66</v>
      </c>
      <c r="L1939" t="str" cm="1">
        <f t="array" ref="L1939">_xlfn.IFS(AND(C1938&lt;0,C1939&lt;0),"N",AND(C1938&gt;0,C1939&gt;0),"P",TRUE,"Change")</f>
        <v>Change</v>
      </c>
    </row>
    <row r="1940" spans="1:12" x14ac:dyDescent="0.25">
      <c r="A1940" s="17">
        <v>44453</v>
      </c>
      <c r="B1940">
        <v>86.389999000000003</v>
      </c>
      <c r="C1940" s="34">
        <f t="shared" si="35"/>
        <v>-2.812464875829282E-2</v>
      </c>
      <c r="D1940" t="s">
        <v>65</v>
      </c>
      <c r="L1940" t="str" cm="1">
        <f t="array" ref="L1940">_xlfn.IFS(AND(C1939&lt;0,C1940&lt;0),"N",AND(C1939&gt;0,C1940&gt;0),"P",TRUE,"Change")</f>
        <v>N</v>
      </c>
    </row>
    <row r="1941" spans="1:12" x14ac:dyDescent="0.25">
      <c r="A1941" s="17">
        <v>44454</v>
      </c>
      <c r="B1941">
        <v>87.730002999999996</v>
      </c>
      <c r="C1941" s="34">
        <f t="shared" si="35"/>
        <v>1.5511101001401717E-2</v>
      </c>
      <c r="D1941" t="s">
        <v>64</v>
      </c>
      <c r="L1941" t="str" cm="1">
        <f t="array" ref="L1941">_xlfn.IFS(AND(C1940&lt;0,C1941&lt;0),"N",AND(C1940&gt;0,C1941&gt;0),"P",TRUE,"Change")</f>
        <v>Change</v>
      </c>
    </row>
    <row r="1942" spans="1:12" x14ac:dyDescent="0.25">
      <c r="A1942" s="17">
        <v>44455</v>
      </c>
      <c r="B1942">
        <v>87.25</v>
      </c>
      <c r="C1942" s="34">
        <f t="shared" si="35"/>
        <v>-5.4713665061654725E-3</v>
      </c>
      <c r="D1942" t="s">
        <v>63</v>
      </c>
      <c r="L1942" t="str" cm="1">
        <f t="array" ref="L1942">_xlfn.IFS(AND(C1941&lt;0,C1942&lt;0),"N",AND(C1941&gt;0,C1942&gt;0),"P",TRUE,"Change")</f>
        <v>Change</v>
      </c>
    </row>
    <row r="1943" spans="1:12" x14ac:dyDescent="0.25">
      <c r="A1943" s="17">
        <v>44456</v>
      </c>
      <c r="B1943">
        <v>86.389999000000003</v>
      </c>
      <c r="C1943" s="34">
        <f t="shared" si="35"/>
        <v>-9.8567449856733162E-3</v>
      </c>
      <c r="D1943" t="s">
        <v>62</v>
      </c>
      <c r="L1943" t="str" cm="1">
        <f t="array" ref="L1943">_xlfn.IFS(AND(C1942&lt;0,C1943&lt;0),"N",AND(C1942&gt;0,C1943&gt;0),"P",TRUE,"Change")</f>
        <v>N</v>
      </c>
    </row>
    <row r="1944" spans="1:12" x14ac:dyDescent="0.25">
      <c r="A1944" s="17">
        <v>44459</v>
      </c>
      <c r="B1944">
        <v>86.169998000000007</v>
      </c>
      <c r="C1944" s="34">
        <f t="shared" si="35"/>
        <v>-2.5466026455214607E-3</v>
      </c>
      <c r="D1944" t="s">
        <v>66</v>
      </c>
      <c r="L1944" t="str" cm="1">
        <f t="array" ref="L1944">_xlfn.IFS(AND(C1943&lt;0,C1944&lt;0),"N",AND(C1943&gt;0,C1944&gt;0),"P",TRUE,"Change")</f>
        <v>N</v>
      </c>
    </row>
    <row r="1945" spans="1:12" x14ac:dyDescent="0.25">
      <c r="A1945" s="17">
        <v>44460</v>
      </c>
      <c r="B1945">
        <v>86.919998000000007</v>
      </c>
      <c r="C1945" s="34">
        <f t="shared" si="35"/>
        <v>8.7037253963960868E-3</v>
      </c>
      <c r="D1945" t="s">
        <v>65</v>
      </c>
      <c r="L1945" t="str" cm="1">
        <f t="array" ref="L1945">_xlfn.IFS(AND(C1944&lt;0,C1945&lt;0),"N",AND(C1944&gt;0,C1945&gt;0),"P",TRUE,"Change")</f>
        <v>Change</v>
      </c>
    </row>
    <row r="1946" spans="1:12" x14ac:dyDescent="0.25">
      <c r="A1946" s="17">
        <v>44461</v>
      </c>
      <c r="B1946">
        <v>88.440002000000007</v>
      </c>
      <c r="C1946" s="34">
        <f t="shared" si="35"/>
        <v>1.7487391106474716E-2</v>
      </c>
      <c r="D1946" t="s">
        <v>64</v>
      </c>
      <c r="L1946" t="str" cm="1">
        <f t="array" ref="L1946">_xlfn.IFS(AND(C1945&lt;0,C1946&lt;0),"N",AND(C1945&gt;0,C1946&gt;0),"P",TRUE,"Change")</f>
        <v>P</v>
      </c>
    </row>
    <row r="1947" spans="1:12" x14ac:dyDescent="0.25">
      <c r="A1947" s="17">
        <v>44462</v>
      </c>
      <c r="B1947">
        <v>89.419998000000007</v>
      </c>
      <c r="C1947" s="34">
        <f t="shared" si="35"/>
        <v>1.1080913363163422E-2</v>
      </c>
      <c r="D1947" t="s">
        <v>63</v>
      </c>
      <c r="L1947" t="str" cm="1">
        <f t="array" ref="L1947">_xlfn.IFS(AND(C1946&lt;0,C1947&lt;0),"N",AND(C1946&gt;0,C1947&gt;0),"P",TRUE,"Change")</f>
        <v>P</v>
      </c>
    </row>
    <row r="1948" spans="1:12" x14ac:dyDescent="0.25">
      <c r="A1948" s="17">
        <v>44463</v>
      </c>
      <c r="B1948">
        <v>89.940002000000007</v>
      </c>
      <c r="C1948" s="34">
        <f t="shared" si="35"/>
        <v>5.8152987209863288E-3</v>
      </c>
      <c r="D1948" t="s">
        <v>62</v>
      </c>
      <c r="L1948" t="str" cm="1">
        <f t="array" ref="L1948">_xlfn.IFS(AND(C1947&lt;0,C1948&lt;0),"N",AND(C1947&gt;0,C1948&gt;0),"P",TRUE,"Change")</f>
        <v>P</v>
      </c>
    </row>
    <row r="1949" spans="1:12" x14ac:dyDescent="0.25">
      <c r="A1949" s="17">
        <v>44466</v>
      </c>
      <c r="B1949">
        <v>91.040001000000004</v>
      </c>
      <c r="C1949" s="34">
        <f t="shared" si="35"/>
        <v>1.2230364415602267E-2</v>
      </c>
      <c r="D1949" t="s">
        <v>66</v>
      </c>
      <c r="L1949" t="str" cm="1">
        <f t="array" ref="L1949">_xlfn.IFS(AND(C1948&lt;0,C1949&lt;0),"N",AND(C1948&gt;0,C1949&gt;0),"P",TRUE,"Change")</f>
        <v>P</v>
      </c>
    </row>
    <row r="1950" spans="1:12" x14ac:dyDescent="0.25">
      <c r="A1950" s="17">
        <v>44467</v>
      </c>
      <c r="B1950">
        <v>90.489998</v>
      </c>
      <c r="C1950" s="34">
        <f t="shared" si="35"/>
        <v>-6.0413334134300344E-3</v>
      </c>
      <c r="D1950" t="s">
        <v>65</v>
      </c>
      <c r="L1950" t="str" cm="1">
        <f t="array" ref="L1950">_xlfn.IFS(AND(C1949&lt;0,C1950&lt;0),"N",AND(C1949&gt;0,C1950&gt;0),"P",TRUE,"Change")</f>
        <v>Change</v>
      </c>
    </row>
    <row r="1951" spans="1:12" x14ac:dyDescent="0.25">
      <c r="A1951" s="17">
        <v>44468</v>
      </c>
      <c r="B1951">
        <v>91.25</v>
      </c>
      <c r="C1951" s="34">
        <f t="shared" si="35"/>
        <v>8.398740377914474E-3</v>
      </c>
      <c r="D1951" t="s">
        <v>64</v>
      </c>
      <c r="L1951" t="str" cm="1">
        <f t="array" ref="L1951">_xlfn.IFS(AND(C1950&lt;0,C1951&lt;0),"N",AND(C1950&gt;0,C1951&gt;0),"P",TRUE,"Change")</f>
        <v>Change</v>
      </c>
    </row>
    <row r="1952" spans="1:12" x14ac:dyDescent="0.25">
      <c r="A1952" s="17">
        <v>44469</v>
      </c>
      <c r="B1952">
        <v>87.129997000000003</v>
      </c>
      <c r="C1952" s="34">
        <f t="shared" si="35"/>
        <v>-4.5150717808219144E-2</v>
      </c>
      <c r="D1952" t="s">
        <v>63</v>
      </c>
      <c r="L1952" t="str" cm="1">
        <f t="array" ref="L1952">_xlfn.IFS(AND(C1951&lt;0,C1952&lt;0),"N",AND(C1951&gt;0,C1952&gt;0),"P",TRUE,"Change")</f>
        <v>Change</v>
      </c>
    </row>
    <row r="1953" spans="1:12" x14ac:dyDescent="0.25">
      <c r="A1953" s="17">
        <v>44470</v>
      </c>
      <c r="B1953">
        <v>89.739998</v>
      </c>
      <c r="C1953" s="34">
        <f t="shared" si="35"/>
        <v>2.9955251806102975E-2</v>
      </c>
      <c r="D1953" t="s">
        <v>62</v>
      </c>
      <c r="L1953" t="str" cm="1">
        <f t="array" ref="L1953">_xlfn.IFS(AND(C1952&lt;0,C1953&lt;0),"N",AND(C1952&gt;0,C1953&gt;0),"P",TRUE,"Change")</f>
        <v>Change</v>
      </c>
    </row>
    <row r="1954" spans="1:12" x14ac:dyDescent="0.25">
      <c r="A1954" s="17">
        <v>44473</v>
      </c>
      <c r="B1954">
        <v>89.260002</v>
      </c>
      <c r="C1954" s="34">
        <f t="shared" si="35"/>
        <v>-5.3487409259804072E-3</v>
      </c>
      <c r="D1954" t="s">
        <v>66</v>
      </c>
      <c r="L1954" t="str" cm="1">
        <f t="array" ref="L1954">_xlfn.IFS(AND(C1953&lt;0,C1954&lt;0),"N",AND(C1953&gt;0,C1954&gt;0),"P",TRUE,"Change")</f>
        <v>Change</v>
      </c>
    </row>
    <row r="1955" spans="1:12" x14ac:dyDescent="0.25">
      <c r="A1955" s="17">
        <v>44474</v>
      </c>
      <c r="B1955">
        <v>91.489998</v>
      </c>
      <c r="C1955" s="34">
        <f t="shared" si="35"/>
        <v>2.4983149787516246E-2</v>
      </c>
      <c r="D1955" t="s">
        <v>65</v>
      </c>
      <c r="L1955" t="str" cm="1">
        <f t="array" ref="L1955">_xlfn.IFS(AND(C1954&lt;0,C1955&lt;0),"N",AND(C1954&gt;0,C1955&gt;0),"P",TRUE,"Change")</f>
        <v>Change</v>
      </c>
    </row>
    <row r="1956" spans="1:12" x14ac:dyDescent="0.25">
      <c r="A1956" s="17">
        <v>44475</v>
      </c>
      <c r="B1956">
        <v>91.339995999999999</v>
      </c>
      <c r="C1956" s="34">
        <f t="shared" si="35"/>
        <v>-1.6395453413388492E-3</v>
      </c>
      <c r="D1956" t="s">
        <v>64</v>
      </c>
      <c r="L1956" t="str" cm="1">
        <f t="array" ref="L1956">_xlfn.IFS(AND(C1955&lt;0,C1956&lt;0),"N",AND(C1955&gt;0,C1956&gt;0),"P",TRUE,"Change")</f>
        <v>Change</v>
      </c>
    </row>
    <row r="1957" spans="1:12" x14ac:dyDescent="0.25">
      <c r="A1957" s="17">
        <v>44476</v>
      </c>
      <c r="B1957">
        <v>92.309997999999993</v>
      </c>
      <c r="C1957" s="34">
        <f t="shared" si="35"/>
        <v>1.0619685159609531E-2</v>
      </c>
      <c r="D1957" t="s">
        <v>63</v>
      </c>
      <c r="L1957" t="str" cm="1">
        <f t="array" ref="L1957">_xlfn.IFS(AND(C1956&lt;0,C1957&lt;0),"N",AND(C1956&gt;0,C1957&gt;0),"P",TRUE,"Change")</f>
        <v>Change</v>
      </c>
    </row>
    <row r="1958" spans="1:12" x14ac:dyDescent="0.25">
      <c r="A1958" s="17">
        <v>44477</v>
      </c>
      <c r="B1958">
        <v>94.389999000000003</v>
      </c>
      <c r="C1958" s="34">
        <f t="shared" si="35"/>
        <v>2.2532781335343654E-2</v>
      </c>
      <c r="D1958" t="s">
        <v>62</v>
      </c>
      <c r="L1958" t="str" cm="1">
        <f t="array" ref="L1958">_xlfn.IFS(AND(C1957&lt;0,C1958&lt;0),"N",AND(C1957&gt;0,C1958&gt;0),"P",TRUE,"Change")</f>
        <v>P</v>
      </c>
    </row>
    <row r="1959" spans="1:12" x14ac:dyDescent="0.25">
      <c r="A1959" s="17">
        <v>44480</v>
      </c>
      <c r="B1959">
        <v>95.290001000000004</v>
      </c>
      <c r="C1959" s="34">
        <f t="shared" si="35"/>
        <v>9.5349296486378875E-3</v>
      </c>
      <c r="D1959" t="s">
        <v>66</v>
      </c>
      <c r="L1959" t="str" cm="1">
        <f t="array" ref="L1959">_xlfn.IFS(AND(C1958&lt;0,C1959&lt;0),"N",AND(C1958&gt;0,C1959&gt;0),"P",TRUE,"Change")</f>
        <v>P</v>
      </c>
    </row>
    <row r="1960" spans="1:12" x14ac:dyDescent="0.25">
      <c r="A1960" s="17">
        <v>44481</v>
      </c>
      <c r="B1960">
        <v>95.57</v>
      </c>
      <c r="C1960" s="34">
        <f t="shared" si="35"/>
        <v>2.9383880476608394E-3</v>
      </c>
      <c r="D1960" t="s">
        <v>65</v>
      </c>
      <c r="L1960" t="str" cm="1">
        <f t="array" ref="L1960">_xlfn.IFS(AND(C1959&lt;0,C1960&lt;0),"N",AND(C1959&gt;0,C1960&gt;0),"P",TRUE,"Change")</f>
        <v>P</v>
      </c>
    </row>
    <row r="1961" spans="1:12" x14ac:dyDescent="0.25">
      <c r="A1961" s="17">
        <v>44482</v>
      </c>
      <c r="B1961">
        <v>96.400002000000001</v>
      </c>
      <c r="C1961" s="34">
        <f t="shared" si="35"/>
        <v>8.6847546301141304E-3</v>
      </c>
      <c r="D1961" t="s">
        <v>64</v>
      </c>
      <c r="L1961" t="str" cm="1">
        <f t="array" ref="L1961">_xlfn.IFS(AND(C1960&lt;0,C1961&lt;0),"N",AND(C1960&gt;0,C1961&gt;0),"P",TRUE,"Change")</f>
        <v>P</v>
      </c>
    </row>
    <row r="1962" spans="1:12" x14ac:dyDescent="0.25">
      <c r="A1962" s="17">
        <v>44483</v>
      </c>
      <c r="B1962">
        <v>95.279999000000004</v>
      </c>
      <c r="C1962" s="34">
        <f t="shared" si="35"/>
        <v>-1.1618288140699385E-2</v>
      </c>
      <c r="D1962" t="s">
        <v>63</v>
      </c>
      <c r="L1962" t="str" cm="1">
        <f t="array" ref="L1962">_xlfn.IFS(AND(C1961&lt;0,C1962&lt;0),"N",AND(C1961&gt;0,C1962&gt;0),"P",TRUE,"Change")</f>
        <v>Change</v>
      </c>
    </row>
    <row r="1963" spans="1:12" x14ac:dyDescent="0.25">
      <c r="A1963" s="17">
        <v>44484</v>
      </c>
      <c r="B1963">
        <v>95.330001999999993</v>
      </c>
      <c r="C1963" s="34">
        <f t="shared" si="35"/>
        <v>5.2480059324926717E-4</v>
      </c>
      <c r="D1963" t="s">
        <v>62</v>
      </c>
      <c r="L1963" t="str" cm="1">
        <f t="array" ref="L1963">_xlfn.IFS(AND(C1962&lt;0,C1963&lt;0),"N",AND(C1962&gt;0,C1963&gt;0),"P",TRUE,"Change")</f>
        <v>Change</v>
      </c>
    </row>
    <row r="1964" spans="1:12" x14ac:dyDescent="0.25">
      <c r="A1964" s="17">
        <v>44487</v>
      </c>
      <c r="B1964">
        <v>96.510002</v>
      </c>
      <c r="C1964" s="34">
        <f t="shared" si="35"/>
        <v>1.237805491706595E-2</v>
      </c>
      <c r="D1964" t="s">
        <v>66</v>
      </c>
      <c r="L1964" t="str" cm="1">
        <f t="array" ref="L1964">_xlfn.IFS(AND(C1963&lt;0,C1964&lt;0),"N",AND(C1963&gt;0,C1964&gt;0),"P",TRUE,"Change")</f>
        <v>P</v>
      </c>
    </row>
    <row r="1965" spans="1:12" x14ac:dyDescent="0.25">
      <c r="A1965" s="17">
        <v>44488</v>
      </c>
      <c r="B1965">
        <v>97.059997999999993</v>
      </c>
      <c r="C1965" s="34">
        <f t="shared" si="35"/>
        <v>5.6988497420194136E-3</v>
      </c>
      <c r="D1965" t="s">
        <v>65</v>
      </c>
      <c r="L1965" t="str" cm="1">
        <f t="array" ref="L1965">_xlfn.IFS(AND(C1964&lt;0,C1965&lt;0),"N",AND(C1964&gt;0,C1965&gt;0),"P",TRUE,"Change")</f>
        <v>P</v>
      </c>
    </row>
    <row r="1966" spans="1:12" x14ac:dyDescent="0.25">
      <c r="A1966" s="17">
        <v>44489</v>
      </c>
      <c r="B1966">
        <v>96.639999000000003</v>
      </c>
      <c r="C1966" s="34">
        <f t="shared" si="35"/>
        <v>-4.3272100623780157E-3</v>
      </c>
      <c r="D1966" t="s">
        <v>64</v>
      </c>
      <c r="L1966" t="str" cm="1">
        <f t="array" ref="L1966">_xlfn.IFS(AND(C1965&lt;0,C1966&lt;0),"N",AND(C1965&gt;0,C1966&gt;0),"P",TRUE,"Change")</f>
        <v>Change</v>
      </c>
    </row>
    <row r="1967" spans="1:12" x14ac:dyDescent="0.25">
      <c r="A1967" s="17">
        <v>44490</v>
      </c>
      <c r="B1967">
        <v>96.300003000000004</v>
      </c>
      <c r="C1967" s="34">
        <f t="shared" si="35"/>
        <v>-3.5181705662062279E-3</v>
      </c>
      <c r="D1967" t="s">
        <v>63</v>
      </c>
      <c r="L1967" t="str" cm="1">
        <f t="array" ref="L1967">_xlfn.IFS(AND(C1966&lt;0,C1967&lt;0),"N",AND(C1966&gt;0,C1967&gt;0),"P",TRUE,"Change")</f>
        <v>N</v>
      </c>
    </row>
    <row r="1968" spans="1:12" x14ac:dyDescent="0.25">
      <c r="A1968" s="17">
        <v>44491</v>
      </c>
      <c r="B1968">
        <v>98.25</v>
      </c>
      <c r="C1968" s="34">
        <f t="shared" si="35"/>
        <v>2.024918940033674E-2</v>
      </c>
      <c r="D1968" t="s">
        <v>62</v>
      </c>
      <c r="L1968" t="str" cm="1">
        <f t="array" ref="L1968">_xlfn.IFS(AND(C1967&lt;0,C1968&lt;0),"N",AND(C1967&gt;0,C1968&gt;0),"P",TRUE,"Change")</f>
        <v>Change</v>
      </c>
    </row>
    <row r="1969" spans="1:12" x14ac:dyDescent="0.25">
      <c r="A1969" s="17">
        <v>44494</v>
      </c>
      <c r="B1969">
        <v>97.889999000000003</v>
      </c>
      <c r="C1969" s="34">
        <f t="shared" si="35"/>
        <v>-3.6641323155215972E-3</v>
      </c>
      <c r="D1969" t="s">
        <v>66</v>
      </c>
      <c r="L1969" t="str" cm="1">
        <f t="array" ref="L1969">_xlfn.IFS(AND(C1968&lt;0,C1969&lt;0),"N",AND(C1968&gt;0,C1969&gt;0),"P",TRUE,"Change")</f>
        <v>Change</v>
      </c>
    </row>
    <row r="1970" spans="1:12" x14ac:dyDescent="0.25">
      <c r="A1970" s="17">
        <v>44495</v>
      </c>
      <c r="B1970">
        <v>96.980002999999996</v>
      </c>
      <c r="C1970" s="34">
        <f t="shared" si="35"/>
        <v>-9.2961079711524636E-3</v>
      </c>
      <c r="D1970" t="s">
        <v>65</v>
      </c>
      <c r="L1970" t="str" cm="1">
        <f t="array" ref="L1970">_xlfn.IFS(AND(C1969&lt;0,C1970&lt;0),"N",AND(C1969&gt;0,C1970&gt;0),"P",TRUE,"Change")</f>
        <v>N</v>
      </c>
    </row>
    <row r="1971" spans="1:12" x14ac:dyDescent="0.25">
      <c r="A1971" s="17">
        <v>44496</v>
      </c>
      <c r="B1971">
        <v>96.029999000000004</v>
      </c>
      <c r="C1971" s="34">
        <f t="shared" si="35"/>
        <v>-9.7958751352069228E-3</v>
      </c>
      <c r="D1971" t="s">
        <v>64</v>
      </c>
      <c r="L1971" t="str" cm="1">
        <f t="array" ref="L1971">_xlfn.IFS(AND(C1970&lt;0,C1971&lt;0),"N",AND(C1970&gt;0,C1971&gt;0),"P",TRUE,"Change")</f>
        <v>N</v>
      </c>
    </row>
    <row r="1972" spans="1:12" x14ac:dyDescent="0.25">
      <c r="A1972" s="17">
        <v>44497</v>
      </c>
      <c r="B1972">
        <v>96.230002999999996</v>
      </c>
      <c r="C1972" s="34">
        <f t="shared" si="35"/>
        <v>2.0827241703917205E-3</v>
      </c>
      <c r="D1972" t="s">
        <v>63</v>
      </c>
      <c r="L1972" t="str" cm="1">
        <f t="array" ref="L1972">_xlfn.IFS(AND(C1971&lt;0,C1972&lt;0),"N",AND(C1971&gt;0,C1972&gt;0),"P",TRUE,"Change")</f>
        <v>Change</v>
      </c>
    </row>
    <row r="1973" spans="1:12" x14ac:dyDescent="0.25">
      <c r="A1973" s="17">
        <v>44498</v>
      </c>
      <c r="B1973">
        <v>95.940002000000007</v>
      </c>
      <c r="C1973" s="34">
        <f t="shared" si="35"/>
        <v>-3.0136235161500467E-3</v>
      </c>
      <c r="D1973" t="s">
        <v>62</v>
      </c>
      <c r="L1973" t="str" cm="1">
        <f t="array" ref="L1973">_xlfn.IFS(AND(C1972&lt;0,C1973&lt;0),"N",AND(C1972&gt;0,C1973&gt;0),"P",TRUE,"Change")</f>
        <v>Change</v>
      </c>
    </row>
    <row r="1974" spans="1:12" x14ac:dyDescent="0.25">
      <c r="A1974" s="17">
        <v>44501</v>
      </c>
      <c r="B1974">
        <v>94.379997000000003</v>
      </c>
      <c r="C1974" s="34">
        <f t="shared" si="35"/>
        <v>-1.6260214378565511E-2</v>
      </c>
      <c r="D1974" t="s">
        <v>66</v>
      </c>
      <c r="L1974" t="str" cm="1">
        <f t="array" ref="L1974">_xlfn.IFS(AND(C1973&lt;0,C1974&lt;0),"N",AND(C1973&gt;0,C1974&gt;0),"P",TRUE,"Change")</f>
        <v>N</v>
      </c>
    </row>
    <row r="1975" spans="1:12" x14ac:dyDescent="0.25">
      <c r="A1975" s="17">
        <v>44502</v>
      </c>
      <c r="B1975">
        <v>95.870002999999997</v>
      </c>
      <c r="C1975" s="34">
        <f t="shared" si="35"/>
        <v>1.57873071345827E-2</v>
      </c>
      <c r="D1975" t="s">
        <v>65</v>
      </c>
      <c r="L1975" t="str" cm="1">
        <f t="array" ref="L1975">_xlfn.IFS(AND(C1974&lt;0,C1975&lt;0),"N",AND(C1974&gt;0,C1975&gt;0),"P",TRUE,"Change")</f>
        <v>Change</v>
      </c>
    </row>
    <row r="1976" spans="1:12" x14ac:dyDescent="0.25">
      <c r="A1976" s="17">
        <v>44503</v>
      </c>
      <c r="B1976">
        <v>96.150002000000001</v>
      </c>
      <c r="C1976" s="34">
        <f t="shared" si="35"/>
        <v>2.9206111530006283E-3</v>
      </c>
      <c r="D1976" t="s">
        <v>64</v>
      </c>
      <c r="L1976" t="str" cm="1">
        <f t="array" ref="L1976">_xlfn.IFS(AND(C1975&lt;0,C1976&lt;0),"N",AND(C1975&gt;0,C1976&gt;0),"P",TRUE,"Change")</f>
        <v>P</v>
      </c>
    </row>
    <row r="1977" spans="1:12" x14ac:dyDescent="0.25">
      <c r="A1977" s="17">
        <v>44504</v>
      </c>
      <c r="B1977">
        <v>95.629997000000003</v>
      </c>
      <c r="C1977" s="34">
        <f t="shared" si="35"/>
        <v>-5.4082682182367255E-3</v>
      </c>
      <c r="D1977" t="s">
        <v>63</v>
      </c>
      <c r="L1977" t="str" cm="1">
        <f t="array" ref="L1977">_xlfn.IFS(AND(C1976&lt;0,C1977&lt;0),"N",AND(C1976&gt;0,C1977&gt;0),"P",TRUE,"Change")</f>
        <v>Change</v>
      </c>
    </row>
    <row r="1978" spans="1:12" x14ac:dyDescent="0.25">
      <c r="A1978" s="17">
        <v>44505</v>
      </c>
      <c r="B1978">
        <v>94.949996999999996</v>
      </c>
      <c r="C1978" s="34">
        <f t="shared" si="35"/>
        <v>-7.1107395308190463E-3</v>
      </c>
      <c r="D1978" t="s">
        <v>62</v>
      </c>
      <c r="L1978" t="str" cm="1">
        <f t="array" ref="L1978">_xlfn.IFS(AND(C1977&lt;0,C1978&lt;0),"N",AND(C1977&gt;0,C1978&gt;0),"P",TRUE,"Change")</f>
        <v>N</v>
      </c>
    </row>
    <row r="1979" spans="1:12" x14ac:dyDescent="0.25">
      <c r="A1979" s="17">
        <v>44508</v>
      </c>
      <c r="B1979">
        <v>95.139999000000003</v>
      </c>
      <c r="C1979" s="34">
        <f t="shared" si="35"/>
        <v>2.0010743128302247E-3</v>
      </c>
      <c r="D1979" t="s">
        <v>66</v>
      </c>
      <c r="L1979" t="str" cm="1">
        <f t="array" ref="L1979">_xlfn.IFS(AND(C1978&lt;0,C1979&lt;0),"N",AND(C1978&gt;0,C1979&gt;0),"P",TRUE,"Change")</f>
        <v>Change</v>
      </c>
    </row>
    <row r="1980" spans="1:12" x14ac:dyDescent="0.25">
      <c r="A1980" s="17">
        <v>44509</v>
      </c>
      <c r="B1980">
        <v>94.589995999999999</v>
      </c>
      <c r="C1980" s="34">
        <f t="shared" si="35"/>
        <v>-5.7809859762559361E-3</v>
      </c>
      <c r="D1980" t="s">
        <v>65</v>
      </c>
      <c r="L1980" t="str" cm="1">
        <f t="array" ref="L1980">_xlfn.IFS(AND(C1979&lt;0,C1980&lt;0),"N",AND(C1979&gt;0,C1980&gt;0),"P",TRUE,"Change")</f>
        <v>Change</v>
      </c>
    </row>
    <row r="1981" spans="1:12" x14ac:dyDescent="0.25">
      <c r="A1981" s="17">
        <v>44510</v>
      </c>
      <c r="B1981">
        <v>93.830001999999993</v>
      </c>
      <c r="C1981" s="34">
        <f t="shared" si="35"/>
        <v>-8.034612878089202E-3</v>
      </c>
      <c r="D1981" t="s">
        <v>64</v>
      </c>
      <c r="L1981" t="str" cm="1">
        <f t="array" ref="L1981">_xlfn.IFS(AND(C1980&lt;0,C1981&lt;0),"N",AND(C1980&gt;0,C1981&gt;0),"P",TRUE,"Change")</f>
        <v>N</v>
      </c>
    </row>
    <row r="1982" spans="1:12" x14ac:dyDescent="0.25">
      <c r="A1982" s="17">
        <v>44511</v>
      </c>
      <c r="B1982">
        <v>94.040001000000004</v>
      </c>
      <c r="C1982" s="34">
        <f t="shared" si="35"/>
        <v>2.2380794577837749E-3</v>
      </c>
      <c r="D1982" t="s">
        <v>63</v>
      </c>
      <c r="L1982" t="str" cm="1">
        <f t="array" ref="L1982">_xlfn.IFS(AND(C1981&lt;0,C1982&lt;0),"N",AND(C1981&gt;0,C1982&gt;0),"P",TRUE,"Change")</f>
        <v>Change</v>
      </c>
    </row>
    <row r="1983" spans="1:12" x14ac:dyDescent="0.25">
      <c r="A1983" s="17">
        <v>44512</v>
      </c>
      <c r="B1983">
        <v>93.540001000000004</v>
      </c>
      <c r="C1983" s="34">
        <f t="shared" si="35"/>
        <v>-5.3168863747672648E-3</v>
      </c>
      <c r="D1983" t="s">
        <v>62</v>
      </c>
      <c r="L1983" t="str" cm="1">
        <f t="array" ref="L1983">_xlfn.IFS(AND(C1982&lt;0,C1983&lt;0),"N",AND(C1982&gt;0,C1983&gt;0),"P",TRUE,"Change")</f>
        <v>Change</v>
      </c>
    </row>
    <row r="1984" spans="1:12" x14ac:dyDescent="0.25">
      <c r="A1984" s="17">
        <v>44515</v>
      </c>
      <c r="B1984">
        <v>94.019997000000004</v>
      </c>
      <c r="C1984" s="34">
        <f t="shared" si="35"/>
        <v>5.1314517304741087E-3</v>
      </c>
      <c r="D1984" t="s">
        <v>66</v>
      </c>
      <c r="L1984" t="str" cm="1">
        <f t="array" ref="L1984">_xlfn.IFS(AND(C1983&lt;0,C1984&lt;0),"N",AND(C1983&gt;0,C1984&gt;0),"P",TRUE,"Change")</f>
        <v>Change</v>
      </c>
    </row>
    <row r="1985" spans="1:12" x14ac:dyDescent="0.25">
      <c r="A1985" s="17">
        <v>44516</v>
      </c>
      <c r="B1985">
        <v>95.610000999999997</v>
      </c>
      <c r="C1985" s="34">
        <f t="shared" si="35"/>
        <v>1.6911338552797372E-2</v>
      </c>
      <c r="D1985" t="s">
        <v>65</v>
      </c>
      <c r="L1985" t="str" cm="1">
        <f t="array" ref="L1985">_xlfn.IFS(AND(C1984&lt;0,C1985&lt;0),"N",AND(C1984&gt;0,C1985&gt;0),"P",TRUE,"Change")</f>
        <v>P</v>
      </c>
    </row>
    <row r="1986" spans="1:12" x14ac:dyDescent="0.25">
      <c r="A1986" s="17">
        <v>44517</v>
      </c>
      <c r="B1986">
        <v>95.330001999999993</v>
      </c>
      <c r="C1986" s="34">
        <f t="shared" si="35"/>
        <v>-2.9285534679578517E-3</v>
      </c>
      <c r="D1986" t="s">
        <v>64</v>
      </c>
      <c r="L1986" t="str" cm="1">
        <f t="array" ref="L1986">_xlfn.IFS(AND(C1985&lt;0,C1986&lt;0),"N",AND(C1985&gt;0,C1986&gt;0),"P",TRUE,"Change")</f>
        <v>Change</v>
      </c>
    </row>
    <row r="1987" spans="1:12" x14ac:dyDescent="0.25">
      <c r="A1987" s="17">
        <v>44518</v>
      </c>
      <c r="B1987">
        <v>94.660004000000001</v>
      </c>
      <c r="C1987" s="34">
        <f t="shared" si="35"/>
        <v>-7.0281966426476378E-3</v>
      </c>
      <c r="D1987" t="s">
        <v>63</v>
      </c>
      <c r="L1987" t="str" cm="1">
        <f t="array" ref="L1987">_xlfn.IFS(AND(C1986&lt;0,C1987&lt;0),"N",AND(C1986&gt;0,C1987&gt;0),"P",TRUE,"Change")</f>
        <v>N</v>
      </c>
    </row>
    <row r="1988" spans="1:12" x14ac:dyDescent="0.25">
      <c r="A1988" s="17">
        <v>44519</v>
      </c>
      <c r="B1988">
        <v>93.970000999999996</v>
      </c>
      <c r="C1988" s="34">
        <f t="shared" ref="C1988:C2051" si="36">(B1988-B1987)/B1987</f>
        <v>-7.2892771058831176E-3</v>
      </c>
      <c r="D1988" t="s">
        <v>62</v>
      </c>
      <c r="L1988" t="str" cm="1">
        <f t="array" ref="L1988">_xlfn.IFS(AND(C1987&lt;0,C1988&lt;0),"N",AND(C1987&gt;0,C1988&gt;0),"P",TRUE,"Change")</f>
        <v>N</v>
      </c>
    </row>
    <row r="1989" spans="1:12" x14ac:dyDescent="0.25">
      <c r="A1989" s="17">
        <v>44522</v>
      </c>
      <c r="B1989">
        <v>94.610000999999997</v>
      </c>
      <c r="C1989" s="34">
        <f t="shared" si="36"/>
        <v>6.8106841884571293E-3</v>
      </c>
      <c r="D1989" t="s">
        <v>66</v>
      </c>
      <c r="L1989" t="str" cm="1">
        <f t="array" ref="L1989">_xlfn.IFS(AND(C1988&lt;0,C1989&lt;0),"N",AND(C1988&gt;0,C1989&gt;0),"P",TRUE,"Change")</f>
        <v>Change</v>
      </c>
    </row>
    <row r="1990" spans="1:12" x14ac:dyDescent="0.25">
      <c r="A1990" s="17">
        <v>44523</v>
      </c>
      <c r="B1990">
        <v>92.940002000000007</v>
      </c>
      <c r="C1990" s="34">
        <f t="shared" si="36"/>
        <v>-1.7651400299636293E-2</v>
      </c>
      <c r="D1990" t="s">
        <v>65</v>
      </c>
      <c r="L1990" t="str" cm="1">
        <f t="array" ref="L1990">_xlfn.IFS(AND(C1989&lt;0,C1990&lt;0),"N",AND(C1989&gt;0,C1990&gt;0),"P",TRUE,"Change")</f>
        <v>Change</v>
      </c>
    </row>
    <row r="1991" spans="1:12" x14ac:dyDescent="0.25">
      <c r="A1991" s="17">
        <v>44524</v>
      </c>
      <c r="B1991">
        <v>93.580001999999993</v>
      </c>
      <c r="C1991" s="34">
        <f t="shared" si="36"/>
        <v>6.886162967803533E-3</v>
      </c>
      <c r="D1991" t="s">
        <v>64</v>
      </c>
      <c r="L1991" t="str" cm="1">
        <f t="array" ref="L1991">_xlfn.IFS(AND(C1990&lt;0,C1991&lt;0),"N",AND(C1990&gt;0,C1991&gt;0),"P",TRUE,"Change")</f>
        <v>Change</v>
      </c>
    </row>
    <row r="1992" spans="1:12" x14ac:dyDescent="0.25">
      <c r="A1992" s="17">
        <v>44526</v>
      </c>
      <c r="B1992">
        <v>92.330001999999993</v>
      </c>
      <c r="C1992" s="34">
        <f t="shared" si="36"/>
        <v>-1.3357554747647901E-2</v>
      </c>
      <c r="D1992" t="s">
        <v>62</v>
      </c>
      <c r="L1992" t="str" cm="1">
        <f t="array" ref="L1992">_xlfn.IFS(AND(C1991&lt;0,C1992&lt;0),"N",AND(C1991&gt;0,C1992&gt;0),"P",TRUE,"Change")</f>
        <v>Change</v>
      </c>
    </row>
    <row r="1993" spans="1:12" x14ac:dyDescent="0.25">
      <c r="A1993" s="17">
        <v>44529</v>
      </c>
      <c r="B1993">
        <v>92.940002000000007</v>
      </c>
      <c r="C1993" s="34">
        <f t="shared" si="36"/>
        <v>6.6067365621849949E-3</v>
      </c>
      <c r="D1993" t="s">
        <v>66</v>
      </c>
      <c r="L1993" t="str" cm="1">
        <f t="array" ref="L1993">_xlfn.IFS(AND(C1992&lt;0,C1993&lt;0),"N",AND(C1992&gt;0,C1993&gt;0),"P",TRUE,"Change")</f>
        <v>Change</v>
      </c>
    </row>
    <row r="1994" spans="1:12" x14ac:dyDescent="0.25">
      <c r="A1994" s="17">
        <v>44530</v>
      </c>
      <c r="B1994">
        <v>90.739998</v>
      </c>
      <c r="C1994" s="34">
        <f t="shared" si="36"/>
        <v>-2.3671228240343775E-2</v>
      </c>
      <c r="D1994" t="s">
        <v>65</v>
      </c>
      <c r="L1994" t="str" cm="1">
        <f t="array" ref="L1994">_xlfn.IFS(AND(C1993&lt;0,C1994&lt;0),"N",AND(C1993&gt;0,C1994&gt;0),"P",TRUE,"Change")</f>
        <v>Change</v>
      </c>
    </row>
    <row r="1995" spans="1:12" x14ac:dyDescent="0.25">
      <c r="A1995" s="17">
        <v>44531</v>
      </c>
      <c r="B1995">
        <v>89.75</v>
      </c>
      <c r="C1995" s="34">
        <f t="shared" si="36"/>
        <v>-1.0910271344727161E-2</v>
      </c>
      <c r="D1995" t="s">
        <v>64</v>
      </c>
      <c r="L1995" t="str" cm="1">
        <f t="array" ref="L1995">_xlfn.IFS(AND(C1994&lt;0,C1995&lt;0),"N",AND(C1994&gt;0,C1995&gt;0),"P",TRUE,"Change")</f>
        <v>N</v>
      </c>
    </row>
    <row r="1996" spans="1:12" x14ac:dyDescent="0.25">
      <c r="A1996" s="17">
        <v>44532</v>
      </c>
      <c r="B1996">
        <v>89.989998</v>
      </c>
      <c r="C1996" s="34">
        <f t="shared" si="36"/>
        <v>2.6740724233983281E-3</v>
      </c>
      <c r="D1996" t="s">
        <v>63</v>
      </c>
      <c r="L1996" t="str" cm="1">
        <f t="array" ref="L1996">_xlfn.IFS(AND(C1995&lt;0,C1996&lt;0),"N",AND(C1995&gt;0,C1996&gt;0),"P",TRUE,"Change")</f>
        <v>Change</v>
      </c>
    </row>
    <row r="1997" spans="1:12" x14ac:dyDescent="0.25">
      <c r="A1997" s="17">
        <v>44533</v>
      </c>
      <c r="B1997">
        <v>88.239998</v>
      </c>
      <c r="C1997" s="34">
        <f t="shared" si="36"/>
        <v>-1.9446605610547962E-2</v>
      </c>
      <c r="D1997" t="s">
        <v>62</v>
      </c>
      <c r="L1997" t="str" cm="1">
        <f t="array" ref="L1997">_xlfn.IFS(AND(C1996&lt;0,C1997&lt;0),"N",AND(C1996&gt;0,C1997&gt;0),"P",TRUE,"Change")</f>
        <v>Change</v>
      </c>
    </row>
    <row r="1998" spans="1:12" x14ac:dyDescent="0.25">
      <c r="A1998" s="17">
        <v>44536</v>
      </c>
      <c r="B1998">
        <v>88.940002000000007</v>
      </c>
      <c r="C1998" s="34">
        <f t="shared" si="36"/>
        <v>7.9329557555067823E-3</v>
      </c>
      <c r="D1998" t="s">
        <v>66</v>
      </c>
      <c r="L1998" t="str" cm="1">
        <f t="array" ref="L1998">_xlfn.IFS(AND(C1997&lt;0,C1998&lt;0),"N",AND(C1997&gt;0,C1998&gt;0),"P",TRUE,"Change")</f>
        <v>Change</v>
      </c>
    </row>
    <row r="1999" spans="1:12" x14ac:dyDescent="0.25">
      <c r="A1999" s="17">
        <v>44537</v>
      </c>
      <c r="B1999">
        <v>90.050003000000004</v>
      </c>
      <c r="C1999" s="34">
        <f t="shared" si="36"/>
        <v>1.2480334776695832E-2</v>
      </c>
      <c r="D1999" t="s">
        <v>65</v>
      </c>
      <c r="L1999" t="str" cm="1">
        <f t="array" ref="L1999">_xlfn.IFS(AND(C1998&lt;0,C1999&lt;0),"N",AND(C1998&gt;0,C1999&gt;0),"P",TRUE,"Change")</f>
        <v>P</v>
      </c>
    </row>
    <row r="2000" spans="1:12" x14ac:dyDescent="0.25">
      <c r="A2000" s="17">
        <v>44538</v>
      </c>
      <c r="B2000">
        <v>88.940002000000007</v>
      </c>
      <c r="C2000" s="34">
        <f t="shared" si="36"/>
        <v>-1.2326495980238855E-2</v>
      </c>
      <c r="D2000" t="s">
        <v>64</v>
      </c>
      <c r="L2000" t="str" cm="1">
        <f t="array" ref="L2000">_xlfn.IFS(AND(C1999&lt;0,C2000&lt;0),"N",AND(C1999&gt;0,C2000&gt;0),"P",TRUE,"Change")</f>
        <v>Change</v>
      </c>
    </row>
    <row r="2001" spans="1:12" x14ac:dyDescent="0.25">
      <c r="A2001" s="17">
        <v>44539</v>
      </c>
      <c r="B2001">
        <v>88.769997000000004</v>
      </c>
      <c r="C2001" s="34">
        <f t="shared" si="36"/>
        <v>-1.9114571191487411E-3</v>
      </c>
      <c r="D2001" t="s">
        <v>63</v>
      </c>
      <c r="L2001" t="str" cm="1">
        <f t="array" ref="L2001">_xlfn.IFS(AND(C2000&lt;0,C2001&lt;0),"N",AND(C2000&gt;0,C2001&gt;0),"P",TRUE,"Change")</f>
        <v>N</v>
      </c>
    </row>
    <row r="2002" spans="1:12" x14ac:dyDescent="0.25">
      <c r="A2002" s="17">
        <v>44540</v>
      </c>
      <c r="B2002">
        <v>102.629997</v>
      </c>
      <c r="C2002" s="34">
        <f t="shared" si="36"/>
        <v>0.15613383427285685</v>
      </c>
      <c r="D2002" t="s">
        <v>62</v>
      </c>
      <c r="L2002" t="str" cm="1">
        <f t="array" ref="L2002">_xlfn.IFS(AND(C2001&lt;0,C2002&lt;0),"N",AND(C2001&gt;0,C2002&gt;0),"P",TRUE,"Change")</f>
        <v>Change</v>
      </c>
    </row>
    <row r="2003" spans="1:12" x14ac:dyDescent="0.25">
      <c r="A2003" s="17">
        <v>44543</v>
      </c>
      <c r="B2003">
        <v>100.889999</v>
      </c>
      <c r="C2003" s="34">
        <f t="shared" si="36"/>
        <v>-1.695408799437069E-2</v>
      </c>
      <c r="D2003" t="s">
        <v>66</v>
      </c>
      <c r="L2003" t="str" cm="1">
        <f t="array" ref="L2003">_xlfn.IFS(AND(C2002&lt;0,C2003&lt;0),"N",AND(C2002&gt;0,C2003&gt;0),"P",TRUE,"Change")</f>
        <v>Change</v>
      </c>
    </row>
    <row r="2004" spans="1:12" x14ac:dyDescent="0.25">
      <c r="A2004" s="17">
        <v>44544</v>
      </c>
      <c r="B2004">
        <v>99.889999000000003</v>
      </c>
      <c r="C2004" s="34">
        <f t="shared" si="36"/>
        <v>-9.9117852107422459E-3</v>
      </c>
      <c r="D2004" t="s">
        <v>65</v>
      </c>
      <c r="L2004" t="str" cm="1">
        <f t="array" ref="L2004">_xlfn.IFS(AND(C2003&lt;0,C2004&lt;0),"N",AND(C2003&gt;0,C2004&gt;0),"P",TRUE,"Change")</f>
        <v>N</v>
      </c>
    </row>
    <row r="2005" spans="1:12" x14ac:dyDescent="0.25">
      <c r="A2005" s="17">
        <v>44545</v>
      </c>
      <c r="B2005">
        <v>103.650002</v>
      </c>
      <c r="C2005" s="34">
        <f t="shared" si="36"/>
        <v>3.7641435955965898E-2</v>
      </c>
      <c r="D2005" t="s">
        <v>64</v>
      </c>
      <c r="L2005" t="str" cm="1">
        <f t="array" ref="L2005">_xlfn.IFS(AND(C2004&lt;0,C2005&lt;0),"N",AND(C2004&gt;0,C2005&gt;0),"P",TRUE,"Change")</f>
        <v>Change</v>
      </c>
    </row>
    <row r="2006" spans="1:12" x14ac:dyDescent="0.25">
      <c r="A2006" s="17">
        <v>44546</v>
      </c>
      <c r="B2006">
        <v>103.220001</v>
      </c>
      <c r="C2006" s="34">
        <f t="shared" si="36"/>
        <v>-4.1485865094339726E-3</v>
      </c>
      <c r="D2006" t="s">
        <v>63</v>
      </c>
      <c r="L2006" t="str" cm="1">
        <f t="array" ref="L2006">_xlfn.IFS(AND(C2005&lt;0,C2006&lt;0),"N",AND(C2005&gt;0,C2006&gt;0),"P",TRUE,"Change")</f>
        <v>Change</v>
      </c>
    </row>
    <row r="2007" spans="1:12" x14ac:dyDescent="0.25">
      <c r="A2007" s="17">
        <v>44547</v>
      </c>
      <c r="B2007">
        <v>96.620002999999997</v>
      </c>
      <c r="C2007" s="34">
        <f t="shared" si="36"/>
        <v>-6.3941076691134691E-2</v>
      </c>
      <c r="D2007" t="s">
        <v>62</v>
      </c>
      <c r="L2007" t="str" cm="1">
        <f t="array" ref="L2007">_xlfn.IFS(AND(C2006&lt;0,C2007&lt;0),"N",AND(C2006&gt;0,C2007&gt;0),"P",TRUE,"Change")</f>
        <v>N</v>
      </c>
    </row>
    <row r="2008" spans="1:12" x14ac:dyDescent="0.25">
      <c r="A2008" s="17">
        <v>44550</v>
      </c>
      <c r="B2008">
        <v>91.639999000000003</v>
      </c>
      <c r="C2008" s="34">
        <f t="shared" si="36"/>
        <v>-5.1542163582834852E-2</v>
      </c>
      <c r="D2008" t="s">
        <v>66</v>
      </c>
      <c r="L2008" t="str" cm="1">
        <f t="array" ref="L2008">_xlfn.IFS(AND(C2007&lt;0,C2008&lt;0),"N",AND(C2007&gt;0,C2008&gt;0),"P",TRUE,"Change")</f>
        <v>N</v>
      </c>
    </row>
    <row r="2009" spans="1:12" x14ac:dyDescent="0.25">
      <c r="A2009" s="17">
        <v>44551</v>
      </c>
      <c r="B2009">
        <v>91.510002</v>
      </c>
      <c r="C2009" s="34">
        <f t="shared" si="36"/>
        <v>-1.4185617789018419E-3</v>
      </c>
      <c r="D2009" t="s">
        <v>65</v>
      </c>
      <c r="L2009" t="str" cm="1">
        <f t="array" ref="L2009">_xlfn.IFS(AND(C2008&lt;0,C2009&lt;0),"N",AND(C2008&gt;0,C2009&gt;0),"P",TRUE,"Change")</f>
        <v>N</v>
      </c>
    </row>
    <row r="2010" spans="1:12" x14ac:dyDescent="0.25">
      <c r="A2010" s="17">
        <v>44552</v>
      </c>
      <c r="B2010">
        <v>89.860000999999997</v>
      </c>
      <c r="C2010" s="34">
        <f t="shared" si="36"/>
        <v>-1.8030826837923172E-2</v>
      </c>
      <c r="D2010" t="s">
        <v>64</v>
      </c>
      <c r="L2010" t="str" cm="1">
        <f t="array" ref="L2010">_xlfn.IFS(AND(C2009&lt;0,C2010&lt;0),"N",AND(C2009&gt;0,C2010&gt;0),"P",TRUE,"Change")</f>
        <v>N</v>
      </c>
    </row>
    <row r="2011" spans="1:12" x14ac:dyDescent="0.25">
      <c r="A2011" s="17">
        <v>44553</v>
      </c>
      <c r="B2011">
        <v>89.720000999999996</v>
      </c>
      <c r="C2011" s="34">
        <f t="shared" si="36"/>
        <v>-1.5579790612288173E-3</v>
      </c>
      <c r="D2011" t="s">
        <v>63</v>
      </c>
      <c r="L2011" t="str" cm="1">
        <f t="array" ref="L2011">_xlfn.IFS(AND(C2010&lt;0,C2011&lt;0),"N",AND(C2010&gt;0,C2011&gt;0),"P",TRUE,"Change")</f>
        <v>N</v>
      </c>
    </row>
    <row r="2012" spans="1:12" x14ac:dyDescent="0.25">
      <c r="A2012" s="17">
        <v>44557</v>
      </c>
      <c r="B2012">
        <v>89.540001000000004</v>
      </c>
      <c r="C2012" s="34">
        <f t="shared" si="36"/>
        <v>-2.0062416182986069E-3</v>
      </c>
      <c r="D2012" t="s">
        <v>66</v>
      </c>
      <c r="L2012" t="str" cm="1">
        <f t="array" ref="L2012">_xlfn.IFS(AND(C2011&lt;0,C2012&lt;0),"N",AND(C2011&gt;0,C2012&gt;0),"P",TRUE,"Change")</f>
        <v>N</v>
      </c>
    </row>
    <row r="2013" spans="1:12" x14ac:dyDescent="0.25">
      <c r="A2013" s="17">
        <v>44558</v>
      </c>
      <c r="B2013">
        <v>88.650002000000001</v>
      </c>
      <c r="C2013" s="34">
        <f t="shared" si="36"/>
        <v>-9.9396804786723546E-3</v>
      </c>
      <c r="D2013" t="s">
        <v>65</v>
      </c>
      <c r="L2013" t="str" cm="1">
        <f t="array" ref="L2013">_xlfn.IFS(AND(C2012&lt;0,C2013&lt;0),"N",AND(C2012&gt;0,C2013&gt;0),"P",TRUE,"Change")</f>
        <v>N</v>
      </c>
    </row>
    <row r="2014" spans="1:12" x14ac:dyDescent="0.25">
      <c r="A2014" s="17">
        <v>44559</v>
      </c>
      <c r="B2014">
        <v>88.209998999999996</v>
      </c>
      <c r="C2014" s="34">
        <f t="shared" si="36"/>
        <v>-4.9633727024620301E-3</v>
      </c>
      <c r="D2014" t="s">
        <v>64</v>
      </c>
      <c r="L2014" t="str" cm="1">
        <f t="array" ref="L2014">_xlfn.IFS(AND(C2013&lt;0,C2014&lt;0),"N",AND(C2013&gt;0,C2014&gt;0),"P",TRUE,"Change")</f>
        <v>N</v>
      </c>
    </row>
    <row r="2015" spans="1:12" x14ac:dyDescent="0.25">
      <c r="A2015" s="17">
        <v>44560</v>
      </c>
      <c r="B2015">
        <v>88.010002</v>
      </c>
      <c r="C2015" s="34">
        <f t="shared" si="36"/>
        <v>-2.2672826467212207E-3</v>
      </c>
      <c r="D2015" t="s">
        <v>63</v>
      </c>
      <c r="L2015" t="str" cm="1">
        <f t="array" ref="L2015">_xlfn.IFS(AND(C2014&lt;0,C2015&lt;0),"N",AND(C2014&gt;0,C2015&gt;0),"P",TRUE,"Change")</f>
        <v>N</v>
      </c>
    </row>
    <row r="2016" spans="1:12" x14ac:dyDescent="0.25">
      <c r="A2016" s="17">
        <v>44561</v>
      </c>
      <c r="B2016">
        <v>87.209998999999996</v>
      </c>
      <c r="C2016" s="34">
        <f t="shared" si="36"/>
        <v>-9.0899100309076667E-3</v>
      </c>
      <c r="D2016" t="s">
        <v>62</v>
      </c>
      <c r="L2016" t="str" cm="1">
        <f t="array" ref="L2016">_xlfn.IFS(AND(C2015&lt;0,C2016&lt;0),"N",AND(C2015&gt;0,C2016&gt;0),"P",TRUE,"Change")</f>
        <v>N</v>
      </c>
    </row>
    <row r="2017" spans="1:12" x14ac:dyDescent="0.25">
      <c r="A2017" s="17">
        <v>44564</v>
      </c>
      <c r="B2017">
        <v>87.900002000000001</v>
      </c>
      <c r="C2017" s="34">
        <f t="shared" si="36"/>
        <v>7.9119711949544279E-3</v>
      </c>
      <c r="D2017" t="s">
        <v>66</v>
      </c>
      <c r="L2017" t="str" cm="1">
        <f t="array" ref="L2017">_xlfn.IFS(AND(C2016&lt;0,C2017&lt;0),"N",AND(C2016&gt;0,C2017&gt;0),"P",TRUE,"Change")</f>
        <v>Change</v>
      </c>
    </row>
    <row r="2018" spans="1:12" x14ac:dyDescent="0.25">
      <c r="A2018" s="17">
        <v>44565</v>
      </c>
      <c r="B2018">
        <v>88.839995999999999</v>
      </c>
      <c r="C2018" s="34">
        <f t="shared" si="36"/>
        <v>1.0693901918227472E-2</v>
      </c>
      <c r="D2018" t="s">
        <v>65</v>
      </c>
      <c r="L2018" t="str" cm="1">
        <f t="array" ref="L2018">_xlfn.IFS(AND(C2017&lt;0,C2018&lt;0),"N",AND(C2017&gt;0,C2018&gt;0),"P",TRUE,"Change")</f>
        <v>P</v>
      </c>
    </row>
    <row r="2019" spans="1:12" x14ac:dyDescent="0.25">
      <c r="A2019" s="17">
        <v>44566</v>
      </c>
      <c r="B2019">
        <v>86.459998999999996</v>
      </c>
      <c r="C2019" s="34">
        <f t="shared" si="36"/>
        <v>-2.6789701791521951E-2</v>
      </c>
      <c r="D2019" t="s">
        <v>64</v>
      </c>
      <c r="L2019" t="str" cm="1">
        <f t="array" ref="L2019">_xlfn.IFS(AND(C2018&lt;0,C2019&lt;0),"N",AND(C2018&gt;0,C2019&gt;0),"P",TRUE,"Change")</f>
        <v>Change</v>
      </c>
    </row>
    <row r="2020" spans="1:12" x14ac:dyDescent="0.25">
      <c r="A2020" s="17">
        <v>44567</v>
      </c>
      <c r="B2020">
        <v>86.339995999999999</v>
      </c>
      <c r="C2020" s="34">
        <f t="shared" si="36"/>
        <v>-1.3879597662266568E-3</v>
      </c>
      <c r="D2020" t="s">
        <v>63</v>
      </c>
      <c r="L2020" t="str" cm="1">
        <f t="array" ref="L2020">_xlfn.IFS(AND(C2019&lt;0,C2020&lt;0),"N",AND(C2019&gt;0,C2020&gt;0),"P",TRUE,"Change")</f>
        <v>N</v>
      </c>
    </row>
    <row r="2021" spans="1:12" x14ac:dyDescent="0.25">
      <c r="A2021" s="17">
        <v>44568</v>
      </c>
      <c r="B2021">
        <v>87.510002</v>
      </c>
      <c r="C2021" s="34">
        <f t="shared" si="36"/>
        <v>1.3551147257407805E-2</v>
      </c>
      <c r="D2021" t="s">
        <v>62</v>
      </c>
      <c r="L2021" t="str" cm="1">
        <f t="array" ref="L2021">_xlfn.IFS(AND(C2020&lt;0,C2021&lt;0),"N",AND(C2020&gt;0,C2021&gt;0),"P",TRUE,"Change")</f>
        <v>Change</v>
      </c>
    </row>
    <row r="2022" spans="1:12" x14ac:dyDescent="0.25">
      <c r="A2022" s="17">
        <v>44571</v>
      </c>
      <c r="B2022">
        <v>89.279999000000004</v>
      </c>
      <c r="C2022" s="34">
        <f t="shared" si="36"/>
        <v>2.0226225111959244E-2</v>
      </c>
      <c r="D2022" t="s">
        <v>66</v>
      </c>
      <c r="L2022" t="str" cm="1">
        <f t="array" ref="L2022">_xlfn.IFS(AND(C2021&lt;0,C2022&lt;0),"N",AND(C2021&gt;0,C2022&gt;0),"P",TRUE,"Change")</f>
        <v>P</v>
      </c>
    </row>
    <row r="2023" spans="1:12" x14ac:dyDescent="0.25">
      <c r="A2023" s="17">
        <v>44572</v>
      </c>
      <c r="B2023">
        <v>88.480002999999996</v>
      </c>
      <c r="C2023" s="34">
        <f t="shared" si="36"/>
        <v>-8.9605287741995523E-3</v>
      </c>
      <c r="D2023" t="s">
        <v>65</v>
      </c>
      <c r="L2023" t="str" cm="1">
        <f t="array" ref="L2023">_xlfn.IFS(AND(C2022&lt;0,C2023&lt;0),"N",AND(C2022&gt;0,C2023&gt;0),"P",TRUE,"Change")</f>
        <v>Change</v>
      </c>
    </row>
    <row r="2024" spans="1:12" x14ac:dyDescent="0.25">
      <c r="A2024" s="17">
        <v>44573</v>
      </c>
      <c r="B2024">
        <v>88.309997999999993</v>
      </c>
      <c r="C2024" s="34">
        <f t="shared" si="36"/>
        <v>-1.9213946003144157E-3</v>
      </c>
      <c r="D2024" t="s">
        <v>64</v>
      </c>
      <c r="L2024" t="str" cm="1">
        <f t="array" ref="L2024">_xlfn.IFS(AND(C2023&lt;0,C2024&lt;0),"N",AND(C2023&gt;0,C2024&gt;0),"P",TRUE,"Change")</f>
        <v>N</v>
      </c>
    </row>
    <row r="2025" spans="1:12" x14ac:dyDescent="0.25">
      <c r="A2025" s="17">
        <v>44574</v>
      </c>
      <c r="B2025">
        <v>87.790001000000004</v>
      </c>
      <c r="C2025" s="34">
        <f t="shared" si="36"/>
        <v>-5.8883140275916368E-3</v>
      </c>
      <c r="D2025" t="s">
        <v>63</v>
      </c>
      <c r="L2025" t="str" cm="1">
        <f t="array" ref="L2025">_xlfn.IFS(AND(C2024&lt;0,C2025&lt;0),"N",AND(C2024&gt;0,C2025&gt;0),"P",TRUE,"Change")</f>
        <v>N</v>
      </c>
    </row>
    <row r="2026" spans="1:12" x14ac:dyDescent="0.25">
      <c r="A2026" s="17">
        <v>44575</v>
      </c>
      <c r="B2026">
        <v>87.690002000000007</v>
      </c>
      <c r="C2026" s="34">
        <f t="shared" si="36"/>
        <v>-1.1390704961946273E-3</v>
      </c>
      <c r="D2026" t="s">
        <v>62</v>
      </c>
      <c r="L2026" t="str" cm="1">
        <f t="array" ref="L2026">_xlfn.IFS(AND(C2025&lt;0,C2026&lt;0),"N",AND(C2025&gt;0,C2026&gt;0),"P",TRUE,"Change")</f>
        <v>N</v>
      </c>
    </row>
    <row r="2027" spans="1:12" x14ac:dyDescent="0.25">
      <c r="A2027" s="17">
        <v>44579</v>
      </c>
      <c r="B2027">
        <v>85.550003000000004</v>
      </c>
      <c r="C2027" s="34">
        <f t="shared" si="36"/>
        <v>-2.4404139026020354E-2</v>
      </c>
      <c r="D2027" t="s">
        <v>65</v>
      </c>
      <c r="L2027" t="str" cm="1">
        <f t="array" ref="L2027">_xlfn.IFS(AND(C2026&lt;0,C2027&lt;0),"N",AND(C2026&gt;0,C2027&gt;0),"P",TRUE,"Change")</f>
        <v>N</v>
      </c>
    </row>
    <row r="2028" spans="1:12" x14ac:dyDescent="0.25">
      <c r="A2028" s="17">
        <v>44580</v>
      </c>
      <c r="B2028">
        <v>83.379997000000003</v>
      </c>
      <c r="C2028" s="34">
        <f t="shared" si="36"/>
        <v>-2.5365352704897048E-2</v>
      </c>
      <c r="D2028" t="s">
        <v>64</v>
      </c>
      <c r="L2028" t="str" cm="1">
        <f t="array" ref="L2028">_xlfn.IFS(AND(C2027&lt;0,C2028&lt;0),"N",AND(C2027&gt;0,C2028&gt;0),"P",TRUE,"Change")</f>
        <v>N</v>
      </c>
    </row>
    <row r="2029" spans="1:12" x14ac:dyDescent="0.25">
      <c r="A2029" s="17">
        <v>44581</v>
      </c>
      <c r="B2029">
        <v>82.720000999999996</v>
      </c>
      <c r="C2029" s="34">
        <f t="shared" si="36"/>
        <v>-7.915519593986153E-3</v>
      </c>
      <c r="D2029" t="s">
        <v>63</v>
      </c>
      <c r="L2029" t="str" cm="1">
        <f t="array" ref="L2029">_xlfn.IFS(AND(C2028&lt;0,C2029&lt;0),"N",AND(C2028&gt;0,C2029&gt;0),"P",TRUE,"Change")</f>
        <v>N</v>
      </c>
    </row>
    <row r="2030" spans="1:12" x14ac:dyDescent="0.25">
      <c r="A2030" s="17">
        <v>44582</v>
      </c>
      <c r="B2030">
        <v>82.220000999999996</v>
      </c>
      <c r="C2030" s="34">
        <f t="shared" si="36"/>
        <v>-6.0444873543944958E-3</v>
      </c>
      <c r="D2030" t="s">
        <v>62</v>
      </c>
      <c r="L2030" t="str" cm="1">
        <f t="array" ref="L2030">_xlfn.IFS(AND(C2029&lt;0,C2030&lt;0),"N",AND(C2029&gt;0,C2030&gt;0),"P",TRUE,"Change")</f>
        <v>N</v>
      </c>
    </row>
    <row r="2031" spans="1:12" x14ac:dyDescent="0.25">
      <c r="A2031" s="17">
        <v>44585</v>
      </c>
      <c r="B2031">
        <v>82.419998000000007</v>
      </c>
      <c r="C2031" s="34">
        <f t="shared" si="36"/>
        <v>2.4324616585690681E-3</v>
      </c>
      <c r="D2031" t="s">
        <v>66</v>
      </c>
      <c r="L2031" t="str" cm="1">
        <f t="array" ref="L2031">_xlfn.IFS(AND(C2030&lt;0,C2031&lt;0),"N",AND(C2030&gt;0,C2031&gt;0),"P",TRUE,"Change")</f>
        <v>Change</v>
      </c>
    </row>
    <row r="2032" spans="1:12" x14ac:dyDescent="0.25">
      <c r="A2032" s="17">
        <v>44586</v>
      </c>
      <c r="B2032">
        <v>81.069999999999993</v>
      </c>
      <c r="C2032" s="34">
        <f t="shared" si="36"/>
        <v>-1.6379495665603067E-2</v>
      </c>
      <c r="D2032" t="s">
        <v>65</v>
      </c>
      <c r="L2032" t="str" cm="1">
        <f t="array" ref="L2032">_xlfn.IFS(AND(C2031&lt;0,C2032&lt;0),"N",AND(C2031&gt;0,C2032&gt;0),"P",TRUE,"Change")</f>
        <v>Change</v>
      </c>
    </row>
    <row r="2033" spans="1:12" x14ac:dyDescent="0.25">
      <c r="A2033" s="17">
        <v>44587</v>
      </c>
      <c r="B2033">
        <v>79.589995999999999</v>
      </c>
      <c r="C2033" s="34">
        <f t="shared" si="36"/>
        <v>-1.8255877636610261E-2</v>
      </c>
      <c r="D2033" t="s">
        <v>64</v>
      </c>
      <c r="L2033" t="str" cm="1">
        <f t="array" ref="L2033">_xlfn.IFS(AND(C2032&lt;0,C2033&lt;0),"N",AND(C2032&gt;0,C2033&gt;0),"P",TRUE,"Change")</f>
        <v>N</v>
      </c>
    </row>
    <row r="2034" spans="1:12" x14ac:dyDescent="0.25">
      <c r="A2034" s="17">
        <v>44588</v>
      </c>
      <c r="B2034">
        <v>79.779999000000004</v>
      </c>
      <c r="C2034" s="34">
        <f t="shared" si="36"/>
        <v>2.387272390364291E-3</v>
      </c>
      <c r="D2034" t="s">
        <v>63</v>
      </c>
      <c r="L2034" t="str" cm="1">
        <f t="array" ref="L2034">_xlfn.IFS(AND(C2033&lt;0,C2034&lt;0),"N",AND(C2033&gt;0,C2034&gt;0),"P",TRUE,"Change")</f>
        <v>Change</v>
      </c>
    </row>
    <row r="2035" spans="1:12" x14ac:dyDescent="0.25">
      <c r="A2035" s="17">
        <v>44589</v>
      </c>
      <c r="B2035">
        <v>80.480002999999996</v>
      </c>
      <c r="C2035" s="34">
        <f t="shared" si="36"/>
        <v>8.7741791022082211E-3</v>
      </c>
      <c r="D2035" t="s">
        <v>62</v>
      </c>
      <c r="L2035" t="str" cm="1">
        <f t="array" ref="L2035">_xlfn.IFS(AND(C2034&lt;0,C2035&lt;0),"N",AND(C2034&gt;0,C2035&gt;0),"P",TRUE,"Change")</f>
        <v>P</v>
      </c>
    </row>
    <row r="2036" spans="1:12" x14ac:dyDescent="0.25">
      <c r="A2036" s="17">
        <v>44592</v>
      </c>
      <c r="B2036">
        <v>81.160004000000001</v>
      </c>
      <c r="C2036" s="34">
        <f t="shared" si="36"/>
        <v>8.4493162854380657E-3</v>
      </c>
      <c r="D2036" t="s">
        <v>66</v>
      </c>
      <c r="L2036" t="str" cm="1">
        <f t="array" ref="L2036">_xlfn.IFS(AND(C2035&lt;0,C2036&lt;0),"N",AND(C2035&gt;0,C2036&gt;0),"P",TRUE,"Change")</f>
        <v>P</v>
      </c>
    </row>
    <row r="2037" spans="1:12" x14ac:dyDescent="0.25">
      <c r="A2037" s="17">
        <v>44593</v>
      </c>
      <c r="B2037">
        <v>81.040001000000004</v>
      </c>
      <c r="C2037" s="34">
        <f t="shared" si="36"/>
        <v>-1.4785977585707977E-3</v>
      </c>
      <c r="D2037" t="s">
        <v>65</v>
      </c>
      <c r="L2037" t="str" cm="1">
        <f t="array" ref="L2037">_xlfn.IFS(AND(C2036&lt;0,C2037&lt;0),"N",AND(C2036&gt;0,C2037&gt;0),"P",TRUE,"Change")</f>
        <v>Change</v>
      </c>
    </row>
    <row r="2038" spans="1:12" x14ac:dyDescent="0.25">
      <c r="A2038" s="17">
        <v>44594</v>
      </c>
      <c r="B2038">
        <v>82.5</v>
      </c>
      <c r="C2038" s="34">
        <f t="shared" si="36"/>
        <v>1.8015782107406394E-2</v>
      </c>
      <c r="D2038" t="s">
        <v>64</v>
      </c>
      <c r="L2038" t="str" cm="1">
        <f t="array" ref="L2038">_xlfn.IFS(AND(C2037&lt;0,C2038&lt;0),"N",AND(C2037&gt;0,C2038&gt;0),"P",TRUE,"Change")</f>
        <v>Change</v>
      </c>
    </row>
    <row r="2039" spans="1:12" x14ac:dyDescent="0.25">
      <c r="A2039" s="17">
        <v>44595</v>
      </c>
      <c r="B2039">
        <v>81.940002000000007</v>
      </c>
      <c r="C2039" s="34">
        <f t="shared" si="36"/>
        <v>-6.7878545454544623E-3</v>
      </c>
      <c r="D2039" t="s">
        <v>63</v>
      </c>
      <c r="L2039" t="str" cm="1">
        <f t="array" ref="L2039">_xlfn.IFS(AND(C2038&lt;0,C2039&lt;0),"N",AND(C2038&gt;0,C2039&gt;0),"P",TRUE,"Change")</f>
        <v>Change</v>
      </c>
    </row>
    <row r="2040" spans="1:12" x14ac:dyDescent="0.25">
      <c r="A2040" s="17">
        <v>44596</v>
      </c>
      <c r="B2040">
        <v>82.110000999999997</v>
      </c>
      <c r="C2040" s="34">
        <f t="shared" si="36"/>
        <v>2.074676541989711E-3</v>
      </c>
      <c r="D2040" t="s">
        <v>62</v>
      </c>
      <c r="L2040" t="str" cm="1">
        <f t="array" ref="L2040">_xlfn.IFS(AND(C2039&lt;0,C2040&lt;0),"N",AND(C2039&gt;0,C2040&gt;0),"P",TRUE,"Change")</f>
        <v>Change</v>
      </c>
    </row>
    <row r="2041" spans="1:12" x14ac:dyDescent="0.25">
      <c r="A2041" s="17">
        <v>44599</v>
      </c>
      <c r="B2041">
        <v>80.739998</v>
      </c>
      <c r="C2041" s="34">
        <f t="shared" si="36"/>
        <v>-1.6684971176653584E-2</v>
      </c>
      <c r="D2041" t="s">
        <v>66</v>
      </c>
      <c r="L2041" t="str" cm="1">
        <f t="array" ref="L2041">_xlfn.IFS(AND(C2040&lt;0,C2041&lt;0),"N",AND(C2040&gt;0,C2041&gt;0),"P",TRUE,"Change")</f>
        <v>Change</v>
      </c>
    </row>
    <row r="2042" spans="1:12" x14ac:dyDescent="0.25">
      <c r="A2042" s="17">
        <v>44600</v>
      </c>
      <c r="B2042">
        <v>80.790001000000004</v>
      </c>
      <c r="C2042" s="34">
        <f t="shared" si="36"/>
        <v>6.193089080830024E-4</v>
      </c>
      <c r="D2042" t="s">
        <v>65</v>
      </c>
      <c r="L2042" t="str" cm="1">
        <f t="array" ref="L2042">_xlfn.IFS(AND(C2041&lt;0,C2042&lt;0),"N",AND(C2041&gt;0,C2042&gt;0),"P",TRUE,"Change")</f>
        <v>Change</v>
      </c>
    </row>
    <row r="2043" spans="1:12" x14ac:dyDescent="0.25">
      <c r="A2043" s="17">
        <v>44601</v>
      </c>
      <c r="B2043">
        <v>83.449996999999996</v>
      </c>
      <c r="C2043" s="34">
        <f t="shared" si="36"/>
        <v>3.2924817020363602E-2</v>
      </c>
      <c r="D2043" t="s">
        <v>64</v>
      </c>
      <c r="L2043" t="str" cm="1">
        <f t="array" ref="L2043">_xlfn.IFS(AND(C2042&lt;0,C2043&lt;0),"N",AND(C2042&gt;0,C2043&gt;0),"P",TRUE,"Change")</f>
        <v>P</v>
      </c>
    </row>
    <row r="2044" spans="1:12" x14ac:dyDescent="0.25">
      <c r="A2044" s="17">
        <v>44602</v>
      </c>
      <c r="B2044">
        <v>81.849997999999999</v>
      </c>
      <c r="C2044" s="34">
        <f t="shared" si="36"/>
        <v>-1.9173146285433623E-2</v>
      </c>
      <c r="D2044" t="s">
        <v>63</v>
      </c>
      <c r="L2044" t="str" cm="1">
        <f t="array" ref="L2044">_xlfn.IFS(AND(C2043&lt;0,C2044&lt;0),"N",AND(C2043&gt;0,C2044&gt;0),"P",TRUE,"Change")</f>
        <v>Change</v>
      </c>
    </row>
    <row r="2045" spans="1:12" x14ac:dyDescent="0.25">
      <c r="A2045" s="17">
        <v>44603</v>
      </c>
      <c r="B2045">
        <v>79.75</v>
      </c>
      <c r="C2045" s="34">
        <f t="shared" si="36"/>
        <v>-2.5656665257340623E-2</v>
      </c>
      <c r="D2045" t="s">
        <v>62</v>
      </c>
      <c r="L2045" t="str" cm="1">
        <f t="array" ref="L2045">_xlfn.IFS(AND(C2044&lt;0,C2045&lt;0),"N",AND(C2044&gt;0,C2045&gt;0),"P",TRUE,"Change")</f>
        <v>N</v>
      </c>
    </row>
    <row r="2046" spans="1:12" x14ac:dyDescent="0.25">
      <c r="A2046" s="17">
        <v>44606</v>
      </c>
      <c r="B2046">
        <v>78.949996999999996</v>
      </c>
      <c r="C2046" s="34">
        <f t="shared" si="36"/>
        <v>-1.0031385579937352E-2</v>
      </c>
      <c r="D2046" t="s">
        <v>66</v>
      </c>
      <c r="L2046" t="str" cm="1">
        <f t="array" ref="L2046">_xlfn.IFS(AND(C2045&lt;0,C2046&lt;0),"N",AND(C2045&gt;0,C2046&gt;0),"P",TRUE,"Change")</f>
        <v>N</v>
      </c>
    </row>
    <row r="2047" spans="1:12" x14ac:dyDescent="0.25">
      <c r="A2047" s="17">
        <v>44607</v>
      </c>
      <c r="B2047">
        <v>79.769997000000004</v>
      </c>
      <c r="C2047" s="34">
        <f t="shared" si="36"/>
        <v>1.0386320850651932E-2</v>
      </c>
      <c r="D2047" t="s">
        <v>65</v>
      </c>
      <c r="L2047" t="str" cm="1">
        <f t="array" ref="L2047">_xlfn.IFS(AND(C2046&lt;0,C2047&lt;0),"N",AND(C2046&gt;0,C2047&gt;0),"P",TRUE,"Change")</f>
        <v>Change</v>
      </c>
    </row>
    <row r="2048" spans="1:12" x14ac:dyDescent="0.25">
      <c r="A2048" s="17">
        <v>44608</v>
      </c>
      <c r="B2048">
        <v>79.190002000000007</v>
      </c>
      <c r="C2048" s="34">
        <f t="shared" si="36"/>
        <v>-7.2708414418016926E-3</v>
      </c>
      <c r="D2048" t="s">
        <v>64</v>
      </c>
      <c r="L2048" t="str" cm="1">
        <f t="array" ref="L2048">_xlfn.IFS(AND(C2047&lt;0,C2048&lt;0),"N",AND(C2047&gt;0,C2048&gt;0),"P",TRUE,"Change")</f>
        <v>Change</v>
      </c>
    </row>
    <row r="2049" spans="1:12" x14ac:dyDescent="0.25">
      <c r="A2049" s="17">
        <v>44609</v>
      </c>
      <c r="B2049">
        <v>75.529999000000004</v>
      </c>
      <c r="C2049" s="34">
        <f t="shared" si="36"/>
        <v>-4.6217993529031644E-2</v>
      </c>
      <c r="D2049" t="s">
        <v>63</v>
      </c>
      <c r="L2049" t="str" cm="1">
        <f t="array" ref="L2049">_xlfn.IFS(AND(C2048&lt;0,C2049&lt;0),"N",AND(C2048&gt;0,C2049&gt;0),"P",TRUE,"Change")</f>
        <v>N</v>
      </c>
    </row>
    <row r="2050" spans="1:12" x14ac:dyDescent="0.25">
      <c r="A2050" s="17">
        <v>44610</v>
      </c>
      <c r="B2050">
        <v>74.569999999999993</v>
      </c>
      <c r="C2050" s="34">
        <f t="shared" si="36"/>
        <v>-1.2710168313387777E-2</v>
      </c>
      <c r="D2050" t="s">
        <v>62</v>
      </c>
      <c r="L2050" t="str" cm="1">
        <f t="array" ref="L2050">_xlfn.IFS(AND(C2049&lt;0,C2050&lt;0),"N",AND(C2049&gt;0,C2050&gt;0),"P",TRUE,"Change")</f>
        <v>N</v>
      </c>
    </row>
    <row r="2051" spans="1:12" x14ac:dyDescent="0.25">
      <c r="A2051" s="17">
        <v>44614</v>
      </c>
      <c r="B2051">
        <v>74.120002999999997</v>
      </c>
      <c r="C2051" s="34">
        <f t="shared" si="36"/>
        <v>-6.0345581332975221E-3</v>
      </c>
      <c r="D2051" t="s">
        <v>65</v>
      </c>
      <c r="L2051" t="str" cm="1">
        <f t="array" ref="L2051">_xlfn.IFS(AND(C2050&lt;0,C2051&lt;0),"N",AND(C2050&gt;0,C2051&gt;0),"P",TRUE,"Change")</f>
        <v>N</v>
      </c>
    </row>
    <row r="2052" spans="1:12" x14ac:dyDescent="0.25">
      <c r="A2052" s="17">
        <v>44615</v>
      </c>
      <c r="B2052">
        <v>72.470000999999996</v>
      </c>
      <c r="C2052" s="34">
        <f t="shared" ref="C2052:C2115" si="37">(B2052-B2051)/B2051</f>
        <v>-2.2261224139453969E-2</v>
      </c>
      <c r="D2052" t="s">
        <v>64</v>
      </c>
      <c r="L2052" t="str" cm="1">
        <f t="array" ref="L2052">_xlfn.IFS(AND(C2051&lt;0,C2052&lt;0),"N",AND(C2051&gt;0,C2052&gt;0),"P",TRUE,"Change")</f>
        <v>N</v>
      </c>
    </row>
    <row r="2053" spans="1:12" x14ac:dyDescent="0.25">
      <c r="A2053" s="17">
        <v>44616</v>
      </c>
      <c r="B2053">
        <v>74.809997999999993</v>
      </c>
      <c r="C2053" s="34">
        <f t="shared" si="37"/>
        <v>3.2289181284818759E-2</v>
      </c>
      <c r="D2053" t="s">
        <v>63</v>
      </c>
      <c r="L2053" t="str" cm="1">
        <f t="array" ref="L2053">_xlfn.IFS(AND(C2052&lt;0,C2053&lt;0),"N",AND(C2052&gt;0,C2053&gt;0),"P",TRUE,"Change")</f>
        <v>Change</v>
      </c>
    </row>
    <row r="2054" spans="1:12" x14ac:dyDescent="0.25">
      <c r="A2054" s="17">
        <v>44617</v>
      </c>
      <c r="B2054">
        <v>76.349997999999999</v>
      </c>
      <c r="C2054" s="34">
        <f t="shared" si="37"/>
        <v>2.0585483774508407E-2</v>
      </c>
      <c r="D2054" t="s">
        <v>62</v>
      </c>
      <c r="L2054" t="str" cm="1">
        <f t="array" ref="L2054">_xlfn.IFS(AND(C2053&lt;0,C2054&lt;0),"N",AND(C2053&gt;0,C2054&gt;0),"P",TRUE,"Change")</f>
        <v>P</v>
      </c>
    </row>
    <row r="2055" spans="1:12" x14ac:dyDescent="0.25">
      <c r="A2055" s="17">
        <v>44620</v>
      </c>
      <c r="B2055">
        <v>75.970000999999996</v>
      </c>
      <c r="C2055" s="34">
        <f t="shared" si="37"/>
        <v>-4.9770400779840631E-3</v>
      </c>
      <c r="D2055" t="s">
        <v>66</v>
      </c>
      <c r="L2055" t="str" cm="1">
        <f t="array" ref="L2055">_xlfn.IFS(AND(C2054&lt;0,C2055&lt;0),"N",AND(C2054&gt;0,C2055&gt;0),"P",TRUE,"Change")</f>
        <v>Change</v>
      </c>
    </row>
    <row r="2056" spans="1:12" x14ac:dyDescent="0.25">
      <c r="A2056" s="17">
        <v>44621</v>
      </c>
      <c r="B2056">
        <v>76.010002</v>
      </c>
      <c r="C2056" s="34">
        <f t="shared" si="37"/>
        <v>5.2653678390768657E-4</v>
      </c>
      <c r="D2056" t="s">
        <v>65</v>
      </c>
      <c r="L2056" t="str" cm="1">
        <f t="array" ref="L2056">_xlfn.IFS(AND(C2055&lt;0,C2056&lt;0),"N",AND(C2055&gt;0,C2056&gt;0),"P",TRUE,"Change")</f>
        <v>Change</v>
      </c>
    </row>
    <row r="2057" spans="1:12" x14ac:dyDescent="0.25">
      <c r="A2057" s="17">
        <v>44622</v>
      </c>
      <c r="B2057">
        <v>78.279999000000004</v>
      </c>
      <c r="C2057" s="34">
        <f t="shared" si="37"/>
        <v>2.9864451259980281E-2</v>
      </c>
      <c r="D2057" t="s">
        <v>64</v>
      </c>
      <c r="L2057" t="str" cm="1">
        <f t="array" ref="L2057">_xlfn.IFS(AND(C2056&lt;0,C2057&lt;0),"N",AND(C2056&gt;0,C2057&gt;0),"P",TRUE,"Change")</f>
        <v>P</v>
      </c>
    </row>
    <row r="2058" spans="1:12" x14ac:dyDescent="0.25">
      <c r="A2058" s="17">
        <v>44623</v>
      </c>
      <c r="B2058">
        <v>78.25</v>
      </c>
      <c r="C2058" s="34">
        <f t="shared" si="37"/>
        <v>-3.832268827699354E-4</v>
      </c>
      <c r="D2058" t="s">
        <v>63</v>
      </c>
      <c r="L2058" t="str" cm="1">
        <f t="array" ref="L2058">_xlfn.IFS(AND(C2057&lt;0,C2058&lt;0),"N",AND(C2057&gt;0,C2058&gt;0),"P",TRUE,"Change")</f>
        <v>Change</v>
      </c>
    </row>
    <row r="2059" spans="1:12" x14ac:dyDescent="0.25">
      <c r="A2059" s="17">
        <v>44624</v>
      </c>
      <c r="B2059">
        <v>76.489998</v>
      </c>
      <c r="C2059" s="34">
        <f t="shared" si="37"/>
        <v>-2.2492038338658149E-2</v>
      </c>
      <c r="D2059" t="s">
        <v>62</v>
      </c>
      <c r="L2059" t="str" cm="1">
        <f t="array" ref="L2059">_xlfn.IFS(AND(C2058&lt;0,C2059&lt;0),"N",AND(C2058&gt;0,C2059&gt;0),"P",TRUE,"Change")</f>
        <v>N</v>
      </c>
    </row>
    <row r="2060" spans="1:12" x14ac:dyDescent="0.25">
      <c r="A2060" s="17">
        <v>44627</v>
      </c>
      <c r="B2060">
        <v>74.319999999999993</v>
      </c>
      <c r="C2060" s="34">
        <f t="shared" si="37"/>
        <v>-2.8369696126806107E-2</v>
      </c>
      <c r="D2060" t="s">
        <v>66</v>
      </c>
      <c r="L2060" t="str" cm="1">
        <f t="array" ref="L2060">_xlfn.IFS(AND(C2059&lt;0,C2060&lt;0),"N",AND(C2059&gt;0,C2060&gt;0),"P",TRUE,"Change")</f>
        <v>N</v>
      </c>
    </row>
    <row r="2061" spans="1:12" x14ac:dyDescent="0.25">
      <c r="A2061" s="17">
        <v>44628</v>
      </c>
      <c r="B2061">
        <v>73.330001999999993</v>
      </c>
      <c r="C2061" s="34">
        <f t="shared" si="37"/>
        <v>-1.3320748116254036E-2</v>
      </c>
      <c r="D2061" t="s">
        <v>65</v>
      </c>
      <c r="L2061" t="str" cm="1">
        <f t="array" ref="L2061">_xlfn.IFS(AND(C2060&lt;0,C2061&lt;0),"N",AND(C2060&gt;0,C2061&gt;0),"P",TRUE,"Change")</f>
        <v>N</v>
      </c>
    </row>
    <row r="2062" spans="1:12" x14ac:dyDescent="0.25">
      <c r="A2062" s="17">
        <v>44629</v>
      </c>
      <c r="B2062">
        <v>76.099997999999999</v>
      </c>
      <c r="C2062" s="34">
        <f t="shared" si="37"/>
        <v>3.7774388714731065E-2</v>
      </c>
      <c r="D2062" t="s">
        <v>64</v>
      </c>
      <c r="L2062" t="str" cm="1">
        <f t="array" ref="L2062">_xlfn.IFS(AND(C2061&lt;0,C2062&lt;0),"N",AND(C2061&gt;0,C2062&gt;0),"P",TRUE,"Change")</f>
        <v>Change</v>
      </c>
    </row>
    <row r="2063" spans="1:12" x14ac:dyDescent="0.25">
      <c r="A2063" s="17">
        <v>44630</v>
      </c>
      <c r="B2063">
        <v>76.650002000000001</v>
      </c>
      <c r="C2063" s="34">
        <f t="shared" si="37"/>
        <v>7.2273852096553445E-3</v>
      </c>
      <c r="D2063" t="s">
        <v>63</v>
      </c>
      <c r="L2063" t="str" cm="1">
        <f t="array" ref="L2063">_xlfn.IFS(AND(C2062&lt;0,C2063&lt;0),"N",AND(C2062&gt;0,C2063&gt;0),"P",TRUE,"Change")</f>
        <v>P</v>
      </c>
    </row>
    <row r="2064" spans="1:12" x14ac:dyDescent="0.25">
      <c r="A2064" s="17">
        <v>44631</v>
      </c>
      <c r="B2064">
        <v>77.819999999999993</v>
      </c>
      <c r="C2064" s="34">
        <f t="shared" si="37"/>
        <v>1.5264161376016565E-2</v>
      </c>
      <c r="D2064" t="s">
        <v>62</v>
      </c>
      <c r="L2064" t="str" cm="1">
        <f t="array" ref="L2064">_xlfn.IFS(AND(C2063&lt;0,C2064&lt;0),"N",AND(C2063&gt;0,C2064&gt;0),"P",TRUE,"Change")</f>
        <v>P</v>
      </c>
    </row>
    <row r="2065" spans="1:12" x14ac:dyDescent="0.25">
      <c r="A2065" s="17">
        <v>44634</v>
      </c>
      <c r="B2065">
        <v>77.069999999999993</v>
      </c>
      <c r="C2065" s="34">
        <f t="shared" si="37"/>
        <v>-9.6376252891287595E-3</v>
      </c>
      <c r="D2065" t="s">
        <v>66</v>
      </c>
      <c r="L2065" t="str" cm="1">
        <f t="array" ref="L2065">_xlfn.IFS(AND(C2064&lt;0,C2065&lt;0),"N",AND(C2064&gt;0,C2065&gt;0),"P",TRUE,"Change")</f>
        <v>Change</v>
      </c>
    </row>
    <row r="2066" spans="1:12" x14ac:dyDescent="0.25">
      <c r="A2066" s="17">
        <v>44635</v>
      </c>
      <c r="B2066">
        <v>80.599997999999999</v>
      </c>
      <c r="C2066" s="34">
        <f t="shared" si="37"/>
        <v>4.5802491241728381E-2</v>
      </c>
      <c r="D2066" t="s">
        <v>65</v>
      </c>
      <c r="L2066" t="str" cm="1">
        <f t="array" ref="L2066">_xlfn.IFS(AND(C2065&lt;0,C2066&lt;0),"N",AND(C2065&gt;0,C2066&gt;0),"P",TRUE,"Change")</f>
        <v>Change</v>
      </c>
    </row>
    <row r="2067" spans="1:12" x14ac:dyDescent="0.25">
      <c r="A2067" s="17">
        <v>44636</v>
      </c>
      <c r="B2067">
        <v>79.959998999999996</v>
      </c>
      <c r="C2067" s="34">
        <f t="shared" si="37"/>
        <v>-7.9404344402093305E-3</v>
      </c>
      <c r="D2067" t="s">
        <v>64</v>
      </c>
      <c r="L2067" t="str" cm="1">
        <f t="array" ref="L2067">_xlfn.IFS(AND(C2066&lt;0,C2067&lt;0),"N",AND(C2066&gt;0,C2067&gt;0),"P",TRUE,"Change")</f>
        <v>Change</v>
      </c>
    </row>
    <row r="2068" spans="1:12" x14ac:dyDescent="0.25">
      <c r="A2068" s="17">
        <v>44637</v>
      </c>
      <c r="B2068">
        <v>80.599997999999999</v>
      </c>
      <c r="C2068" s="34">
        <f t="shared" si="37"/>
        <v>8.0039895948473324E-3</v>
      </c>
      <c r="D2068" t="s">
        <v>63</v>
      </c>
      <c r="L2068" t="str" cm="1">
        <f t="array" ref="L2068">_xlfn.IFS(AND(C2067&lt;0,C2068&lt;0),"N",AND(C2067&gt;0,C2068&gt;0),"P",TRUE,"Change")</f>
        <v>Change</v>
      </c>
    </row>
    <row r="2069" spans="1:12" x14ac:dyDescent="0.25">
      <c r="A2069" s="17">
        <v>44638</v>
      </c>
      <c r="B2069">
        <v>81.680000000000007</v>
      </c>
      <c r="C2069" s="34">
        <f t="shared" si="37"/>
        <v>1.3399528868474755E-2</v>
      </c>
      <c r="D2069" t="s">
        <v>62</v>
      </c>
      <c r="L2069" t="str" cm="1">
        <f t="array" ref="L2069">_xlfn.IFS(AND(C2068&lt;0,C2069&lt;0),"N",AND(C2068&gt;0,C2069&gt;0),"P",TRUE,"Change")</f>
        <v>P</v>
      </c>
    </row>
    <row r="2070" spans="1:12" x14ac:dyDescent="0.25">
      <c r="A2070" s="17">
        <v>44641</v>
      </c>
      <c r="B2070">
        <v>80.959998999999996</v>
      </c>
      <c r="C2070" s="34">
        <f t="shared" si="37"/>
        <v>-8.8148996082273567E-3</v>
      </c>
      <c r="D2070" t="s">
        <v>66</v>
      </c>
      <c r="L2070" t="str" cm="1">
        <f t="array" ref="L2070">_xlfn.IFS(AND(C2069&lt;0,C2070&lt;0),"N",AND(C2069&gt;0,C2070&gt;0),"P",TRUE,"Change")</f>
        <v>Change</v>
      </c>
    </row>
    <row r="2071" spans="1:12" x14ac:dyDescent="0.25">
      <c r="A2071" s="17">
        <v>44642</v>
      </c>
      <c r="B2071">
        <v>81.800003000000004</v>
      </c>
      <c r="C2071" s="34">
        <f t="shared" si="37"/>
        <v>1.0375543606417381E-2</v>
      </c>
      <c r="D2071" t="s">
        <v>65</v>
      </c>
      <c r="L2071" t="str" cm="1">
        <f t="array" ref="L2071">_xlfn.IFS(AND(C2070&lt;0,C2071&lt;0),"N",AND(C2070&gt;0,C2071&gt;0),"P",TRUE,"Change")</f>
        <v>Change</v>
      </c>
    </row>
    <row r="2072" spans="1:12" x14ac:dyDescent="0.25">
      <c r="A2072" s="17">
        <v>44643</v>
      </c>
      <c r="B2072">
        <v>80.389999000000003</v>
      </c>
      <c r="C2072" s="34">
        <f t="shared" si="37"/>
        <v>-1.7237212081764847E-2</v>
      </c>
      <c r="D2072" t="s">
        <v>64</v>
      </c>
      <c r="L2072" t="str" cm="1">
        <f t="array" ref="L2072">_xlfn.IFS(AND(C2071&lt;0,C2072&lt;0),"N",AND(C2071&gt;0,C2072&gt;0),"P",TRUE,"Change")</f>
        <v>Change</v>
      </c>
    </row>
    <row r="2073" spans="1:12" x14ac:dyDescent="0.25">
      <c r="A2073" s="17">
        <v>44644</v>
      </c>
      <c r="B2073">
        <v>82.239998</v>
      </c>
      <c r="C2073" s="34">
        <f t="shared" si="37"/>
        <v>2.301280038577929E-2</v>
      </c>
      <c r="D2073" t="s">
        <v>63</v>
      </c>
      <c r="L2073" t="str" cm="1">
        <f t="array" ref="L2073">_xlfn.IFS(AND(C2072&lt;0,C2073&lt;0),"N",AND(C2072&gt;0,C2073&gt;0),"P",TRUE,"Change")</f>
        <v>Change</v>
      </c>
    </row>
    <row r="2074" spans="1:12" x14ac:dyDescent="0.25">
      <c r="A2074" s="17">
        <v>44645</v>
      </c>
      <c r="B2074">
        <v>81.730002999999996</v>
      </c>
      <c r="C2074" s="34">
        <f t="shared" si="37"/>
        <v>-6.2013012208488082E-3</v>
      </c>
      <c r="D2074" t="s">
        <v>62</v>
      </c>
      <c r="L2074" t="str" cm="1">
        <f t="array" ref="L2074">_xlfn.IFS(AND(C2073&lt;0,C2074&lt;0),"N",AND(C2073&gt;0,C2074&gt;0),"P",TRUE,"Change")</f>
        <v>Change</v>
      </c>
    </row>
    <row r="2075" spans="1:12" x14ac:dyDescent="0.25">
      <c r="A2075" s="17">
        <v>44648</v>
      </c>
      <c r="B2075">
        <v>83.599997999999999</v>
      </c>
      <c r="C2075" s="34">
        <f t="shared" si="37"/>
        <v>2.2880153326312776E-2</v>
      </c>
      <c r="D2075" t="s">
        <v>66</v>
      </c>
      <c r="L2075" t="str" cm="1">
        <f t="array" ref="L2075">_xlfn.IFS(AND(C2074&lt;0,C2075&lt;0),"N",AND(C2074&gt;0,C2075&gt;0),"P",TRUE,"Change")</f>
        <v>Change</v>
      </c>
    </row>
    <row r="2076" spans="1:12" x14ac:dyDescent="0.25">
      <c r="A2076" s="17">
        <v>44649</v>
      </c>
      <c r="B2076">
        <v>84.290001000000004</v>
      </c>
      <c r="C2076" s="34">
        <f t="shared" si="37"/>
        <v>8.2536245993690624E-3</v>
      </c>
      <c r="D2076" t="s">
        <v>65</v>
      </c>
      <c r="L2076" t="str" cm="1">
        <f t="array" ref="L2076">_xlfn.IFS(AND(C2075&lt;0,C2076&lt;0),"N",AND(C2075&gt;0,C2076&gt;0),"P",TRUE,"Change")</f>
        <v>P</v>
      </c>
    </row>
    <row r="2077" spans="1:12" x14ac:dyDescent="0.25">
      <c r="A2077" s="17">
        <v>44650</v>
      </c>
      <c r="B2077">
        <v>83.360000999999997</v>
      </c>
      <c r="C2077" s="34">
        <f t="shared" si="37"/>
        <v>-1.1033337157037248E-2</v>
      </c>
      <c r="D2077" t="s">
        <v>64</v>
      </c>
      <c r="L2077" t="str" cm="1">
        <f t="array" ref="L2077">_xlfn.IFS(AND(C2076&lt;0,C2077&lt;0),"N",AND(C2076&gt;0,C2077&gt;0),"P",TRUE,"Change")</f>
        <v>Change</v>
      </c>
    </row>
    <row r="2078" spans="1:12" x14ac:dyDescent="0.25">
      <c r="A2078" s="17">
        <v>44651</v>
      </c>
      <c r="B2078">
        <v>82.730002999999996</v>
      </c>
      <c r="C2078" s="34">
        <f t="shared" si="37"/>
        <v>-7.5575574909122244E-3</v>
      </c>
      <c r="D2078" t="s">
        <v>63</v>
      </c>
      <c r="L2078" t="str" cm="1">
        <f t="array" ref="L2078">_xlfn.IFS(AND(C2077&lt;0,C2078&lt;0),"N",AND(C2077&gt;0,C2078&gt;0),"P",TRUE,"Change")</f>
        <v>N</v>
      </c>
    </row>
    <row r="2079" spans="1:12" x14ac:dyDescent="0.25">
      <c r="A2079" s="17">
        <v>44652</v>
      </c>
      <c r="B2079">
        <v>82.010002</v>
      </c>
      <c r="C2079" s="34">
        <f t="shared" si="37"/>
        <v>-8.7030215628058957E-3</v>
      </c>
      <c r="D2079" t="s">
        <v>62</v>
      </c>
      <c r="L2079" t="str" cm="1">
        <f t="array" ref="L2079">_xlfn.IFS(AND(C2078&lt;0,C2079&lt;0),"N",AND(C2078&gt;0,C2079&gt;0),"P",TRUE,"Change")</f>
        <v>N</v>
      </c>
    </row>
    <row r="2080" spans="1:12" x14ac:dyDescent="0.25">
      <c r="A2080" s="17">
        <v>44655</v>
      </c>
      <c r="B2080">
        <v>84.07</v>
      </c>
      <c r="C2080" s="34">
        <f t="shared" si="37"/>
        <v>2.5118862940644644E-2</v>
      </c>
      <c r="D2080" t="s">
        <v>66</v>
      </c>
      <c r="L2080" t="str" cm="1">
        <f t="array" ref="L2080">_xlfn.IFS(AND(C2079&lt;0,C2080&lt;0),"N",AND(C2079&gt;0,C2080&gt;0),"P",TRUE,"Change")</f>
        <v>Change</v>
      </c>
    </row>
    <row r="2081" spans="1:12" x14ac:dyDescent="0.25">
      <c r="A2081" s="17">
        <v>44656</v>
      </c>
      <c r="B2081">
        <v>82.940002000000007</v>
      </c>
      <c r="C2081" s="34">
        <f t="shared" si="37"/>
        <v>-1.3441156179374169E-2</v>
      </c>
      <c r="D2081" t="s">
        <v>65</v>
      </c>
      <c r="L2081" t="str" cm="1">
        <f t="array" ref="L2081">_xlfn.IFS(AND(C2080&lt;0,C2081&lt;0),"N",AND(C2080&gt;0,C2081&gt;0),"P",TRUE,"Change")</f>
        <v>Change</v>
      </c>
    </row>
    <row r="2082" spans="1:12" x14ac:dyDescent="0.25">
      <c r="A2082" s="17">
        <v>44657</v>
      </c>
      <c r="B2082">
        <v>82.120002999999997</v>
      </c>
      <c r="C2082" s="34">
        <f t="shared" si="37"/>
        <v>-9.8866527637654252E-3</v>
      </c>
      <c r="D2082" t="s">
        <v>64</v>
      </c>
      <c r="L2082" t="str" cm="1">
        <f t="array" ref="L2082">_xlfn.IFS(AND(C2081&lt;0,C2082&lt;0),"N",AND(C2081&gt;0,C2082&gt;0),"P",TRUE,"Change")</f>
        <v>N</v>
      </c>
    </row>
    <row r="2083" spans="1:12" x14ac:dyDescent="0.25">
      <c r="A2083" s="17">
        <v>44658</v>
      </c>
      <c r="B2083">
        <v>81.540001000000004</v>
      </c>
      <c r="C2083" s="34">
        <f t="shared" si="37"/>
        <v>-7.0628589723747727E-3</v>
      </c>
      <c r="D2083" t="s">
        <v>63</v>
      </c>
      <c r="L2083" t="str" cm="1">
        <f t="array" ref="L2083">_xlfn.IFS(AND(C2082&lt;0,C2083&lt;0),"N",AND(C2082&gt;0,C2083&gt;0),"P",TRUE,"Change")</f>
        <v>N</v>
      </c>
    </row>
    <row r="2084" spans="1:12" x14ac:dyDescent="0.25">
      <c r="A2084" s="17">
        <v>44659</v>
      </c>
      <c r="B2084">
        <v>80.940002000000007</v>
      </c>
      <c r="C2084" s="34">
        <f t="shared" si="37"/>
        <v>-7.3583393750509861E-3</v>
      </c>
      <c r="D2084" t="s">
        <v>62</v>
      </c>
      <c r="L2084" t="str" cm="1">
        <f t="array" ref="L2084">_xlfn.IFS(AND(C2083&lt;0,C2084&lt;0),"N",AND(C2083&gt;0,C2084&gt;0),"P",TRUE,"Change")</f>
        <v>N</v>
      </c>
    </row>
    <row r="2085" spans="1:12" x14ac:dyDescent="0.25">
      <c r="A2085" s="17">
        <v>44662</v>
      </c>
      <c r="B2085">
        <v>79.760002</v>
      </c>
      <c r="C2085" s="34">
        <f t="shared" si="37"/>
        <v>-1.4578699911571619E-2</v>
      </c>
      <c r="D2085" t="s">
        <v>66</v>
      </c>
      <c r="L2085" t="str" cm="1">
        <f t="array" ref="L2085">_xlfn.IFS(AND(C2084&lt;0,C2085&lt;0),"N",AND(C2084&gt;0,C2085&gt;0),"P",TRUE,"Change")</f>
        <v>N</v>
      </c>
    </row>
    <row r="2086" spans="1:12" x14ac:dyDescent="0.25">
      <c r="A2086" s="17">
        <v>44663</v>
      </c>
      <c r="B2086">
        <v>79.330001999999993</v>
      </c>
      <c r="C2086" s="34">
        <f t="shared" si="37"/>
        <v>-5.3911733853768814E-3</v>
      </c>
      <c r="D2086" t="s">
        <v>65</v>
      </c>
      <c r="L2086" t="str" cm="1">
        <f t="array" ref="L2086">_xlfn.IFS(AND(C2085&lt;0,C2086&lt;0),"N",AND(C2085&gt;0,C2086&gt;0),"P",TRUE,"Change")</f>
        <v>N</v>
      </c>
    </row>
    <row r="2087" spans="1:12" x14ac:dyDescent="0.25">
      <c r="A2087" s="17">
        <v>44664</v>
      </c>
      <c r="B2087">
        <v>79.75</v>
      </c>
      <c r="C2087" s="34">
        <f t="shared" si="37"/>
        <v>5.2943147537044908E-3</v>
      </c>
      <c r="D2087" t="s">
        <v>64</v>
      </c>
      <c r="L2087" t="str" cm="1">
        <f t="array" ref="L2087">_xlfn.IFS(AND(C2086&lt;0,C2087&lt;0),"N",AND(C2086&gt;0,C2087&gt;0),"P",TRUE,"Change")</f>
        <v>Change</v>
      </c>
    </row>
    <row r="2088" spans="1:12" x14ac:dyDescent="0.25">
      <c r="A2088" s="17">
        <v>44665</v>
      </c>
      <c r="B2088">
        <v>79.449996999999996</v>
      </c>
      <c r="C2088" s="34">
        <f t="shared" si="37"/>
        <v>-3.7617931034483235E-3</v>
      </c>
      <c r="D2088" t="s">
        <v>63</v>
      </c>
      <c r="L2088" t="str" cm="1">
        <f t="array" ref="L2088">_xlfn.IFS(AND(C2087&lt;0,C2088&lt;0),"N",AND(C2087&gt;0,C2088&gt;0),"P",TRUE,"Change")</f>
        <v>Change</v>
      </c>
    </row>
    <row r="2089" spans="1:12" x14ac:dyDescent="0.25">
      <c r="A2089" s="17">
        <v>44669</v>
      </c>
      <c r="B2089">
        <v>78.220000999999996</v>
      </c>
      <c r="C2089" s="34">
        <f t="shared" si="37"/>
        <v>-1.5481385103136E-2</v>
      </c>
      <c r="D2089" t="s">
        <v>66</v>
      </c>
      <c r="L2089" t="str" cm="1">
        <f t="array" ref="L2089">_xlfn.IFS(AND(C2088&lt;0,C2089&lt;0),"N",AND(C2088&gt;0,C2089&gt;0),"P",TRUE,"Change")</f>
        <v>N</v>
      </c>
    </row>
    <row r="2090" spans="1:12" x14ac:dyDescent="0.25">
      <c r="A2090" s="17">
        <v>44670</v>
      </c>
      <c r="B2090">
        <v>79.559997999999993</v>
      </c>
      <c r="C2090" s="34">
        <f t="shared" si="37"/>
        <v>1.7131129926730593E-2</v>
      </c>
      <c r="D2090" t="s">
        <v>65</v>
      </c>
      <c r="L2090" t="str" cm="1">
        <f t="array" ref="L2090">_xlfn.IFS(AND(C2089&lt;0,C2090&lt;0),"N",AND(C2089&gt;0,C2090&gt;0),"P",TRUE,"Change")</f>
        <v>Change</v>
      </c>
    </row>
    <row r="2091" spans="1:12" x14ac:dyDescent="0.25">
      <c r="A2091" s="17">
        <v>44671</v>
      </c>
      <c r="B2091">
        <v>80.290001000000004</v>
      </c>
      <c r="C2091" s="34">
        <f t="shared" si="37"/>
        <v>9.1755029958649655E-3</v>
      </c>
      <c r="D2091" t="s">
        <v>64</v>
      </c>
      <c r="L2091" t="str" cm="1">
        <f t="array" ref="L2091">_xlfn.IFS(AND(C2090&lt;0,C2091&lt;0),"N",AND(C2090&gt;0,C2091&gt;0),"P",TRUE,"Change")</f>
        <v>P</v>
      </c>
    </row>
    <row r="2092" spans="1:12" x14ac:dyDescent="0.25">
      <c r="A2092" s="17">
        <v>44672</v>
      </c>
      <c r="B2092">
        <v>79.480002999999996</v>
      </c>
      <c r="C2092" s="34">
        <f t="shared" si="37"/>
        <v>-1.008840440791634E-2</v>
      </c>
      <c r="D2092" t="s">
        <v>63</v>
      </c>
      <c r="L2092" t="str" cm="1">
        <f t="array" ref="L2092">_xlfn.IFS(AND(C2091&lt;0,C2092&lt;0),"N",AND(C2091&gt;0,C2092&gt;0),"P",TRUE,"Change")</f>
        <v>Change</v>
      </c>
    </row>
    <row r="2093" spans="1:12" x14ac:dyDescent="0.25">
      <c r="A2093" s="17">
        <v>44673</v>
      </c>
      <c r="B2093">
        <v>76.209998999999996</v>
      </c>
      <c r="C2093" s="34">
        <f t="shared" si="37"/>
        <v>-4.1142474541678117E-2</v>
      </c>
      <c r="D2093" t="s">
        <v>62</v>
      </c>
      <c r="L2093" t="str" cm="1">
        <f t="array" ref="L2093">_xlfn.IFS(AND(C2092&lt;0,C2093&lt;0),"N",AND(C2092&gt;0,C2093&gt;0),"P",TRUE,"Change")</f>
        <v>N</v>
      </c>
    </row>
    <row r="2094" spans="1:12" x14ac:dyDescent="0.25">
      <c r="A2094" s="17">
        <v>44676</v>
      </c>
      <c r="B2094">
        <v>76.980002999999996</v>
      </c>
      <c r="C2094" s="34">
        <f t="shared" si="37"/>
        <v>1.0103713556012514E-2</v>
      </c>
      <c r="D2094" t="s">
        <v>66</v>
      </c>
      <c r="L2094" t="str" cm="1">
        <f t="array" ref="L2094">_xlfn.IFS(AND(C2093&lt;0,C2094&lt;0),"N",AND(C2093&gt;0,C2094&gt;0),"P",TRUE,"Change")</f>
        <v>Change</v>
      </c>
    </row>
    <row r="2095" spans="1:12" x14ac:dyDescent="0.25">
      <c r="A2095" s="17">
        <v>44677</v>
      </c>
      <c r="B2095">
        <v>74.510002</v>
      </c>
      <c r="C2095" s="34">
        <f t="shared" si="37"/>
        <v>-3.208626791038182E-2</v>
      </c>
      <c r="D2095" t="s">
        <v>65</v>
      </c>
      <c r="L2095" t="str" cm="1">
        <f t="array" ref="L2095">_xlfn.IFS(AND(C2094&lt;0,C2095&lt;0),"N",AND(C2094&gt;0,C2095&gt;0),"P",TRUE,"Change")</f>
        <v>Change</v>
      </c>
    </row>
    <row r="2096" spans="1:12" x14ac:dyDescent="0.25">
      <c r="A2096" s="17">
        <v>44678</v>
      </c>
      <c r="B2096">
        <v>74.760002</v>
      </c>
      <c r="C2096" s="34">
        <f t="shared" si="37"/>
        <v>3.355254238216233E-3</v>
      </c>
      <c r="D2096" t="s">
        <v>64</v>
      </c>
      <c r="L2096" t="str" cm="1">
        <f t="array" ref="L2096">_xlfn.IFS(AND(C2095&lt;0,C2096&lt;0),"N",AND(C2095&gt;0,C2096&gt;0),"P",TRUE,"Change")</f>
        <v>Change</v>
      </c>
    </row>
    <row r="2097" spans="1:12" x14ac:dyDescent="0.25">
      <c r="A2097" s="17">
        <v>44679</v>
      </c>
      <c r="B2097">
        <v>76.139999000000003</v>
      </c>
      <c r="C2097" s="34">
        <f t="shared" si="37"/>
        <v>1.8459028398634916E-2</v>
      </c>
      <c r="D2097" t="s">
        <v>63</v>
      </c>
      <c r="L2097" t="str" cm="1">
        <f t="array" ref="L2097">_xlfn.IFS(AND(C2096&lt;0,C2097&lt;0),"N",AND(C2096&gt;0,C2097&gt;0),"P",TRUE,"Change")</f>
        <v>P</v>
      </c>
    </row>
    <row r="2098" spans="1:12" x14ac:dyDescent="0.25">
      <c r="A2098" s="17">
        <v>44680</v>
      </c>
      <c r="B2098">
        <v>73.400002000000001</v>
      </c>
      <c r="C2098" s="34">
        <f t="shared" si="37"/>
        <v>-3.5986302022410092E-2</v>
      </c>
      <c r="D2098" t="s">
        <v>62</v>
      </c>
      <c r="L2098" t="str" cm="1">
        <f t="array" ref="L2098">_xlfn.IFS(AND(C2097&lt;0,C2098&lt;0),"N",AND(C2097&gt;0,C2098&gt;0),"P",TRUE,"Change")</f>
        <v>Change</v>
      </c>
    </row>
    <row r="2099" spans="1:12" x14ac:dyDescent="0.25">
      <c r="A2099" s="17">
        <v>44683</v>
      </c>
      <c r="B2099">
        <v>74</v>
      </c>
      <c r="C2099" s="34">
        <f t="shared" si="37"/>
        <v>8.1743594502899242E-3</v>
      </c>
      <c r="D2099" t="s">
        <v>66</v>
      </c>
      <c r="L2099" t="str" cm="1">
        <f t="array" ref="L2099">_xlfn.IFS(AND(C2098&lt;0,C2099&lt;0),"N",AND(C2098&gt;0,C2099&gt;0),"P",TRUE,"Change")</f>
        <v>Change</v>
      </c>
    </row>
    <row r="2100" spans="1:12" x14ac:dyDescent="0.25">
      <c r="A2100" s="17">
        <v>44684</v>
      </c>
      <c r="B2100">
        <v>73.290001000000004</v>
      </c>
      <c r="C2100" s="34">
        <f t="shared" si="37"/>
        <v>-9.5945810810810304E-3</v>
      </c>
      <c r="D2100" t="s">
        <v>65</v>
      </c>
      <c r="L2100" t="str" cm="1">
        <f t="array" ref="L2100">_xlfn.IFS(AND(C2099&lt;0,C2100&lt;0),"N",AND(C2099&gt;0,C2100&gt;0),"P",TRUE,"Change")</f>
        <v>Change</v>
      </c>
    </row>
    <row r="2101" spans="1:12" x14ac:dyDescent="0.25">
      <c r="A2101" s="17">
        <v>44685</v>
      </c>
      <c r="B2101">
        <v>75.209998999999996</v>
      </c>
      <c r="C2101" s="34">
        <f t="shared" si="37"/>
        <v>2.6197270757302792E-2</v>
      </c>
      <c r="D2101" t="s">
        <v>64</v>
      </c>
      <c r="L2101" t="str" cm="1">
        <f t="array" ref="L2101">_xlfn.IFS(AND(C2100&lt;0,C2101&lt;0),"N",AND(C2100&gt;0,C2101&gt;0),"P",TRUE,"Change")</f>
        <v>Change</v>
      </c>
    </row>
    <row r="2102" spans="1:12" x14ac:dyDescent="0.25">
      <c r="A2102" s="17">
        <v>44686</v>
      </c>
      <c r="B2102">
        <v>72.800003000000004</v>
      </c>
      <c r="C2102" s="34">
        <f t="shared" si="37"/>
        <v>-3.2043558463549407E-2</v>
      </c>
      <c r="D2102" t="s">
        <v>63</v>
      </c>
      <c r="L2102" t="str" cm="1">
        <f t="array" ref="L2102">_xlfn.IFS(AND(C2101&lt;0,C2102&lt;0),"N",AND(C2101&gt;0,C2102&gt;0),"P",TRUE,"Change")</f>
        <v>Change</v>
      </c>
    </row>
    <row r="2103" spans="1:12" x14ac:dyDescent="0.25">
      <c r="A2103" s="17">
        <v>44687</v>
      </c>
      <c r="B2103">
        <v>72.489998</v>
      </c>
      <c r="C2103" s="34">
        <f t="shared" si="37"/>
        <v>-4.2583102640806735E-3</v>
      </c>
      <c r="D2103" t="s">
        <v>62</v>
      </c>
      <c r="L2103" t="str" cm="1">
        <f t="array" ref="L2103">_xlfn.IFS(AND(C2102&lt;0,C2103&lt;0),"N",AND(C2102&gt;0,C2103&gt;0),"P",TRUE,"Change")</f>
        <v>N</v>
      </c>
    </row>
    <row r="2104" spans="1:12" x14ac:dyDescent="0.25">
      <c r="A2104" s="17">
        <v>44690</v>
      </c>
      <c r="B2104">
        <v>71.540001000000004</v>
      </c>
      <c r="C2104" s="34">
        <f t="shared" si="37"/>
        <v>-1.3105214873919519E-2</v>
      </c>
      <c r="D2104" t="s">
        <v>66</v>
      </c>
      <c r="L2104" t="str" cm="1">
        <f t="array" ref="L2104">_xlfn.IFS(AND(C2103&lt;0,C2104&lt;0),"N",AND(C2103&gt;0,C2104&gt;0),"P",TRUE,"Change")</f>
        <v>N</v>
      </c>
    </row>
    <row r="2105" spans="1:12" x14ac:dyDescent="0.25">
      <c r="A2105" s="17">
        <v>44691</v>
      </c>
      <c r="B2105">
        <v>72.529999000000004</v>
      </c>
      <c r="C2105" s="34">
        <f t="shared" si="37"/>
        <v>1.383838392733598E-2</v>
      </c>
      <c r="D2105" t="s">
        <v>65</v>
      </c>
      <c r="L2105" t="str" cm="1">
        <f t="array" ref="L2105">_xlfn.IFS(AND(C2104&lt;0,C2105&lt;0),"N",AND(C2104&gt;0,C2105&gt;0),"P",TRUE,"Change")</f>
        <v>Change</v>
      </c>
    </row>
    <row r="2106" spans="1:12" x14ac:dyDescent="0.25">
      <c r="A2106" s="17">
        <v>44692</v>
      </c>
      <c r="B2106">
        <v>71.029999000000004</v>
      </c>
      <c r="C2106" s="34">
        <f t="shared" si="37"/>
        <v>-2.0681097762044638E-2</v>
      </c>
      <c r="D2106" t="s">
        <v>64</v>
      </c>
      <c r="L2106" t="str" cm="1">
        <f t="array" ref="L2106">_xlfn.IFS(AND(C2105&lt;0,C2106&lt;0),"N",AND(C2105&gt;0,C2106&gt;0),"P",TRUE,"Change")</f>
        <v>Change</v>
      </c>
    </row>
    <row r="2107" spans="1:12" x14ac:dyDescent="0.25">
      <c r="A2107" s="17">
        <v>44693</v>
      </c>
      <c r="B2107">
        <v>70.730002999999996</v>
      </c>
      <c r="C2107" s="34">
        <f t="shared" si="37"/>
        <v>-4.2235112519149439E-3</v>
      </c>
      <c r="D2107" t="s">
        <v>63</v>
      </c>
      <c r="L2107" t="str" cm="1">
        <f t="array" ref="L2107">_xlfn.IFS(AND(C2106&lt;0,C2107&lt;0),"N",AND(C2106&gt;0,C2107&gt;0),"P",TRUE,"Change")</f>
        <v>N</v>
      </c>
    </row>
    <row r="2108" spans="1:12" x14ac:dyDescent="0.25">
      <c r="A2108" s="17">
        <v>44694</v>
      </c>
      <c r="B2108">
        <v>71.169998000000007</v>
      </c>
      <c r="C2108" s="34">
        <f t="shared" si="37"/>
        <v>6.2207688581606647E-3</v>
      </c>
      <c r="D2108" t="s">
        <v>62</v>
      </c>
      <c r="L2108" t="str" cm="1">
        <f t="array" ref="L2108">_xlfn.IFS(AND(C2107&lt;0,C2108&lt;0),"N",AND(C2107&gt;0,C2108&gt;0),"P",TRUE,"Change")</f>
        <v>Change</v>
      </c>
    </row>
    <row r="2109" spans="1:12" x14ac:dyDescent="0.25">
      <c r="A2109" s="17">
        <v>44697</v>
      </c>
      <c r="B2109">
        <v>69.709998999999996</v>
      </c>
      <c r="C2109" s="34">
        <f t="shared" si="37"/>
        <v>-2.0514248152711911E-2</v>
      </c>
      <c r="D2109" t="s">
        <v>66</v>
      </c>
      <c r="L2109" t="str" cm="1">
        <f t="array" ref="L2109">_xlfn.IFS(AND(C2108&lt;0,C2109&lt;0),"N",AND(C2108&gt;0,C2109&gt;0),"P",TRUE,"Change")</f>
        <v>Change</v>
      </c>
    </row>
    <row r="2110" spans="1:12" x14ac:dyDescent="0.25">
      <c r="A2110" s="17">
        <v>44698</v>
      </c>
      <c r="B2110">
        <v>71.879997000000003</v>
      </c>
      <c r="C2110" s="34">
        <f t="shared" si="37"/>
        <v>3.112893460233742E-2</v>
      </c>
      <c r="D2110" t="s">
        <v>65</v>
      </c>
      <c r="L2110" t="str" cm="1">
        <f t="array" ref="L2110">_xlfn.IFS(AND(C2109&lt;0,C2110&lt;0),"N",AND(C2109&gt;0,C2110&gt;0),"P",TRUE,"Change")</f>
        <v>Change</v>
      </c>
    </row>
    <row r="2111" spans="1:12" x14ac:dyDescent="0.25">
      <c r="A2111" s="17">
        <v>44699</v>
      </c>
      <c r="B2111">
        <v>68.300003000000004</v>
      </c>
      <c r="C2111" s="34">
        <f t="shared" si="37"/>
        <v>-4.9805149546681242E-2</v>
      </c>
      <c r="D2111" t="s">
        <v>64</v>
      </c>
      <c r="L2111" t="str" cm="1">
        <f t="array" ref="L2111">_xlfn.IFS(AND(C2110&lt;0,C2111&lt;0),"N",AND(C2110&gt;0,C2111&gt;0),"P",TRUE,"Change")</f>
        <v>Change</v>
      </c>
    </row>
    <row r="2112" spans="1:12" x14ac:dyDescent="0.25">
      <c r="A2112" s="17">
        <v>44700</v>
      </c>
      <c r="B2112">
        <v>67.040001000000004</v>
      </c>
      <c r="C2112" s="34">
        <f t="shared" si="37"/>
        <v>-1.8448051898328613E-2</v>
      </c>
      <c r="D2112" t="s">
        <v>63</v>
      </c>
      <c r="L2112" t="str" cm="1">
        <f t="array" ref="L2112">_xlfn.IFS(AND(C2111&lt;0,C2112&lt;0),"N",AND(C2111&gt;0,C2112&gt;0),"P",TRUE,"Change")</f>
        <v>N</v>
      </c>
    </row>
    <row r="2113" spans="1:12" x14ac:dyDescent="0.25">
      <c r="A2113" s="17">
        <v>44701</v>
      </c>
      <c r="B2113">
        <v>68.629997000000003</v>
      </c>
      <c r="C2113" s="34">
        <f t="shared" si="37"/>
        <v>2.3717123751236208E-2</v>
      </c>
      <c r="D2113" t="s">
        <v>62</v>
      </c>
      <c r="L2113" t="str" cm="1">
        <f t="array" ref="L2113">_xlfn.IFS(AND(C2112&lt;0,C2113&lt;0),"N",AND(C2112&gt;0,C2113&gt;0),"P",TRUE,"Change")</f>
        <v>Change</v>
      </c>
    </row>
    <row r="2114" spans="1:12" x14ac:dyDescent="0.25">
      <c r="A2114" s="17">
        <v>44704</v>
      </c>
      <c r="B2114">
        <v>70.040001000000004</v>
      </c>
      <c r="C2114" s="34">
        <f t="shared" si="37"/>
        <v>2.0545010369153894E-2</v>
      </c>
      <c r="D2114" t="s">
        <v>66</v>
      </c>
      <c r="L2114" t="str" cm="1">
        <f t="array" ref="L2114">_xlfn.IFS(AND(C2113&lt;0,C2114&lt;0),"N",AND(C2113&gt;0,C2114&gt;0),"P",TRUE,"Change")</f>
        <v>P</v>
      </c>
    </row>
    <row r="2115" spans="1:12" x14ac:dyDescent="0.25">
      <c r="A2115" s="17">
        <v>44705</v>
      </c>
      <c r="B2115">
        <v>69.029999000000004</v>
      </c>
      <c r="C2115" s="34">
        <f t="shared" si="37"/>
        <v>-1.4420359588515711E-2</v>
      </c>
      <c r="D2115" t="s">
        <v>65</v>
      </c>
      <c r="L2115" t="str" cm="1">
        <f t="array" ref="L2115">_xlfn.IFS(AND(C2114&lt;0,C2115&lt;0),"N",AND(C2114&gt;0,C2115&gt;0),"P",TRUE,"Change")</f>
        <v>Change</v>
      </c>
    </row>
    <row r="2116" spans="1:12" x14ac:dyDescent="0.25">
      <c r="A2116" s="17">
        <v>44706</v>
      </c>
      <c r="B2116">
        <v>69.830001999999993</v>
      </c>
      <c r="C2116" s="34">
        <f t="shared" ref="C2116:C2179" si="38">(B2116-B2115)/B2115</f>
        <v>1.1589207758788894E-2</v>
      </c>
      <c r="D2116" t="s">
        <v>64</v>
      </c>
      <c r="L2116" t="str" cm="1">
        <f t="array" ref="L2116">_xlfn.IFS(AND(C2115&lt;0,C2116&lt;0),"N",AND(C2115&gt;0,C2116&gt;0),"P",TRUE,"Change")</f>
        <v>Change</v>
      </c>
    </row>
    <row r="2117" spans="1:12" x14ac:dyDescent="0.25">
      <c r="A2117" s="17">
        <v>44707</v>
      </c>
      <c r="B2117">
        <v>71.660004000000001</v>
      </c>
      <c r="C2117" s="34">
        <f t="shared" si="38"/>
        <v>2.6206529394056263E-2</v>
      </c>
      <c r="D2117" t="s">
        <v>63</v>
      </c>
      <c r="L2117" t="str" cm="1">
        <f t="array" ref="L2117">_xlfn.IFS(AND(C2116&lt;0,C2117&lt;0),"N",AND(C2116&gt;0,C2117&gt;0),"P",TRUE,"Change")</f>
        <v>P</v>
      </c>
    </row>
    <row r="2118" spans="1:12" x14ac:dyDescent="0.25">
      <c r="A2118" s="17">
        <v>44708</v>
      </c>
      <c r="B2118">
        <v>72.779999000000004</v>
      </c>
      <c r="C2118" s="34">
        <f t="shared" si="38"/>
        <v>1.5629290224432626E-2</v>
      </c>
      <c r="D2118" t="s">
        <v>62</v>
      </c>
      <c r="L2118" t="str" cm="1">
        <f t="array" ref="L2118">_xlfn.IFS(AND(C2117&lt;0,C2118&lt;0),"N",AND(C2117&gt;0,C2118&gt;0),"P",TRUE,"Change")</f>
        <v>P</v>
      </c>
    </row>
    <row r="2119" spans="1:12" x14ac:dyDescent="0.25">
      <c r="A2119" s="17">
        <v>44712</v>
      </c>
      <c r="B2119">
        <v>71.919998000000007</v>
      </c>
      <c r="C2119" s="34">
        <f t="shared" si="38"/>
        <v>-1.1816446988409507E-2</v>
      </c>
      <c r="D2119" t="s">
        <v>65</v>
      </c>
      <c r="L2119" t="str" cm="1">
        <f t="array" ref="L2119">_xlfn.IFS(AND(C2118&lt;0,C2119&lt;0),"N",AND(C2118&gt;0,C2119&gt;0),"P",TRUE,"Change")</f>
        <v>Change</v>
      </c>
    </row>
    <row r="2120" spans="1:12" x14ac:dyDescent="0.25">
      <c r="A2120" s="17">
        <v>44713</v>
      </c>
      <c r="B2120">
        <v>71.599997999999999</v>
      </c>
      <c r="C2120" s="34">
        <f t="shared" si="38"/>
        <v>-4.4493883328529478E-3</v>
      </c>
      <c r="D2120" t="s">
        <v>64</v>
      </c>
      <c r="L2120" t="str" cm="1">
        <f t="array" ref="L2120">_xlfn.IFS(AND(C2119&lt;0,C2120&lt;0),"N",AND(C2119&gt;0,C2120&gt;0),"P",TRUE,"Change")</f>
        <v>N</v>
      </c>
    </row>
    <row r="2121" spans="1:12" x14ac:dyDescent="0.25">
      <c r="A2121" s="17">
        <v>44714</v>
      </c>
      <c r="B2121">
        <v>73.139999000000003</v>
      </c>
      <c r="C2121" s="34">
        <f t="shared" si="38"/>
        <v>2.1508394455541795E-2</v>
      </c>
      <c r="D2121" t="s">
        <v>63</v>
      </c>
      <c r="L2121" t="str" cm="1">
        <f t="array" ref="L2121">_xlfn.IFS(AND(C2120&lt;0,C2121&lt;0),"N",AND(C2120&gt;0,C2121&gt;0),"P",TRUE,"Change")</f>
        <v>Change</v>
      </c>
    </row>
    <row r="2122" spans="1:12" x14ac:dyDescent="0.25">
      <c r="A2122" s="17">
        <v>44715</v>
      </c>
      <c r="B2122">
        <v>71.790001000000004</v>
      </c>
      <c r="C2122" s="34">
        <f t="shared" si="38"/>
        <v>-1.8457725163490899E-2</v>
      </c>
      <c r="D2122" t="s">
        <v>62</v>
      </c>
      <c r="L2122" t="str" cm="1">
        <f t="array" ref="L2122">_xlfn.IFS(AND(C2121&lt;0,C2122&lt;0),"N",AND(C2121&gt;0,C2122&gt;0),"P",TRUE,"Change")</f>
        <v>Change</v>
      </c>
    </row>
    <row r="2123" spans="1:12" x14ac:dyDescent="0.25">
      <c r="A2123" s="17">
        <v>44718</v>
      </c>
      <c r="B2123">
        <v>72.970000999999996</v>
      </c>
      <c r="C2123" s="34">
        <f t="shared" si="38"/>
        <v>1.643682941305423E-2</v>
      </c>
      <c r="D2123" t="s">
        <v>66</v>
      </c>
      <c r="L2123" t="str" cm="1">
        <f t="array" ref="L2123">_xlfn.IFS(AND(C2122&lt;0,C2123&lt;0),"N",AND(C2122&gt;0,C2123&gt;0),"P",TRUE,"Change")</f>
        <v>Change</v>
      </c>
    </row>
    <row r="2124" spans="1:12" x14ac:dyDescent="0.25">
      <c r="A2124" s="17">
        <v>44719</v>
      </c>
      <c r="B2124">
        <v>72.690002000000007</v>
      </c>
      <c r="C2124" s="34">
        <f t="shared" si="38"/>
        <v>-3.8371796102892948E-3</v>
      </c>
      <c r="D2124" t="s">
        <v>65</v>
      </c>
      <c r="L2124" t="str" cm="1">
        <f t="array" ref="L2124">_xlfn.IFS(AND(C2123&lt;0,C2124&lt;0),"N",AND(C2123&gt;0,C2124&gt;0),"P",TRUE,"Change")</f>
        <v>Change</v>
      </c>
    </row>
    <row r="2125" spans="1:12" x14ac:dyDescent="0.25">
      <c r="A2125" s="17">
        <v>44720</v>
      </c>
      <c r="B2125">
        <v>71.379997000000003</v>
      </c>
      <c r="C2125" s="34">
        <f t="shared" si="38"/>
        <v>-1.8021804429170379E-2</v>
      </c>
      <c r="D2125" t="s">
        <v>64</v>
      </c>
      <c r="L2125" t="str" cm="1">
        <f t="array" ref="L2125">_xlfn.IFS(AND(C2124&lt;0,C2125&lt;0),"N",AND(C2124&gt;0,C2125&gt;0),"P",TRUE,"Change")</f>
        <v>N</v>
      </c>
    </row>
    <row r="2126" spans="1:12" x14ac:dyDescent="0.25">
      <c r="A2126" s="17">
        <v>44721</v>
      </c>
      <c r="B2126">
        <v>69.220000999999996</v>
      </c>
      <c r="C2126" s="34">
        <f t="shared" si="38"/>
        <v>-3.0260522426191844E-2</v>
      </c>
      <c r="D2126" t="s">
        <v>63</v>
      </c>
      <c r="L2126" t="str" cm="1">
        <f t="array" ref="L2126">_xlfn.IFS(AND(C2125&lt;0,C2126&lt;0),"N",AND(C2125&gt;0,C2126&gt;0),"P",TRUE,"Change")</f>
        <v>N</v>
      </c>
    </row>
    <row r="2127" spans="1:12" x14ac:dyDescent="0.25">
      <c r="A2127" s="17">
        <v>44722</v>
      </c>
      <c r="B2127">
        <v>67.139999000000003</v>
      </c>
      <c r="C2127" s="34">
        <f t="shared" si="38"/>
        <v>-3.0049147211078389E-2</v>
      </c>
      <c r="D2127" t="s">
        <v>62</v>
      </c>
      <c r="L2127" t="str" cm="1">
        <f t="array" ref="L2127">_xlfn.IFS(AND(C2126&lt;0,C2127&lt;0),"N",AND(C2126&gt;0,C2127&gt;0),"P",TRUE,"Change")</f>
        <v>N</v>
      </c>
    </row>
    <row r="2128" spans="1:12" x14ac:dyDescent="0.25">
      <c r="A2128" s="17">
        <v>44725</v>
      </c>
      <c r="B2128">
        <v>64.050003000000004</v>
      </c>
      <c r="C2128" s="34">
        <f t="shared" si="38"/>
        <v>-4.6023176139755366E-2</v>
      </c>
      <c r="D2128" t="s">
        <v>66</v>
      </c>
      <c r="L2128" t="str" cm="1">
        <f t="array" ref="L2128">_xlfn.IFS(AND(C2127&lt;0,C2128&lt;0),"N",AND(C2127&gt;0,C2128&gt;0),"P",TRUE,"Change")</f>
        <v>N</v>
      </c>
    </row>
    <row r="2129" spans="1:12" x14ac:dyDescent="0.25">
      <c r="A2129" s="17">
        <v>44726</v>
      </c>
      <c r="B2129">
        <v>70.720000999999996</v>
      </c>
      <c r="C2129" s="34">
        <f t="shared" si="38"/>
        <v>0.10413735655874977</v>
      </c>
      <c r="D2129" t="s">
        <v>65</v>
      </c>
      <c r="L2129" t="str" cm="1">
        <f t="array" ref="L2129">_xlfn.IFS(AND(C2128&lt;0,C2129&lt;0),"N",AND(C2128&gt;0,C2129&gt;0),"P",TRUE,"Change")</f>
        <v>Change</v>
      </c>
    </row>
    <row r="2130" spans="1:12" x14ac:dyDescent="0.25">
      <c r="A2130" s="17">
        <v>44727</v>
      </c>
      <c r="B2130">
        <v>69.699996999999996</v>
      </c>
      <c r="C2130" s="34">
        <f t="shared" si="38"/>
        <v>-1.4423133280215878E-2</v>
      </c>
      <c r="D2130" t="s">
        <v>64</v>
      </c>
      <c r="L2130" t="str" cm="1">
        <f t="array" ref="L2130">_xlfn.IFS(AND(C2129&lt;0,C2130&lt;0),"N",AND(C2129&gt;0,C2130&gt;0),"P",TRUE,"Change")</f>
        <v>Change</v>
      </c>
    </row>
    <row r="2131" spans="1:12" x14ac:dyDescent="0.25">
      <c r="A2131" s="17">
        <v>44728</v>
      </c>
      <c r="B2131">
        <v>68.709998999999996</v>
      </c>
      <c r="C2131" s="34">
        <f t="shared" si="38"/>
        <v>-1.4203702189542419E-2</v>
      </c>
      <c r="D2131" t="s">
        <v>63</v>
      </c>
      <c r="L2131" t="str" cm="1">
        <f t="array" ref="L2131">_xlfn.IFS(AND(C2130&lt;0,C2131&lt;0),"N",AND(C2130&gt;0,C2131&gt;0),"P",TRUE,"Change")</f>
        <v>N</v>
      </c>
    </row>
    <row r="2132" spans="1:12" x14ac:dyDescent="0.25">
      <c r="A2132" s="17">
        <v>44729</v>
      </c>
      <c r="B2132">
        <v>67.720000999999996</v>
      </c>
      <c r="C2132" s="34">
        <f t="shared" si="38"/>
        <v>-1.4408354161087966E-2</v>
      </c>
      <c r="D2132" t="s">
        <v>62</v>
      </c>
      <c r="L2132" t="str" cm="1">
        <f t="array" ref="L2132">_xlfn.IFS(AND(C2131&lt;0,C2132&lt;0),"N",AND(C2131&gt;0,C2132&gt;0),"P",TRUE,"Change")</f>
        <v>N</v>
      </c>
    </row>
    <row r="2133" spans="1:12" x14ac:dyDescent="0.25">
      <c r="A2133" s="17">
        <v>44733</v>
      </c>
      <c r="B2133">
        <v>67.680000000000007</v>
      </c>
      <c r="C2133" s="34">
        <f t="shared" si="38"/>
        <v>-5.906822121870542E-4</v>
      </c>
      <c r="D2133" t="s">
        <v>65</v>
      </c>
      <c r="L2133" t="str" cm="1">
        <f t="array" ref="L2133">_xlfn.IFS(AND(C2132&lt;0,C2133&lt;0),"N",AND(C2132&gt;0,C2133&gt;0),"P",TRUE,"Change")</f>
        <v>N</v>
      </c>
    </row>
    <row r="2134" spans="1:12" x14ac:dyDescent="0.25">
      <c r="A2134" s="17">
        <v>44734</v>
      </c>
      <c r="B2134">
        <v>66.529999000000004</v>
      </c>
      <c r="C2134" s="34">
        <f t="shared" si="38"/>
        <v>-1.699174054373527E-2</v>
      </c>
      <c r="D2134" t="s">
        <v>64</v>
      </c>
      <c r="L2134" t="str" cm="1">
        <f t="array" ref="L2134">_xlfn.IFS(AND(C2133&lt;0,C2134&lt;0),"N",AND(C2133&gt;0,C2134&gt;0),"P",TRUE,"Change")</f>
        <v>N</v>
      </c>
    </row>
    <row r="2135" spans="1:12" x14ac:dyDescent="0.25">
      <c r="A2135" s="17">
        <v>44735</v>
      </c>
      <c r="B2135">
        <v>67.629997000000003</v>
      </c>
      <c r="C2135" s="34">
        <f t="shared" si="38"/>
        <v>1.6533864670582654E-2</v>
      </c>
      <c r="D2135" t="s">
        <v>63</v>
      </c>
      <c r="L2135" t="str" cm="1">
        <f t="array" ref="L2135">_xlfn.IFS(AND(C2134&lt;0,C2135&lt;0),"N",AND(C2134&gt;0,C2135&gt;0),"P",TRUE,"Change")</f>
        <v>Change</v>
      </c>
    </row>
    <row r="2136" spans="1:12" x14ac:dyDescent="0.25">
      <c r="A2136" s="17">
        <v>44736</v>
      </c>
      <c r="B2136">
        <v>70.699996999999996</v>
      </c>
      <c r="C2136" s="34">
        <f t="shared" si="38"/>
        <v>4.539405790599093E-2</v>
      </c>
      <c r="D2136" t="s">
        <v>62</v>
      </c>
      <c r="L2136" t="str" cm="1">
        <f t="array" ref="L2136">_xlfn.IFS(AND(C2135&lt;0,C2136&lt;0),"N",AND(C2135&gt;0,C2136&gt;0),"P",TRUE,"Change")</f>
        <v>P</v>
      </c>
    </row>
    <row r="2137" spans="1:12" x14ac:dyDescent="0.25">
      <c r="A2137" s="17">
        <v>44739</v>
      </c>
      <c r="B2137">
        <v>70.410004000000001</v>
      </c>
      <c r="C2137" s="34">
        <f t="shared" si="38"/>
        <v>-4.1017399194514187E-3</v>
      </c>
      <c r="D2137" t="s">
        <v>66</v>
      </c>
      <c r="L2137" t="str" cm="1">
        <f t="array" ref="L2137">_xlfn.IFS(AND(C2136&lt;0,C2137&lt;0),"N",AND(C2136&gt;0,C2137&gt;0),"P",TRUE,"Change")</f>
        <v>Change</v>
      </c>
    </row>
    <row r="2138" spans="1:12" x14ac:dyDescent="0.25">
      <c r="A2138" s="17">
        <v>44740</v>
      </c>
      <c r="B2138">
        <v>68.580001999999993</v>
      </c>
      <c r="C2138" s="34">
        <f t="shared" si="38"/>
        <v>-2.5990653260011282E-2</v>
      </c>
      <c r="D2138" t="s">
        <v>65</v>
      </c>
      <c r="L2138" t="str" cm="1">
        <f t="array" ref="L2138">_xlfn.IFS(AND(C2137&lt;0,C2138&lt;0),"N",AND(C2137&gt;0,C2138&gt;0),"P",TRUE,"Change")</f>
        <v>N</v>
      </c>
    </row>
    <row r="2139" spans="1:12" x14ac:dyDescent="0.25">
      <c r="A2139" s="17">
        <v>44741</v>
      </c>
      <c r="B2139">
        <v>69.209998999999996</v>
      </c>
      <c r="C2139" s="34">
        <f t="shared" si="38"/>
        <v>9.1863076936043696E-3</v>
      </c>
      <c r="D2139" t="s">
        <v>64</v>
      </c>
      <c r="L2139" t="str" cm="1">
        <f t="array" ref="L2139">_xlfn.IFS(AND(C2138&lt;0,C2139&lt;0),"N",AND(C2138&gt;0,C2139&gt;0),"P",TRUE,"Change")</f>
        <v>Change</v>
      </c>
    </row>
    <row r="2140" spans="1:12" x14ac:dyDescent="0.25">
      <c r="A2140" s="17">
        <v>44742</v>
      </c>
      <c r="B2140">
        <v>69.870002999999997</v>
      </c>
      <c r="C2140" s="34">
        <f t="shared" si="38"/>
        <v>9.5362521244943335E-3</v>
      </c>
      <c r="D2140" t="s">
        <v>63</v>
      </c>
      <c r="L2140" t="str" cm="1">
        <f t="array" ref="L2140">_xlfn.IFS(AND(C2139&lt;0,C2140&lt;0),"N",AND(C2139&gt;0,C2140&gt;0),"P",TRUE,"Change")</f>
        <v>P</v>
      </c>
    </row>
    <row r="2141" spans="1:12" x14ac:dyDescent="0.25">
      <c r="A2141" s="17">
        <v>44743</v>
      </c>
      <c r="B2141">
        <v>70.870002999999997</v>
      </c>
      <c r="C2141" s="34">
        <f t="shared" si="38"/>
        <v>1.4312293646244728E-2</v>
      </c>
      <c r="D2141" t="s">
        <v>62</v>
      </c>
      <c r="L2141" t="str" cm="1">
        <f t="array" ref="L2141">_xlfn.IFS(AND(C2140&lt;0,C2141&lt;0),"N",AND(C2140&gt;0,C2141&gt;0),"P",TRUE,"Change")</f>
        <v>P</v>
      </c>
    </row>
    <row r="2142" spans="1:12" x14ac:dyDescent="0.25">
      <c r="A2142" s="17">
        <v>44747</v>
      </c>
      <c r="B2142">
        <v>71.989998</v>
      </c>
      <c r="C2142" s="34">
        <f t="shared" si="38"/>
        <v>1.580351280639854E-2</v>
      </c>
      <c r="D2142" t="s">
        <v>65</v>
      </c>
      <c r="L2142" t="str" cm="1">
        <f t="array" ref="L2142">_xlfn.IFS(AND(C2141&lt;0,C2142&lt;0),"N",AND(C2141&gt;0,C2142&gt;0),"P",TRUE,"Change")</f>
        <v>P</v>
      </c>
    </row>
    <row r="2143" spans="1:12" x14ac:dyDescent="0.25">
      <c r="A2143" s="17">
        <v>44748</v>
      </c>
      <c r="B2143">
        <v>71.660004000000001</v>
      </c>
      <c r="C2143" s="34">
        <f t="shared" si="38"/>
        <v>-4.583886778271604E-3</v>
      </c>
      <c r="D2143" t="s">
        <v>64</v>
      </c>
      <c r="L2143" t="str" cm="1">
        <f t="array" ref="L2143">_xlfn.IFS(AND(C2142&lt;0,C2143&lt;0),"N",AND(C2142&gt;0,C2143&gt;0),"P",TRUE,"Change")</f>
        <v>Change</v>
      </c>
    </row>
    <row r="2144" spans="1:12" x14ac:dyDescent="0.25">
      <c r="A2144" s="17">
        <v>44749</v>
      </c>
      <c r="B2144">
        <v>71.830001999999993</v>
      </c>
      <c r="C2144" s="34">
        <f t="shared" si="38"/>
        <v>2.3722856616082877E-3</v>
      </c>
      <c r="D2144" t="s">
        <v>63</v>
      </c>
      <c r="L2144" t="str" cm="1">
        <f t="array" ref="L2144">_xlfn.IFS(AND(C2143&lt;0,C2144&lt;0),"N",AND(C2143&gt;0,C2144&gt;0),"P",TRUE,"Change")</f>
        <v>Change</v>
      </c>
    </row>
    <row r="2145" spans="1:12" x14ac:dyDescent="0.25">
      <c r="A2145" s="17">
        <v>44750</v>
      </c>
      <c r="B2145">
        <v>71.870002999999997</v>
      </c>
      <c r="C2145" s="34">
        <f t="shared" si="38"/>
        <v>5.5688429467123967E-4</v>
      </c>
      <c r="D2145" t="s">
        <v>62</v>
      </c>
      <c r="L2145" t="str" cm="1">
        <f t="array" ref="L2145">_xlfn.IFS(AND(C2144&lt;0,C2145&lt;0),"N",AND(C2144&gt;0,C2145&gt;0),"P",TRUE,"Change")</f>
        <v>P</v>
      </c>
    </row>
    <row r="2146" spans="1:12" x14ac:dyDescent="0.25">
      <c r="A2146" s="17">
        <v>44753</v>
      </c>
      <c r="B2146">
        <v>71.569999999999993</v>
      </c>
      <c r="C2146" s="34">
        <f t="shared" si="38"/>
        <v>-4.1742449906396108E-3</v>
      </c>
      <c r="D2146" t="s">
        <v>66</v>
      </c>
      <c r="L2146" t="str" cm="1">
        <f t="array" ref="L2146">_xlfn.IFS(AND(C2145&lt;0,C2146&lt;0),"N",AND(C2145&gt;0,C2146&gt;0),"P",TRUE,"Change")</f>
        <v>Change</v>
      </c>
    </row>
    <row r="2147" spans="1:12" x14ac:dyDescent="0.25">
      <c r="A2147" s="17">
        <v>44754</v>
      </c>
      <c r="B2147">
        <v>70.410004000000001</v>
      </c>
      <c r="C2147" s="34">
        <f t="shared" si="38"/>
        <v>-1.620785245214465E-2</v>
      </c>
      <c r="D2147" t="s">
        <v>65</v>
      </c>
      <c r="L2147" t="str" cm="1">
        <f t="array" ref="L2147">_xlfn.IFS(AND(C2146&lt;0,C2147&lt;0),"N",AND(C2146&gt;0,C2147&gt;0),"P",TRUE,"Change")</f>
        <v>N</v>
      </c>
    </row>
    <row r="2148" spans="1:12" x14ac:dyDescent="0.25">
      <c r="A2148" s="17">
        <v>44755</v>
      </c>
      <c r="B2148">
        <v>70.029999000000004</v>
      </c>
      <c r="C2148" s="34">
        <f t="shared" si="38"/>
        <v>-5.3970313650315519E-3</v>
      </c>
      <c r="D2148" t="s">
        <v>64</v>
      </c>
      <c r="L2148" t="str" cm="1">
        <f t="array" ref="L2148">_xlfn.IFS(AND(C2147&lt;0,C2148&lt;0),"N",AND(C2147&gt;0,C2148&gt;0),"P",TRUE,"Change")</f>
        <v>N</v>
      </c>
    </row>
    <row r="2149" spans="1:12" x14ac:dyDescent="0.25">
      <c r="A2149" s="17">
        <v>44756</v>
      </c>
      <c r="B2149">
        <v>69.449996999999996</v>
      </c>
      <c r="C2149" s="34">
        <f t="shared" si="38"/>
        <v>-8.282193463975452E-3</v>
      </c>
      <c r="D2149" t="s">
        <v>63</v>
      </c>
      <c r="L2149" t="str" cm="1">
        <f t="array" ref="L2149">_xlfn.IFS(AND(C2148&lt;0,C2149&lt;0),"N",AND(C2148&gt;0,C2149&gt;0),"P",TRUE,"Change")</f>
        <v>N</v>
      </c>
    </row>
    <row r="2150" spans="1:12" x14ac:dyDescent="0.25">
      <c r="A2150" s="17">
        <v>44757</v>
      </c>
      <c r="B2150">
        <v>70.739998</v>
      </c>
      <c r="C2150" s="34">
        <f t="shared" si="38"/>
        <v>1.857452924008051E-2</v>
      </c>
      <c r="D2150" t="s">
        <v>62</v>
      </c>
      <c r="L2150" t="str" cm="1">
        <f t="array" ref="L2150">_xlfn.IFS(AND(C2149&lt;0,C2150&lt;0),"N",AND(C2149&gt;0,C2150&gt;0),"P",TRUE,"Change")</f>
        <v>Change</v>
      </c>
    </row>
    <row r="2151" spans="1:12" x14ac:dyDescent="0.25">
      <c r="A2151" s="17">
        <v>44760</v>
      </c>
      <c r="B2151">
        <v>70.209998999999996</v>
      </c>
      <c r="C2151" s="34">
        <f t="shared" si="38"/>
        <v>-7.492211125027225E-3</v>
      </c>
      <c r="D2151" t="s">
        <v>66</v>
      </c>
      <c r="L2151" t="str" cm="1">
        <f t="array" ref="L2151">_xlfn.IFS(AND(C2150&lt;0,C2151&lt;0),"N",AND(C2150&gt;0,C2151&gt;0),"P",TRUE,"Change")</f>
        <v>Change</v>
      </c>
    </row>
    <row r="2152" spans="1:12" x14ac:dyDescent="0.25">
      <c r="A2152" s="17">
        <v>44761</v>
      </c>
      <c r="B2152">
        <v>72.239998</v>
      </c>
      <c r="C2152" s="34">
        <f t="shared" si="38"/>
        <v>2.891324638816764E-2</v>
      </c>
      <c r="D2152" t="s">
        <v>65</v>
      </c>
      <c r="L2152" t="str" cm="1">
        <f t="array" ref="L2152">_xlfn.IFS(AND(C2151&lt;0,C2152&lt;0),"N",AND(C2151&gt;0,C2152&gt;0),"P",TRUE,"Change")</f>
        <v>Change</v>
      </c>
    </row>
    <row r="2153" spans="1:12" x14ac:dyDescent="0.25">
      <c r="A2153" s="17">
        <v>44762</v>
      </c>
      <c r="B2153">
        <v>72.589995999999999</v>
      </c>
      <c r="C2153" s="34">
        <f t="shared" si="38"/>
        <v>4.8449336889516441E-3</v>
      </c>
      <c r="D2153" t="s">
        <v>64</v>
      </c>
      <c r="L2153" t="str" cm="1">
        <f t="array" ref="L2153">_xlfn.IFS(AND(C2152&lt;0,C2153&lt;0),"N",AND(C2152&gt;0,C2153&gt;0),"P",TRUE,"Change")</f>
        <v>P</v>
      </c>
    </row>
    <row r="2154" spans="1:12" x14ac:dyDescent="0.25">
      <c r="A2154" s="17">
        <v>44763</v>
      </c>
      <c r="B2154">
        <v>74.540001000000004</v>
      </c>
      <c r="C2154" s="34">
        <f t="shared" si="38"/>
        <v>2.6863274658397895E-2</v>
      </c>
      <c r="D2154" t="s">
        <v>63</v>
      </c>
      <c r="L2154" t="str" cm="1">
        <f t="array" ref="L2154">_xlfn.IFS(AND(C2153&lt;0,C2154&lt;0),"N",AND(C2153&gt;0,C2154&gt;0),"P",TRUE,"Change")</f>
        <v>P</v>
      </c>
    </row>
    <row r="2155" spans="1:12" x14ac:dyDescent="0.25">
      <c r="A2155" s="17">
        <v>44764</v>
      </c>
      <c r="B2155">
        <v>74.900002000000001</v>
      </c>
      <c r="C2155" s="34">
        <f t="shared" si="38"/>
        <v>4.8296350304583022E-3</v>
      </c>
      <c r="D2155" t="s">
        <v>62</v>
      </c>
      <c r="L2155" t="str" cm="1">
        <f t="array" ref="L2155">_xlfn.IFS(AND(C2154&lt;0,C2155&lt;0),"N",AND(C2154&gt;0,C2155&gt;0),"P",TRUE,"Change")</f>
        <v>P</v>
      </c>
    </row>
    <row r="2156" spans="1:12" x14ac:dyDescent="0.25">
      <c r="A2156" s="17">
        <v>44767</v>
      </c>
      <c r="B2156">
        <v>74.860000999999997</v>
      </c>
      <c r="C2156" s="34">
        <f t="shared" si="38"/>
        <v>-5.3405873073279395E-4</v>
      </c>
      <c r="D2156" t="s">
        <v>66</v>
      </c>
      <c r="L2156" t="str" cm="1">
        <f t="array" ref="L2156">_xlfn.IFS(AND(C2155&lt;0,C2156&lt;0),"N",AND(C2155&gt;0,C2156&gt;0),"P",TRUE,"Change")</f>
        <v>Change</v>
      </c>
    </row>
    <row r="2157" spans="1:12" x14ac:dyDescent="0.25">
      <c r="A2157" s="17">
        <v>44768</v>
      </c>
      <c r="B2157">
        <v>74.029999000000004</v>
      </c>
      <c r="C2157" s="34">
        <f t="shared" si="38"/>
        <v>-1.108738964617424E-2</v>
      </c>
      <c r="D2157" t="s">
        <v>65</v>
      </c>
      <c r="L2157" t="str" cm="1">
        <f t="array" ref="L2157">_xlfn.IFS(AND(C2156&lt;0,C2157&lt;0),"N",AND(C2156&gt;0,C2157&gt;0),"P",TRUE,"Change")</f>
        <v>N</v>
      </c>
    </row>
    <row r="2158" spans="1:12" x14ac:dyDescent="0.25">
      <c r="A2158" s="17">
        <v>44769</v>
      </c>
      <c r="B2158">
        <v>75.870002999999997</v>
      </c>
      <c r="C2158" s="34">
        <f t="shared" si="38"/>
        <v>2.4854842967105717E-2</v>
      </c>
      <c r="D2158" t="s">
        <v>64</v>
      </c>
      <c r="L2158" t="str" cm="1">
        <f t="array" ref="L2158">_xlfn.IFS(AND(C2157&lt;0,C2158&lt;0),"N",AND(C2157&gt;0,C2158&gt;0),"P",TRUE,"Change")</f>
        <v>Change</v>
      </c>
    </row>
    <row r="2159" spans="1:12" x14ac:dyDescent="0.25">
      <c r="A2159" s="17">
        <v>44770</v>
      </c>
      <c r="B2159">
        <v>77.040001000000004</v>
      </c>
      <c r="C2159" s="34">
        <f t="shared" si="38"/>
        <v>1.5421088094592627E-2</v>
      </c>
      <c r="D2159" t="s">
        <v>63</v>
      </c>
      <c r="L2159" t="str" cm="1">
        <f t="array" ref="L2159">_xlfn.IFS(AND(C2158&lt;0,C2159&lt;0),"N",AND(C2158&gt;0,C2159&gt;0),"P",TRUE,"Change")</f>
        <v>P</v>
      </c>
    </row>
    <row r="2160" spans="1:12" x14ac:dyDescent="0.25">
      <c r="A2160" s="17">
        <v>44771</v>
      </c>
      <c r="B2160">
        <v>77.839995999999999</v>
      </c>
      <c r="C2160" s="34">
        <f t="shared" si="38"/>
        <v>1.0384150955553537E-2</v>
      </c>
      <c r="D2160" t="s">
        <v>62</v>
      </c>
      <c r="L2160" t="str" cm="1">
        <f t="array" ref="L2160">_xlfn.IFS(AND(C2159&lt;0,C2160&lt;0),"N",AND(C2159&gt;0,C2160&gt;0),"P",TRUE,"Change")</f>
        <v>P</v>
      </c>
    </row>
    <row r="2161" spans="1:12" x14ac:dyDescent="0.25">
      <c r="A2161" s="17">
        <v>44774</v>
      </c>
      <c r="B2161">
        <v>77.440002000000007</v>
      </c>
      <c r="C2161" s="34">
        <f t="shared" si="38"/>
        <v>-5.1386693288112762E-3</v>
      </c>
      <c r="D2161" t="s">
        <v>66</v>
      </c>
      <c r="L2161" t="str" cm="1">
        <f t="array" ref="L2161">_xlfn.IFS(AND(C2160&lt;0,C2161&lt;0),"N",AND(C2160&gt;0,C2161&gt;0),"P",TRUE,"Change")</f>
        <v>Change</v>
      </c>
    </row>
    <row r="2162" spans="1:12" x14ac:dyDescent="0.25">
      <c r="A2162" s="17">
        <v>44775</v>
      </c>
      <c r="B2162">
        <v>76.349997999999999</v>
      </c>
      <c r="C2162" s="34">
        <f t="shared" si="38"/>
        <v>-1.4075464512513926E-2</v>
      </c>
      <c r="D2162" t="s">
        <v>65</v>
      </c>
      <c r="L2162" t="str" cm="1">
        <f t="array" ref="L2162">_xlfn.IFS(AND(C2161&lt;0,C2162&lt;0),"N",AND(C2161&gt;0,C2162&gt;0),"P",TRUE,"Change")</f>
        <v>N</v>
      </c>
    </row>
    <row r="2163" spans="1:12" x14ac:dyDescent="0.25">
      <c r="A2163" s="17">
        <v>44776</v>
      </c>
      <c r="B2163">
        <v>77.370002999999997</v>
      </c>
      <c r="C2163" s="34">
        <f t="shared" si="38"/>
        <v>1.3359594325071202E-2</v>
      </c>
      <c r="D2163" t="s">
        <v>64</v>
      </c>
      <c r="L2163" t="str" cm="1">
        <f t="array" ref="L2163">_xlfn.IFS(AND(C2162&lt;0,C2163&lt;0),"N",AND(C2162&gt;0,C2163&gt;0),"P",TRUE,"Change")</f>
        <v>Change</v>
      </c>
    </row>
    <row r="2164" spans="1:12" x14ac:dyDescent="0.25">
      <c r="A2164" s="17">
        <v>44777</v>
      </c>
      <c r="B2164">
        <v>77.400002000000001</v>
      </c>
      <c r="C2164" s="34">
        <f t="shared" si="38"/>
        <v>3.8773424889234736E-4</v>
      </c>
      <c r="D2164" t="s">
        <v>63</v>
      </c>
      <c r="L2164" t="str" cm="1">
        <f t="array" ref="L2164">_xlfn.IFS(AND(C2163&lt;0,C2164&lt;0),"N",AND(C2163&gt;0,C2164&gt;0),"P",TRUE,"Change")</f>
        <v>P</v>
      </c>
    </row>
    <row r="2165" spans="1:12" x14ac:dyDescent="0.25">
      <c r="A2165" s="17">
        <v>44778</v>
      </c>
      <c r="B2165">
        <v>77.349997999999999</v>
      </c>
      <c r="C2165" s="34">
        <f t="shared" si="38"/>
        <v>-6.4604649493421552E-4</v>
      </c>
      <c r="D2165" t="s">
        <v>62</v>
      </c>
      <c r="L2165" t="str" cm="1">
        <f t="array" ref="L2165">_xlfn.IFS(AND(C2164&lt;0,C2165&lt;0),"N",AND(C2164&gt;0,C2165&gt;0),"P",TRUE,"Change")</f>
        <v>Change</v>
      </c>
    </row>
    <row r="2166" spans="1:12" x14ac:dyDescent="0.25">
      <c r="A2166" s="17">
        <v>44781</v>
      </c>
      <c r="B2166">
        <v>76.470000999999996</v>
      </c>
      <c r="C2166" s="34">
        <f t="shared" si="38"/>
        <v>-1.1376819945102042E-2</v>
      </c>
      <c r="D2166" t="s">
        <v>66</v>
      </c>
      <c r="L2166" t="str" cm="1">
        <f t="array" ref="L2166">_xlfn.IFS(AND(C2165&lt;0,C2166&lt;0),"N",AND(C2165&gt;0,C2166&gt;0),"P",TRUE,"Change")</f>
        <v>N</v>
      </c>
    </row>
    <row r="2167" spans="1:12" x14ac:dyDescent="0.25">
      <c r="A2167" s="17">
        <v>44782</v>
      </c>
      <c r="B2167">
        <v>76.769997000000004</v>
      </c>
      <c r="C2167" s="34">
        <f t="shared" si="38"/>
        <v>3.9230547414273904E-3</v>
      </c>
      <c r="D2167" t="s">
        <v>65</v>
      </c>
      <c r="L2167" t="str" cm="1">
        <f t="array" ref="L2167">_xlfn.IFS(AND(C2166&lt;0,C2167&lt;0),"N",AND(C2166&gt;0,C2167&gt;0),"P",TRUE,"Change")</f>
        <v>Change</v>
      </c>
    </row>
    <row r="2168" spans="1:12" x14ac:dyDescent="0.25">
      <c r="A2168" s="17">
        <v>44783</v>
      </c>
      <c r="B2168">
        <v>77.540001000000004</v>
      </c>
      <c r="C2168" s="34">
        <f t="shared" si="38"/>
        <v>1.0030012115279881E-2</v>
      </c>
      <c r="D2168" t="s">
        <v>64</v>
      </c>
      <c r="L2168" t="str" cm="1">
        <f t="array" ref="L2168">_xlfn.IFS(AND(C2167&lt;0,C2168&lt;0),"N",AND(C2167&gt;0,C2168&gt;0),"P",TRUE,"Change")</f>
        <v>P</v>
      </c>
    </row>
    <row r="2169" spans="1:12" x14ac:dyDescent="0.25">
      <c r="A2169" s="17">
        <v>44784</v>
      </c>
      <c r="B2169">
        <v>77.160004000000001</v>
      </c>
      <c r="C2169" s="34">
        <f t="shared" si="38"/>
        <v>-4.9006576618435046E-3</v>
      </c>
      <c r="D2169" t="s">
        <v>63</v>
      </c>
      <c r="L2169" t="str" cm="1">
        <f t="array" ref="L2169">_xlfn.IFS(AND(C2168&lt;0,C2169&lt;0),"N",AND(C2168&gt;0,C2169&gt;0),"P",TRUE,"Change")</f>
        <v>Change</v>
      </c>
    </row>
    <row r="2170" spans="1:12" x14ac:dyDescent="0.25">
      <c r="A2170" s="17">
        <v>44785</v>
      </c>
      <c r="B2170">
        <v>79.150002000000001</v>
      </c>
      <c r="C2170" s="34">
        <f t="shared" si="38"/>
        <v>2.5790537802460455E-2</v>
      </c>
      <c r="D2170" t="s">
        <v>62</v>
      </c>
      <c r="L2170" t="str" cm="1">
        <f t="array" ref="L2170">_xlfn.IFS(AND(C2169&lt;0,C2170&lt;0),"N",AND(C2169&gt;0,C2170&gt;0),"P",TRUE,"Change")</f>
        <v>Change</v>
      </c>
    </row>
    <row r="2171" spans="1:12" x14ac:dyDescent="0.25">
      <c r="A2171" s="17">
        <v>44788</v>
      </c>
      <c r="B2171">
        <v>79.110000999999997</v>
      </c>
      <c r="C2171" s="34">
        <f t="shared" si="38"/>
        <v>-5.0538217295311913E-4</v>
      </c>
      <c r="D2171" t="s">
        <v>66</v>
      </c>
      <c r="L2171" t="str" cm="1">
        <f t="array" ref="L2171">_xlfn.IFS(AND(C2170&lt;0,C2171&lt;0),"N",AND(C2170&gt;0,C2171&gt;0),"P",TRUE,"Change")</f>
        <v>Change</v>
      </c>
    </row>
    <row r="2172" spans="1:12" x14ac:dyDescent="0.25">
      <c r="A2172" s="17">
        <v>44789</v>
      </c>
      <c r="B2172">
        <v>79.519997000000004</v>
      </c>
      <c r="C2172" s="34">
        <f t="shared" si="38"/>
        <v>5.1826064317709551E-3</v>
      </c>
      <c r="D2172" t="s">
        <v>65</v>
      </c>
      <c r="L2172" t="str" cm="1">
        <f t="array" ref="L2172">_xlfn.IFS(AND(C2171&lt;0,C2172&lt;0),"N",AND(C2171&gt;0,C2172&gt;0),"P",TRUE,"Change")</f>
        <v>Change</v>
      </c>
    </row>
    <row r="2173" spans="1:12" x14ac:dyDescent="0.25">
      <c r="A2173" s="17">
        <v>44790</v>
      </c>
      <c r="B2173">
        <v>79.25</v>
      </c>
      <c r="C2173" s="34">
        <f t="shared" si="38"/>
        <v>-3.395334635135909E-3</v>
      </c>
      <c r="D2173" t="s">
        <v>64</v>
      </c>
      <c r="L2173" t="str" cm="1">
        <f t="array" ref="L2173">_xlfn.IFS(AND(C2172&lt;0,C2173&lt;0),"N",AND(C2172&gt;0,C2173&gt;0),"P",TRUE,"Change")</f>
        <v>Change</v>
      </c>
    </row>
    <row r="2174" spans="1:12" x14ac:dyDescent="0.25">
      <c r="A2174" s="17">
        <v>44791</v>
      </c>
      <c r="B2174">
        <v>79.319999999999993</v>
      </c>
      <c r="C2174" s="34">
        <f t="shared" si="38"/>
        <v>8.8328075709770578E-4</v>
      </c>
      <c r="D2174" t="s">
        <v>63</v>
      </c>
      <c r="L2174" t="str" cm="1">
        <f t="array" ref="L2174">_xlfn.IFS(AND(C2173&lt;0,C2174&lt;0),"N",AND(C2173&gt;0,C2174&gt;0),"P",TRUE,"Change")</f>
        <v>Change</v>
      </c>
    </row>
    <row r="2175" spans="1:12" x14ac:dyDescent="0.25">
      <c r="A2175" s="17">
        <v>44792</v>
      </c>
      <c r="B2175">
        <v>78.660004000000001</v>
      </c>
      <c r="C2175" s="34">
        <f t="shared" si="38"/>
        <v>-8.3206757438223974E-3</v>
      </c>
      <c r="D2175" t="s">
        <v>62</v>
      </c>
      <c r="L2175" t="str" cm="1">
        <f t="array" ref="L2175">_xlfn.IFS(AND(C2174&lt;0,C2175&lt;0),"N",AND(C2174&gt;0,C2175&gt;0),"P",TRUE,"Change")</f>
        <v>Change</v>
      </c>
    </row>
    <row r="2176" spans="1:12" x14ac:dyDescent="0.25">
      <c r="A2176" s="17">
        <v>44795</v>
      </c>
      <c r="B2176">
        <v>76.459998999999996</v>
      </c>
      <c r="C2176" s="34">
        <f t="shared" si="38"/>
        <v>-2.7968534046858229E-2</v>
      </c>
      <c r="D2176" t="s">
        <v>66</v>
      </c>
      <c r="L2176" t="str" cm="1">
        <f t="array" ref="L2176">_xlfn.IFS(AND(C2175&lt;0,C2176&lt;0),"N",AND(C2175&gt;0,C2176&gt;0),"P",TRUE,"Change")</f>
        <v>N</v>
      </c>
    </row>
    <row r="2177" spans="1:12" x14ac:dyDescent="0.25">
      <c r="A2177" s="17">
        <v>44796</v>
      </c>
      <c r="B2177">
        <v>76.410004000000001</v>
      </c>
      <c r="C2177" s="34">
        <f t="shared" si="38"/>
        <v>-6.5387131380940217E-4</v>
      </c>
      <c r="D2177" t="s">
        <v>65</v>
      </c>
      <c r="L2177" t="str" cm="1">
        <f t="array" ref="L2177">_xlfn.IFS(AND(C2176&lt;0,C2177&lt;0),"N",AND(C2176&gt;0,C2177&gt;0),"P",TRUE,"Change")</f>
        <v>N</v>
      </c>
    </row>
    <row r="2178" spans="1:12" x14ac:dyDescent="0.25">
      <c r="A2178" s="17">
        <v>44797</v>
      </c>
      <c r="B2178">
        <v>76.169998000000007</v>
      </c>
      <c r="C2178" s="34">
        <f t="shared" si="38"/>
        <v>-3.1410284967396934E-3</v>
      </c>
      <c r="D2178" t="s">
        <v>64</v>
      </c>
      <c r="L2178" t="str" cm="1">
        <f t="array" ref="L2178">_xlfn.IFS(AND(C2177&lt;0,C2178&lt;0),"N",AND(C2177&gt;0,C2178&gt;0),"P",TRUE,"Change")</f>
        <v>N</v>
      </c>
    </row>
    <row r="2179" spans="1:12" x14ac:dyDescent="0.25">
      <c r="A2179" s="17">
        <v>44798</v>
      </c>
      <c r="B2179">
        <v>76.889999000000003</v>
      </c>
      <c r="C2179" s="34">
        <f t="shared" si="38"/>
        <v>9.4525537469489791E-3</v>
      </c>
      <c r="D2179" t="s">
        <v>63</v>
      </c>
      <c r="L2179" t="str" cm="1">
        <f t="array" ref="L2179">_xlfn.IFS(AND(C2178&lt;0,C2179&lt;0),"N",AND(C2178&gt;0,C2179&gt;0),"P",TRUE,"Change")</f>
        <v>Change</v>
      </c>
    </row>
    <row r="2180" spans="1:12" x14ac:dyDescent="0.25">
      <c r="A2180" s="17">
        <v>44799</v>
      </c>
      <c r="B2180">
        <v>74.650002000000001</v>
      </c>
      <c r="C2180" s="34">
        <f t="shared" ref="C2180:C2243" si="39">(B2180-B2179)/B2179</f>
        <v>-2.9132488348712324E-2</v>
      </c>
      <c r="D2180" t="s">
        <v>62</v>
      </c>
      <c r="L2180" t="str" cm="1">
        <f t="array" ref="L2180">_xlfn.IFS(AND(C2179&lt;0,C2180&lt;0),"N",AND(C2179&gt;0,C2180&gt;0),"P",TRUE,"Change")</f>
        <v>Change</v>
      </c>
    </row>
    <row r="2181" spans="1:12" x14ac:dyDescent="0.25">
      <c r="A2181" s="17">
        <v>44802</v>
      </c>
      <c r="B2181">
        <v>74.190002000000007</v>
      </c>
      <c r="C2181" s="34">
        <f t="shared" si="39"/>
        <v>-6.1620895870839196E-3</v>
      </c>
      <c r="D2181" t="s">
        <v>66</v>
      </c>
      <c r="L2181" t="str" cm="1">
        <f t="array" ref="L2181">_xlfn.IFS(AND(C2180&lt;0,C2181&lt;0),"N",AND(C2180&gt;0,C2181&gt;0),"P",TRUE,"Change")</f>
        <v>N</v>
      </c>
    </row>
    <row r="2182" spans="1:12" x14ac:dyDescent="0.25">
      <c r="A2182" s="17">
        <v>44803</v>
      </c>
      <c r="B2182">
        <v>74.139999000000003</v>
      </c>
      <c r="C2182" s="34">
        <f t="shared" si="39"/>
        <v>-6.7398569419102844E-4</v>
      </c>
      <c r="D2182" t="s">
        <v>65</v>
      </c>
      <c r="L2182" t="str" cm="1">
        <f t="array" ref="L2182">_xlfn.IFS(AND(C2181&lt;0,C2182&lt;0),"N",AND(C2181&gt;0,C2182&gt;0),"P",TRUE,"Change")</f>
        <v>N</v>
      </c>
    </row>
    <row r="2183" spans="1:12" x14ac:dyDescent="0.25">
      <c r="A2183" s="17">
        <v>44804</v>
      </c>
      <c r="B2183">
        <v>74.150002000000001</v>
      </c>
      <c r="C2183" s="34">
        <f t="shared" si="39"/>
        <v>1.3492042264523824E-4</v>
      </c>
      <c r="D2183" t="s">
        <v>64</v>
      </c>
      <c r="L2183" t="str" cm="1">
        <f t="array" ref="L2183">_xlfn.IFS(AND(C2182&lt;0,C2183&lt;0),"N",AND(C2182&gt;0,C2183&gt;0),"P",TRUE,"Change")</f>
        <v>Change</v>
      </c>
    </row>
    <row r="2184" spans="1:12" x14ac:dyDescent="0.25">
      <c r="A2184" s="17">
        <v>44805</v>
      </c>
      <c r="B2184">
        <v>75.300003000000004</v>
      </c>
      <c r="C2184" s="34">
        <f t="shared" si="39"/>
        <v>1.5509116237110866E-2</v>
      </c>
      <c r="D2184" t="s">
        <v>63</v>
      </c>
      <c r="L2184" t="str" cm="1">
        <f t="array" ref="L2184">_xlfn.IFS(AND(C2183&lt;0,C2184&lt;0),"N",AND(C2183&gt;0,C2184&gt;0),"P",TRUE,"Change")</f>
        <v>P</v>
      </c>
    </row>
    <row r="2185" spans="1:12" x14ac:dyDescent="0.25">
      <c r="A2185" s="17">
        <v>44806</v>
      </c>
      <c r="B2185">
        <v>74.680000000000007</v>
      </c>
      <c r="C2185" s="34">
        <f t="shared" si="39"/>
        <v>-8.2337712523065498E-3</v>
      </c>
      <c r="D2185" t="s">
        <v>62</v>
      </c>
      <c r="L2185" t="str" cm="1">
        <f t="array" ref="L2185">_xlfn.IFS(AND(C2184&lt;0,C2185&lt;0),"N",AND(C2184&gt;0,C2185&gt;0),"P",TRUE,"Change")</f>
        <v>Change</v>
      </c>
    </row>
    <row r="2186" spans="1:12" x14ac:dyDescent="0.25">
      <c r="A2186" s="17">
        <v>44810</v>
      </c>
      <c r="B2186">
        <v>73.830001999999993</v>
      </c>
      <c r="C2186" s="34">
        <f t="shared" si="39"/>
        <v>-1.1381869309052136E-2</v>
      </c>
      <c r="D2186" t="s">
        <v>65</v>
      </c>
      <c r="L2186" t="str" cm="1">
        <f t="array" ref="L2186">_xlfn.IFS(AND(C2185&lt;0,C2186&lt;0),"N",AND(C2185&gt;0,C2186&gt;0),"P",TRUE,"Change")</f>
        <v>N</v>
      </c>
    </row>
    <row r="2187" spans="1:12" x14ac:dyDescent="0.25">
      <c r="A2187" s="17">
        <v>44811</v>
      </c>
      <c r="B2187">
        <v>74.489998</v>
      </c>
      <c r="C2187" s="34">
        <f t="shared" si="39"/>
        <v>8.9394010852120349E-3</v>
      </c>
      <c r="D2187" t="s">
        <v>64</v>
      </c>
      <c r="L2187" t="str" cm="1">
        <f t="array" ref="L2187">_xlfn.IFS(AND(C2186&lt;0,C2187&lt;0),"N",AND(C2186&gt;0,C2187&gt;0),"P",TRUE,"Change")</f>
        <v>Change</v>
      </c>
    </row>
    <row r="2188" spans="1:12" x14ac:dyDescent="0.25">
      <c r="A2188" s="17">
        <v>44812</v>
      </c>
      <c r="B2188">
        <v>74.650002000000001</v>
      </c>
      <c r="C2188" s="34">
        <f t="shared" si="39"/>
        <v>2.1479930768692019E-3</v>
      </c>
      <c r="D2188" t="s">
        <v>63</v>
      </c>
      <c r="L2188" t="str" cm="1">
        <f t="array" ref="L2188">_xlfn.IFS(AND(C2187&lt;0,C2188&lt;0),"N",AND(C2187&gt;0,C2188&gt;0),"P",TRUE,"Change")</f>
        <v>P</v>
      </c>
    </row>
    <row r="2189" spans="1:12" x14ac:dyDescent="0.25">
      <c r="A2189" s="17">
        <v>44813</v>
      </c>
      <c r="B2189">
        <v>75.910004000000001</v>
      </c>
      <c r="C2189" s="34">
        <f t="shared" si="39"/>
        <v>1.6878793921532648E-2</v>
      </c>
      <c r="D2189" t="s">
        <v>62</v>
      </c>
      <c r="L2189" t="str" cm="1">
        <f t="array" ref="L2189">_xlfn.IFS(AND(C2188&lt;0,C2189&lt;0),"N",AND(C2188&gt;0,C2189&gt;0),"P",TRUE,"Change")</f>
        <v>P</v>
      </c>
    </row>
    <row r="2190" spans="1:12" x14ac:dyDescent="0.25">
      <c r="A2190" s="17">
        <v>44816</v>
      </c>
      <c r="B2190">
        <v>77.080001999999993</v>
      </c>
      <c r="C2190" s="34">
        <f t="shared" si="39"/>
        <v>1.5412961906838952E-2</v>
      </c>
      <c r="D2190" t="s">
        <v>66</v>
      </c>
      <c r="L2190" t="str" cm="1">
        <f t="array" ref="L2190">_xlfn.IFS(AND(C2189&lt;0,C2190&lt;0),"N",AND(C2189&gt;0,C2190&gt;0),"P",TRUE,"Change")</f>
        <v>P</v>
      </c>
    </row>
    <row r="2191" spans="1:12" x14ac:dyDescent="0.25">
      <c r="A2191" s="17">
        <v>44817</v>
      </c>
      <c r="B2191">
        <v>76.040001000000004</v>
      </c>
      <c r="C2191" s="34">
        <f t="shared" si="39"/>
        <v>-1.349248797372877E-2</v>
      </c>
      <c r="D2191" t="s">
        <v>65</v>
      </c>
      <c r="L2191" t="str" cm="1">
        <f t="array" ref="L2191">_xlfn.IFS(AND(C2190&lt;0,C2191&lt;0),"N",AND(C2190&gt;0,C2191&gt;0),"P",TRUE,"Change")</f>
        <v>Change</v>
      </c>
    </row>
    <row r="2192" spans="1:12" x14ac:dyDescent="0.25">
      <c r="A2192" s="17">
        <v>44818</v>
      </c>
      <c r="B2192">
        <v>72.120002999999997</v>
      </c>
      <c r="C2192" s="34">
        <f t="shared" si="39"/>
        <v>-5.1551787854395299E-2</v>
      </c>
      <c r="D2192" t="s">
        <v>64</v>
      </c>
      <c r="L2192" t="str" cm="1">
        <f t="array" ref="L2192">_xlfn.IFS(AND(C2191&lt;0,C2192&lt;0),"N",AND(C2191&gt;0,C2192&gt;0),"P",TRUE,"Change")</f>
        <v>N</v>
      </c>
    </row>
    <row r="2193" spans="1:12" x14ac:dyDescent="0.25">
      <c r="A2193" s="17">
        <v>44819</v>
      </c>
      <c r="B2193">
        <v>70.239998</v>
      </c>
      <c r="C2193" s="34">
        <f t="shared" si="39"/>
        <v>-2.6067733247321093E-2</v>
      </c>
      <c r="D2193" t="s">
        <v>63</v>
      </c>
      <c r="L2193" t="str" cm="1">
        <f t="array" ref="L2193">_xlfn.IFS(AND(C2192&lt;0,C2193&lt;0),"N",AND(C2192&gt;0,C2193&gt;0),"P",TRUE,"Change")</f>
        <v>N</v>
      </c>
    </row>
    <row r="2194" spans="1:12" x14ac:dyDescent="0.25">
      <c r="A2194" s="17">
        <v>44820</v>
      </c>
      <c r="B2194">
        <v>68.830001999999993</v>
      </c>
      <c r="C2194" s="34">
        <f t="shared" si="39"/>
        <v>-2.0073975514634933E-2</v>
      </c>
      <c r="D2194" t="s">
        <v>62</v>
      </c>
      <c r="L2194" t="str" cm="1">
        <f t="array" ref="L2194">_xlfn.IFS(AND(C2193&lt;0,C2194&lt;0),"N",AND(C2193&gt;0,C2194&gt;0),"P",TRUE,"Change")</f>
        <v>N</v>
      </c>
    </row>
    <row r="2195" spans="1:12" x14ac:dyDescent="0.25">
      <c r="A2195" s="17">
        <v>44823</v>
      </c>
      <c r="B2195">
        <v>69.069999999999993</v>
      </c>
      <c r="C2195" s="34">
        <f t="shared" si="39"/>
        <v>3.4868225051046774E-3</v>
      </c>
      <c r="D2195" t="s">
        <v>66</v>
      </c>
      <c r="L2195" t="str" cm="1">
        <f t="array" ref="L2195">_xlfn.IFS(AND(C2194&lt;0,C2195&lt;0),"N",AND(C2194&gt;0,C2195&gt;0),"P",TRUE,"Change")</f>
        <v>Change</v>
      </c>
    </row>
    <row r="2196" spans="1:12" x14ac:dyDescent="0.25">
      <c r="A2196" s="17">
        <v>44824</v>
      </c>
      <c r="B2196">
        <v>68.110000999999997</v>
      </c>
      <c r="C2196" s="34">
        <f t="shared" si="39"/>
        <v>-1.3898928623135897E-2</v>
      </c>
      <c r="D2196" t="s">
        <v>65</v>
      </c>
      <c r="L2196" t="str" cm="1">
        <f t="array" ref="L2196">_xlfn.IFS(AND(C2195&lt;0,C2196&lt;0),"N",AND(C2195&gt;0,C2196&gt;0),"P",TRUE,"Change")</f>
        <v>Change</v>
      </c>
    </row>
    <row r="2197" spans="1:12" x14ac:dyDescent="0.25">
      <c r="A2197" s="17">
        <v>44825</v>
      </c>
      <c r="B2197">
        <v>66.75</v>
      </c>
      <c r="C2197" s="34">
        <f t="shared" si="39"/>
        <v>-1.9967713698902999E-2</v>
      </c>
      <c r="D2197" t="s">
        <v>64</v>
      </c>
      <c r="L2197" t="str" cm="1">
        <f t="array" ref="L2197">_xlfn.IFS(AND(C2196&lt;0,C2197&lt;0),"N",AND(C2196&gt;0,C2197&gt;0),"P",TRUE,"Change")</f>
        <v>N</v>
      </c>
    </row>
    <row r="2198" spans="1:12" x14ac:dyDescent="0.25">
      <c r="A2198" s="17">
        <v>44826</v>
      </c>
      <c r="B2198">
        <v>66.029999000000004</v>
      </c>
      <c r="C2198" s="34">
        <f t="shared" si="39"/>
        <v>-1.0786531835205938E-2</v>
      </c>
      <c r="D2198" t="s">
        <v>63</v>
      </c>
      <c r="L2198" t="str" cm="1">
        <f t="array" ref="L2198">_xlfn.IFS(AND(C2197&lt;0,C2198&lt;0),"N",AND(C2197&gt;0,C2198&gt;0),"P",TRUE,"Change")</f>
        <v>N</v>
      </c>
    </row>
    <row r="2199" spans="1:12" x14ac:dyDescent="0.25">
      <c r="A2199" s="17">
        <v>44827</v>
      </c>
      <c r="B2199">
        <v>64.550003000000004</v>
      </c>
      <c r="C2199" s="34">
        <f t="shared" si="39"/>
        <v>-2.2413993978706553E-2</v>
      </c>
      <c r="D2199" t="s">
        <v>62</v>
      </c>
      <c r="L2199" t="str" cm="1">
        <f t="array" ref="L2199">_xlfn.IFS(AND(C2198&lt;0,C2199&lt;0),"N",AND(C2198&gt;0,C2199&gt;0),"P",TRUE,"Change")</f>
        <v>N</v>
      </c>
    </row>
    <row r="2200" spans="1:12" x14ac:dyDescent="0.25">
      <c r="A2200" s="17">
        <v>44830</v>
      </c>
      <c r="B2200">
        <v>63.450001</v>
      </c>
      <c r="C2200" s="34">
        <f t="shared" si="39"/>
        <v>-1.7041083638679358E-2</v>
      </c>
      <c r="D2200" t="s">
        <v>66</v>
      </c>
      <c r="L2200" t="str" cm="1">
        <f t="array" ref="L2200">_xlfn.IFS(AND(C2199&lt;0,C2200&lt;0),"N",AND(C2199&gt;0,C2200&gt;0),"P",TRUE,"Change")</f>
        <v>N</v>
      </c>
    </row>
    <row r="2201" spans="1:12" x14ac:dyDescent="0.25">
      <c r="A2201" s="17">
        <v>44831</v>
      </c>
      <c r="B2201">
        <v>62.419998</v>
      </c>
      <c r="C2201" s="34">
        <f t="shared" si="39"/>
        <v>-1.6233301556606763E-2</v>
      </c>
      <c r="D2201" t="s">
        <v>65</v>
      </c>
      <c r="L2201" t="str" cm="1">
        <f t="array" ref="L2201">_xlfn.IFS(AND(C2200&lt;0,C2201&lt;0),"N",AND(C2200&gt;0,C2201&gt;0),"P",TRUE,"Change")</f>
        <v>N</v>
      </c>
    </row>
    <row r="2202" spans="1:12" x14ac:dyDescent="0.25">
      <c r="A2202" s="17">
        <v>44832</v>
      </c>
      <c r="B2202">
        <v>63.07</v>
      </c>
      <c r="C2202" s="34">
        <f t="shared" si="39"/>
        <v>1.0413361435865484E-2</v>
      </c>
      <c r="D2202" t="s">
        <v>64</v>
      </c>
      <c r="L2202" t="str" cm="1">
        <f t="array" ref="L2202">_xlfn.IFS(AND(C2201&lt;0,C2202&lt;0),"N",AND(C2201&gt;0,C2202&gt;0),"P",TRUE,"Change")</f>
        <v>Change</v>
      </c>
    </row>
    <row r="2203" spans="1:12" x14ac:dyDescent="0.25">
      <c r="A2203" s="17">
        <v>44833</v>
      </c>
      <c r="B2203">
        <v>61.400002000000001</v>
      </c>
      <c r="C2203" s="34">
        <f t="shared" si="39"/>
        <v>-2.6478484223878225E-2</v>
      </c>
      <c r="D2203" t="s">
        <v>63</v>
      </c>
      <c r="L2203" t="str" cm="1">
        <f t="array" ref="L2203">_xlfn.IFS(AND(C2202&lt;0,C2203&lt;0),"N",AND(C2202&gt;0,C2203&gt;0),"P",TRUE,"Change")</f>
        <v>Change</v>
      </c>
    </row>
    <row r="2204" spans="1:12" x14ac:dyDescent="0.25">
      <c r="A2204" s="17">
        <v>44834</v>
      </c>
      <c r="B2204">
        <v>61.07</v>
      </c>
      <c r="C2204" s="34">
        <f t="shared" si="39"/>
        <v>-5.3746252320969034E-3</v>
      </c>
      <c r="D2204" t="s">
        <v>62</v>
      </c>
      <c r="L2204" t="str" cm="1">
        <f t="array" ref="L2204">_xlfn.IFS(AND(C2203&lt;0,C2204&lt;0),"N",AND(C2203&gt;0,C2204&gt;0),"P",TRUE,"Change")</f>
        <v>N</v>
      </c>
    </row>
    <row r="2205" spans="1:12" x14ac:dyDescent="0.25">
      <c r="A2205" s="17">
        <v>44837</v>
      </c>
      <c r="B2205">
        <v>63.080002</v>
      </c>
      <c r="C2205" s="34">
        <f t="shared" si="39"/>
        <v>3.2913083346978879E-2</v>
      </c>
      <c r="D2205" t="s">
        <v>66</v>
      </c>
      <c r="L2205" t="str" cm="1">
        <f t="array" ref="L2205">_xlfn.IFS(AND(C2204&lt;0,C2205&lt;0),"N",AND(C2204&gt;0,C2205&gt;0),"P",TRUE,"Change")</f>
        <v>Change</v>
      </c>
    </row>
    <row r="2206" spans="1:12" x14ac:dyDescent="0.25">
      <c r="A2206" s="17">
        <v>44838</v>
      </c>
      <c r="B2206">
        <v>65.690002000000007</v>
      </c>
      <c r="C2206" s="34">
        <f t="shared" si="39"/>
        <v>4.1376029125680856E-2</v>
      </c>
      <c r="D2206" t="s">
        <v>65</v>
      </c>
      <c r="L2206" t="str" cm="1">
        <f t="array" ref="L2206">_xlfn.IFS(AND(C2205&lt;0,C2206&lt;0),"N",AND(C2205&gt;0,C2206&gt;0),"P",TRUE,"Change")</f>
        <v>P</v>
      </c>
    </row>
    <row r="2207" spans="1:12" x14ac:dyDescent="0.25">
      <c r="A2207" s="17">
        <v>44839</v>
      </c>
      <c r="B2207">
        <v>66.639999000000003</v>
      </c>
      <c r="C2207" s="34">
        <f t="shared" si="39"/>
        <v>1.4461820232552224E-2</v>
      </c>
      <c r="D2207" t="s">
        <v>64</v>
      </c>
      <c r="L2207" t="str" cm="1">
        <f t="array" ref="L2207">_xlfn.IFS(AND(C2206&lt;0,C2207&lt;0),"N",AND(C2206&gt;0,C2207&gt;0),"P",TRUE,"Change")</f>
        <v>P</v>
      </c>
    </row>
    <row r="2208" spans="1:12" x14ac:dyDescent="0.25">
      <c r="A2208" s="17">
        <v>44840</v>
      </c>
      <c r="B2208">
        <v>65.300003000000004</v>
      </c>
      <c r="C2208" s="34">
        <f t="shared" si="39"/>
        <v>-2.0107983495017748E-2</v>
      </c>
      <c r="D2208" t="s">
        <v>63</v>
      </c>
      <c r="L2208" t="str" cm="1">
        <f t="array" ref="L2208">_xlfn.IFS(AND(C2207&lt;0,C2208&lt;0),"N",AND(C2207&gt;0,C2208&gt;0),"P",TRUE,"Change")</f>
        <v>Change</v>
      </c>
    </row>
    <row r="2209" spans="1:12" x14ac:dyDescent="0.25">
      <c r="A2209" s="17">
        <v>44841</v>
      </c>
      <c r="B2209">
        <v>63.290000999999997</v>
      </c>
      <c r="C2209" s="34">
        <f t="shared" si="39"/>
        <v>-3.0781039933489851E-2</v>
      </c>
      <c r="D2209" t="s">
        <v>62</v>
      </c>
      <c r="L2209" t="str" cm="1">
        <f t="array" ref="L2209">_xlfn.IFS(AND(C2208&lt;0,C2209&lt;0),"N",AND(C2208&gt;0,C2209&gt;0),"P",TRUE,"Change")</f>
        <v>N</v>
      </c>
    </row>
    <row r="2210" spans="1:12" x14ac:dyDescent="0.25">
      <c r="A2210" s="17">
        <v>44844</v>
      </c>
      <c r="B2210">
        <v>62.57</v>
      </c>
      <c r="C2210" s="34">
        <f t="shared" si="39"/>
        <v>-1.1376220392222721E-2</v>
      </c>
      <c r="D2210" t="s">
        <v>66</v>
      </c>
      <c r="L2210" t="str" cm="1">
        <f t="array" ref="L2210">_xlfn.IFS(AND(C2209&lt;0,C2210&lt;0),"N",AND(C2209&gt;0,C2210&gt;0),"P",TRUE,"Change")</f>
        <v>N</v>
      </c>
    </row>
    <row r="2211" spans="1:12" x14ac:dyDescent="0.25">
      <c r="A2211" s="17">
        <v>44845</v>
      </c>
      <c r="B2211">
        <v>62.41</v>
      </c>
      <c r="C2211" s="34">
        <f t="shared" si="39"/>
        <v>-2.557136007671467E-3</v>
      </c>
      <c r="D2211" t="s">
        <v>65</v>
      </c>
      <c r="L2211" t="str" cm="1">
        <f t="array" ref="L2211">_xlfn.IFS(AND(C2210&lt;0,C2211&lt;0),"N",AND(C2210&gt;0,C2211&gt;0),"P",TRUE,"Change")</f>
        <v>N</v>
      </c>
    </row>
    <row r="2212" spans="1:12" x14ac:dyDescent="0.25">
      <c r="A2212" s="17">
        <v>44846</v>
      </c>
      <c r="B2212">
        <v>63.779998999999997</v>
      </c>
      <c r="C2212" s="34">
        <f t="shared" si="39"/>
        <v>2.1951594295785932E-2</v>
      </c>
      <c r="D2212" t="s">
        <v>64</v>
      </c>
      <c r="L2212" t="str" cm="1">
        <f t="array" ref="L2212">_xlfn.IFS(AND(C2211&lt;0,C2212&lt;0),"N",AND(C2211&gt;0,C2212&gt;0),"P",TRUE,"Change")</f>
        <v>Change</v>
      </c>
    </row>
    <row r="2213" spans="1:12" x14ac:dyDescent="0.25">
      <c r="A2213" s="17">
        <v>44847</v>
      </c>
      <c r="B2213">
        <v>65.199996999999996</v>
      </c>
      <c r="C2213" s="34">
        <f t="shared" si="39"/>
        <v>2.2264001603386662E-2</v>
      </c>
      <c r="D2213" t="s">
        <v>63</v>
      </c>
      <c r="L2213" t="str" cm="1">
        <f t="array" ref="L2213">_xlfn.IFS(AND(C2212&lt;0,C2213&lt;0),"N",AND(C2212&gt;0,C2213&gt;0),"P",TRUE,"Change")</f>
        <v>P</v>
      </c>
    </row>
    <row r="2214" spans="1:12" x14ac:dyDescent="0.25">
      <c r="A2214" s="17">
        <v>44848</v>
      </c>
      <c r="B2214">
        <v>64.309997999999993</v>
      </c>
      <c r="C2214" s="34">
        <f t="shared" si="39"/>
        <v>-1.3650292039123916E-2</v>
      </c>
      <c r="D2214" t="s">
        <v>62</v>
      </c>
      <c r="L2214" t="str" cm="1">
        <f t="array" ref="L2214">_xlfn.IFS(AND(C2213&lt;0,C2214&lt;0),"N",AND(C2213&gt;0,C2214&gt;0),"P",TRUE,"Change")</f>
        <v>Change</v>
      </c>
    </row>
    <row r="2215" spans="1:12" x14ac:dyDescent="0.25">
      <c r="A2215" s="17">
        <v>44851</v>
      </c>
      <c r="B2215">
        <v>67.019997000000004</v>
      </c>
      <c r="C2215" s="34">
        <f t="shared" si="39"/>
        <v>4.213962189829349E-2</v>
      </c>
      <c r="D2215" t="s">
        <v>66</v>
      </c>
      <c r="L2215" t="str" cm="1">
        <f t="array" ref="L2215">_xlfn.IFS(AND(C2214&lt;0,C2215&lt;0),"N",AND(C2214&gt;0,C2215&gt;0),"P",TRUE,"Change")</f>
        <v>Change</v>
      </c>
    </row>
    <row r="2216" spans="1:12" x14ac:dyDescent="0.25">
      <c r="A2216" s="17">
        <v>44852</v>
      </c>
      <c r="B2216">
        <v>67.029999000000004</v>
      </c>
      <c r="C2216" s="34">
        <f t="shared" si="39"/>
        <v>1.4923903980479237E-4</v>
      </c>
      <c r="D2216" t="s">
        <v>65</v>
      </c>
      <c r="L2216" t="str" cm="1">
        <f t="array" ref="L2216">_xlfn.IFS(AND(C2215&lt;0,C2216&lt;0),"N",AND(C2215&gt;0,C2216&gt;0),"P",TRUE,"Change")</f>
        <v>P</v>
      </c>
    </row>
    <row r="2217" spans="1:12" x14ac:dyDescent="0.25">
      <c r="A2217" s="17">
        <v>44853</v>
      </c>
      <c r="B2217">
        <v>66.300003000000004</v>
      </c>
      <c r="C2217" s="34">
        <f t="shared" si="39"/>
        <v>-1.0890586467113028E-2</v>
      </c>
      <c r="D2217" t="s">
        <v>64</v>
      </c>
      <c r="L2217" t="str" cm="1">
        <f t="array" ref="L2217">_xlfn.IFS(AND(C2216&lt;0,C2217&lt;0),"N",AND(C2216&gt;0,C2217&gt;0),"P",TRUE,"Change")</f>
        <v>Change</v>
      </c>
    </row>
    <row r="2218" spans="1:12" x14ac:dyDescent="0.25">
      <c r="A2218" s="17">
        <v>44854</v>
      </c>
      <c r="B2218">
        <v>69.25</v>
      </c>
      <c r="C2218" s="34">
        <f t="shared" si="39"/>
        <v>4.449467370310671E-2</v>
      </c>
      <c r="D2218" t="s">
        <v>63</v>
      </c>
      <c r="L2218" t="str" cm="1">
        <f t="array" ref="L2218">_xlfn.IFS(AND(C2217&lt;0,C2218&lt;0),"N",AND(C2217&gt;0,C2218&gt;0),"P",TRUE,"Change")</f>
        <v>Change</v>
      </c>
    </row>
    <row r="2219" spans="1:12" x14ac:dyDescent="0.25">
      <c r="A2219" s="17">
        <v>44855</v>
      </c>
      <c r="B2219">
        <v>72.699996999999996</v>
      </c>
      <c r="C2219" s="34">
        <f t="shared" si="39"/>
        <v>4.9819451263537852E-2</v>
      </c>
      <c r="D2219" t="s">
        <v>62</v>
      </c>
      <c r="L2219" t="str" cm="1">
        <f t="array" ref="L2219">_xlfn.IFS(AND(C2218&lt;0,C2219&lt;0),"N",AND(C2218&gt;0,C2219&gt;0),"P",TRUE,"Change")</f>
        <v>P</v>
      </c>
    </row>
    <row r="2220" spans="1:12" x14ac:dyDescent="0.25">
      <c r="A2220" s="17">
        <v>44858</v>
      </c>
      <c r="B2220">
        <v>72.919998000000007</v>
      </c>
      <c r="C2220" s="34">
        <f t="shared" si="39"/>
        <v>3.0261486805839974E-3</v>
      </c>
      <c r="D2220" t="s">
        <v>66</v>
      </c>
      <c r="L2220" t="str" cm="1">
        <f t="array" ref="L2220">_xlfn.IFS(AND(C2219&lt;0,C2220&lt;0),"N",AND(C2219&gt;0,C2220&gt;0),"P",TRUE,"Change")</f>
        <v>P</v>
      </c>
    </row>
    <row r="2221" spans="1:12" x14ac:dyDescent="0.25">
      <c r="A2221" s="17">
        <v>44859</v>
      </c>
      <c r="B2221">
        <v>73.139999000000003</v>
      </c>
      <c r="C2221" s="34">
        <f t="shared" si="39"/>
        <v>3.0170187333246543E-3</v>
      </c>
      <c r="D2221" t="s">
        <v>65</v>
      </c>
      <c r="L2221" t="str" cm="1">
        <f t="array" ref="L2221">_xlfn.IFS(AND(C2220&lt;0,C2221&lt;0),"N",AND(C2220&gt;0,C2221&gt;0),"P",TRUE,"Change")</f>
        <v>P</v>
      </c>
    </row>
    <row r="2222" spans="1:12" x14ac:dyDescent="0.25">
      <c r="A2222" s="17">
        <v>44860</v>
      </c>
      <c r="B2222">
        <v>74.819999999999993</v>
      </c>
      <c r="C2222" s="34">
        <f t="shared" si="39"/>
        <v>2.2969661238305322E-2</v>
      </c>
      <c r="D2222" t="s">
        <v>64</v>
      </c>
      <c r="L2222" t="str" cm="1">
        <f t="array" ref="L2222">_xlfn.IFS(AND(C2221&lt;0,C2222&lt;0),"N",AND(C2221&gt;0,C2222&gt;0),"P",TRUE,"Change")</f>
        <v>P</v>
      </c>
    </row>
    <row r="2223" spans="1:12" x14ac:dyDescent="0.25">
      <c r="A2223" s="17">
        <v>44861</v>
      </c>
      <c r="B2223">
        <v>75.150002000000001</v>
      </c>
      <c r="C2223" s="34">
        <f t="shared" si="39"/>
        <v>4.4106121357926692E-3</v>
      </c>
      <c r="D2223" t="s">
        <v>63</v>
      </c>
      <c r="L2223" t="str" cm="1">
        <f t="array" ref="L2223">_xlfn.IFS(AND(C2222&lt;0,C2223&lt;0),"N",AND(C2222&gt;0,C2223&gt;0),"P",TRUE,"Change")</f>
        <v>P</v>
      </c>
    </row>
    <row r="2224" spans="1:12" x14ac:dyDescent="0.25">
      <c r="A2224" s="17">
        <v>44862</v>
      </c>
      <c r="B2224">
        <v>77.360000999999997</v>
      </c>
      <c r="C2224" s="34">
        <f t="shared" si="39"/>
        <v>2.9407836875373555E-2</v>
      </c>
      <c r="D2224" t="s">
        <v>62</v>
      </c>
      <c r="L2224" t="str" cm="1">
        <f t="array" ref="L2224">_xlfn.IFS(AND(C2223&lt;0,C2224&lt;0),"N",AND(C2223&gt;0,C2224&gt;0),"P",TRUE,"Change")</f>
        <v>P</v>
      </c>
    </row>
    <row r="2225" spans="1:12" x14ac:dyDescent="0.25">
      <c r="A2225" s="17">
        <v>44865</v>
      </c>
      <c r="B2225">
        <v>78.069999999999993</v>
      </c>
      <c r="C2225" s="34">
        <f t="shared" si="39"/>
        <v>9.1778566548880516E-3</v>
      </c>
      <c r="D2225" t="s">
        <v>66</v>
      </c>
      <c r="L2225" t="str" cm="1">
        <f t="array" ref="L2225">_xlfn.IFS(AND(C2224&lt;0,C2225&lt;0),"N",AND(C2224&gt;0,C2225&gt;0),"P",TRUE,"Change")</f>
        <v>P</v>
      </c>
    </row>
    <row r="2226" spans="1:12" x14ac:dyDescent="0.25">
      <c r="A2226" s="17">
        <v>44866</v>
      </c>
      <c r="B2226">
        <v>77.110000999999997</v>
      </c>
      <c r="C2226" s="34">
        <f t="shared" si="39"/>
        <v>-1.2296644037402285E-2</v>
      </c>
      <c r="D2226" t="s">
        <v>65</v>
      </c>
      <c r="L2226" t="str" cm="1">
        <f t="array" ref="L2226">_xlfn.IFS(AND(C2225&lt;0,C2226&lt;0),"N",AND(C2225&gt;0,C2226&gt;0),"P",TRUE,"Change")</f>
        <v>Change</v>
      </c>
    </row>
    <row r="2227" spans="1:12" x14ac:dyDescent="0.25">
      <c r="A2227" s="17">
        <v>44867</v>
      </c>
      <c r="B2227">
        <v>75.120002999999997</v>
      </c>
      <c r="C2227" s="34">
        <f t="shared" si="39"/>
        <v>-2.5807262017802333E-2</v>
      </c>
      <c r="D2227" t="s">
        <v>64</v>
      </c>
      <c r="L2227" t="str" cm="1">
        <f t="array" ref="L2227">_xlfn.IFS(AND(C2226&lt;0,C2227&lt;0),"N",AND(C2226&gt;0,C2227&gt;0),"P",TRUE,"Change")</f>
        <v>N</v>
      </c>
    </row>
    <row r="2228" spans="1:12" x14ac:dyDescent="0.25">
      <c r="A2228" s="17">
        <v>44868</v>
      </c>
      <c r="B2228">
        <v>75.029999000000004</v>
      </c>
      <c r="C2228" s="34">
        <f t="shared" si="39"/>
        <v>-1.1981362673799856E-3</v>
      </c>
      <c r="D2228" t="s">
        <v>63</v>
      </c>
      <c r="L2228" t="str" cm="1">
        <f t="array" ref="L2228">_xlfn.IFS(AND(C2227&lt;0,C2228&lt;0),"N",AND(C2227&gt;0,C2228&gt;0),"P",TRUE,"Change")</f>
        <v>N</v>
      </c>
    </row>
    <row r="2229" spans="1:12" x14ac:dyDescent="0.25">
      <c r="A2229" s="17">
        <v>44869</v>
      </c>
      <c r="B2229">
        <v>76</v>
      </c>
      <c r="C2229" s="34">
        <f t="shared" si="39"/>
        <v>1.2928175568814766E-2</v>
      </c>
      <c r="D2229" t="s">
        <v>62</v>
      </c>
      <c r="L2229" t="str" cm="1">
        <f t="array" ref="L2229">_xlfn.IFS(AND(C2228&lt;0,C2229&lt;0),"N",AND(C2228&gt;0,C2229&gt;0),"P",TRUE,"Change")</f>
        <v>Change</v>
      </c>
    </row>
    <row r="2230" spans="1:12" x14ac:dyDescent="0.25">
      <c r="A2230" s="17">
        <v>44872</v>
      </c>
      <c r="B2230">
        <v>76.739998</v>
      </c>
      <c r="C2230" s="34">
        <f t="shared" si="39"/>
        <v>9.7368157894736837E-3</v>
      </c>
      <c r="D2230" t="s">
        <v>66</v>
      </c>
      <c r="L2230" t="str" cm="1">
        <f t="array" ref="L2230">_xlfn.IFS(AND(C2229&lt;0,C2230&lt;0),"N",AND(C2229&gt;0,C2230&gt;0),"P",TRUE,"Change")</f>
        <v>P</v>
      </c>
    </row>
    <row r="2231" spans="1:12" x14ac:dyDescent="0.25">
      <c r="A2231" s="17">
        <v>44873</v>
      </c>
      <c r="B2231">
        <v>75.639999000000003</v>
      </c>
      <c r="C2231" s="34">
        <f t="shared" si="39"/>
        <v>-1.4334102536724028E-2</v>
      </c>
      <c r="D2231" t="s">
        <v>65</v>
      </c>
      <c r="L2231" t="str" cm="1">
        <f t="array" ref="L2231">_xlfn.IFS(AND(C2230&lt;0,C2231&lt;0),"N",AND(C2230&gt;0,C2231&gt;0),"P",TRUE,"Change")</f>
        <v>Change</v>
      </c>
    </row>
    <row r="2232" spans="1:12" x14ac:dyDescent="0.25">
      <c r="A2232" s="17">
        <v>44874</v>
      </c>
      <c r="B2232">
        <v>75.660004000000001</v>
      </c>
      <c r="C2232" s="34">
        <f t="shared" si="39"/>
        <v>2.644764709740095E-4</v>
      </c>
      <c r="D2232" t="s">
        <v>64</v>
      </c>
      <c r="L2232" t="str" cm="1">
        <f t="array" ref="L2232">_xlfn.IFS(AND(C2231&lt;0,C2232&lt;0),"N",AND(C2231&gt;0,C2232&gt;0),"P",TRUE,"Change")</f>
        <v>Change</v>
      </c>
    </row>
    <row r="2233" spans="1:12" x14ac:dyDescent="0.25">
      <c r="A2233" s="17">
        <v>44875</v>
      </c>
      <c r="B2233">
        <v>77.169998000000007</v>
      </c>
      <c r="C2233" s="34">
        <f t="shared" si="39"/>
        <v>1.9957625167453152E-2</v>
      </c>
      <c r="D2233" t="s">
        <v>63</v>
      </c>
      <c r="L2233" t="str" cm="1">
        <f t="array" ref="L2233">_xlfn.IFS(AND(C2232&lt;0,C2233&lt;0),"N",AND(C2232&gt;0,C2233&gt;0),"P",TRUE,"Change")</f>
        <v>P</v>
      </c>
    </row>
    <row r="2234" spans="1:12" x14ac:dyDescent="0.25">
      <c r="A2234" s="17">
        <v>44876</v>
      </c>
      <c r="B2234">
        <v>77.739998</v>
      </c>
      <c r="C2234" s="34">
        <f t="shared" si="39"/>
        <v>7.3862902004998513E-3</v>
      </c>
      <c r="D2234" t="s">
        <v>62</v>
      </c>
      <c r="L2234" t="str" cm="1">
        <f t="array" ref="L2234">_xlfn.IFS(AND(C2233&lt;0,C2234&lt;0),"N",AND(C2233&gt;0,C2234&gt;0),"P",TRUE,"Change")</f>
        <v>P</v>
      </c>
    </row>
    <row r="2235" spans="1:12" x14ac:dyDescent="0.25">
      <c r="A2235" s="17">
        <v>44879</v>
      </c>
      <c r="B2235">
        <v>78.529999000000004</v>
      </c>
      <c r="C2235" s="34">
        <f t="shared" si="39"/>
        <v>1.016209184878039E-2</v>
      </c>
      <c r="D2235" t="s">
        <v>66</v>
      </c>
      <c r="L2235" t="str" cm="1">
        <f t="array" ref="L2235">_xlfn.IFS(AND(C2234&lt;0,C2235&lt;0),"N",AND(C2234&gt;0,C2235&gt;0),"P",TRUE,"Change")</f>
        <v>P</v>
      </c>
    </row>
    <row r="2236" spans="1:12" x14ac:dyDescent="0.25">
      <c r="A2236" s="17">
        <v>44880</v>
      </c>
      <c r="B2236">
        <v>79.180000000000007</v>
      </c>
      <c r="C2236" s="34">
        <f t="shared" si="39"/>
        <v>8.2771043967542028E-3</v>
      </c>
      <c r="D2236" t="s">
        <v>65</v>
      </c>
      <c r="L2236" t="str" cm="1">
        <f t="array" ref="L2236">_xlfn.IFS(AND(C2235&lt;0,C2236&lt;0),"N",AND(C2235&gt;0,C2236&gt;0),"P",TRUE,"Change")</f>
        <v>P</v>
      </c>
    </row>
    <row r="2237" spans="1:12" x14ac:dyDescent="0.25">
      <c r="A2237" s="17">
        <v>44881</v>
      </c>
      <c r="B2237">
        <v>79.889999000000003</v>
      </c>
      <c r="C2237" s="34">
        <f t="shared" si="39"/>
        <v>8.9668982066177846E-3</v>
      </c>
      <c r="D2237" t="s">
        <v>64</v>
      </c>
      <c r="L2237" t="str" cm="1">
        <f t="array" ref="L2237">_xlfn.IFS(AND(C2236&lt;0,C2237&lt;0),"N",AND(C2236&gt;0,C2237&gt;0),"P",TRUE,"Change")</f>
        <v>P</v>
      </c>
    </row>
    <row r="2238" spans="1:12" x14ac:dyDescent="0.25">
      <c r="A2238" s="17">
        <v>44882</v>
      </c>
      <c r="B2238">
        <v>79.199996999999996</v>
      </c>
      <c r="C2238" s="34">
        <f t="shared" si="39"/>
        <v>-8.6369008466254567E-3</v>
      </c>
      <c r="D2238" t="s">
        <v>63</v>
      </c>
      <c r="L2238" t="str" cm="1">
        <f t="array" ref="L2238">_xlfn.IFS(AND(C2237&lt;0,C2238&lt;0),"N",AND(C2237&gt;0,C2238&gt;0),"P",TRUE,"Change")</f>
        <v>Change</v>
      </c>
    </row>
    <row r="2239" spans="1:12" x14ac:dyDescent="0.25">
      <c r="A2239" s="17">
        <v>44883</v>
      </c>
      <c r="B2239">
        <v>79.730002999999996</v>
      </c>
      <c r="C2239" s="34">
        <f t="shared" si="39"/>
        <v>6.6919952029796193E-3</v>
      </c>
      <c r="D2239" t="s">
        <v>62</v>
      </c>
      <c r="L2239" t="str" cm="1">
        <f t="array" ref="L2239">_xlfn.IFS(AND(C2238&lt;0,C2239&lt;0),"N",AND(C2238&gt;0,C2239&gt;0),"P",TRUE,"Change")</f>
        <v>Change</v>
      </c>
    </row>
    <row r="2240" spans="1:12" x14ac:dyDescent="0.25">
      <c r="A2240" s="17">
        <v>44886</v>
      </c>
      <c r="B2240">
        <v>79.819999999999993</v>
      </c>
      <c r="C2240" s="34">
        <f t="shared" si="39"/>
        <v>1.1287720633849315E-3</v>
      </c>
      <c r="D2240" t="s">
        <v>66</v>
      </c>
      <c r="L2240" t="str" cm="1">
        <f t="array" ref="L2240">_xlfn.IFS(AND(C2239&lt;0,C2240&lt;0),"N",AND(C2239&gt;0,C2240&gt;0),"P",TRUE,"Change")</f>
        <v>P</v>
      </c>
    </row>
    <row r="2241" spans="1:12" x14ac:dyDescent="0.25">
      <c r="A2241" s="17">
        <v>44887</v>
      </c>
      <c r="B2241">
        <v>82.120002999999997</v>
      </c>
      <c r="C2241" s="34">
        <f t="shared" si="39"/>
        <v>2.8814870959659282E-2</v>
      </c>
      <c r="D2241" t="s">
        <v>65</v>
      </c>
      <c r="L2241" t="str" cm="1">
        <f t="array" ref="L2241">_xlfn.IFS(AND(C2240&lt;0,C2241&lt;0),"N",AND(C2240&gt;0,C2241&gt;0),"P",TRUE,"Change")</f>
        <v>P</v>
      </c>
    </row>
    <row r="2242" spans="1:12" x14ac:dyDescent="0.25">
      <c r="A2242" s="17">
        <v>44888</v>
      </c>
      <c r="B2242">
        <v>82.559997999999993</v>
      </c>
      <c r="C2242" s="34">
        <f t="shared" si="39"/>
        <v>5.3579515821497977E-3</v>
      </c>
      <c r="D2242" t="s">
        <v>64</v>
      </c>
      <c r="L2242" t="str" cm="1">
        <f t="array" ref="L2242">_xlfn.IFS(AND(C2241&lt;0,C2242&lt;0),"N",AND(C2241&gt;0,C2242&gt;0),"P",TRUE,"Change")</f>
        <v>P</v>
      </c>
    </row>
    <row r="2243" spans="1:12" x14ac:dyDescent="0.25">
      <c r="A2243" s="17">
        <v>44890</v>
      </c>
      <c r="B2243">
        <v>82.720000999999996</v>
      </c>
      <c r="C2243" s="34">
        <f t="shared" si="39"/>
        <v>1.9380208802815529E-3</v>
      </c>
      <c r="D2243" t="s">
        <v>62</v>
      </c>
      <c r="L2243" t="str" cm="1">
        <f t="array" ref="L2243">_xlfn.IFS(AND(C2242&lt;0,C2243&lt;0),"N",AND(C2242&gt;0,C2243&gt;0),"P",TRUE,"Change")</f>
        <v>P</v>
      </c>
    </row>
    <row r="2244" spans="1:12" x14ac:dyDescent="0.25">
      <c r="A2244" s="17">
        <v>44893</v>
      </c>
      <c r="B2244">
        <v>81.389999000000003</v>
      </c>
      <c r="C2244" s="34">
        <f t="shared" ref="C2244:C2307" si="40">(B2244-B2243)/B2243</f>
        <v>-1.6078360540638693E-2</v>
      </c>
      <c r="D2244" t="s">
        <v>66</v>
      </c>
      <c r="L2244" t="str" cm="1">
        <f t="array" ref="L2244">_xlfn.IFS(AND(C2243&lt;0,C2244&lt;0),"N",AND(C2243&gt;0,C2244&gt;0),"P",TRUE,"Change")</f>
        <v>Change</v>
      </c>
    </row>
    <row r="2245" spans="1:12" x14ac:dyDescent="0.25">
      <c r="A2245" s="17">
        <v>44894</v>
      </c>
      <c r="B2245">
        <v>80.849997999999999</v>
      </c>
      <c r="C2245" s="34">
        <f t="shared" si="40"/>
        <v>-6.6347340783233536E-3</v>
      </c>
      <c r="D2245" t="s">
        <v>65</v>
      </c>
      <c r="L2245" t="str" cm="1">
        <f t="array" ref="L2245">_xlfn.IFS(AND(C2244&lt;0,C2245&lt;0),"N",AND(C2244&gt;0,C2245&gt;0),"P",TRUE,"Change")</f>
        <v>N</v>
      </c>
    </row>
    <row r="2246" spans="1:12" x14ac:dyDescent="0.25">
      <c r="A2246" s="17">
        <v>44895</v>
      </c>
      <c r="B2246">
        <v>83.029999000000004</v>
      </c>
      <c r="C2246" s="34">
        <f t="shared" si="40"/>
        <v>2.6963525713383497E-2</v>
      </c>
      <c r="D2246" t="s">
        <v>64</v>
      </c>
      <c r="L2246" t="str" cm="1">
        <f t="array" ref="L2246">_xlfn.IFS(AND(C2245&lt;0,C2246&lt;0),"N",AND(C2245&gt;0,C2246&gt;0),"P",TRUE,"Change")</f>
        <v>Change</v>
      </c>
    </row>
    <row r="2247" spans="1:12" x14ac:dyDescent="0.25">
      <c r="A2247" s="17">
        <v>44896</v>
      </c>
      <c r="B2247">
        <v>84.110000999999997</v>
      </c>
      <c r="C2247" s="34">
        <f t="shared" si="40"/>
        <v>1.3007370986479154E-2</v>
      </c>
      <c r="D2247" t="s">
        <v>63</v>
      </c>
      <c r="L2247" t="str" cm="1">
        <f t="array" ref="L2247">_xlfn.IFS(AND(C2246&lt;0,C2247&lt;0),"N",AND(C2246&gt;0,C2247&gt;0),"P",TRUE,"Change")</f>
        <v>P</v>
      </c>
    </row>
    <row r="2248" spans="1:12" x14ac:dyDescent="0.25">
      <c r="A2248" s="17">
        <v>44897</v>
      </c>
      <c r="B2248">
        <v>83.349997999999999</v>
      </c>
      <c r="C2248" s="34">
        <f t="shared" si="40"/>
        <v>-9.0358220302481935E-3</v>
      </c>
      <c r="D2248" t="s">
        <v>62</v>
      </c>
      <c r="L2248" t="str" cm="1">
        <f t="array" ref="L2248">_xlfn.IFS(AND(C2247&lt;0,C2248&lt;0),"N",AND(C2247&gt;0,C2248&gt;0),"P",TRUE,"Change")</f>
        <v>Change</v>
      </c>
    </row>
    <row r="2249" spans="1:12" x14ac:dyDescent="0.25">
      <c r="A2249" s="17">
        <v>44900</v>
      </c>
      <c r="B2249">
        <v>79.430000000000007</v>
      </c>
      <c r="C2249" s="34">
        <f t="shared" si="40"/>
        <v>-4.703057101453071E-2</v>
      </c>
      <c r="D2249" t="s">
        <v>66</v>
      </c>
      <c r="L2249" t="str" cm="1">
        <f t="array" ref="L2249">_xlfn.IFS(AND(C2248&lt;0,C2249&lt;0),"N",AND(C2248&gt;0,C2249&gt;0),"P",TRUE,"Change")</f>
        <v>N</v>
      </c>
    </row>
    <row r="2250" spans="1:12" x14ac:dyDescent="0.25">
      <c r="A2250" s="17">
        <v>44901</v>
      </c>
      <c r="B2250">
        <v>78.910004000000001</v>
      </c>
      <c r="C2250" s="34">
        <f t="shared" si="40"/>
        <v>-6.5465944857107652E-3</v>
      </c>
      <c r="D2250" t="s">
        <v>65</v>
      </c>
      <c r="L2250" t="str" cm="1">
        <f t="array" ref="L2250">_xlfn.IFS(AND(C2249&lt;0,C2250&lt;0),"N",AND(C2249&gt;0,C2250&gt;0),"P",TRUE,"Change")</f>
        <v>N</v>
      </c>
    </row>
    <row r="2251" spans="1:12" x14ac:dyDescent="0.25">
      <c r="A2251" s="17">
        <v>44902</v>
      </c>
      <c r="B2251">
        <v>78.779999000000004</v>
      </c>
      <c r="C2251" s="34">
        <f t="shared" si="40"/>
        <v>-1.6475097378020288E-3</v>
      </c>
      <c r="D2251" t="s">
        <v>64</v>
      </c>
      <c r="L2251" t="str" cm="1">
        <f t="array" ref="L2251">_xlfn.IFS(AND(C2250&lt;0,C2251&lt;0),"N",AND(C2250&gt;0,C2251&gt;0),"P",TRUE,"Change")</f>
        <v>N</v>
      </c>
    </row>
    <row r="2252" spans="1:12" x14ac:dyDescent="0.25">
      <c r="A2252" s="17">
        <v>44903</v>
      </c>
      <c r="B2252">
        <v>80.069999999999993</v>
      </c>
      <c r="C2252" s="34">
        <f t="shared" si="40"/>
        <v>1.6374727295947154E-2</v>
      </c>
      <c r="D2252" t="s">
        <v>63</v>
      </c>
      <c r="L2252" t="str" cm="1">
        <f t="array" ref="L2252">_xlfn.IFS(AND(C2251&lt;0,C2252&lt;0),"N",AND(C2251&gt;0,C2252&gt;0),"P",TRUE,"Change")</f>
        <v>Change</v>
      </c>
    </row>
    <row r="2253" spans="1:12" x14ac:dyDescent="0.25">
      <c r="A2253" s="17">
        <v>44904</v>
      </c>
      <c r="B2253">
        <v>79.860000999999997</v>
      </c>
      <c r="C2253" s="34">
        <f t="shared" si="40"/>
        <v>-2.622692643936509E-3</v>
      </c>
      <c r="D2253" t="s">
        <v>62</v>
      </c>
      <c r="L2253" t="str" cm="1">
        <f t="array" ref="L2253">_xlfn.IFS(AND(C2252&lt;0,C2253&lt;0),"N",AND(C2252&gt;0,C2253&gt;0),"P",TRUE,"Change")</f>
        <v>Change</v>
      </c>
    </row>
    <row r="2254" spans="1:12" x14ac:dyDescent="0.25">
      <c r="A2254" s="17">
        <v>44907</v>
      </c>
      <c r="B2254">
        <v>81.279999000000004</v>
      </c>
      <c r="C2254" s="34">
        <f t="shared" si="40"/>
        <v>1.7781091688190774E-2</v>
      </c>
      <c r="D2254" t="s">
        <v>66</v>
      </c>
      <c r="L2254" t="str" cm="1">
        <f t="array" ref="L2254">_xlfn.IFS(AND(C2253&lt;0,C2254&lt;0),"N",AND(C2253&gt;0,C2254&gt;0),"P",TRUE,"Change")</f>
        <v>Change</v>
      </c>
    </row>
    <row r="2255" spans="1:12" x14ac:dyDescent="0.25">
      <c r="A2255" s="17">
        <v>44908</v>
      </c>
      <c r="B2255">
        <v>80.559997999999993</v>
      </c>
      <c r="C2255" s="34">
        <f t="shared" si="40"/>
        <v>-8.8582801286699146E-3</v>
      </c>
      <c r="D2255" t="s">
        <v>65</v>
      </c>
      <c r="L2255" t="str" cm="1">
        <f t="array" ref="L2255">_xlfn.IFS(AND(C2254&lt;0,C2255&lt;0),"N",AND(C2254&gt;0,C2255&gt;0),"P",TRUE,"Change")</f>
        <v>Change</v>
      </c>
    </row>
    <row r="2256" spans="1:12" x14ac:dyDescent="0.25">
      <c r="A2256" s="17">
        <v>44909</v>
      </c>
      <c r="B2256">
        <v>81.819999999999993</v>
      </c>
      <c r="C2256" s="34">
        <f t="shared" si="40"/>
        <v>1.5640541599814838E-2</v>
      </c>
      <c r="D2256" t="s">
        <v>64</v>
      </c>
      <c r="L2256" t="str" cm="1">
        <f t="array" ref="L2256">_xlfn.IFS(AND(C2255&lt;0,C2256&lt;0),"N",AND(C2255&gt;0,C2256&gt;0),"P",TRUE,"Change")</f>
        <v>Change</v>
      </c>
    </row>
    <row r="2257" spans="1:12" x14ac:dyDescent="0.25">
      <c r="A2257" s="17">
        <v>44910</v>
      </c>
      <c r="B2257">
        <v>80.069999999999993</v>
      </c>
      <c r="C2257" s="34">
        <f t="shared" si="40"/>
        <v>-2.1388413590809095E-2</v>
      </c>
      <c r="D2257" t="s">
        <v>63</v>
      </c>
      <c r="L2257" t="str" cm="1">
        <f t="array" ref="L2257">_xlfn.IFS(AND(C2256&lt;0,C2257&lt;0),"N",AND(C2256&gt;0,C2257&gt;0),"P",TRUE,"Change")</f>
        <v>Change</v>
      </c>
    </row>
    <row r="2258" spans="1:12" x14ac:dyDescent="0.25">
      <c r="A2258" s="17">
        <v>44911</v>
      </c>
      <c r="B2258">
        <v>79.580001999999993</v>
      </c>
      <c r="C2258" s="34">
        <f t="shared" si="40"/>
        <v>-6.1196203322093166E-3</v>
      </c>
      <c r="D2258" t="s">
        <v>62</v>
      </c>
      <c r="L2258" t="str" cm="1">
        <f t="array" ref="L2258">_xlfn.IFS(AND(C2257&lt;0,C2258&lt;0),"N",AND(C2257&gt;0,C2258&gt;0),"P",TRUE,"Change")</f>
        <v>N</v>
      </c>
    </row>
    <row r="2259" spans="1:12" x14ac:dyDescent="0.25">
      <c r="A2259" s="17">
        <v>44914</v>
      </c>
      <c r="B2259">
        <v>80.5</v>
      </c>
      <c r="C2259" s="34">
        <f t="shared" si="40"/>
        <v>1.1560668219133832E-2</v>
      </c>
      <c r="D2259" t="s">
        <v>66</v>
      </c>
      <c r="L2259" t="str" cm="1">
        <f t="array" ref="L2259">_xlfn.IFS(AND(C2258&lt;0,C2259&lt;0),"N",AND(C2258&gt;0,C2259&gt;0),"P",TRUE,"Change")</f>
        <v>Change</v>
      </c>
    </row>
    <row r="2260" spans="1:12" x14ac:dyDescent="0.25">
      <c r="A2260" s="17">
        <v>44915</v>
      </c>
      <c r="B2260">
        <v>80.940002000000007</v>
      </c>
      <c r="C2260" s="34">
        <f t="shared" si="40"/>
        <v>5.4658633540373529E-3</v>
      </c>
      <c r="D2260" t="s">
        <v>65</v>
      </c>
      <c r="L2260" t="str" cm="1">
        <f t="array" ref="L2260">_xlfn.IFS(AND(C2259&lt;0,C2260&lt;0),"N",AND(C2259&gt;0,C2260&gt;0),"P",TRUE,"Change")</f>
        <v>P</v>
      </c>
    </row>
    <row r="2261" spans="1:12" x14ac:dyDescent="0.25">
      <c r="A2261" s="17">
        <v>44916</v>
      </c>
      <c r="B2261">
        <v>81.5</v>
      </c>
      <c r="C2261" s="34">
        <f t="shared" si="40"/>
        <v>6.91868033311876E-3</v>
      </c>
      <c r="D2261" t="s">
        <v>64</v>
      </c>
      <c r="L2261" t="str" cm="1">
        <f t="array" ref="L2261">_xlfn.IFS(AND(C2260&lt;0,C2261&lt;0),"N",AND(C2260&gt;0,C2261&gt;0),"P",TRUE,"Change")</f>
        <v>P</v>
      </c>
    </row>
    <row r="2262" spans="1:12" x14ac:dyDescent="0.25">
      <c r="A2262" s="17">
        <v>44917</v>
      </c>
      <c r="B2262">
        <v>80.489998</v>
      </c>
      <c r="C2262" s="34">
        <f t="shared" si="40"/>
        <v>-1.2392662576687117E-2</v>
      </c>
      <c r="D2262" t="s">
        <v>63</v>
      </c>
      <c r="L2262" t="str" cm="1">
        <f t="array" ref="L2262">_xlfn.IFS(AND(C2261&lt;0,C2262&lt;0),"N",AND(C2261&gt;0,C2262&gt;0),"P",TRUE,"Change")</f>
        <v>Change</v>
      </c>
    </row>
    <row r="2263" spans="1:12" x14ac:dyDescent="0.25">
      <c r="A2263" s="17">
        <v>44918</v>
      </c>
      <c r="B2263">
        <v>80.849997999999999</v>
      </c>
      <c r="C2263" s="34">
        <f t="shared" si="40"/>
        <v>4.4726054037173592E-3</v>
      </c>
      <c r="D2263" t="s">
        <v>62</v>
      </c>
      <c r="L2263" t="str" cm="1">
        <f t="array" ref="L2263">_xlfn.IFS(AND(C2262&lt;0,C2263&lt;0),"N",AND(C2262&gt;0,C2263&gt;0),"P",TRUE,"Change")</f>
        <v>Change</v>
      </c>
    </row>
    <row r="2264" spans="1:12" x14ac:dyDescent="0.25">
      <c r="A2264" s="17">
        <v>44922</v>
      </c>
      <c r="B2264">
        <v>80.980002999999996</v>
      </c>
      <c r="C2264" s="34">
        <f t="shared" si="40"/>
        <v>1.6079777763259443E-3</v>
      </c>
      <c r="D2264" t="s">
        <v>65</v>
      </c>
      <c r="L2264" t="str" cm="1">
        <f t="array" ref="L2264">_xlfn.IFS(AND(C2263&lt;0,C2264&lt;0),"N",AND(C2263&gt;0,C2264&gt;0),"P",TRUE,"Change")</f>
        <v>P</v>
      </c>
    </row>
    <row r="2265" spans="1:12" x14ac:dyDescent="0.25">
      <c r="A2265" s="17">
        <v>44923</v>
      </c>
      <c r="B2265">
        <v>80.330001999999993</v>
      </c>
      <c r="C2265" s="34">
        <f t="shared" si="40"/>
        <v>-8.0266853040250347E-3</v>
      </c>
      <c r="D2265" t="s">
        <v>64</v>
      </c>
      <c r="L2265" t="str" cm="1">
        <f t="array" ref="L2265">_xlfn.IFS(AND(C2264&lt;0,C2265&lt;0),"N",AND(C2264&gt;0,C2265&gt;0),"P",TRUE,"Change")</f>
        <v>Change</v>
      </c>
    </row>
    <row r="2266" spans="1:12" x14ac:dyDescent="0.25">
      <c r="A2266" s="17">
        <v>44924</v>
      </c>
      <c r="B2266">
        <v>81.400002000000001</v>
      </c>
      <c r="C2266" s="34">
        <f t="shared" si="40"/>
        <v>1.3320054442423734E-2</v>
      </c>
      <c r="D2266" t="s">
        <v>63</v>
      </c>
      <c r="L2266" t="str" cm="1">
        <f t="array" ref="L2266">_xlfn.IFS(AND(C2265&lt;0,C2266&lt;0),"N",AND(C2265&gt;0,C2266&gt;0),"P",TRUE,"Change")</f>
        <v>Change</v>
      </c>
    </row>
    <row r="2267" spans="1:12" x14ac:dyDescent="0.25">
      <c r="A2267" s="17">
        <v>44925</v>
      </c>
      <c r="B2267">
        <v>81.739998</v>
      </c>
      <c r="C2267" s="34">
        <f t="shared" si="40"/>
        <v>4.1768549342295997E-3</v>
      </c>
      <c r="D2267" t="s">
        <v>62</v>
      </c>
      <c r="L2267" t="str" cm="1">
        <f t="array" ref="L2267">_xlfn.IFS(AND(C2266&lt;0,C2267&lt;0),"N",AND(C2266&gt;0,C2267&gt;0),"P",TRUE,"Change")</f>
        <v>P</v>
      </c>
    </row>
    <row r="2268" spans="1:12" x14ac:dyDescent="0.25">
      <c r="A2268" s="17">
        <v>44929</v>
      </c>
      <c r="B2268">
        <v>83.720000999999996</v>
      </c>
      <c r="C2268" s="34">
        <f t="shared" si="40"/>
        <v>2.4223183856696404E-2</v>
      </c>
      <c r="D2268" t="s">
        <v>65</v>
      </c>
      <c r="L2268" t="str" cm="1">
        <f t="array" ref="L2268">_xlfn.IFS(AND(C2267&lt;0,C2268&lt;0),"N",AND(C2267&gt;0,C2268&gt;0),"P",TRUE,"Change")</f>
        <v>P</v>
      </c>
    </row>
    <row r="2269" spans="1:12" x14ac:dyDescent="0.25">
      <c r="A2269" s="17">
        <v>44930</v>
      </c>
      <c r="B2269">
        <v>84.480002999999996</v>
      </c>
      <c r="C2269" s="34">
        <f t="shared" si="40"/>
        <v>9.0779024238186543E-3</v>
      </c>
      <c r="D2269" t="s">
        <v>64</v>
      </c>
      <c r="L2269" t="str" cm="1">
        <f t="array" ref="L2269">_xlfn.IFS(AND(C2268&lt;0,C2269&lt;0),"N",AND(C2268&gt;0,C2269&gt;0),"P",TRUE,"Change")</f>
        <v>P</v>
      </c>
    </row>
    <row r="2270" spans="1:12" x14ac:dyDescent="0.25">
      <c r="A2270" s="17">
        <v>44931</v>
      </c>
      <c r="B2270">
        <v>84.309997999999993</v>
      </c>
      <c r="C2270" s="34">
        <f t="shared" si="40"/>
        <v>-2.0123697202047127E-3</v>
      </c>
      <c r="D2270" t="s">
        <v>63</v>
      </c>
      <c r="L2270" t="str" cm="1">
        <f t="array" ref="L2270">_xlfn.IFS(AND(C2269&lt;0,C2270&lt;0),"N",AND(C2269&gt;0,C2270&gt;0),"P",TRUE,"Change")</f>
        <v>Change</v>
      </c>
    </row>
    <row r="2271" spans="1:12" x14ac:dyDescent="0.25">
      <c r="A2271" s="17">
        <v>44932</v>
      </c>
      <c r="B2271">
        <v>85.660004000000001</v>
      </c>
      <c r="C2271" s="34">
        <f t="shared" si="40"/>
        <v>1.6012406974556064E-2</v>
      </c>
      <c r="D2271" t="s">
        <v>62</v>
      </c>
      <c r="L2271" t="str" cm="1">
        <f t="array" ref="L2271">_xlfn.IFS(AND(C2270&lt;0,C2271&lt;0),"N",AND(C2270&gt;0,C2271&gt;0),"P",TRUE,"Change")</f>
        <v>Change</v>
      </c>
    </row>
    <row r="2272" spans="1:12" x14ac:dyDescent="0.25">
      <c r="A2272" s="17">
        <v>44935</v>
      </c>
      <c r="B2272">
        <v>86.419998000000007</v>
      </c>
      <c r="C2272" s="34">
        <f t="shared" si="40"/>
        <v>8.8722153223341673E-3</v>
      </c>
      <c r="D2272" t="s">
        <v>66</v>
      </c>
      <c r="L2272" t="str" cm="1">
        <f t="array" ref="L2272">_xlfn.IFS(AND(C2271&lt;0,C2272&lt;0),"N",AND(C2271&gt;0,C2272&gt;0),"P",TRUE,"Change")</f>
        <v>P</v>
      </c>
    </row>
    <row r="2273" spans="1:12" x14ac:dyDescent="0.25">
      <c r="A2273" s="17">
        <v>44936</v>
      </c>
      <c r="B2273">
        <v>86.5</v>
      </c>
      <c r="C2273" s="34">
        <f t="shared" si="40"/>
        <v>9.2573480503891281E-4</v>
      </c>
      <c r="D2273" t="s">
        <v>65</v>
      </c>
      <c r="L2273" t="str" cm="1">
        <f t="array" ref="L2273">_xlfn.IFS(AND(C2272&lt;0,C2273&lt;0),"N",AND(C2272&gt;0,C2273&gt;0),"P",TRUE,"Change")</f>
        <v>P</v>
      </c>
    </row>
    <row r="2274" spans="1:12" x14ac:dyDescent="0.25">
      <c r="A2274" s="17">
        <v>44937</v>
      </c>
      <c r="B2274">
        <v>88.599997999999999</v>
      </c>
      <c r="C2274" s="34">
        <f t="shared" si="40"/>
        <v>2.4277433526011555E-2</v>
      </c>
      <c r="D2274" t="s">
        <v>64</v>
      </c>
      <c r="L2274" t="str" cm="1">
        <f t="array" ref="L2274">_xlfn.IFS(AND(C2273&lt;0,C2274&lt;0),"N",AND(C2273&gt;0,C2274&gt;0),"P",TRUE,"Change")</f>
        <v>P</v>
      </c>
    </row>
    <row r="2275" spans="1:12" x14ac:dyDescent="0.25">
      <c r="A2275" s="17">
        <v>44938</v>
      </c>
      <c r="B2275">
        <v>88.779999000000004</v>
      </c>
      <c r="C2275" s="34">
        <f t="shared" si="40"/>
        <v>2.0316140413457378E-3</v>
      </c>
      <c r="D2275" t="s">
        <v>63</v>
      </c>
      <c r="L2275" t="str" cm="1">
        <f t="array" ref="L2275">_xlfn.IFS(AND(C2274&lt;0,C2275&lt;0),"N",AND(C2274&gt;0,C2275&gt;0),"P",TRUE,"Change")</f>
        <v>P</v>
      </c>
    </row>
    <row r="2276" spans="1:12" x14ac:dyDescent="0.25">
      <c r="A2276" s="17">
        <v>44939</v>
      </c>
      <c r="B2276">
        <v>89.199996999999996</v>
      </c>
      <c r="C2276" s="34">
        <f t="shared" si="40"/>
        <v>4.7307727498396629E-3</v>
      </c>
      <c r="D2276" t="s">
        <v>62</v>
      </c>
      <c r="L2276" t="str" cm="1">
        <f t="array" ref="L2276">_xlfn.IFS(AND(C2275&lt;0,C2276&lt;0),"N",AND(C2275&gt;0,C2276&gt;0),"P",TRUE,"Change")</f>
        <v>P</v>
      </c>
    </row>
    <row r="2277" spans="1:12" x14ac:dyDescent="0.25">
      <c r="A2277" s="17">
        <v>44943</v>
      </c>
      <c r="B2277">
        <v>88.599997999999999</v>
      </c>
      <c r="C2277" s="34">
        <f t="shared" si="40"/>
        <v>-6.7264464145665483E-3</v>
      </c>
      <c r="D2277" t="s">
        <v>65</v>
      </c>
      <c r="L2277" t="str" cm="1">
        <f t="array" ref="L2277">_xlfn.IFS(AND(C2276&lt;0,C2277&lt;0),"N",AND(C2276&gt;0,C2277&gt;0),"P",TRUE,"Change")</f>
        <v>Change</v>
      </c>
    </row>
    <row r="2278" spans="1:12" x14ac:dyDescent="0.25">
      <c r="A2278" s="17">
        <v>44944</v>
      </c>
      <c r="B2278">
        <v>86.709998999999996</v>
      </c>
      <c r="C2278" s="34">
        <f t="shared" si="40"/>
        <v>-2.1331817637287115E-2</v>
      </c>
      <c r="D2278" t="s">
        <v>64</v>
      </c>
      <c r="L2278" t="str" cm="1">
        <f t="array" ref="L2278">_xlfn.IFS(AND(C2277&lt;0,C2278&lt;0),"N",AND(C2277&gt;0,C2278&gt;0),"P",TRUE,"Change")</f>
        <v>N</v>
      </c>
    </row>
    <row r="2279" spans="1:12" x14ac:dyDescent="0.25">
      <c r="A2279" s="17">
        <v>44945</v>
      </c>
      <c r="B2279">
        <v>85.940002000000007</v>
      </c>
      <c r="C2279" s="34">
        <f t="shared" si="40"/>
        <v>-8.8801408012931637E-3</v>
      </c>
      <c r="D2279" t="s">
        <v>63</v>
      </c>
      <c r="L2279" t="str" cm="1">
        <f t="array" ref="L2279">_xlfn.IFS(AND(C2278&lt;0,C2279&lt;0),"N",AND(C2278&gt;0,C2279&gt;0),"P",TRUE,"Change")</f>
        <v>N</v>
      </c>
    </row>
    <row r="2280" spans="1:12" x14ac:dyDescent="0.25">
      <c r="A2280" s="17">
        <v>44946</v>
      </c>
      <c r="B2280">
        <v>87.25</v>
      </c>
      <c r="C2280" s="34">
        <f t="shared" si="40"/>
        <v>1.5243169298506568E-2</v>
      </c>
      <c r="D2280" t="s">
        <v>62</v>
      </c>
      <c r="L2280" t="str" cm="1">
        <f t="array" ref="L2280">_xlfn.IFS(AND(C2279&lt;0,C2280&lt;0),"N",AND(C2279&gt;0,C2280&gt;0),"P",TRUE,"Change")</f>
        <v>Change</v>
      </c>
    </row>
    <row r="2281" spans="1:12" x14ac:dyDescent="0.25">
      <c r="A2281" s="17">
        <v>44949</v>
      </c>
      <c r="B2281">
        <v>88.970000999999996</v>
      </c>
      <c r="C2281" s="34">
        <f t="shared" si="40"/>
        <v>1.9713478510028613E-2</v>
      </c>
      <c r="D2281" t="s">
        <v>66</v>
      </c>
      <c r="L2281" t="str" cm="1">
        <f t="array" ref="L2281">_xlfn.IFS(AND(C2280&lt;0,C2281&lt;0),"N",AND(C2280&gt;0,C2281&gt;0),"P",TRUE,"Change")</f>
        <v>P</v>
      </c>
    </row>
    <row r="2282" spans="1:12" x14ac:dyDescent="0.25">
      <c r="A2282" s="17">
        <v>44950</v>
      </c>
      <c r="B2282">
        <v>89.699996999999996</v>
      </c>
      <c r="C2282" s="34">
        <f t="shared" si="40"/>
        <v>8.2049678745086205E-3</v>
      </c>
      <c r="D2282" t="s">
        <v>65</v>
      </c>
      <c r="L2282" t="str" cm="1">
        <f t="array" ref="L2282">_xlfn.IFS(AND(C2281&lt;0,C2282&lt;0),"N",AND(C2281&gt;0,C2282&gt;0),"P",TRUE,"Change")</f>
        <v>P</v>
      </c>
    </row>
    <row r="2283" spans="1:12" x14ac:dyDescent="0.25">
      <c r="A2283" s="17">
        <v>44951</v>
      </c>
      <c r="B2283">
        <v>89.639999000000003</v>
      </c>
      <c r="C2283" s="34">
        <f t="shared" si="40"/>
        <v>-6.6887404689649111E-4</v>
      </c>
      <c r="D2283" t="s">
        <v>64</v>
      </c>
      <c r="L2283" t="str" cm="1">
        <f t="array" ref="L2283">_xlfn.IFS(AND(C2282&lt;0,C2283&lt;0),"N",AND(C2282&gt;0,C2283&gt;0),"P",TRUE,"Change")</f>
        <v>Change</v>
      </c>
    </row>
    <row r="2284" spans="1:12" x14ac:dyDescent="0.25">
      <c r="A2284" s="17">
        <v>44952</v>
      </c>
      <c r="B2284">
        <v>89.830001999999993</v>
      </c>
      <c r="C2284" s="34">
        <f t="shared" si="40"/>
        <v>2.1196229598350411E-3</v>
      </c>
      <c r="D2284" t="s">
        <v>63</v>
      </c>
      <c r="L2284" t="str" cm="1">
        <f t="array" ref="L2284">_xlfn.IFS(AND(C2283&lt;0,C2284&lt;0),"N",AND(C2283&gt;0,C2284&gt;0),"P",TRUE,"Change")</f>
        <v>Change</v>
      </c>
    </row>
    <row r="2285" spans="1:12" x14ac:dyDescent="0.25">
      <c r="A2285" s="17">
        <v>44953</v>
      </c>
      <c r="B2285">
        <v>88.989998</v>
      </c>
      <c r="C2285" s="34">
        <f t="shared" si="40"/>
        <v>-9.3510406467540025E-3</v>
      </c>
      <c r="D2285" t="s">
        <v>62</v>
      </c>
      <c r="L2285" t="str" cm="1">
        <f t="array" ref="L2285">_xlfn.IFS(AND(C2284&lt;0,C2285&lt;0),"N",AND(C2284&gt;0,C2285&gt;0),"P",TRUE,"Change")</f>
        <v>Change</v>
      </c>
    </row>
    <row r="2286" spans="1:12" x14ac:dyDescent="0.25">
      <c r="A2286" s="17">
        <v>44956</v>
      </c>
      <c r="B2286">
        <v>87.349997999999999</v>
      </c>
      <c r="C2286" s="34">
        <f t="shared" si="40"/>
        <v>-1.8429037384628331E-2</v>
      </c>
      <c r="D2286" t="s">
        <v>66</v>
      </c>
      <c r="L2286" t="str" cm="1">
        <f t="array" ref="L2286">_xlfn.IFS(AND(C2285&lt;0,C2286&lt;0),"N",AND(C2285&gt;0,C2286&gt;0),"P",TRUE,"Change")</f>
        <v>N</v>
      </c>
    </row>
    <row r="2287" spans="1:12" x14ac:dyDescent="0.25">
      <c r="A2287" s="17">
        <v>44957</v>
      </c>
      <c r="B2287">
        <v>88.459998999999996</v>
      </c>
      <c r="C2287" s="34">
        <f t="shared" si="40"/>
        <v>1.270751030812842E-2</v>
      </c>
      <c r="D2287" t="s">
        <v>65</v>
      </c>
      <c r="L2287" t="str" cm="1">
        <f t="array" ref="L2287">_xlfn.IFS(AND(C2286&lt;0,C2287&lt;0),"N",AND(C2286&gt;0,C2287&gt;0),"P",TRUE,"Change")</f>
        <v>Change</v>
      </c>
    </row>
    <row r="2288" spans="1:12" x14ac:dyDescent="0.25">
      <c r="A2288" s="17">
        <v>44958</v>
      </c>
      <c r="B2288">
        <v>90.050003000000004</v>
      </c>
      <c r="C2288" s="34">
        <f t="shared" si="40"/>
        <v>1.79742710600755E-2</v>
      </c>
      <c r="D2288" t="s">
        <v>64</v>
      </c>
      <c r="L2288" t="str" cm="1">
        <f t="array" ref="L2288">_xlfn.IFS(AND(C2287&lt;0,C2288&lt;0),"N",AND(C2287&gt;0,C2288&gt;0),"P",TRUE,"Change")</f>
        <v>P</v>
      </c>
    </row>
    <row r="2289" spans="1:12" x14ac:dyDescent="0.25">
      <c r="A2289" s="17">
        <v>44959</v>
      </c>
      <c r="B2289">
        <v>89.379997000000003</v>
      </c>
      <c r="C2289" s="34">
        <f t="shared" si="40"/>
        <v>-7.4403773201429067E-3</v>
      </c>
      <c r="D2289" t="s">
        <v>63</v>
      </c>
      <c r="L2289" t="str" cm="1">
        <f t="array" ref="L2289">_xlfn.IFS(AND(C2288&lt;0,C2289&lt;0),"N",AND(C2288&gt;0,C2289&gt;0),"P",TRUE,"Change")</f>
        <v>Change</v>
      </c>
    </row>
    <row r="2290" spans="1:12" x14ac:dyDescent="0.25">
      <c r="A2290" s="17">
        <v>44960</v>
      </c>
      <c r="B2290">
        <v>89.620002999999997</v>
      </c>
      <c r="C2290" s="34">
        <f t="shared" si="40"/>
        <v>2.6852316855637613E-3</v>
      </c>
      <c r="D2290" t="s">
        <v>62</v>
      </c>
      <c r="L2290" t="str" cm="1">
        <f t="array" ref="L2290">_xlfn.IFS(AND(C2289&lt;0,C2290&lt;0),"N",AND(C2289&gt;0,C2290&gt;0),"P",TRUE,"Change")</f>
        <v>Change</v>
      </c>
    </row>
    <row r="2291" spans="1:12" x14ac:dyDescent="0.25">
      <c r="A2291" s="17">
        <v>44963</v>
      </c>
      <c r="B2291">
        <v>88.529999000000004</v>
      </c>
      <c r="C2291" s="34">
        <f t="shared" si="40"/>
        <v>-1.2162507961531684E-2</v>
      </c>
      <c r="D2291" t="s">
        <v>66</v>
      </c>
      <c r="L2291" t="str" cm="1">
        <f t="array" ref="L2291">_xlfn.IFS(AND(C2290&lt;0,C2291&lt;0),"N",AND(C2290&gt;0,C2291&gt;0),"P",TRUE,"Change")</f>
        <v>Change</v>
      </c>
    </row>
    <row r="2292" spans="1:12" x14ac:dyDescent="0.25">
      <c r="A2292" s="17">
        <v>44964</v>
      </c>
      <c r="B2292">
        <v>87.739998</v>
      </c>
      <c r="C2292" s="34">
        <f t="shared" si="40"/>
        <v>-8.9235401437201389E-3</v>
      </c>
      <c r="D2292" t="s">
        <v>65</v>
      </c>
      <c r="L2292" t="str" cm="1">
        <f t="array" ref="L2292">_xlfn.IFS(AND(C2291&lt;0,C2292&lt;0),"N",AND(C2291&gt;0,C2292&gt;0),"P",TRUE,"Change")</f>
        <v>N</v>
      </c>
    </row>
    <row r="2293" spans="1:12" x14ac:dyDescent="0.25">
      <c r="A2293" s="17">
        <v>44965</v>
      </c>
      <c r="B2293">
        <v>86.690002000000007</v>
      </c>
      <c r="C2293" s="34">
        <f t="shared" si="40"/>
        <v>-1.1967130430068999E-2</v>
      </c>
      <c r="D2293" t="s">
        <v>64</v>
      </c>
      <c r="L2293" t="str" cm="1">
        <f t="array" ref="L2293">_xlfn.IFS(AND(C2292&lt;0,C2293&lt;0),"N",AND(C2292&gt;0,C2293&gt;0),"P",TRUE,"Change")</f>
        <v>N</v>
      </c>
    </row>
    <row r="2294" spans="1:12" x14ac:dyDescent="0.25">
      <c r="A2294" s="17">
        <v>44966</v>
      </c>
      <c r="B2294">
        <v>86.650002000000001</v>
      </c>
      <c r="C2294" s="34">
        <f t="shared" si="40"/>
        <v>-4.6141422398405586E-4</v>
      </c>
      <c r="D2294" t="s">
        <v>63</v>
      </c>
      <c r="L2294" t="str" cm="1">
        <f t="array" ref="L2294">_xlfn.IFS(AND(C2293&lt;0,C2294&lt;0),"N",AND(C2293&gt;0,C2294&gt;0),"P",TRUE,"Change")</f>
        <v>N</v>
      </c>
    </row>
    <row r="2295" spans="1:12" x14ac:dyDescent="0.25">
      <c r="A2295" s="17">
        <v>44967</v>
      </c>
      <c r="B2295">
        <v>87.139999000000003</v>
      </c>
      <c r="C2295" s="34">
        <f t="shared" si="40"/>
        <v>5.654898888519385E-3</v>
      </c>
      <c r="D2295" t="s">
        <v>62</v>
      </c>
      <c r="L2295" t="str" cm="1">
        <f t="array" ref="L2295">_xlfn.IFS(AND(C2294&lt;0,C2295&lt;0),"N",AND(C2294&gt;0,C2295&gt;0),"P",TRUE,"Change")</f>
        <v>Change</v>
      </c>
    </row>
    <row r="2296" spans="1:12" x14ac:dyDescent="0.25">
      <c r="A2296" s="17">
        <v>44970</v>
      </c>
      <c r="B2296">
        <v>89.419998000000007</v>
      </c>
      <c r="C2296" s="34">
        <f t="shared" si="40"/>
        <v>2.6164781112747129E-2</v>
      </c>
      <c r="D2296" t="s">
        <v>66</v>
      </c>
      <c r="L2296" t="str" cm="1">
        <f t="array" ref="L2296">_xlfn.IFS(AND(C2295&lt;0,C2296&lt;0),"N",AND(C2295&gt;0,C2296&gt;0),"P",TRUE,"Change")</f>
        <v>P</v>
      </c>
    </row>
    <row r="2297" spans="1:12" x14ac:dyDescent="0.25">
      <c r="A2297" s="17">
        <v>44971</v>
      </c>
      <c r="B2297">
        <v>89.089995999999999</v>
      </c>
      <c r="C2297" s="34">
        <f t="shared" si="40"/>
        <v>-3.690472012759466E-3</v>
      </c>
      <c r="D2297" t="s">
        <v>65</v>
      </c>
      <c r="L2297" t="str" cm="1">
        <f t="array" ref="L2297">_xlfn.IFS(AND(C2296&lt;0,C2297&lt;0),"N",AND(C2296&gt;0,C2297&gt;0),"P",TRUE,"Change")</f>
        <v>Change</v>
      </c>
    </row>
    <row r="2298" spans="1:12" x14ac:dyDescent="0.25">
      <c r="A2298" s="17">
        <v>44972</v>
      </c>
      <c r="B2298">
        <v>88.339995999999999</v>
      </c>
      <c r="C2298" s="34">
        <f t="shared" si="40"/>
        <v>-8.4184536274981986E-3</v>
      </c>
      <c r="D2298" t="s">
        <v>64</v>
      </c>
      <c r="L2298" t="str" cm="1">
        <f t="array" ref="L2298">_xlfn.IFS(AND(C2297&lt;0,C2298&lt;0),"N",AND(C2297&gt;0,C2298&gt;0),"P",TRUE,"Change")</f>
        <v>N</v>
      </c>
    </row>
    <row r="2299" spans="1:12" x14ac:dyDescent="0.25">
      <c r="A2299" s="17">
        <v>44973</v>
      </c>
      <c r="B2299">
        <v>87.720000999999996</v>
      </c>
      <c r="C2299" s="34">
        <f t="shared" si="40"/>
        <v>-7.0182819569066194E-3</v>
      </c>
      <c r="D2299" t="s">
        <v>63</v>
      </c>
      <c r="L2299" t="str" cm="1">
        <f t="array" ref="L2299">_xlfn.IFS(AND(C2298&lt;0,C2299&lt;0),"N",AND(C2298&gt;0,C2299&gt;0),"P",TRUE,"Change")</f>
        <v>N</v>
      </c>
    </row>
    <row r="2300" spans="1:12" x14ac:dyDescent="0.25">
      <c r="A2300" s="17">
        <v>44974</v>
      </c>
      <c r="B2300">
        <v>87.279999000000004</v>
      </c>
      <c r="C2300" s="34">
        <f t="shared" si="40"/>
        <v>-5.0159826149567951E-3</v>
      </c>
      <c r="D2300" t="s">
        <v>62</v>
      </c>
      <c r="L2300" t="str" cm="1">
        <f t="array" ref="L2300">_xlfn.IFS(AND(C2299&lt;0,C2300&lt;0),"N",AND(C2299&gt;0,C2300&gt;0),"P",TRUE,"Change")</f>
        <v>N</v>
      </c>
    </row>
    <row r="2301" spans="1:12" x14ac:dyDescent="0.25">
      <c r="A2301" s="17">
        <v>44978</v>
      </c>
      <c r="B2301">
        <v>86.199996999999996</v>
      </c>
      <c r="C2301" s="34">
        <f t="shared" si="40"/>
        <v>-1.2373991892461036E-2</v>
      </c>
      <c r="D2301" t="s">
        <v>65</v>
      </c>
      <c r="L2301" t="str" cm="1">
        <f t="array" ref="L2301">_xlfn.IFS(AND(C2300&lt;0,C2301&lt;0),"N",AND(C2300&gt;0,C2301&gt;0),"P",TRUE,"Change")</f>
        <v>N</v>
      </c>
    </row>
    <row r="2302" spans="1:12" x14ac:dyDescent="0.25">
      <c r="A2302" s="17">
        <v>44979</v>
      </c>
      <c r="B2302">
        <v>86.32</v>
      </c>
      <c r="C2302" s="34">
        <f t="shared" si="40"/>
        <v>1.3921462201442649E-3</v>
      </c>
      <c r="D2302" t="s">
        <v>64</v>
      </c>
      <c r="L2302" t="str" cm="1">
        <f t="array" ref="L2302">_xlfn.IFS(AND(C2301&lt;0,C2302&lt;0),"N",AND(C2301&gt;0,C2302&gt;0),"P",TRUE,"Change")</f>
        <v>Change</v>
      </c>
    </row>
    <row r="2303" spans="1:12" x14ac:dyDescent="0.25">
      <c r="A2303" s="17">
        <v>44980</v>
      </c>
      <c r="B2303">
        <v>88.580001999999993</v>
      </c>
      <c r="C2303" s="34">
        <f t="shared" si="40"/>
        <v>2.6181672845227065E-2</v>
      </c>
      <c r="D2303" t="s">
        <v>63</v>
      </c>
      <c r="L2303" t="str" cm="1">
        <f t="array" ref="L2303">_xlfn.IFS(AND(C2302&lt;0,C2303&lt;0),"N",AND(C2302&gt;0,C2303&gt;0),"P",TRUE,"Change")</f>
        <v>P</v>
      </c>
    </row>
    <row r="2304" spans="1:12" x14ac:dyDescent="0.25">
      <c r="A2304" s="17">
        <v>44981</v>
      </c>
      <c r="B2304">
        <v>88.660004000000001</v>
      </c>
      <c r="C2304" s="34">
        <f t="shared" si="40"/>
        <v>9.0316096402896285E-4</v>
      </c>
      <c r="D2304" t="s">
        <v>62</v>
      </c>
      <c r="L2304" t="str" cm="1">
        <f t="array" ref="L2304">_xlfn.IFS(AND(C2303&lt;0,C2304&lt;0),"N",AND(C2303&gt;0,C2304&gt;0),"P",TRUE,"Change")</f>
        <v>P</v>
      </c>
    </row>
    <row r="2305" spans="1:12" x14ac:dyDescent="0.25">
      <c r="A2305" s="17">
        <v>44984</v>
      </c>
      <c r="B2305">
        <v>87.959998999999996</v>
      </c>
      <c r="C2305" s="34">
        <f t="shared" si="40"/>
        <v>-7.8953865149837404E-3</v>
      </c>
      <c r="D2305" t="s">
        <v>66</v>
      </c>
      <c r="L2305" t="str" cm="1">
        <f t="array" ref="L2305">_xlfn.IFS(AND(C2304&lt;0,C2305&lt;0),"N",AND(C2304&gt;0,C2305&gt;0),"P",TRUE,"Change")</f>
        <v>Change</v>
      </c>
    </row>
    <row r="2306" spans="1:12" x14ac:dyDescent="0.25">
      <c r="A2306" s="17">
        <v>44985</v>
      </c>
      <c r="B2306">
        <v>87.400002000000001</v>
      </c>
      <c r="C2306" s="34">
        <f t="shared" si="40"/>
        <v>-6.3664962069860378E-3</v>
      </c>
      <c r="D2306" t="s">
        <v>65</v>
      </c>
      <c r="L2306" t="str" cm="1">
        <f t="array" ref="L2306">_xlfn.IFS(AND(C2305&lt;0,C2306&lt;0),"N",AND(C2305&gt;0,C2306&gt;0),"P",TRUE,"Change")</f>
        <v>N</v>
      </c>
    </row>
    <row r="2307" spans="1:12" x14ac:dyDescent="0.25">
      <c r="A2307" s="17">
        <v>44986</v>
      </c>
      <c r="B2307">
        <v>86.339995999999999</v>
      </c>
      <c r="C2307" s="34">
        <f t="shared" si="40"/>
        <v>-1.2128214825441323E-2</v>
      </c>
      <c r="D2307" t="s">
        <v>64</v>
      </c>
      <c r="L2307" t="str" cm="1">
        <f t="array" ref="L2307">_xlfn.IFS(AND(C2306&lt;0,C2307&lt;0),"N",AND(C2306&gt;0,C2307&gt;0),"P",TRUE,"Change")</f>
        <v>N</v>
      </c>
    </row>
    <row r="2308" spans="1:12" x14ac:dyDescent="0.25">
      <c r="A2308" s="17">
        <v>44987</v>
      </c>
      <c r="B2308">
        <v>86.970000999999996</v>
      </c>
      <c r="C2308" s="34">
        <f t="shared" ref="C2308:C2371" si="41">(B2308-B2307)/B2307</f>
        <v>7.2967920915817169E-3</v>
      </c>
      <c r="D2308" t="s">
        <v>63</v>
      </c>
      <c r="L2308" t="str" cm="1">
        <f t="array" ref="L2308">_xlfn.IFS(AND(C2307&lt;0,C2308&lt;0),"N",AND(C2307&gt;0,C2308&gt;0),"P",TRUE,"Change")</f>
        <v>Change</v>
      </c>
    </row>
    <row r="2309" spans="1:12" x14ac:dyDescent="0.25">
      <c r="A2309" s="17">
        <v>44988</v>
      </c>
      <c r="B2309">
        <v>89.25</v>
      </c>
      <c r="C2309" s="34">
        <f t="shared" si="41"/>
        <v>2.6215924730183731E-2</v>
      </c>
      <c r="D2309" t="s">
        <v>62</v>
      </c>
      <c r="L2309" t="str" cm="1">
        <f t="array" ref="L2309">_xlfn.IFS(AND(C2308&lt;0,C2309&lt;0),"N",AND(C2308&gt;0,C2309&gt;0),"P",TRUE,"Change")</f>
        <v>P</v>
      </c>
    </row>
    <row r="2310" spans="1:12" x14ac:dyDescent="0.25">
      <c r="A2310" s="17">
        <v>44991</v>
      </c>
      <c r="B2310">
        <v>89.739998</v>
      </c>
      <c r="C2310" s="34">
        <f t="shared" si="41"/>
        <v>5.490173669467786E-3</v>
      </c>
      <c r="D2310" t="s">
        <v>66</v>
      </c>
      <c r="L2310" t="str" cm="1">
        <f t="array" ref="L2310">_xlfn.IFS(AND(C2309&lt;0,C2310&lt;0),"N",AND(C2309&gt;0,C2310&gt;0),"P",TRUE,"Change")</f>
        <v>P</v>
      </c>
    </row>
    <row r="2311" spans="1:12" x14ac:dyDescent="0.25">
      <c r="A2311" s="17">
        <v>44992</v>
      </c>
      <c r="B2311">
        <v>88.360000999999997</v>
      </c>
      <c r="C2311" s="34">
        <f t="shared" si="41"/>
        <v>-1.5377724880270257E-2</v>
      </c>
      <c r="D2311" t="s">
        <v>65</v>
      </c>
      <c r="L2311" t="str" cm="1">
        <f t="array" ref="L2311">_xlfn.IFS(AND(C2310&lt;0,C2311&lt;0),"N",AND(C2310&gt;0,C2311&gt;0),"P",TRUE,"Change")</f>
        <v>Change</v>
      </c>
    </row>
    <row r="2312" spans="1:12" x14ac:dyDescent="0.25">
      <c r="A2312" s="17">
        <v>44993</v>
      </c>
      <c r="B2312">
        <v>88.489998</v>
      </c>
      <c r="C2312" s="34">
        <f t="shared" si="41"/>
        <v>1.4712199924036106E-3</v>
      </c>
      <c r="D2312" t="s">
        <v>64</v>
      </c>
      <c r="L2312" t="str" cm="1">
        <f t="array" ref="L2312">_xlfn.IFS(AND(C2311&lt;0,C2312&lt;0),"N",AND(C2311&gt;0,C2312&gt;0),"P",TRUE,"Change")</f>
        <v>Change</v>
      </c>
    </row>
    <row r="2313" spans="1:12" x14ac:dyDescent="0.25">
      <c r="A2313" s="17">
        <v>44994</v>
      </c>
      <c r="B2313">
        <v>86.870002999999997</v>
      </c>
      <c r="C2313" s="34">
        <f t="shared" si="41"/>
        <v>-1.8307097260867867E-2</v>
      </c>
      <c r="D2313" t="s">
        <v>63</v>
      </c>
      <c r="L2313" t="str" cm="1">
        <f t="array" ref="L2313">_xlfn.IFS(AND(C2312&lt;0,C2313&lt;0),"N",AND(C2312&gt;0,C2313&gt;0),"P",TRUE,"Change")</f>
        <v>Change</v>
      </c>
    </row>
    <row r="2314" spans="1:12" x14ac:dyDescent="0.25">
      <c r="A2314" s="17">
        <v>44995</v>
      </c>
      <c r="B2314">
        <v>84.07</v>
      </c>
      <c r="C2314" s="34">
        <f t="shared" si="41"/>
        <v>-3.223210433180259E-2</v>
      </c>
      <c r="D2314" t="s">
        <v>62</v>
      </c>
      <c r="L2314" t="str" cm="1">
        <f t="array" ref="L2314">_xlfn.IFS(AND(C2313&lt;0,C2314&lt;0),"N",AND(C2313&gt;0,C2314&gt;0),"P",TRUE,"Change")</f>
        <v>N</v>
      </c>
    </row>
    <row r="2315" spans="1:12" x14ac:dyDescent="0.25">
      <c r="A2315" s="17">
        <v>44998</v>
      </c>
      <c r="B2315">
        <v>84.93</v>
      </c>
      <c r="C2315" s="34">
        <f t="shared" si="41"/>
        <v>1.0229570595932125E-2</v>
      </c>
      <c r="D2315" t="s">
        <v>66</v>
      </c>
      <c r="L2315" t="str" cm="1">
        <f t="array" ref="L2315">_xlfn.IFS(AND(C2314&lt;0,C2315&lt;0),"N",AND(C2314&gt;0,C2315&gt;0),"P",TRUE,"Change")</f>
        <v>Change</v>
      </c>
    </row>
    <row r="2316" spans="1:12" x14ac:dyDescent="0.25">
      <c r="A2316" s="17">
        <v>44999</v>
      </c>
      <c r="B2316">
        <v>84.559997999999993</v>
      </c>
      <c r="C2316" s="34">
        <f t="shared" si="41"/>
        <v>-4.3565524549630721E-3</v>
      </c>
      <c r="D2316" t="s">
        <v>65</v>
      </c>
      <c r="L2316" t="str" cm="1">
        <f t="array" ref="L2316">_xlfn.IFS(AND(C2315&lt;0,C2316&lt;0),"N",AND(C2315&gt;0,C2316&gt;0),"P",TRUE,"Change")</f>
        <v>Change</v>
      </c>
    </row>
    <row r="2317" spans="1:12" x14ac:dyDescent="0.25">
      <c r="A2317" s="17">
        <v>45000</v>
      </c>
      <c r="B2317">
        <v>82.980002999999996</v>
      </c>
      <c r="C2317" s="34">
        <f t="shared" si="41"/>
        <v>-1.8684898738999461E-2</v>
      </c>
      <c r="D2317" t="s">
        <v>64</v>
      </c>
      <c r="L2317" t="str" cm="1">
        <f t="array" ref="L2317">_xlfn.IFS(AND(C2316&lt;0,C2317&lt;0),"N",AND(C2316&gt;0,C2317&gt;0),"P",TRUE,"Change")</f>
        <v>N</v>
      </c>
    </row>
    <row r="2318" spans="1:12" x14ac:dyDescent="0.25">
      <c r="A2318" s="17">
        <v>45001</v>
      </c>
      <c r="B2318">
        <v>84.82</v>
      </c>
      <c r="C2318" s="34">
        <f t="shared" si="41"/>
        <v>2.2173980880670695E-2</v>
      </c>
      <c r="D2318" t="s">
        <v>63</v>
      </c>
      <c r="L2318" t="str" cm="1">
        <f t="array" ref="L2318">_xlfn.IFS(AND(C2317&lt;0,C2318&lt;0),"N",AND(C2317&gt;0,C2318&gt;0),"P",TRUE,"Change")</f>
        <v>Change</v>
      </c>
    </row>
    <row r="2319" spans="1:12" x14ac:dyDescent="0.25">
      <c r="A2319" s="17">
        <v>45002</v>
      </c>
      <c r="B2319">
        <v>85.260002</v>
      </c>
      <c r="C2319" s="34">
        <f t="shared" si="41"/>
        <v>5.1874793680736489E-3</v>
      </c>
      <c r="D2319" t="s">
        <v>62</v>
      </c>
      <c r="L2319" t="str" cm="1">
        <f t="array" ref="L2319">_xlfn.IFS(AND(C2318&lt;0,C2319&lt;0),"N",AND(C2318&gt;0,C2319&gt;0),"P",TRUE,"Change")</f>
        <v>P</v>
      </c>
    </row>
    <row r="2320" spans="1:12" x14ac:dyDescent="0.25">
      <c r="A2320" s="17">
        <v>45005</v>
      </c>
      <c r="B2320">
        <v>86.959998999999996</v>
      </c>
      <c r="C2320" s="34">
        <f t="shared" si="41"/>
        <v>1.9938974432583245E-2</v>
      </c>
      <c r="D2320" t="s">
        <v>66</v>
      </c>
      <c r="L2320" t="str" cm="1">
        <f t="array" ref="L2320">_xlfn.IFS(AND(C2319&lt;0,C2320&lt;0),"N",AND(C2319&gt;0,C2320&gt;0),"P",TRUE,"Change")</f>
        <v>P</v>
      </c>
    </row>
    <row r="2321" spans="1:12" x14ac:dyDescent="0.25">
      <c r="A2321" s="17">
        <v>45006</v>
      </c>
      <c r="B2321">
        <v>87.580001999999993</v>
      </c>
      <c r="C2321" s="34">
        <f t="shared" si="41"/>
        <v>7.1297493920164032E-3</v>
      </c>
      <c r="D2321" t="s">
        <v>65</v>
      </c>
      <c r="L2321" t="str" cm="1">
        <f t="array" ref="L2321">_xlfn.IFS(AND(C2320&lt;0,C2321&lt;0),"N",AND(C2320&gt;0,C2321&gt;0),"P",TRUE,"Change")</f>
        <v>P</v>
      </c>
    </row>
    <row r="2322" spans="1:12" x14ac:dyDescent="0.25">
      <c r="A2322" s="17">
        <v>45007</v>
      </c>
      <c r="B2322">
        <v>87.900002000000001</v>
      </c>
      <c r="C2322" s="34">
        <f t="shared" si="41"/>
        <v>3.653802154514765E-3</v>
      </c>
      <c r="D2322" t="s">
        <v>64</v>
      </c>
      <c r="L2322" t="str" cm="1">
        <f t="array" ref="L2322">_xlfn.IFS(AND(C2321&lt;0,C2322&lt;0),"N",AND(C2321&gt;0,C2322&gt;0),"P",TRUE,"Change")</f>
        <v>P</v>
      </c>
    </row>
    <row r="2323" spans="1:12" x14ac:dyDescent="0.25">
      <c r="A2323" s="17">
        <v>45008</v>
      </c>
      <c r="B2323">
        <v>87.779999000000004</v>
      </c>
      <c r="C2323" s="34">
        <f t="shared" si="41"/>
        <v>-1.3652218119403112E-3</v>
      </c>
      <c r="D2323" t="s">
        <v>63</v>
      </c>
      <c r="L2323" t="str" cm="1">
        <f t="array" ref="L2323">_xlfn.IFS(AND(C2322&lt;0,C2323&lt;0),"N",AND(C2322&gt;0,C2323&gt;0),"P",TRUE,"Change")</f>
        <v>Change</v>
      </c>
    </row>
    <row r="2324" spans="1:12" x14ac:dyDescent="0.25">
      <c r="A2324" s="17">
        <v>45009</v>
      </c>
      <c r="B2324">
        <v>88.010002</v>
      </c>
      <c r="C2324" s="34">
        <f t="shared" si="41"/>
        <v>2.6202210369129348E-3</v>
      </c>
      <c r="D2324" t="s">
        <v>62</v>
      </c>
      <c r="L2324" t="str" cm="1">
        <f t="array" ref="L2324">_xlfn.IFS(AND(C2323&lt;0,C2324&lt;0),"N",AND(C2323&gt;0,C2324&gt;0),"P",TRUE,"Change")</f>
        <v>Change</v>
      </c>
    </row>
    <row r="2325" spans="1:12" x14ac:dyDescent="0.25">
      <c r="A2325" s="17">
        <v>45012</v>
      </c>
      <c r="B2325">
        <v>90.139999000000003</v>
      </c>
      <c r="C2325" s="34">
        <f t="shared" si="41"/>
        <v>2.4201760613526666E-2</v>
      </c>
      <c r="D2325" t="s">
        <v>66</v>
      </c>
      <c r="L2325" t="str" cm="1">
        <f t="array" ref="L2325">_xlfn.IFS(AND(C2324&lt;0,C2325&lt;0),"N",AND(C2324&gt;0,C2325&gt;0),"P",TRUE,"Change")</f>
        <v>P</v>
      </c>
    </row>
    <row r="2326" spans="1:12" x14ac:dyDescent="0.25">
      <c r="A2326" s="17">
        <v>45013</v>
      </c>
      <c r="B2326">
        <v>89.849997999999999</v>
      </c>
      <c r="C2326" s="34">
        <f t="shared" si="41"/>
        <v>-3.2172287909610882E-3</v>
      </c>
      <c r="D2326" t="s">
        <v>65</v>
      </c>
      <c r="L2326" t="str" cm="1">
        <f t="array" ref="L2326">_xlfn.IFS(AND(C2325&lt;0,C2326&lt;0),"N",AND(C2325&gt;0,C2326&gt;0),"P",TRUE,"Change")</f>
        <v>Change</v>
      </c>
    </row>
    <row r="2327" spans="1:12" x14ac:dyDescent="0.25">
      <c r="A2327" s="17">
        <v>45014</v>
      </c>
      <c r="B2327">
        <v>90.620002999999997</v>
      </c>
      <c r="C2327" s="34">
        <f t="shared" si="41"/>
        <v>8.5698944589848256E-3</v>
      </c>
      <c r="D2327" t="s">
        <v>64</v>
      </c>
      <c r="L2327" t="str" cm="1">
        <f t="array" ref="L2327">_xlfn.IFS(AND(C2326&lt;0,C2327&lt;0),"N",AND(C2326&gt;0,C2327&gt;0),"P",TRUE,"Change")</f>
        <v>Change</v>
      </c>
    </row>
    <row r="2328" spans="1:12" x14ac:dyDescent="0.25">
      <c r="A2328" s="17">
        <v>45015</v>
      </c>
      <c r="B2328">
        <v>90.510002</v>
      </c>
      <c r="C2328" s="34">
        <f t="shared" si="41"/>
        <v>-1.2138710699446447E-3</v>
      </c>
      <c r="D2328" t="s">
        <v>63</v>
      </c>
      <c r="L2328" t="str" cm="1">
        <f t="array" ref="L2328">_xlfn.IFS(AND(C2327&lt;0,C2328&lt;0),"N",AND(C2327&gt;0,C2328&gt;0),"P",TRUE,"Change")</f>
        <v>Change</v>
      </c>
    </row>
    <row r="2329" spans="1:12" x14ac:dyDescent="0.25">
      <c r="A2329" s="17">
        <v>45016</v>
      </c>
      <c r="B2329">
        <v>92.919998000000007</v>
      </c>
      <c r="C2329" s="34">
        <f t="shared" si="41"/>
        <v>2.6626847273741157E-2</v>
      </c>
      <c r="D2329" t="s">
        <v>62</v>
      </c>
      <c r="L2329" t="str" cm="1">
        <f t="array" ref="L2329">_xlfn.IFS(AND(C2328&lt;0,C2329&lt;0),"N",AND(C2328&gt;0,C2329&gt;0),"P",TRUE,"Change")</f>
        <v>Change</v>
      </c>
    </row>
    <row r="2330" spans="1:12" x14ac:dyDescent="0.25">
      <c r="A2330" s="17">
        <v>45019</v>
      </c>
      <c r="B2330">
        <v>93.919998000000007</v>
      </c>
      <c r="C2330" s="34">
        <f t="shared" si="41"/>
        <v>1.0761945991432327E-2</v>
      </c>
      <c r="D2330" t="s">
        <v>66</v>
      </c>
      <c r="L2330" t="str" cm="1">
        <f t="array" ref="L2330">_xlfn.IFS(AND(C2329&lt;0,C2330&lt;0),"N",AND(C2329&gt;0,C2330&gt;0),"P",TRUE,"Change")</f>
        <v>P</v>
      </c>
    </row>
    <row r="2331" spans="1:12" x14ac:dyDescent="0.25">
      <c r="A2331" s="17">
        <v>45020</v>
      </c>
      <c r="B2331">
        <v>94</v>
      </c>
      <c r="C2331" s="34">
        <f t="shared" si="41"/>
        <v>8.5181006924630936E-4</v>
      </c>
      <c r="D2331" t="s">
        <v>65</v>
      </c>
      <c r="L2331" t="str" cm="1">
        <f t="array" ref="L2331">_xlfn.IFS(AND(C2330&lt;0,C2331&lt;0),"N",AND(C2330&gt;0,C2331&gt;0),"P",TRUE,"Change")</f>
        <v>P</v>
      </c>
    </row>
    <row r="2332" spans="1:12" x14ac:dyDescent="0.25">
      <c r="A2332" s="17">
        <v>45021</v>
      </c>
      <c r="B2332">
        <v>94.889999000000003</v>
      </c>
      <c r="C2332" s="34">
        <f t="shared" si="41"/>
        <v>9.46807446808514E-3</v>
      </c>
      <c r="D2332" t="s">
        <v>64</v>
      </c>
      <c r="L2332" t="str" cm="1">
        <f t="array" ref="L2332">_xlfn.IFS(AND(C2331&lt;0,C2332&lt;0),"N",AND(C2331&gt;0,C2332&gt;0),"P",TRUE,"Change")</f>
        <v>P</v>
      </c>
    </row>
    <row r="2333" spans="1:12" x14ac:dyDescent="0.25">
      <c r="A2333" s="17">
        <v>45022</v>
      </c>
      <c r="B2333">
        <v>95.919998000000007</v>
      </c>
      <c r="C2333" s="34">
        <f t="shared" si="41"/>
        <v>1.0854663408732923E-2</v>
      </c>
      <c r="D2333" t="s">
        <v>63</v>
      </c>
      <c r="L2333" t="str" cm="1">
        <f t="array" ref="L2333">_xlfn.IFS(AND(C2332&lt;0,C2333&lt;0),"N",AND(C2332&gt;0,C2333&gt;0),"P",TRUE,"Change")</f>
        <v>P</v>
      </c>
    </row>
    <row r="2334" spans="1:12" x14ac:dyDescent="0.25">
      <c r="A2334" s="17">
        <v>45026</v>
      </c>
      <c r="B2334">
        <v>93.760002</v>
      </c>
      <c r="C2334" s="34">
        <f t="shared" si="41"/>
        <v>-2.2518724406145281E-2</v>
      </c>
      <c r="D2334" t="s">
        <v>66</v>
      </c>
      <c r="L2334" t="str" cm="1">
        <f t="array" ref="L2334">_xlfn.IFS(AND(C2333&lt;0,C2334&lt;0),"N",AND(C2333&gt;0,C2334&gt;0),"P",TRUE,"Change")</f>
        <v>Change</v>
      </c>
    </row>
    <row r="2335" spans="1:12" x14ac:dyDescent="0.25">
      <c r="A2335" s="17">
        <v>45027</v>
      </c>
      <c r="B2335">
        <v>93.970000999999996</v>
      </c>
      <c r="C2335" s="34">
        <f t="shared" si="41"/>
        <v>2.2397503788448752E-3</v>
      </c>
      <c r="D2335" t="s">
        <v>65</v>
      </c>
      <c r="L2335" t="str" cm="1">
        <f t="array" ref="L2335">_xlfn.IFS(AND(C2334&lt;0,C2335&lt;0),"N",AND(C2334&gt;0,C2335&gt;0),"P",TRUE,"Change")</f>
        <v>Change</v>
      </c>
    </row>
    <row r="2336" spans="1:12" x14ac:dyDescent="0.25">
      <c r="A2336" s="17">
        <v>45028</v>
      </c>
      <c r="B2336">
        <v>93.900002000000001</v>
      </c>
      <c r="C2336" s="34">
        <f t="shared" si="41"/>
        <v>-7.4490794141840759E-4</v>
      </c>
      <c r="D2336" t="s">
        <v>64</v>
      </c>
      <c r="L2336" t="str" cm="1">
        <f t="array" ref="L2336">_xlfn.IFS(AND(C2335&lt;0,C2336&lt;0),"N",AND(C2335&gt;0,C2336&gt;0),"P",TRUE,"Change")</f>
        <v>Change</v>
      </c>
    </row>
    <row r="2337" spans="1:12" x14ac:dyDescent="0.25">
      <c r="A2337" s="17">
        <v>45029</v>
      </c>
      <c r="B2337">
        <v>95.550003000000004</v>
      </c>
      <c r="C2337" s="34">
        <f t="shared" si="41"/>
        <v>1.7571895259384587E-2</v>
      </c>
      <c r="D2337" t="s">
        <v>63</v>
      </c>
      <c r="L2337" t="str" cm="1">
        <f t="array" ref="L2337">_xlfn.IFS(AND(C2336&lt;0,C2337&lt;0),"N",AND(C2336&gt;0,C2337&gt;0),"P",TRUE,"Change")</f>
        <v>Change</v>
      </c>
    </row>
    <row r="2338" spans="1:12" x14ac:dyDescent="0.25">
      <c r="A2338" s="17">
        <v>45030</v>
      </c>
      <c r="B2338">
        <v>95.709998999999996</v>
      </c>
      <c r="C2338" s="34">
        <f t="shared" si="41"/>
        <v>1.6744740447574081E-3</v>
      </c>
      <c r="D2338" t="s">
        <v>62</v>
      </c>
      <c r="L2338" t="str" cm="1">
        <f t="array" ref="L2338">_xlfn.IFS(AND(C2337&lt;0,C2338&lt;0),"N",AND(C2337&gt;0,C2338&gt;0),"P",TRUE,"Change")</f>
        <v>P</v>
      </c>
    </row>
    <row r="2339" spans="1:12" x14ac:dyDescent="0.25">
      <c r="A2339" s="17">
        <v>45033</v>
      </c>
      <c r="B2339">
        <v>95.589995999999999</v>
      </c>
      <c r="C2339" s="34">
        <f t="shared" si="41"/>
        <v>-1.2538188408088582E-3</v>
      </c>
      <c r="D2339" t="s">
        <v>66</v>
      </c>
      <c r="L2339" t="str" cm="1">
        <f t="array" ref="L2339">_xlfn.IFS(AND(C2338&lt;0,C2339&lt;0),"N",AND(C2338&gt;0,C2339&gt;0),"P",TRUE,"Change")</f>
        <v>Change</v>
      </c>
    </row>
    <row r="2340" spans="1:12" x14ac:dyDescent="0.25">
      <c r="A2340" s="17">
        <v>45034</v>
      </c>
      <c r="B2340">
        <v>96.470000999999996</v>
      </c>
      <c r="C2340" s="34">
        <f t="shared" si="41"/>
        <v>9.2060365814849183E-3</v>
      </c>
      <c r="D2340" t="s">
        <v>65</v>
      </c>
      <c r="L2340" t="str" cm="1">
        <f t="array" ref="L2340">_xlfn.IFS(AND(C2339&lt;0,C2340&lt;0),"N",AND(C2339&gt;0,C2340&gt;0),"P",TRUE,"Change")</f>
        <v>Change</v>
      </c>
    </row>
    <row r="2341" spans="1:12" x14ac:dyDescent="0.25">
      <c r="A2341" s="17">
        <v>45035</v>
      </c>
      <c r="B2341">
        <v>95.809997999999993</v>
      </c>
      <c r="C2341" s="34">
        <f t="shared" si="41"/>
        <v>-6.8415361579606832E-3</v>
      </c>
      <c r="D2341" t="s">
        <v>64</v>
      </c>
      <c r="L2341" t="str" cm="1">
        <f t="array" ref="L2341">_xlfn.IFS(AND(C2340&lt;0,C2341&lt;0),"N",AND(C2340&gt;0,C2341&gt;0),"P",TRUE,"Change")</f>
        <v>Change</v>
      </c>
    </row>
    <row r="2342" spans="1:12" x14ac:dyDescent="0.25">
      <c r="A2342" s="17">
        <v>45036</v>
      </c>
      <c r="B2342">
        <v>94.830001999999993</v>
      </c>
      <c r="C2342" s="34">
        <f t="shared" si="41"/>
        <v>-1.0228535856978098E-2</v>
      </c>
      <c r="D2342" t="s">
        <v>63</v>
      </c>
      <c r="L2342" t="str" cm="1">
        <f t="array" ref="L2342">_xlfn.IFS(AND(C2341&lt;0,C2342&lt;0),"N",AND(C2341&gt;0,C2342&gt;0),"P",TRUE,"Change")</f>
        <v>N</v>
      </c>
    </row>
    <row r="2343" spans="1:12" x14ac:dyDescent="0.25">
      <c r="A2343" s="17">
        <v>45037</v>
      </c>
      <c r="B2343">
        <v>95.150002000000001</v>
      </c>
      <c r="C2343" s="34">
        <f t="shared" si="41"/>
        <v>3.3744594880426916E-3</v>
      </c>
      <c r="D2343" t="s">
        <v>62</v>
      </c>
      <c r="L2343" t="str" cm="1">
        <f t="array" ref="L2343">_xlfn.IFS(AND(C2342&lt;0,C2343&lt;0),"N",AND(C2342&gt;0,C2343&gt;0),"P",TRUE,"Change")</f>
        <v>Change</v>
      </c>
    </row>
    <row r="2344" spans="1:12" x14ac:dyDescent="0.25">
      <c r="A2344" s="17">
        <v>45040</v>
      </c>
      <c r="B2344">
        <v>95.440002000000007</v>
      </c>
      <c r="C2344" s="34">
        <f t="shared" si="41"/>
        <v>3.0478191687269354E-3</v>
      </c>
      <c r="D2344" t="s">
        <v>66</v>
      </c>
      <c r="L2344" t="str" cm="1">
        <f t="array" ref="L2344">_xlfn.IFS(AND(C2343&lt;0,C2344&lt;0),"N",AND(C2343&gt;0,C2344&gt;0),"P",TRUE,"Change")</f>
        <v>P</v>
      </c>
    </row>
    <row r="2345" spans="1:12" x14ac:dyDescent="0.25">
      <c r="A2345" s="17">
        <v>45041</v>
      </c>
      <c r="B2345">
        <v>94.059997999999993</v>
      </c>
      <c r="C2345" s="34">
        <f t="shared" si="41"/>
        <v>-1.4459387794229233E-2</v>
      </c>
      <c r="D2345" t="s">
        <v>65</v>
      </c>
      <c r="L2345" t="str" cm="1">
        <f t="array" ref="L2345">_xlfn.IFS(AND(C2344&lt;0,C2345&lt;0),"N",AND(C2344&gt;0,C2345&gt;0),"P",TRUE,"Change")</f>
        <v>Change</v>
      </c>
    </row>
    <row r="2346" spans="1:12" x14ac:dyDescent="0.25">
      <c r="A2346" s="17">
        <v>45042</v>
      </c>
      <c r="B2346">
        <v>93.709998999999996</v>
      </c>
      <c r="C2346" s="34">
        <f t="shared" si="41"/>
        <v>-3.7210185779506062E-3</v>
      </c>
      <c r="D2346" t="s">
        <v>64</v>
      </c>
      <c r="L2346" t="str" cm="1">
        <f t="array" ref="L2346">_xlfn.IFS(AND(C2345&lt;0,C2346&lt;0),"N",AND(C2345&gt;0,C2346&gt;0),"P",TRUE,"Change")</f>
        <v>N</v>
      </c>
    </row>
    <row r="2347" spans="1:12" x14ac:dyDescent="0.25">
      <c r="A2347" s="17">
        <v>45043</v>
      </c>
      <c r="B2347">
        <v>95.040001000000004</v>
      </c>
      <c r="C2347" s="34">
        <f t="shared" si="41"/>
        <v>1.4192743722044085E-2</v>
      </c>
      <c r="D2347" t="s">
        <v>63</v>
      </c>
      <c r="L2347" t="str" cm="1">
        <f t="array" ref="L2347">_xlfn.IFS(AND(C2346&lt;0,C2347&lt;0),"N",AND(C2346&gt;0,C2347&gt;0),"P",TRUE,"Change")</f>
        <v>Change</v>
      </c>
    </row>
    <row r="2348" spans="1:12" x14ac:dyDescent="0.25">
      <c r="A2348" s="17">
        <v>45044</v>
      </c>
      <c r="B2348">
        <v>94.720000999999996</v>
      </c>
      <c r="C2348" s="34">
        <f t="shared" si="41"/>
        <v>-3.3670033315762208E-3</v>
      </c>
      <c r="D2348" t="s">
        <v>62</v>
      </c>
      <c r="L2348" t="str" cm="1">
        <f t="array" ref="L2348">_xlfn.IFS(AND(C2347&lt;0,C2348&lt;0),"N",AND(C2347&gt;0,C2348&gt;0),"P",TRUE,"Change")</f>
        <v>Change</v>
      </c>
    </row>
    <row r="2349" spans="1:12" x14ac:dyDescent="0.25">
      <c r="A2349" s="17">
        <v>45047</v>
      </c>
      <c r="B2349">
        <v>94.870002999999997</v>
      </c>
      <c r="C2349" s="34">
        <f t="shared" si="41"/>
        <v>1.5836359630106067E-3</v>
      </c>
      <c r="D2349" t="s">
        <v>66</v>
      </c>
      <c r="L2349" t="str" cm="1">
        <f t="array" ref="L2349">_xlfn.IFS(AND(C2348&lt;0,C2349&lt;0),"N",AND(C2348&gt;0,C2349&gt;0),"P",TRUE,"Change")</f>
        <v>Change</v>
      </c>
    </row>
    <row r="2350" spans="1:12" x14ac:dyDescent="0.25">
      <c r="A2350" s="17">
        <v>45048</v>
      </c>
      <c r="B2350">
        <v>94.800003000000004</v>
      </c>
      <c r="C2350" s="34">
        <f t="shared" si="41"/>
        <v>-7.3785177386358029E-4</v>
      </c>
      <c r="D2350" t="s">
        <v>65</v>
      </c>
      <c r="L2350" t="str" cm="1">
        <f t="array" ref="L2350">_xlfn.IFS(AND(C2349&lt;0,C2350&lt;0),"N",AND(C2349&gt;0,C2350&gt;0),"P",TRUE,"Change")</f>
        <v>Change</v>
      </c>
    </row>
    <row r="2351" spans="1:12" x14ac:dyDescent="0.25">
      <c r="A2351" s="17">
        <v>45049</v>
      </c>
      <c r="B2351">
        <v>94.779999000000004</v>
      </c>
      <c r="C2351" s="34">
        <f t="shared" si="41"/>
        <v>-2.1101265155023394E-4</v>
      </c>
      <c r="D2351" t="s">
        <v>64</v>
      </c>
      <c r="L2351" t="str" cm="1">
        <f t="array" ref="L2351">_xlfn.IFS(AND(C2350&lt;0,C2351&lt;0),"N",AND(C2350&gt;0,C2351&gt;0),"P",TRUE,"Change")</f>
        <v>N</v>
      </c>
    </row>
    <row r="2352" spans="1:12" x14ac:dyDescent="0.25">
      <c r="A2352" s="17">
        <v>45050</v>
      </c>
      <c r="B2352">
        <v>94.970000999999996</v>
      </c>
      <c r="C2352" s="34">
        <f t="shared" si="41"/>
        <v>2.0046634522542322E-3</v>
      </c>
      <c r="D2352" t="s">
        <v>63</v>
      </c>
      <c r="L2352" t="str" cm="1">
        <f t="array" ref="L2352">_xlfn.IFS(AND(C2351&lt;0,C2352&lt;0),"N",AND(C2351&gt;0,C2352&gt;0),"P",TRUE,"Change")</f>
        <v>Change</v>
      </c>
    </row>
    <row r="2353" spans="1:12" x14ac:dyDescent="0.25">
      <c r="A2353" s="17">
        <v>45051</v>
      </c>
      <c r="B2353">
        <v>96.970000999999996</v>
      </c>
      <c r="C2353" s="34">
        <f t="shared" si="41"/>
        <v>2.1059281656741272E-2</v>
      </c>
      <c r="D2353" t="s">
        <v>62</v>
      </c>
      <c r="L2353" t="str" cm="1">
        <f t="array" ref="L2353">_xlfn.IFS(AND(C2352&lt;0,C2353&lt;0),"N",AND(C2352&gt;0,C2353&gt;0),"P",TRUE,"Change")</f>
        <v>P</v>
      </c>
    </row>
    <row r="2354" spans="1:12" x14ac:dyDescent="0.25">
      <c r="A2354" s="17">
        <v>45054</v>
      </c>
      <c r="B2354">
        <v>96.790001000000004</v>
      </c>
      <c r="C2354" s="34">
        <f t="shared" si="41"/>
        <v>-1.856244180094343E-3</v>
      </c>
      <c r="D2354" t="s">
        <v>66</v>
      </c>
      <c r="L2354" t="str" cm="1">
        <f t="array" ref="L2354">_xlfn.IFS(AND(C2353&lt;0,C2354&lt;0),"N",AND(C2353&gt;0,C2354&gt;0),"P",TRUE,"Change")</f>
        <v>Change</v>
      </c>
    </row>
    <row r="2355" spans="1:12" x14ac:dyDescent="0.25">
      <c r="A2355" s="17">
        <v>45055</v>
      </c>
      <c r="B2355">
        <v>96.139999000000003</v>
      </c>
      <c r="C2355" s="34">
        <f t="shared" si="41"/>
        <v>-6.7155903841761566E-3</v>
      </c>
      <c r="D2355" t="s">
        <v>65</v>
      </c>
      <c r="L2355" t="str" cm="1">
        <f t="array" ref="L2355">_xlfn.IFS(AND(C2354&lt;0,C2355&lt;0),"N",AND(C2354&gt;0,C2355&gt;0),"P",TRUE,"Change")</f>
        <v>N</v>
      </c>
    </row>
    <row r="2356" spans="1:12" x14ac:dyDescent="0.25">
      <c r="A2356" s="17">
        <v>45056</v>
      </c>
      <c r="B2356">
        <v>97.519997000000004</v>
      </c>
      <c r="C2356" s="34">
        <f t="shared" si="41"/>
        <v>1.4354046331953889E-2</v>
      </c>
      <c r="D2356" t="s">
        <v>64</v>
      </c>
      <c r="L2356" t="str" cm="1">
        <f t="array" ref="L2356">_xlfn.IFS(AND(C2355&lt;0,C2356&lt;0),"N",AND(C2355&gt;0,C2356&gt;0),"P",TRUE,"Change")</f>
        <v>Change</v>
      </c>
    </row>
    <row r="2357" spans="1:12" x14ac:dyDescent="0.25">
      <c r="A2357" s="17">
        <v>45057</v>
      </c>
      <c r="B2357">
        <v>97.440002000000007</v>
      </c>
      <c r="C2357" s="34">
        <f t="shared" si="41"/>
        <v>-8.2029329840931705E-4</v>
      </c>
      <c r="D2357" t="s">
        <v>63</v>
      </c>
      <c r="L2357" t="str" cm="1">
        <f t="array" ref="L2357">_xlfn.IFS(AND(C2356&lt;0,C2357&lt;0),"N",AND(C2356&gt;0,C2357&gt;0),"P",TRUE,"Change")</f>
        <v>Change</v>
      </c>
    </row>
    <row r="2358" spans="1:12" x14ac:dyDescent="0.25">
      <c r="A2358" s="17">
        <v>45058</v>
      </c>
      <c r="B2358">
        <v>97.849997999999999</v>
      </c>
      <c r="C2358" s="34">
        <f t="shared" si="41"/>
        <v>4.2076764325188788E-3</v>
      </c>
      <c r="D2358" t="s">
        <v>62</v>
      </c>
      <c r="L2358" t="str" cm="1">
        <f t="array" ref="L2358">_xlfn.IFS(AND(C2357&lt;0,C2358&lt;0),"N",AND(C2357&gt;0,C2358&gt;0),"P",TRUE,"Change")</f>
        <v>Change</v>
      </c>
    </row>
    <row r="2359" spans="1:12" x14ac:dyDescent="0.25">
      <c r="A2359" s="17">
        <v>45061</v>
      </c>
      <c r="B2359">
        <v>97.260002</v>
      </c>
      <c r="C2359" s="34">
        <f t="shared" si="41"/>
        <v>-6.0295964441409522E-3</v>
      </c>
      <c r="D2359" t="s">
        <v>66</v>
      </c>
      <c r="L2359" t="str" cm="1">
        <f t="array" ref="L2359">_xlfn.IFS(AND(C2358&lt;0,C2359&lt;0),"N",AND(C2358&gt;0,C2359&gt;0),"P",TRUE,"Change")</f>
        <v>Change</v>
      </c>
    </row>
    <row r="2360" spans="1:12" x14ac:dyDescent="0.25">
      <c r="A2360" s="17">
        <v>45062</v>
      </c>
      <c r="B2360">
        <v>98.25</v>
      </c>
      <c r="C2360" s="34">
        <f t="shared" si="41"/>
        <v>1.0178881139648752E-2</v>
      </c>
      <c r="D2360" t="s">
        <v>65</v>
      </c>
      <c r="L2360" t="str" cm="1">
        <f t="array" ref="L2360">_xlfn.IFS(AND(C2359&lt;0,C2360&lt;0),"N",AND(C2359&gt;0,C2360&gt;0),"P",TRUE,"Change")</f>
        <v>Change</v>
      </c>
    </row>
    <row r="2361" spans="1:12" x14ac:dyDescent="0.25">
      <c r="A2361" s="17">
        <v>45063</v>
      </c>
      <c r="B2361">
        <v>99.769997000000004</v>
      </c>
      <c r="C2361" s="34">
        <f t="shared" si="41"/>
        <v>1.5470707379134897E-2</v>
      </c>
      <c r="D2361" t="s">
        <v>64</v>
      </c>
      <c r="L2361" t="str" cm="1">
        <f t="array" ref="L2361">_xlfn.IFS(AND(C2360&lt;0,C2361&lt;0),"N",AND(C2360&gt;0,C2361&gt;0),"P",TRUE,"Change")</f>
        <v>P</v>
      </c>
    </row>
    <row r="2362" spans="1:12" x14ac:dyDescent="0.25">
      <c r="A2362" s="17">
        <v>45064</v>
      </c>
      <c r="B2362">
        <v>102.339996</v>
      </c>
      <c r="C2362" s="34">
        <f t="shared" si="41"/>
        <v>2.5759237017918279E-2</v>
      </c>
      <c r="D2362" t="s">
        <v>63</v>
      </c>
      <c r="L2362" t="str" cm="1">
        <f t="array" ref="L2362">_xlfn.IFS(AND(C2361&lt;0,C2362&lt;0),"N",AND(C2361&gt;0,C2362&gt;0),"P",TRUE,"Change")</f>
        <v>P</v>
      </c>
    </row>
    <row r="2363" spans="1:12" x14ac:dyDescent="0.25">
      <c r="A2363" s="17">
        <v>45065</v>
      </c>
      <c r="B2363">
        <v>102.839996</v>
      </c>
      <c r="C2363" s="34">
        <f t="shared" si="41"/>
        <v>4.8856753912712679E-3</v>
      </c>
      <c r="D2363" t="s">
        <v>62</v>
      </c>
      <c r="L2363" t="str" cm="1">
        <f t="array" ref="L2363">_xlfn.IFS(AND(C2362&lt;0,C2363&lt;0),"N",AND(C2362&gt;0,C2363&gt;0),"P",TRUE,"Change")</f>
        <v>P</v>
      </c>
    </row>
    <row r="2364" spans="1:12" x14ac:dyDescent="0.25">
      <c r="A2364" s="17">
        <v>45068</v>
      </c>
      <c r="B2364">
        <v>101.769997</v>
      </c>
      <c r="C2364" s="34">
        <f t="shared" si="41"/>
        <v>-1.040450254393238E-2</v>
      </c>
      <c r="D2364" t="s">
        <v>66</v>
      </c>
      <c r="L2364" t="str" cm="1">
        <f t="array" ref="L2364">_xlfn.IFS(AND(C2363&lt;0,C2364&lt;0),"N",AND(C2363&gt;0,C2364&gt;0),"P",TRUE,"Change")</f>
        <v>Change</v>
      </c>
    </row>
    <row r="2365" spans="1:12" x14ac:dyDescent="0.25">
      <c r="A2365" s="17">
        <v>45069</v>
      </c>
      <c r="B2365">
        <v>98.540001000000004</v>
      </c>
      <c r="C2365" s="34">
        <f t="shared" si="41"/>
        <v>-3.1738194902373826E-2</v>
      </c>
      <c r="D2365" t="s">
        <v>65</v>
      </c>
      <c r="L2365" t="str" cm="1">
        <f t="array" ref="L2365">_xlfn.IFS(AND(C2364&lt;0,C2365&lt;0),"N",AND(C2364&gt;0,C2365&gt;0),"P",TRUE,"Change")</f>
        <v>N</v>
      </c>
    </row>
    <row r="2366" spans="1:12" x14ac:dyDescent="0.25">
      <c r="A2366" s="17">
        <v>45070</v>
      </c>
      <c r="B2366">
        <v>98.32</v>
      </c>
      <c r="C2366" s="34">
        <f t="shared" si="41"/>
        <v>-2.2326060256485135E-3</v>
      </c>
      <c r="D2366" t="s">
        <v>64</v>
      </c>
      <c r="L2366" t="str" cm="1">
        <f t="array" ref="L2366">_xlfn.IFS(AND(C2365&lt;0,C2366&lt;0),"N",AND(C2365&gt;0,C2366&gt;0),"P",TRUE,"Change")</f>
        <v>N</v>
      </c>
    </row>
    <row r="2367" spans="1:12" x14ac:dyDescent="0.25">
      <c r="A2367" s="17">
        <v>45071</v>
      </c>
      <c r="B2367">
        <v>104.290001</v>
      </c>
      <c r="C2367" s="34">
        <f t="shared" si="41"/>
        <v>6.0720107811228753E-2</v>
      </c>
      <c r="D2367" t="s">
        <v>63</v>
      </c>
      <c r="L2367" t="str" cm="1">
        <f t="array" ref="L2367">_xlfn.IFS(AND(C2366&lt;0,C2367&lt;0),"N",AND(C2366&gt;0,C2367&gt;0),"P",TRUE,"Change")</f>
        <v>Change</v>
      </c>
    </row>
    <row r="2368" spans="1:12" x14ac:dyDescent="0.25">
      <c r="A2368" s="17">
        <v>45072</v>
      </c>
      <c r="B2368">
        <v>104.08000199999999</v>
      </c>
      <c r="C2368" s="34">
        <f t="shared" si="41"/>
        <v>-2.0136062708448E-3</v>
      </c>
      <c r="D2368" t="s">
        <v>62</v>
      </c>
      <c r="L2368" t="str" cm="1">
        <f t="array" ref="L2368">_xlfn.IFS(AND(C2367&lt;0,C2368&lt;0),"N",AND(C2367&gt;0,C2368&gt;0),"P",TRUE,"Change")</f>
        <v>Change</v>
      </c>
    </row>
    <row r="2369" spans="1:12" x14ac:dyDescent="0.25">
      <c r="A2369" s="17">
        <v>45076</v>
      </c>
      <c r="B2369">
        <v>105.150002</v>
      </c>
      <c r="C2369" s="34">
        <f t="shared" si="41"/>
        <v>1.0280553222894898E-2</v>
      </c>
      <c r="D2369" t="s">
        <v>65</v>
      </c>
      <c r="L2369" t="str" cm="1">
        <f t="array" ref="L2369">_xlfn.IFS(AND(C2368&lt;0,C2369&lt;0),"N",AND(C2368&gt;0,C2369&gt;0),"P",TRUE,"Change")</f>
        <v>Change</v>
      </c>
    </row>
    <row r="2370" spans="1:12" x14ac:dyDescent="0.25">
      <c r="A2370" s="17">
        <v>45077</v>
      </c>
      <c r="B2370">
        <v>105.94000200000001</v>
      </c>
      <c r="C2370" s="34">
        <f t="shared" si="41"/>
        <v>7.513076414397084E-3</v>
      </c>
      <c r="D2370" t="s">
        <v>64</v>
      </c>
      <c r="L2370" t="str" cm="1">
        <f t="array" ref="L2370">_xlfn.IFS(AND(C2369&lt;0,C2370&lt;0),"N",AND(C2369&gt;0,C2370&gt;0),"P",TRUE,"Change")</f>
        <v>P</v>
      </c>
    </row>
    <row r="2371" spans="1:12" x14ac:dyDescent="0.25">
      <c r="A2371" s="17">
        <v>45078</v>
      </c>
      <c r="B2371">
        <v>105.989998</v>
      </c>
      <c r="C2371" s="34">
        <f t="shared" si="41"/>
        <v>4.7192749722614732E-4</v>
      </c>
      <c r="D2371" t="s">
        <v>63</v>
      </c>
      <c r="L2371" t="str" cm="1">
        <f t="array" ref="L2371">_xlfn.IFS(AND(C2370&lt;0,C2371&lt;0),"N",AND(C2370&gt;0,C2371&gt;0),"P",TRUE,"Change")</f>
        <v>P</v>
      </c>
    </row>
    <row r="2372" spans="1:12" x14ac:dyDescent="0.25">
      <c r="A2372" s="17">
        <v>45079</v>
      </c>
      <c r="B2372">
        <v>105.889999</v>
      </c>
      <c r="C2372" s="34">
        <f t="shared" ref="C2372:C2435" si="42">(B2372-B2371)/B2371</f>
        <v>-9.4347581740681643E-4</v>
      </c>
      <c r="D2372" t="s">
        <v>62</v>
      </c>
      <c r="L2372" t="str" cm="1">
        <f t="array" ref="L2372">_xlfn.IFS(AND(C2371&lt;0,C2372&lt;0),"N",AND(C2371&gt;0,C2372&gt;0),"P",TRUE,"Change")</f>
        <v>Change</v>
      </c>
    </row>
    <row r="2373" spans="1:12" x14ac:dyDescent="0.25">
      <c r="A2373" s="17">
        <v>45082</v>
      </c>
      <c r="B2373">
        <v>106.93</v>
      </c>
      <c r="C2373" s="34">
        <f t="shared" si="42"/>
        <v>9.8215224272502222E-3</v>
      </c>
      <c r="D2373" t="s">
        <v>66</v>
      </c>
      <c r="L2373" t="str" cm="1">
        <f t="array" ref="L2373">_xlfn.IFS(AND(C2372&lt;0,C2373&lt;0),"N",AND(C2372&gt;0,C2373&gt;0),"P",TRUE,"Change")</f>
        <v>Change</v>
      </c>
    </row>
    <row r="2374" spans="1:12" x14ac:dyDescent="0.25">
      <c r="A2374" s="17">
        <v>45083</v>
      </c>
      <c r="B2374">
        <v>107.099998</v>
      </c>
      <c r="C2374" s="34">
        <f t="shared" si="42"/>
        <v>1.589806415411882E-3</v>
      </c>
      <c r="D2374" t="s">
        <v>65</v>
      </c>
      <c r="L2374" t="str" cm="1">
        <f t="array" ref="L2374">_xlfn.IFS(AND(C2373&lt;0,C2374&lt;0),"N",AND(C2373&gt;0,C2374&gt;0),"P",TRUE,"Change")</f>
        <v>P</v>
      </c>
    </row>
    <row r="2375" spans="1:12" x14ac:dyDescent="0.25">
      <c r="A2375" s="17">
        <v>45084</v>
      </c>
      <c r="B2375">
        <v>105.25</v>
      </c>
      <c r="C2375" s="34">
        <f t="shared" si="42"/>
        <v>-1.7273557745537953E-2</v>
      </c>
      <c r="D2375" t="s">
        <v>64</v>
      </c>
      <c r="L2375" t="str" cm="1">
        <f t="array" ref="L2375">_xlfn.IFS(AND(C2374&lt;0,C2375&lt;0),"N",AND(C2374&gt;0,C2375&gt;0),"P",TRUE,"Change")</f>
        <v>Change</v>
      </c>
    </row>
    <row r="2376" spans="1:12" x14ac:dyDescent="0.25">
      <c r="A2376" s="17">
        <v>45085</v>
      </c>
      <c r="B2376">
        <v>107.480003</v>
      </c>
      <c r="C2376" s="34">
        <f t="shared" si="42"/>
        <v>2.1187676959619917E-2</v>
      </c>
      <c r="D2376" t="s">
        <v>63</v>
      </c>
      <c r="L2376" t="str" cm="1">
        <f t="array" ref="L2376">_xlfn.IFS(AND(C2375&lt;0,C2376&lt;0),"N",AND(C2375&gt;0,C2376&gt;0),"P",TRUE,"Change")</f>
        <v>Change</v>
      </c>
    </row>
    <row r="2377" spans="1:12" x14ac:dyDescent="0.25">
      <c r="A2377" s="17">
        <v>45086</v>
      </c>
      <c r="B2377">
        <v>109.849998</v>
      </c>
      <c r="C2377" s="34">
        <f t="shared" si="42"/>
        <v>2.2050566931971549E-2</v>
      </c>
      <c r="D2377" t="s">
        <v>62</v>
      </c>
      <c r="L2377" t="str" cm="1">
        <f t="array" ref="L2377">_xlfn.IFS(AND(C2376&lt;0,C2377&lt;0),"N",AND(C2376&gt;0,C2377&gt;0),"P",TRUE,"Change")</f>
        <v>P</v>
      </c>
    </row>
    <row r="2378" spans="1:12" x14ac:dyDescent="0.25">
      <c r="A2378" s="17">
        <v>45089</v>
      </c>
      <c r="B2378">
        <v>116.43</v>
      </c>
      <c r="C2378" s="34">
        <f t="shared" si="42"/>
        <v>5.9899882747380728E-2</v>
      </c>
      <c r="D2378" t="s">
        <v>66</v>
      </c>
      <c r="L2378" t="str" cm="1">
        <f t="array" ref="L2378">_xlfn.IFS(AND(C2377&lt;0,C2378&lt;0),"N",AND(C2377&gt;0,C2378&gt;0),"P",TRUE,"Change")</f>
        <v>P</v>
      </c>
    </row>
    <row r="2379" spans="1:12" x14ac:dyDescent="0.25">
      <c r="A2379" s="17">
        <v>45090</v>
      </c>
      <c r="B2379">
        <v>116.68</v>
      </c>
      <c r="C2379" s="34">
        <f t="shared" si="42"/>
        <v>2.1472129176329123E-3</v>
      </c>
      <c r="D2379" t="s">
        <v>65</v>
      </c>
      <c r="L2379" t="str" cm="1">
        <f t="array" ref="L2379">_xlfn.IFS(AND(C2378&lt;0,C2379&lt;0),"N",AND(C2378&gt;0,C2379&gt;0),"P",TRUE,"Change")</f>
        <v>P</v>
      </c>
    </row>
    <row r="2380" spans="1:12" x14ac:dyDescent="0.25">
      <c r="A2380" s="17">
        <v>45091</v>
      </c>
      <c r="B2380">
        <v>122.269997</v>
      </c>
      <c r="C2380" s="34">
        <f t="shared" si="42"/>
        <v>4.7908784710318793E-2</v>
      </c>
      <c r="D2380" t="s">
        <v>64</v>
      </c>
      <c r="L2380" t="str" cm="1">
        <f t="array" ref="L2380">_xlfn.IFS(AND(C2379&lt;0,C2380&lt;0),"N",AND(C2379&gt;0,C2380&gt;0),"P",TRUE,"Change")</f>
        <v>P</v>
      </c>
    </row>
    <row r="2381" spans="1:12" x14ac:dyDescent="0.25">
      <c r="A2381" s="17">
        <v>45092</v>
      </c>
      <c r="B2381">
        <v>126.550003</v>
      </c>
      <c r="C2381" s="34">
        <f t="shared" si="42"/>
        <v>3.500454817218978E-2</v>
      </c>
      <c r="D2381" t="s">
        <v>63</v>
      </c>
      <c r="L2381" t="str" cm="1">
        <f t="array" ref="L2381">_xlfn.IFS(AND(C2380&lt;0,C2381&lt;0),"N",AND(C2380&gt;0,C2381&gt;0),"P",TRUE,"Change")</f>
        <v>P</v>
      </c>
    </row>
    <row r="2382" spans="1:12" x14ac:dyDescent="0.25">
      <c r="A2382" s="17">
        <v>45093</v>
      </c>
      <c r="B2382">
        <v>125.459999</v>
      </c>
      <c r="C2382" s="34">
        <f t="shared" si="42"/>
        <v>-8.6132277689476427E-3</v>
      </c>
      <c r="D2382" t="s">
        <v>62</v>
      </c>
      <c r="L2382" t="str" cm="1">
        <f t="array" ref="L2382">_xlfn.IFS(AND(C2381&lt;0,C2382&lt;0),"N",AND(C2381&gt;0,C2382&gt;0),"P",TRUE,"Change")</f>
        <v>Change</v>
      </c>
    </row>
    <row r="2383" spans="1:12" x14ac:dyDescent="0.25">
      <c r="A2383" s="17">
        <v>45097</v>
      </c>
      <c r="B2383">
        <v>122.040001</v>
      </c>
      <c r="C2383" s="34">
        <f t="shared" si="42"/>
        <v>-2.7259668637491321E-2</v>
      </c>
      <c r="D2383" t="s">
        <v>65</v>
      </c>
      <c r="L2383" t="str" cm="1">
        <f t="array" ref="L2383">_xlfn.IFS(AND(C2382&lt;0,C2383&lt;0),"N",AND(C2382&gt;0,C2383&gt;0),"P",TRUE,"Change")</f>
        <v>N</v>
      </c>
    </row>
    <row r="2384" spans="1:12" x14ac:dyDescent="0.25">
      <c r="A2384" s="17">
        <v>45098</v>
      </c>
      <c r="B2384">
        <v>122.099998</v>
      </c>
      <c r="C2384" s="34">
        <f t="shared" si="42"/>
        <v>4.916174984298438E-4</v>
      </c>
      <c r="D2384" t="s">
        <v>64</v>
      </c>
      <c r="L2384" t="str" cm="1">
        <f t="array" ref="L2384">_xlfn.IFS(AND(C2383&lt;0,C2384&lt;0),"N",AND(C2383&gt;0,C2384&gt;0),"P",TRUE,"Change")</f>
        <v>Change</v>
      </c>
    </row>
    <row r="2385" spans="1:12" x14ac:dyDescent="0.25">
      <c r="A2385" s="17">
        <v>45099</v>
      </c>
      <c r="B2385">
        <v>120.58000199999999</v>
      </c>
      <c r="C2385" s="34">
        <f t="shared" si="42"/>
        <v>-1.2448779892690958E-2</v>
      </c>
      <c r="D2385" t="s">
        <v>63</v>
      </c>
      <c r="L2385" t="str" cm="1">
        <f t="array" ref="L2385">_xlfn.IFS(AND(C2384&lt;0,C2385&lt;0),"N",AND(C2384&gt;0,C2385&gt;0),"P",TRUE,"Change")</f>
        <v>Change</v>
      </c>
    </row>
    <row r="2386" spans="1:12" x14ac:dyDescent="0.25">
      <c r="A2386" s="17">
        <v>45100</v>
      </c>
      <c r="B2386">
        <v>118.639999</v>
      </c>
      <c r="C2386" s="34">
        <f t="shared" si="42"/>
        <v>-1.6088928245332011E-2</v>
      </c>
      <c r="D2386" t="s">
        <v>62</v>
      </c>
      <c r="L2386" t="str" cm="1">
        <f t="array" ref="L2386">_xlfn.IFS(AND(C2385&lt;0,C2386&lt;0),"N",AND(C2385&gt;0,C2386&gt;0),"P",TRUE,"Change")</f>
        <v>N</v>
      </c>
    </row>
    <row r="2387" spans="1:12" x14ac:dyDescent="0.25">
      <c r="A2387" s="17">
        <v>45103</v>
      </c>
      <c r="B2387">
        <v>116.779999</v>
      </c>
      <c r="C2387" s="34">
        <f t="shared" si="42"/>
        <v>-1.5677680509757923E-2</v>
      </c>
      <c r="D2387" t="s">
        <v>66</v>
      </c>
      <c r="L2387" t="str" cm="1">
        <f t="array" ref="L2387">_xlfn.IFS(AND(C2386&lt;0,C2387&lt;0),"N",AND(C2386&gt;0,C2387&gt;0),"P",TRUE,"Change")</f>
        <v>N</v>
      </c>
    </row>
    <row r="2388" spans="1:12" x14ac:dyDescent="0.25">
      <c r="A2388" s="17">
        <v>45104</v>
      </c>
      <c r="B2388">
        <v>117.839996</v>
      </c>
      <c r="C2388" s="34">
        <f t="shared" si="42"/>
        <v>9.0768711172877787E-3</v>
      </c>
      <c r="D2388" t="s">
        <v>65</v>
      </c>
      <c r="L2388" t="str" cm="1">
        <f t="array" ref="L2388">_xlfn.IFS(AND(C2387&lt;0,C2388&lt;0),"N",AND(C2387&gt;0,C2388&gt;0),"P",TRUE,"Change")</f>
        <v>Change</v>
      </c>
    </row>
    <row r="2389" spans="1:12" x14ac:dyDescent="0.25">
      <c r="A2389" s="17">
        <v>45105</v>
      </c>
      <c r="B2389">
        <v>116.529999</v>
      </c>
      <c r="C2389" s="34">
        <f t="shared" si="42"/>
        <v>-1.1116743418762469E-2</v>
      </c>
      <c r="D2389" t="s">
        <v>64</v>
      </c>
      <c r="L2389" t="str" cm="1">
        <f t="array" ref="L2389">_xlfn.IFS(AND(C2388&lt;0,C2389&lt;0),"N",AND(C2388&gt;0,C2389&gt;0),"P",TRUE,"Change")</f>
        <v>Change</v>
      </c>
    </row>
    <row r="2390" spans="1:12" x14ac:dyDescent="0.25">
      <c r="A2390" s="17">
        <v>45106</v>
      </c>
      <c r="B2390">
        <v>117.779999</v>
      </c>
      <c r="C2390" s="34">
        <f t="shared" si="42"/>
        <v>1.0726851546613332E-2</v>
      </c>
      <c r="D2390" t="s">
        <v>63</v>
      </c>
      <c r="L2390" t="str" cm="1">
        <f t="array" ref="L2390">_xlfn.IFS(AND(C2389&lt;0,C2390&lt;0),"N",AND(C2389&gt;0,C2390&gt;0),"P",TRUE,"Change")</f>
        <v>Change</v>
      </c>
    </row>
    <row r="2391" spans="1:12" x14ac:dyDescent="0.25">
      <c r="A2391" s="17">
        <v>45107</v>
      </c>
      <c r="B2391">
        <v>119.089996</v>
      </c>
      <c r="C2391" s="34">
        <f t="shared" si="42"/>
        <v>1.1122406275449158E-2</v>
      </c>
      <c r="D2391" t="s">
        <v>62</v>
      </c>
      <c r="L2391" t="str" cm="1">
        <f t="array" ref="L2391">_xlfn.IFS(AND(C2390&lt;0,C2391&lt;0),"N",AND(C2390&gt;0,C2391&gt;0),"P",TRUE,"Change")</f>
        <v>P</v>
      </c>
    </row>
    <row r="2392" spans="1:12" x14ac:dyDescent="0.25">
      <c r="A2392" s="17">
        <v>45110</v>
      </c>
      <c r="B2392">
        <v>117.150002</v>
      </c>
      <c r="C2392" s="34">
        <f t="shared" si="42"/>
        <v>-1.6290150853645161E-2</v>
      </c>
      <c r="D2392" t="s">
        <v>66</v>
      </c>
      <c r="L2392" t="str" cm="1">
        <f t="array" ref="L2392">_xlfn.IFS(AND(C2391&lt;0,C2392&lt;0),"N",AND(C2391&gt;0,C2392&gt;0),"P",TRUE,"Change")</f>
        <v>Change</v>
      </c>
    </row>
    <row r="2393" spans="1:12" x14ac:dyDescent="0.25">
      <c r="A2393" s="17">
        <v>45112</v>
      </c>
      <c r="B2393">
        <v>115.959999</v>
      </c>
      <c r="C2393" s="34">
        <f t="shared" si="42"/>
        <v>-1.0157942634947665E-2</v>
      </c>
      <c r="D2393" t="s">
        <v>64</v>
      </c>
      <c r="L2393" t="str" cm="1">
        <f t="array" ref="L2393">_xlfn.IFS(AND(C2392&lt;0,C2393&lt;0),"N",AND(C2392&gt;0,C2393&gt;0),"P",TRUE,"Change")</f>
        <v>N</v>
      </c>
    </row>
    <row r="2394" spans="1:12" x14ac:dyDescent="0.25">
      <c r="A2394" s="17">
        <v>45113</v>
      </c>
      <c r="B2394">
        <v>115.449997</v>
      </c>
      <c r="C2394" s="34">
        <f t="shared" si="42"/>
        <v>-4.3980855846678657E-3</v>
      </c>
      <c r="D2394" t="s">
        <v>63</v>
      </c>
      <c r="L2394" t="str" cm="1">
        <f t="array" ref="L2394">_xlfn.IFS(AND(C2393&lt;0,C2394&lt;0),"N",AND(C2393&gt;0,C2394&gt;0),"P",TRUE,"Change")</f>
        <v>N</v>
      </c>
    </row>
    <row r="2395" spans="1:12" x14ac:dyDescent="0.25">
      <c r="A2395" s="17">
        <v>45114</v>
      </c>
      <c r="B2395">
        <v>114.610001</v>
      </c>
      <c r="C2395" s="34">
        <f t="shared" si="42"/>
        <v>-7.2758425450630314E-3</v>
      </c>
      <c r="D2395" t="s">
        <v>62</v>
      </c>
      <c r="L2395" t="str" cm="1">
        <f t="array" ref="L2395">_xlfn.IFS(AND(C2394&lt;0,C2395&lt;0),"N",AND(C2394&gt;0,C2395&gt;0),"P",TRUE,"Change")</f>
        <v>N</v>
      </c>
    </row>
    <row r="2396" spans="1:12" x14ac:dyDescent="0.25">
      <c r="A2396" s="17">
        <v>45117</v>
      </c>
      <c r="B2396">
        <v>114.379997</v>
      </c>
      <c r="C2396" s="34">
        <f t="shared" si="42"/>
        <v>-2.0068405723161443E-3</v>
      </c>
      <c r="D2396" t="s">
        <v>66</v>
      </c>
      <c r="L2396" t="str" cm="1">
        <f t="array" ref="L2396">_xlfn.IFS(AND(C2395&lt;0,C2396&lt;0),"N",AND(C2395&gt;0,C2396&gt;0),"P",TRUE,"Change")</f>
        <v>N</v>
      </c>
    </row>
    <row r="2397" spans="1:12" x14ac:dyDescent="0.25">
      <c r="A2397" s="17">
        <v>45118</v>
      </c>
      <c r="B2397">
        <v>114.879997</v>
      </c>
      <c r="C2397" s="34">
        <f t="shared" si="42"/>
        <v>4.371393714934264E-3</v>
      </c>
      <c r="D2397" t="s">
        <v>65</v>
      </c>
      <c r="L2397" t="str" cm="1">
        <f t="array" ref="L2397">_xlfn.IFS(AND(C2396&lt;0,C2397&lt;0),"N",AND(C2396&gt;0,C2397&gt;0),"P",TRUE,"Change")</f>
        <v>Change</v>
      </c>
    </row>
    <row r="2398" spans="1:12" x14ac:dyDescent="0.25">
      <c r="A2398" s="17">
        <v>45119</v>
      </c>
      <c r="B2398">
        <v>116.019997</v>
      </c>
      <c r="C2398" s="34">
        <f t="shared" si="42"/>
        <v>9.9233985878324892E-3</v>
      </c>
      <c r="D2398" t="s">
        <v>64</v>
      </c>
      <c r="L2398" t="str" cm="1">
        <f t="array" ref="L2398">_xlfn.IFS(AND(C2397&lt;0,C2398&lt;0),"N",AND(C2397&gt;0,C2398&gt;0),"P",TRUE,"Change")</f>
        <v>P</v>
      </c>
    </row>
    <row r="2399" spans="1:12" x14ac:dyDescent="0.25">
      <c r="A2399" s="17">
        <v>45120</v>
      </c>
      <c r="B2399">
        <v>117.449997</v>
      </c>
      <c r="C2399" s="34">
        <f t="shared" si="42"/>
        <v>1.2325461446098749E-2</v>
      </c>
      <c r="D2399" t="s">
        <v>63</v>
      </c>
      <c r="L2399" t="str" cm="1">
        <f t="array" ref="L2399">_xlfn.IFS(AND(C2398&lt;0,C2399&lt;0),"N",AND(C2398&gt;0,C2399&gt;0),"P",TRUE,"Change")</f>
        <v>P</v>
      </c>
    </row>
    <row r="2400" spans="1:12" x14ac:dyDescent="0.25">
      <c r="A2400" s="17">
        <v>45121</v>
      </c>
      <c r="B2400">
        <v>119.269997</v>
      </c>
      <c r="C2400" s="34">
        <f t="shared" si="42"/>
        <v>1.5495956121650709E-2</v>
      </c>
      <c r="D2400" t="s">
        <v>62</v>
      </c>
      <c r="L2400" t="str" cm="1">
        <f t="array" ref="L2400">_xlfn.IFS(AND(C2399&lt;0,C2400&lt;0),"N",AND(C2399&gt;0,C2400&gt;0),"P",TRUE,"Change")</f>
        <v>P</v>
      </c>
    </row>
    <row r="2401" spans="1:12" x14ac:dyDescent="0.25">
      <c r="A2401" s="17">
        <v>45124</v>
      </c>
      <c r="B2401">
        <v>118.889999</v>
      </c>
      <c r="C2401" s="34">
        <f t="shared" si="42"/>
        <v>-3.1860317729361601E-3</v>
      </c>
      <c r="D2401" t="s">
        <v>66</v>
      </c>
      <c r="L2401" t="str" cm="1">
        <f t="array" ref="L2401">_xlfn.IFS(AND(C2400&lt;0,C2401&lt;0),"N",AND(C2400&gt;0,C2401&gt;0),"P",TRUE,"Change")</f>
        <v>Change</v>
      </c>
    </row>
    <row r="2402" spans="1:12" x14ac:dyDescent="0.25">
      <c r="A2402" s="17">
        <v>45125</v>
      </c>
      <c r="B2402">
        <v>120.769997</v>
      </c>
      <c r="C2402" s="34">
        <f t="shared" si="42"/>
        <v>1.5812919638429811E-2</v>
      </c>
      <c r="D2402" t="s">
        <v>65</v>
      </c>
      <c r="L2402" t="str" cm="1">
        <f t="array" ref="L2402">_xlfn.IFS(AND(C2401&lt;0,C2402&lt;0),"N",AND(C2401&gt;0,C2402&gt;0),"P",TRUE,"Change")</f>
        <v>Change</v>
      </c>
    </row>
    <row r="2403" spans="1:12" x14ac:dyDescent="0.25">
      <c r="A2403" s="17">
        <v>45126</v>
      </c>
      <c r="B2403">
        <v>118.69000200000001</v>
      </c>
      <c r="C2403" s="34">
        <f t="shared" si="42"/>
        <v>-1.7222779263627842E-2</v>
      </c>
      <c r="D2403" t="s">
        <v>64</v>
      </c>
      <c r="L2403" t="str" cm="1">
        <f t="array" ref="L2403">_xlfn.IFS(AND(C2402&lt;0,C2403&lt;0),"N",AND(C2402&gt;0,C2403&gt;0),"P",TRUE,"Change")</f>
        <v>Change</v>
      </c>
    </row>
    <row r="2404" spans="1:12" x14ac:dyDescent="0.25">
      <c r="A2404" s="17">
        <v>45127</v>
      </c>
      <c r="B2404">
        <v>115.879997</v>
      </c>
      <c r="C2404" s="34">
        <f t="shared" si="42"/>
        <v>-2.3675161788269273E-2</v>
      </c>
      <c r="D2404" t="s">
        <v>63</v>
      </c>
      <c r="L2404" t="str" cm="1">
        <f t="array" ref="L2404">_xlfn.IFS(AND(C2403&lt;0,C2404&lt;0),"N",AND(C2403&gt;0,C2404&gt;0),"P",TRUE,"Change")</f>
        <v>N</v>
      </c>
    </row>
    <row r="2405" spans="1:12" x14ac:dyDescent="0.25">
      <c r="A2405" s="17">
        <v>45128</v>
      </c>
      <c r="B2405">
        <v>117.650002</v>
      </c>
      <c r="C2405" s="34">
        <f t="shared" si="42"/>
        <v>1.5274465359193939E-2</v>
      </c>
      <c r="D2405" t="s">
        <v>62</v>
      </c>
      <c r="L2405" t="str" cm="1">
        <f t="array" ref="L2405">_xlfn.IFS(AND(C2404&lt;0,C2405&lt;0),"N",AND(C2404&gt;0,C2405&gt;0),"P",TRUE,"Change")</f>
        <v>Change</v>
      </c>
    </row>
    <row r="2406" spans="1:12" x14ac:dyDescent="0.25">
      <c r="A2406" s="17">
        <v>45131</v>
      </c>
      <c r="B2406">
        <v>118.07</v>
      </c>
      <c r="C2406" s="34">
        <f t="shared" si="42"/>
        <v>3.5698936919694446E-3</v>
      </c>
      <c r="D2406" t="s">
        <v>66</v>
      </c>
      <c r="L2406" t="str" cm="1">
        <f t="array" ref="L2406">_xlfn.IFS(AND(C2405&lt;0,C2406&lt;0),"N",AND(C2405&gt;0,C2406&gt;0),"P",TRUE,"Change")</f>
        <v>P</v>
      </c>
    </row>
    <row r="2407" spans="1:12" x14ac:dyDescent="0.25">
      <c r="A2407" s="17">
        <v>45132</v>
      </c>
      <c r="B2407">
        <v>117.949997</v>
      </c>
      <c r="C2407" s="34">
        <f t="shared" si="42"/>
        <v>-1.0163716439400099E-3</v>
      </c>
      <c r="D2407" t="s">
        <v>65</v>
      </c>
      <c r="L2407" t="str" cm="1">
        <f t="array" ref="L2407">_xlfn.IFS(AND(C2406&lt;0,C2407&lt;0),"N",AND(C2406&gt;0,C2407&gt;0),"P",TRUE,"Change")</f>
        <v>Change</v>
      </c>
    </row>
    <row r="2408" spans="1:12" x14ac:dyDescent="0.25">
      <c r="A2408" s="17">
        <v>45133</v>
      </c>
      <c r="B2408">
        <v>115.5</v>
      </c>
      <c r="C2408" s="34">
        <f t="shared" si="42"/>
        <v>-2.0771488446922098E-2</v>
      </c>
      <c r="D2408" t="s">
        <v>64</v>
      </c>
      <c r="L2408" t="str" cm="1">
        <f t="array" ref="L2408">_xlfn.IFS(AND(C2407&lt;0,C2408&lt;0),"N",AND(C2407&gt;0,C2408&gt;0),"P",TRUE,"Change")</f>
        <v>N</v>
      </c>
    </row>
    <row r="2409" spans="1:12" x14ac:dyDescent="0.25">
      <c r="A2409" s="17">
        <v>45134</v>
      </c>
      <c r="B2409">
        <v>116.400002</v>
      </c>
      <c r="C2409" s="34">
        <f t="shared" si="42"/>
        <v>7.7922251082251136E-3</v>
      </c>
      <c r="D2409" t="s">
        <v>63</v>
      </c>
      <c r="L2409" t="str" cm="1">
        <f t="array" ref="L2409">_xlfn.IFS(AND(C2408&lt;0,C2409&lt;0),"N",AND(C2408&gt;0,C2409&gt;0),"P",TRUE,"Change")</f>
        <v>Change</v>
      </c>
    </row>
    <row r="2410" spans="1:12" x14ac:dyDescent="0.25">
      <c r="A2410" s="17">
        <v>45135</v>
      </c>
      <c r="B2410">
        <v>115.989998</v>
      </c>
      <c r="C2410" s="34">
        <f t="shared" si="42"/>
        <v>-3.522371073498785E-3</v>
      </c>
      <c r="D2410" t="s">
        <v>62</v>
      </c>
      <c r="L2410" t="str" cm="1">
        <f t="array" ref="L2410">_xlfn.IFS(AND(C2409&lt;0,C2410&lt;0),"N",AND(C2409&gt;0,C2410&gt;0),"P",TRUE,"Change")</f>
        <v>Change</v>
      </c>
    </row>
    <row r="2411" spans="1:12" x14ac:dyDescent="0.25">
      <c r="A2411" s="17">
        <v>45138</v>
      </c>
      <c r="B2411">
        <v>117.230003</v>
      </c>
      <c r="C2411" s="34">
        <f t="shared" si="42"/>
        <v>1.0690620065361122E-2</v>
      </c>
      <c r="D2411" t="s">
        <v>66</v>
      </c>
      <c r="L2411" t="str" cm="1">
        <f t="array" ref="L2411">_xlfn.IFS(AND(C2410&lt;0,C2411&lt;0),"N",AND(C2410&gt;0,C2411&gt;0),"P",TRUE,"Change")</f>
        <v>Change</v>
      </c>
    </row>
    <row r="2412" spans="1:12" x14ac:dyDescent="0.25">
      <c r="A2412" s="17">
        <v>45139</v>
      </c>
      <c r="B2412">
        <v>117.910004</v>
      </c>
      <c r="C2412" s="34">
        <f t="shared" si="42"/>
        <v>5.8005713776191261E-3</v>
      </c>
      <c r="D2412" t="s">
        <v>65</v>
      </c>
      <c r="L2412" t="str" cm="1">
        <f t="array" ref="L2412">_xlfn.IFS(AND(C2411&lt;0,C2412&lt;0),"N",AND(C2411&gt;0,C2412&gt;0),"P",TRUE,"Change")</f>
        <v>P</v>
      </c>
    </row>
    <row r="2413" spans="1:12" x14ac:dyDescent="0.25">
      <c r="A2413" s="17">
        <v>45140</v>
      </c>
      <c r="B2413">
        <v>115.709999</v>
      </c>
      <c r="C2413" s="34">
        <f t="shared" si="42"/>
        <v>-1.8658340474655605E-2</v>
      </c>
      <c r="D2413" t="s">
        <v>64</v>
      </c>
      <c r="L2413" t="str" cm="1">
        <f t="array" ref="L2413">_xlfn.IFS(AND(C2412&lt;0,C2413&lt;0),"N",AND(C2412&gt;0,C2413&gt;0),"P",TRUE,"Change")</f>
        <v>Change</v>
      </c>
    </row>
    <row r="2414" spans="1:12" x14ac:dyDescent="0.25">
      <c r="A2414" s="17">
        <v>45141</v>
      </c>
      <c r="B2414">
        <v>114.550003</v>
      </c>
      <c r="C2414" s="34">
        <f t="shared" si="42"/>
        <v>-1.0025028174099219E-2</v>
      </c>
      <c r="D2414" t="s">
        <v>63</v>
      </c>
      <c r="L2414" t="str" cm="1">
        <f t="array" ref="L2414">_xlfn.IFS(AND(C2413&lt;0,C2414&lt;0),"N",AND(C2413&gt;0,C2414&gt;0),"P",TRUE,"Change")</f>
        <v>N</v>
      </c>
    </row>
    <row r="2415" spans="1:12" x14ac:dyDescent="0.25">
      <c r="A2415" s="17">
        <v>45142</v>
      </c>
      <c r="B2415">
        <v>114.44000200000001</v>
      </c>
      <c r="C2415" s="34">
        <f t="shared" si="42"/>
        <v>-9.602880586567676E-4</v>
      </c>
      <c r="D2415" t="s">
        <v>62</v>
      </c>
      <c r="L2415" t="str" cm="1">
        <f t="array" ref="L2415">_xlfn.IFS(AND(C2414&lt;0,C2415&lt;0),"N",AND(C2414&gt;0,C2415&gt;0),"P",TRUE,"Change")</f>
        <v>N</v>
      </c>
    </row>
    <row r="2416" spans="1:12" x14ac:dyDescent="0.25">
      <c r="A2416" s="17">
        <v>45145</v>
      </c>
      <c r="B2416">
        <v>116.099998</v>
      </c>
      <c r="C2416" s="34">
        <f t="shared" si="42"/>
        <v>1.4505382479808E-2</v>
      </c>
      <c r="D2416" t="s">
        <v>66</v>
      </c>
      <c r="L2416" t="str" cm="1">
        <f t="array" ref="L2416">_xlfn.IFS(AND(C2415&lt;0,C2416&lt;0),"N",AND(C2415&gt;0,C2416&gt;0),"P",TRUE,"Change")</f>
        <v>Change</v>
      </c>
    </row>
    <row r="2417" spans="1:12" x14ac:dyDescent="0.25">
      <c r="A2417" s="17">
        <v>45146</v>
      </c>
      <c r="B2417">
        <v>115.230003</v>
      </c>
      <c r="C2417" s="34">
        <f t="shared" si="42"/>
        <v>-7.4934971144444201E-3</v>
      </c>
      <c r="D2417" t="s">
        <v>65</v>
      </c>
      <c r="L2417" t="str" cm="1">
        <f t="array" ref="L2417">_xlfn.IFS(AND(C2416&lt;0,C2417&lt;0),"N",AND(C2416&gt;0,C2417&gt;0),"P",TRUE,"Change")</f>
        <v>Change</v>
      </c>
    </row>
    <row r="2418" spans="1:12" x14ac:dyDescent="0.25">
      <c r="A2418" s="17">
        <v>45147</v>
      </c>
      <c r="B2418">
        <v>113.099998</v>
      </c>
      <c r="C2418" s="34">
        <f t="shared" si="42"/>
        <v>-1.8484812501480166E-2</v>
      </c>
      <c r="D2418" t="s">
        <v>64</v>
      </c>
      <c r="L2418" t="str" cm="1">
        <f t="array" ref="L2418">_xlfn.IFS(AND(C2417&lt;0,C2418&lt;0),"N",AND(C2417&gt;0,C2418&gt;0),"P",TRUE,"Change")</f>
        <v>N</v>
      </c>
    </row>
    <row r="2419" spans="1:12" x14ac:dyDescent="0.25">
      <c r="A2419" s="17">
        <v>45148</v>
      </c>
      <c r="B2419">
        <v>112.989998</v>
      </c>
      <c r="C2419" s="34">
        <f t="shared" si="42"/>
        <v>-9.7259064496181015E-4</v>
      </c>
      <c r="D2419" t="s">
        <v>63</v>
      </c>
      <c r="L2419" t="str" cm="1">
        <f t="array" ref="L2419">_xlfn.IFS(AND(C2418&lt;0,C2419&lt;0),"N",AND(C2418&gt;0,C2419&gt;0),"P",TRUE,"Change")</f>
        <v>N</v>
      </c>
    </row>
    <row r="2420" spans="1:12" x14ac:dyDescent="0.25">
      <c r="A2420" s="17">
        <v>45149</v>
      </c>
      <c r="B2420">
        <v>113.05999799999999</v>
      </c>
      <c r="C2420" s="34">
        <f t="shared" si="42"/>
        <v>6.1952386263422346E-4</v>
      </c>
      <c r="D2420" t="s">
        <v>62</v>
      </c>
      <c r="L2420" t="str" cm="1">
        <f t="array" ref="L2420">_xlfn.IFS(AND(C2419&lt;0,C2420&lt;0),"N",AND(C2419&gt;0,C2420&gt;0),"P",TRUE,"Change")</f>
        <v>Change</v>
      </c>
    </row>
    <row r="2421" spans="1:12" x14ac:dyDescent="0.25">
      <c r="A2421" s="17">
        <v>45152</v>
      </c>
      <c r="B2421">
        <v>115.57</v>
      </c>
      <c r="C2421" s="34">
        <f t="shared" si="42"/>
        <v>2.2200619533002293E-2</v>
      </c>
      <c r="D2421" t="s">
        <v>66</v>
      </c>
      <c r="L2421" t="str" cm="1">
        <f t="array" ref="L2421">_xlfn.IFS(AND(C2420&lt;0,C2421&lt;0),"N",AND(C2420&gt;0,C2421&gt;0),"P",TRUE,"Change")</f>
        <v>P</v>
      </c>
    </row>
    <row r="2422" spans="1:12" x14ac:dyDescent="0.25">
      <c r="A2422" s="17">
        <v>45153</v>
      </c>
      <c r="B2422">
        <v>117.290001</v>
      </c>
      <c r="C2422" s="34">
        <f t="shared" si="42"/>
        <v>1.4882763693000005E-2</v>
      </c>
      <c r="D2422" t="s">
        <v>65</v>
      </c>
      <c r="L2422" t="str" cm="1">
        <f t="array" ref="L2422">_xlfn.IFS(AND(C2421&lt;0,C2422&lt;0),"N",AND(C2421&gt;0,C2422&gt;0),"P",TRUE,"Change")</f>
        <v>P</v>
      </c>
    </row>
    <row r="2423" spans="1:12" x14ac:dyDescent="0.25">
      <c r="A2423" s="17">
        <v>45154</v>
      </c>
      <c r="B2423">
        <v>115.339996</v>
      </c>
      <c r="C2423" s="34">
        <f t="shared" si="42"/>
        <v>-1.6625500753470062E-2</v>
      </c>
      <c r="D2423" t="s">
        <v>64</v>
      </c>
      <c r="L2423" t="str" cm="1">
        <f t="array" ref="L2423">_xlfn.IFS(AND(C2422&lt;0,C2423&lt;0),"N",AND(C2422&gt;0,C2423&gt;0),"P",TRUE,"Change")</f>
        <v>Change</v>
      </c>
    </row>
    <row r="2424" spans="1:12" x14ac:dyDescent="0.25">
      <c r="A2424" s="17">
        <v>45155</v>
      </c>
      <c r="B2424">
        <v>114.879997</v>
      </c>
      <c r="C2424" s="34">
        <f t="shared" si="42"/>
        <v>-3.9882002423512856E-3</v>
      </c>
      <c r="D2424" t="s">
        <v>63</v>
      </c>
      <c r="L2424" t="str" cm="1">
        <f t="array" ref="L2424">_xlfn.IFS(AND(C2423&lt;0,C2424&lt;0),"N",AND(C2423&gt;0,C2424&gt;0),"P",TRUE,"Change")</f>
        <v>N</v>
      </c>
    </row>
    <row r="2425" spans="1:12" x14ac:dyDescent="0.25">
      <c r="A2425" s="17">
        <v>45156</v>
      </c>
      <c r="B2425">
        <v>116.459999</v>
      </c>
      <c r="C2425" s="34">
        <f t="shared" si="42"/>
        <v>1.3753499662782836E-2</v>
      </c>
      <c r="D2425" t="s">
        <v>62</v>
      </c>
      <c r="L2425" t="str" cm="1">
        <f t="array" ref="L2425">_xlfn.IFS(AND(C2424&lt;0,C2425&lt;0),"N",AND(C2424&gt;0,C2425&gt;0),"P",TRUE,"Change")</f>
        <v>Change</v>
      </c>
    </row>
    <row r="2426" spans="1:12" x14ac:dyDescent="0.25">
      <c r="A2426" s="17">
        <v>45159</v>
      </c>
      <c r="B2426">
        <v>116.589996</v>
      </c>
      <c r="C2426" s="34">
        <f t="shared" si="42"/>
        <v>1.1162373442919489E-3</v>
      </c>
      <c r="D2426" t="s">
        <v>66</v>
      </c>
      <c r="L2426" t="str" cm="1">
        <f t="array" ref="L2426">_xlfn.IFS(AND(C2425&lt;0,C2426&lt;0),"N",AND(C2425&gt;0,C2426&gt;0),"P",TRUE,"Change")</f>
        <v>P</v>
      </c>
    </row>
    <row r="2427" spans="1:12" x14ac:dyDescent="0.25">
      <c r="A2427" s="17">
        <v>45160</v>
      </c>
      <c r="B2427">
        <v>116.540001</v>
      </c>
      <c r="C2427" s="34">
        <f t="shared" si="42"/>
        <v>-4.2881037580613324E-4</v>
      </c>
      <c r="D2427" t="s">
        <v>65</v>
      </c>
      <c r="L2427" t="str" cm="1">
        <f t="array" ref="L2427">_xlfn.IFS(AND(C2426&lt;0,C2427&lt;0),"N",AND(C2426&gt;0,C2427&gt;0),"P",TRUE,"Change")</f>
        <v>Change</v>
      </c>
    </row>
    <row r="2428" spans="1:12" x14ac:dyDescent="0.25">
      <c r="A2428" s="17">
        <v>45161</v>
      </c>
      <c r="B2428">
        <v>117.839996</v>
      </c>
      <c r="C2428" s="34">
        <f t="shared" si="42"/>
        <v>1.1154925251802559E-2</v>
      </c>
      <c r="D2428" t="s">
        <v>64</v>
      </c>
      <c r="L2428" t="str" cm="1">
        <f t="array" ref="L2428">_xlfn.IFS(AND(C2427&lt;0,C2428&lt;0),"N",AND(C2427&gt;0,C2428&gt;0),"P",TRUE,"Change")</f>
        <v>Change</v>
      </c>
    </row>
    <row r="2429" spans="1:12" x14ac:dyDescent="0.25">
      <c r="A2429" s="17">
        <v>45162</v>
      </c>
      <c r="B2429">
        <v>112.910004</v>
      </c>
      <c r="C2429" s="34">
        <f t="shared" si="42"/>
        <v>-4.1836321854593399E-2</v>
      </c>
      <c r="D2429" t="s">
        <v>63</v>
      </c>
      <c r="L2429" t="str" cm="1">
        <f t="array" ref="L2429">_xlfn.IFS(AND(C2428&lt;0,C2429&lt;0),"N",AND(C2428&gt;0,C2429&gt;0),"P",TRUE,"Change")</f>
        <v>Change</v>
      </c>
    </row>
    <row r="2430" spans="1:12" x14ac:dyDescent="0.25">
      <c r="A2430" s="17">
        <v>45163</v>
      </c>
      <c r="B2430">
        <v>116.05999799999999</v>
      </c>
      <c r="C2430" s="34">
        <f t="shared" si="42"/>
        <v>2.7898271972428522E-2</v>
      </c>
      <c r="D2430" t="s">
        <v>62</v>
      </c>
      <c r="L2430" t="str" cm="1">
        <f t="array" ref="L2430">_xlfn.IFS(AND(C2429&lt;0,C2430&lt;0),"N",AND(C2429&gt;0,C2430&gt;0),"P",TRUE,"Change")</f>
        <v>Change</v>
      </c>
    </row>
    <row r="2431" spans="1:12" x14ac:dyDescent="0.25">
      <c r="A2431" s="17">
        <v>45166</v>
      </c>
      <c r="B2431">
        <v>116.839996</v>
      </c>
      <c r="C2431" s="34">
        <f t="shared" si="42"/>
        <v>6.720644610040457E-3</v>
      </c>
      <c r="D2431" t="s">
        <v>66</v>
      </c>
      <c r="L2431" t="str" cm="1">
        <f t="array" ref="L2431">_xlfn.IFS(AND(C2430&lt;0,C2431&lt;0),"N",AND(C2430&gt;0,C2431&gt;0),"P",TRUE,"Change")</f>
        <v>P</v>
      </c>
    </row>
    <row r="2432" spans="1:12" x14ac:dyDescent="0.25">
      <c r="A2432" s="17">
        <v>45167</v>
      </c>
      <c r="B2432">
        <v>120.650002</v>
      </c>
      <c r="C2432" s="34">
        <f t="shared" si="42"/>
        <v>3.2608748120806177E-2</v>
      </c>
      <c r="D2432" t="s">
        <v>65</v>
      </c>
      <c r="L2432" t="str" cm="1">
        <f t="array" ref="L2432">_xlfn.IFS(AND(C2431&lt;0,C2432&lt;0),"N",AND(C2431&gt;0,C2432&gt;0),"P",TRUE,"Change")</f>
        <v>P</v>
      </c>
    </row>
    <row r="2433" spans="1:12" x14ac:dyDescent="0.25">
      <c r="A2433" s="17">
        <v>45168</v>
      </c>
      <c r="B2433">
        <v>121.120003</v>
      </c>
      <c r="C2433" s="34">
        <f t="shared" si="42"/>
        <v>3.8955739097293702E-3</v>
      </c>
      <c r="D2433" t="s">
        <v>64</v>
      </c>
      <c r="L2433" t="str" cm="1">
        <f t="array" ref="L2433">_xlfn.IFS(AND(C2432&lt;0,C2433&lt;0),"N",AND(C2432&gt;0,C2433&gt;0),"P",TRUE,"Change")</f>
        <v>P</v>
      </c>
    </row>
    <row r="2434" spans="1:12" x14ac:dyDescent="0.25">
      <c r="A2434" s="17">
        <v>45169</v>
      </c>
      <c r="B2434">
        <v>120.389999</v>
      </c>
      <c r="C2434" s="34">
        <f t="shared" si="42"/>
        <v>-6.0271134570562546E-3</v>
      </c>
      <c r="D2434" t="s">
        <v>63</v>
      </c>
      <c r="L2434" t="str" cm="1">
        <f t="array" ref="L2434">_xlfn.IFS(AND(C2433&lt;0,C2434&lt;0),"N",AND(C2433&gt;0,C2434&gt;0),"P",TRUE,"Change")</f>
        <v>Change</v>
      </c>
    </row>
    <row r="2435" spans="1:12" x14ac:dyDescent="0.25">
      <c r="A2435" s="17">
        <v>45170</v>
      </c>
      <c r="B2435">
        <v>120.93</v>
      </c>
      <c r="C2435" s="34">
        <f t="shared" si="42"/>
        <v>4.4854307208691286E-3</v>
      </c>
      <c r="D2435" t="s">
        <v>62</v>
      </c>
      <c r="L2435" t="str" cm="1">
        <f t="array" ref="L2435">_xlfn.IFS(AND(C2434&lt;0,C2435&lt;0),"N",AND(C2434&gt;0,C2435&gt;0),"P",TRUE,"Change")</f>
        <v>Change</v>
      </c>
    </row>
    <row r="2436" spans="1:12" x14ac:dyDescent="0.25">
      <c r="A2436" s="17">
        <v>45174</v>
      </c>
      <c r="B2436">
        <v>123.980003</v>
      </c>
      <c r="C2436" s="34">
        <f t="shared" ref="C2436:C2499" si="43">(B2436-B2435)/B2435</f>
        <v>2.5221227156205981E-2</v>
      </c>
      <c r="D2436" t="s">
        <v>65</v>
      </c>
      <c r="L2436" t="str" cm="1">
        <f t="array" ref="L2436">_xlfn.IFS(AND(C2435&lt;0,C2436&lt;0),"N",AND(C2435&gt;0,C2436&gt;0),"P",TRUE,"Change")</f>
        <v>P</v>
      </c>
    </row>
    <row r="2437" spans="1:12" x14ac:dyDescent="0.25">
      <c r="A2437" s="17">
        <v>45175</v>
      </c>
      <c r="B2437">
        <v>124.33000199999999</v>
      </c>
      <c r="C2437" s="34">
        <f t="shared" si="43"/>
        <v>2.8230278394169488E-3</v>
      </c>
      <c r="D2437" t="s">
        <v>64</v>
      </c>
      <c r="L2437" t="str" cm="1">
        <f t="array" ref="L2437">_xlfn.IFS(AND(C2436&lt;0,C2437&lt;0),"N",AND(C2436&gt;0,C2437&gt;0),"P",TRUE,"Change")</f>
        <v>P</v>
      </c>
    </row>
    <row r="2438" spans="1:12" x14ac:dyDescent="0.25">
      <c r="A2438" s="17">
        <v>45176</v>
      </c>
      <c r="B2438">
        <v>125.089996</v>
      </c>
      <c r="C2438" s="34">
        <f t="shared" si="43"/>
        <v>6.1127160602796908E-3</v>
      </c>
      <c r="D2438" t="s">
        <v>63</v>
      </c>
      <c r="L2438" t="str" cm="1">
        <f t="array" ref="L2438">_xlfn.IFS(AND(C2437&lt;0,C2438&lt;0),"N",AND(C2437&gt;0,C2438&gt;0),"P",TRUE,"Change")</f>
        <v>P</v>
      </c>
    </row>
    <row r="2439" spans="1:12" x14ac:dyDescent="0.25">
      <c r="A2439" s="17">
        <v>45177</v>
      </c>
      <c r="B2439">
        <v>126.32</v>
      </c>
      <c r="C2439" s="34">
        <f t="shared" si="43"/>
        <v>9.8329525887905049E-3</v>
      </c>
      <c r="D2439" t="s">
        <v>62</v>
      </c>
      <c r="L2439" t="str" cm="1">
        <f t="array" ref="L2439">_xlfn.IFS(AND(C2438&lt;0,C2439&lt;0),"N",AND(C2438&gt;0,C2439&gt;0),"P",TRUE,"Change")</f>
        <v>P</v>
      </c>
    </row>
    <row r="2440" spans="1:12" x14ac:dyDescent="0.25">
      <c r="A2440" s="17">
        <v>45180</v>
      </c>
      <c r="B2440">
        <v>126.709999</v>
      </c>
      <c r="C2440" s="34">
        <f t="shared" si="43"/>
        <v>3.0873891703610125E-3</v>
      </c>
      <c r="D2440" t="s">
        <v>66</v>
      </c>
      <c r="L2440" t="str" cm="1">
        <f t="array" ref="L2440">_xlfn.IFS(AND(C2439&lt;0,C2440&lt;0),"N",AND(C2439&gt;0,C2440&gt;0),"P",TRUE,"Change")</f>
        <v>P</v>
      </c>
    </row>
    <row r="2441" spans="1:12" x14ac:dyDescent="0.25">
      <c r="A2441" s="17">
        <v>45181</v>
      </c>
      <c r="B2441">
        <v>109.610001</v>
      </c>
      <c r="C2441" s="34">
        <f t="shared" si="43"/>
        <v>-0.13495381686491845</v>
      </c>
      <c r="D2441" t="s">
        <v>65</v>
      </c>
      <c r="L2441" t="str" cm="1">
        <f t="array" ref="L2441">_xlfn.IFS(AND(C2440&lt;0,C2441&lt;0),"N",AND(C2440&gt;0,C2441&gt;0),"P",TRUE,"Change")</f>
        <v>Change</v>
      </c>
    </row>
    <row r="2442" spans="1:12" x14ac:dyDescent="0.25">
      <c r="A2442" s="17">
        <v>45182</v>
      </c>
      <c r="B2442">
        <v>111.839996</v>
      </c>
      <c r="C2442" s="34">
        <f t="shared" si="43"/>
        <v>2.034481324382072E-2</v>
      </c>
      <c r="D2442" t="s">
        <v>64</v>
      </c>
      <c r="L2442" t="str" cm="1">
        <f t="array" ref="L2442">_xlfn.IFS(AND(C2441&lt;0,C2442&lt;0),"N",AND(C2441&gt;0,C2442&gt;0),"P",TRUE,"Change")</f>
        <v>Change</v>
      </c>
    </row>
    <row r="2443" spans="1:12" x14ac:dyDescent="0.25">
      <c r="A2443" s="17">
        <v>45183</v>
      </c>
      <c r="B2443">
        <v>113.660004</v>
      </c>
      <c r="C2443" s="34">
        <f t="shared" si="43"/>
        <v>1.6273319609203148E-2</v>
      </c>
      <c r="D2443" t="s">
        <v>63</v>
      </c>
      <c r="L2443" t="str" cm="1">
        <f t="array" ref="L2443">_xlfn.IFS(AND(C2442&lt;0,C2443&lt;0),"N",AND(C2442&gt;0,C2443&gt;0),"P",TRUE,"Change")</f>
        <v>P</v>
      </c>
    </row>
    <row r="2444" spans="1:12" x14ac:dyDescent="0.25">
      <c r="A2444" s="17">
        <v>45184</v>
      </c>
      <c r="B2444">
        <v>113.910004</v>
      </c>
      <c r="C2444" s="34">
        <f t="shared" si="43"/>
        <v>2.199542417753214E-3</v>
      </c>
      <c r="D2444" t="s">
        <v>62</v>
      </c>
      <c r="L2444" t="str" cm="1">
        <f t="array" ref="L2444">_xlfn.IFS(AND(C2443&lt;0,C2444&lt;0),"N",AND(C2443&gt;0,C2444&gt;0),"P",TRUE,"Change")</f>
        <v>P</v>
      </c>
    </row>
    <row r="2445" spans="1:12" x14ac:dyDescent="0.25">
      <c r="A2445" s="17">
        <v>45187</v>
      </c>
      <c r="B2445">
        <v>112.209999</v>
      </c>
      <c r="C2445" s="34">
        <f t="shared" si="43"/>
        <v>-1.492410622687718E-2</v>
      </c>
      <c r="D2445" t="s">
        <v>66</v>
      </c>
      <c r="L2445" t="str" cm="1">
        <f t="array" ref="L2445">_xlfn.IFS(AND(C2444&lt;0,C2445&lt;0),"N",AND(C2444&gt;0,C2445&gt;0),"P",TRUE,"Change")</f>
        <v>Change</v>
      </c>
    </row>
    <row r="2446" spans="1:12" x14ac:dyDescent="0.25">
      <c r="A2446" s="17">
        <v>45188</v>
      </c>
      <c r="B2446">
        <v>112.769997</v>
      </c>
      <c r="C2446" s="34">
        <f t="shared" si="43"/>
        <v>4.9906247659801456E-3</v>
      </c>
      <c r="D2446" t="s">
        <v>65</v>
      </c>
      <c r="L2446" t="str" cm="1">
        <f t="array" ref="L2446">_xlfn.IFS(AND(C2445&lt;0,C2446&lt;0),"N",AND(C2445&gt;0,C2446&gt;0),"P",TRUE,"Change")</f>
        <v>Change</v>
      </c>
    </row>
    <row r="2447" spans="1:12" x14ac:dyDescent="0.25">
      <c r="A2447" s="17">
        <v>45189</v>
      </c>
      <c r="B2447">
        <v>112.870003</v>
      </c>
      <c r="C2447" s="34">
        <f t="shared" si="43"/>
        <v>8.8681389252846549E-4</v>
      </c>
      <c r="D2447" t="s">
        <v>64</v>
      </c>
      <c r="L2447" t="str" cm="1">
        <f t="array" ref="L2447">_xlfn.IFS(AND(C2446&lt;0,C2447&lt;0),"N",AND(C2446&gt;0,C2447&gt;0),"P",TRUE,"Change")</f>
        <v>P</v>
      </c>
    </row>
    <row r="2448" spans="1:12" x14ac:dyDescent="0.25">
      <c r="A2448" s="17">
        <v>45190</v>
      </c>
      <c r="B2448">
        <v>109.43</v>
      </c>
      <c r="C2448" s="34">
        <f t="shared" si="43"/>
        <v>-3.0477566302536469E-2</v>
      </c>
      <c r="D2448" t="s">
        <v>63</v>
      </c>
      <c r="L2448" t="str" cm="1">
        <f t="array" ref="L2448">_xlfn.IFS(AND(C2447&lt;0,C2448&lt;0),"N",AND(C2447&gt;0,C2448&gt;0),"P",TRUE,"Change")</f>
        <v>Change</v>
      </c>
    </row>
    <row r="2449" spans="1:12" x14ac:dyDescent="0.25">
      <c r="A2449" s="17">
        <v>45191</v>
      </c>
      <c r="B2449">
        <v>109.029999</v>
      </c>
      <c r="C2449" s="34">
        <f t="shared" si="43"/>
        <v>-3.6553138992963825E-3</v>
      </c>
      <c r="D2449" t="s">
        <v>62</v>
      </c>
      <c r="L2449" t="str" cm="1">
        <f t="array" ref="L2449">_xlfn.IFS(AND(C2448&lt;0,C2449&lt;0),"N",AND(C2448&gt;0,C2449&gt;0),"P",TRUE,"Change")</f>
        <v>N</v>
      </c>
    </row>
    <row r="2450" spans="1:12" x14ac:dyDescent="0.25">
      <c r="A2450" s="17">
        <v>45194</v>
      </c>
      <c r="B2450">
        <v>108.300003</v>
      </c>
      <c r="C2450" s="34">
        <f t="shared" si="43"/>
        <v>-6.6953683086798874E-3</v>
      </c>
      <c r="D2450" t="s">
        <v>66</v>
      </c>
      <c r="L2450" t="str" cm="1">
        <f t="array" ref="L2450">_xlfn.IFS(AND(C2449&lt;0,C2450&lt;0),"N",AND(C2449&gt;0,C2450&gt;0),"P",TRUE,"Change")</f>
        <v>N</v>
      </c>
    </row>
    <row r="2451" spans="1:12" x14ac:dyDescent="0.25">
      <c r="A2451" s="17">
        <v>45195</v>
      </c>
      <c r="B2451">
        <v>104.879997</v>
      </c>
      <c r="C2451" s="34">
        <f t="shared" si="43"/>
        <v>-3.1579001895318516E-2</v>
      </c>
      <c r="D2451" t="s">
        <v>65</v>
      </c>
      <c r="L2451" t="str" cm="1">
        <f t="array" ref="L2451">_xlfn.IFS(AND(C2450&lt;0,C2451&lt;0),"N",AND(C2450&gt;0,C2451&gt;0),"P",TRUE,"Change")</f>
        <v>N</v>
      </c>
    </row>
    <row r="2452" spans="1:12" x14ac:dyDescent="0.25">
      <c r="A2452" s="17">
        <v>45196</v>
      </c>
      <c r="B2452">
        <v>104.620003</v>
      </c>
      <c r="C2452" s="34">
        <f t="shared" si="43"/>
        <v>-2.4789665087424253E-3</v>
      </c>
      <c r="D2452" t="s">
        <v>64</v>
      </c>
      <c r="L2452" t="str" cm="1">
        <f t="array" ref="L2452">_xlfn.IFS(AND(C2451&lt;0,C2452&lt;0),"N",AND(C2451&gt;0,C2452&gt;0),"P",TRUE,"Change")</f>
        <v>N</v>
      </c>
    </row>
    <row r="2453" spans="1:12" x14ac:dyDescent="0.25">
      <c r="A2453" s="17">
        <v>45197</v>
      </c>
      <c r="B2453">
        <v>106.150002</v>
      </c>
      <c r="C2453" s="34">
        <f t="shared" si="43"/>
        <v>1.462434483011823E-2</v>
      </c>
      <c r="D2453" t="s">
        <v>63</v>
      </c>
      <c r="L2453" t="str" cm="1">
        <f t="array" ref="L2453">_xlfn.IFS(AND(C2452&lt;0,C2453&lt;0),"N",AND(C2452&gt;0,C2453&gt;0),"P",TRUE,"Change")</f>
        <v>Change</v>
      </c>
    </row>
    <row r="2454" spans="1:12" x14ac:dyDescent="0.25">
      <c r="A2454" s="17">
        <v>45198</v>
      </c>
      <c r="B2454">
        <v>105.91999800000001</v>
      </c>
      <c r="C2454" s="34">
        <f t="shared" si="43"/>
        <v>-2.166782813626267E-3</v>
      </c>
      <c r="D2454" t="s">
        <v>62</v>
      </c>
      <c r="L2454" t="str" cm="1">
        <f t="array" ref="L2454">_xlfn.IFS(AND(C2453&lt;0,C2454&lt;0),"N",AND(C2453&gt;0,C2454&gt;0),"P",TRUE,"Change")</f>
        <v>Change</v>
      </c>
    </row>
    <row r="2455" spans="1:12" x14ac:dyDescent="0.25">
      <c r="A2455" s="17">
        <v>45201</v>
      </c>
      <c r="B2455">
        <v>106.709999</v>
      </c>
      <c r="C2455" s="34">
        <f t="shared" si="43"/>
        <v>7.4584687964211393E-3</v>
      </c>
      <c r="D2455" t="s">
        <v>66</v>
      </c>
      <c r="L2455" t="str" cm="1">
        <f t="array" ref="L2455">_xlfn.IFS(AND(C2454&lt;0,C2455&lt;0),"N",AND(C2454&gt;0,C2455&gt;0),"P",TRUE,"Change")</f>
        <v>Change</v>
      </c>
    </row>
    <row r="2456" spans="1:12" x14ac:dyDescent="0.25">
      <c r="A2456" s="17">
        <v>45202</v>
      </c>
      <c r="B2456">
        <v>104.519997</v>
      </c>
      <c r="C2456" s="34">
        <f t="shared" si="43"/>
        <v>-2.0522931501479939E-2</v>
      </c>
      <c r="D2456" t="s">
        <v>65</v>
      </c>
      <c r="L2456" t="str" cm="1">
        <f t="array" ref="L2456">_xlfn.IFS(AND(C2455&lt;0,C2456&lt;0),"N",AND(C2455&gt;0,C2456&gt;0),"P",TRUE,"Change")</f>
        <v>Change</v>
      </c>
    </row>
    <row r="2457" spans="1:12" x14ac:dyDescent="0.25">
      <c r="A2457" s="17">
        <v>45203</v>
      </c>
      <c r="B2457">
        <v>107.08000199999999</v>
      </c>
      <c r="C2457" s="34">
        <f t="shared" si="43"/>
        <v>2.4492968556055254E-2</v>
      </c>
      <c r="D2457" t="s">
        <v>64</v>
      </c>
      <c r="L2457" t="str" cm="1">
        <f t="array" ref="L2457">_xlfn.IFS(AND(C2456&lt;0,C2457&lt;0),"N",AND(C2456&gt;0,C2457&gt;0),"P",TRUE,"Change")</f>
        <v>Change</v>
      </c>
    </row>
    <row r="2458" spans="1:12" x14ac:dyDescent="0.25">
      <c r="A2458" s="17">
        <v>45204</v>
      </c>
      <c r="B2458">
        <v>108.349998</v>
      </c>
      <c r="C2458" s="34">
        <f t="shared" si="43"/>
        <v>1.1860253794167899E-2</v>
      </c>
      <c r="D2458" t="s">
        <v>63</v>
      </c>
      <c r="L2458" t="str" cm="1">
        <f t="array" ref="L2458">_xlfn.IFS(AND(C2457&lt;0,C2458&lt;0),"N",AND(C2457&gt;0,C2458&gt;0),"P",TRUE,"Change")</f>
        <v>P</v>
      </c>
    </row>
    <row r="2459" spans="1:12" x14ac:dyDescent="0.25">
      <c r="A2459" s="17">
        <v>45205</v>
      </c>
      <c r="B2459">
        <v>109.959999</v>
      </c>
      <c r="C2459" s="34">
        <f t="shared" si="43"/>
        <v>1.485926192633614E-2</v>
      </c>
      <c r="D2459" t="s">
        <v>62</v>
      </c>
      <c r="L2459" t="str" cm="1">
        <f t="array" ref="L2459">_xlfn.IFS(AND(C2458&lt;0,C2459&lt;0),"N",AND(C2458&gt;0,C2459&gt;0),"P",TRUE,"Change")</f>
        <v>P</v>
      </c>
    </row>
    <row r="2460" spans="1:12" x14ac:dyDescent="0.25">
      <c r="A2460" s="17">
        <v>45208</v>
      </c>
      <c r="B2460">
        <v>110.32</v>
      </c>
      <c r="C2460" s="34">
        <f t="shared" si="43"/>
        <v>3.2739269122764991E-3</v>
      </c>
      <c r="D2460" t="s">
        <v>66</v>
      </c>
      <c r="L2460" t="str" cm="1">
        <f t="array" ref="L2460">_xlfn.IFS(AND(C2459&lt;0,C2460&lt;0),"N",AND(C2459&gt;0,C2460&gt;0),"P",TRUE,"Change")</f>
        <v>P</v>
      </c>
    </row>
    <row r="2461" spans="1:12" x14ac:dyDescent="0.25">
      <c r="A2461" s="17">
        <v>45209</v>
      </c>
      <c r="B2461">
        <v>109.709999</v>
      </c>
      <c r="C2461" s="34">
        <f t="shared" si="43"/>
        <v>-5.529378172588805E-3</v>
      </c>
      <c r="D2461" t="s">
        <v>65</v>
      </c>
      <c r="L2461" t="str" cm="1">
        <f t="array" ref="L2461">_xlfn.IFS(AND(C2460&lt;0,C2461&lt;0),"N",AND(C2460&gt;0,C2461&gt;0),"P",TRUE,"Change")</f>
        <v>Change</v>
      </c>
    </row>
    <row r="2462" spans="1:12" x14ac:dyDescent="0.25">
      <c r="A2462" s="17">
        <v>45210</v>
      </c>
      <c r="B2462">
        <v>109.639999</v>
      </c>
      <c r="C2462" s="34">
        <f t="shared" si="43"/>
        <v>-6.3804576281140232E-4</v>
      </c>
      <c r="D2462" t="s">
        <v>64</v>
      </c>
      <c r="L2462" t="str" cm="1">
        <f t="array" ref="L2462">_xlfn.IFS(AND(C2461&lt;0,C2462&lt;0),"N",AND(C2461&gt;0,C2462&gt;0),"P",TRUE,"Change")</f>
        <v>N</v>
      </c>
    </row>
    <row r="2463" spans="1:12" x14ac:dyDescent="0.25">
      <c r="A2463" s="17">
        <v>45211</v>
      </c>
      <c r="B2463">
        <v>109.110001</v>
      </c>
      <c r="C2463" s="34">
        <f t="shared" si="43"/>
        <v>-4.833983991554088E-3</v>
      </c>
      <c r="D2463" t="s">
        <v>63</v>
      </c>
      <c r="L2463" t="str" cm="1">
        <f t="array" ref="L2463">_xlfn.IFS(AND(C2462&lt;0,C2463&lt;0),"N",AND(C2462&gt;0,C2463&gt;0),"P",TRUE,"Change")</f>
        <v>N</v>
      </c>
    </row>
    <row r="2464" spans="1:12" x14ac:dyDescent="0.25">
      <c r="A2464" s="17">
        <v>45212</v>
      </c>
      <c r="B2464">
        <v>108.25</v>
      </c>
      <c r="C2464" s="34">
        <f t="shared" si="43"/>
        <v>-7.8819630842089077E-3</v>
      </c>
      <c r="D2464" t="s">
        <v>62</v>
      </c>
      <c r="L2464" t="str" cm="1">
        <f t="array" ref="L2464">_xlfn.IFS(AND(C2463&lt;0,C2464&lt;0),"N",AND(C2463&gt;0,C2464&gt;0),"P",TRUE,"Change")</f>
        <v>N</v>
      </c>
    </row>
    <row r="2465" spans="1:12" x14ac:dyDescent="0.25">
      <c r="A2465" s="17">
        <v>45215</v>
      </c>
      <c r="B2465">
        <v>108.709999</v>
      </c>
      <c r="C2465" s="34">
        <f t="shared" si="43"/>
        <v>4.2494133949191343E-3</v>
      </c>
      <c r="D2465" t="s">
        <v>66</v>
      </c>
      <c r="L2465" t="str" cm="1">
        <f t="array" ref="L2465">_xlfn.IFS(AND(C2464&lt;0,C2465&lt;0),"N",AND(C2464&gt;0,C2465&gt;0),"P",TRUE,"Change")</f>
        <v>Change</v>
      </c>
    </row>
    <row r="2466" spans="1:12" x14ac:dyDescent="0.25">
      <c r="A2466" s="17">
        <v>45216</v>
      </c>
      <c r="B2466">
        <v>109.040001</v>
      </c>
      <c r="C2466" s="34">
        <f t="shared" si="43"/>
        <v>3.0356177263878687E-3</v>
      </c>
      <c r="D2466" t="s">
        <v>65</v>
      </c>
      <c r="L2466" t="str" cm="1">
        <f t="array" ref="L2466">_xlfn.IFS(AND(C2465&lt;0,C2466&lt;0),"N",AND(C2465&gt;0,C2466&gt;0),"P",TRUE,"Change")</f>
        <v>P</v>
      </c>
    </row>
    <row r="2467" spans="1:12" x14ac:dyDescent="0.25">
      <c r="A2467" s="17">
        <v>45217</v>
      </c>
      <c r="B2467">
        <v>108.25</v>
      </c>
      <c r="C2467" s="34">
        <f t="shared" si="43"/>
        <v>-7.2450567934239443E-3</v>
      </c>
      <c r="D2467" t="s">
        <v>64</v>
      </c>
      <c r="L2467" t="str" cm="1">
        <f t="array" ref="L2467">_xlfn.IFS(AND(C2466&lt;0,C2467&lt;0),"N",AND(C2466&gt;0,C2467&gt;0),"P",TRUE,"Change")</f>
        <v>Change</v>
      </c>
    </row>
    <row r="2468" spans="1:12" x14ac:dyDescent="0.25">
      <c r="A2468" s="17">
        <v>45218</v>
      </c>
      <c r="B2468">
        <v>108.339996</v>
      </c>
      <c r="C2468" s="34">
        <f t="shared" si="43"/>
        <v>8.3137182448036302E-4</v>
      </c>
      <c r="D2468" t="s">
        <v>63</v>
      </c>
      <c r="L2468" t="str" cm="1">
        <f t="array" ref="L2468">_xlfn.IFS(AND(C2467&lt;0,C2468&lt;0),"N",AND(C2467&gt;0,C2468&gt;0),"P",TRUE,"Change")</f>
        <v>Change</v>
      </c>
    </row>
    <row r="2469" spans="1:12" x14ac:dyDescent="0.25">
      <c r="A2469" s="17">
        <v>45219</v>
      </c>
      <c r="B2469">
        <v>101.849998</v>
      </c>
      <c r="C2469" s="34">
        <f t="shared" si="43"/>
        <v>-5.9903989658629857E-2</v>
      </c>
      <c r="D2469" t="s">
        <v>62</v>
      </c>
      <c r="L2469" t="str" cm="1">
        <f t="array" ref="L2469">_xlfn.IFS(AND(C2468&lt;0,C2469&lt;0),"N",AND(C2468&gt;0,C2469&gt;0),"P",TRUE,"Change")</f>
        <v>Change</v>
      </c>
    </row>
    <row r="2470" spans="1:12" x14ac:dyDescent="0.25">
      <c r="A2470" s="17">
        <v>45222</v>
      </c>
      <c r="B2470">
        <v>103.660004</v>
      </c>
      <c r="C2470" s="34">
        <f t="shared" si="43"/>
        <v>1.7771291463353798E-2</v>
      </c>
      <c r="D2470" t="s">
        <v>66</v>
      </c>
      <c r="L2470" t="str" cm="1">
        <f t="array" ref="L2470">_xlfn.IFS(AND(C2469&lt;0,C2470&lt;0),"N",AND(C2469&gt;0,C2470&gt;0),"P",TRUE,"Change")</f>
        <v>Change</v>
      </c>
    </row>
    <row r="2471" spans="1:12" x14ac:dyDescent="0.25">
      <c r="A2471" s="17">
        <v>45223</v>
      </c>
      <c r="B2471">
        <v>103.199997</v>
      </c>
      <c r="C2471" s="34">
        <f t="shared" si="43"/>
        <v>-4.437651767792759E-3</v>
      </c>
      <c r="D2471" t="s">
        <v>65</v>
      </c>
      <c r="L2471" t="str" cm="1">
        <f t="array" ref="L2471">_xlfn.IFS(AND(C2470&lt;0,C2471&lt;0),"N",AND(C2470&gt;0,C2471&gt;0),"P",TRUE,"Change")</f>
        <v>Change</v>
      </c>
    </row>
    <row r="2472" spans="1:12" x14ac:dyDescent="0.25">
      <c r="A2472" s="17">
        <v>45224</v>
      </c>
      <c r="B2472">
        <v>101.43</v>
      </c>
      <c r="C2472" s="34">
        <f t="shared" si="43"/>
        <v>-1.7151134219509614E-2</v>
      </c>
      <c r="D2472" t="s">
        <v>64</v>
      </c>
      <c r="L2472" t="str" cm="1">
        <f t="array" ref="L2472">_xlfn.IFS(AND(C2471&lt;0,C2472&lt;0),"N",AND(C2471&gt;0,C2472&gt;0),"P",TRUE,"Change")</f>
        <v>N</v>
      </c>
    </row>
    <row r="2473" spans="1:12" x14ac:dyDescent="0.25">
      <c r="A2473" s="17">
        <v>45225</v>
      </c>
      <c r="B2473">
        <v>100.400002</v>
      </c>
      <c r="C2473" s="34">
        <f t="shared" si="43"/>
        <v>-1.0154766834269999E-2</v>
      </c>
      <c r="D2473" t="s">
        <v>63</v>
      </c>
      <c r="L2473" t="str" cm="1">
        <f t="array" ref="L2473">_xlfn.IFS(AND(C2472&lt;0,C2473&lt;0),"N",AND(C2472&gt;0,C2473&gt;0),"P",TRUE,"Change")</f>
        <v>N</v>
      </c>
    </row>
    <row r="2474" spans="1:12" x14ac:dyDescent="0.25">
      <c r="A2474" s="17">
        <v>45226</v>
      </c>
      <c r="B2474">
        <v>100.989998</v>
      </c>
      <c r="C2474" s="34">
        <f t="shared" si="43"/>
        <v>5.8764540662060872E-3</v>
      </c>
      <c r="D2474" t="s">
        <v>62</v>
      </c>
      <c r="L2474" t="str" cm="1">
        <f t="array" ref="L2474">_xlfn.IFS(AND(C2473&lt;0,C2474&lt;0),"N",AND(C2473&gt;0,C2474&gt;0),"P",TRUE,"Change")</f>
        <v>Change</v>
      </c>
    </row>
    <row r="2475" spans="1:12" x14ac:dyDescent="0.25">
      <c r="A2475" s="17">
        <v>45229</v>
      </c>
      <c r="B2475">
        <v>101.650002</v>
      </c>
      <c r="C2475" s="34">
        <f t="shared" si="43"/>
        <v>6.5353402621119048E-3</v>
      </c>
      <c r="D2475" t="s">
        <v>66</v>
      </c>
      <c r="L2475" t="str" cm="1">
        <f t="array" ref="L2475">_xlfn.IFS(AND(C2474&lt;0,C2475&lt;0),"N",AND(C2474&gt;0,C2475&gt;0),"P",TRUE,"Change")</f>
        <v>P</v>
      </c>
    </row>
    <row r="2476" spans="1:12" x14ac:dyDescent="0.25">
      <c r="A2476" s="17">
        <v>45230</v>
      </c>
      <c r="B2476">
        <v>103.400002</v>
      </c>
      <c r="C2476" s="34">
        <f t="shared" si="43"/>
        <v>1.7215936700129136E-2</v>
      </c>
      <c r="D2476" t="s">
        <v>65</v>
      </c>
      <c r="L2476" t="str" cm="1">
        <f t="array" ref="L2476">_xlfn.IFS(AND(C2475&lt;0,C2476&lt;0),"N",AND(C2475&gt;0,C2476&gt;0),"P",TRUE,"Change")</f>
        <v>P</v>
      </c>
    </row>
    <row r="2477" spans="1:12" x14ac:dyDescent="0.25">
      <c r="A2477" s="17">
        <v>45231</v>
      </c>
      <c r="B2477">
        <v>105.75</v>
      </c>
      <c r="C2477" s="34">
        <f t="shared" si="43"/>
        <v>2.272725294531425E-2</v>
      </c>
      <c r="D2477" t="s">
        <v>64</v>
      </c>
      <c r="L2477" t="str" cm="1">
        <f t="array" ref="L2477">_xlfn.IFS(AND(C2476&lt;0,C2477&lt;0),"N",AND(C2476&gt;0,C2477&gt;0),"P",TRUE,"Change")</f>
        <v>P</v>
      </c>
    </row>
    <row r="2478" spans="1:12" x14ac:dyDescent="0.25">
      <c r="A2478" s="17">
        <v>45232</v>
      </c>
      <c r="B2478">
        <v>106.870003</v>
      </c>
      <c r="C2478" s="34">
        <f t="shared" si="43"/>
        <v>1.0591044917257654E-2</v>
      </c>
      <c r="D2478" t="s">
        <v>63</v>
      </c>
      <c r="L2478" t="str" cm="1">
        <f t="array" ref="L2478">_xlfn.IFS(AND(C2477&lt;0,C2478&lt;0),"N",AND(C2477&gt;0,C2478&gt;0),"P",TRUE,"Change")</f>
        <v>P</v>
      </c>
    </row>
    <row r="2479" spans="1:12" x14ac:dyDescent="0.25">
      <c r="A2479" s="17">
        <v>45233</v>
      </c>
      <c r="B2479">
        <v>108.050003</v>
      </c>
      <c r="C2479" s="34">
        <f t="shared" si="43"/>
        <v>1.1041451921733425E-2</v>
      </c>
      <c r="D2479" t="s">
        <v>62</v>
      </c>
      <c r="L2479" t="str" cm="1">
        <f t="array" ref="L2479">_xlfn.IFS(AND(C2478&lt;0,C2479&lt;0),"N",AND(C2478&gt;0,C2479&gt;0),"P",TRUE,"Change")</f>
        <v>P</v>
      </c>
    </row>
    <row r="2480" spans="1:12" x14ac:dyDescent="0.25">
      <c r="A2480" s="17">
        <v>45236</v>
      </c>
      <c r="B2480">
        <v>109.110001</v>
      </c>
      <c r="C2480" s="34">
        <f t="shared" si="43"/>
        <v>9.8102542394190688E-3</v>
      </c>
      <c r="D2480" t="s">
        <v>66</v>
      </c>
      <c r="L2480" t="str" cm="1">
        <f t="array" ref="L2480">_xlfn.IFS(AND(C2479&lt;0,C2480&lt;0),"N",AND(C2479&gt;0,C2480&gt;0),"P",TRUE,"Change")</f>
        <v>P</v>
      </c>
    </row>
    <row r="2481" spans="1:12" x14ac:dyDescent="0.25">
      <c r="A2481" s="17">
        <v>45237</v>
      </c>
      <c r="B2481">
        <v>108.989998</v>
      </c>
      <c r="C2481" s="34">
        <f t="shared" si="43"/>
        <v>-1.0998350187898631E-3</v>
      </c>
      <c r="D2481" t="s">
        <v>65</v>
      </c>
      <c r="L2481" t="str" cm="1">
        <f t="array" ref="L2481">_xlfn.IFS(AND(C2480&lt;0,C2481&lt;0),"N",AND(C2480&gt;0,C2481&gt;0),"P",TRUE,"Change")</f>
        <v>Change</v>
      </c>
    </row>
    <row r="2482" spans="1:12" x14ac:dyDescent="0.25">
      <c r="A2482" s="17">
        <v>45238</v>
      </c>
      <c r="B2482">
        <v>112.33000199999999</v>
      </c>
      <c r="C2482" s="34">
        <f t="shared" si="43"/>
        <v>3.0645050566933611E-2</v>
      </c>
      <c r="D2482" t="s">
        <v>64</v>
      </c>
      <c r="L2482" t="str" cm="1">
        <f t="array" ref="L2482">_xlfn.IFS(AND(C2481&lt;0,C2482&lt;0),"N",AND(C2481&gt;0,C2482&gt;0),"P",TRUE,"Change")</f>
        <v>Change</v>
      </c>
    </row>
    <row r="2483" spans="1:12" x14ac:dyDescent="0.25">
      <c r="A2483" s="17">
        <v>45239</v>
      </c>
      <c r="B2483">
        <v>112.18</v>
      </c>
      <c r="C2483" s="34">
        <f t="shared" si="43"/>
        <v>-1.3353689782715969E-3</v>
      </c>
      <c r="D2483" t="s">
        <v>63</v>
      </c>
      <c r="L2483" t="str" cm="1">
        <f t="array" ref="L2483">_xlfn.IFS(AND(C2482&lt;0,C2483&lt;0),"N",AND(C2482&gt;0,C2483&gt;0),"P",TRUE,"Change")</f>
        <v>Change</v>
      </c>
    </row>
    <row r="2484" spans="1:12" x14ac:dyDescent="0.25">
      <c r="A2484" s="17">
        <v>45240</v>
      </c>
      <c r="B2484">
        <v>113.07</v>
      </c>
      <c r="C2484" s="34">
        <f t="shared" si="43"/>
        <v>7.9336780174717979E-3</v>
      </c>
      <c r="D2484" t="s">
        <v>62</v>
      </c>
      <c r="L2484" t="str" cm="1">
        <f t="array" ref="L2484">_xlfn.IFS(AND(C2483&lt;0,C2484&lt;0),"N",AND(C2483&gt;0,C2484&gt;0),"P",TRUE,"Change")</f>
        <v>Change</v>
      </c>
    </row>
    <row r="2485" spans="1:12" x14ac:dyDescent="0.25">
      <c r="A2485" s="17">
        <v>45243</v>
      </c>
      <c r="B2485">
        <v>114.150002</v>
      </c>
      <c r="C2485" s="34">
        <f t="shared" si="43"/>
        <v>9.551622888476231E-3</v>
      </c>
      <c r="D2485" t="s">
        <v>66</v>
      </c>
      <c r="L2485" t="str" cm="1">
        <f t="array" ref="L2485">_xlfn.IFS(AND(C2484&lt;0,C2485&lt;0),"N",AND(C2484&gt;0,C2485&gt;0),"P",TRUE,"Change")</f>
        <v>P</v>
      </c>
    </row>
    <row r="2486" spans="1:12" x14ac:dyDescent="0.25">
      <c r="A2486" s="17">
        <v>45244</v>
      </c>
      <c r="B2486">
        <v>116.099998</v>
      </c>
      <c r="C2486" s="34">
        <f t="shared" si="43"/>
        <v>1.7082750467231692E-2</v>
      </c>
      <c r="D2486" t="s">
        <v>65</v>
      </c>
      <c r="L2486" t="str" cm="1">
        <f t="array" ref="L2486">_xlfn.IFS(AND(C2485&lt;0,C2486&lt;0),"N",AND(C2485&gt;0,C2486&gt;0),"P",TRUE,"Change")</f>
        <v>P</v>
      </c>
    </row>
    <row r="2487" spans="1:12" x14ac:dyDescent="0.25">
      <c r="A2487" s="17">
        <v>45245</v>
      </c>
      <c r="B2487">
        <v>114.05999799999999</v>
      </c>
      <c r="C2487" s="34">
        <f t="shared" si="43"/>
        <v>-1.7571059734212968E-2</v>
      </c>
      <c r="D2487" t="s">
        <v>64</v>
      </c>
      <c r="L2487" t="str" cm="1">
        <f t="array" ref="L2487">_xlfn.IFS(AND(C2486&lt;0,C2487&lt;0),"N",AND(C2486&gt;0,C2487&gt;0),"P",TRUE,"Change")</f>
        <v>Change</v>
      </c>
    </row>
    <row r="2488" spans="1:12" x14ac:dyDescent="0.25">
      <c r="A2488" s="17">
        <v>45246</v>
      </c>
      <c r="B2488">
        <v>114.66999800000001</v>
      </c>
      <c r="C2488" s="34">
        <f t="shared" si="43"/>
        <v>5.3480625170624118E-3</v>
      </c>
      <c r="D2488" t="s">
        <v>63</v>
      </c>
      <c r="L2488" t="str" cm="1">
        <f t="array" ref="L2488">_xlfn.IFS(AND(C2487&lt;0,C2488&lt;0),"N",AND(C2487&gt;0,C2488&gt;0),"P",TRUE,"Change")</f>
        <v>Change</v>
      </c>
    </row>
    <row r="2489" spans="1:12" x14ac:dyDescent="0.25">
      <c r="A2489" s="17">
        <v>45247</v>
      </c>
      <c r="B2489">
        <v>115.360001</v>
      </c>
      <c r="C2489" s="34">
        <f t="shared" si="43"/>
        <v>6.0172932068943627E-3</v>
      </c>
      <c r="D2489" t="s">
        <v>62</v>
      </c>
      <c r="L2489" t="str" cm="1">
        <f t="array" ref="L2489">_xlfn.IFS(AND(C2488&lt;0,C2489&lt;0),"N",AND(C2488&gt;0,C2489&gt;0),"P",TRUE,"Change")</f>
        <v>P</v>
      </c>
    </row>
    <row r="2490" spans="1:12" x14ac:dyDescent="0.25">
      <c r="A2490" s="17">
        <v>45250</v>
      </c>
      <c r="B2490">
        <v>116.91999800000001</v>
      </c>
      <c r="C2490" s="34">
        <f t="shared" si="43"/>
        <v>1.3522858759337302E-2</v>
      </c>
      <c r="D2490" t="s">
        <v>66</v>
      </c>
      <c r="L2490" t="str" cm="1">
        <f t="array" ref="L2490">_xlfn.IFS(AND(C2489&lt;0,C2490&lt;0),"N",AND(C2489&gt;0,C2490&gt;0),"P",TRUE,"Change")</f>
        <v>P</v>
      </c>
    </row>
    <row r="2491" spans="1:12" x14ac:dyDescent="0.25">
      <c r="A2491" s="17">
        <v>45251</v>
      </c>
      <c r="B2491">
        <v>116.08000199999999</v>
      </c>
      <c r="C2491" s="34">
        <f t="shared" si="43"/>
        <v>-7.1843655009300759E-3</v>
      </c>
      <c r="D2491" t="s">
        <v>65</v>
      </c>
      <c r="L2491" t="str" cm="1">
        <f t="array" ref="L2491">_xlfn.IFS(AND(C2490&lt;0,C2491&lt;0),"N",AND(C2490&gt;0,C2491&gt;0),"P",TRUE,"Change")</f>
        <v>Change</v>
      </c>
    </row>
    <row r="2492" spans="1:12" x14ac:dyDescent="0.25">
      <c r="A2492" s="17">
        <v>45252</v>
      </c>
      <c r="B2492">
        <v>116.239998</v>
      </c>
      <c r="C2492" s="34">
        <f t="shared" si="43"/>
        <v>1.3783252691536541E-3</v>
      </c>
      <c r="D2492" t="s">
        <v>64</v>
      </c>
      <c r="L2492" t="str" cm="1">
        <f t="array" ref="L2492">_xlfn.IFS(AND(C2491&lt;0,C2492&lt;0),"N",AND(C2491&gt;0,C2492&gt;0),"P",TRUE,"Change")</f>
        <v>Change</v>
      </c>
    </row>
    <row r="2493" spans="1:12" x14ac:dyDescent="0.25">
      <c r="A2493" s="17">
        <v>45254</v>
      </c>
      <c r="B2493">
        <v>116.25</v>
      </c>
      <c r="C2493" s="34">
        <f t="shared" si="43"/>
        <v>8.6046112973952956E-5</v>
      </c>
      <c r="D2493" t="s">
        <v>62</v>
      </c>
      <c r="L2493" t="str" cm="1">
        <f t="array" ref="L2493">_xlfn.IFS(AND(C2492&lt;0,C2493&lt;0),"N",AND(C2492&gt;0,C2493&gt;0),"P",TRUE,"Change")</f>
        <v>P</v>
      </c>
    </row>
    <row r="2494" spans="1:12" x14ac:dyDescent="0.25">
      <c r="A2494" s="17">
        <v>45257</v>
      </c>
      <c r="B2494">
        <v>116.470001</v>
      </c>
      <c r="C2494" s="34">
        <f t="shared" si="43"/>
        <v>1.8924817204300759E-3</v>
      </c>
      <c r="D2494" t="s">
        <v>66</v>
      </c>
      <c r="L2494" t="str" cm="1">
        <f t="array" ref="L2494">_xlfn.IFS(AND(C2493&lt;0,C2494&lt;0),"N",AND(C2493&gt;0,C2494&gt;0),"P",TRUE,"Change")</f>
        <v>P</v>
      </c>
    </row>
    <row r="2495" spans="1:12" x14ac:dyDescent="0.25">
      <c r="A2495" s="17">
        <v>45258</v>
      </c>
      <c r="B2495">
        <v>116.239998</v>
      </c>
      <c r="C2495" s="34">
        <f t="shared" si="43"/>
        <v>-1.974783189020462E-3</v>
      </c>
      <c r="D2495" t="s">
        <v>65</v>
      </c>
      <c r="L2495" t="str" cm="1">
        <f t="array" ref="L2495">_xlfn.IFS(AND(C2494&lt;0,C2495&lt;0),"N",AND(C2494&gt;0,C2495&gt;0),"P",TRUE,"Change")</f>
        <v>Change</v>
      </c>
    </row>
    <row r="2496" spans="1:12" x14ac:dyDescent="0.25">
      <c r="A2496" s="17">
        <v>45259</v>
      </c>
      <c r="B2496">
        <v>116.209999</v>
      </c>
      <c r="C2496" s="34">
        <f t="shared" si="43"/>
        <v>-2.5807811868685393E-4</v>
      </c>
      <c r="D2496" t="s">
        <v>64</v>
      </c>
      <c r="L2496" t="str" cm="1">
        <f t="array" ref="L2496">_xlfn.IFS(AND(C2495&lt;0,C2496&lt;0),"N",AND(C2495&gt;0,C2496&gt;0),"P",TRUE,"Change")</f>
        <v>N</v>
      </c>
    </row>
    <row r="2497" spans="1:12" x14ac:dyDescent="0.25">
      <c r="A2497" s="17">
        <v>45260</v>
      </c>
      <c r="B2497">
        <v>116.209999</v>
      </c>
      <c r="C2497" s="34">
        <f t="shared" si="43"/>
        <v>0</v>
      </c>
      <c r="D2497" t="s">
        <v>63</v>
      </c>
      <c r="L2497" t="str" cm="1">
        <f t="array" ref="L2497">_xlfn.IFS(AND(C2496&lt;0,C2497&lt;0),"N",AND(C2496&gt;0,C2497&gt;0),"P",TRUE,"Change")</f>
        <v>Change</v>
      </c>
    </row>
    <row r="2498" spans="1:12" x14ac:dyDescent="0.25">
      <c r="A2498" s="17">
        <v>45261</v>
      </c>
      <c r="B2498">
        <v>117.160004</v>
      </c>
      <c r="C2498" s="34">
        <f t="shared" si="43"/>
        <v>8.1748989602865793E-3</v>
      </c>
      <c r="D2498" t="s">
        <v>62</v>
      </c>
      <c r="L2498" t="str" cm="1">
        <f t="array" ref="L2498">_xlfn.IFS(AND(C2497&lt;0,C2498&lt;0),"N",AND(C2497&gt;0,C2498&gt;0),"P",TRUE,"Change")</f>
        <v>Change</v>
      </c>
    </row>
    <row r="2499" spans="1:12" x14ac:dyDescent="0.25">
      <c r="A2499" s="17">
        <v>45264</v>
      </c>
      <c r="B2499">
        <v>115.779999</v>
      </c>
      <c r="C2499" s="34">
        <f t="shared" si="43"/>
        <v>-1.1778806357842024E-2</v>
      </c>
      <c r="D2499" t="s">
        <v>66</v>
      </c>
      <c r="L2499" t="str" cm="1">
        <f t="array" ref="L2499">_xlfn.IFS(AND(C2498&lt;0,C2499&lt;0),"N",AND(C2498&gt;0,C2499&gt;0),"P",TRUE,"Change")</f>
        <v>Change</v>
      </c>
    </row>
    <row r="2500" spans="1:12" x14ac:dyDescent="0.25">
      <c r="A2500" s="17">
        <v>45265</v>
      </c>
      <c r="B2500">
        <v>114.529999</v>
      </c>
      <c r="C2500" s="34">
        <f t="shared" ref="C2500:C2563" si="44">(B2500-B2499)/B2499</f>
        <v>-1.079633797543909E-2</v>
      </c>
      <c r="D2500" t="s">
        <v>65</v>
      </c>
      <c r="L2500" t="str" cm="1">
        <f t="array" ref="L2500">_xlfn.IFS(AND(C2499&lt;0,C2500&lt;0),"N",AND(C2499&gt;0,C2500&gt;0),"P",TRUE,"Change")</f>
        <v>N</v>
      </c>
    </row>
    <row r="2501" spans="1:12" x14ac:dyDescent="0.25">
      <c r="A2501" s="17">
        <v>45266</v>
      </c>
      <c r="B2501">
        <v>112.029999</v>
      </c>
      <c r="C2501" s="34">
        <f t="shared" si="44"/>
        <v>-2.1828342109738427E-2</v>
      </c>
      <c r="D2501" t="s">
        <v>64</v>
      </c>
      <c r="L2501" t="str" cm="1">
        <f t="array" ref="L2501">_xlfn.IFS(AND(C2500&lt;0,C2501&lt;0),"N",AND(C2500&gt;0,C2501&gt;0),"P",TRUE,"Change")</f>
        <v>N</v>
      </c>
    </row>
    <row r="2502" spans="1:12" x14ac:dyDescent="0.25">
      <c r="A2502" s="32" vm="87">
        <v>45267</v>
      </c>
      <c r="B2502" vm="88">
        <v>112.87</v>
      </c>
      <c r="C2502" s="34">
        <f t="shared" si="44"/>
        <v>7.4980006024993433E-3</v>
      </c>
      <c r="D2502" t="s">
        <v>63</v>
      </c>
      <c r="L2502" t="str" cm="1">
        <f t="array" ref="L2502">_xlfn.IFS(AND(C2501&lt;0,C2502&lt;0),"N",AND(C2501&gt;0,C2502&gt;0),"P",TRUE,"Change")</f>
        <v>Change</v>
      </c>
    </row>
    <row r="2503" spans="1:12" x14ac:dyDescent="0.25">
      <c r="A2503" s="17" vm="89">
        <v>45268</v>
      </c>
      <c r="B2503" vm="90">
        <v>113.61</v>
      </c>
      <c r="C2503" s="34">
        <f t="shared" si="44"/>
        <v>6.5562151147337188E-3</v>
      </c>
      <c r="D2503" t="s">
        <v>62</v>
      </c>
      <c r="L2503" t="str" cm="1">
        <f t="array" ref="L2503">_xlfn.IFS(AND(C2502&lt;0,C2503&lt;0),"N",AND(C2502&gt;0,C2503&gt;0),"P",TRUE,"Change")</f>
        <v>P</v>
      </c>
    </row>
    <row r="2504" spans="1:12" x14ac:dyDescent="0.25">
      <c r="A2504" s="17" vm="91">
        <v>45271</v>
      </c>
      <c r="B2504" vm="92">
        <v>115.13</v>
      </c>
      <c r="C2504" s="34">
        <f t="shared" si="44"/>
        <v>1.3379103952116856E-2</v>
      </c>
      <c r="D2504" t="s">
        <v>66</v>
      </c>
      <c r="L2504" t="str" cm="1">
        <f t="array" ref="L2504">_xlfn.IFS(AND(C2503&lt;0,C2504&lt;0),"N",AND(C2503&gt;0,C2504&gt;0),"P",TRUE,"Change")</f>
        <v>P</v>
      </c>
    </row>
    <row r="2505" spans="1:12" x14ac:dyDescent="0.25">
      <c r="A2505" s="17" vm="93">
        <v>45272</v>
      </c>
      <c r="B2505" vm="94">
        <v>100.81</v>
      </c>
      <c r="C2505" s="34">
        <f t="shared" si="44"/>
        <v>-0.12438113436984273</v>
      </c>
      <c r="D2505" t="s">
        <v>65</v>
      </c>
      <c r="L2505" t="str" cm="1">
        <f t="array" ref="L2505">_xlfn.IFS(AND(C2504&lt;0,C2505&lt;0),"N",AND(C2504&gt;0,C2505&gt;0),"P",TRUE,"Change")</f>
        <v>Change</v>
      </c>
    </row>
    <row r="2506" spans="1:12" x14ac:dyDescent="0.25">
      <c r="A2506" s="17" vm="95">
        <v>45273</v>
      </c>
      <c r="B2506" vm="96">
        <v>102.99</v>
      </c>
      <c r="C2506" s="34">
        <f t="shared" si="44"/>
        <v>2.1624838805673965E-2</v>
      </c>
      <c r="D2506" t="s">
        <v>64</v>
      </c>
      <c r="L2506" t="str" cm="1">
        <f t="array" ref="L2506">_xlfn.IFS(AND(C2505&lt;0,C2506&lt;0),"N",AND(C2505&gt;0,C2506&gt;0),"P",TRUE,"Change")</f>
        <v>Change</v>
      </c>
    </row>
    <row r="2507" spans="1:12" x14ac:dyDescent="0.25">
      <c r="A2507" s="17" vm="97">
        <v>45274</v>
      </c>
      <c r="B2507" vm="98">
        <v>100.31</v>
      </c>
      <c r="C2507" s="34">
        <f t="shared" si="44"/>
        <v>-2.6021943878046343E-2</v>
      </c>
      <c r="D2507" t="s">
        <v>63</v>
      </c>
      <c r="L2507" t="str" cm="1">
        <f t="array" ref="L2507">_xlfn.IFS(AND(C2506&lt;0,C2507&lt;0),"N",AND(C2506&gt;0,C2507&gt;0),"P",TRUE,"Change")</f>
        <v>Change</v>
      </c>
    </row>
    <row r="2508" spans="1:12" x14ac:dyDescent="0.25">
      <c r="A2508" s="17" vm="99">
        <v>45275</v>
      </c>
      <c r="B2508" vm="100">
        <v>103.32</v>
      </c>
      <c r="C2508" s="34">
        <f t="shared" si="44"/>
        <v>3.0006978367062016E-2</v>
      </c>
      <c r="D2508" t="s">
        <v>62</v>
      </c>
      <c r="L2508" t="str" cm="1">
        <f t="array" ref="L2508">_xlfn.IFS(AND(C2507&lt;0,C2508&lt;0),"N",AND(C2507&gt;0,C2508&gt;0),"P",TRUE,"Change")</f>
        <v>Change</v>
      </c>
    </row>
    <row r="2509" spans="1:12" x14ac:dyDescent="0.25">
      <c r="A2509" s="17" vm="101">
        <v>45278</v>
      </c>
      <c r="B2509" vm="102">
        <v>105</v>
      </c>
      <c r="C2509" s="34">
        <f t="shared" si="44"/>
        <v>1.6260162601626084E-2</v>
      </c>
      <c r="D2509" t="s">
        <v>66</v>
      </c>
      <c r="L2509" t="str" cm="1">
        <f t="array" ref="L2509">_xlfn.IFS(AND(C2508&lt;0,C2509&lt;0),"N",AND(C2508&gt;0,C2509&gt;0),"P",TRUE,"Change")</f>
        <v>P</v>
      </c>
    </row>
    <row r="2510" spans="1:12" x14ac:dyDescent="0.25">
      <c r="A2510" s="17" vm="103">
        <v>45279</v>
      </c>
      <c r="B2510" vm="104">
        <v>106.25</v>
      </c>
      <c r="C2510" s="34">
        <f t="shared" si="44"/>
        <v>1.1904761904761904E-2</v>
      </c>
      <c r="D2510" t="s">
        <v>65</v>
      </c>
      <c r="L2510" t="str" cm="1">
        <f t="array" ref="L2510">_xlfn.IFS(AND(C2509&lt;0,C2510&lt;0),"N",AND(C2509&gt;0,C2510&gt;0),"P",TRUE,"Change")</f>
        <v>P</v>
      </c>
    </row>
    <row r="2511" spans="1:12" x14ac:dyDescent="0.25">
      <c r="A2511" s="17" vm="105">
        <v>45280</v>
      </c>
      <c r="B2511" vm="106">
        <v>104.15</v>
      </c>
      <c r="C2511" s="34">
        <f t="shared" si="44"/>
        <v>-1.9764705882352889E-2</v>
      </c>
      <c r="D2511" t="s">
        <v>64</v>
      </c>
      <c r="L2511" t="str" cm="1">
        <f t="array" ref="L2511">_xlfn.IFS(AND(C2510&lt;0,C2511&lt;0),"N",AND(C2510&gt;0,C2511&gt;0),"P",TRUE,"Change")</f>
        <v>Change</v>
      </c>
    </row>
    <row r="2512" spans="1:12" x14ac:dyDescent="0.25">
      <c r="A2512" s="17" vm="107">
        <v>45281</v>
      </c>
      <c r="B2512" vm="108">
        <v>105.86</v>
      </c>
      <c r="C2512" s="34">
        <f t="shared" si="44"/>
        <v>1.6418626980316788E-2</v>
      </c>
      <c r="D2512" t="s">
        <v>63</v>
      </c>
      <c r="L2512" t="str" cm="1">
        <f t="array" ref="L2512">_xlfn.IFS(AND(C2511&lt;0,C2512&lt;0),"N",AND(C2511&gt;0,C2512&gt;0),"P",TRUE,"Change")</f>
        <v>Change</v>
      </c>
    </row>
    <row r="2513" spans="1:12" x14ac:dyDescent="0.25">
      <c r="A2513" s="17" vm="109">
        <v>45282</v>
      </c>
      <c r="B2513" vm="110">
        <v>106.2</v>
      </c>
      <c r="C2513" s="34">
        <f t="shared" si="44"/>
        <v>3.211789155488413E-3</v>
      </c>
      <c r="D2513" t="s">
        <v>62</v>
      </c>
      <c r="L2513" t="str" cm="1">
        <f t="array" ref="L2513">_xlfn.IFS(AND(C2512&lt;0,C2513&lt;0),"N",AND(C2512&gt;0,C2513&gt;0),"P",TRUE,"Change")</f>
        <v>P</v>
      </c>
    </row>
    <row r="2514" spans="1:12" x14ac:dyDescent="0.25">
      <c r="A2514" s="17" vm="111">
        <v>45286</v>
      </c>
      <c r="B2514" vm="112">
        <v>106.19</v>
      </c>
      <c r="C2514" s="34">
        <f t="shared" si="44"/>
        <v>-9.4161958568786394E-5</v>
      </c>
      <c r="D2514" t="s">
        <v>65</v>
      </c>
      <c r="L2514" t="str" cm="1">
        <f t="array" ref="L2514">_xlfn.IFS(AND(C2513&lt;0,C2514&lt;0),"N",AND(C2513&gt;0,C2514&gt;0),"P",TRUE,"Change")</f>
        <v>Change</v>
      </c>
    </row>
    <row r="2515" spans="1:12" x14ac:dyDescent="0.25">
      <c r="A2515" s="17" vm="113">
        <v>45287</v>
      </c>
      <c r="B2515" vm="114">
        <v>105.94</v>
      </c>
      <c r="C2515" s="34">
        <f t="shared" si="44"/>
        <v>-2.3542706469535739E-3</v>
      </c>
      <c r="D2515" t="s">
        <v>64</v>
      </c>
      <c r="L2515" t="str" cm="1">
        <f t="array" ref="L2515">_xlfn.IFS(AND(C2514&lt;0,C2515&lt;0),"N",AND(C2514&gt;0,C2515&gt;0),"P",TRUE,"Change")</f>
        <v>N</v>
      </c>
    </row>
    <row r="2516" spans="1:12" x14ac:dyDescent="0.25">
      <c r="A2516" s="17" vm="115">
        <v>45288</v>
      </c>
      <c r="B2516" vm="104">
        <v>106.25</v>
      </c>
      <c r="C2516" s="34">
        <f t="shared" si="44"/>
        <v>2.9261846328110467E-3</v>
      </c>
      <c r="D2516" t="s">
        <v>63</v>
      </c>
      <c r="L2516" t="str" cm="1">
        <f t="array" ref="L2516">_xlfn.IFS(AND(C2515&lt;0,C2516&lt;0),"N",AND(C2515&gt;0,C2516&gt;0),"P",TRUE,"Change")</f>
        <v>Change</v>
      </c>
    </row>
    <row r="2517" spans="1:12" x14ac:dyDescent="0.25">
      <c r="A2517" s="17">
        <v>45289</v>
      </c>
      <c r="B2517" vm="116">
        <v>105.43</v>
      </c>
      <c r="C2517" s="34">
        <f t="shared" si="44"/>
        <v>-7.7176470588234654E-3</v>
      </c>
      <c r="D2517" t="s">
        <v>62</v>
      </c>
      <c r="L2517" t="str" cm="1">
        <f t="array" ref="L2517">_xlfn.IFS(AND(C2516&lt;0,C2517&lt;0),"N",AND(C2516&gt;0,C2517&gt;0),"P",TRUE,"Change")</f>
        <v>Change</v>
      </c>
    </row>
    <row r="2518" spans="1:12" x14ac:dyDescent="0.25">
      <c r="A2518" s="17">
        <v>45293</v>
      </c>
      <c r="B2518" vm="117">
        <v>104.06</v>
      </c>
      <c r="C2518" s="34">
        <f t="shared" si="44"/>
        <v>-1.2994403869866304E-2</v>
      </c>
      <c r="D2518" t="s">
        <v>65</v>
      </c>
      <c r="L2518" t="str" cm="1">
        <f t="array" ref="L2518">_xlfn.IFS(AND(C2517&lt;0,C2518&lt;0),"N",AND(C2517&gt;0,C2518&gt;0),"P",TRUE,"Change")</f>
        <v>N</v>
      </c>
    </row>
    <row r="2519" spans="1:12" x14ac:dyDescent="0.25">
      <c r="A2519" s="17" vm="118">
        <v>45294</v>
      </c>
      <c r="B2519" vm="119">
        <v>102.46</v>
      </c>
      <c r="C2519" s="34">
        <f t="shared" si="44"/>
        <v>-1.5375744762637021E-2</v>
      </c>
      <c r="D2519" t="s">
        <v>64</v>
      </c>
      <c r="L2519" t="str" cm="1">
        <f t="array" ref="L2519">_xlfn.IFS(AND(C2518&lt;0,C2519&lt;0),"N",AND(C2518&gt;0,C2519&gt;0),"P",TRUE,"Change")</f>
        <v>N</v>
      </c>
    </row>
    <row r="2520" spans="1:12" x14ac:dyDescent="0.25">
      <c r="A2520" s="17" vm="120">
        <v>45295</v>
      </c>
      <c r="B2520" vm="121">
        <v>102.59</v>
      </c>
      <c r="C2520" s="34">
        <f t="shared" si="44"/>
        <v>1.268787819637026E-3</v>
      </c>
      <c r="D2520" t="s">
        <v>63</v>
      </c>
      <c r="L2520" t="str" cm="1">
        <f t="array" ref="L2520">_xlfn.IFS(AND(C2519&lt;0,C2520&lt;0),"N",AND(C2519&gt;0,C2520&gt;0),"P",TRUE,"Change")</f>
        <v>Change</v>
      </c>
    </row>
    <row r="2521" spans="1:12" x14ac:dyDescent="0.25">
      <c r="A2521" s="17" vm="122">
        <v>45296</v>
      </c>
      <c r="B2521" vm="123">
        <v>102.73</v>
      </c>
      <c r="C2521" s="34">
        <f t="shared" si="44"/>
        <v>1.3646554245053178E-3</v>
      </c>
      <c r="D2521" t="s">
        <v>62</v>
      </c>
      <c r="L2521" t="str" cm="1">
        <f t="array" ref="L2521">_xlfn.IFS(AND(C2520&lt;0,C2521&lt;0),"N",AND(C2520&gt;0,C2521&gt;0),"P",TRUE,"Change")</f>
        <v>P</v>
      </c>
    </row>
    <row r="2522" spans="1:12" x14ac:dyDescent="0.25">
      <c r="A2522" s="17" vm="124">
        <v>45299</v>
      </c>
      <c r="B2522" vm="125">
        <v>104.66</v>
      </c>
      <c r="C2522" s="34">
        <f t="shared" si="44"/>
        <v>1.8787111846588073E-2</v>
      </c>
      <c r="D2522" t="s">
        <v>66</v>
      </c>
      <c r="L2522" t="str" cm="1">
        <f t="array" ref="L2522">_xlfn.IFS(AND(C2521&lt;0,C2522&lt;0),"N",AND(C2521&gt;0,C2522&gt;0),"P",TRUE,"Change")</f>
        <v>P</v>
      </c>
    </row>
    <row r="2523" spans="1:12" x14ac:dyDescent="0.25">
      <c r="A2523" s="17" vm="126">
        <v>45300</v>
      </c>
      <c r="B2523" vm="127">
        <v>103.63</v>
      </c>
      <c r="C2523" s="34">
        <f t="shared" si="44"/>
        <v>-9.8413911714122036E-3</v>
      </c>
      <c r="D2523" t="s">
        <v>65</v>
      </c>
      <c r="L2523" t="str" cm="1">
        <f t="array" ref="L2523">_xlfn.IFS(AND(C2522&lt;0,C2523&lt;0),"N",AND(C2522&gt;0,C2523&gt;0),"P",TRUE,"Change")</f>
        <v>Change</v>
      </c>
    </row>
    <row r="2524" spans="1:12" x14ac:dyDescent="0.25">
      <c r="A2524" s="17" vm="128">
        <v>45301</v>
      </c>
      <c r="B2524" vm="129">
        <v>103.92</v>
      </c>
      <c r="C2524" s="34">
        <f t="shared" si="44"/>
        <v>2.7984174466853832E-3</v>
      </c>
      <c r="D2524" t="s">
        <v>64</v>
      </c>
      <c r="L2524" t="str" cm="1">
        <f t="array" ref="L2524">_xlfn.IFS(AND(C2523&lt;0,C2524&lt;0),"N",AND(C2523&gt;0,C2524&gt;0),"P",TRUE,"Change")</f>
        <v>Change</v>
      </c>
    </row>
    <row r="2525" spans="1:12" x14ac:dyDescent="0.25">
      <c r="A2525" s="17" vm="130">
        <v>45302</v>
      </c>
      <c r="B2525" vm="131">
        <v>104.77</v>
      </c>
      <c r="C2525" s="34">
        <f t="shared" si="44"/>
        <v>8.1793687451885526E-3</v>
      </c>
      <c r="D2525" t="s">
        <v>63</v>
      </c>
      <c r="L2525" t="str" cm="1">
        <f t="array" ref="L2525">_xlfn.IFS(AND(C2524&lt;0,C2525&lt;0),"N",AND(C2524&gt;0,C2525&gt;0),"P",TRUE,"Change")</f>
        <v>P</v>
      </c>
    </row>
    <row r="2526" spans="1:12" x14ac:dyDescent="0.25">
      <c r="A2526" s="17" vm="132">
        <v>45303</v>
      </c>
      <c r="B2526" vm="133">
        <v>106.6</v>
      </c>
      <c r="C2526" s="34">
        <f t="shared" si="44"/>
        <v>1.746683210842797E-2</v>
      </c>
      <c r="D2526" t="s">
        <v>62</v>
      </c>
      <c r="L2526" t="str" cm="1">
        <f t="array" ref="L2526">_xlfn.IFS(AND(C2525&lt;0,C2526&lt;0),"N",AND(C2525&gt;0,C2526&gt;0),"P",TRUE,"Change")</f>
        <v>P</v>
      </c>
    </row>
    <row r="2527" spans="1:12" x14ac:dyDescent="0.25">
      <c r="A2527" s="17" vm="134">
        <v>45307</v>
      </c>
      <c r="B2527" vm="135">
        <v>106.57</v>
      </c>
      <c r="C2527" s="34">
        <f t="shared" si="44"/>
        <v>-2.8142589118199942E-4</v>
      </c>
      <c r="D2527" t="s">
        <v>65</v>
      </c>
      <c r="L2527" t="str" cm="1">
        <f t="array" ref="L2527">_xlfn.IFS(AND(C2526&lt;0,C2527&lt;0),"N",AND(C2526&gt;0,C2527&gt;0),"P",TRUE,"Change")</f>
        <v>Change</v>
      </c>
    </row>
    <row r="2528" spans="1:12" x14ac:dyDescent="0.25">
      <c r="A2528" s="17" vm="136">
        <v>45308</v>
      </c>
      <c r="B2528" vm="137">
        <v>106.43</v>
      </c>
      <c r="C2528" s="34">
        <f t="shared" si="44"/>
        <v>-1.3136905320445375E-3</v>
      </c>
      <c r="D2528" t="s">
        <v>64</v>
      </c>
      <c r="L2528" t="str" cm="1">
        <f t="array" ref="L2528">_xlfn.IFS(AND(C2527&lt;0,C2528&lt;0),"N",AND(C2527&gt;0,C2528&gt;0),"P",TRUE,"Change")</f>
        <v>N</v>
      </c>
    </row>
    <row r="2529" spans="1:12" x14ac:dyDescent="0.25">
      <c r="A2529" s="17" vm="138">
        <v>45309</v>
      </c>
      <c r="B2529" vm="139">
        <v>108.7</v>
      </c>
      <c r="C2529" s="34">
        <f t="shared" si="44"/>
        <v>2.1328572770835254E-2</v>
      </c>
      <c r="D2529" t="s">
        <v>63</v>
      </c>
      <c r="L2529" t="str" cm="1">
        <f t="array" ref="L2529">_xlfn.IFS(AND(C2528&lt;0,C2529&lt;0),"N",AND(C2528&gt;0,C2529&gt;0),"P",TRUE,"Change")</f>
        <v>Change</v>
      </c>
    </row>
    <row r="2530" spans="1:12" x14ac:dyDescent="0.25">
      <c r="A2530" s="17" vm="140">
        <v>45310</v>
      </c>
      <c r="B2530" vm="141">
        <v>109.67</v>
      </c>
      <c r="C2530" s="34">
        <f t="shared" si="44"/>
        <v>8.9236430542778186E-3</v>
      </c>
      <c r="D2530" t="s">
        <v>62</v>
      </c>
      <c r="L2530" t="str" cm="1">
        <f t="array" ref="L2530">_xlfn.IFS(AND(C2529&lt;0,C2530&lt;0),"N",AND(C2529&gt;0,C2530&gt;0),"P",TRUE,"Change")</f>
        <v>P</v>
      </c>
    </row>
    <row r="2531" spans="1:12" x14ac:dyDescent="0.25">
      <c r="A2531" s="17" vm="142">
        <v>45313</v>
      </c>
      <c r="B2531" vm="143">
        <v>110.1</v>
      </c>
      <c r="C2531" s="34">
        <f t="shared" si="44"/>
        <v>3.9208534694993398E-3</v>
      </c>
      <c r="D2531" t="s">
        <v>66</v>
      </c>
      <c r="L2531" t="str" cm="1">
        <f t="array" ref="L2531">_xlfn.IFS(AND(C2530&lt;0,C2531&lt;0),"N",AND(C2530&gt;0,C2531&gt;0),"P",TRUE,"Change")</f>
        <v>P</v>
      </c>
    </row>
    <row r="2532" spans="1:12" x14ac:dyDescent="0.25">
      <c r="A2532" s="17" vm="144">
        <v>45314</v>
      </c>
      <c r="B2532" vm="145">
        <v>111.83</v>
      </c>
      <c r="C2532" s="34">
        <f t="shared" si="44"/>
        <v>1.5712988192552263E-2</v>
      </c>
      <c r="D2532" t="s">
        <v>65</v>
      </c>
      <c r="L2532" t="str" cm="1">
        <f t="array" ref="L2532">_xlfn.IFS(AND(C2531&lt;0,C2532&lt;0),"N",AND(C2531&gt;0,C2532&gt;0),"P",TRUE,"Change")</f>
        <v>P</v>
      </c>
    </row>
    <row r="2533" spans="1:12" x14ac:dyDescent="0.25">
      <c r="A2533" s="17" vm="146">
        <v>45315</v>
      </c>
      <c r="B2533" vm="147">
        <v>114.31</v>
      </c>
      <c r="C2533" s="34">
        <f t="shared" si="44"/>
        <v>2.2176517928999408E-2</v>
      </c>
      <c r="D2533" t="s">
        <v>64</v>
      </c>
      <c r="L2533" t="str" cm="1">
        <f t="array" ref="L2533">_xlfn.IFS(AND(C2532&lt;0,C2533&lt;0),"N",AND(C2532&gt;0,C2533&gt;0),"P",TRUE,"Change")</f>
        <v>P</v>
      </c>
    </row>
    <row r="2534" spans="1:12" x14ac:dyDescent="0.25">
      <c r="A2534" s="17" vm="148">
        <v>45316</v>
      </c>
      <c r="B2534" vm="149">
        <v>115</v>
      </c>
      <c r="C2534" s="34">
        <f t="shared" si="44"/>
        <v>6.0362173038229173E-3</v>
      </c>
      <c r="D2534" t="s">
        <v>63</v>
      </c>
      <c r="L2534" t="str" cm="1">
        <f t="array" ref="L2534">_xlfn.IFS(AND(C2533&lt;0,C2534&lt;0),"N",AND(C2533&gt;0,C2534&gt;0),"P",TRUE,"Change")</f>
        <v>P</v>
      </c>
    </row>
    <row r="2535" spans="1:12" x14ac:dyDescent="0.25">
      <c r="A2535" s="17" vm="150">
        <v>45317</v>
      </c>
      <c r="B2535" vm="151">
        <v>114.64</v>
      </c>
      <c r="C2535" s="34">
        <f t="shared" si="44"/>
        <v>-3.1304347826086906E-3</v>
      </c>
      <c r="D2535" t="s">
        <v>62</v>
      </c>
      <c r="L2535" t="str" cm="1">
        <f t="array" ref="L2535">_xlfn.IFS(AND(C2534&lt;0,C2535&lt;0),"N",AND(C2534&gt;0,C2535&gt;0),"P",TRUE,"Change")</f>
        <v>Change</v>
      </c>
    </row>
    <row r="2536" spans="1:12" x14ac:dyDescent="0.25">
      <c r="A2536" s="17" vm="152">
        <v>45320</v>
      </c>
      <c r="B2536" vm="153">
        <v>113.75</v>
      </c>
      <c r="C2536" s="34">
        <f t="shared" si="44"/>
        <v>-7.7634333565945622E-3</v>
      </c>
      <c r="D2536" t="s">
        <v>66</v>
      </c>
      <c r="L2536" t="str" cm="1">
        <f t="array" ref="L2536">_xlfn.IFS(AND(C2535&lt;0,C2536&lt;0),"N",AND(C2535&gt;0,C2536&gt;0),"P",TRUE,"Change")</f>
        <v>N</v>
      </c>
    </row>
    <row r="2537" spans="1:12" x14ac:dyDescent="0.25">
      <c r="A2537" s="17" vm="154">
        <v>45321</v>
      </c>
      <c r="B2537" vm="155">
        <v>114.16</v>
      </c>
      <c r="C2537" s="34">
        <f t="shared" si="44"/>
        <v>3.6043956043955742E-3</v>
      </c>
      <c r="D2537" t="s">
        <v>65</v>
      </c>
      <c r="L2537" t="str" cm="1">
        <f t="array" ref="L2537">_xlfn.IFS(AND(C2536&lt;0,C2537&lt;0),"N",AND(C2536&gt;0,C2537&gt;0),"P",TRUE,"Change")</f>
        <v>Change</v>
      </c>
    </row>
    <row r="2538" spans="1:12" x14ac:dyDescent="0.25">
      <c r="A2538" s="17" vm="156">
        <v>45322</v>
      </c>
      <c r="B2538" vm="157">
        <v>111.7</v>
      </c>
      <c r="C2538" s="34">
        <f t="shared" si="44"/>
        <v>-2.1548703573931269E-2</v>
      </c>
      <c r="D2538" t="s">
        <v>64</v>
      </c>
      <c r="L2538" t="str" cm="1">
        <f t="array" ref="L2538">_xlfn.IFS(AND(C2537&lt;0,C2538&lt;0),"N",AND(C2537&gt;0,C2538&gt;0),"P",TRUE,"Change")</f>
        <v>Change</v>
      </c>
    </row>
    <row r="2539" spans="1:12" x14ac:dyDescent="0.25">
      <c r="A2539" s="17" vm="158">
        <v>45323</v>
      </c>
      <c r="B2539" vm="159">
        <v>115.53</v>
      </c>
      <c r="C2539" s="34">
        <f t="shared" si="44"/>
        <v>3.4288272157564893E-2</v>
      </c>
      <c r="D2539" t="s">
        <v>63</v>
      </c>
      <c r="L2539" t="str" cm="1">
        <f t="array" ref="L2539">_xlfn.IFS(AND(C2538&lt;0,C2539&lt;0),"N",AND(C2538&gt;0,C2539&gt;0),"P",TRUE,"Change")</f>
        <v>Change</v>
      </c>
    </row>
    <row r="2540" spans="1:12" x14ac:dyDescent="0.25">
      <c r="A2540" s="17" vm="160">
        <v>45324</v>
      </c>
      <c r="B2540" vm="161">
        <v>115.79</v>
      </c>
      <c r="C2540" s="34">
        <f t="shared" si="44"/>
        <v>2.250497706223536E-3</v>
      </c>
      <c r="D2540" t="s">
        <v>62</v>
      </c>
      <c r="L2540" t="str" cm="1">
        <f t="array" ref="L2540">_xlfn.IFS(AND(C2539&lt;0,C2540&lt;0),"N",AND(C2539&gt;0,C2540&gt;0),"P",TRUE,"Change")</f>
        <v>P</v>
      </c>
    </row>
    <row r="2541" spans="1:12" x14ac:dyDescent="0.25">
      <c r="A2541" s="17" vm="162">
        <v>45327</v>
      </c>
      <c r="B2541" vm="163">
        <v>116.39</v>
      </c>
      <c r="C2541" s="34">
        <f t="shared" si="44"/>
        <v>5.1817946282061858E-3</v>
      </c>
      <c r="D2541" t="s">
        <v>66</v>
      </c>
      <c r="L2541" t="str" cm="1">
        <f t="array" ref="L2541">_xlfn.IFS(AND(C2540&lt;0,C2541&lt;0),"N",AND(C2540&gt;0,C2541&gt;0),"P",TRUE,"Change")</f>
        <v>P</v>
      </c>
    </row>
    <row r="2542" spans="1:12" x14ac:dyDescent="0.25">
      <c r="A2542" s="17" vm="164">
        <v>45328</v>
      </c>
      <c r="B2542" vm="165">
        <v>115.3</v>
      </c>
      <c r="C2542" s="34">
        <f t="shared" si="44"/>
        <v>-9.3650657272961891E-3</v>
      </c>
      <c r="D2542" t="s">
        <v>65</v>
      </c>
      <c r="L2542" t="str" cm="1">
        <f t="array" ref="L2542">_xlfn.IFS(AND(C2541&lt;0,C2542&lt;0),"N",AND(C2541&gt;0,C2542&gt;0),"P",TRUE,"Change")</f>
        <v>Change</v>
      </c>
    </row>
    <row r="2543" spans="1:12" x14ac:dyDescent="0.25">
      <c r="A2543" s="17" vm="166">
        <v>45329</v>
      </c>
      <c r="B2543" vm="167">
        <v>117.27</v>
      </c>
      <c r="C2543" s="34">
        <f t="shared" si="44"/>
        <v>1.7085862966175185E-2</v>
      </c>
      <c r="D2543" t="s">
        <v>64</v>
      </c>
      <c r="L2543" t="str" cm="1">
        <f t="array" ref="L2543">_xlfn.IFS(AND(C2542&lt;0,C2543&lt;0),"N",AND(C2542&gt;0,C2543&gt;0),"P",TRUE,"Change")</f>
        <v>Change</v>
      </c>
    </row>
    <row r="2544" spans="1:12" x14ac:dyDescent="0.25">
      <c r="A2544" s="17" vm="168">
        <v>45330</v>
      </c>
      <c r="B2544" vm="169">
        <v>116.68</v>
      </c>
      <c r="C2544" s="34">
        <f t="shared" si="44"/>
        <v>-5.0311247548391683E-3</v>
      </c>
      <c r="D2544" t="s">
        <v>63</v>
      </c>
      <c r="L2544" t="str" cm="1">
        <f t="array" ref="L2544">_xlfn.IFS(AND(C2543&lt;0,C2544&lt;0),"N",AND(C2543&gt;0,C2544&gt;0),"P",TRUE,"Change")</f>
        <v>Change</v>
      </c>
    </row>
    <row r="2545" spans="1:12" x14ac:dyDescent="0.25">
      <c r="A2545" s="17" vm="170">
        <v>45331</v>
      </c>
      <c r="B2545" vm="171">
        <v>116.64</v>
      </c>
      <c r="C2545" s="34">
        <f t="shared" si="44"/>
        <v>-3.4281796366134943E-4</v>
      </c>
      <c r="D2545" t="s">
        <v>62</v>
      </c>
      <c r="L2545" t="str" cm="1">
        <f t="array" ref="L2545">_xlfn.IFS(AND(C2544&lt;0,C2545&lt;0),"N",AND(C2544&gt;0,C2545&gt;0),"P",TRUE,"Change")</f>
        <v>N</v>
      </c>
    </row>
    <row r="2546" spans="1:12" x14ac:dyDescent="0.25">
      <c r="A2546" s="17" vm="172">
        <v>45334</v>
      </c>
      <c r="B2546" vm="173">
        <v>115.84</v>
      </c>
      <c r="C2546" s="34">
        <f t="shared" si="44"/>
        <v>-6.8587105624142415E-3</v>
      </c>
      <c r="D2546" t="s">
        <v>66</v>
      </c>
      <c r="L2546" t="str" cm="1">
        <f t="array" ref="L2546">_xlfn.IFS(AND(C2545&lt;0,C2546&lt;0),"N",AND(C2545&gt;0,C2546&gt;0),"P",TRUE,"Change")</f>
        <v>N</v>
      </c>
    </row>
    <row r="2547" spans="1:12" x14ac:dyDescent="0.25">
      <c r="A2547" s="17" vm="174">
        <v>45335</v>
      </c>
      <c r="B2547" vm="175">
        <v>113.68</v>
      </c>
      <c r="C2547" s="34">
        <f t="shared" si="44"/>
        <v>-1.8646408839778975E-2</v>
      </c>
      <c r="D2547" t="s">
        <v>65</v>
      </c>
      <c r="L2547" t="str" cm="1">
        <f t="array" ref="L2547">_xlfn.IFS(AND(C2546&lt;0,C2547&lt;0),"N",AND(C2546&gt;0,C2547&gt;0),"P",TRUE,"Change")</f>
        <v>N</v>
      </c>
    </row>
    <row r="2548" spans="1:12" x14ac:dyDescent="0.25">
      <c r="A2548" s="17" vm="176">
        <v>45336</v>
      </c>
      <c r="B2548" vm="177">
        <v>114.26</v>
      </c>
      <c r="C2548" s="34">
        <f t="shared" si="44"/>
        <v>5.1020408163265155E-3</v>
      </c>
      <c r="D2548" t="s">
        <v>64</v>
      </c>
      <c r="L2548" t="str" cm="1">
        <f t="array" ref="L2548">_xlfn.IFS(AND(C2547&lt;0,C2548&lt;0),"N",AND(C2547&gt;0,C2548&gt;0),"P",TRUE,"Change")</f>
        <v>Change</v>
      </c>
    </row>
    <row r="2549" spans="1:12" x14ac:dyDescent="0.25">
      <c r="A2549" s="17" vm="178">
        <v>45337</v>
      </c>
      <c r="B2549" vm="179">
        <v>112.78</v>
      </c>
      <c r="C2549" s="34">
        <f t="shared" si="44"/>
        <v>-1.2952914405741325E-2</v>
      </c>
      <c r="D2549" t="s">
        <v>63</v>
      </c>
      <c r="L2549" t="str" cm="1">
        <f t="array" ref="L2549">_xlfn.IFS(AND(C2548&lt;0,C2549&lt;0),"N",AND(C2548&gt;0,C2549&gt;0),"P",TRUE,"Change")</f>
        <v>Change</v>
      </c>
    </row>
    <row r="2550" spans="1:12" x14ac:dyDescent="0.25">
      <c r="A2550" s="17" vm="180">
        <v>45338</v>
      </c>
      <c r="B2550" vm="181">
        <v>111.31</v>
      </c>
      <c r="C2550" s="34">
        <f t="shared" si="44"/>
        <v>-1.3034225926582717E-2</v>
      </c>
      <c r="D2550" t="s">
        <v>62</v>
      </c>
      <c r="L2550" t="str" cm="1">
        <f t="array" ref="L2550">_xlfn.IFS(AND(C2549&lt;0,C2550&lt;0),"N",AND(C2549&gt;0,C2550&gt;0),"P",TRUE,"Change")</f>
        <v>N</v>
      </c>
    </row>
    <row r="2551" spans="1:12" x14ac:dyDescent="0.25">
      <c r="A2551" s="17" vm="182">
        <v>45342</v>
      </c>
      <c r="B2551" vm="183">
        <v>108.45</v>
      </c>
      <c r="C2551" s="34">
        <f t="shared" si="44"/>
        <v>-2.569400772617015E-2</v>
      </c>
      <c r="D2551" t="s">
        <v>65</v>
      </c>
      <c r="L2551" t="str" cm="1">
        <f t="array" ref="L2551">_xlfn.IFS(AND(C2550&lt;0,C2551&lt;0),"N",AND(C2550&gt;0,C2551&gt;0),"P",TRUE,"Change")</f>
        <v>N</v>
      </c>
    </row>
    <row r="2552" spans="1:12" x14ac:dyDescent="0.25">
      <c r="A2552" s="17" vm="184">
        <v>45343</v>
      </c>
      <c r="B2552" vm="185">
        <v>108.16</v>
      </c>
      <c r="C2552" s="34">
        <f t="shared" si="44"/>
        <v>-2.6740433379438106E-3</v>
      </c>
      <c r="D2552" t="s">
        <v>64</v>
      </c>
      <c r="L2552" t="str" cm="1">
        <f t="array" ref="L2552">_xlfn.IFS(AND(C2551&lt;0,C2552&lt;0),"N",AND(C2551&gt;0,C2552&gt;0),"P",TRUE,"Change")</f>
        <v>N</v>
      </c>
    </row>
    <row r="2553" spans="1:12" x14ac:dyDescent="0.25">
      <c r="A2553" s="17" vm="186">
        <v>45344</v>
      </c>
      <c r="B2553" vm="187">
        <v>111.01</v>
      </c>
      <c r="C2553" s="34">
        <f t="shared" si="44"/>
        <v>2.6349852071005996E-2</v>
      </c>
      <c r="D2553" t="s">
        <v>63</v>
      </c>
      <c r="L2553" t="str" cm="1">
        <f t="array" ref="L2553">_xlfn.IFS(AND(C2552&lt;0,C2553&lt;0),"N",AND(C2552&gt;0,C2553&gt;0),"P",TRUE,"Change")</f>
        <v>Change</v>
      </c>
    </row>
    <row r="2554" spans="1:12" x14ac:dyDescent="0.25">
      <c r="A2554" s="17" vm="188">
        <v>45345</v>
      </c>
      <c r="B2554" vm="189">
        <v>111.95</v>
      </c>
      <c r="C2554" s="34">
        <f t="shared" si="44"/>
        <v>8.467705612106996E-3</v>
      </c>
      <c r="D2554" t="s">
        <v>62</v>
      </c>
      <c r="L2554" t="str" cm="1">
        <f t="array" ref="L2554">_xlfn.IFS(AND(C2553&lt;0,C2554&lt;0),"N",AND(C2553&gt;0,C2554&gt;0),"P",TRUE,"Change")</f>
        <v>P</v>
      </c>
    </row>
    <row r="2555" spans="1:12" x14ac:dyDescent="0.25">
      <c r="A2555" s="17" vm="190">
        <v>45348</v>
      </c>
      <c r="B2555" vm="191">
        <v>110.97</v>
      </c>
      <c r="C2555" s="34">
        <f t="shared" si="44"/>
        <v>-8.7539079946405002E-3</v>
      </c>
      <c r="D2555" t="s">
        <v>66</v>
      </c>
      <c r="L2555" t="str" cm="1">
        <f t="array" ref="L2555">_xlfn.IFS(AND(C2554&lt;0,C2555&lt;0),"N",AND(C2554&gt;0,C2555&gt;0),"P",TRUE,"Change")</f>
        <v>Change</v>
      </c>
    </row>
    <row r="2556" spans="1:12" x14ac:dyDescent="0.25">
      <c r="A2556" s="17" vm="192">
        <v>45349</v>
      </c>
      <c r="B2556" vm="193">
        <v>111.38</v>
      </c>
      <c r="C2556" s="34">
        <f t="shared" si="44"/>
        <v>3.694692259169114E-3</v>
      </c>
      <c r="D2556" t="s">
        <v>65</v>
      </c>
      <c r="L2556" t="str" cm="1">
        <f t="array" ref="L2556">_xlfn.IFS(AND(C2555&lt;0,C2556&lt;0),"N",AND(C2555&gt;0,C2556&gt;0),"P",TRUE,"Change")</f>
        <v>Change</v>
      </c>
    </row>
    <row r="2557" spans="1:12" x14ac:dyDescent="0.25">
      <c r="A2557" s="17" vm="194">
        <v>45350</v>
      </c>
      <c r="B2557" vm="195">
        <v>111.68</v>
      </c>
      <c r="C2557" s="34">
        <f t="shared" si="44"/>
        <v>2.6934817741067641E-3</v>
      </c>
      <c r="D2557" t="s">
        <v>64</v>
      </c>
      <c r="L2557" t="str" cm="1">
        <f t="array" ref="L2557">_xlfn.IFS(AND(C2556&lt;0,C2557&lt;0),"N",AND(C2556&gt;0,C2557&gt;0),"P",TRUE,"Change")</f>
        <v>P</v>
      </c>
    </row>
    <row r="2558" spans="1:12" x14ac:dyDescent="0.25">
      <c r="A2558" s="17" vm="196">
        <v>45351</v>
      </c>
      <c r="B2558" vm="195">
        <v>111.68</v>
      </c>
      <c r="C2558" s="34">
        <f t="shared" si="44"/>
        <v>0</v>
      </c>
      <c r="D2558" t="s">
        <v>63</v>
      </c>
      <c r="L2558" t="str" cm="1">
        <f t="array" ref="L2558">_xlfn.IFS(AND(C2557&lt;0,C2558&lt;0),"N",AND(C2557&gt;0,C2558&gt;0),"P",TRUE,"Change")</f>
        <v>Change</v>
      </c>
    </row>
    <row r="2559" spans="1:12" x14ac:dyDescent="0.25">
      <c r="A2559" s="17" vm="197">
        <v>45352</v>
      </c>
      <c r="B2559" vm="198">
        <v>113.78</v>
      </c>
      <c r="C2559" s="34">
        <f t="shared" si="44"/>
        <v>1.8803724928366711E-2</v>
      </c>
      <c r="D2559" t="s">
        <v>62</v>
      </c>
      <c r="L2559" t="str" cm="1">
        <f t="array" ref="L2559">_xlfn.IFS(AND(C2558&lt;0,C2559&lt;0),"N",AND(C2558&gt;0,C2559&gt;0),"P",TRUE,"Change")</f>
        <v>Change</v>
      </c>
    </row>
    <row r="2560" spans="1:12" x14ac:dyDescent="0.25">
      <c r="A2560" s="17" vm="199">
        <v>45355</v>
      </c>
      <c r="B2560" vm="200">
        <v>114.06</v>
      </c>
      <c r="C2560" s="34">
        <f t="shared" si="44"/>
        <v>2.4608894357532178E-3</v>
      </c>
      <c r="D2560" t="s">
        <v>66</v>
      </c>
      <c r="L2560" t="str" cm="1">
        <f t="array" ref="L2560">_xlfn.IFS(AND(C2559&lt;0,C2560&lt;0),"N",AND(C2559&gt;0,C2560&gt;0),"P",TRUE,"Change")</f>
        <v>P</v>
      </c>
    </row>
    <row r="2561" spans="1:12" x14ac:dyDescent="0.25">
      <c r="A2561" s="17" vm="201">
        <v>45356</v>
      </c>
      <c r="B2561" vm="202">
        <v>110.94</v>
      </c>
      <c r="C2561" s="34">
        <f t="shared" si="44"/>
        <v>-2.7354024197790677E-2</v>
      </c>
      <c r="D2561" t="s">
        <v>65</v>
      </c>
      <c r="L2561" t="str" cm="1">
        <f t="array" ref="L2561">_xlfn.IFS(AND(C2560&lt;0,C2561&lt;0),"N",AND(C2560&gt;0,C2561&gt;0),"P",TRUE,"Change")</f>
        <v>Change</v>
      </c>
    </row>
    <row r="2562" spans="1:12" x14ac:dyDescent="0.25">
      <c r="A2562" s="17" vm="203">
        <v>45357</v>
      </c>
      <c r="B2562" vm="204">
        <v>112.27</v>
      </c>
      <c r="C2562" s="34">
        <f t="shared" si="44"/>
        <v>1.1988462231837013E-2</v>
      </c>
      <c r="D2562" t="s">
        <v>64</v>
      </c>
      <c r="L2562" t="str" cm="1">
        <f t="array" ref="L2562">_xlfn.IFS(AND(C2561&lt;0,C2562&lt;0),"N",AND(C2561&gt;0,C2562&gt;0),"P",TRUE,"Change")</f>
        <v>Change</v>
      </c>
    </row>
    <row r="2563" spans="1:12" x14ac:dyDescent="0.25">
      <c r="A2563" s="17" vm="205">
        <v>45358</v>
      </c>
      <c r="B2563" vm="206">
        <v>114.54</v>
      </c>
      <c r="C2563" s="34">
        <f t="shared" si="44"/>
        <v>2.0219114634363679E-2</v>
      </c>
      <c r="D2563" t="s">
        <v>63</v>
      </c>
      <c r="L2563" t="str" cm="1">
        <f t="array" ref="L2563">_xlfn.IFS(AND(C2562&lt;0,C2563&lt;0),"N",AND(C2562&gt;0,C2563&gt;0),"P",TRUE,"Change")</f>
        <v>P</v>
      </c>
    </row>
    <row r="2564" spans="1:12" x14ac:dyDescent="0.25">
      <c r="A2564" s="17" vm="207">
        <v>45359</v>
      </c>
      <c r="B2564" vm="208">
        <v>112.42</v>
      </c>
      <c r="C2564" s="34">
        <f t="shared" ref="C2564:C2627" si="45">(B2564-B2563)/B2563</f>
        <v>-1.8508817880216556E-2</v>
      </c>
      <c r="D2564" t="s">
        <v>62</v>
      </c>
      <c r="L2564" t="str" cm="1">
        <f t="array" ref="L2564">_xlfn.IFS(AND(C2563&lt;0,C2564&lt;0),"N",AND(C2563&gt;0,C2564&gt;0),"P",TRUE,"Change")</f>
        <v>Change</v>
      </c>
    </row>
    <row r="2565" spans="1:12" x14ac:dyDescent="0.25">
      <c r="A2565" s="17" vm="209">
        <v>45362</v>
      </c>
      <c r="B2565" vm="210">
        <v>114.13</v>
      </c>
      <c r="C2565" s="34">
        <f t="shared" si="45"/>
        <v>1.5210816580679538E-2</v>
      </c>
      <c r="D2565" t="s">
        <v>66</v>
      </c>
      <c r="L2565" t="str" cm="1">
        <f t="array" ref="L2565">_xlfn.IFS(AND(C2564&lt;0,C2565&lt;0),"N",AND(C2564&gt;0,C2565&gt;0),"P",TRUE,"Change")</f>
        <v>Change</v>
      </c>
    </row>
    <row r="2566" spans="1:12" x14ac:dyDescent="0.25">
      <c r="A2566" s="17" vm="211">
        <v>45363</v>
      </c>
      <c r="B2566" vm="212">
        <v>127.54</v>
      </c>
      <c r="C2566" s="34">
        <f t="shared" si="45"/>
        <v>0.1174975904670114</v>
      </c>
      <c r="D2566" t="s">
        <v>65</v>
      </c>
      <c r="L2566" t="str" cm="1">
        <f t="array" ref="L2566">_xlfn.IFS(AND(C2565&lt;0,C2566&lt;0),"N",AND(C2565&gt;0,C2566&gt;0),"P",TRUE,"Change")</f>
        <v>P</v>
      </c>
    </row>
    <row r="2567" spans="1:12" x14ac:dyDescent="0.25">
      <c r="A2567" s="17" vm="213">
        <v>45364</v>
      </c>
      <c r="B2567" vm="214">
        <v>125.52</v>
      </c>
      <c r="C2567" s="34">
        <f t="shared" si="45"/>
        <v>-1.5838168417751375E-2</v>
      </c>
      <c r="D2567" t="s">
        <v>64</v>
      </c>
      <c r="L2567" t="str" cm="1">
        <f t="array" ref="L2567">_xlfn.IFS(AND(C2566&lt;0,C2567&lt;0),"N",AND(C2566&gt;0,C2567&gt;0),"P",TRUE,"Change")</f>
        <v>Change</v>
      </c>
    </row>
    <row r="2568" spans="1:12" x14ac:dyDescent="0.25">
      <c r="A2568" s="17" vm="215">
        <v>45365</v>
      </c>
      <c r="B2568" vm="216">
        <v>125.53</v>
      </c>
      <c r="C2568" s="34">
        <f t="shared" si="45"/>
        <v>7.9668578712596531E-5</v>
      </c>
      <c r="D2568" t="s">
        <v>63</v>
      </c>
      <c r="L2568" t="str" cm="1">
        <f t="array" ref="L2568">_xlfn.IFS(AND(C2567&lt;0,C2568&lt;0),"N",AND(C2567&gt;0,C2568&gt;0),"P",TRUE,"Change")</f>
        <v>Change</v>
      </c>
    </row>
    <row r="2569" spans="1:12" x14ac:dyDescent="0.25">
      <c r="A2569" s="17" vm="217">
        <v>45366</v>
      </c>
      <c r="B2569" vm="218">
        <v>125.54</v>
      </c>
      <c r="C2569" s="34">
        <f t="shared" si="45"/>
        <v>7.9662232135785201E-5</v>
      </c>
      <c r="D2569" t="s">
        <v>62</v>
      </c>
      <c r="L2569" t="str" cm="1">
        <f t="array" ref="L2569">_xlfn.IFS(AND(C2568&lt;0,C2569&lt;0),"N",AND(C2568&gt;0,C2569&gt;0),"P",TRUE,"Change")</f>
        <v>P</v>
      </c>
    </row>
    <row r="2570" spans="1:12" x14ac:dyDescent="0.25">
      <c r="A2570" s="17" vm="219">
        <v>45369</v>
      </c>
      <c r="B2570" vm="220">
        <v>127.8</v>
      </c>
      <c r="C2570" s="34">
        <f t="shared" si="45"/>
        <v>1.8002230364823887E-2</v>
      </c>
      <c r="D2570" t="s">
        <v>66</v>
      </c>
      <c r="L2570" t="str" cm="1">
        <f t="array" ref="L2570">_xlfn.IFS(AND(C2569&lt;0,C2570&lt;0),"N",AND(C2569&gt;0,C2570&gt;0),"P",TRUE,"Change")</f>
        <v>P</v>
      </c>
    </row>
    <row r="2571" spans="1:12" x14ac:dyDescent="0.25">
      <c r="A2571" s="17" vm="221">
        <v>45370</v>
      </c>
      <c r="B2571" vm="222">
        <v>129.19</v>
      </c>
      <c r="C2571" s="34">
        <f t="shared" si="45"/>
        <v>1.0876369327073558E-2</v>
      </c>
      <c r="D2571" t="s">
        <v>65</v>
      </c>
      <c r="L2571" t="str" cm="1">
        <f t="array" ref="L2571">_xlfn.IFS(AND(C2570&lt;0,C2571&lt;0),"N",AND(C2570&gt;0,C2571&gt;0),"P",TRUE,"Change")</f>
        <v>P</v>
      </c>
    </row>
    <row r="2572" spans="1:12" x14ac:dyDescent="0.25">
      <c r="A2572" s="17" vm="223">
        <v>45371</v>
      </c>
      <c r="B2572" vm="224">
        <v>129.24</v>
      </c>
      <c r="C2572" s="34">
        <f t="shared" si="45"/>
        <v>3.8702685966414868E-4</v>
      </c>
      <c r="D2572" t="s">
        <v>64</v>
      </c>
      <c r="L2572" t="str" cm="1">
        <f t="array" ref="L2572">_xlfn.IFS(AND(C2571&lt;0,C2572&lt;0),"N",AND(C2571&gt;0,C2572&gt;0),"P",TRUE,"Change")</f>
        <v>P</v>
      </c>
    </row>
    <row r="2573" spans="1:12" x14ac:dyDescent="0.25">
      <c r="A2573" s="17" vm="225">
        <v>45372</v>
      </c>
      <c r="B2573" vm="226">
        <v>129.01</v>
      </c>
      <c r="C2573" s="34">
        <f t="shared" si="45"/>
        <v>-1.7796347879914746E-3</v>
      </c>
      <c r="D2573" t="s">
        <v>63</v>
      </c>
      <c r="L2573" t="str" cm="1">
        <f t="array" ref="L2573">_xlfn.IFS(AND(C2572&lt;0,C2573&lt;0),"N",AND(C2572&gt;0,C2573&gt;0),"P",TRUE,"Change")</f>
        <v>Change</v>
      </c>
    </row>
    <row r="2574" spans="1:12" x14ac:dyDescent="0.25">
      <c r="A2574" s="17" vm="227">
        <v>45373</v>
      </c>
      <c r="B2574" vm="228">
        <v>127.79</v>
      </c>
      <c r="C2574" s="34">
        <f t="shared" si="45"/>
        <v>-9.4566312688937667E-3</v>
      </c>
      <c r="D2574" t="s">
        <v>62</v>
      </c>
      <c r="L2574" t="str" cm="1">
        <f t="array" ref="L2574">_xlfn.IFS(AND(C2573&lt;0,C2574&lt;0),"N",AND(C2573&gt;0,C2574&gt;0),"P",TRUE,"Change")</f>
        <v>N</v>
      </c>
    </row>
    <row r="2575" spans="1:12" x14ac:dyDescent="0.25">
      <c r="A2575" s="17" vm="229">
        <v>45376</v>
      </c>
      <c r="B2575" vm="230">
        <v>126.08</v>
      </c>
      <c r="C2575" s="34">
        <f t="shared" si="45"/>
        <v>-1.3381328742468173E-2</v>
      </c>
      <c r="D2575" t="s">
        <v>66</v>
      </c>
      <c r="L2575" t="str" cm="1">
        <f t="array" ref="L2575">_xlfn.IFS(AND(C2574&lt;0,C2575&lt;0),"N",AND(C2574&gt;0,C2575&gt;0),"P",TRUE,"Change")</f>
        <v>N</v>
      </c>
    </row>
    <row r="2576" spans="1:12" x14ac:dyDescent="0.25">
      <c r="A2576" s="17" vm="231">
        <v>45377</v>
      </c>
      <c r="B2576" vm="232">
        <v>126.47</v>
      </c>
      <c r="C2576" s="34">
        <f t="shared" si="45"/>
        <v>3.0932741116751314E-3</v>
      </c>
      <c r="D2576" t="s">
        <v>65</v>
      </c>
      <c r="L2576" t="str" cm="1">
        <f t="array" ref="L2576">_xlfn.IFS(AND(C2575&lt;0,C2576&lt;0),"N",AND(C2575&gt;0,C2576&gt;0),"P",TRUE,"Change")</f>
        <v>Change</v>
      </c>
    </row>
    <row r="2577" spans="1:12" x14ac:dyDescent="0.25">
      <c r="A2577" s="17" vm="233">
        <v>45378</v>
      </c>
      <c r="B2577" vm="234">
        <v>125.27</v>
      </c>
      <c r="C2577" s="34">
        <f t="shared" si="45"/>
        <v>-9.4884162251917675E-3</v>
      </c>
      <c r="D2577" t="s">
        <v>64</v>
      </c>
      <c r="L2577" t="str" cm="1">
        <f t="array" ref="L2577">_xlfn.IFS(AND(C2576&lt;0,C2577&lt;0),"N",AND(C2576&gt;0,C2577&gt;0),"P",TRUE,"Change")</f>
        <v>Change</v>
      </c>
    </row>
    <row r="2578" spans="1:12" x14ac:dyDescent="0.25">
      <c r="A2578" s="17" vm="235">
        <v>45379</v>
      </c>
      <c r="B2578" vm="236">
        <v>125.61</v>
      </c>
      <c r="C2578" s="34">
        <f t="shared" si="45"/>
        <v>2.7141374630797752E-3</v>
      </c>
      <c r="D2578" t="s">
        <v>63</v>
      </c>
      <c r="L2578" t="str" cm="1">
        <f t="array" ref="L2578">_xlfn.IFS(AND(C2577&lt;0,C2578&lt;0),"N",AND(C2577&gt;0,C2578&gt;0),"P",TRUE,"Change")</f>
        <v>Change</v>
      </c>
    </row>
    <row r="2579" spans="1:12" x14ac:dyDescent="0.25">
      <c r="A2579" s="17" vm="237">
        <v>45383</v>
      </c>
      <c r="B2579" vm="238">
        <v>125.48</v>
      </c>
      <c r="C2579" s="34">
        <f t="shared" si="45"/>
        <v>-1.0349494467000672E-3</v>
      </c>
      <c r="D2579" t="s">
        <v>66</v>
      </c>
      <c r="L2579" t="str" cm="1">
        <f t="array" ref="L2579">_xlfn.IFS(AND(C2578&lt;0,C2579&lt;0),"N",AND(C2578&gt;0,C2579&gt;0),"P",TRUE,"Change")</f>
        <v>Change</v>
      </c>
    </row>
    <row r="2580" spans="1:12" x14ac:dyDescent="0.25">
      <c r="A2580" s="17" vm="239">
        <v>45384</v>
      </c>
      <c r="B2580" vm="240">
        <v>124.34</v>
      </c>
      <c r="C2580" s="34">
        <f t="shared" si="45"/>
        <v>-9.0851131654446967E-3</v>
      </c>
      <c r="D2580" t="s">
        <v>65</v>
      </c>
      <c r="L2580" t="str" cm="1">
        <f t="array" ref="L2580">_xlfn.IFS(AND(C2579&lt;0,C2580&lt;0),"N",AND(C2579&gt;0,C2580&gt;0),"P",TRUE,"Change")</f>
        <v>N</v>
      </c>
    </row>
    <row r="2581" spans="1:12" x14ac:dyDescent="0.25">
      <c r="A2581" s="17" vm="241">
        <v>45385</v>
      </c>
      <c r="B2581" vm="242">
        <v>126.24</v>
      </c>
      <c r="C2581" s="34">
        <f t="shared" si="45"/>
        <v>1.5280682000965027E-2</v>
      </c>
      <c r="D2581" t="s">
        <v>64</v>
      </c>
      <c r="L2581" t="str" cm="1">
        <f t="array" ref="L2581">_xlfn.IFS(AND(C2580&lt;0,C2581&lt;0),"N",AND(C2580&gt;0,C2581&gt;0),"P",TRUE,"Change")</f>
        <v>Change</v>
      </c>
    </row>
    <row r="2582" spans="1:12" x14ac:dyDescent="0.25">
      <c r="A2582" s="17" vm="243">
        <v>45386</v>
      </c>
      <c r="B2582" vm="244">
        <v>124.19</v>
      </c>
      <c r="C2582" s="34">
        <f t="shared" si="45"/>
        <v>-1.6238910012674249E-2</v>
      </c>
      <c r="D2582" t="s">
        <v>63</v>
      </c>
      <c r="L2582" t="str" cm="1">
        <f t="array" ref="L2582">_xlfn.IFS(AND(C2581&lt;0,C2582&lt;0),"N",AND(C2581&gt;0,C2582&gt;0),"P",TRUE,"Change")</f>
        <v>Change</v>
      </c>
    </row>
    <row r="2583" spans="1:12" x14ac:dyDescent="0.25">
      <c r="A2583" s="17" vm="245">
        <v>45387</v>
      </c>
      <c r="B2583" vm="246">
        <v>124.9</v>
      </c>
      <c r="C2583" s="34">
        <f t="shared" si="45"/>
        <v>5.7170464610677828E-3</v>
      </c>
      <c r="D2583" t="s">
        <v>62</v>
      </c>
      <c r="L2583" t="str" cm="1">
        <f t="array" ref="L2583">_xlfn.IFS(AND(C2582&lt;0,C2583&lt;0),"N",AND(C2582&gt;0,C2583&gt;0),"P",TRUE,"Change")</f>
        <v>Change</v>
      </c>
    </row>
    <row r="2584" spans="1:12" x14ac:dyDescent="0.25">
      <c r="A2584" s="17" vm="247">
        <v>45390</v>
      </c>
      <c r="B2584" vm="248">
        <v>124.35</v>
      </c>
      <c r="C2584" s="34">
        <f t="shared" si="45"/>
        <v>-4.4035228182546949E-3</v>
      </c>
      <c r="D2584" t="s">
        <v>66</v>
      </c>
      <c r="L2584" t="str" cm="1">
        <f t="array" ref="L2584">_xlfn.IFS(AND(C2583&lt;0,C2584&lt;0),"N",AND(C2583&gt;0,C2584&gt;0),"P",TRUE,"Change")</f>
        <v>Change</v>
      </c>
    </row>
    <row r="2585" spans="1:12" x14ac:dyDescent="0.25">
      <c r="A2585" s="17" vm="249">
        <v>45391</v>
      </c>
      <c r="B2585" vm="250">
        <v>123.23</v>
      </c>
      <c r="C2585" s="34">
        <f t="shared" si="45"/>
        <v>-9.0068355448330549E-3</v>
      </c>
      <c r="D2585" t="s">
        <v>65</v>
      </c>
      <c r="L2585" t="str" cm="1">
        <f t="array" ref="L2585">_xlfn.IFS(AND(C2584&lt;0,C2585&lt;0),"N",AND(C2584&gt;0,C2585&gt;0),"P",TRUE,"Change")</f>
        <v>N</v>
      </c>
    </row>
    <row r="2586" spans="1:12" x14ac:dyDescent="0.25">
      <c r="A2586" s="17" vm="251">
        <v>45392</v>
      </c>
      <c r="B2586" vm="252">
        <v>121.75</v>
      </c>
      <c r="C2586" s="34">
        <f t="shared" si="45"/>
        <v>-1.2010062484784581E-2</v>
      </c>
      <c r="D2586" t="s">
        <v>64</v>
      </c>
      <c r="L2586" t="str" cm="1">
        <f t="array" ref="L2586">_xlfn.IFS(AND(C2585&lt;0,C2586&lt;0),"N",AND(C2585&gt;0,C2586&gt;0),"P",TRUE,"Change")</f>
        <v>N</v>
      </c>
    </row>
    <row r="2587" spans="1:12" x14ac:dyDescent="0.25">
      <c r="A2587" s="17" vm="253">
        <v>45393</v>
      </c>
      <c r="B2587" vm="254">
        <v>123.24</v>
      </c>
      <c r="C2587" s="34">
        <f t="shared" si="45"/>
        <v>1.2238193018480451E-2</v>
      </c>
      <c r="D2587" t="s">
        <v>63</v>
      </c>
      <c r="L2587" t="str" cm="1">
        <f t="array" ref="L2587">_xlfn.IFS(AND(C2586&lt;0,C2587&lt;0),"N",AND(C2586&gt;0,C2587&gt;0),"P",TRUE,"Change")</f>
        <v>Change</v>
      </c>
    </row>
    <row r="2588" spans="1:12" x14ac:dyDescent="0.25">
      <c r="A2588" s="17" vm="255">
        <v>45394</v>
      </c>
      <c r="B2588" vm="256">
        <v>121.11</v>
      </c>
      <c r="C2588" s="34">
        <f t="shared" si="45"/>
        <v>-1.7283349561830537E-2</v>
      </c>
      <c r="D2588" t="s">
        <v>62</v>
      </c>
      <c r="L2588" t="str" cm="1">
        <f t="array" ref="L2588">_xlfn.IFS(AND(C2587&lt;0,C2588&lt;0),"N",AND(C2587&gt;0,C2588&gt;0),"P",TRUE,"Change")</f>
        <v>Change</v>
      </c>
    </row>
    <row r="2589" spans="1:12" x14ac:dyDescent="0.25">
      <c r="A2589" s="17" vm="257">
        <v>45397</v>
      </c>
      <c r="B2589" vm="258">
        <v>119.88</v>
      </c>
      <c r="C2589" s="34">
        <f t="shared" si="45"/>
        <v>-1.0156056477582396E-2</v>
      </c>
      <c r="D2589" t="s">
        <v>66</v>
      </c>
      <c r="L2589" t="str" cm="1">
        <f t="array" ref="L2589">_xlfn.IFS(AND(C2588&lt;0,C2589&lt;0),"N",AND(C2588&gt;0,C2589&gt;0),"P",TRUE,"Change")</f>
        <v>N</v>
      </c>
    </row>
    <row r="2590" spans="1:12" x14ac:dyDescent="0.25">
      <c r="A2590" s="17" vm="259">
        <v>45398</v>
      </c>
      <c r="B2590" vm="260">
        <v>120.62</v>
      </c>
      <c r="C2590" s="34">
        <f t="shared" si="45"/>
        <v>6.1728395061729155E-3</v>
      </c>
      <c r="D2590" t="s">
        <v>65</v>
      </c>
      <c r="L2590" t="str" cm="1">
        <f t="array" ref="L2590">_xlfn.IFS(AND(C2589&lt;0,C2590&lt;0),"N",AND(C2589&gt;0,C2590&gt;0),"P",TRUE,"Change")</f>
        <v>Change</v>
      </c>
    </row>
    <row r="2591" spans="1:12" x14ac:dyDescent="0.25">
      <c r="A2591" s="17" vm="261">
        <v>45399</v>
      </c>
      <c r="B2591" vm="262">
        <v>118.67</v>
      </c>
      <c r="C2591" s="34">
        <f t="shared" si="45"/>
        <v>-1.6166473221687967E-2</v>
      </c>
      <c r="D2591" t="s">
        <v>64</v>
      </c>
      <c r="L2591" t="str" cm="1">
        <f t="array" ref="L2591">_xlfn.IFS(AND(C2590&lt;0,C2591&lt;0),"N",AND(C2590&gt;0,C2591&gt;0),"P",TRUE,"Change")</f>
        <v>Change</v>
      </c>
    </row>
    <row r="2592" spans="1:12" x14ac:dyDescent="0.25">
      <c r="A2592" s="17" vm="263">
        <v>45400</v>
      </c>
      <c r="B2592" vm="264">
        <v>116</v>
      </c>
      <c r="C2592" s="34">
        <f t="shared" si="45"/>
        <v>-2.2499367995281044E-2</v>
      </c>
      <c r="D2592" t="s">
        <v>63</v>
      </c>
      <c r="L2592" t="str" cm="1">
        <f t="array" ref="L2592">_xlfn.IFS(AND(C2591&lt;0,C2592&lt;0),"N",AND(C2591&gt;0,C2592&gt;0),"P",TRUE,"Change")</f>
        <v>N</v>
      </c>
    </row>
    <row r="2593" spans="1:12" x14ac:dyDescent="0.25">
      <c r="A2593" s="17" vm="265">
        <v>45401</v>
      </c>
      <c r="B2593" vm="266">
        <v>114.88</v>
      </c>
      <c r="C2593" s="34">
        <f t="shared" si="45"/>
        <v>-9.6551724137931422E-3</v>
      </c>
      <c r="D2593" t="s">
        <v>62</v>
      </c>
      <c r="L2593" t="str" cm="1">
        <f t="array" ref="L2593">_xlfn.IFS(AND(C2592&lt;0,C2593&lt;0),"N",AND(C2592&gt;0,C2593&gt;0),"P",TRUE,"Change")</f>
        <v>N</v>
      </c>
    </row>
    <row r="2594" spans="1:12" x14ac:dyDescent="0.25">
      <c r="A2594" s="17" vm="267">
        <v>45404</v>
      </c>
      <c r="B2594" vm="268">
        <v>114.53</v>
      </c>
      <c r="C2594" s="34">
        <f t="shared" si="45"/>
        <v>-3.0466573816155494E-3</v>
      </c>
      <c r="D2594" t="s">
        <v>66</v>
      </c>
      <c r="L2594" t="str" cm="1">
        <f t="array" ref="L2594">_xlfn.IFS(AND(C2593&lt;0,C2594&lt;0),"N",AND(C2593&gt;0,C2594&gt;0),"P",TRUE,"Change")</f>
        <v>N</v>
      </c>
    </row>
    <row r="2595" spans="1:12" x14ac:dyDescent="0.25">
      <c r="A2595" s="17" vm="269">
        <v>45405</v>
      </c>
      <c r="B2595" vm="270">
        <v>115.09</v>
      </c>
      <c r="C2595" s="34">
        <f t="shared" si="45"/>
        <v>4.889548589889132E-3</v>
      </c>
      <c r="D2595" t="s">
        <v>65</v>
      </c>
      <c r="L2595" t="str" cm="1">
        <f t="array" ref="L2595">_xlfn.IFS(AND(C2594&lt;0,C2595&lt;0),"N",AND(C2594&gt;0,C2595&gt;0),"P",TRUE,"Change")</f>
        <v>Change</v>
      </c>
    </row>
    <row r="2596" spans="1:12" x14ac:dyDescent="0.25">
      <c r="A2596" s="17" vm="271">
        <v>45406</v>
      </c>
      <c r="B2596" vm="272">
        <v>115.34</v>
      </c>
      <c r="C2596" s="34">
        <f t="shared" si="45"/>
        <v>2.1722130506560081E-3</v>
      </c>
      <c r="D2596" t="s">
        <v>64</v>
      </c>
      <c r="L2596" t="str" cm="1">
        <f t="array" ref="L2596">_xlfn.IFS(AND(C2595&lt;0,C2596&lt;0),"N",AND(C2595&gt;0,C2596&gt;0),"P",TRUE,"Change")</f>
        <v>P</v>
      </c>
    </row>
    <row r="2597" spans="1:12" x14ac:dyDescent="0.25">
      <c r="A2597" s="17" vm="273">
        <v>45407</v>
      </c>
      <c r="B2597" vm="274">
        <v>114.89</v>
      </c>
      <c r="C2597" s="34">
        <f t="shared" si="45"/>
        <v>-3.9015085833189076E-3</v>
      </c>
      <c r="D2597" t="s">
        <v>63</v>
      </c>
      <c r="L2597" t="str" cm="1">
        <f t="array" ref="L2597">_xlfn.IFS(AND(C2596&lt;0,C2597&lt;0),"N",AND(C2596&gt;0,C2597&gt;0),"P",TRUE,"Change")</f>
        <v>Change</v>
      </c>
    </row>
    <row r="2598" spans="1:12" x14ac:dyDescent="0.25">
      <c r="A2598" s="17" vm="275">
        <v>45408</v>
      </c>
      <c r="B2598" vm="276">
        <v>117.21</v>
      </c>
      <c r="C2598" s="34">
        <f t="shared" si="45"/>
        <v>2.019322830533548E-2</v>
      </c>
      <c r="D2598" t="s">
        <v>62</v>
      </c>
      <c r="L2598" t="str" cm="1">
        <f t="array" ref="L2598">_xlfn.IFS(AND(C2597&lt;0,C2598&lt;0),"N",AND(C2597&gt;0,C2598&gt;0),"P",TRUE,"Change")</f>
        <v>Change</v>
      </c>
    </row>
    <row r="2599" spans="1:12" x14ac:dyDescent="0.25">
      <c r="A2599" s="17" vm="277">
        <v>45411</v>
      </c>
      <c r="B2599" vm="278">
        <v>116.49</v>
      </c>
      <c r="C2599" s="34">
        <f t="shared" si="45"/>
        <v>-6.1428205784489287E-3</v>
      </c>
      <c r="D2599" t="s">
        <v>66</v>
      </c>
      <c r="L2599" t="str" cm="1">
        <f t="array" ref="L2599">_xlfn.IFS(AND(C2598&lt;0,C2599&lt;0),"N",AND(C2598&gt;0,C2599&gt;0),"P",TRUE,"Change")</f>
        <v>Change</v>
      </c>
    </row>
    <row r="2600" spans="1:12" x14ac:dyDescent="0.25">
      <c r="A2600" s="17" vm="279">
        <v>45412</v>
      </c>
      <c r="B2600" vm="153">
        <v>113.75</v>
      </c>
      <c r="C2600" s="34">
        <f t="shared" si="45"/>
        <v>-2.3521332303201949E-2</v>
      </c>
      <c r="D2600" t="s">
        <v>65</v>
      </c>
      <c r="L2600" t="str" cm="1">
        <f t="array" ref="L2600">_xlfn.IFS(AND(C2599&lt;0,C2600&lt;0),"N",AND(C2599&gt;0,C2600&gt;0),"P",TRUE,"Change")</f>
        <v>N</v>
      </c>
    </row>
    <row r="2601" spans="1:12" x14ac:dyDescent="0.25">
      <c r="A2601" s="17" vm="280">
        <v>45413</v>
      </c>
      <c r="B2601" vm="281">
        <v>114.63</v>
      </c>
      <c r="C2601" s="34">
        <f t="shared" si="45"/>
        <v>7.736263736263696E-3</v>
      </c>
      <c r="D2601" t="s">
        <v>64</v>
      </c>
      <c r="L2601" t="str" cm="1">
        <f t="array" ref="L2601">_xlfn.IFS(AND(C2600&lt;0,C2601&lt;0),"N",AND(C2600&gt;0,C2601&gt;0),"P",TRUE,"Change")</f>
        <v>Change</v>
      </c>
    </row>
    <row r="2602" spans="1:12" x14ac:dyDescent="0.25">
      <c r="A2602" s="17" vm="282">
        <v>45414</v>
      </c>
      <c r="B2602" vm="283">
        <v>114.96</v>
      </c>
      <c r="C2602" s="34">
        <f t="shared" si="45"/>
        <v>2.8788275320596555E-3</v>
      </c>
      <c r="D2602" t="s">
        <v>63</v>
      </c>
      <c r="L2602" t="str" cm="1">
        <f t="array" ref="L2602">_xlfn.IFS(AND(C2601&lt;0,C2602&lt;0),"N",AND(C2601&gt;0,C2602&gt;0),"P",TRUE,"Change")</f>
        <v>P</v>
      </c>
    </row>
    <row r="2603" spans="1:12" x14ac:dyDescent="0.25">
      <c r="A2603" s="17" vm="284">
        <v>45415</v>
      </c>
      <c r="B2603" vm="285">
        <v>115.8</v>
      </c>
      <c r="C2603" s="34">
        <f t="shared" si="45"/>
        <v>7.3068893528184017E-3</v>
      </c>
      <c r="D2603" t="s">
        <v>62</v>
      </c>
      <c r="L2603" t="str" cm="1">
        <f t="array" ref="L2603">_xlfn.IFS(AND(C2602&lt;0,C2603&lt;0),"N",AND(C2602&gt;0,C2603&gt;0),"P",TRUE,"Change")</f>
        <v>P</v>
      </c>
    </row>
    <row r="2604" spans="1:12" x14ac:dyDescent="0.25">
      <c r="A2604" s="17" vm="286">
        <v>45418</v>
      </c>
      <c r="B2604" vm="287">
        <v>118.34</v>
      </c>
      <c r="C2604" s="34">
        <f t="shared" si="45"/>
        <v>2.1934369602763439E-2</v>
      </c>
      <c r="D2604" t="s">
        <v>66</v>
      </c>
      <c r="L2604" t="str" cm="1">
        <f t="array" ref="L2604">_xlfn.IFS(AND(C2603&lt;0,C2604&lt;0),"N",AND(C2603&gt;0,C2604&gt;0),"P",TRUE,"Change")</f>
        <v>P</v>
      </c>
    </row>
    <row r="2605" spans="1:12" x14ac:dyDescent="0.25">
      <c r="A2605" s="17" vm="288">
        <v>45419</v>
      </c>
      <c r="B2605" vm="289">
        <v>117.93</v>
      </c>
      <c r="C2605" s="34">
        <f t="shared" si="45"/>
        <v>-3.4645935440256598E-3</v>
      </c>
      <c r="D2605" t="s">
        <v>65</v>
      </c>
      <c r="L2605" t="str" cm="1">
        <f t="array" ref="L2605">_xlfn.IFS(AND(C2604&lt;0,C2605&lt;0),"N",AND(C2604&gt;0,C2605&gt;0),"P",TRUE,"Change")</f>
        <v>Change</v>
      </c>
    </row>
    <row r="2606" spans="1:12" x14ac:dyDescent="0.25">
      <c r="A2606" s="17" vm="290">
        <v>45420</v>
      </c>
      <c r="B2606" vm="291">
        <v>117.39</v>
      </c>
      <c r="C2606" s="34">
        <f t="shared" si="45"/>
        <v>-4.5789875349784301E-3</v>
      </c>
      <c r="D2606" t="s">
        <v>64</v>
      </c>
      <c r="L2606" t="str" cm="1">
        <f t="array" ref="L2606">_xlfn.IFS(AND(C2605&lt;0,C2606&lt;0),"N",AND(C2605&gt;0,C2606&gt;0),"P",TRUE,"Change")</f>
        <v>N</v>
      </c>
    </row>
    <row r="2607" spans="1:12" x14ac:dyDescent="0.25">
      <c r="A2607" s="17" vm="292">
        <v>45421</v>
      </c>
      <c r="B2607" vm="171">
        <v>116.64</v>
      </c>
      <c r="C2607" s="34">
        <f t="shared" si="45"/>
        <v>-6.3889598773319706E-3</v>
      </c>
      <c r="D2607" t="s">
        <v>63</v>
      </c>
      <c r="L2607" t="str" cm="1">
        <f t="array" ref="L2607">_xlfn.IFS(AND(C2606&lt;0,C2607&lt;0),"N",AND(C2606&gt;0,C2607&gt;0),"P",TRUE,"Change")</f>
        <v>N</v>
      </c>
    </row>
    <row r="2608" spans="1:12" x14ac:dyDescent="0.25">
      <c r="A2608" s="17" vm="293">
        <v>45422</v>
      </c>
      <c r="B2608" vm="294">
        <v>116.67</v>
      </c>
      <c r="C2608" s="34">
        <f t="shared" si="45"/>
        <v>2.572016460905447E-4</v>
      </c>
      <c r="D2608" t="s">
        <v>62</v>
      </c>
      <c r="L2608" t="str" cm="1">
        <f t="array" ref="L2608">_xlfn.IFS(AND(C2607&lt;0,C2608&lt;0),"N",AND(C2607&gt;0,C2608&gt;0),"P",TRUE,"Change")</f>
        <v>Change</v>
      </c>
    </row>
    <row r="2609" spans="1:12" x14ac:dyDescent="0.25">
      <c r="A2609" s="17" vm="295">
        <v>45425</v>
      </c>
      <c r="B2609" vm="296">
        <v>116.37</v>
      </c>
      <c r="C2609" s="34">
        <f t="shared" si="45"/>
        <v>-2.5713551041398573E-3</v>
      </c>
      <c r="D2609" t="s">
        <v>66</v>
      </c>
      <c r="L2609" t="str" cm="1">
        <f t="array" ref="L2609">_xlfn.IFS(AND(C2608&lt;0,C2609&lt;0),"N",AND(C2608&gt;0,C2609&gt;0),"P",TRUE,"Change")</f>
        <v>Change</v>
      </c>
    </row>
    <row r="2610" spans="1:12" x14ac:dyDescent="0.25">
      <c r="A2610" s="17" vm="297">
        <v>45426</v>
      </c>
      <c r="B2610" vm="298">
        <v>120.87</v>
      </c>
      <c r="C2610" s="34">
        <f t="shared" si="45"/>
        <v>3.8669760247486466E-2</v>
      </c>
      <c r="D2610" t="s">
        <v>65</v>
      </c>
      <c r="L2610" t="str" cm="1">
        <f t="array" ref="L2610">_xlfn.IFS(AND(C2609&lt;0,C2610&lt;0),"N",AND(C2609&gt;0,C2610&gt;0),"P",TRUE,"Change")</f>
        <v>Change</v>
      </c>
    </row>
    <row r="2611" spans="1:12" x14ac:dyDescent="0.25">
      <c r="A2611" s="17" vm="299">
        <v>45427</v>
      </c>
      <c r="B2611" vm="300">
        <v>121.63</v>
      </c>
      <c r="C2611" s="34">
        <f t="shared" si="45"/>
        <v>6.2877471663770239E-3</v>
      </c>
      <c r="D2611" t="s">
        <v>64</v>
      </c>
      <c r="L2611" t="str" cm="1">
        <f t="array" ref="L2611">_xlfn.IFS(AND(C2610&lt;0,C2611&lt;0),"N",AND(C2610&gt;0,C2611&gt;0),"P",TRUE,"Change")</f>
        <v>P</v>
      </c>
    </row>
    <row r="2612" spans="1:12" x14ac:dyDescent="0.25">
      <c r="A2612" s="17" vm="301">
        <v>45428</v>
      </c>
      <c r="B2612" vm="302">
        <v>122.16</v>
      </c>
      <c r="C2612" s="34">
        <f t="shared" si="45"/>
        <v>4.3574775959878418E-3</v>
      </c>
      <c r="D2612" t="s">
        <v>63</v>
      </c>
      <c r="L2612" t="str" cm="1">
        <f t="array" ref="L2612">_xlfn.IFS(AND(C2611&lt;0,C2612&lt;0),"N",AND(C2611&gt;0,C2612&gt;0),"P",TRUE,"Change")</f>
        <v>P</v>
      </c>
    </row>
    <row r="2613" spans="1:12" x14ac:dyDescent="0.25">
      <c r="A2613" s="17" vm="303">
        <v>45429</v>
      </c>
      <c r="B2613" vm="304">
        <v>123.5</v>
      </c>
      <c r="C2613" s="34">
        <f t="shared" si="45"/>
        <v>1.0969220694171606E-2</v>
      </c>
      <c r="D2613" t="s">
        <v>62</v>
      </c>
      <c r="L2613" t="str" cm="1">
        <f t="array" ref="L2613">_xlfn.IFS(AND(C2612&lt;0,C2613&lt;0),"N",AND(C2612&gt;0,C2613&gt;0),"P",TRUE,"Change")</f>
        <v>P</v>
      </c>
    </row>
    <row r="2614" spans="1:12" x14ac:dyDescent="0.25">
      <c r="A2614" s="17" vm="305">
        <v>45432</v>
      </c>
      <c r="B2614" vm="306">
        <v>124.52</v>
      </c>
      <c r="C2614" s="34">
        <f t="shared" si="45"/>
        <v>8.2591093117408577E-3</v>
      </c>
      <c r="D2614" t="s">
        <v>66</v>
      </c>
      <c r="L2614" t="str" cm="1">
        <f t="array" ref="L2614">_xlfn.IFS(AND(C2613&lt;0,C2614&lt;0),"N",AND(C2613&gt;0,C2614&gt;0),"P",TRUE,"Change")</f>
        <v>P</v>
      </c>
    </row>
    <row r="2615" spans="1:12" x14ac:dyDescent="0.25">
      <c r="A2615" s="17" vm="307">
        <v>45433</v>
      </c>
      <c r="B2615" vm="308">
        <v>124.63</v>
      </c>
      <c r="C2615" s="34">
        <f t="shared" si="45"/>
        <v>8.8339222614840533E-4</v>
      </c>
      <c r="D2615" t="s">
        <v>65</v>
      </c>
      <c r="L2615" t="str" cm="1">
        <f t="array" ref="L2615">_xlfn.IFS(AND(C2614&lt;0,C2615&lt;0),"N",AND(C2614&gt;0,C2615&gt;0),"P",TRUE,"Change")</f>
        <v>P</v>
      </c>
    </row>
    <row r="2616" spans="1:12" x14ac:dyDescent="0.25">
      <c r="A2616" s="17" vm="309">
        <v>45434</v>
      </c>
      <c r="B2616" vm="310">
        <v>124.6</v>
      </c>
      <c r="C2616" s="34">
        <f t="shared" si="45"/>
        <v>-2.4071250902672821E-4</v>
      </c>
      <c r="D2616" t="s">
        <v>64</v>
      </c>
      <c r="L2616" t="str" cm="1">
        <f t="array" ref="L2616">_xlfn.IFS(AND(C2615&lt;0,C2616&lt;0),"N",AND(C2615&gt;0,C2616&gt;0),"P",TRUE,"Change")</f>
        <v>Change</v>
      </c>
    </row>
    <row r="2617" spans="1:12" x14ac:dyDescent="0.25">
      <c r="A2617" s="17" vm="311">
        <v>45435</v>
      </c>
      <c r="B2617" vm="312">
        <v>124.09</v>
      </c>
      <c r="C2617" s="34">
        <f t="shared" si="45"/>
        <v>-4.0930979133225595E-3</v>
      </c>
      <c r="D2617" t="s">
        <v>63</v>
      </c>
      <c r="L2617" t="str" cm="1">
        <f t="array" ref="L2617">_xlfn.IFS(AND(C2616&lt;0,C2617&lt;0),"N",AND(C2616&gt;0,C2617&gt;0),"P",TRUE,"Change")</f>
        <v>N</v>
      </c>
    </row>
    <row r="2618" spans="1:12" x14ac:dyDescent="0.25">
      <c r="A2618" s="17" vm="313">
        <v>45436</v>
      </c>
      <c r="B2618" vm="314">
        <v>122.91</v>
      </c>
      <c r="C2618" s="34">
        <f t="shared" si="45"/>
        <v>-9.5092271738255046E-3</v>
      </c>
      <c r="D2618" t="s">
        <v>62</v>
      </c>
      <c r="L2618" t="str" cm="1">
        <f t="array" ref="L2618">_xlfn.IFS(AND(C2617&lt;0,C2618&lt;0),"N",AND(C2617&gt;0,C2618&gt;0),"P",TRUE,"Change")</f>
        <v>N</v>
      </c>
    </row>
    <row r="2619" spans="1:12" x14ac:dyDescent="0.25">
      <c r="A2619" s="17" vm="315">
        <v>45440</v>
      </c>
      <c r="B2619" vm="316">
        <v>124.49</v>
      </c>
      <c r="C2619" s="34">
        <f t="shared" si="45"/>
        <v>1.2854934504922288E-2</v>
      </c>
      <c r="D2619" t="s">
        <v>65</v>
      </c>
      <c r="L2619" t="str" cm="1">
        <f t="array" ref="L2619">_xlfn.IFS(AND(C2618&lt;0,C2619&lt;0),"N",AND(C2618&gt;0,C2619&gt;0),"P",TRUE,"Change")</f>
        <v>Change</v>
      </c>
    </row>
    <row r="2620" spans="1:12" x14ac:dyDescent="0.25">
      <c r="A2620" s="17" vm="317">
        <v>45441</v>
      </c>
      <c r="B2620" vm="318">
        <v>123.74</v>
      </c>
      <c r="C2620" s="34">
        <f t="shared" si="45"/>
        <v>-6.0245802875732992E-3</v>
      </c>
      <c r="D2620" t="s">
        <v>64</v>
      </c>
      <c r="L2620" t="str" cm="1">
        <f t="array" ref="L2620">_xlfn.IFS(AND(C2619&lt;0,C2620&lt;0),"N",AND(C2619&gt;0,C2620&gt;0),"P",TRUE,"Change")</f>
        <v>Change</v>
      </c>
    </row>
    <row r="2621" spans="1:12" x14ac:dyDescent="0.25">
      <c r="A2621" s="17" vm="319">
        <v>45442</v>
      </c>
      <c r="B2621" vm="320">
        <v>117.09</v>
      </c>
      <c r="C2621" s="34">
        <f t="shared" si="45"/>
        <v>-5.3741716502343558E-2</v>
      </c>
      <c r="D2621" t="s">
        <v>63</v>
      </c>
      <c r="L2621" t="str" cm="1">
        <f t="array" ref="L2621">_xlfn.IFS(AND(C2620&lt;0,C2621&lt;0),"N",AND(C2620&gt;0,C2621&gt;0),"P",TRUE,"Change")</f>
        <v>N</v>
      </c>
    </row>
    <row r="2622" spans="1:12" x14ac:dyDescent="0.25">
      <c r="A2622" s="17" vm="321">
        <v>45443</v>
      </c>
      <c r="B2622" vm="322">
        <v>117.19</v>
      </c>
      <c r="C2622" s="34">
        <f t="shared" si="45"/>
        <v>8.5404389785630121E-4</v>
      </c>
      <c r="D2622" t="s">
        <v>62</v>
      </c>
      <c r="L2622" t="str" cm="1">
        <f t="array" ref="L2622">_xlfn.IFS(AND(C2621&lt;0,C2622&lt;0),"N",AND(C2621&gt;0,C2622&gt;0),"P",TRUE,"Change")</f>
        <v>Change</v>
      </c>
    </row>
    <row r="2623" spans="1:12" x14ac:dyDescent="0.25">
      <c r="A2623" s="17" vm="323">
        <v>45446</v>
      </c>
      <c r="B2623" vm="324">
        <v>119.28</v>
      </c>
      <c r="C2623" s="34">
        <f t="shared" si="45"/>
        <v>1.7834286201894388E-2</v>
      </c>
      <c r="D2623" t="s">
        <v>66</v>
      </c>
      <c r="L2623" t="str" cm="1">
        <f t="array" ref="L2623">_xlfn.IFS(AND(C2622&lt;0,C2623&lt;0),"N",AND(C2622&gt;0,C2623&gt;0),"P",TRUE,"Change")</f>
        <v>P</v>
      </c>
    </row>
    <row r="2624" spans="1:12" x14ac:dyDescent="0.25">
      <c r="A2624" s="17" vm="325">
        <v>45447</v>
      </c>
      <c r="B2624" vm="326">
        <v>120.07</v>
      </c>
      <c r="C2624" s="34">
        <f t="shared" si="45"/>
        <v>6.6230717639167679E-3</v>
      </c>
      <c r="D2624" t="s">
        <v>65</v>
      </c>
      <c r="L2624" t="str" cm="1">
        <f t="array" ref="L2624">_xlfn.IFS(AND(C2623&lt;0,C2624&lt;0),"N",AND(C2623&gt;0,C2624&gt;0),"P",TRUE,"Change")</f>
        <v>P</v>
      </c>
    </row>
    <row r="2625" spans="1:12" x14ac:dyDescent="0.25">
      <c r="A2625" s="17" vm="327">
        <v>45448</v>
      </c>
      <c r="B2625" vm="328">
        <v>122.63</v>
      </c>
      <c r="C2625" s="34">
        <f t="shared" si="45"/>
        <v>2.1320896143916069E-2</v>
      </c>
      <c r="D2625" t="s">
        <v>64</v>
      </c>
      <c r="L2625" t="str" cm="1">
        <f t="array" ref="L2625">_xlfn.IFS(AND(C2624&lt;0,C2625&lt;0),"N",AND(C2624&gt;0,C2625&gt;0),"P",TRUE,"Change")</f>
        <v>P</v>
      </c>
    </row>
    <row r="2626" spans="1:12" x14ac:dyDescent="0.25">
      <c r="A2626" s="17" vm="329">
        <v>45449</v>
      </c>
      <c r="B2626" vm="304">
        <v>123.5</v>
      </c>
      <c r="C2626" s="34">
        <f t="shared" si="45"/>
        <v>7.0945119465057865E-3</v>
      </c>
      <c r="D2626" t="s">
        <v>63</v>
      </c>
      <c r="L2626" t="str" cm="1">
        <f t="array" ref="L2626">_xlfn.IFS(AND(C2625&lt;0,C2626&lt;0),"N",AND(C2625&gt;0,C2626&gt;0),"P",TRUE,"Change")</f>
        <v>P</v>
      </c>
    </row>
    <row r="2627" spans="1:12" x14ac:dyDescent="0.25">
      <c r="A2627" s="17" vm="330">
        <v>45450</v>
      </c>
      <c r="B2627" vm="331">
        <v>125.92</v>
      </c>
      <c r="C2627" s="34">
        <f t="shared" si="45"/>
        <v>1.9595141700404873E-2</v>
      </c>
      <c r="D2627" t="s">
        <v>62</v>
      </c>
      <c r="L2627" t="str" cm="1">
        <f t="array" ref="L2627">_xlfn.IFS(AND(C2626&lt;0,C2627&lt;0),"N",AND(C2626&gt;0,C2627&gt;0),"P",TRUE,"Change")</f>
        <v>P</v>
      </c>
    </row>
    <row r="2628" spans="1:12" x14ac:dyDescent="0.25">
      <c r="A2628" s="17" vm="332">
        <v>45453</v>
      </c>
      <c r="B2628" vm="333">
        <v>124.5</v>
      </c>
      <c r="C2628" s="34">
        <f t="shared" ref="C2628:C2691" si="46">(B2628-B2627)/B2627</f>
        <v>-1.1277001270648044E-2</v>
      </c>
      <c r="D2628" t="s">
        <v>66</v>
      </c>
      <c r="L2628" t="str" cm="1">
        <f t="array" ref="L2628">_xlfn.IFS(AND(C2627&lt;0,C2628&lt;0),"N",AND(C2627&gt;0,C2628&gt;0),"P",TRUE,"Change")</f>
        <v>Change</v>
      </c>
    </row>
    <row r="2629" spans="1:12" x14ac:dyDescent="0.25">
      <c r="A2629" s="17" vm="334">
        <v>45454</v>
      </c>
      <c r="B2629" vm="335">
        <v>123.88</v>
      </c>
      <c r="C2629" s="34">
        <f t="shared" si="46"/>
        <v>-4.9799196787148961E-3</v>
      </c>
      <c r="D2629" t="s">
        <v>65</v>
      </c>
      <c r="L2629" t="str" cm="1">
        <f t="array" ref="L2629">_xlfn.IFS(AND(C2628&lt;0,C2629&lt;0),"N",AND(C2628&gt;0,C2629&gt;0),"P",TRUE,"Change")</f>
        <v>N</v>
      </c>
    </row>
    <row r="2630" spans="1:12" x14ac:dyDescent="0.25">
      <c r="A2630" s="17" vm="336">
        <v>45455</v>
      </c>
      <c r="B2630" vm="337">
        <v>140.38</v>
      </c>
      <c r="C2630" s="34">
        <f t="shared" si="46"/>
        <v>0.13319341298030352</v>
      </c>
      <c r="D2630" t="s">
        <v>64</v>
      </c>
      <c r="L2630" t="str" cm="1">
        <f t="array" ref="L2630">_xlfn.IFS(AND(C2629&lt;0,C2630&lt;0),"N",AND(C2629&gt;0,C2630&gt;0),"P",TRUE,"Change")</f>
        <v>Change</v>
      </c>
    </row>
    <row r="2631" spans="1:12" x14ac:dyDescent="0.25">
      <c r="A2631" s="17" vm="338">
        <v>45456</v>
      </c>
      <c r="B2631" vm="339">
        <v>139.85</v>
      </c>
      <c r="C2631" s="34">
        <f t="shared" si="46"/>
        <v>-3.7754665906824417E-3</v>
      </c>
      <c r="D2631" t="s">
        <v>63</v>
      </c>
      <c r="L2631" t="str" cm="1">
        <f t="array" ref="L2631">_xlfn.IFS(AND(C2630&lt;0,C2631&lt;0),"N",AND(C2630&gt;0,C2631&gt;0),"P",TRUE,"Change")</f>
        <v>Change</v>
      </c>
    </row>
    <row r="2632" spans="1:12" x14ac:dyDescent="0.25">
      <c r="A2632" s="17" vm="340">
        <v>45457</v>
      </c>
      <c r="B2632" vm="341">
        <v>138.13</v>
      </c>
      <c r="C2632" s="34">
        <f t="shared" si="46"/>
        <v>-1.2298891669646041E-2</v>
      </c>
      <c r="D2632" t="s">
        <v>62</v>
      </c>
      <c r="L2632" t="str" cm="1">
        <f t="array" ref="L2632">_xlfn.IFS(AND(C2631&lt;0,C2632&lt;0),"N",AND(C2631&gt;0,C2632&gt;0),"P",TRUE,"Change")</f>
        <v>N</v>
      </c>
    </row>
    <row r="2633" spans="1:12" x14ac:dyDescent="0.25">
      <c r="A2633" s="17" vm="342">
        <v>45460</v>
      </c>
      <c r="B2633" vm="343">
        <v>141.31</v>
      </c>
      <c r="C2633" s="34">
        <f t="shared" si="46"/>
        <v>2.3021791066386788E-2</v>
      </c>
      <c r="D2633" t="s">
        <v>66</v>
      </c>
      <c r="L2633" t="str" cm="1">
        <f t="array" ref="L2633">_xlfn.IFS(AND(C2632&lt;0,C2633&lt;0),"N",AND(C2632&gt;0,C2633&gt;0),"P",TRUE,"Change")</f>
        <v>Change</v>
      </c>
    </row>
    <row r="2634" spans="1:12" x14ac:dyDescent="0.25">
      <c r="A2634" s="17" vm="344">
        <v>45461</v>
      </c>
      <c r="B2634" vm="345">
        <v>144.63999999999999</v>
      </c>
      <c r="C2634" s="34">
        <f t="shared" si="46"/>
        <v>2.3565211237704223E-2</v>
      </c>
      <c r="D2634" t="s">
        <v>65</v>
      </c>
      <c r="L2634" t="str" cm="1">
        <f t="array" ref="L2634">_xlfn.IFS(AND(C2633&lt;0,C2634&lt;0),"N",AND(C2633&gt;0,C2634&gt;0),"P",TRUE,"Change")</f>
        <v>P</v>
      </c>
    </row>
    <row r="2635" spans="1:12" x14ac:dyDescent="0.25">
      <c r="A2635" s="17" vm="346">
        <v>45463</v>
      </c>
      <c r="B2635" vm="347">
        <v>142.91</v>
      </c>
      <c r="C2635" s="34">
        <f t="shared" si="46"/>
        <v>-1.1960730088495505E-2</v>
      </c>
      <c r="D2635" t="s">
        <v>63</v>
      </c>
      <c r="L2635" t="str" cm="1">
        <f t="array" ref="L2635">_xlfn.IFS(AND(C2634&lt;0,C2635&lt;0),"N",AND(C2634&gt;0,C2635&gt;0),"P",TRUE,"Change")</f>
        <v>Change</v>
      </c>
    </row>
    <row r="2636" spans="1:12" x14ac:dyDescent="0.25">
      <c r="A2636" s="17" vm="348">
        <v>45464</v>
      </c>
      <c r="B2636" vm="349">
        <v>141.5</v>
      </c>
      <c r="C2636" s="34">
        <f t="shared" si="46"/>
        <v>-9.866349450703216E-3</v>
      </c>
      <c r="D2636" t="s">
        <v>62</v>
      </c>
      <c r="L2636" t="str" cm="1">
        <f t="array" ref="L2636">_xlfn.IFS(AND(C2635&lt;0,C2636&lt;0),"N",AND(C2635&gt;0,C2636&gt;0),"P",TRUE,"Change")</f>
        <v>N</v>
      </c>
    </row>
    <row r="2637" spans="1:12" x14ac:dyDescent="0.25">
      <c r="A2637" s="17" vm="350">
        <v>45467</v>
      </c>
      <c r="B2637" vm="351">
        <v>139.88999999999999</v>
      </c>
      <c r="C2637" s="34">
        <f t="shared" si="46"/>
        <v>-1.1378091872791617E-2</v>
      </c>
      <c r="D2637" t="s">
        <v>66</v>
      </c>
      <c r="L2637" t="str" cm="1">
        <f t="array" ref="L2637">_xlfn.IFS(AND(C2636&lt;0,C2637&lt;0),"N",AND(C2636&gt;0,C2637&gt;0),"P",TRUE,"Change")</f>
        <v>N</v>
      </c>
    </row>
    <row r="2638" spans="1:12" x14ac:dyDescent="0.25">
      <c r="A2638" s="17" vm="352">
        <v>45468</v>
      </c>
      <c r="B2638" vm="353">
        <v>139.16999999999999</v>
      </c>
      <c r="C2638" s="34">
        <f t="shared" si="46"/>
        <v>-5.1469011366073267E-3</v>
      </c>
      <c r="D2638" t="s">
        <v>65</v>
      </c>
      <c r="L2638" t="str" cm="1">
        <f t="array" ref="L2638">_xlfn.IFS(AND(C2637&lt;0,C2638&lt;0),"N",AND(C2637&gt;0,C2638&gt;0),"P",TRUE,"Change")</f>
        <v>N</v>
      </c>
    </row>
    <row r="2639" spans="1:12" x14ac:dyDescent="0.25">
      <c r="A2639" s="17" vm="354">
        <v>45469</v>
      </c>
      <c r="B2639" vm="355">
        <v>138.22999999999999</v>
      </c>
      <c r="C2639" s="34">
        <f t="shared" si="46"/>
        <v>-6.7543292376230349E-3</v>
      </c>
      <c r="D2639" t="s">
        <v>64</v>
      </c>
      <c r="L2639" t="str" cm="1">
        <f t="array" ref="L2639">_xlfn.IFS(AND(C2638&lt;0,C2639&lt;0),"N",AND(C2638&gt;0,C2639&gt;0),"P",TRUE,"Change")</f>
        <v>N</v>
      </c>
    </row>
    <row r="2640" spans="1:12" x14ac:dyDescent="0.25">
      <c r="A2640" s="17" vm="356">
        <v>45470</v>
      </c>
      <c r="B2640" vm="357">
        <v>140.18</v>
      </c>
      <c r="C2640" s="34">
        <f t="shared" si="46"/>
        <v>1.4106923243869038E-2</v>
      </c>
      <c r="D2640" t="s">
        <v>63</v>
      </c>
      <c r="L2640" t="str" cm="1">
        <f t="array" ref="L2640">_xlfn.IFS(AND(C2639&lt;0,C2640&lt;0),"N",AND(C2639&gt;0,C2640&gt;0),"P",TRUE,"Change")</f>
        <v>Change</v>
      </c>
    </row>
    <row r="2641" spans="1:12" x14ac:dyDescent="0.25">
      <c r="A2641" s="17" vm="358">
        <v>45471</v>
      </c>
      <c r="B2641" vm="359">
        <v>141.19999999999999</v>
      </c>
      <c r="C2641" s="34">
        <f t="shared" si="46"/>
        <v>7.2763589670422442E-3</v>
      </c>
      <c r="D2641" t="s">
        <v>62</v>
      </c>
      <c r="L2641" t="str" cm="1">
        <f t="array" ref="L2641">_xlfn.IFS(AND(C2640&lt;0,C2641&lt;0),"N",AND(C2640&gt;0,C2641&gt;0),"P",TRUE,"Change")</f>
        <v>P</v>
      </c>
    </row>
    <row r="2642" spans="1:12" x14ac:dyDescent="0.25">
      <c r="A2642" s="17" vm="360">
        <v>45474</v>
      </c>
      <c r="B2642" vm="361">
        <v>143.09</v>
      </c>
      <c r="C2642" s="34">
        <f t="shared" si="46"/>
        <v>1.3385269121813138E-2</v>
      </c>
      <c r="D2642" t="s">
        <v>66</v>
      </c>
      <c r="L2642" t="str" cm="1">
        <f t="array" ref="L2642">_xlfn.IFS(AND(C2641&lt;0,C2642&lt;0),"N",AND(C2641&gt;0,C2642&gt;0),"P",TRUE,"Change")</f>
        <v>P</v>
      </c>
    </row>
    <row r="2643" spans="1:12" x14ac:dyDescent="0.25">
      <c r="A2643" s="17" vm="362">
        <v>45475</v>
      </c>
      <c r="B2643" vm="363">
        <v>143.28</v>
      </c>
      <c r="C2643" s="34">
        <f t="shared" si="46"/>
        <v>1.3278356279264639E-3</v>
      </c>
      <c r="D2643" t="s">
        <v>65</v>
      </c>
      <c r="L2643" t="str" cm="1">
        <f t="array" ref="L2643">_xlfn.IFS(AND(C2642&lt;0,C2643&lt;0),"N",AND(C2642&gt;0,C2643&gt;0),"P",TRUE,"Change")</f>
        <v>P</v>
      </c>
    </row>
    <row r="2644" spans="1:12" x14ac:dyDescent="0.25">
      <c r="A2644" s="17" vm="364">
        <v>45476</v>
      </c>
      <c r="B2644" vm="365">
        <v>144.38</v>
      </c>
      <c r="C2644" s="34">
        <f t="shared" si="46"/>
        <v>7.6772752652149237E-3</v>
      </c>
      <c r="D2644" t="s">
        <v>64</v>
      </c>
      <c r="L2644" t="str" cm="1">
        <f t="array" ref="L2644">_xlfn.IFS(AND(C2643&lt;0,C2644&lt;0),"N",AND(C2643&gt;0,C2644&gt;0),"P",TRUE,"Change")</f>
        <v>P</v>
      </c>
    </row>
    <row r="2645" spans="1:12" x14ac:dyDescent="0.25">
      <c r="A2645" s="17" vm="366">
        <v>45478</v>
      </c>
      <c r="B2645" vm="367">
        <v>144.83000000000001</v>
      </c>
      <c r="C2645" s="34">
        <f t="shared" si="46"/>
        <v>3.1167751766173783E-3</v>
      </c>
      <c r="D2645" t="s">
        <v>62</v>
      </c>
      <c r="L2645" t="str" cm="1">
        <f t="array" ref="L2645">_xlfn.IFS(AND(C2644&lt;0,C2645&lt;0),"N",AND(C2644&gt;0,C2645&gt;0),"P",TRUE,"Change")</f>
        <v>P</v>
      </c>
    </row>
    <row r="2646" spans="1:12" x14ac:dyDescent="0.25">
      <c r="A2646" s="17" vm="368">
        <v>45481</v>
      </c>
      <c r="B2646" vm="369">
        <v>145.03</v>
      </c>
      <c r="C2646" s="34">
        <f t="shared" si="46"/>
        <v>1.380929365462878E-3</v>
      </c>
      <c r="D2646" t="s">
        <v>66</v>
      </c>
      <c r="L2646" t="str" cm="1">
        <f t="array" ref="L2646">_xlfn.IFS(AND(C2645&lt;0,C2646&lt;0),"N",AND(C2645&gt;0,C2646&gt;0),"P",TRUE,"Change")</f>
        <v>P</v>
      </c>
    </row>
    <row r="2647" spans="1:12" x14ac:dyDescent="0.25">
      <c r="A2647" s="17" vm="370">
        <v>45482</v>
      </c>
      <c r="B2647" vm="371">
        <v>140.68</v>
      </c>
      <c r="C2647" s="34">
        <f t="shared" si="46"/>
        <v>-2.999379438736809E-2</v>
      </c>
      <c r="D2647" t="s">
        <v>65</v>
      </c>
      <c r="L2647" t="str" cm="1">
        <f t="array" ref="L2647">_xlfn.IFS(AND(C2646&lt;0,C2647&lt;0),"N",AND(C2646&gt;0,C2647&gt;0),"P",TRUE,"Change")</f>
        <v>Change</v>
      </c>
    </row>
    <row r="2648" spans="1:12" x14ac:dyDescent="0.25">
      <c r="A2648" s="17" vm="372">
        <v>45483</v>
      </c>
      <c r="B2648" vm="373">
        <v>142.07</v>
      </c>
      <c r="C2648" s="34">
        <f t="shared" si="46"/>
        <v>9.8805800398065555E-3</v>
      </c>
      <c r="D2648" t="s">
        <v>64</v>
      </c>
      <c r="L2648" t="str" cm="1">
        <f t="array" ref="L2648">_xlfn.IFS(AND(C2647&lt;0,C2648&lt;0),"N",AND(C2647&gt;0,C2648&gt;0),"P",TRUE,"Change")</f>
        <v>Change</v>
      </c>
    </row>
    <row r="2649" spans="1:12" x14ac:dyDescent="0.25">
      <c r="A2649" s="17" vm="374">
        <v>45484</v>
      </c>
      <c r="B2649" vm="375">
        <v>142.76</v>
      </c>
      <c r="C2649" s="34">
        <f t="shared" si="46"/>
        <v>4.8567607517420834E-3</v>
      </c>
      <c r="D2649" t="s">
        <v>63</v>
      </c>
      <c r="L2649" t="str" cm="1">
        <f t="array" ref="L2649">_xlfn.IFS(AND(C2648&lt;0,C2649&lt;0),"N",AND(C2648&gt;0,C2649&gt;0),"P",TRUE,"Change")</f>
        <v>P</v>
      </c>
    </row>
    <row r="2650" spans="1:12" x14ac:dyDescent="0.25">
      <c r="A2650" s="17" vm="376">
        <v>45485</v>
      </c>
      <c r="B2650" vm="377">
        <v>144.77000000000001</v>
      </c>
      <c r="C2650" s="34">
        <f t="shared" si="46"/>
        <v>1.4079574110395204E-2</v>
      </c>
      <c r="D2650" t="s">
        <v>62</v>
      </c>
      <c r="L2650" t="str" cm="1">
        <f t="array" ref="L2650">_xlfn.IFS(AND(C2649&lt;0,C2650&lt;0),"N",AND(C2649&gt;0,C2650&gt;0),"P",TRUE,"Change")</f>
        <v>P</v>
      </c>
    </row>
    <row r="2651" spans="1:12" x14ac:dyDescent="0.25">
      <c r="A2651" s="17" vm="378">
        <v>45488</v>
      </c>
      <c r="B2651" vm="379">
        <v>143.07</v>
      </c>
      <c r="C2651" s="34">
        <f t="shared" si="46"/>
        <v>-1.1742764384886488E-2</v>
      </c>
      <c r="D2651" t="s">
        <v>66</v>
      </c>
      <c r="L2651" t="str" cm="1">
        <f t="array" ref="L2651">_xlfn.IFS(AND(C2650&lt;0,C2651&lt;0),"N",AND(C2650&gt;0,C2651&gt;0),"P",TRUE,"Change")</f>
        <v>Change</v>
      </c>
    </row>
    <row r="2652" spans="1:12" x14ac:dyDescent="0.25">
      <c r="A2652" s="17" vm="380">
        <v>45489</v>
      </c>
      <c r="B2652" vm="381">
        <v>142.61000000000001</v>
      </c>
      <c r="C2652" s="34">
        <f t="shared" si="46"/>
        <v>-3.2152093380861087E-3</v>
      </c>
      <c r="D2652" t="s">
        <v>65</v>
      </c>
      <c r="L2652" t="str" cm="1">
        <f t="array" ref="L2652">_xlfn.IFS(AND(C2651&lt;0,C2652&lt;0),"N",AND(C2651&gt;0,C2652&gt;0),"P",TRUE,"Change")</f>
        <v>N</v>
      </c>
    </row>
    <row r="2653" spans="1:12" x14ac:dyDescent="0.25">
      <c r="A2653" s="17" vm="382">
        <v>45490</v>
      </c>
      <c r="B2653" vm="383">
        <v>139.26</v>
      </c>
      <c r="C2653" s="34">
        <f t="shared" si="46"/>
        <v>-2.3490638805133038E-2</v>
      </c>
      <c r="D2653" t="s">
        <v>64</v>
      </c>
      <c r="L2653" t="str" cm="1">
        <f t="array" ref="L2653">_xlfn.IFS(AND(C2652&lt;0,C2653&lt;0),"N",AND(C2652&gt;0,C2653&gt;0),"P",TRUE,"Change")</f>
        <v>N</v>
      </c>
    </row>
    <row r="2654" spans="1:12" x14ac:dyDescent="0.25">
      <c r="A2654" s="17" vm="384">
        <v>45491</v>
      </c>
      <c r="B2654" vm="385">
        <v>138.03</v>
      </c>
      <c r="C2654" s="34">
        <f t="shared" si="46"/>
        <v>-8.8323998276604188E-3</v>
      </c>
      <c r="D2654" t="s">
        <v>63</v>
      </c>
      <c r="L2654" t="str" cm="1">
        <f t="array" ref="L2654">_xlfn.IFS(AND(C2653&lt;0,C2654&lt;0),"N",AND(C2653&gt;0,C2654&gt;0),"P",TRUE,"Change")</f>
        <v>N</v>
      </c>
    </row>
    <row r="2655" spans="1:12" x14ac:dyDescent="0.25">
      <c r="A2655" s="17" vm="386">
        <v>45492</v>
      </c>
      <c r="B2655" vm="387">
        <v>138.56</v>
      </c>
      <c r="C2655" s="34">
        <f t="shared" si="46"/>
        <v>3.8397449829747237E-3</v>
      </c>
      <c r="D2655" t="s">
        <v>62</v>
      </c>
      <c r="L2655" t="str" cm="1">
        <f t="array" ref="L2655">_xlfn.IFS(AND(C2654&lt;0,C2655&lt;0),"N",AND(C2654&gt;0,C2655&gt;0),"P",TRUE,"Change")</f>
        <v>Change</v>
      </c>
    </row>
    <row r="2656" spans="1:12" x14ac:dyDescent="0.25">
      <c r="A2656" s="17" vm="388">
        <v>45495</v>
      </c>
      <c r="B2656" vm="389">
        <v>140.16999999999999</v>
      </c>
      <c r="C2656" s="34">
        <f t="shared" si="46"/>
        <v>1.1619515011547238E-2</v>
      </c>
      <c r="D2656" t="s">
        <v>66</v>
      </c>
      <c r="L2656" t="str" cm="1">
        <f t="array" ref="L2656">_xlfn.IFS(AND(C2655&lt;0,C2656&lt;0),"N",AND(C2655&gt;0,C2656&gt;0),"P",TRUE,"Change")</f>
        <v>P</v>
      </c>
    </row>
    <row r="2657" spans="1:12" x14ac:dyDescent="0.25">
      <c r="A2657" s="17" vm="390">
        <v>45496</v>
      </c>
      <c r="B2657" vm="391">
        <v>143.11000000000001</v>
      </c>
      <c r="C2657" s="34">
        <f t="shared" si="46"/>
        <v>2.0974530926732016E-2</v>
      </c>
      <c r="D2657" t="s">
        <v>65</v>
      </c>
      <c r="L2657" t="str" cm="1">
        <f t="array" ref="L2657">_xlfn.IFS(AND(C2656&lt;0,C2657&lt;0),"N",AND(C2656&gt;0,C2657&gt;0),"P",TRUE,"Change")</f>
        <v>P</v>
      </c>
    </row>
    <row r="2658" spans="1:12" x14ac:dyDescent="0.25">
      <c r="A2658" s="17" vm="392">
        <v>45497</v>
      </c>
      <c r="B2658" vm="393">
        <v>138.77000000000001</v>
      </c>
      <c r="C2658" s="34">
        <f t="shared" si="46"/>
        <v>-3.0326322409335499E-2</v>
      </c>
      <c r="D2658" t="s">
        <v>64</v>
      </c>
      <c r="L2658" t="str" cm="1">
        <f t="array" ref="L2658">_xlfn.IFS(AND(C2657&lt;0,C2658&lt;0),"N",AND(C2657&gt;0,C2658&gt;0),"P",TRUE,"Change")</f>
        <v>Change</v>
      </c>
    </row>
    <row r="2659" spans="1:12" x14ac:dyDescent="0.25">
      <c r="A2659" s="17" vm="394">
        <v>45498</v>
      </c>
      <c r="B2659" vm="395">
        <v>137.82</v>
      </c>
      <c r="C2659" s="34">
        <f t="shared" si="46"/>
        <v>-6.8458600562082365E-3</v>
      </c>
      <c r="D2659" t="s">
        <v>63</v>
      </c>
      <c r="L2659" t="str" cm="1">
        <f t="array" ref="L2659">_xlfn.IFS(AND(C2658&lt;0,C2659&lt;0),"N",AND(C2658&gt;0,C2659&gt;0),"P",TRUE,"Change")</f>
        <v>N</v>
      </c>
    </row>
    <row r="2660" spans="1:12" x14ac:dyDescent="0.25">
      <c r="A2660" s="17" vm="396">
        <v>45499</v>
      </c>
      <c r="B2660" vm="397">
        <v>139.01</v>
      </c>
      <c r="C2660" s="34">
        <f t="shared" si="46"/>
        <v>8.6344507328399208E-3</v>
      </c>
      <c r="D2660" t="s">
        <v>62</v>
      </c>
      <c r="L2660" t="str" cm="1">
        <f t="array" ref="L2660">_xlfn.IFS(AND(C2659&lt;0,C2660&lt;0),"N",AND(C2659&gt;0,C2660&gt;0),"P",TRUE,"Change")</f>
        <v>Change</v>
      </c>
    </row>
    <row r="2661" spans="1:12" x14ac:dyDescent="0.25">
      <c r="A2661" s="17" vm="398">
        <v>45502</v>
      </c>
      <c r="B2661" vm="399">
        <v>138.31</v>
      </c>
      <c r="C2661" s="34">
        <f t="shared" si="46"/>
        <v>-5.0356089489963932E-3</v>
      </c>
      <c r="D2661" t="s">
        <v>66</v>
      </c>
      <c r="L2661" t="str" cm="1">
        <f t="array" ref="L2661">_xlfn.IFS(AND(C2660&lt;0,C2661&lt;0),"N",AND(C2660&gt;0,C2661&gt;0),"P",TRUE,"Change")</f>
        <v>Change</v>
      </c>
    </row>
    <row r="2662" spans="1:12" x14ac:dyDescent="0.25">
      <c r="A2662" s="17" vm="400">
        <v>45503</v>
      </c>
      <c r="B2662" vm="401">
        <v>135.66999999999999</v>
      </c>
      <c r="C2662" s="34">
        <f t="shared" si="46"/>
        <v>-1.9087556937314835E-2</v>
      </c>
      <c r="D2662" t="s">
        <v>65</v>
      </c>
      <c r="L2662" t="str" cm="1">
        <f t="array" ref="L2662">_xlfn.IFS(AND(C2661&lt;0,C2662&lt;0),"N",AND(C2661&gt;0,C2662&gt;0),"P",TRUE,"Change")</f>
        <v>N</v>
      </c>
    </row>
    <row r="2663" spans="1:12" x14ac:dyDescent="0.25">
      <c r="A2663" s="17" vm="402">
        <v>45504</v>
      </c>
      <c r="B2663" vm="403">
        <v>139.44999999999999</v>
      </c>
      <c r="C2663" s="34">
        <f t="shared" si="46"/>
        <v>2.7861723299181851E-2</v>
      </c>
      <c r="D2663" t="s">
        <v>64</v>
      </c>
      <c r="L2663" t="str" cm="1">
        <f t="array" ref="L2663">_xlfn.IFS(AND(C2662&lt;0,C2663&lt;0),"N",AND(C2662&gt;0,C2663&gt;0),"P",TRUE,"Change")</f>
        <v>Change</v>
      </c>
    </row>
    <row r="2664" spans="1:12" x14ac:dyDescent="0.25">
      <c r="A2664" s="17" vm="404">
        <v>45505</v>
      </c>
      <c r="B2664" vm="405">
        <v>137.51</v>
      </c>
      <c r="C2664" s="34">
        <f t="shared" si="46"/>
        <v>-1.3911796342775173E-2</v>
      </c>
      <c r="D2664" t="s">
        <v>63</v>
      </c>
      <c r="L2664" t="str" cm="1">
        <f t="array" ref="L2664">_xlfn.IFS(AND(C2663&lt;0,C2664&lt;0),"N",AND(C2663&gt;0,C2664&gt;0),"P",TRUE,"Change")</f>
        <v>Change</v>
      </c>
    </row>
    <row r="2665" spans="1:12" x14ac:dyDescent="0.25">
      <c r="A2665" s="17" vm="406">
        <v>45506</v>
      </c>
      <c r="B2665" vm="407">
        <v>133.28</v>
      </c>
      <c r="C2665" s="34">
        <f t="shared" si="46"/>
        <v>-3.0761399170969313E-2</v>
      </c>
      <c r="D2665" t="s">
        <v>62</v>
      </c>
      <c r="L2665" t="str" cm="1">
        <f t="array" ref="L2665">_xlfn.IFS(AND(C2664&lt;0,C2665&lt;0),"N",AND(C2664&gt;0,C2665&gt;0),"P",TRUE,"Change")</f>
        <v>N</v>
      </c>
    </row>
    <row r="2666" spans="1:12" x14ac:dyDescent="0.25">
      <c r="A2666" s="17" vm="408">
        <v>45509</v>
      </c>
      <c r="B2666" vm="409">
        <v>127.86</v>
      </c>
      <c r="C2666" s="34">
        <f t="shared" si="46"/>
        <v>-4.0666266506602655E-2</v>
      </c>
      <c r="D2666" t="s">
        <v>66</v>
      </c>
      <c r="L2666" t="str" cm="1">
        <f t="array" ref="L2666">_xlfn.IFS(AND(C2665&lt;0,C2666&lt;0),"N",AND(C2665&gt;0,C2666&gt;0),"P",TRUE,"Change")</f>
        <v>N</v>
      </c>
    </row>
    <row r="2667" spans="1:12" x14ac:dyDescent="0.25">
      <c r="A2667" s="17" vm="410">
        <v>45510</v>
      </c>
      <c r="B2667" vm="411">
        <v>128.21</v>
      </c>
      <c r="C2667" s="34">
        <f t="shared" si="46"/>
        <v>2.7373689973409082E-3</v>
      </c>
      <c r="D2667" t="s">
        <v>65</v>
      </c>
      <c r="L2667" t="str" cm="1">
        <f t="array" ref="L2667">_xlfn.IFS(AND(C2666&lt;0,C2667&lt;0),"N",AND(C2666&gt;0,C2667&gt;0),"P",TRUE,"Change")</f>
        <v>Change</v>
      </c>
    </row>
    <row r="2668" spans="1:12" x14ac:dyDescent="0.25">
      <c r="A2668" s="17" vm="412">
        <v>45511</v>
      </c>
      <c r="B2668" vm="413">
        <v>125.9</v>
      </c>
      <c r="C2668" s="34">
        <f t="shared" si="46"/>
        <v>-1.8017315342017021E-2</v>
      </c>
      <c r="D2668" t="s">
        <v>64</v>
      </c>
      <c r="L2668" t="str" cm="1">
        <f t="array" ref="L2668">_xlfn.IFS(AND(C2667&lt;0,C2668&lt;0),"N",AND(C2667&gt;0,C2668&gt;0),"P",TRUE,"Change")</f>
        <v>Change</v>
      </c>
    </row>
    <row r="2669" spans="1:12" x14ac:dyDescent="0.25">
      <c r="A2669" s="17" vm="414">
        <v>45512</v>
      </c>
      <c r="B2669" vm="415">
        <v>128.96</v>
      </c>
      <c r="C2669" s="34">
        <f t="shared" si="46"/>
        <v>2.4305003971405895E-2</v>
      </c>
      <c r="D2669" t="s">
        <v>63</v>
      </c>
      <c r="L2669" t="str" cm="1">
        <f t="array" ref="L2669">_xlfn.IFS(AND(C2668&lt;0,C2669&lt;0),"N",AND(C2668&gt;0,C2669&gt;0),"P",TRUE,"Change")</f>
        <v>Change</v>
      </c>
    </row>
    <row r="2670" spans="1:12" x14ac:dyDescent="0.25">
      <c r="A2670" s="17" vm="416">
        <v>45513</v>
      </c>
      <c r="B2670" vm="417">
        <v>132.06</v>
      </c>
      <c r="C2670" s="34">
        <f t="shared" si="46"/>
        <v>2.4038461538461491E-2</v>
      </c>
      <c r="D2670" t="s">
        <v>62</v>
      </c>
      <c r="L2670" t="str" cm="1">
        <f t="array" ref="L2670">_xlfn.IFS(AND(C2669&lt;0,C2670&lt;0),"N",AND(C2669&gt;0,C2670&gt;0),"P",TRUE,"Change")</f>
        <v>P</v>
      </c>
    </row>
    <row r="2671" spans="1:12" x14ac:dyDescent="0.25">
      <c r="A2671" s="17" vm="418">
        <v>45516</v>
      </c>
      <c r="B2671" vm="419">
        <v>132.58000000000001</v>
      </c>
      <c r="C2671" s="34">
        <f t="shared" si="46"/>
        <v>3.9376041193397715E-3</v>
      </c>
      <c r="D2671" t="s">
        <v>66</v>
      </c>
      <c r="L2671" t="str" cm="1">
        <f t="array" ref="L2671">_xlfn.IFS(AND(C2670&lt;0,C2671&lt;0),"N",AND(C2670&gt;0,C2671&gt;0),"P",TRUE,"Change")</f>
        <v>P</v>
      </c>
    </row>
    <row r="2672" spans="1:12" x14ac:dyDescent="0.25">
      <c r="A2672" s="17" vm="420">
        <v>45517</v>
      </c>
      <c r="B2672" vm="421">
        <v>134.26</v>
      </c>
      <c r="C2672" s="34">
        <f t="shared" si="46"/>
        <v>1.2671594508975549E-2</v>
      </c>
      <c r="D2672" t="s">
        <v>65</v>
      </c>
      <c r="L2672" t="str" cm="1">
        <f t="array" ref="L2672">_xlfn.IFS(AND(C2671&lt;0,C2672&lt;0),"N",AND(C2671&gt;0,C2672&gt;0),"P",TRUE,"Change")</f>
        <v>P</v>
      </c>
    </row>
    <row r="2673" spans="1:12" x14ac:dyDescent="0.25">
      <c r="A2673" s="17" vm="422">
        <v>45518</v>
      </c>
      <c r="B2673" vm="423">
        <v>135.6</v>
      </c>
      <c r="C2673" s="34">
        <f t="shared" si="46"/>
        <v>9.980634589602291E-3</v>
      </c>
      <c r="D2673" t="s">
        <v>64</v>
      </c>
      <c r="L2673" t="str" cm="1">
        <f t="array" ref="L2673">_xlfn.IFS(AND(C2672&lt;0,C2673&lt;0),"N",AND(C2672&gt;0,C2673&gt;0),"P",TRUE,"Change")</f>
        <v>P</v>
      </c>
    </row>
    <row r="2674" spans="1:12" x14ac:dyDescent="0.25">
      <c r="A2674" s="17" vm="424">
        <v>45519</v>
      </c>
      <c r="B2674" vm="425">
        <v>136.93</v>
      </c>
      <c r="C2674" s="34">
        <f t="shared" si="46"/>
        <v>9.8082595870207408E-3</v>
      </c>
      <c r="D2674" t="s">
        <v>63</v>
      </c>
      <c r="L2674" t="str" cm="1">
        <f t="array" ref="L2674">_xlfn.IFS(AND(C2673&lt;0,C2674&lt;0),"N",AND(C2673&gt;0,C2674&gt;0),"P",TRUE,"Change")</f>
        <v>P</v>
      </c>
    </row>
    <row r="2675" spans="1:12" x14ac:dyDescent="0.25">
      <c r="A2675" s="17" vm="426">
        <v>45520</v>
      </c>
      <c r="B2675" vm="427">
        <v>137.47</v>
      </c>
      <c r="C2675" s="34">
        <f t="shared" si="46"/>
        <v>3.9436208281603156E-3</v>
      </c>
      <c r="D2675" t="s">
        <v>62</v>
      </c>
      <c r="L2675" t="str" cm="1">
        <f t="array" ref="L2675">_xlfn.IFS(AND(C2674&lt;0,C2675&lt;0),"N",AND(C2674&gt;0,C2675&gt;0),"P",TRUE,"Change")</f>
        <v>P</v>
      </c>
    </row>
    <row r="2676" spans="1:12" x14ac:dyDescent="0.25">
      <c r="A2676" s="17" vm="428">
        <v>45523</v>
      </c>
      <c r="B2676" vm="429">
        <v>137.91999999999999</v>
      </c>
      <c r="C2676" s="34">
        <f t="shared" si="46"/>
        <v>3.2734414781406024E-3</v>
      </c>
      <c r="D2676" t="s">
        <v>66</v>
      </c>
      <c r="L2676" t="str" cm="1">
        <f t="array" ref="L2676">_xlfn.IFS(AND(C2675&lt;0,C2676&lt;0),"N",AND(C2675&gt;0,C2676&gt;0),"P",TRUE,"Change")</f>
        <v>P</v>
      </c>
    </row>
    <row r="2677" spans="1:12" x14ac:dyDescent="0.25">
      <c r="A2677" s="17" vm="430">
        <v>45524</v>
      </c>
      <c r="B2677" vm="353">
        <v>139.16999999999999</v>
      </c>
      <c r="C2677" s="34">
        <f t="shared" si="46"/>
        <v>9.0632250580046404E-3</v>
      </c>
      <c r="D2677" t="s">
        <v>65</v>
      </c>
      <c r="L2677" t="str" cm="1">
        <f t="array" ref="L2677">_xlfn.IFS(AND(C2676&lt;0,C2677&lt;0),"N",AND(C2676&gt;0,C2677&gt;0),"P",TRUE,"Change")</f>
        <v>P</v>
      </c>
    </row>
    <row r="2678" spans="1:12" x14ac:dyDescent="0.25">
      <c r="A2678" s="17" vm="431">
        <v>45525</v>
      </c>
      <c r="B2678" vm="432">
        <v>140.19999999999999</v>
      </c>
      <c r="C2678" s="34">
        <f t="shared" si="46"/>
        <v>7.4010203348422879E-3</v>
      </c>
      <c r="D2678" t="s">
        <v>64</v>
      </c>
      <c r="L2678" t="str" cm="1">
        <f t="array" ref="L2678">_xlfn.IFS(AND(C2677&lt;0,C2678&lt;0),"N",AND(C2677&gt;0,C2678&gt;0),"P",TRUE,"Change")</f>
        <v>P</v>
      </c>
    </row>
    <row r="2679" spans="1:12" x14ac:dyDescent="0.25">
      <c r="A2679" s="17" vm="433">
        <v>45526</v>
      </c>
      <c r="B2679" vm="434">
        <v>138.08000000000001</v>
      </c>
      <c r="C2679" s="34">
        <f t="shared" si="46"/>
        <v>-1.5121255349500545E-2</v>
      </c>
      <c r="D2679" t="s">
        <v>63</v>
      </c>
      <c r="L2679" t="str" cm="1">
        <f t="array" ref="L2679">_xlfn.IFS(AND(C2678&lt;0,C2679&lt;0),"N",AND(C2678&gt;0,C2679&gt;0),"P",TRUE,"Change")</f>
        <v>Change</v>
      </c>
    </row>
    <row r="2680" spans="1:12" x14ac:dyDescent="0.25">
      <c r="A2680" s="17" vm="435">
        <v>45527</v>
      </c>
      <c r="B2680" vm="436">
        <v>139.19</v>
      </c>
      <c r="C2680" s="34">
        <f t="shared" si="46"/>
        <v>8.0388180764772964E-3</v>
      </c>
      <c r="D2680" t="s">
        <v>62</v>
      </c>
      <c r="L2680" t="str" cm="1">
        <f t="array" ref="L2680">_xlfn.IFS(AND(C2679&lt;0,C2680&lt;0),"N",AND(C2679&gt;0,C2680&gt;0),"P",TRUE,"Change")</f>
        <v>Change</v>
      </c>
    </row>
    <row r="2681" spans="1:12" x14ac:dyDescent="0.25">
      <c r="A2681" s="17" vm="437">
        <v>45530</v>
      </c>
      <c r="B2681" vm="438">
        <v>138.9</v>
      </c>
      <c r="C2681" s="34">
        <f t="shared" si="46"/>
        <v>-2.0834830088367847E-3</v>
      </c>
      <c r="D2681" t="s">
        <v>66</v>
      </c>
      <c r="L2681" t="str" cm="1">
        <f t="array" ref="L2681">_xlfn.IFS(AND(C2680&lt;0,C2681&lt;0),"N",AND(C2680&gt;0,C2681&gt;0),"P",TRUE,"Change")</f>
        <v>Change</v>
      </c>
    </row>
    <row r="2682" spans="1:12" x14ac:dyDescent="0.25">
      <c r="A2682" s="17" vm="439">
        <v>45531</v>
      </c>
      <c r="B2682" vm="440">
        <v>138.47999999999999</v>
      </c>
      <c r="C2682" s="34">
        <f t="shared" si="46"/>
        <v>-3.0237580993521663E-3</v>
      </c>
      <c r="D2682" t="s">
        <v>65</v>
      </c>
      <c r="L2682" t="str" cm="1">
        <f t="array" ref="L2682">_xlfn.IFS(AND(C2681&lt;0,C2682&lt;0),"N",AND(C2681&gt;0,C2682&gt;0),"P",TRUE,"Change")</f>
        <v>N</v>
      </c>
    </row>
    <row r="2683" spans="1:12" x14ac:dyDescent="0.25">
      <c r="A2683" s="17" vm="441">
        <v>45532</v>
      </c>
      <c r="B2683" vm="442">
        <v>137.88</v>
      </c>
      <c r="C2683" s="34">
        <f t="shared" si="46"/>
        <v>-4.3327556325822815E-3</v>
      </c>
      <c r="D2683" t="s">
        <v>64</v>
      </c>
      <c r="L2683" t="str" cm="1">
        <f t="array" ref="L2683">_xlfn.IFS(AND(C2682&lt;0,C2683&lt;0),"N",AND(C2682&gt;0,C2683&gt;0),"P",TRUE,"Change")</f>
        <v>N</v>
      </c>
    </row>
    <row r="2684" spans="1:12" x14ac:dyDescent="0.25">
      <c r="A2684" s="17" vm="443">
        <v>45533</v>
      </c>
      <c r="B2684" vm="444">
        <v>139.41999999999999</v>
      </c>
      <c r="C2684" s="34">
        <f t="shared" si="46"/>
        <v>1.1169132579054194E-2</v>
      </c>
      <c r="D2684" t="s">
        <v>63</v>
      </c>
      <c r="L2684" t="str" cm="1">
        <f t="array" ref="L2684">_xlfn.IFS(AND(C2683&lt;0,C2684&lt;0),"N",AND(C2683&gt;0,C2684&gt;0),"P",TRUE,"Change")</f>
        <v>Change</v>
      </c>
    </row>
    <row r="2685" spans="1:12" x14ac:dyDescent="0.25">
      <c r="A2685" s="17" vm="445">
        <v>45534</v>
      </c>
      <c r="B2685" vm="446">
        <v>141.29</v>
      </c>
      <c r="C2685" s="34">
        <f t="shared" si="46"/>
        <v>1.3412709797733501E-2</v>
      </c>
      <c r="D2685" t="s">
        <v>62</v>
      </c>
      <c r="L2685" t="str" cm="1">
        <f t="array" ref="L2685">_xlfn.IFS(AND(C2684&lt;0,C2685&lt;0),"N",AND(C2684&gt;0,C2685&gt;0),"P",TRUE,"Change")</f>
        <v>P</v>
      </c>
    </row>
    <row r="2686" spans="1:12" x14ac:dyDescent="0.25">
      <c r="A2686" s="17" vm="447">
        <v>45538</v>
      </c>
      <c r="B2686" vm="448">
        <v>139.5</v>
      </c>
      <c r="C2686" s="34">
        <f t="shared" si="46"/>
        <v>-1.2668978696298338E-2</v>
      </c>
      <c r="D2686" t="s">
        <v>65</v>
      </c>
      <c r="L2686" t="str" cm="1">
        <f t="array" ref="L2686">_xlfn.IFS(AND(C2685&lt;0,C2686&lt;0),"N",AND(C2685&gt;0,C2686&gt;0),"P",TRUE,"Change")</f>
        <v>Change</v>
      </c>
    </row>
    <row r="2687" spans="1:12" x14ac:dyDescent="0.25">
      <c r="A2687" s="17" vm="449">
        <v>45539</v>
      </c>
      <c r="B2687" vm="450">
        <v>140.75</v>
      </c>
      <c r="C2687" s="34">
        <f t="shared" si="46"/>
        <v>8.9605734767025085E-3</v>
      </c>
      <c r="D2687" t="s">
        <v>64</v>
      </c>
      <c r="L2687" t="str" cm="1">
        <f t="array" ref="L2687">_xlfn.IFS(AND(C2686&lt;0,C2687&lt;0),"N",AND(C2686&gt;0,C2687&gt;0),"P",TRUE,"Change")</f>
        <v>Change</v>
      </c>
    </row>
    <row r="2688" spans="1:12" x14ac:dyDescent="0.25">
      <c r="A2688" s="17" vm="451">
        <v>45540</v>
      </c>
      <c r="B2688" vm="381">
        <v>142.61000000000001</v>
      </c>
      <c r="C2688" s="34">
        <f t="shared" si="46"/>
        <v>1.3214920071048054E-2</v>
      </c>
      <c r="D2688" t="s">
        <v>63</v>
      </c>
      <c r="L2688" t="str" cm="1">
        <f t="array" ref="L2688">_xlfn.IFS(AND(C2687&lt;0,C2688&lt;0),"N",AND(C2687&gt;0,C2688&gt;0),"P",TRUE,"Change")</f>
        <v>P</v>
      </c>
    </row>
    <row r="2689" spans="1:12" x14ac:dyDescent="0.25">
      <c r="A2689" s="17" vm="452">
        <v>45541</v>
      </c>
      <c r="B2689" vm="453">
        <v>141.81</v>
      </c>
      <c r="C2689" s="34">
        <f t="shared" si="46"/>
        <v>-5.6097047892855433E-3</v>
      </c>
      <c r="D2689" t="s">
        <v>62</v>
      </c>
      <c r="L2689" t="str" cm="1">
        <f t="array" ref="L2689">_xlfn.IFS(AND(C2688&lt;0,C2689&lt;0),"N",AND(C2688&gt;0,C2689&gt;0),"P",TRUE,"Change")</f>
        <v>Change</v>
      </c>
    </row>
    <row r="2690" spans="1:12" x14ac:dyDescent="0.25">
      <c r="A2690" s="17" vm="454">
        <v>45544</v>
      </c>
      <c r="B2690" vm="351">
        <v>139.88999999999999</v>
      </c>
      <c r="C2690" s="34">
        <f t="shared" si="46"/>
        <v>-1.3539242648614455E-2</v>
      </c>
      <c r="D2690" t="s">
        <v>66</v>
      </c>
      <c r="L2690" t="str" cm="1">
        <f t="array" ref="L2690">_xlfn.IFS(AND(C2689&lt;0,C2690&lt;0),"N",AND(C2689&gt;0,C2690&gt;0),"P",TRUE,"Change")</f>
        <v>N</v>
      </c>
    </row>
    <row r="2691" spans="1:12" x14ac:dyDescent="0.25">
      <c r="A2691" s="17" vm="455">
        <v>45545</v>
      </c>
      <c r="B2691" vm="456">
        <v>155.88999999999999</v>
      </c>
      <c r="C2691" s="34">
        <f t="shared" si="46"/>
        <v>0.11437558081349633</v>
      </c>
      <c r="D2691" t="s">
        <v>65</v>
      </c>
      <c r="L2691" t="str" cm="1">
        <f t="array" ref="L2691">_xlfn.IFS(AND(C2690&lt;0,C2691&lt;0),"N",AND(C2690&gt;0,C2691&gt;0),"P",TRUE,"Change")</f>
        <v>Change</v>
      </c>
    </row>
    <row r="2692" spans="1:12" x14ac:dyDescent="0.25">
      <c r="A2692" s="17" vm="457">
        <v>45546</v>
      </c>
      <c r="B2692" vm="458">
        <v>157.18</v>
      </c>
      <c r="C2692" s="34">
        <f t="shared" ref="C2692:C2755" si="47">(B2692-B2691)/B2691</f>
        <v>8.2750657514915685E-3</v>
      </c>
      <c r="D2692" t="s">
        <v>64</v>
      </c>
      <c r="L2692" t="str" cm="1">
        <f t="array" ref="L2692">_xlfn.IFS(AND(C2691&lt;0,C2692&lt;0),"N",AND(C2691&gt;0,C2692&gt;0),"P",TRUE,"Change")</f>
        <v>P</v>
      </c>
    </row>
    <row r="2693" spans="1:12" x14ac:dyDescent="0.25">
      <c r="A2693" s="17" vm="459">
        <v>45547</v>
      </c>
      <c r="B2693" vm="460">
        <v>161.38</v>
      </c>
      <c r="C2693" s="34">
        <f t="shared" si="47"/>
        <v>2.6720956864740988E-2</v>
      </c>
      <c r="D2693" t="s">
        <v>63</v>
      </c>
      <c r="L2693" t="str" cm="1">
        <f t="array" ref="L2693">_xlfn.IFS(AND(C2692&lt;0,C2693&lt;0),"N",AND(C2692&gt;0,C2693&gt;0),"P",TRUE,"Change")</f>
        <v>P</v>
      </c>
    </row>
    <row r="2694" spans="1:12" x14ac:dyDescent="0.25">
      <c r="A2694" s="17" vm="461">
        <v>45548</v>
      </c>
      <c r="B2694" vm="462">
        <v>162.03</v>
      </c>
      <c r="C2694" s="34">
        <f t="shared" si="47"/>
        <v>4.0277605651258255E-3</v>
      </c>
      <c r="D2694" t="s">
        <v>62</v>
      </c>
      <c r="L2694" t="str" cm="1">
        <f t="array" ref="L2694">_xlfn.IFS(AND(C2693&lt;0,C2694&lt;0),"N",AND(C2693&gt;0,C2694&gt;0),"P",TRUE,"Change")</f>
        <v>P</v>
      </c>
    </row>
    <row r="2695" spans="1:12" x14ac:dyDescent="0.25">
      <c r="A2695" s="17" vm="463">
        <v>45551</v>
      </c>
      <c r="B2695" vm="464">
        <v>170.33</v>
      </c>
      <c r="C2695" s="34">
        <f t="shared" si="47"/>
        <v>5.1225081774980009E-2</v>
      </c>
      <c r="D2695" t="s">
        <v>66</v>
      </c>
      <c r="L2695" t="str" cm="1">
        <f t="array" ref="L2695">_xlfn.IFS(AND(C2694&lt;0,C2695&lt;0),"N",AND(C2694&gt;0,C2695&gt;0),"P",TRUE,"Change")</f>
        <v>P</v>
      </c>
    </row>
    <row r="2696" spans="1:12" x14ac:dyDescent="0.25">
      <c r="A2696" s="17" vm="465">
        <v>45552</v>
      </c>
      <c r="B2696" vm="466">
        <v>167.47</v>
      </c>
      <c r="C2696" s="34">
        <f t="shared" si="47"/>
        <v>-1.6790935243351221E-2</v>
      </c>
      <c r="D2696" t="s">
        <v>65</v>
      </c>
      <c r="L2696" t="str" cm="1">
        <f t="array" ref="L2696">_xlfn.IFS(AND(C2695&lt;0,C2696&lt;0),"N",AND(C2695&gt;0,C2696&gt;0),"P",TRUE,"Change")</f>
        <v>Change</v>
      </c>
    </row>
    <row r="2697" spans="1:12" x14ac:dyDescent="0.25">
      <c r="A2697" s="17" vm="467">
        <v>45553</v>
      </c>
      <c r="B2697" vm="468">
        <v>164.53</v>
      </c>
      <c r="C2697" s="34">
        <f t="shared" si="47"/>
        <v>-1.7555383053681244E-2</v>
      </c>
      <c r="D2697" t="s">
        <v>64</v>
      </c>
      <c r="L2697" t="str" cm="1">
        <f t="array" ref="L2697">_xlfn.IFS(AND(C2696&lt;0,C2697&lt;0),"N",AND(C2696&gt;0,C2697&gt;0),"P",TRUE,"Change")</f>
        <v>N</v>
      </c>
    </row>
    <row r="2698" spans="1:12" x14ac:dyDescent="0.25">
      <c r="A2698" s="17" vm="469">
        <v>45554</v>
      </c>
      <c r="B2698" vm="470">
        <v>167.59</v>
      </c>
      <c r="C2698" s="34">
        <f t="shared" si="47"/>
        <v>1.859843189691851E-2</v>
      </c>
      <c r="D2698" t="s">
        <v>63</v>
      </c>
      <c r="L2698" t="str" cm="1">
        <f t="array" ref="L2698">_xlfn.IFS(AND(C2697&lt;0,C2698&lt;0),"N",AND(C2697&gt;0,C2698&gt;0),"P",TRUE,"Change")</f>
        <v>Change</v>
      </c>
    </row>
    <row r="2699" spans="1:12" x14ac:dyDescent="0.25">
      <c r="A2699" s="17" vm="471">
        <v>45555</v>
      </c>
      <c r="B2699" vm="472">
        <v>168</v>
      </c>
      <c r="C2699" s="34">
        <f t="shared" si="47"/>
        <v>2.4464466853630681E-3</v>
      </c>
      <c r="D2699" t="s">
        <v>62</v>
      </c>
      <c r="L2699" t="str" cm="1">
        <f t="array" ref="L2699">_xlfn.IFS(AND(C2698&lt;0,C2699&lt;0),"N",AND(C2698&gt;0,C2699&gt;0),"P",TRUE,"Change")</f>
        <v>P</v>
      </c>
    </row>
    <row r="2700" spans="1:12" x14ac:dyDescent="0.25">
      <c r="A2700" s="17" vm="473">
        <v>45558</v>
      </c>
      <c r="B2700" vm="474">
        <v>165.95</v>
      </c>
      <c r="C2700" s="34">
        <f t="shared" si="47"/>
        <v>-1.220238095238102E-2</v>
      </c>
      <c r="D2700" t="s">
        <v>66</v>
      </c>
      <c r="L2700" t="str" cm="1">
        <f t="array" ref="L2700">_xlfn.IFS(AND(C2699&lt;0,C2700&lt;0),"N",AND(C2699&gt;0,C2700&gt;0),"P",TRUE,"Change")</f>
        <v>Change</v>
      </c>
    </row>
    <row r="2701" spans="1:12" x14ac:dyDescent="0.25">
      <c r="A2701" s="17" vm="475">
        <v>45559</v>
      </c>
      <c r="B2701" vm="476">
        <v>165.8</v>
      </c>
      <c r="C2701" s="34">
        <f t="shared" si="47"/>
        <v>-9.0388671286518389E-4</v>
      </c>
      <c r="D2701" t="s">
        <v>65</v>
      </c>
      <c r="L2701" t="str" cm="1">
        <f t="array" ref="L2701">_xlfn.IFS(AND(C2700&lt;0,C2701&lt;0),"N",AND(C2700&gt;0,C2701&gt;0),"P",TRUE,"Change")</f>
        <v>N</v>
      </c>
    </row>
    <row r="2702" spans="1:12" x14ac:dyDescent="0.25">
      <c r="A2702" s="17" vm="477">
        <v>45560</v>
      </c>
      <c r="B2702" vm="478">
        <v>166.28</v>
      </c>
      <c r="C2702" s="34">
        <f t="shared" si="47"/>
        <v>2.8950542822677307E-3</v>
      </c>
      <c r="D2702" t="s">
        <v>64</v>
      </c>
      <c r="L2702" t="str" cm="1">
        <f t="array" ref="L2702">_xlfn.IFS(AND(C2701&lt;0,C2702&lt;0),"N",AND(C2701&gt;0,C2702&gt;0),"P",TRUE,"Change")</f>
        <v>Change</v>
      </c>
    </row>
    <row r="2703" spans="1:12" x14ac:dyDescent="0.25">
      <c r="A2703" s="17" vm="479">
        <v>45561</v>
      </c>
      <c r="B2703" vm="480">
        <v>168.1</v>
      </c>
      <c r="C2703" s="34">
        <f t="shared" si="47"/>
        <v>1.0945393312484925E-2</v>
      </c>
      <c r="D2703" t="s">
        <v>63</v>
      </c>
      <c r="L2703" t="str" cm="1">
        <f t="array" ref="L2703">_xlfn.IFS(AND(C2702&lt;0,C2703&lt;0),"N",AND(C2702&gt;0,C2703&gt;0),"P",TRUE,"Change")</f>
        <v>P</v>
      </c>
    </row>
    <row r="2704" spans="1:12" x14ac:dyDescent="0.25">
      <c r="A2704" s="17" vm="481">
        <v>45562</v>
      </c>
      <c r="B2704" vm="482">
        <v>168.74</v>
      </c>
      <c r="C2704" s="34">
        <f t="shared" si="47"/>
        <v>3.8072575847710576E-3</v>
      </c>
      <c r="D2704" t="s">
        <v>62</v>
      </c>
      <c r="L2704" t="str" cm="1">
        <f t="array" ref="L2704">_xlfn.IFS(AND(C2703&lt;0,C2704&lt;0),"N",AND(C2703&gt;0,C2704&gt;0),"P",TRUE,"Change")</f>
        <v>P</v>
      </c>
    </row>
    <row r="2705" spans="1:12" x14ac:dyDescent="0.25">
      <c r="A2705" s="17" vm="483">
        <v>45565</v>
      </c>
      <c r="B2705" vm="484">
        <v>170.4</v>
      </c>
      <c r="C2705" s="34">
        <f t="shared" si="47"/>
        <v>9.8376200071115111E-3</v>
      </c>
      <c r="D2705" t="s">
        <v>66</v>
      </c>
      <c r="L2705" t="str" cm="1">
        <f t="array" ref="L2705">_xlfn.IFS(AND(C2704&lt;0,C2705&lt;0),"N",AND(C2704&gt;0,C2705&gt;0),"P",TRUE,"Change")</f>
        <v>P</v>
      </c>
    </row>
    <row r="2706" spans="1:12" x14ac:dyDescent="0.25">
      <c r="A2706" s="17" vm="485">
        <v>45566</v>
      </c>
      <c r="B2706" vm="486">
        <v>167.16</v>
      </c>
      <c r="C2706" s="34">
        <f t="shared" si="47"/>
        <v>-1.9014084507042308E-2</v>
      </c>
      <c r="D2706" t="s">
        <v>65</v>
      </c>
      <c r="L2706" t="str" cm="1">
        <f t="array" ref="L2706">_xlfn.IFS(AND(C2705&lt;0,C2706&lt;0),"N",AND(C2705&gt;0,C2706&gt;0),"P",TRUE,"Change")</f>
        <v>Change</v>
      </c>
    </row>
    <row r="2707" spans="1:12" x14ac:dyDescent="0.25">
      <c r="A2707" s="17" vm="487">
        <v>45567</v>
      </c>
      <c r="B2707" vm="488">
        <v>167.71</v>
      </c>
      <c r="C2707" s="34">
        <f t="shared" si="47"/>
        <v>3.2902608279493381E-3</v>
      </c>
      <c r="D2707" t="s">
        <v>64</v>
      </c>
      <c r="L2707" t="str" cm="1">
        <f t="array" ref="L2707">_xlfn.IFS(AND(C2706&lt;0,C2707&lt;0),"N",AND(C2706&gt;0,C2707&gt;0),"P",TRUE,"Change")</f>
        <v>Change</v>
      </c>
    </row>
    <row r="2708" spans="1:12" x14ac:dyDescent="0.25">
      <c r="A2708" s="17" vm="489">
        <v>45568</v>
      </c>
      <c r="B2708" vm="490">
        <v>166.86</v>
      </c>
      <c r="C2708" s="34">
        <f t="shared" si="47"/>
        <v>-5.0682726134398323E-3</v>
      </c>
      <c r="D2708" t="s">
        <v>63</v>
      </c>
      <c r="L2708" t="str" cm="1">
        <f t="array" ref="L2708">_xlfn.IFS(AND(C2707&lt;0,C2708&lt;0),"N",AND(C2707&gt;0,C2708&gt;0),"P",TRUE,"Change")</f>
        <v>Change</v>
      </c>
    </row>
    <row r="2709" spans="1:12" x14ac:dyDescent="0.25">
      <c r="A2709" s="17" vm="491">
        <v>45569</v>
      </c>
      <c r="B2709" vm="492">
        <v>170.86</v>
      </c>
      <c r="C2709" s="34">
        <f t="shared" si="47"/>
        <v>2.3972192256981897E-2</v>
      </c>
      <c r="D2709" t="s">
        <v>62</v>
      </c>
      <c r="L2709" t="str" cm="1">
        <f t="array" ref="L2709">_xlfn.IFS(AND(C2708&lt;0,C2709&lt;0),"N",AND(C2708&gt;0,C2709&gt;0),"P",TRUE,"Change")</f>
        <v>Change</v>
      </c>
    </row>
    <row r="2710" spans="1:12" x14ac:dyDescent="0.25">
      <c r="A2710" s="17" vm="493">
        <v>45572</v>
      </c>
      <c r="B2710" vm="494">
        <v>169.97</v>
      </c>
      <c r="C2710" s="34">
        <f t="shared" si="47"/>
        <v>-5.2089429942643959E-3</v>
      </c>
      <c r="D2710" t="s">
        <v>66</v>
      </c>
      <c r="L2710" t="str" cm="1">
        <f t="array" ref="L2710">_xlfn.IFS(AND(C2709&lt;0,C2710&lt;0),"N",AND(C2709&gt;0,C2710&gt;0),"P",TRUE,"Change")</f>
        <v>Change</v>
      </c>
    </row>
    <row r="2711" spans="1:12" x14ac:dyDescent="0.25">
      <c r="A2711" s="17" vm="495">
        <v>45573</v>
      </c>
      <c r="B2711" vm="496">
        <v>174.37</v>
      </c>
      <c r="C2711" s="34">
        <f t="shared" si="47"/>
        <v>2.5886921221392044E-2</v>
      </c>
      <c r="D2711" t="s">
        <v>65</v>
      </c>
      <c r="L2711" t="str" cm="1">
        <f t="array" ref="L2711">_xlfn.IFS(AND(C2710&lt;0,C2711&lt;0),"N",AND(C2710&gt;0,C2711&gt;0),"P",TRUE,"Change")</f>
        <v>Change</v>
      </c>
    </row>
    <row r="2712" spans="1:12" x14ac:dyDescent="0.25">
      <c r="A2712" s="17" vm="497">
        <v>45574</v>
      </c>
      <c r="B2712" vm="498">
        <v>178.29</v>
      </c>
      <c r="C2712" s="34">
        <f t="shared" si="47"/>
        <v>2.248093135287026E-2</v>
      </c>
      <c r="D2712" t="s">
        <v>64</v>
      </c>
      <c r="L2712" t="str" cm="1">
        <f t="array" ref="L2712">_xlfn.IFS(AND(C2711&lt;0,C2712&lt;0),"N",AND(C2711&gt;0,C2712&gt;0),"P",TRUE,"Change")</f>
        <v>P</v>
      </c>
    </row>
    <row r="2713" spans="1:12" x14ac:dyDescent="0.25">
      <c r="A2713" s="17" vm="499">
        <v>45575</v>
      </c>
      <c r="B2713" vm="500">
        <v>175.41</v>
      </c>
      <c r="C2713" s="34">
        <f t="shared" si="47"/>
        <v>-1.6153457849570899E-2</v>
      </c>
      <c r="D2713" t="s">
        <v>63</v>
      </c>
      <c r="L2713" t="str" cm="1">
        <f t="array" ref="L2713">_xlfn.IFS(AND(C2712&lt;0,C2713&lt;0),"N",AND(C2712&gt;0,C2713&gt;0),"P",TRUE,"Change")</f>
        <v>Change</v>
      </c>
    </row>
    <row r="2714" spans="1:12" x14ac:dyDescent="0.25">
      <c r="A2714" s="17" vm="501">
        <v>45576</v>
      </c>
      <c r="B2714" vm="502">
        <v>175.77</v>
      </c>
      <c r="C2714" s="34">
        <f t="shared" si="47"/>
        <v>2.0523345305285541E-3</v>
      </c>
      <c r="D2714" t="s">
        <v>62</v>
      </c>
      <c r="L2714" t="str" cm="1">
        <f t="array" ref="L2714">_xlfn.IFS(AND(C2713&lt;0,C2714&lt;0),"N",AND(C2713&gt;0,C2714&gt;0),"P",TRUE,"Change")</f>
        <v>Change</v>
      </c>
    </row>
    <row r="2715" spans="1:12" x14ac:dyDescent="0.25">
      <c r="A2715" s="17" vm="503">
        <v>45579</v>
      </c>
      <c r="B2715" vm="504">
        <v>176.12</v>
      </c>
      <c r="C2715" s="34">
        <f t="shared" si="47"/>
        <v>1.991238550378303E-3</v>
      </c>
      <c r="D2715" t="s">
        <v>66</v>
      </c>
      <c r="L2715" t="str" cm="1">
        <f t="array" ref="L2715">_xlfn.IFS(AND(C2714&lt;0,C2715&lt;0),"N",AND(C2714&gt;0,C2715&gt;0),"P",TRUE,"Change")</f>
        <v>P</v>
      </c>
    </row>
    <row r="2716" spans="1:12" x14ac:dyDescent="0.25">
      <c r="A2716" s="17" vm="505">
        <v>45580</v>
      </c>
      <c r="B2716" vm="506">
        <v>174.09</v>
      </c>
      <c r="C2716" s="34">
        <f t="shared" si="47"/>
        <v>-1.1526232114467416E-2</v>
      </c>
      <c r="D2716" t="s">
        <v>65</v>
      </c>
      <c r="L2716" t="str" cm="1">
        <f t="array" ref="L2716">_xlfn.IFS(AND(C2715&lt;0,C2716&lt;0),"N",AND(C2715&gt;0,C2716&gt;0),"P",TRUE,"Change")</f>
        <v>Change</v>
      </c>
    </row>
    <row r="2717" spans="1:12" x14ac:dyDescent="0.25">
      <c r="A2717" s="17" vm="507">
        <v>45581</v>
      </c>
      <c r="B2717" vm="508">
        <v>174.77</v>
      </c>
      <c r="C2717" s="34">
        <f t="shared" si="47"/>
        <v>3.9060256189327749E-3</v>
      </c>
      <c r="D2717" t="s">
        <v>64</v>
      </c>
      <c r="L2717" t="str" cm="1">
        <f t="array" ref="L2717">_xlfn.IFS(AND(C2716&lt;0,C2717&lt;0),"N",AND(C2716&gt;0,C2717&gt;0),"P",TRUE,"Change")</f>
        <v>Change</v>
      </c>
    </row>
    <row r="2718" spans="1:12" x14ac:dyDescent="0.25">
      <c r="A2718" s="17" vm="509">
        <v>45582</v>
      </c>
      <c r="B2718" vm="510">
        <v>175.68</v>
      </c>
      <c r="C2718" s="34">
        <f t="shared" si="47"/>
        <v>5.2068432797390662E-3</v>
      </c>
      <c r="D2718" t="s">
        <v>63</v>
      </c>
      <c r="L2718" t="str" cm="1">
        <f t="array" ref="L2718">_xlfn.IFS(AND(C2717&lt;0,C2718&lt;0),"N",AND(C2717&gt;0,C2718&gt;0),"P",TRUE,"Change")</f>
        <v>P</v>
      </c>
    </row>
    <row r="2719" spans="1:12" x14ac:dyDescent="0.25">
      <c r="A2719" s="17" vm="511">
        <v>45583</v>
      </c>
      <c r="B2719" vm="512">
        <v>174.69</v>
      </c>
      <c r="C2719" s="34">
        <f t="shared" si="47"/>
        <v>-5.6352459016393956E-3</v>
      </c>
      <c r="D2719" t="s">
        <v>62</v>
      </c>
      <c r="L2719" t="str" cm="1">
        <f t="array" ref="L2719">_xlfn.IFS(AND(C2718&lt;0,C2719&lt;0),"N",AND(C2718&gt;0,C2719&gt;0),"P",TRUE,"Change")</f>
        <v>Change</v>
      </c>
    </row>
    <row r="2720" spans="1:12" x14ac:dyDescent="0.25">
      <c r="A2720" s="17" vm="513">
        <v>45586</v>
      </c>
      <c r="B2720" vm="514">
        <v>173.76</v>
      </c>
      <c r="C2720" s="34">
        <f t="shared" si="47"/>
        <v>-5.323716297441221E-3</v>
      </c>
      <c r="D2720" t="s">
        <v>66</v>
      </c>
      <c r="L2720" t="str" cm="1">
        <f t="array" ref="L2720">_xlfn.IFS(AND(C2719&lt;0,C2720&lt;0),"N",AND(C2719&gt;0,C2720&gt;0),"P",TRUE,"Change")</f>
        <v>N</v>
      </c>
    </row>
    <row r="2721" spans="1:12" x14ac:dyDescent="0.25">
      <c r="A2721" s="17" vm="515">
        <v>45587</v>
      </c>
      <c r="B2721" vm="516">
        <v>175.31</v>
      </c>
      <c r="C2721" s="34">
        <f t="shared" si="47"/>
        <v>8.9203499079190344E-3</v>
      </c>
      <c r="D2721" t="s">
        <v>65</v>
      </c>
      <c r="L2721" t="str" cm="1">
        <f t="array" ref="L2721">_xlfn.IFS(AND(C2720&lt;0,C2721&lt;0),"N",AND(C2720&gt;0,C2721&gt;0),"P",TRUE,"Change")</f>
        <v>Change</v>
      </c>
    </row>
    <row r="2722" spans="1:12" x14ac:dyDescent="0.25">
      <c r="A2722" s="17" vm="517">
        <v>45588</v>
      </c>
      <c r="B2722" vm="518">
        <v>173.1</v>
      </c>
      <c r="C2722" s="34">
        <f t="shared" si="47"/>
        <v>-1.2606240374194329E-2</v>
      </c>
      <c r="D2722" t="s">
        <v>64</v>
      </c>
      <c r="L2722" t="str" cm="1">
        <f t="array" ref="L2722">_xlfn.IFS(AND(C2721&lt;0,C2722&lt;0),"N",AND(C2721&gt;0,C2722&gt;0),"P",TRUE,"Change")</f>
        <v>Change</v>
      </c>
    </row>
    <row r="2723" spans="1:12" x14ac:dyDescent="0.25">
      <c r="A2723" s="17" vm="519">
        <v>45589</v>
      </c>
      <c r="B2723" vm="520">
        <v>174.38</v>
      </c>
      <c r="C2723" s="34">
        <f t="shared" si="47"/>
        <v>7.394569612940504E-3</v>
      </c>
      <c r="D2723" t="s">
        <v>63</v>
      </c>
      <c r="L2723" t="str" cm="1">
        <f t="array" ref="L2723">_xlfn.IFS(AND(C2722&lt;0,C2723&lt;0),"N",AND(C2722&gt;0,C2723&gt;0),"P",TRUE,"Change")</f>
        <v>Change</v>
      </c>
    </row>
    <row r="2724" spans="1:12" x14ac:dyDescent="0.25">
      <c r="A2724" s="17" vm="521">
        <v>45590</v>
      </c>
      <c r="B2724" vm="522">
        <v>173.52</v>
      </c>
      <c r="C2724" s="34">
        <f t="shared" si="47"/>
        <v>-4.931758229154635E-3</v>
      </c>
      <c r="D2724" t="s">
        <v>62</v>
      </c>
      <c r="L2724" t="str" cm="1">
        <f t="array" ref="L2724">_xlfn.IFS(AND(C2723&lt;0,C2724&lt;0),"N",AND(C2723&gt;0,C2724&gt;0),"P",TRUE,"Change")</f>
        <v>Change</v>
      </c>
    </row>
    <row r="2725" spans="1:12" x14ac:dyDescent="0.25">
      <c r="A2725" s="17" vm="523">
        <v>45593</v>
      </c>
      <c r="B2725" vm="524">
        <v>172.42</v>
      </c>
      <c r="C2725" s="34">
        <f t="shared" si="47"/>
        <v>-6.3393268787460969E-3</v>
      </c>
      <c r="D2725" t="s">
        <v>66</v>
      </c>
      <c r="L2725" t="str" cm="1">
        <f t="array" ref="L2725">_xlfn.IFS(AND(C2724&lt;0,C2725&lt;0),"N",AND(C2724&gt;0,C2725&gt;0),"P",TRUE,"Change")</f>
        <v>N</v>
      </c>
    </row>
    <row r="2726" spans="1:12" x14ac:dyDescent="0.25">
      <c r="A2726" s="17" vm="525">
        <v>45594</v>
      </c>
      <c r="B2726" vm="526">
        <v>173.43</v>
      </c>
      <c r="C2726" s="34">
        <f t="shared" si="47"/>
        <v>5.8577891195918073E-3</v>
      </c>
      <c r="D2726" t="s">
        <v>65</v>
      </c>
      <c r="L2726" t="str" cm="1">
        <f t="array" ref="L2726">_xlfn.IFS(AND(C2725&lt;0,C2726&lt;0),"N",AND(C2725&gt;0,C2726&gt;0),"P",TRUE,"Change")</f>
        <v>Change</v>
      </c>
    </row>
    <row r="2727" spans="1:12" x14ac:dyDescent="0.25">
      <c r="A2727" s="17" vm="527">
        <v>45595</v>
      </c>
      <c r="B2727" vm="528">
        <v>174.56</v>
      </c>
      <c r="C2727" s="34">
        <f t="shared" si="47"/>
        <v>6.5155970708642994E-3</v>
      </c>
      <c r="D2727" t="s">
        <v>64</v>
      </c>
      <c r="L2727" t="str" cm="1">
        <f t="array" ref="L2727">_xlfn.IFS(AND(C2726&lt;0,C2727&lt;0),"N",AND(C2726&gt;0,C2727&gt;0),"P",TRUE,"Change")</f>
        <v>P</v>
      </c>
    </row>
    <row r="2728" spans="1:12" x14ac:dyDescent="0.25">
      <c r="A2728" s="17" vm="529">
        <v>45596</v>
      </c>
      <c r="B2728" vm="530">
        <v>167.84</v>
      </c>
      <c r="C2728" s="34">
        <f t="shared" si="47"/>
        <v>-3.8496791934005493E-2</v>
      </c>
      <c r="D2728" t="s">
        <v>63</v>
      </c>
      <c r="L2728" t="str" cm="1">
        <f t="array" ref="L2728">_xlfn.IFS(AND(C2727&lt;0,C2728&lt;0),"N",AND(C2727&gt;0,C2728&gt;0),"P",TRUE,"Change")</f>
        <v>Change</v>
      </c>
    </row>
    <row r="2729" spans="1:12" x14ac:dyDescent="0.25">
      <c r="A2729" s="17" vm="531">
        <v>45597</v>
      </c>
      <c r="B2729" vm="532">
        <v>170.02</v>
      </c>
      <c r="C2729" s="34">
        <f t="shared" si="47"/>
        <v>1.2988560533841795E-2</v>
      </c>
      <c r="D2729" t="s">
        <v>62</v>
      </c>
      <c r="L2729" t="str" cm="1">
        <f t="array" ref="L2729">_xlfn.IFS(AND(C2728&lt;0,C2729&lt;0),"N",AND(C2728&gt;0,C2729&gt;0),"P",TRUE,"Change")</f>
        <v>Change</v>
      </c>
    </row>
    <row r="2730" spans="1:12" x14ac:dyDescent="0.25">
      <c r="A2730" s="17" vm="533">
        <v>45600</v>
      </c>
      <c r="B2730" vm="534">
        <v>169.59</v>
      </c>
      <c r="C2730" s="34">
        <f t="shared" si="47"/>
        <v>-2.5291142218562923E-3</v>
      </c>
      <c r="D2730" t="s">
        <v>66</v>
      </c>
      <c r="L2730" t="str" cm="1">
        <f t="array" ref="L2730">_xlfn.IFS(AND(C2729&lt;0,C2730&lt;0),"N",AND(C2729&gt;0,C2730&gt;0),"P",TRUE,"Change")</f>
        <v>Change</v>
      </c>
    </row>
    <row r="2731" spans="1:12" x14ac:dyDescent="0.25">
      <c r="A2731" s="17" vm="535">
        <v>45601</v>
      </c>
      <c r="B2731" vm="536">
        <v>171.78</v>
      </c>
      <c r="C2731" s="34">
        <f t="shared" si="47"/>
        <v>1.2913497258093034E-2</v>
      </c>
      <c r="D2731" t="s">
        <v>65</v>
      </c>
      <c r="L2731" t="str" cm="1">
        <f t="array" ref="L2731">_xlfn.IFS(AND(C2730&lt;0,C2731&lt;0),"N",AND(C2730&gt;0,C2731&gt;0),"P",TRUE,"Change")</f>
        <v>Change</v>
      </c>
    </row>
    <row r="2732" spans="1:12" x14ac:dyDescent="0.25">
      <c r="A2732" s="17" vm="537">
        <v>45602</v>
      </c>
      <c r="B2732" vm="538">
        <v>181.24</v>
      </c>
      <c r="C2732" s="34">
        <f t="shared" si="47"/>
        <v>5.5070438933519664E-2</v>
      </c>
      <c r="D2732" t="s">
        <v>64</v>
      </c>
      <c r="L2732" t="str" cm="1">
        <f t="array" ref="L2732">_xlfn.IFS(AND(C2731&lt;0,C2732&lt;0),"N",AND(C2731&gt;0,C2732&gt;0),"P",TRUE,"Change")</f>
        <v>P</v>
      </c>
    </row>
    <row r="2733" spans="1:12" x14ac:dyDescent="0.25">
      <c r="A2733" s="17" vm="539">
        <v>45603</v>
      </c>
      <c r="B2733" vm="540">
        <v>186.37</v>
      </c>
      <c r="C2733" s="34">
        <f t="shared" si="47"/>
        <v>2.8305009931582404E-2</v>
      </c>
      <c r="D2733" t="s">
        <v>63</v>
      </c>
      <c r="L2733" t="str" cm="1">
        <f t="array" ref="L2733">_xlfn.IFS(AND(C2732&lt;0,C2733&lt;0),"N",AND(C2732&gt;0,C2733&gt;0),"P",TRUE,"Change")</f>
        <v>P</v>
      </c>
    </row>
    <row r="2734" spans="1:12" x14ac:dyDescent="0.25">
      <c r="A2734" s="17" vm="541">
        <v>45604</v>
      </c>
      <c r="B2734" vm="542">
        <v>189.25</v>
      </c>
      <c r="C2734" s="34">
        <f t="shared" si="47"/>
        <v>1.5453130868702019E-2</v>
      </c>
      <c r="D2734" t="s">
        <v>62</v>
      </c>
      <c r="L2734" t="str" cm="1">
        <f t="array" ref="L2734">_xlfn.IFS(AND(C2733&lt;0,C2734&lt;0),"N",AND(C2733&gt;0,C2734&gt;0),"P",TRUE,"Change")</f>
        <v>P</v>
      </c>
    </row>
    <row r="2735" spans="1:12" x14ac:dyDescent="0.25">
      <c r="A2735" s="17" vm="543">
        <v>45607</v>
      </c>
      <c r="B2735" vm="544">
        <v>189.13</v>
      </c>
      <c r="C2735" s="34">
        <f t="shared" si="47"/>
        <v>-6.3408190224573081E-4</v>
      </c>
      <c r="D2735" t="s">
        <v>66</v>
      </c>
      <c r="L2735" t="str" cm="1">
        <f t="array" ref="L2735">_xlfn.IFS(AND(C2734&lt;0,C2735&lt;0),"N",AND(C2734&gt;0,C2735&gt;0),"P",TRUE,"Change")</f>
        <v>Change</v>
      </c>
    </row>
    <row r="2736" spans="1:12" x14ac:dyDescent="0.25">
      <c r="A2736" s="17" vm="545">
        <v>45608</v>
      </c>
      <c r="B2736" vm="546">
        <v>189.58</v>
      </c>
      <c r="C2736" s="34">
        <f t="shared" si="47"/>
        <v>2.3793158145192042E-3</v>
      </c>
      <c r="D2736" t="s">
        <v>65</v>
      </c>
      <c r="L2736" t="str" cm="1">
        <f t="array" ref="L2736">_xlfn.IFS(AND(C2735&lt;0,C2736&lt;0),"N",AND(C2735&gt;0,C2736&gt;0),"P",TRUE,"Change")</f>
        <v>Change</v>
      </c>
    </row>
    <row r="2737" spans="1:12" x14ac:dyDescent="0.25">
      <c r="A2737" s="17" vm="547">
        <v>45609</v>
      </c>
      <c r="B2737" vm="548">
        <v>189.63</v>
      </c>
      <c r="C2737" s="34">
        <f t="shared" si="47"/>
        <v>2.6374090093882766E-4</v>
      </c>
      <c r="D2737" t="s">
        <v>64</v>
      </c>
      <c r="L2737" t="str" cm="1">
        <f t="array" ref="L2737">_xlfn.IFS(AND(C2736&lt;0,C2737&lt;0),"N",AND(C2736&gt;0,C2737&gt;0),"P",TRUE,"Change")</f>
        <v>P</v>
      </c>
    </row>
    <row r="2738" spans="1:12" x14ac:dyDescent="0.25">
      <c r="A2738" s="17" vm="549">
        <v>45610</v>
      </c>
      <c r="B2738" vm="550">
        <v>187.05</v>
      </c>
      <c r="C2738" s="34">
        <f t="shared" si="47"/>
        <v>-1.3605442176870665E-2</v>
      </c>
      <c r="D2738" t="s">
        <v>63</v>
      </c>
      <c r="L2738" t="str" cm="1">
        <f t="array" ref="L2738">_xlfn.IFS(AND(C2737&lt;0,C2738&lt;0),"N",AND(C2737&gt;0,C2738&gt;0),"P",TRUE,"Change")</f>
        <v>Change</v>
      </c>
    </row>
    <row r="2739" spans="1:12" x14ac:dyDescent="0.25">
      <c r="A2739" s="17" vm="551">
        <v>45611</v>
      </c>
      <c r="B2739" vm="552">
        <v>183.74</v>
      </c>
      <c r="C2739" s="34">
        <f t="shared" si="47"/>
        <v>-1.7695803261160128E-2</v>
      </c>
      <c r="D2739" t="s">
        <v>62</v>
      </c>
      <c r="L2739" t="str" cm="1">
        <f t="array" ref="L2739">_xlfn.IFS(AND(C2738&lt;0,C2739&lt;0),"N",AND(C2738&gt;0,C2739&gt;0),"P",TRUE,"Change")</f>
        <v>N</v>
      </c>
    </row>
    <row r="2740" spans="1:12" x14ac:dyDescent="0.25">
      <c r="A2740" s="17" vm="553">
        <v>45614</v>
      </c>
      <c r="B2740" vm="554">
        <v>185.73</v>
      </c>
      <c r="C2740" s="34">
        <f t="shared" si="47"/>
        <v>1.0830521388919019E-2</v>
      </c>
      <c r="D2740" t="s">
        <v>66</v>
      </c>
      <c r="L2740" t="str" cm="1">
        <f t="array" ref="L2740">_xlfn.IFS(AND(C2739&lt;0,C2740&lt;0),"N",AND(C2739&gt;0,C2740&gt;0),"P",TRUE,"Change")</f>
        <v>Change</v>
      </c>
    </row>
    <row r="2741" spans="1:12" x14ac:dyDescent="0.25">
      <c r="A2741" s="17" vm="555">
        <v>45615</v>
      </c>
      <c r="B2741" vm="556">
        <v>188.9</v>
      </c>
      <c r="C2741" s="34">
        <f t="shared" si="47"/>
        <v>1.7067786571905542E-2</v>
      </c>
      <c r="D2741" t="s">
        <v>65</v>
      </c>
      <c r="L2741" t="str" cm="1">
        <f t="array" ref="L2741">_xlfn.IFS(AND(C2740&lt;0,C2741&lt;0),"N",AND(C2740&gt;0,C2741&gt;0),"P",TRUE,"Change")</f>
        <v>P</v>
      </c>
    </row>
    <row r="2742" spans="1:12" x14ac:dyDescent="0.25">
      <c r="A2742" s="17" vm="557">
        <v>45616</v>
      </c>
      <c r="B2742" vm="558">
        <v>190.75</v>
      </c>
      <c r="C2742" s="34">
        <f t="shared" si="47"/>
        <v>9.7935415563790065E-3</v>
      </c>
      <c r="D2742" t="s">
        <v>64</v>
      </c>
      <c r="L2742" t="str" cm="1">
        <f t="array" ref="L2742">_xlfn.IFS(AND(C2741&lt;0,C2742&lt;0),"N",AND(C2741&gt;0,C2742&gt;0),"P",TRUE,"Change")</f>
        <v>P</v>
      </c>
    </row>
    <row r="2743" spans="1:12" x14ac:dyDescent="0.25">
      <c r="A2743" s="17" vm="559">
        <v>45617</v>
      </c>
      <c r="B2743" vm="560">
        <v>192.43</v>
      </c>
      <c r="C2743" s="34">
        <f t="shared" si="47"/>
        <v>8.8073394495413199E-3</v>
      </c>
      <c r="D2743" t="s">
        <v>63</v>
      </c>
      <c r="L2743" t="str" cm="1">
        <f t="array" ref="L2743">_xlfn.IFS(AND(C2742&lt;0,C2743&lt;0),"N",AND(C2742&gt;0,C2743&gt;0),"P",TRUE,"Change")</f>
        <v>P</v>
      </c>
    </row>
    <row r="2744" spans="1:12" x14ac:dyDescent="0.25">
      <c r="A2744" s="17" vm="561">
        <v>45618</v>
      </c>
      <c r="B2744" vm="562">
        <v>192.29</v>
      </c>
      <c r="C2744" s="34">
        <f t="shared" si="47"/>
        <v>-7.2753728628599892E-4</v>
      </c>
      <c r="D2744" t="s">
        <v>62</v>
      </c>
      <c r="L2744" t="str" cm="1">
        <f t="array" ref="L2744">_xlfn.IFS(AND(C2743&lt;0,C2744&lt;0),"N",AND(C2743&gt;0,C2744&gt;0),"P",TRUE,"Change")</f>
        <v>Change</v>
      </c>
    </row>
    <row r="2745" spans="1:12" x14ac:dyDescent="0.25">
      <c r="A2745" s="17" vm="563">
        <v>45621</v>
      </c>
      <c r="B2745" vm="564">
        <v>187.99</v>
      </c>
      <c r="C2745" s="34">
        <f t="shared" si="47"/>
        <v>-2.2362057309272366E-2</v>
      </c>
      <c r="D2745" t="s">
        <v>66</v>
      </c>
      <c r="L2745" t="str" cm="1">
        <f t="array" ref="L2745">_xlfn.IFS(AND(C2744&lt;0,C2745&lt;0),"N",AND(C2744&gt;0,C2745&gt;0),"P",TRUE,"Change")</f>
        <v>N</v>
      </c>
    </row>
    <row r="2746" spans="1:12" x14ac:dyDescent="0.25">
      <c r="A2746" s="17" vm="565">
        <v>45622</v>
      </c>
      <c r="B2746" vm="566">
        <v>190.37</v>
      </c>
      <c r="C2746" s="34">
        <f t="shared" si="47"/>
        <v>1.2660247885525801E-2</v>
      </c>
      <c r="D2746" t="s">
        <v>65</v>
      </c>
      <c r="L2746" t="str" cm="1">
        <f t="array" ref="L2746">_xlfn.IFS(AND(C2745&lt;0,C2746&lt;0),"N",AND(C2745&gt;0,C2746&gt;0),"P",TRUE,"Change")</f>
        <v>Change</v>
      </c>
    </row>
    <row r="2747" spans="1:12" x14ac:dyDescent="0.25">
      <c r="A2747" s="17" vm="567">
        <v>45623</v>
      </c>
      <c r="B2747" vm="568">
        <v>182.7</v>
      </c>
      <c r="C2747" s="34">
        <f t="shared" si="47"/>
        <v>-4.0289961653621975E-2</v>
      </c>
      <c r="D2747" t="s">
        <v>64</v>
      </c>
      <c r="L2747" t="str" cm="1">
        <f t="array" ref="L2747">_xlfn.IFS(AND(C2746&lt;0,C2747&lt;0),"N",AND(C2746&gt;0,C2747&gt;0),"P",TRUE,"Change")</f>
        <v>Change</v>
      </c>
    </row>
    <row r="2748" spans="1:12" x14ac:dyDescent="0.25">
      <c r="A2748" s="17" vm="569">
        <v>45625</v>
      </c>
      <c r="B2748" vm="570">
        <v>184.84</v>
      </c>
      <c r="C2748" s="34">
        <f t="shared" si="47"/>
        <v>1.1713191023535933E-2</v>
      </c>
      <c r="D2748" t="s">
        <v>62</v>
      </c>
      <c r="L2748" t="str" cm="1">
        <f t="array" ref="L2748">_xlfn.IFS(AND(C2747&lt;0,C2748&lt;0),"N",AND(C2747&gt;0,C2748&gt;0),"P",TRUE,"Change")</f>
        <v>Change</v>
      </c>
    </row>
    <row r="2749" spans="1:12" x14ac:dyDescent="0.25">
      <c r="A2749" s="17" vm="571">
        <v>45628</v>
      </c>
      <c r="B2749" vm="572">
        <v>181.41</v>
      </c>
      <c r="C2749" s="34">
        <f t="shared" si="47"/>
        <v>-1.8556589482795968E-2</v>
      </c>
      <c r="D2749" t="s">
        <v>66</v>
      </c>
      <c r="L2749" t="str" cm="1">
        <f t="array" ref="L2749">_xlfn.IFS(AND(C2748&lt;0,C2749&lt;0),"N",AND(C2748&gt;0,C2749&gt;0),"P",TRUE,"Change")</f>
        <v>Change</v>
      </c>
    </row>
    <row r="2750" spans="1:12" x14ac:dyDescent="0.25">
      <c r="A2750" s="17" vm="573">
        <v>45629</v>
      </c>
      <c r="B2750" vm="574">
        <v>182.89</v>
      </c>
      <c r="C2750" s="34">
        <f t="shared" si="47"/>
        <v>8.158315418113609E-3</v>
      </c>
      <c r="D2750" t="s">
        <v>65</v>
      </c>
      <c r="L2750" t="str" cm="1">
        <f t="array" ref="L2750">_xlfn.IFS(AND(C2749&lt;0,C2750&lt;0),"N",AND(C2749&gt;0,C2750&gt;0),"P",TRUE,"Change")</f>
        <v>Change</v>
      </c>
    </row>
    <row r="2751" spans="1:12" x14ac:dyDescent="0.25">
      <c r="A2751" s="17" vm="575">
        <v>45630</v>
      </c>
      <c r="B2751" vm="576">
        <v>188.19</v>
      </c>
      <c r="C2751" s="34">
        <f t="shared" si="47"/>
        <v>2.8979167805784963E-2</v>
      </c>
      <c r="D2751" t="s">
        <v>64</v>
      </c>
      <c r="L2751" t="str" cm="1">
        <f t="array" ref="L2751">_xlfn.IFS(AND(C2750&lt;0,C2751&lt;0),"N",AND(C2750&gt;0,C2751&gt;0),"P",TRUE,"Change")</f>
        <v>P</v>
      </c>
    </row>
    <row r="2752" spans="1:12" x14ac:dyDescent="0.25">
      <c r="A2752" s="17" vm="577">
        <v>45631</v>
      </c>
      <c r="B2752" vm="578">
        <v>186.24</v>
      </c>
      <c r="C2752" s="34">
        <f t="shared" si="47"/>
        <v>-1.0361868324565539E-2</v>
      </c>
      <c r="D2752" t="s">
        <v>63</v>
      </c>
      <c r="L2752" t="str" cm="1">
        <f t="array" ref="L2752">_xlfn.IFS(AND(C2751&lt;0,C2752&lt;0),"N",AND(C2751&gt;0,C2752&gt;0),"P",TRUE,"Change")</f>
        <v>Change</v>
      </c>
    </row>
    <row r="2753" spans="1:12" x14ac:dyDescent="0.25">
      <c r="A2753" s="17" vm="579">
        <v>45632</v>
      </c>
      <c r="B2753" vm="580">
        <v>191.69</v>
      </c>
      <c r="C2753" s="34">
        <f t="shared" si="47"/>
        <v>2.9263316151202687E-2</v>
      </c>
      <c r="D2753" t="s">
        <v>62</v>
      </c>
      <c r="L2753" t="str" cm="1">
        <f t="array" ref="L2753">_xlfn.IFS(AND(C2752&lt;0,C2753&lt;0),"N",AND(C2752&gt;0,C2753&gt;0),"P",TRUE,"Change")</f>
        <v>Change</v>
      </c>
    </row>
    <row r="2754" spans="1:12" x14ac:dyDescent="0.25">
      <c r="A2754" s="17" vm="581">
        <v>45635</v>
      </c>
      <c r="B2754" vm="582">
        <v>190.45</v>
      </c>
      <c r="C2754" s="34">
        <f t="shared" si="47"/>
        <v>-6.4687777140174712E-3</v>
      </c>
      <c r="D2754" t="s">
        <v>66</v>
      </c>
      <c r="L2754" t="str" cm="1">
        <f t="array" ref="L2754">_xlfn.IFS(AND(C2753&lt;0,C2754&lt;0),"N",AND(C2753&gt;0,C2754&gt;0),"P",TRUE,"Change")</f>
        <v>Change</v>
      </c>
    </row>
    <row r="2755" spans="1:12" x14ac:dyDescent="0.25">
      <c r="A2755" s="17" vm="583">
        <v>45636</v>
      </c>
      <c r="B2755" vm="584">
        <v>177.74</v>
      </c>
      <c r="C2755" s="34">
        <f t="shared" si="47"/>
        <v>-6.6736676292990182E-2</v>
      </c>
      <c r="D2755" t="s">
        <v>65</v>
      </c>
      <c r="L2755" t="str" cm="1">
        <f t="array" ref="L2755">_xlfn.IFS(AND(C2754&lt;0,C2755&lt;0),"N",AND(C2754&gt;0,C2755&gt;0),"P",TRUE,"Change")</f>
        <v>N</v>
      </c>
    </row>
    <row r="2756" spans="1:12" x14ac:dyDescent="0.25">
      <c r="A2756" s="17" vm="585">
        <v>45637</v>
      </c>
      <c r="B2756" vm="586">
        <v>178.58</v>
      </c>
      <c r="C2756" s="34">
        <f t="shared" ref="C2756:C2819" si="48">(B2756-B2755)/B2755</f>
        <v>4.7260042759086499E-3</v>
      </c>
      <c r="D2756" t="s">
        <v>64</v>
      </c>
      <c r="L2756" t="str" cm="1">
        <f t="array" ref="L2756">_xlfn.IFS(AND(C2755&lt;0,C2756&lt;0),"N",AND(C2755&gt;0,C2756&gt;0),"P",TRUE,"Change")</f>
        <v>Change</v>
      </c>
    </row>
    <row r="2757" spans="1:12" x14ac:dyDescent="0.25">
      <c r="A2757" s="17" vm="587">
        <v>45638</v>
      </c>
      <c r="B2757" vm="588">
        <v>175.32</v>
      </c>
      <c r="C2757" s="34">
        <f t="shared" si="48"/>
        <v>-1.8255123754059913E-2</v>
      </c>
      <c r="D2757" t="s">
        <v>63</v>
      </c>
      <c r="L2757" t="str" cm="1">
        <f t="array" ref="L2757">_xlfn.IFS(AND(C2756&lt;0,C2757&lt;0),"N",AND(C2756&gt;0,C2757&gt;0),"P",TRUE,"Change")</f>
        <v>Change</v>
      </c>
    </row>
    <row r="2758" spans="1:12" x14ac:dyDescent="0.25">
      <c r="A2758" s="17" vm="589">
        <v>45639</v>
      </c>
      <c r="B2758" vm="590">
        <v>173.39</v>
      </c>
      <c r="C2758" s="34">
        <f t="shared" si="48"/>
        <v>-1.1008441706593698E-2</v>
      </c>
      <c r="D2758" t="s">
        <v>62</v>
      </c>
      <c r="L2758" t="str" cm="1">
        <f t="array" ref="L2758">_xlfn.IFS(AND(C2757&lt;0,C2758&lt;0),"N",AND(C2757&gt;0,C2758&gt;0),"P",TRUE,"Change")</f>
        <v>N</v>
      </c>
    </row>
    <row r="2759" spans="1:12" x14ac:dyDescent="0.25">
      <c r="A2759" s="17" vm="591">
        <v>45642</v>
      </c>
      <c r="B2759" vm="592">
        <v>171.23</v>
      </c>
      <c r="C2759" s="34">
        <f t="shared" si="48"/>
        <v>-1.2457465828479132E-2</v>
      </c>
      <c r="D2759" t="s">
        <v>66</v>
      </c>
      <c r="L2759" t="str" cm="1">
        <f t="array" ref="L2759">_xlfn.IFS(AND(C2758&lt;0,C2759&lt;0),"N",AND(C2758&gt;0,C2759&gt;0),"P",TRUE,"Change")</f>
        <v>N</v>
      </c>
    </row>
    <row r="2760" spans="1:12" x14ac:dyDescent="0.25">
      <c r="A2760" s="17" vm="593">
        <v>45643</v>
      </c>
      <c r="B2760" vm="594">
        <v>169.71</v>
      </c>
      <c r="C2760" s="34">
        <f t="shared" si="48"/>
        <v>-8.8769491327453237E-3</v>
      </c>
      <c r="D2760" t="s">
        <v>65</v>
      </c>
      <c r="L2760" t="str" cm="1">
        <f t="array" ref="L2760">_xlfn.IFS(AND(C2759&lt;0,C2760&lt;0),"N",AND(C2759&gt;0,C2760&gt;0),"P",TRUE,"Change")</f>
        <v>N</v>
      </c>
    </row>
    <row r="2761" spans="1:12" x14ac:dyDescent="0.25">
      <c r="A2761" s="17" vm="595">
        <v>45644</v>
      </c>
      <c r="B2761" vm="596">
        <v>165.41</v>
      </c>
      <c r="C2761" s="34">
        <f t="shared" si="48"/>
        <v>-2.5337340168522841E-2</v>
      </c>
      <c r="D2761" t="s">
        <v>64</v>
      </c>
      <c r="L2761" t="str" cm="1">
        <f t="array" ref="L2761">_xlfn.IFS(AND(C2760&lt;0,C2761&lt;0),"N",AND(C2760&gt;0,C2761&gt;0),"P",TRUE,"Change")</f>
        <v>N</v>
      </c>
    </row>
    <row r="2762" spans="1:12" x14ac:dyDescent="0.25">
      <c r="A2762" s="17" vm="597">
        <v>45645</v>
      </c>
      <c r="B2762" vm="598">
        <v>168.79</v>
      </c>
      <c r="C2762" s="34">
        <f t="shared" si="48"/>
        <v>2.043407290973941E-2</v>
      </c>
      <c r="D2762" t="s">
        <v>63</v>
      </c>
      <c r="L2762" t="str" cm="1">
        <f t="array" ref="L2762">_xlfn.IFS(AND(C2761&lt;0,C2762&lt;0),"N",AND(C2761&gt;0,C2762&gt;0),"P",TRUE,"Change")</f>
        <v>Change</v>
      </c>
    </row>
    <row r="2763" spans="1:12" x14ac:dyDescent="0.25">
      <c r="A2763" s="17" vm="599">
        <v>45646</v>
      </c>
      <c r="B2763" vm="600">
        <v>169.66</v>
      </c>
      <c r="C2763" s="34">
        <f t="shared" si="48"/>
        <v>5.1543337875466829E-3</v>
      </c>
      <c r="D2763" t="s">
        <v>62</v>
      </c>
      <c r="L2763" t="str" cm="1">
        <f t="array" ref="L2763">_xlfn.IFS(AND(C2762&lt;0,C2763&lt;0),"N",AND(C2762&gt;0,C2763&gt;0),"P",TRUE,"Change")</f>
        <v>P</v>
      </c>
    </row>
    <row r="2764" spans="1:12" x14ac:dyDescent="0.25">
      <c r="A2764" s="17" vm="601">
        <v>45649</v>
      </c>
      <c r="B2764" vm="602">
        <v>169.14</v>
      </c>
      <c r="C2764" s="34">
        <f t="shared" si="48"/>
        <v>-3.0649534362843936E-3</v>
      </c>
      <c r="D2764" t="s">
        <v>66</v>
      </c>
      <c r="L2764" t="str" cm="1">
        <f t="array" ref="L2764">_xlfn.IFS(AND(C2763&lt;0,C2764&lt;0),"N",AND(C2763&gt;0,C2764&gt;0),"P",TRUE,"Change")</f>
        <v>Change</v>
      </c>
    </row>
    <row r="2765" spans="1:12" x14ac:dyDescent="0.25">
      <c r="A2765" s="17" vm="603">
        <v>45650</v>
      </c>
      <c r="B2765" vm="604">
        <v>171.41</v>
      </c>
      <c r="C2765" s="34">
        <f t="shared" si="48"/>
        <v>1.3420834811398902E-2</v>
      </c>
      <c r="D2765" t="s">
        <v>65</v>
      </c>
      <c r="L2765" t="str" cm="1">
        <f t="array" ref="L2765">_xlfn.IFS(AND(C2764&lt;0,C2765&lt;0),"N",AND(C2764&gt;0,C2765&gt;0),"P",TRUE,"Change")</f>
        <v>Change</v>
      </c>
    </row>
    <row r="2766" spans="1:12" x14ac:dyDescent="0.25">
      <c r="A2766" s="17" vm="605">
        <v>45652</v>
      </c>
      <c r="B2766" vm="606">
        <v>171.68</v>
      </c>
      <c r="C2766" s="34">
        <f t="shared" si="48"/>
        <v>1.5751706434864374E-3</v>
      </c>
      <c r="D2766" t="s">
        <v>63</v>
      </c>
      <c r="L2766" t="str" cm="1">
        <f t="array" ref="L2766">_xlfn.IFS(AND(C2765&lt;0,C2766&lt;0),"N",AND(C2765&gt;0,C2766&gt;0),"P",TRUE,"Change")</f>
        <v>P</v>
      </c>
    </row>
    <row r="2767" spans="1:12" x14ac:dyDescent="0.25">
      <c r="A2767" s="17" vm="607">
        <v>45653</v>
      </c>
      <c r="B2767" vm="608">
        <v>168.96</v>
      </c>
      <c r="C2767" s="34">
        <f t="shared" si="48"/>
        <v>-1.5843429636533079E-2</v>
      </c>
      <c r="D2767" t="s">
        <v>62</v>
      </c>
      <c r="L2767" t="str" cm="1">
        <f t="array" ref="L2767">_xlfn.IFS(AND(C2766&lt;0,C2767&lt;0),"N",AND(C2766&gt;0,C2767&gt;0),"P",TRUE,"Change")</f>
        <v>Change</v>
      </c>
    </row>
    <row r="2768" spans="1:12" x14ac:dyDescent="0.25">
      <c r="A2768" s="17" vm="609">
        <v>45656</v>
      </c>
      <c r="B2768" vm="610">
        <v>166.91</v>
      </c>
      <c r="C2768" s="34">
        <f t="shared" si="48"/>
        <v>-1.213304924242431E-2</v>
      </c>
      <c r="D2768" t="s">
        <v>66</v>
      </c>
      <c r="L2768" t="str" cm="1">
        <f t="array" ref="L2768">_xlfn.IFS(AND(C2767&lt;0,C2768&lt;0),"N",AND(C2767&gt;0,C2768&gt;0),"P",TRUE,"Change")</f>
        <v>N</v>
      </c>
    </row>
    <row r="2769" spans="1:12" x14ac:dyDescent="0.25">
      <c r="A2769" s="17">
        <v>45657</v>
      </c>
      <c r="B2769" vm="611">
        <v>166.64</v>
      </c>
      <c r="C2769" s="34">
        <f t="shared" si="48"/>
        <v>-1.6176382481577511E-3</v>
      </c>
      <c r="D2769" t="s">
        <v>65</v>
      </c>
      <c r="L2769" t="str" cm="1">
        <f t="array" ref="L2769">_xlfn.IFS(AND(C2768&lt;0,C2769&lt;0),"N",AND(C2768&gt;0,C2769&gt;0),"P",TRUE,"Change")</f>
        <v>N</v>
      </c>
    </row>
    <row r="2770" spans="1:12" x14ac:dyDescent="0.25">
      <c r="A2770" s="17">
        <v>45659</v>
      </c>
      <c r="B2770" vm="612">
        <v>166.03</v>
      </c>
      <c r="C2770" s="34">
        <f t="shared" si="48"/>
        <v>-3.6605856937109052E-3</v>
      </c>
      <c r="D2770" t="s">
        <v>63</v>
      </c>
      <c r="L2770" t="str" cm="1">
        <f t="array" ref="L2770">_xlfn.IFS(AND(C2769&lt;0,C2770&lt;0),"N",AND(C2769&gt;0,C2770&gt;0),"P",TRUE,"Change")</f>
        <v>N</v>
      </c>
    </row>
    <row r="2771" spans="1:12" x14ac:dyDescent="0.25">
      <c r="A2771" s="17" vm="613">
        <v>45660</v>
      </c>
      <c r="B2771" vm="614">
        <v>166.32</v>
      </c>
      <c r="C2771" s="34">
        <f t="shared" si="48"/>
        <v>1.7466722881406495E-3</v>
      </c>
      <c r="D2771" t="s">
        <v>62</v>
      </c>
      <c r="L2771" t="str" cm="1">
        <f t="array" ref="L2771">_xlfn.IFS(AND(C2770&lt;0,C2771&lt;0),"N",AND(C2770&gt;0,C2771&gt;0),"P",TRUE,"Change")</f>
        <v>Change</v>
      </c>
    </row>
    <row r="2772" spans="1:12" x14ac:dyDescent="0.25">
      <c r="A2772" s="17" vm="615">
        <v>45663</v>
      </c>
      <c r="B2772" vm="616">
        <v>165.69</v>
      </c>
      <c r="C2772" s="34">
        <f t="shared" si="48"/>
        <v>-3.7878787878787607E-3</v>
      </c>
      <c r="D2772" t="s">
        <v>66</v>
      </c>
      <c r="L2772" t="str" cm="1">
        <f t="array" ref="L2772">_xlfn.IFS(AND(C2771&lt;0,C2772&lt;0),"N",AND(C2771&gt;0,C2772&gt;0),"P",TRUE,"Change")</f>
        <v>Change</v>
      </c>
    </row>
    <row r="2773" spans="1:12" x14ac:dyDescent="0.25">
      <c r="A2773" s="17" vm="617">
        <v>45664</v>
      </c>
      <c r="B2773" vm="462">
        <v>162.03</v>
      </c>
      <c r="C2773" s="34">
        <f t="shared" si="48"/>
        <v>-2.2089444142676062E-2</v>
      </c>
      <c r="D2773" t="s">
        <v>65</v>
      </c>
      <c r="L2773" t="str" cm="1">
        <f t="array" ref="L2773">_xlfn.IFS(AND(C2772&lt;0,C2773&lt;0),"N",AND(C2772&gt;0,C2773&gt;0),"P",TRUE,"Change")</f>
        <v>N</v>
      </c>
    </row>
    <row r="2774" spans="1:12" x14ac:dyDescent="0.25">
      <c r="A2774" s="17" vm="618">
        <v>45665</v>
      </c>
      <c r="B2774" vm="619">
        <v>163.13999999999999</v>
      </c>
      <c r="C2774" s="34">
        <f t="shared" si="48"/>
        <v>6.8505832253285513E-3</v>
      </c>
      <c r="D2774" t="s">
        <v>64</v>
      </c>
      <c r="L2774" t="str" cm="1">
        <f t="array" ref="L2774">_xlfn.IFS(AND(C2773&lt;0,C2774&lt;0),"N",AND(C2773&gt;0,C2774&gt;0),"P",TRUE,"Change")</f>
        <v>Change</v>
      </c>
    </row>
    <row r="2775" spans="1:12" x14ac:dyDescent="0.25">
      <c r="A2775" s="17" vm="620">
        <v>45667</v>
      </c>
      <c r="B2775" vm="621">
        <v>154.5</v>
      </c>
      <c r="C2775" s="34">
        <f t="shared" si="48"/>
        <v>-5.2960647296800216E-2</v>
      </c>
      <c r="D2775" t="s">
        <v>62</v>
      </c>
      <c r="L2775" t="str" cm="1">
        <f t="array" ref="L2775">_xlfn.IFS(AND(C2774&lt;0,C2775&lt;0),"N",AND(C2774&gt;0,C2775&gt;0),"P",TRUE,"Change")</f>
        <v>Change</v>
      </c>
    </row>
    <row r="2776" spans="1:12" x14ac:dyDescent="0.25">
      <c r="A2776" s="17" vm="622">
        <v>45670</v>
      </c>
      <c r="B2776" vm="623">
        <v>153.91999999999999</v>
      </c>
      <c r="C2776" s="34">
        <f t="shared" si="48"/>
        <v>-3.7540453074434467E-3</v>
      </c>
      <c r="D2776" t="s">
        <v>66</v>
      </c>
      <c r="L2776" t="str" cm="1">
        <f t="array" ref="L2776">_xlfn.IFS(AND(C2775&lt;0,C2776&lt;0),"N",AND(C2775&gt;0,C2776&gt;0),"P",TRUE,"Change")</f>
        <v>N</v>
      </c>
    </row>
    <row r="2777" spans="1:12" x14ac:dyDescent="0.25">
      <c r="A2777" s="17" vm="624">
        <v>45671</v>
      </c>
      <c r="B2777" vm="625">
        <v>156.31</v>
      </c>
      <c r="C2777" s="34">
        <f t="shared" si="48"/>
        <v>1.5527546777546876E-2</v>
      </c>
      <c r="D2777" t="s">
        <v>65</v>
      </c>
      <c r="L2777" t="str" cm="1">
        <f t="array" ref="L2777">_xlfn.IFS(AND(C2776&lt;0,C2777&lt;0),"N",AND(C2776&gt;0,C2777&gt;0),"P",TRUE,"Change")</f>
        <v>Change</v>
      </c>
    </row>
    <row r="2778" spans="1:12" x14ac:dyDescent="0.25">
      <c r="A2778" s="17" vm="626">
        <v>45672</v>
      </c>
      <c r="B2778" vm="627">
        <v>158.31</v>
      </c>
      <c r="C2778" s="34">
        <f t="shared" si="48"/>
        <v>1.2795086686712302E-2</v>
      </c>
      <c r="D2778" t="s">
        <v>64</v>
      </c>
      <c r="L2778" t="str" cm="1">
        <f t="array" ref="L2778">_xlfn.IFS(AND(C2777&lt;0,C2778&lt;0),"N",AND(C2777&gt;0,C2778&gt;0),"P",TRUE,"Change")</f>
        <v>P</v>
      </c>
    </row>
    <row r="2779" spans="1:12" x14ac:dyDescent="0.25">
      <c r="A2779" s="17" vm="628">
        <v>45673</v>
      </c>
      <c r="B2779" vm="629">
        <v>159.54</v>
      </c>
      <c r="C2779" s="34">
        <f t="shared" si="48"/>
        <v>7.7695660413112863E-3</v>
      </c>
      <c r="D2779" t="s">
        <v>63</v>
      </c>
      <c r="L2779" t="str" cm="1">
        <f t="array" ref="L2779">_xlfn.IFS(AND(C2778&lt;0,C2779&lt;0),"N",AND(C2778&gt;0,C2779&gt;0),"P",TRUE,"Change")</f>
        <v>P</v>
      </c>
    </row>
    <row r="2780" spans="1:12" x14ac:dyDescent="0.25">
      <c r="A2780" s="17" vm="630">
        <v>45674</v>
      </c>
      <c r="B2780" vm="631">
        <v>161.03</v>
      </c>
      <c r="C2780" s="34">
        <f t="shared" si="48"/>
        <v>9.3393506330701342E-3</v>
      </c>
      <c r="D2780" t="s">
        <v>62</v>
      </c>
      <c r="L2780" t="str" cm="1">
        <f t="array" ref="L2780">_xlfn.IFS(AND(C2779&lt;0,C2780&lt;0),"N",AND(C2779&gt;0,C2780&gt;0),"P",TRUE,"Change")</f>
        <v>P</v>
      </c>
    </row>
    <row r="2781" spans="1:12" x14ac:dyDescent="0.25">
      <c r="A2781" s="17" vm="632">
        <v>45678</v>
      </c>
      <c r="B2781" vm="633">
        <v>172.57</v>
      </c>
      <c r="C2781" s="34">
        <f t="shared" si="48"/>
        <v>7.1663665155561024E-2</v>
      </c>
      <c r="D2781" t="s">
        <v>65</v>
      </c>
      <c r="L2781" t="str" cm="1">
        <f t="array" ref="L2781">_xlfn.IFS(AND(C2780&lt;0,C2781&lt;0),"N",AND(C2780&gt;0,C2781&gt;0),"P",TRUE,"Change")</f>
        <v>P</v>
      </c>
    </row>
    <row r="2782" spans="1:12" x14ac:dyDescent="0.25">
      <c r="A2782" s="17" vm="634">
        <v>45679</v>
      </c>
      <c r="B2782" vm="635">
        <v>184.22</v>
      </c>
      <c r="C2782" s="34">
        <f t="shared" si="48"/>
        <v>6.7508836993683763E-2</v>
      </c>
      <c r="D2782" t="s">
        <v>64</v>
      </c>
      <c r="L2782" t="str" cm="1">
        <f t="array" ref="L2782">_xlfn.IFS(AND(C2781&lt;0,C2782&lt;0),"N",AND(C2781&gt;0,C2782&gt;0),"P",TRUE,"Change")</f>
        <v>P</v>
      </c>
    </row>
    <row r="2783" spans="1:12" x14ac:dyDescent="0.25">
      <c r="A2783" s="17" vm="636">
        <v>45680</v>
      </c>
      <c r="B2783" vm="637">
        <v>186.47</v>
      </c>
      <c r="C2783" s="34">
        <f t="shared" si="48"/>
        <v>1.2213657583324286E-2</v>
      </c>
      <c r="D2783" t="s">
        <v>63</v>
      </c>
      <c r="L2783" t="str" cm="1">
        <f t="array" ref="L2783">_xlfn.IFS(AND(C2782&lt;0,C2783&lt;0),"N",AND(C2782&gt;0,C2783&gt;0),"P",TRUE,"Change")</f>
        <v>P</v>
      </c>
    </row>
    <row r="2784" spans="1:12" x14ac:dyDescent="0.25">
      <c r="A2784" s="17" vm="638">
        <v>45681</v>
      </c>
      <c r="B2784" vm="639">
        <v>183.6</v>
      </c>
      <c r="C2784" s="34">
        <f t="shared" si="48"/>
        <v>-1.5391215745160104E-2</v>
      </c>
      <c r="D2784" t="s">
        <v>62</v>
      </c>
      <c r="L2784" t="str" cm="1">
        <f t="array" ref="L2784">_xlfn.IFS(AND(C2783&lt;0,C2784&lt;0),"N",AND(C2783&gt;0,C2784&gt;0),"P",TRUE,"Change")</f>
        <v>Change</v>
      </c>
    </row>
    <row r="2785" spans="1:12" x14ac:dyDescent="0.25">
      <c r="A2785" s="17" vm="640">
        <v>45684</v>
      </c>
      <c r="B2785" vm="641">
        <v>158.28</v>
      </c>
      <c r="C2785" s="34">
        <f t="shared" si="48"/>
        <v>-0.1379084967320261</v>
      </c>
      <c r="D2785" t="s">
        <v>66</v>
      </c>
      <c r="L2785" t="str" cm="1">
        <f t="array" ref="L2785">_xlfn.IFS(AND(C2784&lt;0,C2785&lt;0),"N",AND(C2784&gt;0,C2785&gt;0),"P",TRUE,"Change")</f>
        <v>N</v>
      </c>
    </row>
    <row r="2786" spans="1:12" x14ac:dyDescent="0.25">
      <c r="A2786" s="17" vm="642">
        <v>45685</v>
      </c>
      <c r="B2786" vm="643">
        <v>164</v>
      </c>
      <c r="C2786" s="34">
        <f t="shared" si="48"/>
        <v>3.6138488754106642E-2</v>
      </c>
      <c r="D2786" t="s">
        <v>65</v>
      </c>
      <c r="L2786" t="str" cm="1">
        <f t="array" ref="L2786">_xlfn.IFS(AND(C2785&lt;0,C2786&lt;0),"N",AND(C2785&gt;0,C2786&gt;0),"P",TRUE,"Change")</f>
        <v>Change</v>
      </c>
    </row>
    <row r="2787" spans="1:12" x14ac:dyDescent="0.25">
      <c r="A2787" s="17" vm="644">
        <v>45686</v>
      </c>
      <c r="B2787" vm="645">
        <v>162.02000000000001</v>
      </c>
      <c r="C2787" s="34">
        <f t="shared" si="48"/>
        <v>-1.2073170731707255E-2</v>
      </c>
      <c r="D2787" t="s">
        <v>64</v>
      </c>
      <c r="L2787" t="str" cm="1">
        <f t="array" ref="L2787">_xlfn.IFS(AND(C2786&lt;0,C2787&lt;0),"N",AND(C2786&gt;0,C2787&gt;0),"P",TRUE,"Change")</f>
        <v>Change</v>
      </c>
    </row>
    <row r="2788" spans="1:12" x14ac:dyDescent="0.25">
      <c r="A2788" s="17" vm="646">
        <v>45687</v>
      </c>
      <c r="B2788" vm="647">
        <v>170.38</v>
      </c>
      <c r="C2788" s="34">
        <f t="shared" si="48"/>
        <v>5.1598568078014967E-2</v>
      </c>
      <c r="D2788" t="s">
        <v>63</v>
      </c>
      <c r="L2788" t="str" cm="1">
        <f t="array" ref="L2788">_xlfn.IFS(AND(C2787&lt;0,C2788&lt;0),"N",AND(C2787&gt;0,C2788&gt;0),"P",TRUE,"Change")</f>
        <v>Change</v>
      </c>
    </row>
    <row r="2789" spans="1:12" x14ac:dyDescent="0.25">
      <c r="A2789" s="17" vm="648">
        <v>45688</v>
      </c>
      <c r="B2789" vm="649">
        <v>170.06</v>
      </c>
      <c r="C2789" s="34">
        <f t="shared" si="48"/>
        <v>-1.8781547129944429E-3</v>
      </c>
      <c r="D2789" t="s">
        <v>62</v>
      </c>
      <c r="L2789" t="str" cm="1">
        <f t="array" ref="L2789">_xlfn.IFS(AND(C2788&lt;0,C2789&lt;0),"N",AND(C2788&gt;0,C2789&gt;0),"P",TRUE,"Change")</f>
        <v>Change</v>
      </c>
    </row>
    <row r="2790" spans="1:12" x14ac:dyDescent="0.25">
      <c r="A2790" s="17" vm="650">
        <v>45691</v>
      </c>
      <c r="B2790" vm="651">
        <v>168.6</v>
      </c>
      <c r="C2790" s="34">
        <f t="shared" si="48"/>
        <v>-8.5852052216865097E-3</v>
      </c>
      <c r="D2790" t="s">
        <v>66</v>
      </c>
      <c r="L2790" t="str" cm="1">
        <f t="array" ref="L2790">_xlfn.IFS(AND(C2789&lt;0,C2790&lt;0),"N",AND(C2789&gt;0,C2790&gt;0),"P",TRUE,"Change")</f>
        <v>N</v>
      </c>
    </row>
    <row r="2791" spans="1:12" x14ac:dyDescent="0.25">
      <c r="A2791" s="17" vm="652">
        <v>45692</v>
      </c>
      <c r="B2791" vm="653">
        <v>167.89</v>
      </c>
      <c r="C2791" s="34">
        <f t="shared" si="48"/>
        <v>-4.2111506524318389E-3</v>
      </c>
      <c r="D2791" t="s">
        <v>65</v>
      </c>
      <c r="L2791" t="str" cm="1">
        <f t="array" ref="L2791">_xlfn.IFS(AND(C2790&lt;0,C2791&lt;0),"N",AND(C2790&gt;0,C2791&gt;0),"P",TRUE,"Change")</f>
        <v>N</v>
      </c>
    </row>
    <row r="2792" spans="1:12" x14ac:dyDescent="0.25">
      <c r="A2792" s="17" vm="654">
        <v>45693</v>
      </c>
      <c r="B2792" vm="655">
        <v>171.66</v>
      </c>
      <c r="C2792" s="34">
        <f t="shared" si="48"/>
        <v>2.2455178986241053E-2</v>
      </c>
      <c r="D2792" t="s">
        <v>64</v>
      </c>
      <c r="L2792" t="str" cm="1">
        <f t="array" ref="L2792">_xlfn.IFS(AND(C2791&lt;0,C2792&lt;0),"N",AND(C2791&gt;0,C2792&gt;0),"P",TRUE,"Change")</f>
        <v>Change</v>
      </c>
    </row>
    <row r="2793" spans="1:12" x14ac:dyDescent="0.25">
      <c r="A2793" s="17" vm="656">
        <v>45694</v>
      </c>
      <c r="B2793" vm="657">
        <v>172.35</v>
      </c>
      <c r="C2793" s="34">
        <f t="shared" si="48"/>
        <v>4.0195735756728282E-3</v>
      </c>
      <c r="D2793" t="s">
        <v>63</v>
      </c>
      <c r="L2793" t="str" cm="1">
        <f t="array" ref="L2793">_xlfn.IFS(AND(C2792&lt;0,C2793&lt;0),"N",AND(C2792&gt;0,C2793&gt;0),"P",TRUE,"Change")</f>
        <v>P</v>
      </c>
    </row>
    <row r="2794" spans="1:12" x14ac:dyDescent="0.25">
      <c r="A2794" s="17" vm="658">
        <v>45695</v>
      </c>
      <c r="B2794" vm="659">
        <v>174.46</v>
      </c>
      <c r="C2794" s="34">
        <f t="shared" si="48"/>
        <v>1.22425297360024E-2</v>
      </c>
      <c r="D2794" t="s">
        <v>62</v>
      </c>
      <c r="L2794" t="str" cm="1">
        <f t="array" ref="L2794">_xlfn.IFS(AND(C2793&lt;0,C2794&lt;0),"N",AND(C2793&gt;0,C2794&gt;0),"P",TRUE,"Change")</f>
        <v>P</v>
      </c>
    </row>
    <row r="2795" spans="1:12" x14ac:dyDescent="0.25">
      <c r="A2795" s="17" vm="660">
        <v>45698</v>
      </c>
      <c r="B2795" vm="661">
        <v>178.92</v>
      </c>
      <c r="C2795" s="34">
        <f t="shared" si="48"/>
        <v>2.5564599335091021E-2</v>
      </c>
      <c r="D2795" t="s">
        <v>66</v>
      </c>
      <c r="L2795" t="str" cm="1">
        <f t="array" ref="L2795">_xlfn.IFS(AND(C2794&lt;0,C2795&lt;0),"N",AND(C2794&gt;0,C2795&gt;0),"P",TRUE,"Change")</f>
        <v>P</v>
      </c>
    </row>
    <row r="2796" spans="1:12" x14ac:dyDescent="0.25">
      <c r="A2796" s="17" vm="662">
        <v>45699</v>
      </c>
      <c r="B2796" vm="663">
        <v>177.19</v>
      </c>
      <c r="C2796" s="34">
        <f t="shared" si="48"/>
        <v>-9.6691258663089089E-3</v>
      </c>
      <c r="D2796" t="s">
        <v>65</v>
      </c>
      <c r="L2796" t="str" cm="1">
        <f t="array" ref="L2796">_xlfn.IFS(AND(C2795&lt;0,C2796&lt;0),"N",AND(C2795&gt;0,C2796&gt;0),"P",TRUE,"Change")</f>
        <v>Change</v>
      </c>
    </row>
    <row r="2797" spans="1:12" x14ac:dyDescent="0.25">
      <c r="A2797" s="17" vm="664">
        <v>45700</v>
      </c>
      <c r="B2797" vm="665">
        <v>172.22</v>
      </c>
      <c r="C2797" s="34">
        <f t="shared" si="48"/>
        <v>-2.8048986963146897E-2</v>
      </c>
      <c r="D2797" t="s">
        <v>64</v>
      </c>
      <c r="L2797" t="str" cm="1">
        <f t="array" ref="L2797">_xlfn.IFS(AND(C2796&lt;0,C2797&lt;0),"N",AND(C2796&gt;0,C2797&gt;0),"P",TRUE,"Change")</f>
        <v>N</v>
      </c>
    </row>
    <row r="2798" spans="1:12" x14ac:dyDescent="0.25">
      <c r="A2798" s="17" vm="666">
        <v>45701</v>
      </c>
      <c r="B2798" vm="667">
        <v>173.86</v>
      </c>
      <c r="C2798" s="34">
        <f t="shared" si="48"/>
        <v>9.522703518755166E-3</v>
      </c>
      <c r="D2798" t="s">
        <v>63</v>
      </c>
      <c r="L2798" t="str" cm="1">
        <f t="array" ref="L2798">_xlfn.IFS(AND(C2797&lt;0,C2798&lt;0),"N",AND(C2797&gt;0,C2798&gt;0),"P",TRUE,"Change")</f>
        <v>Change</v>
      </c>
    </row>
    <row r="2799" spans="1:12" x14ac:dyDescent="0.25">
      <c r="A2799" s="17" vm="668">
        <v>45702</v>
      </c>
      <c r="B2799" vm="669">
        <v>174.16</v>
      </c>
      <c r="C2799" s="34">
        <f t="shared" si="48"/>
        <v>1.7255262855169844E-3</v>
      </c>
      <c r="D2799" t="s">
        <v>62</v>
      </c>
      <c r="L2799" t="str" cm="1">
        <f t="array" ref="L2799">_xlfn.IFS(AND(C2798&lt;0,C2799&lt;0),"N",AND(C2798&gt;0,C2799&gt;0),"P",TRUE,"Change")</f>
        <v>P</v>
      </c>
    </row>
    <row r="2800" spans="1:12" x14ac:dyDescent="0.25">
      <c r="A2800" s="17" vm="670">
        <v>45706</v>
      </c>
      <c r="B2800" vm="671">
        <v>179.8</v>
      </c>
      <c r="C2800" s="34">
        <f t="shared" si="48"/>
        <v>3.2384014699127328E-2</v>
      </c>
      <c r="D2800" t="s">
        <v>65</v>
      </c>
      <c r="L2800" t="str" cm="1">
        <f t="array" ref="L2800">_xlfn.IFS(AND(C2799&lt;0,C2800&lt;0),"N",AND(C2799&gt;0,C2800&gt;0),"P",TRUE,"Change")</f>
        <v>P</v>
      </c>
    </row>
    <row r="2801" spans="1:12" x14ac:dyDescent="0.25">
      <c r="A2801" s="17" vm="672">
        <v>45707</v>
      </c>
      <c r="B2801" vm="673">
        <v>181.52</v>
      </c>
      <c r="C2801" s="34">
        <f t="shared" si="48"/>
        <v>9.566184649610671E-3</v>
      </c>
      <c r="D2801" t="s">
        <v>64</v>
      </c>
      <c r="L2801" t="str" cm="1">
        <f t="array" ref="L2801">_xlfn.IFS(AND(C2800&lt;0,C2801&lt;0),"N",AND(C2800&gt;0,C2801&gt;0),"P",TRUE,"Change")</f>
        <v>P</v>
      </c>
    </row>
    <row r="2802" spans="1:12" x14ac:dyDescent="0.25">
      <c r="A2802" s="17" vm="674">
        <v>45708</v>
      </c>
      <c r="B2802" vm="675">
        <v>176</v>
      </c>
      <c r="C2802" s="34">
        <f t="shared" si="48"/>
        <v>-3.0409872190392297E-2</v>
      </c>
      <c r="D2802" t="s">
        <v>63</v>
      </c>
      <c r="L2802" t="str" cm="1">
        <f t="array" ref="L2802">_xlfn.IFS(AND(C2801&lt;0,C2802&lt;0),"N",AND(C2801&gt;0,C2802&gt;0),"P",TRUE,"Change")</f>
        <v>Change</v>
      </c>
    </row>
    <row r="2803" spans="1:12" x14ac:dyDescent="0.25">
      <c r="A2803" s="17" vm="676">
        <v>45709</v>
      </c>
      <c r="B2803" vm="677">
        <v>167.81</v>
      </c>
      <c r="C2803" s="34">
        <f t="shared" si="48"/>
        <v>-4.6534090909090893E-2</v>
      </c>
      <c r="D2803" t="s">
        <v>62</v>
      </c>
      <c r="L2803" t="str" cm="1">
        <f t="array" ref="L2803">_xlfn.IFS(AND(C2802&lt;0,C2803&lt;0),"N",AND(C2802&gt;0,C2803&gt;0),"P",TRUE,"Change")</f>
        <v>N</v>
      </c>
    </row>
    <row r="2804" spans="1:12" x14ac:dyDescent="0.25">
      <c r="A2804" s="17" vm="678">
        <v>45712</v>
      </c>
      <c r="B2804" vm="679">
        <v>169.96</v>
      </c>
      <c r="C2804" s="34">
        <f t="shared" si="48"/>
        <v>1.2812108932721564E-2</v>
      </c>
      <c r="D2804" t="s">
        <v>66</v>
      </c>
      <c r="L2804" t="str" cm="1">
        <f t="array" ref="L2804">_xlfn.IFS(AND(C2803&lt;0,C2804&lt;0),"N",AND(C2803&gt;0,C2804&gt;0),"P",TRUE,"Change")</f>
        <v>Change</v>
      </c>
    </row>
    <row r="2805" spans="1:12" x14ac:dyDescent="0.25">
      <c r="A2805" s="17" vm="680">
        <v>45713</v>
      </c>
      <c r="B2805" vm="681">
        <v>168.54</v>
      </c>
      <c r="C2805" s="34">
        <f t="shared" si="48"/>
        <v>-8.3549070369499639E-3</v>
      </c>
      <c r="D2805" t="s">
        <v>65</v>
      </c>
      <c r="L2805" t="str" cm="1">
        <f t="array" ref="L2805">_xlfn.IFS(AND(C2804&lt;0,C2805&lt;0),"N",AND(C2804&gt;0,C2805&gt;0),"P",TRUE,"Change")</f>
        <v>Change</v>
      </c>
    </row>
    <row r="2806" spans="1:12" x14ac:dyDescent="0.25">
      <c r="A2806" s="17" vm="682">
        <v>45714</v>
      </c>
      <c r="B2806" vm="683">
        <v>172.47</v>
      </c>
      <c r="C2806" s="34">
        <f t="shared" si="48"/>
        <v>2.3317906728373129E-2</v>
      </c>
      <c r="D2806" t="s">
        <v>64</v>
      </c>
      <c r="L2806" t="str" cm="1">
        <f t="array" ref="L2806">_xlfn.IFS(AND(C2805&lt;0,C2806&lt;0),"N",AND(C2805&gt;0,C2806&gt;0),"P",TRUE,"Change")</f>
        <v>Change</v>
      </c>
    </row>
    <row r="2807" spans="1:12" x14ac:dyDescent="0.25">
      <c r="A2807" s="17" vm="684">
        <v>45715</v>
      </c>
      <c r="B2807" vm="685">
        <v>164.76</v>
      </c>
      <c r="C2807" s="34">
        <f t="shared" si="48"/>
        <v>-4.470342668290142E-2</v>
      </c>
      <c r="D2807" t="s">
        <v>63</v>
      </c>
      <c r="L2807" t="str" cm="1">
        <f t="array" ref="L2807">_xlfn.IFS(AND(C2806&lt;0,C2807&lt;0),"N",AND(C2806&gt;0,C2807&gt;0),"P",TRUE,"Change")</f>
        <v>Change</v>
      </c>
    </row>
    <row r="2808" spans="1:12" x14ac:dyDescent="0.25">
      <c r="A2808" s="17" vm="686">
        <v>45716</v>
      </c>
      <c r="B2808" vm="687">
        <v>166.06</v>
      </c>
      <c r="C2808" s="34">
        <f t="shared" si="48"/>
        <v>7.8902646273368016E-3</v>
      </c>
      <c r="D2808" t="s">
        <v>62</v>
      </c>
      <c r="L2808" t="str" cm="1">
        <f t="array" ref="L2808">_xlfn.IFS(AND(C2807&lt;0,C2808&lt;0),"N",AND(C2807&gt;0,C2808&gt;0),"P",TRUE,"Change")</f>
        <v>Change</v>
      </c>
    </row>
    <row r="2809" spans="1:12" x14ac:dyDescent="0.25">
      <c r="A2809" s="17" vm="688">
        <v>45719</v>
      </c>
      <c r="B2809" vm="645">
        <v>162.02000000000001</v>
      </c>
      <c r="C2809" s="34">
        <f t="shared" si="48"/>
        <v>-2.4328555943634783E-2</v>
      </c>
      <c r="D2809" t="s">
        <v>66</v>
      </c>
      <c r="L2809" t="str" cm="1">
        <f t="array" ref="L2809">_xlfn.IFS(AND(C2808&lt;0,C2809&lt;0),"N",AND(C2808&gt;0,C2809&gt;0),"P",TRUE,"Change")</f>
        <v>Change</v>
      </c>
    </row>
    <row r="2810" spans="1:12" x14ac:dyDescent="0.25">
      <c r="A2810" s="17" vm="689">
        <v>45720</v>
      </c>
      <c r="B2810" vm="690">
        <v>157.47</v>
      </c>
      <c r="C2810" s="34">
        <f t="shared" si="48"/>
        <v>-2.8082952721886257E-2</v>
      </c>
      <c r="D2810" t="s">
        <v>65</v>
      </c>
      <c r="L2810" t="str" cm="1">
        <f t="array" ref="L2810">_xlfn.IFS(AND(C2809&lt;0,C2810&lt;0),"N",AND(C2809&gt;0,C2810&gt;0),"P",TRUE,"Change")</f>
        <v>N</v>
      </c>
    </row>
    <row r="2811" spans="1:12" x14ac:dyDescent="0.25">
      <c r="A2811" s="17" vm="691">
        <v>45721</v>
      </c>
      <c r="B2811" vm="692">
        <v>161.56</v>
      </c>
      <c r="C2811" s="34">
        <f t="shared" si="48"/>
        <v>2.5973201244681547E-2</v>
      </c>
      <c r="D2811" t="s">
        <v>64</v>
      </c>
      <c r="L2811" t="str" cm="1">
        <f t="array" ref="L2811">_xlfn.IFS(AND(C2810&lt;0,C2811&lt;0),"N",AND(C2810&gt;0,C2811&gt;0),"P",TRUE,"Change")</f>
        <v>Change</v>
      </c>
    </row>
    <row r="2812" spans="1:12" x14ac:dyDescent="0.25">
      <c r="A2812" s="17" vm="693">
        <v>45722</v>
      </c>
      <c r="B2812" vm="694">
        <v>150.94</v>
      </c>
      <c r="C2812" s="34">
        <f t="shared" si="48"/>
        <v>-6.5734092597177551E-2</v>
      </c>
      <c r="D2812" t="s">
        <v>63</v>
      </c>
      <c r="L2812" t="str" cm="1">
        <f t="array" ref="L2812">_xlfn.IFS(AND(C2811&lt;0,C2812&lt;0),"N",AND(C2811&gt;0,C2812&gt;0),"P",TRUE,"Change")</f>
        <v>Change</v>
      </c>
    </row>
    <row r="2813" spans="1:12" x14ac:dyDescent="0.25">
      <c r="A2813" s="17" vm="695">
        <v>45723</v>
      </c>
      <c r="B2813" vm="696">
        <v>155.16</v>
      </c>
      <c r="C2813" s="34">
        <f t="shared" si="48"/>
        <v>2.7958129057903795E-2</v>
      </c>
      <c r="D2813" t="s">
        <v>62</v>
      </c>
      <c r="L2813" t="str" cm="1">
        <f t="array" ref="L2813">_xlfn.IFS(AND(C2812&lt;0,C2813&lt;0),"N",AND(C2812&gt;0,C2813&gt;0),"P",TRUE,"Change")</f>
        <v>Change</v>
      </c>
    </row>
    <row r="2814" spans="1:12" x14ac:dyDescent="0.25">
      <c r="A2814" s="17" vm="697">
        <v>45726</v>
      </c>
      <c r="B2814" vm="698">
        <v>148.79</v>
      </c>
      <c r="C2814" s="34">
        <f t="shared" si="48"/>
        <v>-4.105439546274816E-2</v>
      </c>
      <c r="D2814" t="s">
        <v>66</v>
      </c>
      <c r="L2814" t="str" cm="1">
        <f t="array" ref="L2814">_xlfn.IFS(AND(C2813&lt;0,C2814&lt;0),"N",AND(C2813&gt;0,C2814&gt;0),"P",TRUE,"Change")</f>
        <v>Change</v>
      </c>
    </row>
    <row r="2815" spans="1:12" x14ac:dyDescent="0.25">
      <c r="A2815" s="17" vm="699">
        <v>45727</v>
      </c>
      <c r="B2815" vm="700">
        <v>144.18</v>
      </c>
      <c r="C2815" s="34">
        <f t="shared" si="48"/>
        <v>-3.0983265004368474E-2</v>
      </c>
      <c r="D2815" t="s">
        <v>65</v>
      </c>
      <c r="L2815" t="str" cm="1">
        <f t="array" ref="L2815">_xlfn.IFS(AND(C2814&lt;0,C2815&lt;0),"N",AND(C2814&gt;0,C2815&gt;0),"P",TRUE,"Change")</f>
        <v>N</v>
      </c>
    </row>
    <row r="2816" spans="1:12" x14ac:dyDescent="0.25">
      <c r="A2816" s="17" vm="701">
        <v>45728</v>
      </c>
      <c r="B2816" vm="702">
        <v>150.88999999999999</v>
      </c>
      <c r="C2816" s="34">
        <f t="shared" si="48"/>
        <v>4.6539048411707445E-2</v>
      </c>
      <c r="D2816" t="s">
        <v>64</v>
      </c>
      <c r="L2816" t="str" cm="1">
        <f t="array" ref="L2816">_xlfn.IFS(AND(C2815&lt;0,C2816&lt;0),"N",AND(C2815&gt;0,C2816&gt;0),"P",TRUE,"Change")</f>
        <v>Change</v>
      </c>
    </row>
    <row r="2817" spans="1:12" x14ac:dyDescent="0.25">
      <c r="A2817" s="17" vm="703">
        <v>45729</v>
      </c>
      <c r="B2817" vm="704">
        <v>147.66</v>
      </c>
      <c r="C2817" s="34">
        <f t="shared" si="48"/>
        <v>-2.1406322486579563E-2</v>
      </c>
      <c r="D2817" t="s">
        <v>63</v>
      </c>
      <c r="L2817" t="str" cm="1">
        <f t="array" ref="L2817">_xlfn.IFS(AND(C2816&lt;0,C2817&lt;0),"N",AND(C2816&gt;0,C2817&gt;0),"P",TRUE,"Change")</f>
        <v>Change</v>
      </c>
    </row>
    <row r="2818" spans="1:12" x14ac:dyDescent="0.25">
      <c r="A2818" s="17" vm="705">
        <v>45730</v>
      </c>
      <c r="B2818" vm="706">
        <v>149.27000000000001</v>
      </c>
      <c r="C2818" s="34">
        <f t="shared" si="48"/>
        <v>1.0903426791277352E-2</v>
      </c>
      <c r="D2818" t="s">
        <v>62</v>
      </c>
      <c r="L2818" t="str" cm="1">
        <f t="array" ref="L2818">_xlfn.IFS(AND(C2817&lt;0,C2818&lt;0),"N",AND(C2817&gt;0,C2818&gt;0),"P",TRUE,"Change")</f>
        <v>Change</v>
      </c>
    </row>
    <row r="2819" spans="1:12" x14ac:dyDescent="0.25">
      <c r="A2819" s="17" vm="707">
        <v>45733</v>
      </c>
      <c r="B2819" vm="708">
        <v>154.01</v>
      </c>
      <c r="C2819" s="34">
        <f t="shared" si="48"/>
        <v>3.1754538755275542E-2</v>
      </c>
      <c r="D2819" t="s">
        <v>66</v>
      </c>
      <c r="L2819" t="str" cm="1">
        <f t="array" ref="L2819">_xlfn.IFS(AND(C2818&lt;0,C2819&lt;0),"N",AND(C2818&gt;0,C2819&gt;0),"P",TRUE,"Change")</f>
        <v>P</v>
      </c>
    </row>
    <row r="2820" spans="1:12" x14ac:dyDescent="0.25">
      <c r="A2820" s="17" vm="709">
        <v>45734</v>
      </c>
      <c r="B2820" vm="710">
        <v>149.44999999999999</v>
      </c>
      <c r="C2820" s="34">
        <f t="shared" ref="C2820:C2883" si="49">(B2820-B2819)/B2819</f>
        <v>-2.9608466982663478E-2</v>
      </c>
      <c r="D2820" t="s">
        <v>65</v>
      </c>
      <c r="L2820" t="str" cm="1">
        <f t="array" ref="L2820">_xlfn.IFS(AND(C2819&lt;0,C2820&lt;0),"N",AND(C2819&gt;0,C2820&gt;0),"P",TRUE,"Change")</f>
        <v>Change</v>
      </c>
    </row>
    <row r="2821" spans="1:12" x14ac:dyDescent="0.25">
      <c r="A2821" s="17" vm="711">
        <v>45735</v>
      </c>
      <c r="B2821" vm="712">
        <v>152.44999999999999</v>
      </c>
      <c r="C2821" s="34">
        <f t="shared" si="49"/>
        <v>2.0073603211776515E-2</v>
      </c>
      <c r="D2821" t="s">
        <v>64</v>
      </c>
      <c r="L2821" t="str" cm="1">
        <f t="array" ref="L2821">_xlfn.IFS(AND(C2820&lt;0,C2821&lt;0),"N",AND(C2820&gt;0,C2821&gt;0),"P",TRUE,"Change")</f>
        <v>Change</v>
      </c>
    </row>
    <row r="2822" spans="1:12" x14ac:dyDescent="0.25">
      <c r="A2822" s="17" vm="713">
        <v>45736</v>
      </c>
      <c r="B2822" vm="714">
        <v>152.72</v>
      </c>
      <c r="C2822" s="34">
        <f t="shared" si="49"/>
        <v>1.771072482781307E-3</v>
      </c>
      <c r="D2822" t="s">
        <v>63</v>
      </c>
      <c r="L2822" t="str" cm="1">
        <f t="array" ref="L2822">_xlfn.IFS(AND(C2821&lt;0,C2822&lt;0),"N",AND(C2821&gt;0,C2822&gt;0),"P",TRUE,"Change")</f>
        <v>P</v>
      </c>
    </row>
    <row r="2823" spans="1:12" x14ac:dyDescent="0.25">
      <c r="A2823" s="17" vm="715">
        <v>45737</v>
      </c>
      <c r="B2823" vm="716">
        <v>152.22999999999999</v>
      </c>
      <c r="C2823" s="34">
        <f t="shared" si="49"/>
        <v>-3.2084861183866494E-3</v>
      </c>
      <c r="D2823" t="s">
        <v>62</v>
      </c>
      <c r="L2823" t="str" cm="1">
        <f t="array" ref="L2823">_xlfn.IFS(AND(C2822&lt;0,C2823&lt;0),"N",AND(C2822&gt;0,C2823&gt;0),"P",TRUE,"Change")</f>
        <v>Change</v>
      </c>
    </row>
    <row r="2824" spans="1:12" x14ac:dyDescent="0.25">
      <c r="A2824" s="17" vm="717">
        <v>45740</v>
      </c>
      <c r="B2824" vm="718">
        <v>154.87</v>
      </c>
      <c r="C2824" s="34">
        <f t="shared" si="49"/>
        <v>1.7342179596663041E-2</v>
      </c>
      <c r="D2824" t="s">
        <v>66</v>
      </c>
      <c r="L2824" t="str" cm="1">
        <f t="array" ref="L2824">_xlfn.IFS(AND(C2823&lt;0,C2824&lt;0),"N",AND(C2823&gt;0,C2824&gt;0),"P",TRUE,"Change")</f>
        <v>Change</v>
      </c>
    </row>
    <row r="2825" spans="1:12" x14ac:dyDescent="0.25">
      <c r="A2825" s="17" vm="719">
        <v>45741</v>
      </c>
      <c r="B2825" vm="720">
        <v>153.93</v>
      </c>
      <c r="C2825" s="34">
        <f t="shared" si="49"/>
        <v>-6.0696067669658276E-3</v>
      </c>
      <c r="D2825" t="s">
        <v>65</v>
      </c>
      <c r="L2825" t="str" cm="1">
        <f t="array" ref="L2825">_xlfn.IFS(AND(C2824&lt;0,C2825&lt;0),"N",AND(C2824&gt;0,C2825&gt;0),"P",TRUE,"Change")</f>
        <v>Change</v>
      </c>
    </row>
    <row r="2826" spans="1:12" x14ac:dyDescent="0.25">
      <c r="A2826" s="17" vm="721">
        <v>45742</v>
      </c>
      <c r="B2826" vm="722">
        <v>147.80000000000001</v>
      </c>
      <c r="C2826" s="34">
        <f t="shared" si="49"/>
        <v>-3.9823296303514555E-2</v>
      </c>
      <c r="D2826" t="s">
        <v>64</v>
      </c>
      <c r="L2826" t="str" cm="1">
        <f t="array" ref="L2826">_xlfn.IFS(AND(C2825&lt;0,C2826&lt;0),"N",AND(C2825&gt;0,C2826&gt;0),"P",TRUE,"Change")</f>
        <v>N</v>
      </c>
    </row>
    <row r="2827" spans="1:12" x14ac:dyDescent="0.25">
      <c r="A2827" s="17" vm="723">
        <v>45743</v>
      </c>
      <c r="B2827" vm="724">
        <v>145.78</v>
      </c>
      <c r="C2827" s="34">
        <f t="shared" si="49"/>
        <v>-1.3667117726657714E-2</v>
      </c>
      <c r="D2827" t="s">
        <v>63</v>
      </c>
      <c r="L2827" t="str" cm="1">
        <f t="array" ref="L2827">_xlfn.IFS(AND(C2826&lt;0,C2827&lt;0),"N",AND(C2826&gt;0,C2827&gt;0),"P",TRUE,"Change")</f>
        <v>N</v>
      </c>
    </row>
    <row r="2828" spans="1:12" x14ac:dyDescent="0.25">
      <c r="A2828" s="17" vm="725">
        <v>45744</v>
      </c>
      <c r="B2828" vm="726">
        <v>140.87</v>
      </c>
      <c r="C2828" s="34">
        <f t="shared" si="49"/>
        <v>-3.3680889010838225E-2</v>
      </c>
      <c r="D2828" t="s">
        <v>62</v>
      </c>
      <c r="L2828" t="str" cm="1">
        <f t="array" ref="L2828">_xlfn.IFS(AND(C2827&lt;0,C2828&lt;0),"N",AND(C2827&gt;0,C2828&gt;0),"P",TRUE,"Change")</f>
        <v>N</v>
      </c>
    </row>
    <row r="2829" spans="1:12" x14ac:dyDescent="0.25">
      <c r="A2829" s="17" vm="727">
        <v>45747</v>
      </c>
      <c r="B2829" vm="728">
        <v>139.81</v>
      </c>
      <c r="C2829" s="34">
        <f t="shared" si="49"/>
        <v>-7.5246681337403434E-3</v>
      </c>
      <c r="D2829" t="s">
        <v>66</v>
      </c>
      <c r="L2829" t="str" cm="1">
        <f t="array" ref="L2829">_xlfn.IFS(AND(C2828&lt;0,C2829&lt;0),"N",AND(C2828&gt;0,C2829&gt;0),"P",TRUE,"Change")</f>
        <v>N</v>
      </c>
    </row>
    <row r="2830" spans="1:12" x14ac:dyDescent="0.25">
      <c r="A2830" s="17" vm="729">
        <v>45748</v>
      </c>
      <c r="B2830" vm="730">
        <v>141.94</v>
      </c>
      <c r="C2830" s="34">
        <f t="shared" si="49"/>
        <v>1.5234961733781529E-2</v>
      </c>
      <c r="D2830" t="s">
        <v>65</v>
      </c>
      <c r="L2830" t="str" cm="1">
        <f t="array" ref="L2830">_xlfn.IFS(AND(C2829&lt;0,C2830&lt;0),"N",AND(C2829&gt;0,C2830&gt;0),"P",TRUE,"Change")</f>
        <v>Change</v>
      </c>
    </row>
    <row r="2831" spans="1:12" x14ac:dyDescent="0.25">
      <c r="A2831" s="17" vm="731">
        <v>45749</v>
      </c>
      <c r="B2831" vm="732">
        <v>145.86000000000001</v>
      </c>
      <c r="C2831" s="34">
        <f t="shared" si="49"/>
        <v>2.7617303085811017E-2</v>
      </c>
      <c r="D2831" t="s">
        <v>64</v>
      </c>
      <c r="L2831" t="str" cm="1">
        <f t="array" ref="L2831">_xlfn.IFS(AND(C2830&lt;0,C2831&lt;0),"N",AND(C2830&gt;0,C2831&gt;0),"P",TRUE,"Change")</f>
        <v>P</v>
      </c>
    </row>
    <row r="2832" spans="1:12" x14ac:dyDescent="0.25">
      <c r="A2832" s="17" vm="733">
        <v>45750</v>
      </c>
      <c r="B2832" vm="734">
        <v>137.22999999999999</v>
      </c>
      <c r="C2832" s="34">
        <f t="shared" si="49"/>
        <v>-5.9166323872206383E-2</v>
      </c>
      <c r="D2832" t="s">
        <v>63</v>
      </c>
      <c r="L2832" t="str" cm="1">
        <f t="array" ref="L2832">_xlfn.IFS(AND(C2831&lt;0,C2832&lt;0),"N",AND(C2831&gt;0,C2832&gt;0),"P",TRUE,"Change")</f>
        <v>Change</v>
      </c>
    </row>
    <row r="2833" spans="1:12" x14ac:dyDescent="0.25">
      <c r="A2833" s="17" vm="735">
        <v>45751</v>
      </c>
      <c r="B2833" vm="736">
        <v>128.27000000000001</v>
      </c>
      <c r="C2833" s="34">
        <f t="shared" si="49"/>
        <v>-6.5291845806310422E-2</v>
      </c>
      <c r="D2833" t="s">
        <v>62</v>
      </c>
      <c r="L2833" t="str" cm="1">
        <f t="array" ref="L2833">_xlfn.IFS(AND(C2832&lt;0,C2833&lt;0),"N",AND(C2832&gt;0,C2833&gt;0),"P",TRUE,"Change")</f>
        <v>N</v>
      </c>
    </row>
    <row r="2834" spans="1:12" x14ac:dyDescent="0.25">
      <c r="A2834" s="17" vm="737">
        <v>45754</v>
      </c>
      <c r="B2834" vm="738">
        <v>127.16</v>
      </c>
      <c r="C2834" s="34">
        <f t="shared" si="49"/>
        <v>-8.6536212676386805E-3</v>
      </c>
      <c r="D2834" t="s">
        <v>66</v>
      </c>
      <c r="L2834" t="str" cm="1">
        <f t="array" ref="L2834">_xlfn.IFS(AND(C2833&lt;0,C2834&lt;0),"N",AND(C2833&gt;0,C2834&gt;0),"P",TRUE,"Change")</f>
        <v>N</v>
      </c>
    </row>
    <row r="2835" spans="1:12" x14ac:dyDescent="0.25">
      <c r="A2835" s="17" vm="739">
        <v>45755</v>
      </c>
      <c r="B2835" vm="333">
        <v>124.5</v>
      </c>
      <c r="C2835" s="34">
        <f t="shared" si="49"/>
        <v>-2.0918527838943039E-2</v>
      </c>
      <c r="D2835" t="s">
        <v>65</v>
      </c>
      <c r="L2835" t="str" cm="1">
        <f t="array" ref="L2835">_xlfn.IFS(AND(C2834&lt;0,C2835&lt;0),"N",AND(C2834&gt;0,C2835&gt;0),"P",TRUE,"Change")</f>
        <v>N</v>
      </c>
    </row>
    <row r="2836" spans="1:12" x14ac:dyDescent="0.25">
      <c r="A2836" s="17" vm="740">
        <v>45756</v>
      </c>
      <c r="B2836" vm="741">
        <v>139.69</v>
      </c>
      <c r="C2836" s="34">
        <f t="shared" si="49"/>
        <v>0.12200803212851404</v>
      </c>
      <c r="D2836" t="s">
        <v>64</v>
      </c>
      <c r="L2836" t="str" cm="1">
        <f t="array" ref="L2836">_xlfn.IFS(AND(C2835&lt;0,C2836&lt;0),"N",AND(C2835&gt;0,C2836&gt;0),"P",TRUE,"Change")</f>
        <v>Change</v>
      </c>
    </row>
    <row r="2837" spans="1:12" x14ac:dyDescent="0.25">
      <c r="A2837" s="17" vm="742">
        <v>45757</v>
      </c>
      <c r="B2837" vm="743">
        <v>133.35</v>
      </c>
      <c r="C2837" s="34">
        <f t="shared" si="49"/>
        <v>-4.5386212327296178E-2</v>
      </c>
      <c r="D2837" t="s">
        <v>63</v>
      </c>
      <c r="L2837" t="str" cm="1">
        <f t="array" ref="L2837">_xlfn.IFS(AND(C2836&lt;0,C2837&lt;0),"N",AND(C2836&gt;0,C2837&gt;0),"P",TRUE,"Change")</f>
        <v>Change</v>
      </c>
    </row>
    <row r="2838" spans="1:12" x14ac:dyDescent="0.25">
      <c r="A2838" s="17" vm="744">
        <v>45758</v>
      </c>
      <c r="B2838" vm="745">
        <v>132.35</v>
      </c>
      <c r="C2838" s="34">
        <f t="shared" si="49"/>
        <v>-7.4990626171728535E-3</v>
      </c>
      <c r="D2838" t="s">
        <v>62</v>
      </c>
      <c r="L2838" t="str" cm="1">
        <f t="array" ref="L2838">_xlfn.IFS(AND(C2837&lt;0,C2838&lt;0),"N",AND(C2837&gt;0,C2838&gt;0),"P",TRUE,"Change")</f>
        <v>N</v>
      </c>
    </row>
    <row r="2839" spans="1:12" x14ac:dyDescent="0.25">
      <c r="A2839" s="17" vm="746">
        <v>45761</v>
      </c>
      <c r="B2839" vm="747">
        <v>134.63999999999999</v>
      </c>
      <c r="C2839" s="34">
        <f t="shared" si="49"/>
        <v>1.7302606724593821E-2</v>
      </c>
      <c r="D2839" t="s">
        <v>66</v>
      </c>
      <c r="L2839" t="str" cm="1">
        <f t="array" ref="L2839">_xlfn.IFS(AND(C2838&lt;0,C2839&lt;0),"N",AND(C2838&gt;0,C2839&gt;0),"P",TRUE,"Change")</f>
        <v>Change</v>
      </c>
    </row>
    <row r="2840" spans="1:12" x14ac:dyDescent="0.25">
      <c r="A2840" s="17" vm="748">
        <v>45762</v>
      </c>
      <c r="B2840" vm="749">
        <v>133.94</v>
      </c>
      <c r="C2840" s="34">
        <f t="shared" si="49"/>
        <v>-5.1990493166962914E-3</v>
      </c>
      <c r="D2840" t="s">
        <v>65</v>
      </c>
      <c r="L2840" t="str" cm="1">
        <f t="array" ref="L2840">_xlfn.IFS(AND(C2839&lt;0,C2840&lt;0),"N",AND(C2839&gt;0,C2840&gt;0),"P",TRUE,"Change")</f>
        <v>Change</v>
      </c>
    </row>
    <row r="2841" spans="1:12" x14ac:dyDescent="0.25">
      <c r="A2841" s="17" vm="750">
        <v>45763</v>
      </c>
      <c r="B2841" vm="751">
        <v>129.76</v>
      </c>
      <c r="C2841" s="34">
        <f t="shared" si="49"/>
        <v>-3.1208003583694244E-2</v>
      </c>
      <c r="D2841" t="s">
        <v>64</v>
      </c>
      <c r="L2841" t="str" cm="1">
        <f t="array" ref="L2841">_xlfn.IFS(AND(C2840&lt;0,C2841&lt;0),"N",AND(C2840&gt;0,C2841&gt;0),"P",TRUE,"Change")</f>
        <v>N</v>
      </c>
    </row>
    <row r="2842" spans="1:12" x14ac:dyDescent="0.25">
      <c r="A2842" s="17" vm="752">
        <v>45764</v>
      </c>
      <c r="B2842" vm="753">
        <v>128.62</v>
      </c>
      <c r="C2842" s="34">
        <f t="shared" si="49"/>
        <v>-8.7854500616521766E-3</v>
      </c>
      <c r="D2842" t="s">
        <v>63</v>
      </c>
      <c r="L2842" t="str" cm="1">
        <f t="array" ref="L2842">_xlfn.IFS(AND(C2841&lt;0,C2842&lt;0),"N",AND(C2841&gt;0,C2842&gt;0),"P",TRUE,"Change")</f>
        <v>N</v>
      </c>
    </row>
    <row r="2843" spans="1:12" x14ac:dyDescent="0.25">
      <c r="A2843" s="17" vm="754">
        <v>45768</v>
      </c>
      <c r="B2843" vm="755">
        <v>122.82</v>
      </c>
      <c r="C2843" s="34">
        <f t="shared" si="49"/>
        <v>-4.509407557145087E-2</v>
      </c>
      <c r="D2843" t="s">
        <v>66</v>
      </c>
      <c r="L2843" t="str" cm="1">
        <f t="array" ref="L2843">_xlfn.IFS(AND(C2842&lt;0,C2843&lt;0),"N",AND(C2842&gt;0,C2843&gt;0),"P",TRUE,"Change")</f>
        <v>N</v>
      </c>
    </row>
    <row r="2844" spans="1:12" x14ac:dyDescent="0.25">
      <c r="A2844" s="17" vm="756">
        <v>45769</v>
      </c>
      <c r="B2844" vm="757">
        <v>127.24</v>
      </c>
      <c r="C2844" s="34">
        <f t="shared" si="49"/>
        <v>3.5987624165445382E-2</v>
      </c>
      <c r="D2844" t="s">
        <v>65</v>
      </c>
      <c r="L2844" t="str" cm="1">
        <f t="array" ref="L2844">_xlfn.IFS(AND(C2843&lt;0,C2844&lt;0),"N",AND(C2843&gt;0,C2844&gt;0),"P",TRUE,"Change")</f>
        <v>Change</v>
      </c>
    </row>
    <row r="2845" spans="1:12" x14ac:dyDescent="0.25">
      <c r="A2845" s="17" vm="758">
        <v>45770</v>
      </c>
      <c r="B2845" vm="759">
        <v>131.4</v>
      </c>
      <c r="C2845" s="34">
        <f t="shared" si="49"/>
        <v>3.2694121345488929E-2</v>
      </c>
      <c r="D2845" t="s">
        <v>64</v>
      </c>
      <c r="L2845" t="str" cm="1">
        <f t="array" ref="L2845">_xlfn.IFS(AND(C2844&lt;0,C2845&lt;0),"N",AND(C2844&gt;0,C2845&gt;0),"P",TRUE,"Change")</f>
        <v>P</v>
      </c>
    </row>
    <row r="2846" spans="1:12" x14ac:dyDescent="0.25">
      <c r="A2846" s="17" vm="760">
        <v>45771</v>
      </c>
      <c r="B2846" vm="405">
        <v>137.51</v>
      </c>
      <c r="C2846" s="34">
        <f t="shared" si="49"/>
        <v>4.6499238964992272E-2</v>
      </c>
      <c r="D2846" t="s">
        <v>63</v>
      </c>
      <c r="L2846" t="str" cm="1">
        <f t="array" ref="L2846">_xlfn.IFS(AND(C2845&lt;0,C2846&lt;0),"N",AND(C2845&gt;0,C2846&gt;0),"P",TRUE,"Change")</f>
        <v>P</v>
      </c>
    </row>
    <row r="2847" spans="1:12" x14ac:dyDescent="0.25">
      <c r="A2847" s="17" vm="761">
        <v>45772</v>
      </c>
      <c r="B2847" vm="762">
        <v>138.49</v>
      </c>
      <c r="C2847" s="34">
        <f t="shared" si="49"/>
        <v>7.1267544178606522E-3</v>
      </c>
      <c r="D2847" t="s">
        <v>62</v>
      </c>
      <c r="L2847" t="str" cm="1">
        <f t="array" ref="L2847">_xlfn.IFS(AND(C2846&lt;0,C2847&lt;0),"N",AND(C2846&gt;0,C2847&gt;0),"P",TRUE,"Change")</f>
        <v>P</v>
      </c>
    </row>
    <row r="2848" spans="1:12" x14ac:dyDescent="0.25">
      <c r="A2848" s="17" vm="763">
        <v>45775</v>
      </c>
      <c r="B2848" vm="764">
        <v>140.13999999999999</v>
      </c>
      <c r="C2848" s="34">
        <f t="shared" si="49"/>
        <v>1.1914217633041933E-2</v>
      </c>
      <c r="D2848" t="s">
        <v>66</v>
      </c>
      <c r="L2848" t="str" cm="1">
        <f t="array" ref="L2848">_xlfn.IFS(AND(C2847&lt;0,C2848&lt;0),"N",AND(C2847&gt;0,C2848&gt;0),"P",TRUE,"Change")</f>
        <v>P</v>
      </c>
    </row>
    <row r="2849" spans="1:12" x14ac:dyDescent="0.25">
      <c r="A2849" s="17" vm="765">
        <v>45776</v>
      </c>
      <c r="B2849" vm="766">
        <v>140.79</v>
      </c>
      <c r="C2849" s="34">
        <f t="shared" si="49"/>
        <v>4.6382189239332506E-3</v>
      </c>
      <c r="D2849" t="s">
        <v>65</v>
      </c>
      <c r="L2849" t="str" cm="1">
        <f t="array" ref="L2849">_xlfn.IFS(AND(C2848&lt;0,C2849&lt;0),"N",AND(C2848&gt;0,C2849&gt;0),"P",TRUE,"Change")</f>
        <v>P</v>
      </c>
    </row>
    <row r="2850" spans="1:12" x14ac:dyDescent="0.25">
      <c r="A2850" s="17" vm="767">
        <v>45777</v>
      </c>
      <c r="B2850" vm="768">
        <v>140.72</v>
      </c>
      <c r="C2850" s="34">
        <f t="shared" si="49"/>
        <v>-4.9719440301152905E-4</v>
      </c>
      <c r="D2850" t="s">
        <v>64</v>
      </c>
      <c r="L2850" t="str" cm="1">
        <f t="array" ref="L2850">_xlfn.IFS(AND(C2849&lt;0,C2850&lt;0),"N",AND(C2849&gt;0,C2850&gt;0),"P",TRUE,"Change")</f>
        <v>Change</v>
      </c>
    </row>
    <row r="2851" spans="1:12" x14ac:dyDescent="0.25">
      <c r="A2851" s="17" vm="769">
        <v>45778</v>
      </c>
      <c r="B2851" vm="770">
        <v>145.49</v>
      </c>
      <c r="C2851" s="34">
        <f t="shared" si="49"/>
        <v>3.3897100625355392E-2</v>
      </c>
      <c r="D2851" t="s">
        <v>63</v>
      </c>
      <c r="L2851" t="str" cm="1">
        <f t="array" ref="L2851">_xlfn.IFS(AND(C2850&lt;0,C2851&lt;0),"N",AND(C2850&gt;0,C2851&gt;0),"P",TRUE,"Change")</f>
        <v>Change</v>
      </c>
    </row>
    <row r="2852" spans="1:12" x14ac:dyDescent="0.25">
      <c r="A2852" s="17" vm="771">
        <v>45779</v>
      </c>
      <c r="B2852" vm="772">
        <v>150.72999999999999</v>
      </c>
      <c r="C2852" s="34">
        <f t="shared" si="49"/>
        <v>3.6016221046119873E-2</v>
      </c>
      <c r="D2852" t="s">
        <v>62</v>
      </c>
      <c r="L2852" t="str" cm="1">
        <f t="array" ref="L2852">_xlfn.IFS(AND(C2851&lt;0,C2852&lt;0),"N",AND(C2851&gt;0,C2852&gt;0),"P",TRUE,"Change")</f>
        <v>P</v>
      </c>
    </row>
    <row r="2853" spans="1:12" x14ac:dyDescent="0.25">
      <c r="A2853" s="17" vm="773">
        <v>45782</v>
      </c>
      <c r="B2853" vm="774">
        <v>149.29</v>
      </c>
      <c r="C2853" s="34">
        <f t="shared" si="49"/>
        <v>-9.5535062694884747E-3</v>
      </c>
      <c r="D2853" t="s">
        <v>66</v>
      </c>
      <c r="L2853" t="str" cm="1">
        <f t="array" ref="L2853">_xlfn.IFS(AND(C2852&lt;0,C2853&lt;0),"N",AND(C2852&gt;0,C2853&gt;0),"P",TRUE,"Change")</f>
        <v>Change</v>
      </c>
    </row>
    <row r="2854" spans="1:12" x14ac:dyDescent="0.25">
      <c r="A2854" s="17" vm="775">
        <v>45783</v>
      </c>
      <c r="B2854" vm="776">
        <v>147.69999999999999</v>
      </c>
      <c r="C2854" s="34">
        <f t="shared" si="49"/>
        <v>-1.0650411949896198E-2</v>
      </c>
      <c r="D2854" t="s">
        <v>65</v>
      </c>
      <c r="L2854" t="str" cm="1">
        <f t="array" ref="L2854">_xlfn.IFS(AND(C2853&lt;0,C2854&lt;0),"N",AND(C2853&gt;0,C2854&gt;0),"P",TRUE,"Change")</f>
        <v>N</v>
      </c>
    </row>
    <row r="2855" spans="1:12" x14ac:dyDescent="0.25">
      <c r="A2855" s="17" vm="777">
        <v>45784</v>
      </c>
      <c r="B2855" vm="778">
        <v>149.37</v>
      </c>
      <c r="C2855" s="34">
        <f t="shared" si="49"/>
        <v>1.1306702775897197E-2</v>
      </c>
      <c r="D2855" t="s">
        <v>64</v>
      </c>
      <c r="L2855" t="str" cm="1">
        <f t="array" ref="L2855">_xlfn.IFS(AND(C2854&lt;0,C2855&lt;0),"N",AND(C2854&gt;0,C2855&gt;0),"P",TRUE,"Change")</f>
        <v>Change</v>
      </c>
    </row>
    <row r="2856" spans="1:12" x14ac:dyDescent="0.25">
      <c r="A2856" s="17" vm="779">
        <v>45785</v>
      </c>
      <c r="B2856" vm="780">
        <v>150.30000000000001</v>
      </c>
      <c r="C2856" s="34">
        <f t="shared" si="49"/>
        <v>6.226149829283034E-3</v>
      </c>
      <c r="D2856" t="s">
        <v>63</v>
      </c>
      <c r="L2856" t="str" cm="1">
        <f t="array" ref="L2856">_xlfn.IFS(AND(C2855&lt;0,C2856&lt;0),"N",AND(C2855&gt;0,C2856&gt;0),"P",TRUE,"Change")</f>
        <v>P</v>
      </c>
    </row>
    <row r="2857" spans="1:12" x14ac:dyDescent="0.25">
      <c r="A2857" s="17" vm="781">
        <v>45786</v>
      </c>
      <c r="B2857" vm="782">
        <v>150.34</v>
      </c>
      <c r="C2857" s="34">
        <f t="shared" si="49"/>
        <v>2.6613439787087184E-4</v>
      </c>
      <c r="D2857" t="s">
        <v>62</v>
      </c>
      <c r="L2857" t="str" cm="1">
        <f t="array" ref="L2857">_xlfn.IFS(AND(C2856&lt;0,C2857&lt;0),"N",AND(C2856&gt;0,C2857&gt;0),"P",TRUE,"Change")</f>
        <v>P</v>
      </c>
    </row>
    <row r="2858" spans="1:12" x14ac:dyDescent="0.25">
      <c r="A2858" s="17" vm="783">
        <v>45789</v>
      </c>
      <c r="B2858" vm="784">
        <v>157.22</v>
      </c>
      <c r="C2858" s="34">
        <f t="shared" si="49"/>
        <v>4.5762937342024711E-2</v>
      </c>
      <c r="D2858" t="s">
        <v>66</v>
      </c>
      <c r="L2858" t="str" cm="1">
        <f t="array" ref="L2858">_xlfn.IFS(AND(C2857&lt;0,C2858&lt;0),"N",AND(C2857&gt;0,C2858&gt;0),"P",TRUE,"Change")</f>
        <v>P</v>
      </c>
    </row>
    <row r="2859" spans="1:12" x14ac:dyDescent="0.25">
      <c r="A2859" s="17" vm="785">
        <v>45790</v>
      </c>
      <c r="B2859" vm="786">
        <v>162.27000000000001</v>
      </c>
      <c r="C2859" s="34">
        <f t="shared" si="49"/>
        <v>3.2120595344103879E-2</v>
      </c>
      <c r="D2859" t="s">
        <v>65</v>
      </c>
      <c r="L2859" t="str" cm="1">
        <f t="array" ref="L2859">_xlfn.IFS(AND(C2858&lt;0,C2859&lt;0),"N",AND(C2858&gt;0,C2859&gt;0),"P",TRUE,"Change")</f>
        <v>P</v>
      </c>
    </row>
    <row r="2860" spans="1:12" x14ac:dyDescent="0.25">
      <c r="A2860" s="17" vm="787">
        <v>45791</v>
      </c>
      <c r="B2860" vm="788">
        <v>162.94999999999999</v>
      </c>
      <c r="C2860" s="34">
        <f t="shared" si="49"/>
        <v>4.1905466198310119E-3</v>
      </c>
      <c r="D2860" t="s">
        <v>64</v>
      </c>
      <c r="L2860" t="str" cm="1">
        <f t="array" ref="L2860">_xlfn.IFS(AND(C2859&lt;0,C2860&lt;0),"N",AND(C2859&gt;0,C2860&gt;0),"P",TRUE,"Change")</f>
        <v>P</v>
      </c>
    </row>
    <row r="2861" spans="1:12" x14ac:dyDescent="0.25">
      <c r="A2861" s="17" vm="789">
        <v>45792</v>
      </c>
      <c r="B2861" vm="790">
        <v>159.4</v>
      </c>
      <c r="C2861" s="34">
        <f t="shared" si="49"/>
        <v>-2.178582387235338E-2</v>
      </c>
      <c r="D2861" t="s">
        <v>63</v>
      </c>
      <c r="L2861" t="str" cm="1">
        <f t="array" ref="L2861">_xlfn.IFS(AND(C2860&lt;0,C2861&lt;0),"N",AND(C2860&gt;0,C2861&gt;0),"P",TRUE,"Change")</f>
        <v>Change</v>
      </c>
    </row>
    <row r="2862" spans="1:12" x14ac:dyDescent="0.25">
      <c r="A2862" s="17" vm="791">
        <v>45793</v>
      </c>
      <c r="B2862" vm="792">
        <v>160.49</v>
      </c>
      <c r="C2862" s="34">
        <f t="shared" si="49"/>
        <v>6.8381430363864707E-3</v>
      </c>
      <c r="D2862" t="s">
        <v>62</v>
      </c>
      <c r="L2862" t="str" cm="1">
        <f t="array" ref="L2862">_xlfn.IFS(AND(C2861&lt;0,C2862&lt;0),"N",AND(C2861&gt;0,C2862&gt;0),"P",TRUE,"Change")</f>
        <v>Change</v>
      </c>
    </row>
    <row r="2863" spans="1:12" x14ac:dyDescent="0.25">
      <c r="A2863" s="17" vm="793">
        <v>45796</v>
      </c>
      <c r="B2863" vm="794">
        <v>159.63999999999999</v>
      </c>
      <c r="C2863" s="34">
        <f t="shared" si="49"/>
        <v>-5.2962801420650676E-3</v>
      </c>
      <c r="D2863" t="s">
        <v>66</v>
      </c>
      <c r="L2863" t="str" cm="1">
        <f t="array" ref="L2863">_xlfn.IFS(AND(C2862&lt;0,C2863&lt;0),"N",AND(C2862&gt;0,C2863&gt;0),"P",TRUE,"Change")</f>
        <v>Change</v>
      </c>
    </row>
    <row r="2864" spans="1:12" x14ac:dyDescent="0.25">
      <c r="A2864" s="17" vm="795">
        <v>45797</v>
      </c>
      <c r="B2864" vm="796">
        <v>160.31</v>
      </c>
      <c r="C2864" s="34">
        <f t="shared" si="49"/>
        <v>4.196943122024655E-3</v>
      </c>
      <c r="D2864" t="s">
        <v>65</v>
      </c>
      <c r="L2864" t="str" cm="1">
        <f t="array" ref="L2864">_xlfn.IFS(AND(C2863&lt;0,C2864&lt;0),"N",AND(C2863&gt;0,C2864&gt;0),"P",TRUE,"Change")</f>
        <v>Change</v>
      </c>
    </row>
    <row r="2865" spans="1:12" x14ac:dyDescent="0.25">
      <c r="A2865" s="17" vm="797">
        <v>45798</v>
      </c>
      <c r="B2865" vm="458">
        <v>157.18</v>
      </c>
      <c r="C2865" s="34">
        <f t="shared" si="49"/>
        <v>-1.9524670950034281E-2</v>
      </c>
      <c r="D2865" t="s">
        <v>64</v>
      </c>
      <c r="L2865" t="str" cm="1">
        <f t="array" ref="L2865">_xlfn.IFS(AND(C2864&lt;0,C2865&lt;0),"N",AND(C2864&gt;0,C2865&gt;0),"P",TRUE,"Change")</f>
        <v>Change</v>
      </c>
    </row>
    <row r="2866" spans="1:12" x14ac:dyDescent="0.25">
      <c r="A2866" s="17" vm="798">
        <v>45799</v>
      </c>
      <c r="B2866" vm="799">
        <v>157.31</v>
      </c>
      <c r="C2866" s="34">
        <f t="shared" si="49"/>
        <v>8.2707723628957532E-4</v>
      </c>
      <c r="D2866" t="s">
        <v>63</v>
      </c>
      <c r="L2866" t="str" cm="1">
        <f t="array" ref="L2866">_xlfn.IFS(AND(C2865&lt;0,C2866&lt;0),"N",AND(C2865&gt;0,C2866&gt;0),"P",TRUE,"Change")</f>
        <v>Change</v>
      </c>
    </row>
    <row r="2867" spans="1:12" x14ac:dyDescent="0.25">
      <c r="A2867" s="17" vm="800">
        <v>45800</v>
      </c>
      <c r="B2867" vm="801">
        <v>155.97</v>
      </c>
      <c r="C2867" s="34">
        <f t="shared" si="49"/>
        <v>-8.518212446761193E-3</v>
      </c>
      <c r="D2867" t="s">
        <v>62</v>
      </c>
      <c r="L2867" t="str" cm="1">
        <f t="array" ref="L2867">_xlfn.IFS(AND(C2866&lt;0,C2867&lt;0),"N",AND(C2866&gt;0,C2867&gt;0),"P",TRUE,"Change")</f>
        <v>Change</v>
      </c>
    </row>
    <row r="2868" spans="1:12" x14ac:dyDescent="0.25">
      <c r="A2868" s="17" vm="802">
        <v>45804</v>
      </c>
      <c r="B2868" vm="803">
        <v>161.91</v>
      </c>
      <c r="C2868" s="34">
        <f t="shared" si="49"/>
        <v>3.8084246970571251E-2</v>
      </c>
      <c r="D2868" t="s">
        <v>65</v>
      </c>
      <c r="L2868" t="str" cm="1">
        <f t="array" ref="L2868">_xlfn.IFS(AND(C2867&lt;0,C2868&lt;0),"N",AND(C2867&gt;0,C2868&gt;0),"P",TRUE,"Change")</f>
        <v>Change</v>
      </c>
    </row>
    <row r="2869" spans="1:12" x14ac:dyDescent="0.25">
      <c r="A2869" s="17" vm="804">
        <v>45805</v>
      </c>
      <c r="B2869" vm="805">
        <v>163.85</v>
      </c>
      <c r="C2869" s="34">
        <f t="shared" si="49"/>
        <v>1.1981965289358272E-2</v>
      </c>
      <c r="D2869" t="s">
        <v>64</v>
      </c>
      <c r="L2869" t="str" cm="1">
        <f t="array" ref="L2869">_xlfn.IFS(AND(C2868&lt;0,C2869&lt;0),"N",AND(C2868&gt;0,C2869&gt;0),"P",TRUE,"Change")</f>
        <v>P</v>
      </c>
    </row>
    <row r="2870" spans="1:12" x14ac:dyDescent="0.25">
      <c r="A2870" s="17" vm="806">
        <v>45806</v>
      </c>
      <c r="B2870" vm="807">
        <v>162.9</v>
      </c>
      <c r="C2870" s="34">
        <f t="shared" si="49"/>
        <v>-5.7979859627707575E-3</v>
      </c>
      <c r="D2870" t="s">
        <v>63</v>
      </c>
      <c r="L2870" t="str" cm="1">
        <f t="array" ref="L2870">_xlfn.IFS(AND(C2869&lt;0,C2870&lt;0),"N",AND(C2869&gt;0,C2870&gt;0),"P",TRUE,"Change")</f>
        <v>Change</v>
      </c>
    </row>
    <row r="2871" spans="1:12" x14ac:dyDescent="0.25">
      <c r="A2871" s="17" vm="808">
        <v>45807</v>
      </c>
      <c r="B2871" vm="809">
        <v>165.53</v>
      </c>
      <c r="C2871" s="34">
        <f t="shared" si="49"/>
        <v>1.614487415592385E-2</v>
      </c>
      <c r="D2871" t="s">
        <v>62</v>
      </c>
      <c r="L2871" t="str" cm="1">
        <f t="array" ref="L2871">_xlfn.IFS(AND(C2870&lt;0,C2871&lt;0),"N",AND(C2870&gt;0,C2871&gt;0),"P",TRUE,"Change")</f>
        <v>Change</v>
      </c>
    </row>
    <row r="2872" spans="1:12" x14ac:dyDescent="0.25">
      <c r="A2872" s="17" vm="810">
        <v>45810</v>
      </c>
      <c r="B2872" vm="811">
        <v>166.57</v>
      </c>
      <c r="C2872" s="34">
        <f t="shared" si="49"/>
        <v>6.2828490303871928E-3</v>
      </c>
      <c r="D2872" t="s">
        <v>66</v>
      </c>
      <c r="L2872" t="str" cm="1">
        <f t="array" ref="L2872">_xlfn.IFS(AND(C2871&lt;0,C2872&lt;0),"N",AND(C2871&gt;0,C2872&gt;0),"P",TRUE,"Change")</f>
        <v>P</v>
      </c>
    </row>
    <row r="2873" spans="1:12" x14ac:dyDescent="0.25">
      <c r="A2873" s="17" vm="812">
        <v>45811</v>
      </c>
      <c r="B2873" vm="602">
        <v>169.14</v>
      </c>
      <c r="C2873" s="34">
        <f t="shared" si="49"/>
        <v>1.5428948790298333E-2</v>
      </c>
      <c r="D2873" t="s">
        <v>65</v>
      </c>
      <c r="L2873" t="str" cm="1">
        <f t="array" ref="L2873">_xlfn.IFS(AND(C2872&lt;0,C2873&lt;0),"N",AND(C2872&gt;0,C2873&gt;0),"P",TRUE,"Change")</f>
        <v>P</v>
      </c>
    </row>
    <row r="2874" spans="1:12" x14ac:dyDescent="0.25">
      <c r="A2874" s="17" vm="813">
        <v>45812</v>
      </c>
      <c r="B2874" vm="480">
        <v>168.1</v>
      </c>
      <c r="C2874" s="34">
        <f t="shared" si="49"/>
        <v>-6.1487525127113165E-3</v>
      </c>
      <c r="D2874" t="s">
        <v>64</v>
      </c>
      <c r="L2874" t="str" cm="1">
        <f t="array" ref="L2874">_xlfn.IFS(AND(C2873&lt;0,C2874&lt;0),"N",AND(C2873&gt;0,C2874&gt;0),"P",TRUE,"Change")</f>
        <v>Change</v>
      </c>
    </row>
    <row r="2875" spans="1:12" x14ac:dyDescent="0.25">
      <c r="A2875" s="17" vm="814">
        <v>45813</v>
      </c>
      <c r="B2875" vm="815">
        <v>171.14</v>
      </c>
      <c r="C2875" s="34">
        <f t="shared" si="49"/>
        <v>1.808447352766206E-2</v>
      </c>
      <c r="D2875" t="s">
        <v>63</v>
      </c>
      <c r="L2875" t="str" cm="1">
        <f t="array" ref="L2875">_xlfn.IFS(AND(C2874&lt;0,C2875&lt;0),"N",AND(C2874&gt;0,C2875&gt;0),"P",TRUE,"Change")</f>
        <v>Change</v>
      </c>
    </row>
    <row r="2876" spans="1:12" x14ac:dyDescent="0.25">
      <c r="A2876" s="17" vm="816">
        <v>45814</v>
      </c>
      <c r="B2876" vm="817">
        <v>174.02</v>
      </c>
      <c r="C2876" s="34">
        <f t="shared" si="49"/>
        <v>1.6828327684936452E-2</v>
      </c>
      <c r="D2876" t="s">
        <v>62</v>
      </c>
      <c r="L2876" t="str" cm="1">
        <f t="array" ref="L2876">_xlfn.IFS(AND(C2875&lt;0,C2876&lt;0),"N",AND(C2875&gt;0,C2876&gt;0),"P",TRUE,"Change")</f>
        <v>P</v>
      </c>
    </row>
    <row r="2877" spans="1:12" x14ac:dyDescent="0.25">
      <c r="A2877" s="17" vm="1">
        <v>45817</v>
      </c>
      <c r="B2877" vm="2">
        <v>177.15</v>
      </c>
      <c r="C2877" s="34">
        <f t="shared" si="49"/>
        <v>1.7986438340420616E-2</v>
      </c>
      <c r="D2877" t="s">
        <v>66</v>
      </c>
      <c r="L2877" t="str" cm="1">
        <f t="array" ref="L2877">_xlfn.IFS(AND(C2876&lt;0,C2877&lt;0),"N",AND(C2876&gt;0,C2877&gt;0),"P",TRUE,"Change")</f>
        <v>P</v>
      </c>
    </row>
    <row r="2878" spans="1:12" x14ac:dyDescent="0.25">
      <c r="A2878" s="17" vm="3">
        <v>45818</v>
      </c>
      <c r="B2878" vm="4">
        <v>177.48</v>
      </c>
      <c r="C2878" s="34">
        <f t="shared" si="49"/>
        <v>1.8628281117695968E-3</v>
      </c>
      <c r="D2878" t="s">
        <v>65</v>
      </c>
      <c r="L2878" t="str" cm="1">
        <f t="array" ref="L2878">_xlfn.IFS(AND(C2877&lt;0,C2878&lt;0),"N",AND(C2877&gt;0,C2878&gt;0),"P",TRUE,"Change")</f>
        <v>P</v>
      </c>
    </row>
    <row r="2879" spans="1:12" x14ac:dyDescent="0.25">
      <c r="A2879" s="17" vm="5">
        <v>45819</v>
      </c>
      <c r="B2879" vm="6">
        <v>176.38</v>
      </c>
      <c r="C2879" s="34">
        <f t="shared" si="49"/>
        <v>-6.1978814514311153E-3</v>
      </c>
      <c r="D2879" t="s">
        <v>64</v>
      </c>
      <c r="L2879" t="str" cm="1">
        <f t="array" ref="L2879">_xlfn.IFS(AND(C2878&lt;0,C2879&lt;0),"N",AND(C2878&gt;0,C2879&gt;0),"P",TRUE,"Change")</f>
        <v>Change</v>
      </c>
    </row>
    <row r="2880" spans="1:12" x14ac:dyDescent="0.25">
      <c r="A2880" s="17" vm="7">
        <v>45820</v>
      </c>
      <c r="B2880" vm="8">
        <v>199.86</v>
      </c>
      <c r="C2880" s="34">
        <f t="shared" si="49"/>
        <v>0.1331216691234835</v>
      </c>
      <c r="D2880" t="s">
        <v>63</v>
      </c>
      <c r="L2880" t="str" cm="1">
        <f t="array" ref="L2880">_xlfn.IFS(AND(C2879&lt;0,C2880&lt;0),"N",AND(C2879&gt;0,C2880&gt;0),"P",TRUE,"Change")</f>
        <v>Change</v>
      </c>
    </row>
    <row r="2881" spans="1:12" x14ac:dyDescent="0.25">
      <c r="A2881" s="17" vm="9">
        <v>45821</v>
      </c>
      <c r="B2881" vm="10">
        <v>215.22</v>
      </c>
      <c r="C2881" s="34">
        <f t="shared" si="49"/>
        <v>7.685379765836077E-2</v>
      </c>
      <c r="D2881" t="s">
        <v>62</v>
      </c>
      <c r="L2881" t="str" cm="1">
        <f t="array" ref="L2881">_xlfn.IFS(AND(C2880&lt;0,C2881&lt;0),"N",AND(C2880&gt;0,C2881&gt;0),"P",TRUE,"Change")</f>
        <v>P</v>
      </c>
    </row>
    <row r="2882" spans="1:12" x14ac:dyDescent="0.25">
      <c r="A2882" s="17" vm="11">
        <v>45824</v>
      </c>
      <c r="B2882" vm="12">
        <v>211.1</v>
      </c>
      <c r="C2882" s="34">
        <f t="shared" si="49"/>
        <v>-1.9143202304618551E-2</v>
      </c>
      <c r="D2882" t="s">
        <v>66</v>
      </c>
      <c r="L2882" t="str" cm="1">
        <f t="array" ref="L2882">_xlfn.IFS(AND(C2881&lt;0,C2882&lt;0),"N",AND(C2881&gt;0,C2882&gt;0),"P",TRUE,"Change")</f>
        <v>Change</v>
      </c>
    </row>
    <row r="2883" spans="1:12" x14ac:dyDescent="0.25">
      <c r="A2883" s="17" vm="13">
        <v>45825</v>
      </c>
      <c r="B2883" vm="14">
        <v>208.18</v>
      </c>
      <c r="C2883" s="34">
        <f t="shared" si="49"/>
        <v>-1.3832306963524338E-2</v>
      </c>
      <c r="D2883" t="s">
        <v>65</v>
      </c>
      <c r="L2883" t="str" cm="1">
        <f t="array" ref="L2883">_xlfn.IFS(AND(C2882&lt;0,C2883&lt;0),"N",AND(C2882&gt;0,C2883&gt;0),"P",TRUE,"Change")</f>
        <v>N</v>
      </c>
    </row>
    <row r="2884" spans="1:12" x14ac:dyDescent="0.25">
      <c r="A2884" s="17" vm="15">
        <v>45826</v>
      </c>
      <c r="B2884" vm="16">
        <v>210.87</v>
      </c>
      <c r="C2884" s="34">
        <f t="shared" ref="C2884:C2919" si="50">(B2884-B2883)/B2883</f>
        <v>1.2921510231530394E-2</v>
      </c>
      <c r="D2884" t="s">
        <v>64</v>
      </c>
      <c r="L2884" t="str" cm="1">
        <f t="array" ref="L2884">_xlfn.IFS(AND(C2883&lt;0,C2884&lt;0),"N",AND(C2883&gt;0,C2884&gt;0),"P",TRUE,"Change")</f>
        <v>Change</v>
      </c>
    </row>
    <row r="2885" spans="1:12" x14ac:dyDescent="0.25">
      <c r="A2885" s="17" vm="17">
        <v>45828</v>
      </c>
      <c r="B2885" vm="18">
        <v>205.17</v>
      </c>
      <c r="C2885" s="34">
        <f t="shared" si="50"/>
        <v>-2.7030872101294717E-2</v>
      </c>
      <c r="D2885" t="s">
        <v>62</v>
      </c>
      <c r="L2885" t="str" cm="1">
        <f t="array" ref="L2885">_xlfn.IFS(AND(C2884&lt;0,C2885&lt;0),"N",AND(C2884&gt;0,C2885&gt;0),"P",TRUE,"Change")</f>
        <v>Change</v>
      </c>
    </row>
    <row r="2886" spans="1:12" x14ac:dyDescent="0.25">
      <c r="A2886" s="17" vm="19">
        <v>45831</v>
      </c>
      <c r="B2886" vm="20">
        <v>207.04</v>
      </c>
      <c r="C2886" s="34">
        <f t="shared" si="50"/>
        <v>9.1143929424380016E-3</v>
      </c>
      <c r="D2886" t="s">
        <v>66</v>
      </c>
      <c r="L2886" t="str" cm="1">
        <f t="array" ref="L2886">_xlfn.IFS(AND(C2885&lt;0,C2886&lt;0),"N",AND(C2885&gt;0,C2886&gt;0),"P",TRUE,"Change")</f>
        <v>Change</v>
      </c>
    </row>
    <row r="2887" spans="1:12" x14ac:dyDescent="0.25">
      <c r="A2887" s="17" vm="21">
        <v>45832</v>
      </c>
      <c r="B2887" vm="22">
        <v>215.27</v>
      </c>
      <c r="C2887" s="34">
        <f t="shared" si="50"/>
        <v>3.9750772797527138E-2</v>
      </c>
      <c r="D2887" t="s">
        <v>65</v>
      </c>
      <c r="L2887" t="str" cm="1">
        <f t="array" ref="L2887">_xlfn.IFS(AND(C2886&lt;0,C2887&lt;0),"N",AND(C2886&gt;0,C2887&gt;0),"P",TRUE,"Change")</f>
        <v>P</v>
      </c>
    </row>
    <row r="2888" spans="1:12" x14ac:dyDescent="0.25">
      <c r="A2888" s="17" vm="23">
        <v>45833</v>
      </c>
      <c r="B2888" vm="24">
        <v>210.72</v>
      </c>
      <c r="C2888" s="34">
        <f t="shared" si="50"/>
        <v>-2.1136247503135648E-2</v>
      </c>
      <c r="D2888" t="s">
        <v>64</v>
      </c>
      <c r="L2888" t="str" cm="1">
        <f t="array" ref="L2888">_xlfn.IFS(AND(C2887&lt;0,C2888&lt;0),"N",AND(C2887&gt;0,C2888&gt;0),"P",TRUE,"Change")</f>
        <v>Change</v>
      </c>
    </row>
    <row r="2889" spans="1:12" x14ac:dyDescent="0.25">
      <c r="A2889" s="17" vm="25">
        <v>45834</v>
      </c>
      <c r="B2889" vm="26">
        <v>212.82</v>
      </c>
      <c r="C2889" s="34">
        <f t="shared" si="50"/>
        <v>9.9658314350796993E-3</v>
      </c>
      <c r="D2889" t="s">
        <v>63</v>
      </c>
      <c r="L2889" t="str" cm="1">
        <f t="array" ref="L2889">_xlfn.IFS(AND(C2888&lt;0,C2889&lt;0),"N",AND(C2888&gt;0,C2889&gt;0),"P",TRUE,"Change")</f>
        <v>Change</v>
      </c>
    </row>
    <row r="2890" spans="1:12" x14ac:dyDescent="0.25">
      <c r="A2890" s="17" vm="27">
        <v>45835</v>
      </c>
      <c r="B2890" vm="28">
        <v>210.24</v>
      </c>
      <c r="C2890" s="34">
        <f t="shared" si="50"/>
        <v>-1.2122920778122282E-2</v>
      </c>
      <c r="D2890" t="s">
        <v>62</v>
      </c>
      <c r="L2890" t="str" cm="1">
        <f t="array" ref="L2890">_xlfn.IFS(AND(C2889&lt;0,C2890&lt;0),"N",AND(C2889&gt;0,C2890&gt;0),"P",TRUE,"Change")</f>
        <v>Change</v>
      </c>
    </row>
    <row r="2891" spans="1:12" x14ac:dyDescent="0.25">
      <c r="A2891" s="17" vm="29">
        <v>45838</v>
      </c>
      <c r="B2891" vm="30">
        <v>218.63</v>
      </c>
      <c r="C2891" s="34">
        <f t="shared" si="50"/>
        <v>3.9906773211567666E-2</v>
      </c>
      <c r="D2891" t="s">
        <v>66</v>
      </c>
      <c r="L2891" t="str" cm="1">
        <f t="array" ref="L2891">_xlfn.IFS(AND(C2890&lt;0,C2891&lt;0),"N",AND(C2890&gt;0,C2891&gt;0),"P",TRUE,"Change")</f>
        <v>Change</v>
      </c>
    </row>
    <row r="2892" spans="1:12" x14ac:dyDescent="0.25">
      <c r="A2892" s="17" vm="31">
        <v>45839</v>
      </c>
      <c r="B2892" vm="32">
        <v>218.96</v>
      </c>
      <c r="C2892" s="34">
        <f t="shared" si="50"/>
        <v>1.5093994419796575E-3</v>
      </c>
      <c r="D2892" t="s">
        <v>65</v>
      </c>
      <c r="L2892" t="str" cm="1">
        <f t="array" ref="L2892">_xlfn.IFS(AND(C2891&lt;0,C2892&lt;0),"N",AND(C2891&gt;0,C2892&gt;0),"P",TRUE,"Change")</f>
        <v>P</v>
      </c>
    </row>
    <row r="2893" spans="1:12" x14ac:dyDescent="0.25">
      <c r="A2893" s="17" vm="33">
        <v>45840</v>
      </c>
      <c r="B2893" vm="34">
        <v>229.98</v>
      </c>
      <c r="C2893" s="34">
        <f t="shared" si="50"/>
        <v>5.0328827183047049E-2</v>
      </c>
      <c r="D2893" t="s">
        <v>64</v>
      </c>
      <c r="L2893" t="str" cm="1">
        <f t="array" ref="L2893">_xlfn.IFS(AND(C2892&lt;0,C2893&lt;0),"N",AND(C2892&gt;0,C2893&gt;0),"P",TRUE,"Change")</f>
        <v>P</v>
      </c>
    </row>
    <row r="2894" spans="1:12" x14ac:dyDescent="0.25">
      <c r="A2894" s="17" vm="35">
        <v>45841</v>
      </c>
      <c r="B2894" vm="36">
        <v>237.32</v>
      </c>
      <c r="C2894" s="34">
        <f t="shared" si="50"/>
        <v>3.1915818766849305E-2</v>
      </c>
      <c r="D2894" t="s">
        <v>63</v>
      </c>
      <c r="L2894" t="str" cm="1">
        <f t="array" ref="L2894">_xlfn.IFS(AND(C2893&lt;0,C2894&lt;0),"N",AND(C2893&gt;0,C2894&gt;0),"P",TRUE,"Change")</f>
        <v>P</v>
      </c>
    </row>
    <row r="2895" spans="1:12" x14ac:dyDescent="0.25">
      <c r="A2895" s="17" vm="37">
        <v>45845</v>
      </c>
      <c r="B2895" vm="38">
        <v>232.26</v>
      </c>
      <c r="C2895" s="34">
        <f t="shared" si="50"/>
        <v>-2.1321422551828766E-2</v>
      </c>
      <c r="D2895" t="s">
        <v>66</v>
      </c>
      <c r="L2895" t="str" cm="1">
        <f t="array" ref="L2895">_xlfn.IFS(AND(C2894&lt;0,C2895&lt;0),"N",AND(C2894&gt;0,C2895&gt;0),"P",TRUE,"Change")</f>
        <v>Change</v>
      </c>
    </row>
    <row r="2896" spans="1:12" x14ac:dyDescent="0.25">
      <c r="A2896" s="17" vm="39">
        <v>45846</v>
      </c>
      <c r="B2896" vm="40">
        <v>234.5</v>
      </c>
      <c r="C2896" s="34">
        <f t="shared" si="50"/>
        <v>9.6443640747438612E-3</v>
      </c>
      <c r="D2896" t="s">
        <v>65</v>
      </c>
      <c r="L2896" t="str" cm="1">
        <f t="array" ref="L2896">_xlfn.IFS(AND(C2895&lt;0,C2896&lt;0),"N",AND(C2895&gt;0,C2896&gt;0),"P",TRUE,"Change")</f>
        <v>Change</v>
      </c>
    </row>
    <row r="2897" spans="1:12" x14ac:dyDescent="0.25">
      <c r="A2897" s="17" vm="41">
        <v>45847</v>
      </c>
      <c r="B2897" vm="42">
        <v>235.81</v>
      </c>
      <c r="C2897" s="34">
        <f t="shared" si="50"/>
        <v>5.5863539445629093E-3</v>
      </c>
      <c r="D2897" t="s">
        <v>64</v>
      </c>
      <c r="L2897" t="str" cm="1">
        <f t="array" ref="L2897">_xlfn.IFS(AND(C2896&lt;0,C2897&lt;0),"N",AND(C2896&gt;0,C2897&gt;0),"P",TRUE,"Change")</f>
        <v>P</v>
      </c>
    </row>
    <row r="2898" spans="1:12" x14ac:dyDescent="0.25">
      <c r="A2898" s="17" vm="43">
        <v>45848</v>
      </c>
      <c r="B2898" vm="44">
        <v>235</v>
      </c>
      <c r="C2898" s="34">
        <f t="shared" si="50"/>
        <v>-3.4349688308383964E-3</v>
      </c>
      <c r="D2898" t="s">
        <v>63</v>
      </c>
      <c r="L2898" t="str" cm="1">
        <f t="array" ref="L2898">_xlfn.IFS(AND(C2897&lt;0,C2898&lt;0),"N",AND(C2897&gt;0,C2898&gt;0),"P",TRUE,"Change")</f>
        <v>Change</v>
      </c>
    </row>
    <row r="2899" spans="1:12" x14ac:dyDescent="0.25">
      <c r="A2899" s="17" vm="45">
        <v>45849</v>
      </c>
      <c r="B2899" vm="46">
        <v>230.56</v>
      </c>
      <c r="C2899" s="34">
        <f t="shared" si="50"/>
        <v>-1.8893617021276586E-2</v>
      </c>
      <c r="D2899" t="s">
        <v>62</v>
      </c>
      <c r="L2899" t="str" cm="1">
        <f t="array" ref="L2899">_xlfn.IFS(AND(C2898&lt;0,C2899&lt;0),"N",AND(C2898&gt;0,C2899&gt;0),"P",TRUE,"Change")</f>
        <v>N</v>
      </c>
    </row>
    <row r="2900" spans="1:12" x14ac:dyDescent="0.25">
      <c r="A2900" s="17" vm="47">
        <v>45852</v>
      </c>
      <c r="B2900" vm="48">
        <v>229.28</v>
      </c>
      <c r="C2900" s="34">
        <f t="shared" si="50"/>
        <v>-5.5517002081887628E-3</v>
      </c>
      <c r="D2900" t="s">
        <v>66</v>
      </c>
      <c r="L2900" t="str" cm="1">
        <f t="array" ref="L2900">_xlfn.IFS(AND(C2899&lt;0,C2900&lt;0),"N",AND(C2899&gt;0,C2900&gt;0),"P",TRUE,"Change")</f>
        <v>N</v>
      </c>
    </row>
    <row r="2901" spans="1:12" x14ac:dyDescent="0.25">
      <c r="A2901" s="17" vm="49">
        <v>45853</v>
      </c>
      <c r="B2901" vm="50">
        <v>234.96</v>
      </c>
      <c r="C2901" s="34">
        <f t="shared" si="50"/>
        <v>2.4773203070481538E-2</v>
      </c>
      <c r="D2901" t="s">
        <v>65</v>
      </c>
      <c r="L2901" t="str" cm="1">
        <f t="array" ref="L2901">_xlfn.IFS(AND(C2900&lt;0,C2901&lt;0),"N",AND(C2900&gt;0,C2901&gt;0),"P",TRUE,"Change")</f>
        <v>Change</v>
      </c>
    </row>
    <row r="2902" spans="1:12" x14ac:dyDescent="0.25">
      <c r="A2902" s="17" vm="51">
        <v>45854</v>
      </c>
      <c r="B2902" vm="52">
        <v>241.3</v>
      </c>
      <c r="C2902" s="34">
        <f t="shared" si="50"/>
        <v>2.6983316309159018E-2</v>
      </c>
      <c r="D2902" t="s">
        <v>64</v>
      </c>
      <c r="L2902" t="str" cm="1">
        <f t="array" ref="L2902">_xlfn.IFS(AND(C2901&lt;0,C2902&lt;0),"N",AND(C2901&gt;0,C2902&gt;0),"P",TRUE,"Change")</f>
        <v>P</v>
      </c>
    </row>
    <row r="2903" spans="1:12" x14ac:dyDescent="0.25">
      <c r="A2903" s="17" vm="53">
        <v>45855</v>
      </c>
      <c r="B2903" vm="54">
        <v>248.75</v>
      </c>
      <c r="C2903" s="34">
        <f t="shared" si="50"/>
        <v>3.0874430169912922E-2</v>
      </c>
      <c r="D2903" t="s">
        <v>63</v>
      </c>
      <c r="L2903" t="str" cm="1">
        <f t="array" ref="L2903">_xlfn.IFS(AND(C2902&lt;0,C2903&lt;0),"N",AND(C2902&gt;0,C2903&gt;0),"P",TRUE,"Change")</f>
        <v>P</v>
      </c>
    </row>
    <row r="2904" spans="1:12" x14ac:dyDescent="0.25">
      <c r="A2904" s="17" vm="55">
        <v>45856</v>
      </c>
      <c r="B2904" vm="56">
        <v>245.45</v>
      </c>
      <c r="C2904" s="34">
        <f t="shared" si="50"/>
        <v>-1.3266331658291502E-2</v>
      </c>
      <c r="D2904" t="s">
        <v>62</v>
      </c>
      <c r="L2904" t="str" cm="1">
        <f t="array" ref="L2904">_xlfn.IFS(AND(C2903&lt;0,C2904&lt;0),"N",AND(C2903&gt;0,C2904&gt;0),"P",TRUE,"Change")</f>
        <v>Change</v>
      </c>
    </row>
    <row r="2905" spans="1:12" x14ac:dyDescent="0.25">
      <c r="A2905" s="17" vm="57">
        <v>45859</v>
      </c>
      <c r="B2905" vm="58">
        <v>243.54</v>
      </c>
      <c r="C2905" s="34">
        <f t="shared" si="50"/>
        <v>-7.78162558565898E-3</v>
      </c>
      <c r="D2905" t="s">
        <v>66</v>
      </c>
      <c r="L2905" t="str" cm="1">
        <f t="array" ref="L2905">_xlfn.IFS(AND(C2904&lt;0,C2905&lt;0),"N",AND(C2904&gt;0,C2905&gt;0),"P",TRUE,"Change")</f>
        <v>N</v>
      </c>
    </row>
    <row r="2906" spans="1:12" x14ac:dyDescent="0.25">
      <c r="A2906" s="17" vm="59">
        <v>45860</v>
      </c>
      <c r="B2906" vm="60">
        <v>238.11</v>
      </c>
      <c r="C2906" s="34">
        <f t="shared" si="50"/>
        <v>-2.2296132052229526E-2</v>
      </c>
      <c r="D2906" t="s">
        <v>65</v>
      </c>
      <c r="L2906" t="str" cm="1">
        <f t="array" ref="L2906">_xlfn.IFS(AND(C2905&lt;0,C2906&lt;0),"N",AND(C2905&gt;0,C2906&gt;0),"P",TRUE,"Change")</f>
        <v>N</v>
      </c>
    </row>
    <row r="2907" spans="1:12" x14ac:dyDescent="0.25">
      <c r="A2907" s="17" vm="61">
        <v>45861</v>
      </c>
      <c r="B2907" vm="62">
        <v>241.9</v>
      </c>
      <c r="C2907" s="34">
        <f t="shared" si="50"/>
        <v>1.5917013145184965E-2</v>
      </c>
      <c r="D2907" t="s">
        <v>64</v>
      </c>
      <c r="L2907" t="str" cm="1">
        <f t="array" ref="L2907">_xlfn.IFS(AND(C2906&lt;0,C2907&lt;0),"N",AND(C2906&gt;0,C2907&gt;0),"P",TRUE,"Change")</f>
        <v>Change</v>
      </c>
    </row>
    <row r="2908" spans="1:12" x14ac:dyDescent="0.25">
      <c r="A2908" s="17" vm="63">
        <v>45862</v>
      </c>
      <c r="B2908" vm="64">
        <v>242.83</v>
      </c>
      <c r="C2908" s="34">
        <f t="shared" si="50"/>
        <v>3.8445638693675355E-3</v>
      </c>
      <c r="D2908" t="s">
        <v>63</v>
      </c>
      <c r="L2908" t="str" cm="1">
        <f t="array" ref="L2908">_xlfn.IFS(AND(C2907&lt;0,C2908&lt;0),"N",AND(C2907&gt;0,C2908&gt;0),"P",TRUE,"Change")</f>
        <v>P</v>
      </c>
    </row>
    <row r="2909" spans="1:12" x14ac:dyDescent="0.25">
      <c r="A2909" s="17" vm="65">
        <v>45863</v>
      </c>
      <c r="B2909" vm="66">
        <v>245.12</v>
      </c>
      <c r="C2909" s="34">
        <f t="shared" si="50"/>
        <v>9.4304657579376179E-3</v>
      </c>
      <c r="D2909" t="s">
        <v>62</v>
      </c>
      <c r="L2909" t="str" cm="1">
        <f t="array" ref="L2909">_xlfn.IFS(AND(C2908&lt;0,C2909&lt;0),"N",AND(C2908&gt;0,C2909&gt;0),"P",TRUE,"Change")</f>
        <v>P</v>
      </c>
    </row>
    <row r="2910" spans="1:12" x14ac:dyDescent="0.25">
      <c r="A2910" s="17" vm="67">
        <v>45866</v>
      </c>
      <c r="B2910" vm="68">
        <v>247.71</v>
      </c>
      <c r="C2910" s="34">
        <f t="shared" si="50"/>
        <v>1.0566253263707585E-2</v>
      </c>
      <c r="D2910" t="s">
        <v>66</v>
      </c>
      <c r="L2910" t="str" cm="1">
        <f t="array" ref="L2910">_xlfn.IFS(AND(C2909&lt;0,C2910&lt;0),"N",AND(C2909&gt;0,C2910&gt;0),"P",TRUE,"Change")</f>
        <v>P</v>
      </c>
    </row>
    <row r="2911" spans="1:12" x14ac:dyDescent="0.25">
      <c r="A2911" s="17" vm="69">
        <v>45867</v>
      </c>
      <c r="B2911" vm="70">
        <v>249.98</v>
      </c>
      <c r="C2911" s="34">
        <f t="shared" si="50"/>
        <v>9.1639417060271362E-3</v>
      </c>
      <c r="D2911" t="s">
        <v>65</v>
      </c>
      <c r="L2911" t="str" cm="1">
        <f t="array" ref="L2911">_xlfn.IFS(AND(C2910&lt;0,C2911&lt;0),"N",AND(C2910&gt;0,C2911&gt;0),"P",TRUE,"Change")</f>
        <v>P</v>
      </c>
    </row>
    <row r="2912" spans="1:12" x14ac:dyDescent="0.25">
      <c r="A2912" s="17" vm="71">
        <v>45868</v>
      </c>
      <c r="B2912" vm="72">
        <v>250.6</v>
      </c>
      <c r="C2912" s="34">
        <f t="shared" si="50"/>
        <v>2.4801984158732884E-3</v>
      </c>
      <c r="D2912" t="s">
        <v>64</v>
      </c>
      <c r="L2912" t="str" cm="1">
        <f t="array" ref="L2912">_xlfn.IFS(AND(C2911&lt;0,C2912&lt;0),"N",AND(C2911&gt;0,C2912&gt;0),"P",TRUE,"Change")</f>
        <v>P</v>
      </c>
    </row>
    <row r="2913" spans="1:12" x14ac:dyDescent="0.25">
      <c r="A2913" s="17" vm="73">
        <v>45869</v>
      </c>
      <c r="B2913" vm="74">
        <v>253.77</v>
      </c>
      <c r="C2913" s="34">
        <f t="shared" si="50"/>
        <v>1.2649640861931429E-2</v>
      </c>
      <c r="D2913" t="s">
        <v>63</v>
      </c>
      <c r="L2913" t="str" cm="1">
        <f t="array" ref="L2913">_xlfn.IFS(AND(C2912&lt;0,C2913&lt;0),"N",AND(C2912&gt;0,C2913&gt;0),"P",TRUE,"Change")</f>
        <v>P</v>
      </c>
    </row>
    <row r="2914" spans="1:12" x14ac:dyDescent="0.25">
      <c r="A2914" s="17" vm="75">
        <v>45870</v>
      </c>
      <c r="B2914" vm="76">
        <v>244.42</v>
      </c>
      <c r="C2914" s="34">
        <f t="shared" si="50"/>
        <v>-3.6844386649328223E-2</v>
      </c>
      <c r="D2914" t="s">
        <v>62</v>
      </c>
      <c r="L2914" t="str" cm="1">
        <f t="array" ref="L2914">_xlfn.IFS(AND(C2913&lt;0,C2914&lt;0),"N",AND(C2913&gt;0,C2914&gt;0),"P",TRUE,"Change")</f>
        <v>Change</v>
      </c>
    </row>
    <row r="2915" spans="1:12" x14ac:dyDescent="0.25">
      <c r="A2915" s="17" vm="77">
        <v>45873</v>
      </c>
      <c r="B2915" vm="78">
        <v>252.53</v>
      </c>
      <c r="C2915" s="34">
        <f t="shared" si="50"/>
        <v>3.3180590786351417E-2</v>
      </c>
      <c r="D2915" t="s">
        <v>66</v>
      </c>
      <c r="L2915" t="str" cm="1">
        <f t="array" ref="L2915">_xlfn.IFS(AND(C2914&lt;0,C2915&lt;0),"N",AND(C2914&gt;0,C2915&gt;0),"P",TRUE,"Change")</f>
        <v>Change</v>
      </c>
    </row>
    <row r="2916" spans="1:12" x14ac:dyDescent="0.25">
      <c r="A2916" s="17" vm="79">
        <v>45874</v>
      </c>
      <c r="B2916" vm="80">
        <v>255.67</v>
      </c>
      <c r="C2916" s="34">
        <f t="shared" si="50"/>
        <v>1.2434166237674677E-2</v>
      </c>
      <c r="D2916" t="s">
        <v>65</v>
      </c>
      <c r="L2916" t="str" cm="1">
        <f t="array" ref="L2916">_xlfn.IFS(AND(C2915&lt;0,C2916&lt;0),"N",AND(C2915&gt;0,C2916&gt;0),"P",TRUE,"Change")</f>
        <v>P</v>
      </c>
    </row>
    <row r="2917" spans="1:12" x14ac:dyDescent="0.25">
      <c r="A2917" s="17" vm="81">
        <v>45875</v>
      </c>
      <c r="B2917" vm="82">
        <v>256.43</v>
      </c>
      <c r="C2917" s="34">
        <f t="shared" si="50"/>
        <v>2.9725818437830774E-3</v>
      </c>
      <c r="D2917" t="s">
        <v>64</v>
      </c>
      <c r="L2917" t="str" cm="1">
        <f t="array" ref="L2917">_xlfn.IFS(AND(C2916&lt;0,C2917&lt;0),"N",AND(C2916&gt;0,C2917&gt;0),"P",TRUE,"Change")</f>
        <v>P</v>
      </c>
    </row>
    <row r="2918" spans="1:12" x14ac:dyDescent="0.25">
      <c r="A2918" s="17" vm="83">
        <v>45876</v>
      </c>
      <c r="B2918" vm="84">
        <v>249.39</v>
      </c>
      <c r="C2918" s="34">
        <f t="shared" si="50"/>
        <v>-2.745388605077417E-2</v>
      </c>
      <c r="D2918" t="s">
        <v>63</v>
      </c>
      <c r="L2918" t="str" cm="1">
        <f t="array" ref="L2918">_xlfn.IFS(AND(C2917&lt;0,C2918&lt;0),"N",AND(C2917&gt;0,C2918&gt;0),"P",TRUE,"Change")</f>
        <v>Change</v>
      </c>
    </row>
    <row r="2919" spans="1:12" x14ac:dyDescent="0.25">
      <c r="A2919" s="17" vm="85">
        <v>45877</v>
      </c>
      <c r="B2919" vm="86">
        <v>250.05</v>
      </c>
      <c r="C2919" s="34">
        <f t="shared" si="50"/>
        <v>2.6464573559486148E-3</v>
      </c>
      <c r="D2919" t="s">
        <v>62</v>
      </c>
      <c r="L2919" t="str" cm="1">
        <f t="array" ref="L2919">_xlfn.IFS(AND(C2918&lt;0,C2919&lt;0),"N",AND(C2918&gt;0,C2919&gt;0),"P",TRUE,"Change")</f>
        <v>Change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C0365-85C3-480C-809D-0FA30BA13E26}">
  <dimension ref="A1:T42"/>
  <sheetViews>
    <sheetView workbookViewId="0">
      <selection activeCell="T24" sqref="T24"/>
    </sheetView>
  </sheetViews>
  <sheetFormatPr defaultRowHeight="15" x14ac:dyDescent="0.25"/>
  <cols>
    <col min="17" max="18" width="11.28515625" bestFit="1" customWidth="1"/>
    <col min="19" max="19" width="10.28515625" bestFit="1" customWidth="1"/>
    <col min="20" max="20" width="11.28515625" bestFit="1" customWidth="1"/>
  </cols>
  <sheetData>
    <row r="1" spans="1:20" x14ac:dyDescent="0.25">
      <c r="A1" t="s">
        <v>13</v>
      </c>
      <c r="B1" t="s">
        <v>14</v>
      </c>
      <c r="C1" t="s">
        <v>15</v>
      </c>
      <c r="D1" t="s">
        <v>16</v>
      </c>
      <c r="E1" t="s">
        <v>17</v>
      </c>
      <c r="G1" t="s">
        <v>131</v>
      </c>
      <c r="L1" s="74" t="s">
        <v>132</v>
      </c>
      <c r="M1" s="75"/>
      <c r="N1" s="75"/>
      <c r="O1" s="76"/>
      <c r="Q1" t="s">
        <v>138</v>
      </c>
    </row>
    <row r="2" spans="1:20" x14ac:dyDescent="0.25">
      <c r="A2" t="s">
        <v>20</v>
      </c>
      <c r="B2">
        <v>5</v>
      </c>
      <c r="C2">
        <v>4</v>
      </c>
      <c r="D2">
        <v>2</v>
      </c>
      <c r="E2">
        <v>1</v>
      </c>
      <c r="G2" s="2" t="s">
        <v>115</v>
      </c>
      <c r="H2" s="2" t="s">
        <v>116</v>
      </c>
      <c r="I2" s="2" t="s">
        <v>117</v>
      </c>
      <c r="J2" s="2" t="s">
        <v>118</v>
      </c>
      <c r="L2" s="69" cm="1">
        <f t="array" ref="L2:O5">MMULT(TRANSPOSE(B10:E10),B10:E10)</f>
        <v>4</v>
      </c>
      <c r="M2">
        <v>2</v>
      </c>
      <c r="N2" s="1">
        <v>-2.666666666666667</v>
      </c>
      <c r="O2" s="70">
        <v>-4</v>
      </c>
      <c r="Q2" s="65">
        <f t="shared" ref="Q2:T5" si="0">L2+L9+L16+L23+L30+L37</f>
        <v>12</v>
      </c>
      <c r="R2" s="65">
        <f t="shared" si="0"/>
        <v>10</v>
      </c>
      <c r="S2" s="65">
        <f t="shared" si="0"/>
        <v>-8</v>
      </c>
      <c r="T2" s="65">
        <f t="shared" si="0"/>
        <v>-12</v>
      </c>
    </row>
    <row r="3" spans="1:20" x14ac:dyDescent="0.25">
      <c r="A3" t="s">
        <v>23</v>
      </c>
      <c r="B3">
        <v>4</v>
      </c>
      <c r="C3">
        <v>5</v>
      </c>
      <c r="D3">
        <v>2</v>
      </c>
      <c r="E3">
        <v>2</v>
      </c>
      <c r="G3" s="2" t="s">
        <v>119</v>
      </c>
      <c r="H3" s="2" t="s">
        <v>120</v>
      </c>
      <c r="I3" s="2" t="s">
        <v>121</v>
      </c>
      <c r="J3" s="2" t="s">
        <v>122</v>
      </c>
      <c r="L3" s="69">
        <v>2</v>
      </c>
      <c r="M3">
        <v>1</v>
      </c>
      <c r="N3" s="1">
        <v>-1.3333333333333335</v>
      </c>
      <c r="O3" s="70">
        <v>-2</v>
      </c>
      <c r="Q3" s="65">
        <f t="shared" si="0"/>
        <v>10</v>
      </c>
      <c r="R3" s="65">
        <f t="shared" si="0"/>
        <v>12</v>
      </c>
      <c r="S3" s="65">
        <f t="shared" si="0"/>
        <v>-8.9999999999999982</v>
      </c>
      <c r="T3" s="65">
        <f t="shared" si="0"/>
        <v>-10</v>
      </c>
    </row>
    <row r="4" spans="1:20" x14ac:dyDescent="0.25">
      <c r="A4" t="s">
        <v>25</v>
      </c>
      <c r="B4">
        <v>1</v>
      </c>
      <c r="C4">
        <v>2</v>
      </c>
      <c r="D4">
        <v>4</v>
      </c>
      <c r="E4">
        <v>5</v>
      </c>
      <c r="G4" s="2" t="s">
        <v>123</v>
      </c>
      <c r="H4" s="2" t="s">
        <v>124</v>
      </c>
      <c r="I4" s="2" t="s">
        <v>125</v>
      </c>
      <c r="J4" s="2" t="s">
        <v>126</v>
      </c>
      <c r="L4" s="77">
        <v>-2.666666666666667</v>
      </c>
      <c r="M4" s="1">
        <v>-1.3333333333333335</v>
      </c>
      <c r="N4" s="1">
        <v>1.7777777777777781</v>
      </c>
      <c r="O4" s="78">
        <v>2.666666666666667</v>
      </c>
      <c r="Q4" s="65">
        <f t="shared" si="0"/>
        <v>-8</v>
      </c>
      <c r="R4" s="65">
        <f t="shared" si="0"/>
        <v>-8.9999999999999982</v>
      </c>
      <c r="S4" s="65">
        <f t="shared" si="0"/>
        <v>7.3333333333333348</v>
      </c>
      <c r="T4" s="65">
        <f t="shared" si="0"/>
        <v>8</v>
      </c>
    </row>
    <row r="5" spans="1:20" x14ac:dyDescent="0.25">
      <c r="A5" t="s">
        <v>26</v>
      </c>
      <c r="B5">
        <v>2</v>
      </c>
      <c r="C5">
        <v>1</v>
      </c>
      <c r="D5">
        <v>5</v>
      </c>
      <c r="E5">
        <v>4</v>
      </c>
      <c r="G5" s="2" t="s">
        <v>127</v>
      </c>
      <c r="H5" s="2" t="s">
        <v>128</v>
      </c>
      <c r="I5" s="2" t="s">
        <v>129</v>
      </c>
      <c r="J5" s="2" t="s">
        <v>130</v>
      </c>
      <c r="L5" s="69">
        <v>-4</v>
      </c>
      <c r="M5">
        <v>-2</v>
      </c>
      <c r="N5" s="1">
        <v>2.666666666666667</v>
      </c>
      <c r="O5" s="70">
        <v>4</v>
      </c>
      <c r="Q5" s="65">
        <f t="shared" si="0"/>
        <v>-12</v>
      </c>
      <c r="R5" s="65">
        <f t="shared" si="0"/>
        <v>-10</v>
      </c>
      <c r="S5" s="65">
        <f t="shared" si="0"/>
        <v>8</v>
      </c>
      <c r="T5" s="65">
        <f t="shared" si="0"/>
        <v>12</v>
      </c>
    </row>
    <row r="6" spans="1:20" x14ac:dyDescent="0.25">
      <c r="A6" t="s">
        <v>27</v>
      </c>
      <c r="B6">
        <v>4</v>
      </c>
      <c r="C6">
        <v>4</v>
      </c>
      <c r="D6">
        <v>3</v>
      </c>
      <c r="E6">
        <v>2</v>
      </c>
      <c r="G6" s="2"/>
      <c r="H6" s="2"/>
      <c r="I6" s="2"/>
      <c r="J6" s="2"/>
      <c r="L6" s="74" t="str">
        <f ca="1">_xlfn.FORMULATEXT(L2)</f>
        <v>=MMULT(TRANSPOSE(B10:E10),B10:E10)</v>
      </c>
      <c r="M6" s="75"/>
      <c r="N6" s="75"/>
      <c r="O6" s="76"/>
      <c r="Q6" s="65" t="str">
        <f ca="1">_xlfn.FORMULATEXT(Q2)</f>
        <v>=L2+L9+L16+L23+L30+L37</v>
      </c>
    </row>
    <row r="7" spans="1:20" x14ac:dyDescent="0.25">
      <c r="A7" t="s">
        <v>28</v>
      </c>
      <c r="B7">
        <v>2</v>
      </c>
      <c r="C7">
        <v>2</v>
      </c>
      <c r="D7">
        <v>4</v>
      </c>
      <c r="E7">
        <v>4</v>
      </c>
      <c r="G7" s="2"/>
      <c r="H7" s="2"/>
      <c r="I7" s="2"/>
      <c r="J7" s="2"/>
      <c r="S7" s="65" t="str">
        <f ca="1">_xlfn.FORMULATEXT(S2)</f>
        <v>=N2+N9+N16+N23+N30+N37</v>
      </c>
    </row>
    <row r="8" spans="1:20" x14ac:dyDescent="0.25">
      <c r="G8" s="2" t="s">
        <v>139</v>
      </c>
      <c r="H8" s="2"/>
      <c r="I8" s="2"/>
      <c r="J8" s="2"/>
      <c r="L8" s="74" t="s">
        <v>133</v>
      </c>
      <c r="M8" s="75"/>
      <c r="N8" s="75"/>
      <c r="O8" s="76"/>
    </row>
    <row r="9" spans="1:20" ht="18" x14ac:dyDescent="0.35">
      <c r="A9" t="s">
        <v>101</v>
      </c>
      <c r="G9" s="79">
        <f>$B$10*B10</f>
        <v>4</v>
      </c>
      <c r="H9" s="80">
        <f t="shared" ref="H9:J9" si="1">$B$10*C10</f>
        <v>2</v>
      </c>
      <c r="I9" s="81">
        <f t="shared" si="1"/>
        <v>-2.666666666666667</v>
      </c>
      <c r="J9" s="82">
        <f t="shared" si="1"/>
        <v>-4</v>
      </c>
      <c r="L9" s="69" cm="1">
        <f t="array" ref="L9:O12">MMULT(TRANSPOSE(B11:E11),B11:E11)</f>
        <v>1</v>
      </c>
      <c r="M9">
        <v>2</v>
      </c>
      <c r="N9" s="1">
        <v>-1.3333333333333335</v>
      </c>
      <c r="O9" s="70">
        <v>-1</v>
      </c>
      <c r="Q9" t="s">
        <v>143</v>
      </c>
    </row>
    <row r="10" spans="1:20" ht="18" x14ac:dyDescent="0.35">
      <c r="B10" s="1">
        <f t="shared" ref="B10:E15" si="2">B2-AVERAGE(B$2:B$7)</f>
        <v>2</v>
      </c>
      <c r="C10" s="1">
        <f t="shared" si="2"/>
        <v>1</v>
      </c>
      <c r="D10" s="1">
        <f t="shared" si="2"/>
        <v>-1.3333333333333335</v>
      </c>
      <c r="E10" s="1">
        <f t="shared" si="2"/>
        <v>-2</v>
      </c>
      <c r="G10" s="83">
        <f>$C$10*B10</f>
        <v>2</v>
      </c>
      <c r="H10" s="2">
        <f t="shared" ref="H10:J10" si="3">$C$10*C10</f>
        <v>1</v>
      </c>
      <c r="I10" s="84">
        <f t="shared" si="3"/>
        <v>-1.3333333333333335</v>
      </c>
      <c r="J10" s="85">
        <f t="shared" si="3"/>
        <v>-2</v>
      </c>
      <c r="L10" s="69">
        <v>2</v>
      </c>
      <c r="M10">
        <v>4</v>
      </c>
      <c r="N10" s="1">
        <v>-2.666666666666667</v>
      </c>
      <c r="O10" s="70">
        <v>-2</v>
      </c>
      <c r="Q10" t="s">
        <v>30</v>
      </c>
    </row>
    <row r="11" spans="1:20" x14ac:dyDescent="0.25">
      <c r="B11" s="1">
        <f t="shared" si="2"/>
        <v>1</v>
      </c>
      <c r="C11" s="1">
        <f t="shared" si="2"/>
        <v>2</v>
      </c>
      <c r="D11" s="1">
        <f t="shared" si="2"/>
        <v>-1.3333333333333335</v>
      </c>
      <c r="E11" s="1">
        <f t="shared" si="2"/>
        <v>-1</v>
      </c>
      <c r="G11" s="86">
        <f>$D$10*B10</f>
        <v>-2.666666666666667</v>
      </c>
      <c r="H11" s="84">
        <f t="shared" ref="H11:J11" si="4">$D$10*C10</f>
        <v>-1.3333333333333335</v>
      </c>
      <c r="I11" s="84">
        <f t="shared" si="4"/>
        <v>1.7777777777777781</v>
      </c>
      <c r="J11" s="87">
        <f t="shared" si="4"/>
        <v>2.666666666666667</v>
      </c>
      <c r="L11" s="77">
        <v>-1.3333333333333335</v>
      </c>
      <c r="M11" s="1">
        <v>-2.666666666666667</v>
      </c>
      <c r="N11" s="1">
        <v>1.7777777777777781</v>
      </c>
      <c r="O11" s="78">
        <v>1.3333333333333335</v>
      </c>
      <c r="Q11" s="65" cm="1">
        <f t="array" ref="Q11:T14">MMULT(TRANSPOSE(B10:E15),B10:E15)</f>
        <v>12</v>
      </c>
      <c r="R11" s="65">
        <v>10</v>
      </c>
      <c r="S11" s="65">
        <v>-8</v>
      </c>
      <c r="T11" s="65">
        <v>-12</v>
      </c>
    </row>
    <row r="12" spans="1:20" x14ac:dyDescent="0.25">
      <c r="B12" s="1">
        <f t="shared" si="2"/>
        <v>-2</v>
      </c>
      <c r="C12" s="1">
        <f t="shared" si="2"/>
        <v>-1</v>
      </c>
      <c r="D12" s="1">
        <f t="shared" si="2"/>
        <v>0.66666666666666652</v>
      </c>
      <c r="E12" s="1">
        <f t="shared" si="2"/>
        <v>2</v>
      </c>
      <c r="G12" s="88">
        <f>$E$10*B10</f>
        <v>-4</v>
      </c>
      <c r="H12" s="89">
        <f t="shared" ref="H12:J12" si="5">$E$10*C10</f>
        <v>-2</v>
      </c>
      <c r="I12" s="89">
        <f t="shared" si="5"/>
        <v>2.666666666666667</v>
      </c>
      <c r="J12" s="90">
        <f t="shared" si="5"/>
        <v>4</v>
      </c>
      <c r="L12" s="69">
        <v>-1</v>
      </c>
      <c r="M12">
        <v>-2</v>
      </c>
      <c r="N12" s="1">
        <v>1.3333333333333335</v>
      </c>
      <c r="O12" s="70">
        <v>1</v>
      </c>
      <c r="Q12" s="65">
        <v>10</v>
      </c>
      <c r="R12" s="65">
        <v>12</v>
      </c>
      <c r="S12" s="65">
        <v>-8.9999999999999982</v>
      </c>
      <c r="T12" s="65">
        <v>-10</v>
      </c>
    </row>
    <row r="13" spans="1:20" x14ac:dyDescent="0.25">
      <c r="B13" s="1">
        <f t="shared" si="2"/>
        <v>-1</v>
      </c>
      <c r="C13" s="1">
        <f t="shared" si="2"/>
        <v>-2</v>
      </c>
      <c r="D13" s="1">
        <f t="shared" si="2"/>
        <v>1.6666666666666665</v>
      </c>
      <c r="E13" s="1">
        <f t="shared" si="2"/>
        <v>1</v>
      </c>
      <c r="G13" s="1" t="str">
        <f ca="1">_xlfn.FORMULATEXT(G9)</f>
        <v>=$B$10*B10</v>
      </c>
      <c r="I13" s="1" t="str">
        <f ca="1">_xlfn.FORMULATEXT(I9)</f>
        <v>=$B$10*D10</v>
      </c>
      <c r="L13" s="74" t="str">
        <f ca="1">_xlfn.FORMULATEXT(L9)</f>
        <v>=MMULT(TRANSPOSE(B11:E11),B11:E11)</v>
      </c>
      <c r="M13" s="75"/>
      <c r="N13" s="75"/>
      <c r="O13" s="76"/>
      <c r="Q13" s="65">
        <v>-8</v>
      </c>
      <c r="R13" s="65">
        <v>-8.9999999999999982</v>
      </c>
      <c r="S13" s="65">
        <v>7.3333333333333348</v>
      </c>
      <c r="T13" s="65">
        <v>8</v>
      </c>
    </row>
    <row r="14" spans="1:20" x14ac:dyDescent="0.25">
      <c r="B14" s="1">
        <f t="shared" si="2"/>
        <v>1</v>
      </c>
      <c r="C14" s="1">
        <f t="shared" si="2"/>
        <v>1</v>
      </c>
      <c r="D14" s="1">
        <f t="shared" si="2"/>
        <v>-0.33333333333333348</v>
      </c>
      <c r="E14" s="1">
        <f t="shared" si="2"/>
        <v>-1</v>
      </c>
      <c r="H14" t="str">
        <f ca="1">_xlfn.FORMULATEXT(H10)</f>
        <v>=$C$10*C10</v>
      </c>
      <c r="Q14" s="65">
        <v>-12</v>
      </c>
      <c r="R14" s="65">
        <v>-10</v>
      </c>
      <c r="S14" s="65">
        <v>8</v>
      </c>
      <c r="T14" s="65">
        <v>12</v>
      </c>
    </row>
    <row r="15" spans="1:20" x14ac:dyDescent="0.25">
      <c r="B15" s="1">
        <f t="shared" si="2"/>
        <v>-1</v>
      </c>
      <c r="C15" s="1">
        <f t="shared" si="2"/>
        <v>-1</v>
      </c>
      <c r="D15" s="1">
        <f t="shared" si="2"/>
        <v>0.66666666666666652</v>
      </c>
      <c r="E15" s="1">
        <f t="shared" si="2"/>
        <v>1</v>
      </c>
      <c r="G15" t="s">
        <v>140</v>
      </c>
      <c r="L15" s="74" t="s">
        <v>134</v>
      </c>
      <c r="M15" s="75"/>
      <c r="N15" s="75"/>
      <c r="O15" s="76"/>
      <c r="Q15" t="str">
        <f ca="1">_xlfn.FORMULATEXT(Q11)</f>
        <v>=MMULT(TRANSPOSE(B10:E15),B10:E15)</v>
      </c>
    </row>
    <row r="16" spans="1:20" x14ac:dyDescent="0.25">
      <c r="B16" s="1" t="str">
        <f ca="1">_xlfn.FORMULATEXT(B10)</f>
        <v>=B2-AVERAGE(B$2:B$7)</v>
      </c>
      <c r="G16" s="66">
        <f>$B$11*B11</f>
        <v>1</v>
      </c>
      <c r="H16" s="67">
        <f t="shared" ref="H16:J16" si="6">$B$11*C11</f>
        <v>2</v>
      </c>
      <c r="I16" s="91">
        <f t="shared" si="6"/>
        <v>-1.3333333333333335</v>
      </c>
      <c r="J16" s="68">
        <f t="shared" si="6"/>
        <v>-1</v>
      </c>
      <c r="L16" s="69" cm="1">
        <f t="array" ref="L16:O19">MMULT(TRANSPOSE(B12:E12),B12:E12)</f>
        <v>4</v>
      </c>
      <c r="M16">
        <v>2</v>
      </c>
      <c r="N16" s="1">
        <v>-1.333333333333333</v>
      </c>
      <c r="O16" s="70">
        <v>-4</v>
      </c>
    </row>
    <row r="17" spans="2:18" x14ac:dyDescent="0.25">
      <c r="G17" s="69">
        <f>$C$11*B11</f>
        <v>2</v>
      </c>
      <c r="H17">
        <f t="shared" ref="H17:J17" si="7">$C$11*C11</f>
        <v>4</v>
      </c>
      <c r="I17" s="1">
        <f t="shared" si="7"/>
        <v>-2.666666666666667</v>
      </c>
      <c r="J17" s="70">
        <f t="shared" si="7"/>
        <v>-2</v>
      </c>
      <c r="L17" s="69">
        <v>2</v>
      </c>
      <c r="M17">
        <v>1</v>
      </c>
      <c r="N17" s="1">
        <v>-0.66666666666666652</v>
      </c>
      <c r="O17" s="70">
        <v>-2</v>
      </c>
      <c r="Q17" cm="1">
        <f t="array" ref="Q17">[1]!TRACE(Q11:T14)</f>
        <v>43.333333333333336</v>
      </c>
      <c r="R17" t="s">
        <v>144</v>
      </c>
    </row>
    <row r="18" spans="2:18" x14ac:dyDescent="0.25">
      <c r="B18" s="1"/>
      <c r="C18" s="1"/>
      <c r="D18" s="1"/>
      <c r="E18" s="1"/>
      <c r="G18" s="77">
        <f>$D$11*B11</f>
        <v>-1.3333333333333335</v>
      </c>
      <c r="H18" s="1">
        <f t="shared" ref="H18:J18" si="8">$D$11*C11</f>
        <v>-2.666666666666667</v>
      </c>
      <c r="I18" s="1">
        <f t="shared" si="8"/>
        <v>1.7777777777777781</v>
      </c>
      <c r="J18" s="78">
        <f t="shared" si="8"/>
        <v>1.3333333333333335</v>
      </c>
      <c r="L18" s="77">
        <v>-1.333333333333333</v>
      </c>
      <c r="M18" s="1">
        <v>-0.66666666666666652</v>
      </c>
      <c r="N18" s="1">
        <v>0.44444444444444425</v>
      </c>
      <c r="O18" s="78">
        <v>1.333333333333333</v>
      </c>
      <c r="Q18" t="str">
        <f ca="1">_xlfn.FORMULATEXT(Q17)</f>
        <v>=TRACE(Q11:T14)</v>
      </c>
    </row>
    <row r="19" spans="2:18" x14ac:dyDescent="0.25">
      <c r="B19" s="1"/>
      <c r="C19" s="1"/>
      <c r="D19" s="1"/>
      <c r="E19" s="1"/>
      <c r="G19" s="71">
        <f>$E$11*B11</f>
        <v>-1</v>
      </c>
      <c r="H19" s="72">
        <f t="shared" ref="H19:J19" si="9">$E$11*C11</f>
        <v>-2</v>
      </c>
      <c r="I19" s="92">
        <f t="shared" si="9"/>
        <v>1.3333333333333335</v>
      </c>
      <c r="J19" s="73">
        <f t="shared" si="9"/>
        <v>1</v>
      </c>
      <c r="L19" s="69">
        <v>-4</v>
      </c>
      <c r="M19">
        <v>-2</v>
      </c>
      <c r="N19" s="1">
        <v>1.333333333333333</v>
      </c>
      <c r="O19" s="70">
        <v>4</v>
      </c>
    </row>
    <row r="20" spans="2:18" x14ac:dyDescent="0.25">
      <c r="B20" s="1"/>
      <c r="C20" s="1"/>
      <c r="D20" s="1"/>
      <c r="E20" s="1"/>
      <c r="F20" s="1"/>
      <c r="G20" s="1" t="str">
        <f ca="1">_xlfn.FORMULATEXT(G16)</f>
        <v>=$B$11*B11</v>
      </c>
      <c r="I20" s="1" t="str">
        <f ca="1">_xlfn.FORMULATEXT(I16)</f>
        <v>=$B$11*D11</v>
      </c>
      <c r="L20" s="74" t="str">
        <f ca="1">_xlfn.FORMULATEXT(L16)</f>
        <v>=MMULT(TRANSPOSE(B12:E12),B12:E12)</v>
      </c>
      <c r="M20" s="75"/>
      <c r="N20" s="75"/>
      <c r="O20" s="76"/>
    </row>
    <row r="21" spans="2:18" x14ac:dyDescent="0.25">
      <c r="B21" s="1"/>
      <c r="C21" s="1"/>
      <c r="D21" s="1"/>
      <c r="E21" s="1"/>
      <c r="H21" t="str">
        <f ca="1">_xlfn.FORMULATEXT(H17)</f>
        <v>=$C$11*C11</v>
      </c>
    </row>
    <row r="22" spans="2:18" x14ac:dyDescent="0.25">
      <c r="B22" s="1"/>
      <c r="C22" s="1"/>
      <c r="D22" s="1"/>
      <c r="E22" s="1"/>
      <c r="L22" s="74" t="s">
        <v>135</v>
      </c>
      <c r="M22" s="75"/>
      <c r="N22" s="75"/>
      <c r="O22" s="76"/>
    </row>
    <row r="23" spans="2:18" x14ac:dyDescent="0.25">
      <c r="B23" s="1"/>
      <c r="C23" s="1"/>
      <c r="D23" s="1"/>
      <c r="E23" s="1"/>
      <c r="G23" t="s">
        <v>142</v>
      </c>
      <c r="L23" s="69" cm="1">
        <f t="array" ref="L23:O26">MMULT(TRANSPOSE(B13:E13),B13:E13)</f>
        <v>1</v>
      </c>
      <c r="M23">
        <v>2</v>
      </c>
      <c r="N23" s="1">
        <v>-1.6666666666666665</v>
      </c>
      <c r="O23" s="70">
        <v>-1</v>
      </c>
    </row>
    <row r="24" spans="2:18" x14ac:dyDescent="0.25">
      <c r="G24" t="s">
        <v>142</v>
      </c>
      <c r="L24" s="69">
        <v>2</v>
      </c>
      <c r="M24">
        <v>4</v>
      </c>
      <c r="N24" s="1">
        <v>-3.333333333333333</v>
      </c>
      <c r="O24" s="70">
        <v>-2</v>
      </c>
    </row>
    <row r="25" spans="2:18" x14ac:dyDescent="0.25">
      <c r="G25" t="s">
        <v>142</v>
      </c>
      <c r="L25" s="77">
        <v>-1.6666666666666665</v>
      </c>
      <c r="M25" s="1">
        <v>-3.333333333333333</v>
      </c>
      <c r="N25" s="1">
        <v>2.7777777777777772</v>
      </c>
      <c r="O25" s="78">
        <v>1.6666666666666665</v>
      </c>
    </row>
    <row r="26" spans="2:18" x14ac:dyDescent="0.25">
      <c r="G26" t="s">
        <v>142</v>
      </c>
      <c r="L26" s="69">
        <v>-1</v>
      </c>
      <c r="M26">
        <v>-2</v>
      </c>
      <c r="N26" s="1">
        <v>1.6666666666666665</v>
      </c>
      <c r="O26" s="70">
        <v>1</v>
      </c>
    </row>
    <row r="27" spans="2:18" x14ac:dyDescent="0.25">
      <c r="L27" s="74" t="str">
        <f ca="1">_xlfn.FORMULATEXT(L23)</f>
        <v>=MMULT(TRANSPOSE(B13:E13),B13:E13)</v>
      </c>
      <c r="M27" s="75"/>
      <c r="N27" s="75"/>
      <c r="O27" s="76"/>
    </row>
    <row r="29" spans="2:18" x14ac:dyDescent="0.25">
      <c r="L29" s="74" t="s">
        <v>136</v>
      </c>
      <c r="M29" s="75"/>
      <c r="N29" s="75"/>
      <c r="O29" s="76"/>
    </row>
    <row r="30" spans="2:18" x14ac:dyDescent="0.25">
      <c r="G30" t="s">
        <v>142</v>
      </c>
      <c r="L30" s="69" cm="1">
        <f t="array" ref="L30:O33">MMULT(TRANSPOSE(B14:E14),B14:E14)</f>
        <v>1</v>
      </c>
      <c r="M30">
        <v>1</v>
      </c>
      <c r="N30" s="1">
        <v>-0.33333333333333348</v>
      </c>
      <c r="O30" s="70">
        <v>-1</v>
      </c>
    </row>
    <row r="31" spans="2:18" x14ac:dyDescent="0.25">
      <c r="G31" t="s">
        <v>142</v>
      </c>
      <c r="L31" s="69">
        <v>1</v>
      </c>
      <c r="M31">
        <v>1</v>
      </c>
      <c r="N31" s="1">
        <v>-0.33333333333333348</v>
      </c>
      <c r="O31" s="70">
        <v>-1</v>
      </c>
    </row>
    <row r="32" spans="2:18" x14ac:dyDescent="0.25">
      <c r="G32" t="s">
        <v>142</v>
      </c>
      <c r="L32" s="77">
        <v>-0.33333333333333348</v>
      </c>
      <c r="M32" s="1">
        <v>-0.33333333333333348</v>
      </c>
      <c r="N32" s="1">
        <v>0.11111111111111122</v>
      </c>
      <c r="O32" s="78">
        <v>0.33333333333333348</v>
      </c>
    </row>
    <row r="33" spans="7:15" x14ac:dyDescent="0.25">
      <c r="G33" t="s">
        <v>142</v>
      </c>
      <c r="L33" s="69">
        <v>-1</v>
      </c>
      <c r="M33">
        <v>-1</v>
      </c>
      <c r="N33" s="1">
        <v>0.33333333333333348</v>
      </c>
      <c r="O33" s="70">
        <v>1</v>
      </c>
    </row>
    <row r="34" spans="7:15" x14ac:dyDescent="0.25">
      <c r="L34" s="74" t="str">
        <f ca="1">_xlfn.FORMULATEXT(L30)</f>
        <v>=MMULT(TRANSPOSE(B14:E14),B14:E14)</v>
      </c>
      <c r="M34" s="75"/>
      <c r="N34" s="75"/>
      <c r="O34" s="76"/>
    </row>
    <row r="36" spans="7:15" x14ac:dyDescent="0.25">
      <c r="G36" t="s">
        <v>141</v>
      </c>
      <c r="L36" s="74" t="s">
        <v>137</v>
      </c>
      <c r="M36" s="75"/>
      <c r="N36" s="75"/>
      <c r="O36" s="76"/>
    </row>
    <row r="37" spans="7:15" x14ac:dyDescent="0.25">
      <c r="G37" s="66">
        <f>$B$15*B15</f>
        <v>1</v>
      </c>
      <c r="H37" s="67">
        <f t="shared" ref="H37:J37" si="10">$B$15*C15</f>
        <v>1</v>
      </c>
      <c r="I37" s="91">
        <f t="shared" si="10"/>
        <v>-0.66666666666666652</v>
      </c>
      <c r="J37" s="68">
        <f t="shared" si="10"/>
        <v>-1</v>
      </c>
      <c r="L37" s="69" cm="1">
        <f t="array" ref="L37:O40">MMULT(TRANSPOSE(B15:E15),B15:E15)</f>
        <v>1</v>
      </c>
      <c r="M37">
        <v>1</v>
      </c>
      <c r="N37" s="1">
        <v>-0.66666666666666652</v>
      </c>
      <c r="O37" s="70">
        <v>-1</v>
      </c>
    </row>
    <row r="38" spans="7:15" x14ac:dyDescent="0.25">
      <c r="G38" s="69">
        <f>$C$15*B15</f>
        <v>1</v>
      </c>
      <c r="H38">
        <f t="shared" ref="H38:J38" si="11">$C$15*C15</f>
        <v>1</v>
      </c>
      <c r="I38" s="1">
        <f t="shared" si="11"/>
        <v>-0.66666666666666652</v>
      </c>
      <c r="J38" s="70">
        <f t="shared" si="11"/>
        <v>-1</v>
      </c>
      <c r="L38" s="69">
        <v>1</v>
      </c>
      <c r="M38">
        <v>1</v>
      </c>
      <c r="N38" s="1">
        <v>-0.66666666666666652</v>
      </c>
      <c r="O38" s="70">
        <v>-1</v>
      </c>
    </row>
    <row r="39" spans="7:15" x14ac:dyDescent="0.25">
      <c r="G39" s="77">
        <f>$D$15*B15</f>
        <v>-0.66666666666666652</v>
      </c>
      <c r="H39" s="1">
        <f t="shared" ref="H39:J39" si="12">$D$15*C15</f>
        <v>-0.66666666666666652</v>
      </c>
      <c r="I39" s="1">
        <f t="shared" si="12"/>
        <v>0.44444444444444425</v>
      </c>
      <c r="J39" s="78">
        <f t="shared" si="12"/>
        <v>0.66666666666666652</v>
      </c>
      <c r="L39" s="77">
        <v>-0.66666666666666652</v>
      </c>
      <c r="M39" s="1">
        <v>-0.66666666666666652</v>
      </c>
      <c r="N39" s="1">
        <v>0.44444444444444425</v>
      </c>
      <c r="O39" s="78">
        <v>0.66666666666666652</v>
      </c>
    </row>
    <row r="40" spans="7:15" x14ac:dyDescent="0.25">
      <c r="G40" s="71">
        <f>$E$15*B15</f>
        <v>-1</v>
      </c>
      <c r="H40" s="72">
        <f t="shared" ref="H40:J40" si="13">$E$15*C15</f>
        <v>-1</v>
      </c>
      <c r="I40" s="92">
        <f t="shared" si="13"/>
        <v>0.66666666666666652</v>
      </c>
      <c r="J40" s="73">
        <f t="shared" si="13"/>
        <v>1</v>
      </c>
      <c r="L40" s="69">
        <v>-1</v>
      </c>
      <c r="M40">
        <v>-1</v>
      </c>
      <c r="N40" s="1">
        <v>0.66666666666666652</v>
      </c>
      <c r="O40" s="70">
        <v>1</v>
      </c>
    </row>
    <row r="41" spans="7:15" x14ac:dyDescent="0.25">
      <c r="G41" s="1" t="str">
        <f ca="1">_xlfn.FORMULATEXT(G37)</f>
        <v>=$B$15*B15</v>
      </c>
      <c r="I41" s="1" t="str">
        <f ca="1">_xlfn.FORMULATEXT(I37)</f>
        <v>=$B$15*D15</v>
      </c>
      <c r="L41" s="74" t="str">
        <f ca="1">_xlfn.FORMULATEXT(L37)</f>
        <v>=MMULT(TRANSPOSE(B15:E15),B15:E15)</v>
      </c>
      <c r="M41" s="75"/>
      <c r="N41" s="75"/>
      <c r="O41" s="76"/>
    </row>
    <row r="42" spans="7:15" x14ac:dyDescent="0.25">
      <c r="H42" t="str">
        <f ca="1">_xlfn.FORMULATEXT(H38)</f>
        <v>=$C$15*C15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Pecar</dc:creator>
  <cp:lastModifiedBy>Branko Pecar</cp:lastModifiedBy>
  <dcterms:created xsi:type="dcterms:W3CDTF">2025-08-14T13:05:05Z</dcterms:created>
  <dcterms:modified xsi:type="dcterms:W3CDTF">2026-07-15T12:57:57Z</dcterms:modified>
</cp:coreProperties>
</file>